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GOC\Desktop\"/>
    </mc:Choice>
  </mc:AlternateContent>
  <bookViews>
    <workbookView xWindow="0" yWindow="0" windowWidth="20400" windowHeight="7905" tabRatio="871" activeTab="7"/>
  </bookViews>
  <sheets>
    <sheet name="NOI DUNG-MUC LUC" sheetId="2" r:id="rId1"/>
    <sheet name="TT10-BPL" sheetId="3" r:id="rId2"/>
    <sheet name="TT10-1AA" sheetId="4" r:id="rId3"/>
    <sheet name="TT10-2AB" sheetId="18" r:id="rId4"/>
    <sheet name="TT10-3AC" sheetId="6" r:id="rId5"/>
    <sheet name="TT10-4AD" sheetId="7" r:id="rId6"/>
    <sheet name="TT10-5AE" sheetId="8" r:id="rId7"/>
    <sheet name="TT10-6AF" sheetId="9" r:id="rId8"/>
    <sheet name="TT10-7AG" sheetId="10" r:id="rId9"/>
    <sheet name="TT10-8AH" sheetId="11" r:id="rId10"/>
    <sheet name="TT10-9AI" sheetId="12" r:id="rId11"/>
    <sheet name="TT10-10AK" sheetId="13" r:id="rId12"/>
    <sheet name="TT10-11AL" sheetId="14" r:id="rId13"/>
    <sheet name="TT10-12AM" sheetId="15" r:id="rId14"/>
    <sheet name="TT10-13AN" sheetId="16" r:id="rId15"/>
  </sheets>
  <definedNames>
    <definedName name="_1._BÊTÔNG_THÔNG_THƯỜNG">'TT10-6AF'!$A$4226:$J$4226</definedName>
    <definedName name="_1._Bốc_xếp">'TT10-12AM'!$A$36:$H$37</definedName>
    <definedName name="_1._CẤP_PHỐI_VẬT_LIỆU_ĐÁ_DĂM_ĐEN">'TT10-4AD'!$A$685:$H$699</definedName>
    <definedName name="_1._Xi_măng_PCB30">'TT10-5AE'!$A$3267</definedName>
    <definedName name="_1.1._Cấp_phối_vữa_bê_tông_sử_dụng_xi_măng_PCB_30">'TT10-6AF'!$A$4227:$J$4227</definedName>
    <definedName name="_1.1._Định_mức_cấp_phối_vật_liệu_cho_1m3_vữa_tam_hợp_cát_vàng__cát_mịn">'TT10-5AE'!$A$3268:$H$3292</definedName>
    <definedName name="_1.1.1._Độ_sụt_0_5_÷_1_cm">'TT10-6AF'!$A$4228:$J$4264</definedName>
    <definedName name="_1.1.2._Độ_sụt_2_÷_4_cm">'TT10-6AF'!$A$4265:$J$4301</definedName>
    <definedName name="_1.1.3._Độ_sụt_6_÷_8_cm">'TT10-6AF'!$A$4302:$J$4338</definedName>
    <definedName name="_1.1.4._Độ_sụt_10_÷_12_cm">'TT10-6AF'!$A$4339:$J$4375</definedName>
    <definedName name="_1.1.5._Độ_sụt_14_÷_17_cm">'TT10-6AF'!$A$4376:$J$4412</definedName>
    <definedName name="_1.1.6._Độ_sụt_18_÷_22_cm">'TT10-6AF'!$A$4413:$E$4431</definedName>
    <definedName name="_1.2.__Định_mức_cấp_phối_vật_liệu_cho_1m3_vữa_xi_măng_cát_vàng__cát_mịn">'TT10-5AE'!$A$3293:$H$3314</definedName>
    <definedName name="_1.2._Cấp_phối_vữa_bê_tông_sử_dụng_xi_măng_PC40_và_PCB40">'TT10-6AF'!$A$4432:$E$4432</definedName>
    <definedName name="_1.2.1._Độ_sụt_0_5_÷_1_cm">'TT10-6AF'!$A$4433:$L$4469</definedName>
    <definedName name="_1.2.2._Độ_sụt_2_÷_4_cm">'TT10-6AF'!$A$4470:$L$4506</definedName>
    <definedName name="_1.2.3._Độ_sụt_6_÷_8_cm">'TT10-6AF'!$A$4507:$L$4543</definedName>
    <definedName name="_1.2.4._Độ_sụt_10_÷_12_cm">'TT10-6AF'!$A$4544:$L$4580</definedName>
    <definedName name="_1.2.5._Độ_sụt_14_÷_17_cm">'TT10-6AF'!$A$4581:$L$4617</definedName>
    <definedName name="_1.2.6._Độ_sụt_18_÷_22_cm">'TT10-6AF'!$A$4618:$F$4636</definedName>
    <definedName name="_1.3._Cấp_phối_vữa_bê_tông_sử_dụng_xi_măng_PCB_40_và_xỉ_hạt_lò_cao_nghiền_mịn_S95">'TT10-6AF'!$A$4637:$F$4637</definedName>
    <definedName name="_1.3.1._Độ_sụt_12_±_2_cm__đá_d_max___20mm">'TT10-6AF'!$A$4638:$J$4647</definedName>
    <definedName name="_1.3.2._Độ_sụt_14_±_2_cm__đá_d_max___20mm">'TT10-6AF'!$A$4648:$J$4657</definedName>
    <definedName name="_1.3.3._Độ_sụt_16_±_2_cm__đá_d_max___20mm">'TT10-6AF'!$A$4658:$H$4667</definedName>
    <definedName name="_1.3.4._Độ_sụt_19_±_1_cm__đá_d_max___20mm">'TT10-6AF'!$A$4668:$G$4677</definedName>
    <definedName name="_1.3.5._Độ_xòe_60___70_cm__đá_d_max___10mm">'TT10-6AF'!$A$4678:$H$4687</definedName>
    <definedName name="_2._BÊ_TÔNG_ĐẶC_BIỆT">'TT10-6AF'!$A$4688:$H$4688</definedName>
    <definedName name="_2._CẤP_PHỐI_VẬT_LIỆU_BÊ_TÔNG_NHỰA">'TT10-4AD'!$A$700:$I$741</definedName>
    <definedName name="_2._Vận_chuyển">'TT10-12AM'!$A$38:$G$56</definedName>
    <definedName name="_2._Xi_măng_PC40___PCB40">'TT10-5AE'!$A$3315</definedName>
    <definedName name="_2.1._Bê_tông_chống_thấm_nước__E0000">'TT10-6AF'!$A$4689:$K$4694</definedName>
    <definedName name="_2.1._Định_mức_cấp_phối_vật_liệu_cho_1m3_vữa_tam_hợp_cát_vàng__cát_mịn">'TT10-5AE'!$A$3316:$I$3340</definedName>
    <definedName name="_2.2._Bê_tông_cát_mịn__F0000">'TT10-6AF'!$A$4695:$K$4699</definedName>
    <definedName name="_2.2._Định_mức_cấp_phối_vật_liệu_cho_1m3_vữa_xi_măng_cát_vàng__cát_mịn">'TT10-5AE'!$A$3341:$I$3362</definedName>
    <definedName name="_2.3._Bê_tông_chịu_uốn__sử_dụng_làm_đường__sân_bãi___G0000">'TT10-6AF'!$A$4700:$K$4704</definedName>
    <definedName name="_2.4._Bê_tông_không_co_ngót__H0000">'TT10-6AF'!$A$4705:$K$4709</definedName>
    <definedName name="_3._CẤP_PHỐI_VẬT_LIỆU_NHỰA_PHA_DẦU">'TT10-4AD'!$A$742:$H$748</definedName>
    <definedName name="_4._CẤP_PHỐI_VẬT_LIỆU_NHŨ_TƯƠNG_NHỰA_ĐƯỜNG">'TT10-4AD'!$A$749:$F$757</definedName>
    <definedName name="AA.11100">'TT10-1AA'!$A$26:$G$39</definedName>
    <definedName name="AA.11200">'TT10-1AA'!$A$40:$I$49</definedName>
    <definedName name="AA.12000">'TT10-1AA'!$A$50:$I$51</definedName>
    <definedName name="AA.12100">'TT10-1AA'!$A$52:$H$75</definedName>
    <definedName name="AA.13000">'TT10-1AA'!$A$76:$G$79</definedName>
    <definedName name="AA.13100">'TT10-1AA'!$A$80:$I$85</definedName>
    <definedName name="AA.13200">'TT10-1AA'!$A$86:$G$93</definedName>
    <definedName name="AA.22000">'TT10-1AA'!$A$94:$J$97</definedName>
    <definedName name="AA.22100">'TT10-1AA'!$A$98:$G$111</definedName>
    <definedName name="AA.22200">'TT10-1AA'!$A$112:$G$124</definedName>
    <definedName name="AA.22300">'TT10-1AA'!$A$125:$G$133</definedName>
    <definedName name="AA.22400">'TT10-1AA'!$A$134:$G$151</definedName>
    <definedName name="AA.22500">'TT10-1AA'!$A$152:$I$168</definedName>
    <definedName name="AA.23100">'TT10-1AA'!$A$169:$H$174</definedName>
    <definedName name="AA.30000">'TT10-1AA'!$A$175:$H$180</definedName>
    <definedName name="AA.31000">'TT10-1AA'!$A$181:$F$181</definedName>
    <definedName name="AA.31100">'TT10-1AA'!$A$182:$F$189</definedName>
    <definedName name="AA.31200">'TT10-1AA'!$A$190:$F$197</definedName>
    <definedName name="AA.31300">'TT10-1AA'!$A$198:$D$203</definedName>
    <definedName name="AA.31600">'TT10-1AA'!$A$204:$G$209</definedName>
    <definedName name="AA.32000">'TT10-1AA'!$A$210</definedName>
    <definedName name="AA.32100">'TT10-1AA'!$A$211:$H$224</definedName>
    <definedName name="AB._11500_ĐÀO_KÊNH_MƯƠNG__RÃNH_THOÁT_NƯỚC__ĐƯỜNG_ỐNG__ĐƯỜNG_CÁP_BẰNG_THỦ_CÔNG">'TT10-2AB'!$A$208:$G$226</definedName>
    <definedName name="AB._51200_PHÁ_ĐÁ_HỐ_MÓNG_CÔNG_TRÌNH_BẰNG_KHOAN_NỔ_MÌN">'TT10-2AB'!$A$907:$H$907</definedName>
    <definedName name="AB._64000_ĐẮP_ĐẤT_NỀN_ĐƯỜNG_BẰNG_MÁY_LU_BÁNH_THÉP">'TT10-2AB'!$A$1705:$H$1726</definedName>
    <definedName name="AB.10000_ĐÀO_ĐẮP_ĐẤT__ĐÁ__CÁT_BẰNG_THỦ_CÔNG">'TT10-2AB'!$A$155:$H$155</definedName>
    <definedName name="AB.11000_ĐÀO_ĐẤT_CÔNG_TRÌNH_BẰNG_THỦ_CÔNG">'TT10-2AB'!$A$156:$H$156</definedName>
    <definedName name="AB.11100_ĐÀO_BÙN_BẰNG_THỦ_CÔNG">'TT10-2AB'!$A$157:$F$166</definedName>
    <definedName name="AB.11200_ĐÀO_ĐẤT_ĐỂ_ĐẮP_HOẶC_RA_BÃI_THẢI__BÃI_TẬP_KẾT_BẰNG_THỦ_CÔNG">'TT10-2AB'!$A$167:$E$175</definedName>
    <definedName name="AB.11300_ĐÀO_ĐẤT_MÓNG_BĂNG_BẰNG_THỦ_CÔNG">'TT10-2AB'!$A$176:$G$193</definedName>
    <definedName name="AB.11400_ĐÀO_MÓNG_CỘT_TRỤ__HỐ_KIỂM_TRA_BẰNG_THỦ_CÔNG">'TT10-2AB'!$A$194:$G$207</definedName>
    <definedName name="AB.11500_ĐÀO_KÊNH_MƯƠNG__RÃNH_THOÁT_NƯỚC__ĐƯỜNG_ỐNG__ĐƯỜNG_CÁP_BẰNG_THỦ_CÔNG">'TT10-2AB'!$A$208:$G$226</definedName>
    <definedName name="AB.11700_ĐÀO_NỀN_ĐƯỜNG_BẰNG_THỦ_CÔNG">'TT10-2AB'!$A$227:$F$235</definedName>
    <definedName name="AB.12110_PHÁ_ĐÁ_BẰNG_THỦ_CÔNG">'TT10-2AB'!$A$236:$F$244</definedName>
    <definedName name="AB.13000_ĐẮP_ĐẤT_CÔNG_TRÌNH_BẰNG_THỦ_CÔNG">'TT10-2AB'!$A$245:$F$245</definedName>
    <definedName name="AB.13100_ĐẮP_ĐẤT_NỀN_MÓNG_CÔNG_TRÌNH__NỀN_ĐƯỜNG_BẰNG_THỦ_CÔNG">'TT10-2AB'!$A$246:$G$253</definedName>
    <definedName name="AB.13200_ĐẮP_BỜ_KÊNH_MƯƠNG_BẰNG_THỦ_CÔNG">'TT10-2AB'!$A$254:$F$262</definedName>
    <definedName name="AB.13400_ĐẮP_CÁT_CÔNG_TRÌNH_BẰNG_THỦ_CÔNG">'TT10-2AB'!$A$263:$E$273</definedName>
    <definedName name="AB.21000_ĐÀO_SAN_ĐẤT_TẠO_MẶT_BẰNG_BẰNG_MÁY_ĐÀO">'TT10-2AB'!$A$277:$H$299</definedName>
    <definedName name="AB.22000_ĐÀO_SAN_ĐẤT_TẠO_MẶT_BẰNG_BẰNG_MÁY_ỦI">'TT10-2AB'!$A$300:$H$337</definedName>
    <definedName name="AB.23000_ĐÀO_SAN_ĐẤT_TẠO_MẶT_BẰNG_BẰNG_MÁY_CẠP">'TT10-2AB'!$A$338:$F$372</definedName>
    <definedName name="AB.24000_ĐÀO_XÚC_ĐẤT_ĐỂ_ĐẮP_HOẶC_ĐỔ_RA_BÃI_THẢI__BÃI_TẬP_KẾT_BẰNG_MÁY_ĐÀO">'TT10-2AB'!$A$373:$H$395</definedName>
    <definedName name="AB.25000_ĐÀO_MÓNG_CÔNG_TRÌNH_BẰNG_MÁY_ĐÀO">'TT10-2AB'!$A$396:$K$398</definedName>
    <definedName name="AB.25100_CHIỀU_RỘNG_MÓNG_≤_6M">'TT10-2AB'!$A$399:$H$418</definedName>
    <definedName name="AB.25200_CHIỀU_RỘNG_MÓNG_≤_10M">'TT10-2AB'!$A$419:$H$435</definedName>
    <definedName name="AB.25300_CHIỀU_RỘNG_MÓNG_≤_20M">'TT10-2AB'!$A$436:$H$460</definedName>
    <definedName name="AB.25400_CHIỀU_RỘNG_MÓNG___20M">'TT10-2AB'!$A$461:$H$485</definedName>
    <definedName name="AB.26100_ĐÀO_MÓNG_CÔNG_TRÌNH_TRÊN_NỀN_ĐẤT_MỀM__YẾU_BẰNG_PHƯƠNG_PHÁP_ĐÀO_CHUYỂN__TỔ_HỢP_2__3__4_MÁY_ĐÀO_0_8m3">'TT10-2AB'!$A$486:$H$500</definedName>
    <definedName name="AB.27000_ĐÀO_KÊNH_MƯƠNG_BẰNG_MÁY_ĐÀO">'TT10-2AB'!$A$503:$M$505</definedName>
    <definedName name="AB.27100_CHIỀU_RỘNG_KÊNH_MƯƠNG_≤_6M">'TT10-2AB'!$A$506:$H$525</definedName>
    <definedName name="AB.27200_CHIỀU_RỘNG_KÊNH_MƯƠNG_≤_10M">'TT10-2AB'!$A$526:$H$542</definedName>
    <definedName name="AB.27300_CHIỀU_RỘNG_KÊNH_MƯƠNG_≤_20M">'TT10-2AB'!$A$543:$H$567</definedName>
    <definedName name="AB.27400_CHIỀU_RỘNG_KÊNH_MƯƠNG___20M">'TT10-2AB'!$A$568:$H$592</definedName>
    <definedName name="AB.28100_ĐÀO_KÊNH_MƯƠNG_TRÊN_NỀN_ĐẤT_MỀM__YẾU_BẰNG_PHƯƠNG_PHÁP_ĐÀO_CHUYỂN__TỔ_HỢP_2__3__4_MÁY_ĐÀO_0_8m3">'TT10-2AB'!$A$593:$E$609</definedName>
    <definedName name="AB.28200_NẠO_VÉT_HOẶC_MỞ_RỘNG_KÊNH_MƯƠNG_TRÊN_NỀN_ĐẤT_MỀM__YẾU_BẰNG_TỔ_HỢP_MÁY_XÁNG_CẠP_1_25m3_VÀ_MÁY_ĐÀO_0_8m3">'TT10-2AB'!$A$611:$E$626</definedName>
    <definedName name="AB.30000_ĐÀO_NỀN_ĐƯỜNG">'TT10-2AB'!$A$627:$H$627</definedName>
    <definedName name="AB.31000_ĐÀO_NỀN_ĐƯỜNG_BẰNG_MÁY_ĐÀO">'TT10-2AB'!$A$628:$H$654</definedName>
    <definedName name="AB.32000_ĐÀO_NỀN_ĐƯỜNG_BẰNG_MÁY_ỦI">'TT10-2AB'!$A$655:$H$706</definedName>
    <definedName name="AB.33000_ĐÀO_NỀN_ĐƯỜNG_BẰNG_MÁY_CẠP">'TT10-2AB'!$A$707:$F$751</definedName>
    <definedName name="AB.34000_SAN_ĐẤT__ĐÁ_BÃI_THẢI__BÃI_TRỮ__BÃI_GIA_TẢI_BẰNG_MÁY_ỦI">'TT10-2AB'!$A$752:$F$765</definedName>
    <definedName name="AB.36000_XÓI_HÚT_BÙN_TRONG_KHUNG_VÂY_PHÒNG_NƯỚC">'TT10-2AB'!$A$766:$F$786</definedName>
    <definedName name="AB.41000_VẬN_CHUYỂN_ĐẤT_BẰNG_Ô_TÔ_TỰ_ĐỔ">'TT10-2AB'!$A$787:$H$817</definedName>
    <definedName name="AB.42000_VẬN_CHUYỂN_ĐẤT_1KM_TIẾP_THEO_BẰNG_ÔTÔ_TỰ_ĐỔ">'TT10-2AB'!$A$818:$H$835</definedName>
    <definedName name="AB.50000_CÔNG_TÁC_ĐÀO_ĐÁ_MẶT_BẰNG__HỐ_MÓNG_CÔNG_TRÌNH_KÊNH_MƯƠNG__NỀN_ĐƯỜNG_BẰNG_KHOAN_NỔ_MÌN">'TT10-2AB'!$A$836:$L$844</definedName>
    <definedName name="AB.51100_PHÁ_ĐÁ_MẶT_BẰNG_CÔNG_TRÌNH_BẰNG_KHOAN_NỔ_MÌN">'TT10-2AB'!$A$845:$H$845</definedName>
    <definedName name="AB.51110_PHÁ_ĐÁ_MẶT_BẰNG_CÔNG_TRÌNH_BẰNG_MÁY_KHOAN_Ф42mm">'TT10-2AB'!$A$846:$H$862</definedName>
    <definedName name="AB.51120_PHÁ_ĐÁ_MẶT_BẰNG_CÔNG_TRÌNH_BẰNG_MÁY_KHOAN_Ф76mm">'TT10-2AB'!$A$863:$H$884</definedName>
    <definedName name="AB.51130_PHÁ_ĐÁ_MẶT_BẰNG_CÔNG_TRÌNH_BẰNG_MÁY_KHOAN_Ф105mm">'TT10-2AB'!$A$885:$H$906</definedName>
    <definedName name="AB.51200_PHÁ_ĐÁ_HỐ_MÓNG_CÔNG_TRÌNH_BẰNG_KHOAN_NỔ_MÌN">'TT10-2AB'!$A$907:$H$907</definedName>
    <definedName name="AB.51210_PHÁ_ĐÁ_HỐ_MÓNG_CÔNG_TRÌNH_BẰNG_MÁY_KHOAN_Ф42mm">'TT10-2AB'!$A$908:$H$926</definedName>
    <definedName name="AB.51220_PHÁ_ĐÁ_HỐ_MÓNG_CÔNG_TRÌNH_BẰNG_MÁY_KHOAN_Ф76mm">'TT10-2AB'!$A$928:$H$949</definedName>
    <definedName name="AB.51230_PHÁ_ĐÁ_HỐ_MÓNG_CÔNG_TRÌNH_BẰNG_MÁY_KHOAN_Ф105mm">'TT10-2AB'!$A$950:$H$971</definedName>
    <definedName name="AB.51300_PHÁ_ĐÁ_KÊNH_MƯƠNG__NỀN_ĐƯỜNG_BẰNG_KHOAN_NỔ_MÌN">'TT10-2AB'!$A$972:$H$972</definedName>
    <definedName name="AB.51310_PHÁ_ĐÁ_KÊNH_MƯƠNG__NỀN_ĐƯỜNG_BẰNG_MÁY_KHOAN_Ф42mm">'TT10-2AB'!$A$973:$H$991</definedName>
    <definedName name="AB.51320_PHÁ_ĐÁ_KÊNH_MƯƠNG__NỀN_ĐƯỜNG_BẰNG_MÁY_KHOAN_Ф76mm">'TT10-2AB'!$A$992:$H$1013</definedName>
    <definedName name="AB.51330_PHÁ_ĐÁ_KÊNH_MƯƠNG__NỀN_ĐƯỜNG_BẰNG_MÁY_KHOAN_Ф105mm">'TT10-2AB'!$A$1014:$H$1035</definedName>
    <definedName name="AB.51410_PHÁ_ĐÁ_NỔ_MÌN_BUỒNG_TRÊN_GIẾNG_ĐIỀU_ÁP_TỪ_TRÊN_XUỐNG_ĐƯỜNG_KÍNH_≥_20M_BẰNG_KHOAN_NỔ_MÌN__MÁY_KHOAN_Ф105mm">'TT10-2AB'!$A$1036:$H$1062</definedName>
    <definedName name="AB.51510_PHÁ_ĐÁ_ĐƯỜNG_VIỀN_BẰNG_KHOAN_NỔ_MÌN__MÁY_KHOAN_Ф105mm">'TT10-2AB'!$A$1063:$G$1082</definedName>
    <definedName name="AB.51610_ĐÀO_PHÁ_ĐÁ_CHIỀU_DÀY_≤_0_5m_BẰNG_BÚA_CĂN_KHÍ_NÉN">'TT10-2AB'!$A$1083:$H$1093</definedName>
    <definedName name="AB.51700_PHÁ_ĐÁ_MỒ_CÔI_BẰNG_MÁY_ĐÀO_1_25m3_GẮN_HÀM_KẸP">'TT10-2AB'!$A$1095:$H$1104</definedName>
    <definedName name="AB.51810_PHÁ_ĐÁ_MẶT_BẰNG_BẰNG_MÁY_ĐÀO_GẮN_ĐẦU_BÚA_THỦY_LỰC">'TT10-2AB'!$A$1105:$F$1115</definedName>
    <definedName name="AB.52100_XÚC_ĐÁ_SAU_NỔ_MÌN_ĐỔ_LÊN_PHƯƠNG_TIỆN_VẬN_CHUYỂN_BẰNG_MÁY_ĐÀO">'TT10-2AB'!$A$1116:$E$1141</definedName>
    <definedName name="AB.53000_VẬN_CHUYỂN_ĐÁ_SAU_NỔ_MÌN_BẰNG_Ô_TÔ_TỰ_ĐỔ">'TT10-2AB'!$A$1142:$E$1171</definedName>
    <definedName name="AB.54000_VẬN_CHUYỂN_ĐÁ_SAU_NỔ_MÌN_1KM_TIẾP_THEO_BẰNG_ÔTÔ_TỰ_ĐỔ">'TT10-2AB'!$A$1172:$E$1187</definedName>
    <definedName name="AB.55000_ỦI_ĐÁ_SAU_NỔ_MÌN_BẰNG_MÁY_ỦI">'TT10-2AB'!$A$1188:$E$1217</definedName>
    <definedName name="AB.55300_XÚC_ĐÁ_HỖN_HỢP__ĐÁ_TẢNG_Ở_BÃI_TRỮ__CỤC_BÊ_TÔNG_LÊN_PHƯƠNG_TIỆN_VẬN_CHUYỂN_BẰNG_MÁY_ĐÀO">'TT10-2AB'!$A$1218:$L$1220</definedName>
    <definedName name="AB.55310_XÚC_ĐÁ_HỖN_HỢP_TẠI_BÃI_TRỮ">'TT10-2AB'!$A$1221:$H$1229</definedName>
    <definedName name="AB.55320___AB.55330_XÚC_ĐÁ_TẢNG_Ở_BÃI_TRỮ__CỤC_BÊ_TÔNG">'TT10-2AB'!$A$1230:$F$1241</definedName>
    <definedName name="AB.56000_VẬN_CHUYỂN_ĐÁ_HỖN_HỢP__ĐÁ_TẢNG__CỤC_BÊ_TÔNG_BẰNG_ÔTÔ_TỰ_ĐỔ">'TT10-2AB'!$A$1242:$G$1259</definedName>
    <definedName name="AB.57000_VẬN_CHUYỂN_ĐÁ_HỖN_HỢP__ĐÁ_TẢNG__CỤC_BÊ_TÔNG_1KM_TIẾP_THEO_BẰNG_ÔTÔ_TỰ_ĐỔ">'TT10-2AB'!$A$1260:$G$1273</definedName>
    <definedName name="AB.58000_CÔNG_TÁC_PHÁ_ĐÁ_ĐÀO_HẦM_BẰNG_KHOAN_NỔ_MÌN">'TT10-2AB'!$A$1274:$H$1287</definedName>
    <definedName name="AB.58100_PHÁ_ĐÁ_ĐÀO_HẦM_NGANG_BẰNG_KHOAN_NỔ_MÌN">'TT10-2AB'!$A$1288:$H$1392</definedName>
    <definedName name="AB.58210_PHÁ_ĐÁ_HẠ_NỀN_HẦM_NGANG_BẰNG_KHOAN_NỔ_MÌN">'TT10-2AB'!$A$1393:$H$1415</definedName>
    <definedName name="AB.58300_PHÁ_ĐÁ_ĐÀO_HẦM_DẪN_TỪ_DƯỚI_LÊN_BẰNG_KHOAN_NỔ_MÌN">'TT10-2AB'!$A$1417:$H$1451</definedName>
    <definedName name="AB.58400_KHOAN_ĐÁ_ĐÀO_HẦM_ĐƯỜNG_KÍNH_2_4M_BẰNG_TỔ_HỢP_MÁY_KHOAN_ROBBIN">'TT10-2AB'!$A$1454:$F$1467</definedName>
    <definedName name="AB.58500_PHÁ_ĐÁ_MỞ_RỘNG_HẦM_ĐỨNG__HẦM_NGHIÊNG_TỪ_TRÊN_XUỐNG_BẰNG_KHOAN_NỔ_MÌN">'TT10-2AB'!$A$1468:$H$1502</definedName>
    <definedName name="AB.58610_PHÁ_ĐÁ_DƯỚI_NƯỚC_BẰNG_KHOAN_NỔ_MÌN__MÁY_KHOAN_CẦM_TAY_Ф42mm__CHIỀU_SÂU_MẶT_NƯỚC_3_÷_7m">'TT10-2AB'!$A$1503:$H$1530</definedName>
    <definedName name="AB.58700_PHÁ_ĐÁ_ĐÀO_HẦM_NGANG_BẰNG_MÁY_KHOAN_Ф42MM">'TT10-2AB'!$A$1534:$H$1566</definedName>
    <definedName name="AB.59000_CÔNG_TÁC_XÚC__VẬN_CHUYỂN_ĐÁ_NỔ_MÌN_TRONG_HẦM">'TT10-2AB'!$A$1567:$F$1567</definedName>
    <definedName name="AB.59100_BỐC_XÚC_VẬN_CHUYỂN_ĐÁ_NỔ_MÌN_TRONG_HẦM_BẰNG_TỔ_HỢP_MÁY_CÀO_VƠ_3_m3_ph__ÔTÔ_TỰ_ĐỔ_22_t">'TT10-2AB'!$A$1568:$F$1579</definedName>
    <definedName name="AB.59200_BỐC_XÚC_VẬN_CHUYỂN_ĐÁ_NỔ_MÌN_TRONG_HẦM_BẰNG_TỔ_HỢP_MÁY_XÚC_LẬT_1_65m3__ÔTÔ_TỰ_ĐỔ_10_t">'TT10-2AB'!$A$1580:$F$1590</definedName>
    <definedName name="AB.59300_BỐC_XÚC_VẬN_CHUYỂN_ĐÁ_NỔ_MÌN_TRONG_HẦM_BẰNG_TỔ_HỢP_MÁY_XÚC_LẬT_0_9_m3__XE_GOÒNG_3_t">'TT10-2AB'!$A$1591:$F$1604</definedName>
    <definedName name="AB.59400_XÚC_CHUYỂN_ĐÁ_NỔ_MÌN_TRONG_HẦM_BẰNG_MÁY_XÚC_LẬT_1_65_m3_CỰ_LY_TRUNG_BÌNH_≤_100_m">'TT10-2AB'!$A$1605:$E$1613</definedName>
    <definedName name="AB.59500_BỐC_XÚC__VẬN_CHUYỂN_ĐÁ_NỔ_MÌN_TRONG_HẦM_BẰNG_THỦ_CÔNG">'TT10-2AB'!$A$1614:$E$1621</definedName>
    <definedName name="AB.59600_BỐC_XÚC__VẬN_CHUYỂN_ĐẤT_TRONG_HẦM_BẰNG_THỦ_CÔNG">'TT10-2AB'!$A$1622:$E$1629</definedName>
    <definedName name="AB.60000_ĐẮP_ĐẤT__ĐÁ__CÁT_CÔNG_TRÌNH_BẰNG_MÁY">'TT10-2AB'!$A$1630:$F$1630</definedName>
    <definedName name="AB.61000_ĐẮP_ĐẤT__CÁT_MẶT_BẰNG_CÔNG_TRÌNH_BẰNG_TÀU_HÚT_585_cv">'TT10-2AB'!$A$1631:$F$1644</definedName>
    <definedName name="AB.61200_BƠM_CÁT_SAN_LẤP_MẶT_BẰNG_TỪ_PHƯƠNG_TIỆN_THỦY__TÀU_HOẶC_SÀ_LAN">'TT10-2AB'!$A$1645:$I$1668</definedName>
    <definedName name="AB.62000_SAN_ĐẦM_ĐẤT_MẶT_BẰNG_BẰNG_MÁY_LU_BÁNH_THÉP">'TT10-2AB'!$A$1669:$H$1683</definedName>
    <definedName name="AB.63000_ĐẮP_ĐẤT_ĐÊ_ĐẬP__KÊNH_MƯƠNG_BẰNG_MÁY_LU_BÁNH_THÉP">'TT10-2AB'!$A$1685:$H$1704</definedName>
    <definedName name="AB.64000_ĐẮP_ĐẤT_NỀN_ĐƯỜNG_BẰNG_MÁY_LU_BÁNH_THÉP">'TT10-2AB'!$A$1705:$H$1726</definedName>
    <definedName name="AB.65100_ĐẮP_ĐẤT_CÔNG_TRÌNH_BẰNG_MÁY_ĐẦM_ĐẤT_CẦM_TAY_70_KG">'TT10-2AB'!$A$1727:$G$1736</definedName>
    <definedName name="AB.66000_ĐẮP_CÁT_CÔNG_TRÌNH_BẰNG_MÁY_LU_BÁNH_THÉP">'TT10-2AB'!$A$1737:$H$1770</definedName>
    <definedName name="AB.67100_ĐẮP_ĐÁ_HỖN_HỢP_CÔNG_TRÌNH_BẰNG_MÁY_ỦI">'TT10-2AB'!$A$1773:$F$1781</definedName>
    <definedName name="AB.70000_CÔNG_TÁC_NẠO_VÉT_CÁC_CÔNG_TRÌNH_THỦY">'TT10-2AB'!$A$1782:$L$1795</definedName>
    <definedName name="AB.71000_NẠO_VÉT_BẰNG_TÀU_HÚT">'TT10-2AB'!$A$1797:$I$1814</definedName>
    <definedName name="AB.71200_NẠO_VÉT_BẰNG_TÀU_HÚT_CÔNG_SUẤT_1200_cv">'TT10-2AB'!$A$1816:$I$1830</definedName>
    <definedName name="AB.71300_NẠO_VÉT_BẰNG_TÀU_HÚT_CÔNG_SUẤT_4170_cv">'TT10-2AB'!$A$1831:$I$1845</definedName>
    <definedName name="AB.72000_NẠO_VÉT_BẰNG_TÀU_CUỐC_BIỂN__CUỐC_SÔNG">'TT10-2AB'!$A$1846:$I$1849</definedName>
    <definedName name="AB.72100_NẠO_VÉT_BẰNG_TÀU_CUỐC_BIỂN_CÔNG_SUẤT_2085_cv">'TT10-2AB'!$A$1850:$I$1863</definedName>
    <definedName name="AB.72200_NẠO_VÉT_BẰNG_TÀU_CUỐC_SÔNG_CÔNG_SUẤT_495_cv">'TT10-2AB'!$A$1864:$I$1877</definedName>
    <definedName name="AB.73000_NẠO_VÉT_BẰNG_TÀU_HÚT_BỤNG_TỰ_HÀNH_CÔNG_SUẤT_1390_cv">'TT10-2AB'!$A$1878:$I$1880</definedName>
    <definedName name="AB.73100_NẠO_VÉT_BẰNG_TÀU_HÚT_BỤNG_TỰ_HÀNH_CÔNG_SUẤT_1390_cv">'TT10-2AB'!$A$1881:$I$1893</definedName>
    <definedName name="AB.73200_NẠO_VÉT_BẰNG_TÀU_HÚT_BỤNG_TỰ_HÀNH_CÔNG_SUẤT_5945_cv">'TT10-2AB'!$A$1894:$I$1906</definedName>
    <definedName name="AB.74100_NẠO_VÉT_BẰNG_TÀU_HÚT_PHUN__HÚT_BỤNG_TỰ_HÀNH_CÔNG_SUẤT_3958_cv__ĐỔ_ĐẤT_BẰNG_HỆ_THỐNG_THỦY_LỰC_XẢ_ĐÁY">'TT10-2AB'!$A$1907:$I$1921</definedName>
    <definedName name="AB.75100_XÓI_HÚT_ĐẤT_TỪ_TÀU_HÚT_PHUN__HÚT_BỤNG_TỰ_HÀNH_CÔNG_SUẤT_3958_cv__PHUN_LÊN_BỜ">'TT10-2AB'!$A$1922:$H$1935</definedName>
    <definedName name="AB.81100_NẠO_VÉT_KÊNH_MƯƠNG_BẰNG_MÁY_ĐÀO_GẦU_DÂY">'TT10-2AB'!$A$1936:$H$1971</definedName>
    <definedName name="AB.81200_NẠO_VÉT_DƯỚI_NƯỚC_BẰNG_MÁY_ĐÀO_GẦU_DÂY">'TT10-2AB'!$A$1974:$H$2008</definedName>
    <definedName name="AB.81300_NẠO_VÉT_ĐẤT__ĐÁ_BẰNG_TÀU_NGOẠM_CÔNG_SUẤT_3170_cv">'TT10-2AB'!$A$2009:$I$2025</definedName>
    <definedName name="AB.82000_ĐÀO_PHÁ_ĐÁ__XÚC_ĐÁ_DƯỚI_NƯỚC_BẰNG_TÀU_NGOẠM_CÔNG_SUẤT_3170_cv">'TT10-2AB'!$A$2028:$G$2046</definedName>
    <definedName name="AB.90000_VẬN_CHUYỂN_ĐẤT__CÁT_BẰNG_TÀU_KÉO__SÀ_LAN_VÀ_TÀU_HÚT_BỤNG_TỰ_HÀNH">'TT10-2AB'!$A$2050:$K$2053</definedName>
    <definedName name="AB.91000_VẬN_CHUYỂN_ĐẤT__CÁT_ĐỔ_ĐI_BẰNG_TÀU_KÉO__SÀ_LAN">'TT10-2AB'!$A$2054:$H$2064</definedName>
    <definedName name="AB.92000_VẬN_CHUYỂN_ĐẤT__CÁT_ĐỔ_ĐI_1KM_TIẾP_THEO_NGOÀI_6KM_ĐẦU_BẰNG_TÀU_HÚT_BỤNG_TỰ_HÀNH">'TT10-2AB'!$A$2065:$G$2072</definedName>
    <definedName name="AC._24500_THI_CÔNG_GIẾNG_CÁT_BẰNG_PHƯƠNG_PHÁP_ÉP_RUNG_LÀM_CHẶT_CÁT_BẰNG_MÁY_BƠM_NƯỚC">'TT10-3AC'!$A$618:$I$637</definedName>
    <definedName name="AC.11000_ĐÓNG_CỌC_BẰNG_THỦ_CÔNG">'TT10-3AC'!$A$99:$I$101</definedName>
    <definedName name="AC.11100_ĐÓNG_CỌC_TRE_BẰNG_THỦ_CÔNG">'TT10-3AC'!$A$102:$G$118</definedName>
    <definedName name="AC.11200_ĐÓNG_CỌC_GỖ__HOẶC_CỌC_TRÀM__D8_10_CM_BẰNG_THỦ_CÔNG">'TT10-3AC'!$A$119:$G$135</definedName>
    <definedName name="AC.12000_ĐÓNG_CỌC_BẰNG_MÁY">'TT10-3AC'!$A$136:$G$136</definedName>
    <definedName name="AC.12100_ĐÓNG_CỌC_TRE_BẰNG_MÁY_ĐÀO_0_5m3">'TT10-3AC'!$A$137:$G$153</definedName>
    <definedName name="AC.12200_ĐÓNG_CỌC_GỖ__HOẶC_CỌC_TRÀM__Ф8_10_CM_BẰNG_MÁY_ĐÀO_0_5m3">'TT10-3AC'!$A$157:$G$173</definedName>
    <definedName name="AC.12400_ĐÓNG_CỌC_CỪ_MÁNG_BÊ_TÔNG_DỰ_ỨNG_LỰC_BẰNG_BÚA_RUNG_KẾT_HỢP_XÓI_NƯỚC_ĐẦU_CỌC">'TT10-3AC'!$A$176:$P$178</definedName>
    <definedName name="AC.12410_ĐÓNG_CỌC_TRÊN_CẠN">'TT10-3AC'!$A$179:$G$196</definedName>
    <definedName name="AC.12420_ĐÓNG_CỌC_DƯỚI_NƯỚC">'TT10-3AC'!$A$197:$G$217</definedName>
    <definedName name="AC.13000_ĐÓNG_CỌC_BÊ_TÔNG_CỐT_THÉP_TRÊN_CẠN_BẰNG_BÚA_MÁY_CÓ_TRỌNG_LƯỢNG_ĐẦU_BÚA_1_2T">'TT10-3AC'!$A$218:$J$240</definedName>
    <definedName name="AC.14000_ĐÓNG_CỌC_BÊ_TÔNG_CỐT_THÉP_TRÊN_CẠN_BẰNG_BÚA_MÁY_CÓ_TRỌNG_LƯỢNG_ĐẦU_BÚA_1_8T">'TT10-3AC'!$A$241:$L$263</definedName>
    <definedName name="AC.15000_ĐÓNG_CỌC_BÊ_TÔNG_CỐT_THÉP_TRÊN_CẠN_BẰNG_BÚA_MÁY_CÓ_TRỌNG_LƯỢNG_ĐẦU_BÚA_2_5_t">'TT10-3AC'!$A$264:$L$286</definedName>
    <definedName name="AC.16000_ĐÓNG_CỌC_BÊ_TÔNG_CỐT_THÉP_DỰ_ỨNG_LỰC_TRÊN_CẠN_BẰNG_BÚA_MÁY_CÓ_TRỌNG_LƯỢNG_ĐẦU_BÚA_8T">'TT10-3AC'!$A$333:$F$355</definedName>
    <definedName name="AC.16000_ĐÓNG_CỌC_BÊ_TÔNG_CỐT_THÉP_TRÊN_CẠN_BẰNG_BÚA_MÁY_CÓ_TRỌNG_LƯỢNG_ĐẦU_BÚA_3_5_t">'TT10-3AC'!$A$287:$J$309</definedName>
    <definedName name="AC.16000_ĐÓNG_CỌC_BÊ_TÔNG_CỐT_THÉP_TRÊN_CẠN_BẰNG_BÚA_MÁY_CÓ_TRỌNG_LƯỢNG_ĐẦU_BÚA_4_5_T">'TT10-3AC'!$A$310:$F$332</definedName>
    <definedName name="AC.17000_ĐÓNG_CỌC_BÊ_TÔNG_CỐT_THÉP_DƯỚI_NƯỚC_BẰNG_TÀU_ĐÓNG_CỌC_BÚA_1_8T">'TT10-3AC'!$A$356:$G$382</definedName>
    <definedName name="AC.18000_ĐÓNG_CỌC_BÊ_TÔNG_CỐT_THÉP_DƯỚI_NƯỚC_BẰNG_TÀU_ĐÓNG_CỌC_BÚA_2_5_t">'TT10-3AC'!$A$383:$G$409</definedName>
    <definedName name="AC.19000_ĐÓNG_CỌC_BÊ_TÔNG_CỐT_THÉP_DƯỚI_NƯỚC_BẰNG_TÀU_ĐÓNG_CỌC_BÚA_≤_4_5_t">'TT10-3AC'!$A$437:$E$463</definedName>
    <definedName name="AC.19000_ĐÓNG_CỌC_BÊ_TÔNG_CỐT_THÉP_DƯỚI_NƯỚC_BẰNG_TÀU_ĐÓNG_CỌC_BÚA_3_5_t">'TT10-3AC'!$A$410:$G$436</definedName>
    <definedName name="AC.21000_ĐÓNG_CỌC_ỐNG_BÊ_TÔNG_CỐT_THÉP_BẰNG_MÁY_ĐÓNG_CỌC_3_5_t_HOẶC_BÚA_RUNG_170_kW">'TT10-3AC'!$A$464:$J$464</definedName>
    <definedName name="AC.21110_ĐÓNG_CỌC_TRÊN_CẠN">'TT10-3AC'!$A$465:$J$465</definedName>
    <definedName name="AC.21120_ĐÓNG_CỌC_DƯỚI_NƯỚC">'TT10-3AC'!$A$466:$J$487</definedName>
    <definedName name="AC.21200_ĐÓNG_CỌC_ỐNG_BÊ_TÔNG_CỐT_THÉP_DƯỚI_NƯỚC_BẰNG_TÀU_ĐÓNG_CỌC_BÚA_THỦY_LỰC_7_5_tấn">'TT10-3AC'!$A$488:$G$505</definedName>
    <definedName name="AC.21500_KHOAN_DẪN_PHỤC_VỤ_ĐÓNG__ÉP_CỌC_BẰNG_MÁY_KHOAN_XOAY">'TT10-3AC'!$A$508:$H$529</definedName>
    <definedName name="AC.22000_ĐÓNG_CỌC_ỐNG_THÉP__CỌC_THÉP_HÌNH">'TT10-3AC'!$A$533:$P$535</definedName>
    <definedName name="AC.22300_ĐÓNG_CỌC_ỐNG_THÉP_BẰNG_BÚA_MÁY_CÓ_TRỌNG_LƯỢNG_BÚA_≤_1_8_TẤN">'TT10-3AC'!$A$536:$H$552</definedName>
    <definedName name="AC.22400_ĐÓNG_CỌC_ỐNG_THÉP_BẰNG_TÀU_ĐÓNG_CỌC_BÚA_THỦY_LỰC_≤_7_5_TẤN">'TT10-3AC'!$A$553:$G$567</definedName>
    <definedName name="AC.22500_ĐÓNG_CỌC_THÉP_HÌNH__THÉP_U__I__BẰNG_MÁY_ĐÓNG_CỌC_1_2_t_HOẶC_TÀU_ĐÓNG_CỌC_1_2_t">'TT10-3AC'!$A$568:$H$591</definedName>
    <definedName name="AC.23100_NHỔ_CỌC_THÉP_HÌNH__THÉP_ỐNG_BẰNG_CẦN_CẨU_25_t">'TT10-3AC'!$A$592:$F$603</definedName>
    <definedName name="AC.23200_NHỔ_CỪ_LARSEN_BẰNG_BÚA_RUNG_170_kW">'TT10-3AC'!$A$605:$F$617</definedName>
    <definedName name="AC.24600_THI_CÔNG_GIẾNG_CÁT_BẰNG_PHƯƠNG_PHÁP_ÉP_RUNG_LÀM_CHẶT_CÁT_BẰNG_MÁY_NÉN_KHÍ">'TT10-3AC'!$A$639:$H$659</definedName>
    <definedName name="AC.25000_ÉP_TRƯỚC_CỌC_BÊ_TÔNG_CỐT_THÉP">'TT10-3AC'!$A$660:$J$684</definedName>
    <definedName name="AC.26300_ÉP_CỌC_ỐNG_BÊ_TÔNG_CỐT_THÉP_DỰ_ỨNG_LỰC_BẰNG_MÁY_ÉP_ROBOT_THỦY_LỰC_TỰ_HÀNH">'TT10-3AC'!$A$685:$H$701</definedName>
    <definedName name="AC.26400_ÉP_CỌC_BÊ_TÔNG_CỐT_THÉP_DỰ_ỨNG_LỰC_BẰNG_MÁY_ÉP_ROBOT_THỦY_LỰC_TỰ_HÀNH">'TT10-3AC'!$A$702:$H$718</definedName>
    <definedName name="AC.27000_ÉP__NHỔ_CỌC_CỪ_LARSEN_BẰNG_MÁY_ÉP_THỦY_LỰC">'TT10-3AC'!$A$719:$F$727</definedName>
    <definedName name="AC.29000_CÔNG_TÁC_NỐI_CỌC">'TT10-3AC'!$A$729:$F$729</definedName>
    <definedName name="AC.29100_NỐI_CỪ_LARSEN">'TT10-3AC'!$A$730:$F$744</definedName>
    <definedName name="AC.29200_NỐI_CỌC_ỐNG_THÉP__CỌC_THÉP_HÌNH">'TT10-3AC'!$A$745:$F$758</definedName>
    <definedName name="AC.29300_NỐI_CỌC_BÊ_TÔNG_CỐT_THÉP">'TT10-3AC'!$A$759:$I$773</definedName>
    <definedName name="AC.29300_NỐI_CỌC_BÊ_TÔNG_CỐT_THÉP_DỰ_ỨNG_LỰC">'TT10-3AC'!$A$774:$F$788</definedName>
    <definedName name="AC.29400_NỐI_CỌC_ỐNG_BÊ_TÔNG_CỐT_THÉP">'TT10-3AC'!$A$790:$F$806</definedName>
    <definedName name="AC.30000_CÔNG_TÁC_KHOAN_CỌC_NHỒI">'TT10-3AC'!$A$808:$O$817</definedName>
    <definedName name="AC.31000_KHOAN_TẠO_LỖ_BẰNG_PHƯƠNG_PHÁP_KHOAN_XOAY_CÓ_ỐNG_VÁCH">'TT10-3AC'!$A$818:$Q$821</definedName>
    <definedName name="AC.31100_KHOAN_VÀO_ĐẤT_TRÊN_CẠN">'TT10-3AC'!$A$822:$I$835</definedName>
    <definedName name="AC.31200_KHOAN_VÀO_ĐẤT_DƯỚI_NƯỚC">'TT10-3AC'!$A$836:$I$852</definedName>
    <definedName name="AC.31300_KHOAN_ĐÁ_TRÊN_CẠN">'TT10-3AC'!$A$853:$I$898</definedName>
    <definedName name="AC.31400_KHOAN_ĐÁ_DƯỚI_NƯỚC">'TT10-3AC'!$A$899:$I$956</definedName>
    <definedName name="AC.32000_KHOAN_TẠO_LỖ_BẰNG_PHƯƠNG_PHÁP_KHOAN_XOAY_PHẢN_TUẦN_HOÀN__có_sử_dụng_dung_dịch_khoan">'TT10-3AC'!$A$957:$O$962</definedName>
    <definedName name="AC.32100_KHOAN_VÀO_ĐẤT_TRÊN_CẠN">'TT10-3AC'!$A$963:$I$976</definedName>
    <definedName name="AC.32200_KHOAN_VÀO_ĐẤT_DƯỚI_NƯỚC">'TT10-3AC'!$A$977:$I$993</definedName>
    <definedName name="AC.32300_KHOAN_VÀO_ĐÁ_TRÊN_CẠN">'TT10-3AC'!$A$994:$I$1039</definedName>
    <definedName name="AC.32400_KHOAN_ĐÁ_DƯỚI_NƯỚC">'TT10-3AC'!$A$1040:$I$1097</definedName>
    <definedName name="AC.32800_BƠM_DUNG_DỊCH_BENTONIT_CHỐNG_SỤT_THÀNH_LỖ_KHOAN__THÀNH_CỌC_BARRETTE">'TT10-3AC'!$A$1098:$F$1116</definedName>
    <definedName name="AC.32900_BƠM_DUNG_DỊCH_POLYMER_CHỐNG_SỤT_THÀNH_LỖ_KHOAN__THÀNH_CỌC_BARRETTE">'TT10-3AC'!$A$1118:$F$1135</definedName>
    <definedName name="AC.33000_KHOAN_TẠO_LỖ_BẰNG_PHƯƠNG_PHÁP_KHOAN_ĐẬP_CÁP">'TT10-3AC'!$A$1136:$R$1138</definedName>
    <definedName name="AC.33300_KHOAN_VÀO_ĐÁ_TRÊN_CẠN">'TT10-3AC'!$A$1139:$J$1160</definedName>
    <definedName name="AC.33400_KHOAN_VÀO_ĐÁ_DƯỚI_NƯỚC">'TT10-3AC'!$A$1161:$J$1188</definedName>
    <definedName name="AC.34500_LẮP_ĐẶT_ỐNG_VÁCH_CỌC_KHOAN_NHỒI">'TT10-3AC'!$A$1189:$J$1191</definedName>
    <definedName name="AC.34510_DƯỚI_NƯỚC">'TT10-3AC'!$A$1192:$I$1208</definedName>
    <definedName name="AC.34520_TRÊN_CẠN">'TT10-3AC'!$A$1209:$I$1223</definedName>
    <definedName name="AC.35100_ĐÀO_TẠO_TƯỜNG_BARRETTE">'TT10-3AC'!$A$1224:$H$1246</definedName>
    <definedName name="AC.41110_THI_CÔNG_CỌC_XI_MĂNG_ĐẤT_ĐƯỜNG_KÍNH_600MM_BẰNG_PHƯƠNG_PHÁP_PHUN_KHÔ_SỬ_DỤNG_MÁY_KHOAN_CỌC_XI_MĂNG_ĐẤT_2_CẦN">'TT10-3AC'!$A$1249:$H$1263</definedName>
    <definedName name="AC.41210_THI_CÔNG_CỌC_XI_MĂNG_ĐẤT_ĐƯỜNG_KÍNH_600MM_BẰNG_PHƯƠNG_PHÁP_PHUN_ƯỚT_SỬ_DỤNG_MÁY_KHOAN_CỌC_XI_MĂNG_ĐẤT_2_CẦN">'TT10-3AC'!$A$1264:$H$1279</definedName>
    <definedName name="AC.41220_THI_CÔNG_CỌC_XI_MĂNG_ĐẤT_ĐƯỜNG_KÍNH_800MM_BẰNG_PHƯƠNG_PHÁP_PHUN_ƯỚT_SỬ_DỤNG_MÁY_KHOAN_CỌC_XI_MĂNG_ĐẤT_2_CẦN">'TT10-3AC'!$A$1280:$H$1297</definedName>
    <definedName name="AD._12000_THI_CÔNG_LỚP_MÓNG_CÁT__GIA_CỐ_XI_MĂNG">'TT10-4AD'!$A$75:$P$77</definedName>
    <definedName name="AD.11000_THI_CÔNG_MÓNG_ĐƯỜNG">'TT10-4AD'!$A$57:$F$57</definedName>
    <definedName name="AD.11200_THI_CÔNG_MÓNG_CẤP_PHỐI_ĐÁ_DĂM">'TT10-4AD'!$A$58:$F$74</definedName>
    <definedName name="AD.12100_THI_CÔNG_LỚP_MÓNG_CÁT_VÀNG_GIA_CỐ_XI_MĂNG">'TT10-4AD'!$A$78:$J$95</definedName>
    <definedName name="AD.12200_THI_CÔNG_LỚP_MÓNG_CÁT_MỊN_GIA_CỐ_XI_MĂNG">'TT10-4AD'!$A$96:$I$113</definedName>
    <definedName name="AD.12300_THI_CÔNG_LỚP_MÓNG_CẤP_PHỐI_ĐÁ_DĂM_GIA_CỐ_XI_MĂNG">'TT10-4AD'!$A$114:$G$131</definedName>
    <definedName name="AD.20000_THI_CÔNG_MẶT_ĐƯỜNG">'TT10-4AD'!$A$132:$G$132</definedName>
    <definedName name="AD.21100_THI_CÔNG_MẶT_ĐƯỜNG_ĐÁ_DĂM">'TT10-4AD'!$A$133:$I$155</definedName>
    <definedName name="AD.21200_THI_CÔNG_MẶT_ĐƯỜNG_CẤP_PHỐI">'TT10-4AD'!$A$158:$H$196</definedName>
    <definedName name="AD.21300_THI_CÔNG_MẶT_ĐƯỜNG_ĐÁ_DĂM_NHỰA_NHŨ_TƯƠNG_GỐC_A_XÍT">'TT10-4AD'!$A$199:$H$213</definedName>
    <definedName name="AD.23000_RẢI_THẢM_MẶT_ĐƯỜNG_ĐÁ_DĂM_ĐEN_VÀ_BÊ_TÔNG_NHỰA">'TT10-4AD'!$A$214:$G$216</definedName>
    <definedName name="AD.23100_RẢI_THẢM_MẶT_ĐƯỜNG_ĐÁ_DĂM_ĐEN">'TT10-4AD'!$A$217:$J$229</definedName>
    <definedName name="AD.23210_RẢI_THẢM_MẶT_ĐƯỜNG_BÊ_TÔNG_NHỰA__LOẠI_R_≥_25">'TT10-4AD'!$A$230:$I$242</definedName>
    <definedName name="AD.23220_RẢI_THẢM_MẶT_ĐƯỜNG_BÊ_TÔNG_NHỰA__LOẠI_C19__R19">'TT10-4AD'!$A$243:$I$255</definedName>
    <definedName name="AD.23230_RẢI_THẢM_MẶT_ĐƯỜNG_BÊ_TÔNG_NHỰA__LOẠI_C_≤_12_5">'TT10-4AD'!$A$256:$I$268</definedName>
    <definedName name="AD.23240_RẢI_THẢM_MẶT_ĐƯỜNG_BÊ_TÔNG_NHỰA_ĐỘ_NHÁM_CAO">'TT10-4AD'!$A$269:$F$286</definedName>
    <definedName name="AD.23250_RẢI_THẢM_MẶT_ĐƯỜNG_BÊ_TÔNG_NHỰA_RỖNG__LOẠI_C_≤_12_5">'TT10-4AD'!$A$287:$I$301</definedName>
    <definedName name="AD.23260_RẢI_THẢM_MẶT_ĐƯỜNG_CARBONCOR_ASPHALT__LOẠI_CA_9_5__BẰNG_PHƯƠNG_PHÁP_CƠ_GIỚI">'TT10-4AD'!$A$302:$H$317</definedName>
    <definedName name="AD.24110_THI_CÔNG_MẶT_ĐƯỜNG_LÁNG_NHŨ_TƯƠNG_01_LỚP">'TT10-4AD'!$A$318:$G$334</definedName>
    <definedName name="AD.24120_THI_CÔNG_MẶT_ĐƯỜNG_LÁNG_NHŨ_TƯƠNG_02_LỚP">'TT10-4AD'!$A$335:$G$352</definedName>
    <definedName name="AD.24130_THI_CÔNG_MẶT_ĐƯỜNG_LÁNG_NHŨ_TƯƠNG_03_LỚP">'TT10-4AD'!$A$353:$F$370</definedName>
    <definedName name="AD.24200_TƯỚI_LỚP_DÍNH_BÁM_MẶT_ĐƯỜNG">'TT10-4AD'!$A$371:$F$373</definedName>
    <definedName name="AD.24210_TƯỚI_LỚP_DÍNH_BÁM_MẶT_ĐƯỜNG_BẰNG_NHỰA_PHA_DẦU">'TT10-4AD'!$A$374:$H$386</definedName>
    <definedName name="AD.24220_TƯỚI_LỚP_DÍNH_BÁM_MẶT_ĐƯỜNG_BẰNG_NHŨ_TƯƠNG_GỐC_AXÍT">'TT10-4AD'!$A$387:$H$398</definedName>
    <definedName name="AD.25100_CÀY_XỚI_MẶT_ĐƯỜNG_CŨ__LU_LÈN_MẶT_ĐƯỜNG_CŨ_SAU_CÀY_PHÁ">'TT10-4AD'!$A$399:$G$412</definedName>
    <definedName name="AD.25200_THI_CÔNG_RÃNH_XƯƠNG_CÁ">'TT10-4AD'!$A$413:$F$423</definedName>
    <definedName name="AD.25300_THI_CÔNG_TÁI_SINH_NGUỘI_TẠI_CHỖ_BẰNG_HỖN_HỢP_CHẤT_KẾT_DÍNH_POLIME_PT2A2_VÀ_XI_MĂNG_TRONG_KẾT_CẤU_ÁO_ĐƯỜNG_Ô_TÔ">'TT10-4AD'!$A$424:$G$448</definedName>
    <definedName name="AD.25400_THI_CÔNG_TÁI_SINH_NGUỘI_TẠI_CHỖ_BẰNG_BITUM_BỌT_VÀ_XI_MĂNG_TRONG_KẾT_CẤU_ÁO_ĐƯỜNG_Ô_TÔ">'TT10-4AD'!$A$450:$E$473</definedName>
    <definedName name="AD.25500_THI_CÔNG_TÁI_SINH_NGUỘI_TẠI_CHỖ_SỬ_DỤNG_XI_MĂNG_HOẶC_XI_MĂNG_VÀ_NHŨ_TƯƠNG_NHỰA_ĐƯỜNG_TRONG_KẾT_CẤU_ÁO_ĐƯỜNG_ÔTÔ">'TT10-4AD'!$A$475:$L$475</definedName>
    <definedName name="AD.25510_THI_CÔNG_TÁI_SINH_NGUỘI_TẠI_CHỖ_SỬ_DỤNG_XI_MĂNG_TRONG_KẾT_CẤU_ÁO_ĐƯỜNG_Ô_TÔ">'TT10-4AD'!$A$476:$E$496</definedName>
    <definedName name="AD.25520_THI_CÔNG_TÁI_SINH_NGUỘI_TẠI_CHỖ_SỬ_DỤNG_XI_MĂNG_VÀ_NHŨ_TƯƠNG_NHỰA_ĐƯỜNG_TRONG_KẾT_CẤU_ÁO_ĐƯỜNG_ÔTÔ">'TT10-4AD'!$A$498:$E$517</definedName>
    <definedName name="AD.26100_SẢN_XUẤT_ĐÁ_DĂM_ĐEN_VÀ_BÊ_TÔNG_NHỰA">'TT10-4AD'!$A$519:$G$538</definedName>
    <definedName name="AD.27100_VẬN_CHUYỂN_HỖN_HỢP_CÁT_MỊN__CÁT_VÀNG_GIA_CỐ_XI_MĂNG_TỪ_TRẠM_TRỘN_ĐẾN_VỊ_TRÍ_ĐỔ.">'TT10-4AD'!$A$543:$G$554</definedName>
    <definedName name="AD.27200_VẬN_CHUYỂN_ĐÁ_DĂM_ĐEN__BÊ_TÔNG_NHỰA_TỪ_TRẠM_TRỘN_ĐẾN_VỊ_TRÍ_ĐỔ">'TT10-4AD'!$A$555:$G$564</definedName>
    <definedName name="AD.27300_VẬN_CHUYỂN_CẤP_PHỐI_ĐÁ_DĂM_GIA_CỐ_XI_MĂNG_TỪ_TRẠM_TRỘN_ĐẾN_VỊ_TRÍ_ĐỔ">'TT10-4AD'!$A$565:$G$574</definedName>
    <definedName name="AD.30000_CỌC_TIÊU__BIỂN_BÁO_HIỆU_ĐƯỜNG_BỘ">'TT10-4AD'!$A$575:$O$577</definedName>
    <definedName name="AD.31100_THI_CÔNG_CỌC_TIÊU_BÊ_TÔNG_CỐT_THÉP_0_12x0_12x1_025__m___THI_CÔNG_CỘT_KM_BÊ_TÔNG">'TT10-4AD'!$A$578:$F$592</definedName>
    <definedName name="AD.32500_LẮP_ĐẶT_CỘT_VÀ_BIỂN_BÁO_PHẢN_QUANG">'TT10-4AD'!$A$593:$H$604</definedName>
    <definedName name="AD.33100_GẮN_VIÊN_PHẢN_QUANG">'TT10-4AD'!$A$605:$F$622</definedName>
    <definedName name="AD.34100_LẮP_ĐẶT_DẢI_PHÂN_CÁCH">'TT10-4AD'!$A$623:$G$635</definedName>
    <definedName name="AD.34210_LẮP_DỰNG_TẤM_LƯỚI_CHỐNG_CHÓI_TRÊN_DẢI_PHÂN_CÁCH">'TT10-4AD'!$A$636:$E$649</definedName>
    <definedName name="AD.82000_LẮP_ĐẶT_PHAO_TIÊU__CỘT_BÁO_HIỆU__BIỂN_BÁO_HIỆU_ĐƯỜNG_SÔNG">'TT10-4AD'!$A$650:$F$650</definedName>
    <definedName name="AD.82100_LẮP_ĐẶT_PHAO_TIÊU">'TT10-4AD'!$A$651:$H$660</definedName>
    <definedName name="AD.82200_LẮP_ĐẶT_CỘT_BÁO_HIỆU_ĐƯỜNG_SÔNG_ĐƯỜNG_KÍNH_160MM_200MM">'TT10-4AD'!$A$661:$G$671</definedName>
    <definedName name="AD.82300_LẮP_ĐẶT_CÁC_LOẠI_BIỂN_BÁO_HIỆU_ĐƯỜNG_SÔNG">'TT10-4AD'!$A$672:$E$681</definedName>
    <definedName name="AE.11000_XÂY_ĐÁ_HỘC">'TT10-5AE'!$A$174:$F$174</definedName>
    <definedName name="AE.11100_XÂY_MÓNG">'TT10-5AE'!$A$175:$F$186</definedName>
    <definedName name="AE.11200_XÂY_TƯỜNG_THẲNG">'TT10-5AE'!$A$187:$H$201</definedName>
    <definedName name="AE.11300_XÂY_TƯỜNG_TRỤ_PIN__TƯỜNG_CONG_NGHIÊNG_VẶN_VỎ_ĐỖ">'TT10-5AE'!$A$202:$H$216</definedName>
    <definedName name="AE.11400_÷_AE.11500_XÂY_MỐ__TRỤ__CỘT">'TT10-5AE'!$A$217:$H$230</definedName>
    <definedName name="AE.11600_XÂY_TƯỜNG_CÁNH__TƯỜNG_ĐẦU_CẦU">'TT10-5AE'!$A$231:$F$244</definedName>
    <definedName name="AE.11700_¸_AE.11800_XÂY_GỐI_ĐỠ__GỐI_ĐỠ_ĐƯỜNG_ỐNG">'TT10-5AE'!$A$245:$H$258</definedName>
    <definedName name="AE.11900_XÂY_MẶT_BẰNG__MÁI_DỐC">'TT10-5AE'!$A$259:$G$271</definedName>
    <definedName name="AE.12000_XẾP_ĐÁ_KHAN">'TT10-5AE'!$A$272:$J$282</definedName>
    <definedName name="AE.12300_XÂY_CỐNG">'TT10-5AE'!$A$283:$H$283</definedName>
    <definedName name="AE.12400_XÂY_NÚT_HẦM">'TT10-5AE'!$A$284:$H$284</definedName>
    <definedName name="AE.12500_XÂY_CÁC_BỘ_PHẬN_KẾT_CẤU_PHỨC_TẠP_KHÁC">'TT10-5AE'!$A$285:$G$296</definedName>
    <definedName name="AE.12600_XÂY_RÃNH_ĐỈNH__DỐC_NƯỚC__THÁC_NƯỚC__GÂN_CHỮ_V_TRÊN_ĐỘ_DỐC_TALUY_≥_40">'TT10-5AE'!$A$297:$G$311</definedName>
    <definedName name="AE.13000_XÂY_ĐÁ_MIẾNG__10_x_20_x_30">'TT10-5AE'!$A$312:$H$312</definedName>
    <definedName name="AE.13100_XÂY_MÓNG">'TT10-5AE'!$A$313:$H$313</definedName>
    <definedName name="AE.13200_XÂY_TƯỜNG">'TT10-5AE'!$A$314:$H$314</definedName>
    <definedName name="AE.13300_XÂY_TRỤ_ĐỘC_LẬP">'TT10-5AE'!$A$315:$J$328</definedName>
    <definedName name="AE.14000_XÂY_ĐÁ_CHẺ">'TT10-5AE'!$A$329:$H$329</definedName>
    <definedName name="AE.14100_XÂY_MÓNG_BẰNG_ĐÁ_CHẺ__10_x_10_x_20">'TT10-5AE'!$A$330:$H$330</definedName>
    <definedName name="AE.14200_XÂY_TƯỜNG_BẰNG_ĐÁ_CHẺ__10_x_10_x_20">'TT10-5AE'!$A$331:$I$344</definedName>
    <definedName name="AE.14300_XÂY_GỐI_ĐỠ_ỐNG_BẰNG_ĐÁ_CHẺ__10_x_10_x_20">'TT10-5AE'!$A$345:$H$345</definedName>
    <definedName name="AE.14400_XÂY_TRỤ__CỘT_BẰNG_ĐÁ_CHẺ__10_x_10_x_20">'TT10-5AE'!$A$346:$G$358</definedName>
    <definedName name="AE.15100_XÂY_MÓNG_BẰNG_ĐÁ_CHẺ__20_x_20_x_25">'TT10-5AE'!$A$359:$H$359</definedName>
    <definedName name="AE.15200_XÂY_TƯỜNG_BẰNG_ĐÁ_CHẺ__20_x_20_x_25">'TT10-5AE'!$A$360:$I$374</definedName>
    <definedName name="AE.16100_XÂY_MÓNG_BẰNG_ĐÁ_CHẺ__15_x_20_x_25">'TT10-5AE'!$A$375:$I$375</definedName>
    <definedName name="AE.16200_XÂY_TƯỜNG_BẰNG_ĐÁ_CHẺ__15_x_20_x_25">'TT10-5AE'!$A$376:$I$389</definedName>
    <definedName name="AE.20000_XÂY_GẠCH_ĐẤT_SÉT_NUNG__6_5_x_10_5_x_22">'TT10-5AE'!$A$394:$H$394</definedName>
    <definedName name="AE.21000_XÂY_MÓNG">'TT10-5AE'!$A$395:$F$405</definedName>
    <definedName name="AE.22000_XÂY_TƯỜNG_THẲNG">'TT10-5AE'!$A$406:$H$453</definedName>
    <definedName name="AE.23000_XÂY_CỘT__TRỤ">'TT10-5AE'!$A$454:$H$468</definedName>
    <definedName name="AE.24000_XÂY_TƯỜNG_CONG_NGHIÊNG_VẶN_VỎ_ĐỖ">'TT10-5AE'!$A$469:$H$500</definedName>
    <definedName name="AE.25000_XÂY_CỐNG">'TT10-5AE'!$A$501:$F$512</definedName>
    <definedName name="AE.26000_XÂY_BỂ_CHỨA__HỐ_VAN__HỐ_GA__GỐI_ĐỠ_ỐNG__RÃNH_THOÁT_NƯỚC">'TT10-5AE'!$A$513:$G$523</definedName>
    <definedName name="AE.27000_XÂY_BỂ_CHỨA_HÓA_CHẤT__BỂ_CHỐNG_ĂN_MÒN">'TT10-5AE'!$A$524:$E$537</definedName>
    <definedName name="AE.28000_XÂY_CÁC_BỘ_PHẬN__KẾT_CẤU_PHỨC_TẠP_KHÁC">'TT10-5AE'!$A$538:$H$552</definedName>
    <definedName name="AE.30000_XÂY_GẠCH_ĐẤT_SÉT_NUNG__5_x_10_x_20">'TT10-5AE'!$A$553:$H$553</definedName>
    <definedName name="AE.31000_XÂY_MÓNG">'TT10-5AE'!$A$554:$F$564</definedName>
    <definedName name="AE.32000_XÂY_TƯỜNG">'TT10-5AE'!$A$565:$H$612</definedName>
    <definedName name="AE.33000_XÂY_CỘT__TRỤ">'TT10-5AE'!$A$613:$H$627</definedName>
    <definedName name="AE.34000_XÂY_HỐ_VAN__HỐ_GA__RÃNH_THOÁT_NƯỚC">'TT10-5AE'!$A$628:$F$638</definedName>
    <definedName name="AE.35000_XÂY_CÁC_BỘ_PHẬN_KẾT_CẤU_KHÁC">'TT10-5AE'!$A$639:$H$653</definedName>
    <definedName name="AE.40000_XÂY_GẠCH_ĐẤT_SÉT_NUNG_4_5_x_9_x_19">'TT10-5AE'!$A$654:$H$654</definedName>
    <definedName name="AE.41000_XÂY_MÓNG">'TT10-5AE'!$A$655:$F$665</definedName>
    <definedName name="AE.42000_XÂY_TƯỜNG_THẲNG">'TT10-5AE'!$A$666:$H$713</definedName>
    <definedName name="AE.43000_XÂY_CỘT__TRỤ">'TT10-5AE'!$A$714:$H$728</definedName>
    <definedName name="AE.44000_XÂY_CÁC_BỘ_PHẬN_KẾT_CẤU_PHỨC_TẠP_KHÁC">'TT10-5AE'!$A$729:$H$743</definedName>
    <definedName name="AE.50000_XÂY_GẠCH_ĐẤT_SÉT_NUNG__4_x_8_x_19">'TT10-5AE'!$A$744:$H$744</definedName>
    <definedName name="AE.51000_XÂY_MÓNG">'TT10-5AE'!$A$745:$F$755</definedName>
    <definedName name="AE.52000_XÂY_TƯỜNG_THẲNG">'TT10-5AE'!$A$756:$H$803</definedName>
    <definedName name="AE.53000_XÂY_CỘT__TRỤ">'TT10-5AE'!$A$804:$H$818</definedName>
    <definedName name="AE.54000_XÂY_CÁC_BỘ_PHẬN_KẾT_CẤU_KHÁC">'TT10-5AE'!$A$819:$H$833</definedName>
    <definedName name="AE.60000_XÂY_GẠCH_ỐNG">'TT10-5AE'!$A$834:$H$834</definedName>
    <definedName name="AE.61000_XÂY_TƯỜNG_GẠCH_ỐNG__10_x_10_x_20">'TT10-5AE'!$A$835:$H$882</definedName>
    <definedName name="AE.62000_XÂY_GẠCH_ỐNG__10_x_10_x_20__CÂU_GẠCH_THẺ__5_x_10_x_20">'TT10-5AE'!$A$883:$H$898</definedName>
    <definedName name="AE.63000_XÂY_TƯỜNG_GẠCH_ỐNG__8_x_8_x_19">'TT10-5AE'!$A$899:$H$946</definedName>
    <definedName name="AE.64000_XÂY_GẠCH_ỐNG__8_x_8_x_19__CÂU_GẠCH_THẺ__4_x_8_x_19">'TT10-5AE'!$A$947:$H$962</definedName>
    <definedName name="AE.65000_XÂY_TƯỜNG_GẠCH_ỐNG_9_x_9_x_19">'TT10-5AE'!$A$963:$H$1010</definedName>
    <definedName name="AE.71000_XÂY_GẠCH_RỖNG_6_LỖ__10_x_15_x_22">'TT10-5AE'!$A$1011:$H$1042</definedName>
    <definedName name="AE.72000_XÂY_GẠCH_RỖNG_6_LỖ__10_x_13_5_x_22">'TT10-5AE'!$A$1043:$H$1074</definedName>
    <definedName name="AE.73000_XÂY_GẠCH_RỖNG_6_LỖ__8_5_x_13_x_20">'TT10-5AE'!$A$1075:$H$1106</definedName>
    <definedName name="AE.81000_XÂY_GẠCH_BÊ_TÔNG">'TT10-5AE'!$A$1107:$H$1126</definedName>
    <definedName name="AE.81200_XÂY_TƯỜNG_THẲNG_GẠCH__15_x_20_x_40_cm">'TT10-5AE'!$A$1127:$H$1143</definedName>
    <definedName name="AE.81300_XÂY_TƯỜNG_THẲNG_GẠCH__10_x_20_x_40_cm">'TT10-5AE'!$A$1144:$H$1160</definedName>
    <definedName name="AE.81400_XÂY_TƯỜNG_THẲNG_GẠCH__19_x_19_x_39_cm">'TT10-5AE'!$A$1161:$H$1177</definedName>
    <definedName name="AE.81500_XÂY_TƯỜNG_THẲNG_GẠCH__15_x_19_x_39_cm">'TT10-5AE'!$A$1178:$H$1194</definedName>
    <definedName name="AE.81600_XÂY_TƯỜNG_THẲNG_GẠCH__10_x_19_x_39_cm">'TT10-5AE'!$A$1195:$H$1211</definedName>
    <definedName name="AE.81700_XÂY_TƯỜNG_THẲNG_GẠCH__11_5_x_19_x_24_cm">'TT10-5AE'!$A$1212:$H$1228</definedName>
    <definedName name="AE.81800__XÂY_TƯỜNG_THẲNG_GẠCH__11_5_x_9_x_24_cm">'TT10-5AE'!$A$1229:$H$1245</definedName>
    <definedName name="AE.81900__XÂY_TƯỜNG_THẲNG_GẠCH__15_x_20_x_30__cm">'TT10-5AE'!$A$1246:$H$1262</definedName>
    <definedName name="AE.82110__XÂY_TƯỜNG_THẲNG_GẠCH__12_x_19_x_39_cm">'TT10-5AE'!$A$1263:$H$1279</definedName>
    <definedName name="AE.82120__XÂY_TƯỜNG_THẲNG_GẠCH__20_x_15_x_39_cm">'TT10-5AE'!$A$1280:$H$1296</definedName>
    <definedName name="AE.82130__XÂY_TƯỜNG_THẲNG_GẠCH__17_x_15_x_39_cm">'TT10-5AE'!$A$1297:$H$1313</definedName>
    <definedName name="AE.82140__XÂY_TƯỜNG_THẲNG_GẠCH__15_x_15_x_39_cm">'TT10-5AE'!$A$1314:$H$1330</definedName>
    <definedName name="AE.82150__XÂY_TƯỜNG_THẲNG_GẠCH__13_x_15_x_39_cm">'TT10-5AE'!$A$1331:$H$1347</definedName>
    <definedName name="AE.82160__XÂY_TƯỜNG_THẲNG_GẠCH__10_x_15_x_39_cm">'TT10-5AE'!$A$1348:$H$1364</definedName>
    <definedName name="AE.82170__XÂY_TƯỜNG_THẲNG_GẠC_H__9_x_15_x_39__cm">'TT10-5AE'!$A$1365:$H$1381</definedName>
    <definedName name="AE.82180__XÂY_TƯỜNG_THẲNG_GẠCH__20_x_13_x_39__cm">'TT10-5AE'!$A$1382:$H$1398</definedName>
    <definedName name="AE.82190__XÂY_TƯỜNG_THẲNG_GẠCH__17_x_13_x_39__cm">'TT10-5AE'!$A$1399:$H$1414</definedName>
    <definedName name="AE.82200__XÂY_TƯỜNG_THẲNG_GẠCH__15_x_13_x_39__cm">'TT10-5AE'!$A$1415:$H$1431</definedName>
    <definedName name="AE.82210__XÂY_TƯỜNG_THẲNG_GẠCH__14_x_13_x_39__cm">'TT10-5AE'!$A$1432:$H$1448</definedName>
    <definedName name="AE.82220__XÂY_TƯỜNG_THẲNG_GẠCH__12_x_13_c_39__cm">'TT10-5AE'!$A$1449:$H$1465</definedName>
    <definedName name="AE.82230__XÂY_TƯỜNG_THẲNG_GẠCH__10_x_13_x_39__cm">'TT10-5AE'!$A$1466:$H$1482</definedName>
    <definedName name="AE.82240__XÂY_TƯỜNG_THẲNG_GẠC_H__8_x_13_x_39__cm">'TT10-5AE'!$A$1483:$H$1499</definedName>
    <definedName name="AE.82250__XÂY_TƯỜNG_THẲNG_GẠCH__10_5_x_13_x_22_cm">'TT10-5AE'!$A$1500:$H$1516</definedName>
    <definedName name="AE.82260__XÂY_TƯỜNG_THẲNG_GẠCH__10_5_x_6_x_22">'TT10-5AE'!$A$1517:$H$1533</definedName>
    <definedName name="AE.82270__XÂY_TƯỜNG_THẲNG_GẠCH__10_x_6_x_21__cm">'TT10-5AE'!$A$1534:$H$1550</definedName>
    <definedName name="AE.82280__XÂY_TƯỜNG_THẲNG_GẠC_H__9_5_x_6_x_20__cm">'TT10-5AE'!$A$1551:$H$1567</definedName>
    <definedName name="AE.83000__XÂY_TƯỜNG_THÔNG_GIÓ">'TT10-5AE'!$A$1568:$F$1577</definedName>
    <definedName name="AE.84000__XÂY_TƯỜNG_GẠCH_SILICÁT__6_5_x_12_x_25_cm">'TT10-5AE'!$A$1578:$H$1594</definedName>
    <definedName name="AE.85000_÷_AE.87000__XÂY_GẠCH_BÊ_TÔNG_KHÍ_CHƯNG_ÁP__AAC__BẰNG_VỮA_XÂY_BÊ_TÔNG_NHẸ">'TT10-5AE'!$A$1595:$I$1598</definedName>
    <definedName name="AE.85100__XÂY_TƯỜNG_THẲNG_GẠCH_AAC__7_5_x_10_x_60_cm">'TT10-5AE'!$A$1599:$H$1629</definedName>
    <definedName name="AE.85200__XÂY_TƯỜNG_THẲNG_GẠCH_AAC__10_x_10_x_60_cm">'TT10-5AE'!$A$1630:$H$1645</definedName>
    <definedName name="AE.85300__XÂY_TƯỜNG_THẲNG_GẠCH_AAC__12_5_x_10_x_60__cm">'TT10-5AE'!$A$1646:$H$1676</definedName>
    <definedName name="AE.85400__XÂY_TƯỜNG_THẲNG_GẠCH_AAC__15_x_10_x_60_cm">'TT10-5AE'!$A$1677:$H$1707</definedName>
    <definedName name="AE.85500__XÂY_TƯỜNG_THẲNG_GẠCH_AAC__17_5_x_10_x_60_cm">'TT10-5AE'!$A$1708:$H$1738</definedName>
    <definedName name="AE.85700__XÂY_TƯỜNG_THẲNG_GẠCH_AAC__25_x_10_x_60__cm">'TT10-5AE'!$A$1739:$H$1769</definedName>
    <definedName name="AE.86100__XÂY_TƯỜNG_THẲNG_GẠCH_AAC__7_5_x_20_x_60__cm">'TT10-5AE'!$A$1770:$H$1800</definedName>
    <definedName name="AE.86200__XÂY_TƯỜNG_THẲNG_GẠCH_AAC___10_x_20_x_60__cm">'TT10-5AE'!$A$1801:$H$1831</definedName>
    <definedName name="AE.86300__XÂY_TƯỜNG_THẲNG_GẠCH_AAC__12_5_x_20_x_60__cm">'TT10-5AE'!$A$1832:$H$1862</definedName>
    <definedName name="AE.86400__XÂY_TƯỜNG_THẲNG_GẠCH_AAC__15_x_20_x_60__cm">'TT10-5AE'!$A$1863:$H$1893</definedName>
    <definedName name="AE.86500__XÂY_TƯỜNG_THẲNG_GẠCH_AAC__17_5_x_20_x_60_cm">'TT10-5AE'!$A$1894:$H$1924</definedName>
    <definedName name="AE.86600__XÂY_TƯỜNG_THẲNG_GẠCH_AAC__20_x_20_x_60__cm">'TT10-5AE'!$A$1925:$H$1940</definedName>
    <definedName name="AE.86700__XÂY_TƯỜNG_THẲNG_GẠCH_AAC__25_x_20_x_60__cm">'TT10-5AE'!$A$1941:$H$1971</definedName>
    <definedName name="AE.87100__XÂY_TƯỜNG_THẲNG_GẠCH_AAC__7_5_x_30_x_60_cm">'TT10-5AE'!$A$1972:$H$2002</definedName>
    <definedName name="AE.87200__XÂY_TƯỜNG_THẲNG_GẠCH_AAC__10_x_30_x_60__cm">'TT10-5AE'!$A$2003:$H$2033</definedName>
    <definedName name="AE.87300__XÂY_TƯỜNG_THẲNG_GẠCH_AAC__12_5_x_30_x_60_cm">'TT10-5AE'!$A$2034:$H$2064</definedName>
    <definedName name="AE.87400__XÂY_TƯỜNG_THẲNG_GẠCH_AAC__15_x_30_x_60_cm">'TT10-5AE'!$A$2065:$H$2095</definedName>
    <definedName name="AE.87500__XÂY_TƯỜNG_THẲNG_GẠCH_AAC__17_5_x_30_x_60_cm">'TT10-5AE'!$A$2096:$H$2126</definedName>
    <definedName name="AE.87600__XÂY_TƯỜNG_THẲNG_GẠCH_AAC__20_x_30_x_60__cm">'TT10-5AE'!$A$2127:$H$2157</definedName>
    <definedName name="AE.87700__XÂY_TƯỜNG_THẲNG_GẠCH_AAC__25_x_30_x_60_cm">'TT10-5AE'!$A$2158:$H$2189</definedName>
    <definedName name="AE.88100__XÂY_GẠCH_BÊ_TÔNG_KHÍ_CHƯNG_ÁP__AAC__BẰNG_VỮA_THÔNG_THƯỜNG">'TT10-5AE'!$A$2190:$H$2193</definedName>
    <definedName name="AE.88110__XÂY_TƯỜNG_THẲNG_GẠCH_AAC__7_5_x_10_x_60_cm">'TT10-5AE'!$A$2194:$H$2226</definedName>
    <definedName name="AE.88120__XÂY_TƯỜNG_THẲNG_GẠCH_AAC__10_x_10_x_60_cm">'TT10-5AE'!$A$2227:$H$2243</definedName>
    <definedName name="AE.88130__XÂY_TƯỜNG_THẲNG_GẠCH_AAC__12_5_x_10_x_60_cm">'TT10-5AE'!$A$2244:$H$2276</definedName>
    <definedName name="AE.88140__XÂY_TƯỜNG_THẲNG_GẠCH_AAC__15_x_10_x_60_cm">'TT10-5AE'!$A$2277:$H$2309</definedName>
    <definedName name="AE.88150__XÂY_TƯỜNG_THẲNG_GẠCH_AAC__17_5_x_10_x_60_cm">'TT10-5AE'!$A$2310:$H$2342</definedName>
    <definedName name="AE.88170__XÂY_TƯỜNG_THẲNG_GẠCH_AAC__25_x_10_x_60_cm">'TT10-5AE'!$A$2343:$H$2375</definedName>
    <definedName name="AE.88210__XÂY_TƯỜNG_THẲNG_GẠCH_AAC__7_5_x_20_x_60__cm">'TT10-5AE'!$A$2376:$H$2408</definedName>
    <definedName name="AE.88220__XÂY_TƯỜNG_THẲNG_GẠCH_AAC__10_x_20_x_60_cm">'TT10-5AE'!$A$2409:$H$2441</definedName>
    <definedName name="AE.88230__XÂY_TƯỜNG_THẲNG_GẠCH_AAC__12_5_x_20_x_60_cm">'TT10-5AE'!$A$2442:$H$2474</definedName>
    <definedName name="AE.88240__XÂY_TƯỜNG_THẲNG_GẠCH_AAC__15_x_20_x_60__cm">'TT10-5AE'!$A$2475:$H$2507</definedName>
    <definedName name="AE.88250__XÂY_TƯỜNG_THẲNG_GẠCH_AAC__17_5_x_20_x_60_cm">'TT10-5AE'!$A$2508:$H$2539</definedName>
    <definedName name="AE.88260__XÂY_TƯỜNG_THẲNG_GẠCH_AA_c__20_x_20_x_60__cm">'TT10-5AE'!$A$2540:$H$2556</definedName>
    <definedName name="AE.88270__XÂY_TƯỜNG_THẲNG_GẠCH_AAC__25_X_20_X_60__cm">'TT10-5AE'!$A$2557:$H$2589</definedName>
    <definedName name="AE.88310__XÂY_TƯỜNG_THẲNG_GẠCH_AAC__7_5_x_30_x_60_cm">'TT10-5AE'!$A$2590:$H$2622</definedName>
    <definedName name="AE.88320__XÂY_TƯỜNG_THẲNG_GẠCH_AAC__10_x_30_x_60_cm">'TT10-5AE'!$A$2623:$H$2654</definedName>
    <definedName name="AE.88330__XÂY_TƯỜNG_THẲNG_GẠCH_AAC__12_5_x_30_x_60_cm">'TT10-5AE'!$A$2655:$H$2686</definedName>
    <definedName name="AE.88340__XÂY_TƯỜNG_THẲNG_GẠCH_AAC__15_x_30_x_60_cm">'TT10-5AE'!$A$2687:$H$2718</definedName>
    <definedName name="AE.88350__XÂY_TƯỜNG_THẲNG_GẠCH_AAC__17_5_x_30_x_60_cm">'TT10-5AE'!$A$2719:$H$2750</definedName>
    <definedName name="AE.88360__XÂY_TƯỜNG_THẲNG_GẠCH_AAC__20_x_30_x_60_cm">'TT10-5AE'!$A$2751:$H$2781</definedName>
    <definedName name="AE.88370__XÂY_TƯỜNG_THẲNG_GẠCH_AAC__25_x_30_x_60_cm">'TT10-5AE'!$A$2782:$H$2814</definedName>
    <definedName name="AE.89100__XÂY_GẠCH_BÊ_TÔNG_BỌT__KHÍ_KHÔNG_CHƯNG_ÁP_BẰNG_VỮA_XÂY_BÊ_TÔNG_NHẸ">'TT10-5AE'!$A$2815:$H$2818</definedName>
    <definedName name="AE.89110__XÂY_TƯỜNG_THẲNG_GẠCH_BÊ_TÔNG_BỌT__KHÍ_KHÔNG_CHƯNG_ÁP__7_5_x_17_x_39_cm">'TT10-5AE'!$A$2819:$H$2849</definedName>
    <definedName name="AE.89120__XÂY_TƯỜNG_THẲNG_GẠCH_BÊ_TÔNG_BỌT__KHÍ_KHÔNG_CHƯNG_ÁP__10_x_20_x_39_cm">'TT10-5AE'!$A$2850:$H$2880</definedName>
    <definedName name="AE.89130__XÂY_TƯỜNG_THẲNG_GẠCH_BÊ_TÔNG_BỌT__KHÍ_KHÔNG_CHƯNG_ÁP__15_x_10_x_30_cm">'TT10-5AE'!$A$2881:$H$2911</definedName>
    <definedName name="AE.89140__XÂY_TƯỜNG_THẲNG_GẠCH_BÊ_TÔNG_BỌT__KHÍ_KHÔNG_CHƯNG_ÁP__15_x_20_x_30_cm">'TT10-5AE'!$A$2912:$H$2942</definedName>
    <definedName name="AE.89150__XÂY_TƯỜNG_THẲNG_GẠCH_BÊ_TÔNG_BỌT__KHÍ_KHÔNG_CHƯNG_ÁP__20_x_10_5_x_40_cm">'TT10-5AE'!$A$2943:$H$2973</definedName>
    <definedName name="AE.89160__XÂY_TƯỜNG_THẲNG_GẠCH_BÊ_TÔNG_BỌT__KHÍ_KHÔNG_CHƯNG_ÁP__20_x_22_x_40_cm">'TT10-5AE'!$A$2974:$H$3004</definedName>
    <definedName name="AE.89500__XÂY_GẠCH_BÊ_TÔNG_BỌT__KHÍ_KHÔNG_CHƯNG_ÁP_BẰNG_VỮA_THÔNG_THƯỜNG">'TT10-5AE'!$A$3005:$H$3008</definedName>
    <definedName name="AE.89510___XÂY_TƯỜNG_THẲNG_GẠCH_BÊ_TÔNG_BỌT__KHÍ_KHÔNG_CHƯNG_ÁP__7_5_x_17_x_39_cm">'TT10-5AE'!$A$3009:$H$3041</definedName>
    <definedName name="AE.89520__XÂY_TƯỜNG_THẲNG_GẠCH_BÊ_TÔNG_BỌT__KHÍ_KHÔNG_CHƯNG_ÁP__10_x_20_x_39_cm">'TT10-5AE'!$A$3042:$H$3074</definedName>
    <definedName name="AE.89530__XÂY_TƯỜNG_THẲNG_GẠCH_BÊ_TÔNG_BỌT__KHÍ_KHÔNG_CHƯNG_ÁP__15_x_10_x_30_cm">'TT10-5AE'!$A$3075:$H$3107</definedName>
    <definedName name="AE.89540__XÂY_TƯỜNG_THẲNG_GẠCH_BÊ_TÔNG_BỌT__KHÍ_KHÔNG_CHƯNG_ÁP__15_x_20_x_30_cm">'TT10-5AE'!$A$3108:$H$3140</definedName>
    <definedName name="AE.89550__XÂY_TƯỜNG_THẲNG_GẠCH_BÊ_TÔNG_BỌT__KHÍ_KHÔNG_CHƯNG_ÁP__20_x_10_5_x_40_cm">'TT10-5AE'!$A$3141:$H$3173</definedName>
    <definedName name="AE.89560__XÂY_TƯỜNG_THẲNG_GẠCH_BÊ_TÔNG_BỌT__KHÍ_KHÔNG_CHƯNG_ÁP__20_x_22_x_40_cm">'TT10-5AE'!$A$3174:$H$3207</definedName>
    <definedName name="AE.90000__XÂY_GẠCH_CHỊU_LỬA">'TT10-5AE'!$A$3208:$H$3210</definedName>
    <definedName name="AE.91000__XÂY_GẠCH_CHỊU_LỬA_ỐNG_KHÓI__LÒ_NUNG_CLINKE">'TT10-5AE'!$A$3211:$G$3225</definedName>
    <definedName name="AE.92000__XÂY_GẠCH_CHỊU_LỬA_TRONG_CÁC_KẾT_CẤU_THÉP">'TT10-5AE'!$A$3226:$G$3240</definedName>
    <definedName name="AE.93000__XÂY_GẠCH_CHỊU_LỬA_LÒ_NUNG">'TT10-5AE'!$A$3241:$H$3253</definedName>
    <definedName name="AF._52400__VẬN_CHUYỂN_VỮA_BÊ_TÔNG_ĐỂ_ĐỔ_BÊ_TÔNG_TRONG_HẦM_BẰNG_Ô_TÔ_CHUYỂN_TRỘN">'TT10-6AF'!$A$1961:$I$1977</definedName>
    <definedName name="AF._81160__VÁN_KHUÔN_CẦU_THANG">'TT10-6AF'!$A$3348:$F$3358</definedName>
    <definedName name="AF._81600__VÁN_KHUÔN_MÁI_BỜ_KÊNH_MƯƠNG">'TT10-6AF'!$A$3401:$E$3409</definedName>
    <definedName name="AF._81700__VÁN_KHUÔN_GỖ_THÁP_ĐÈN_TRÊN_ĐẢO">'TT10-6AF'!$A$3410:$F$3426</definedName>
    <definedName name="AF.10000__ĐỔ_BÊ_TÔNG_BẰNG_THỦ_CÔNG__VỮA_BÊ_TÔNG_SẢN_XUẤT_BẰNG_MÁY_TRỘN">'TT10-6AF'!$A$367:$F$370</definedName>
    <definedName name="AF.11000__BÊ_TÔNG_LÓT_MÓNG__MÓNG__NỀN__BỆ_MÁY">'TT10-6AF'!$A$371:$D$371</definedName>
    <definedName name="AF.11100__BÊ_TÔNG_LÓT_MÓNG">'TT10-6AF'!$A$372:$F$382</definedName>
    <definedName name="AF.11200__BÊ_TÔNG_MÓNG">'TT10-6AF'!$A$383:$F$394</definedName>
    <definedName name="AF.11300__BÊ_TÔNG_NỀN">'TT10-6AF'!$A$395:$E$395</definedName>
    <definedName name="AF.11400__BÊ_TÔNG_BỆ_MÁY">'TT10-6AF'!$A$396:$F$407</definedName>
    <definedName name="AF.12000__BÊ_TÔNG_TƯỜNG__CỘT">'TT10-6AF'!$A$408:$F$408</definedName>
    <definedName name="AF.12100__BÊ_TÔNG_TƯỜNG">'TT10-6AF'!$A$409:$H$425</definedName>
    <definedName name="AF.12200__BÊ_TÔNG_CỘT">'TT10-6AF'!$A$426:$H$440</definedName>
    <definedName name="AF.12300__BÊ_TÔNG_XÀ_DẦM__GIẰNG_NHÀ">'TT10-6AF'!$A$441:$E$451</definedName>
    <definedName name="AF.12400__BÊ_TÔNG_SÀN_MÁI">'TT10-6AF'!$A$452:$B$452</definedName>
    <definedName name="AF.12500__BÊ_TÔNG_LANH_TÔ__MÁI_HẮT__MÁNG_NƯỚC__TẤM_ĐAN__Ô_VĂNG">'TT10-6AF'!$A$453:$D$453</definedName>
    <definedName name="AF.12600__BÊ_TÔNG_CẦU_THANG">'TT10-6AF'!$A$454:$H$466</definedName>
    <definedName name="AF.13100__BÊ_TÔNG_GIẾNG_NƯỚC__GIẾNG_CÁP">'TT10-6AF'!$A$467:$H$467</definedName>
    <definedName name="AF.13200__BÊ_TÔNG_MƯƠNG_CÁP__RÃNH_NƯỚC">'TT10-6AF'!$A$468:$F$478</definedName>
    <definedName name="AF.13300__BÊ_TÔNG_ỐNG_XI_PHÔNG__ỐNG_PHUN__ỐNG_BUY">'TT10-6AF'!$A$479:$F$479</definedName>
    <definedName name="AF.13400__BÊ_TÔNG_ỐNG_CỐNG">'TT10-6AF'!$A$480:$H$492</definedName>
    <definedName name="AF.14100__BÊ_TÔNG_MÓNG_MỐ__TRỤ_CẦU">'TT10-6AF'!$A$493:$H$493</definedName>
    <definedName name="AF.14200__BÊ_TÔNG_MŨ_MỐ__MŨ_TRỤ_CẦU">'TT10-6AF'!$A$494:$H$510</definedName>
    <definedName name="AF.14300__BÊ_TÔNG_MẶT_CẦU__LAN_CAN__GỜ_CHẮN">'TT10-6AF'!$A$511:$F$522</definedName>
    <definedName name="AF.15110__BÊ_TÔNG_BUỒNG_XOẮN__ỐNG_HÚT">'TT10-6AF'!$A$523:$F$523</definedName>
    <definedName name="AF.15120__BÊ_TÔNG_CẦU_MÁNG_THƯỜNG">'TT10-6AF'!$A$524:$F$524</definedName>
    <definedName name="AF.15130__BÊ_TÔNG_CẦU_MÁNG_VỎ_MỎNG">'TT10-6AF'!$A$525:$G$535</definedName>
    <definedName name="AF.15200__BÊ_TÔNG_CẦU_CẢNG">'TT10-6AF'!$A$536:$F$549</definedName>
    <definedName name="AF.15300__BÊ_TÔNG_MÁI_BỜ_KÊNH_MƯƠNG_DÀY_≤_20CM">'TT10-6AF'!$A$550:$E$560</definedName>
    <definedName name="AF.15400__BÊ_TÔNG_MẶT_ĐƯỜNG">'TT10-6AF'!$A$561:$F$578</definedName>
    <definedName name="AF.15500__BÊ_TÔNG_GẠCH_VỠ">'TT10-6AF'!$A$579:$E$586</definedName>
    <definedName name="AF.16000_BÊ_TÔNG_BỂ_CHỨA">'TT10-6AF'!$A$587:$F$598</definedName>
    <definedName name="AF.17100__BÊ_TÔNG_MÁNG_THU_NƯỚC_HÌNH_CHỮ_V__HÌNH_BÁN_NGUYỆT_VÀ_ĐA_GIÁC">'TT10-6AF'!$A$599:$E$609</definedName>
    <definedName name="AF.17200__BÊ_TÔNG_HỐ_VAN__HỐ_GA">'TT10-6AF'!$A$610:$E$620</definedName>
    <definedName name="AF.17400__BÊ_TÔNG_THÁP_ĐÈN_TRÊN_ĐẢO">'TT10-6AF'!$A$621:$F$635</definedName>
    <definedName name="AF.18100__BÊ_TÔNG_MÁI_TALUY_ĐƯỜNG_BẰNG_PHƯƠNG_PHÁP_PHUN_KHÔ">'TT10-6AF'!$A$636:$E$651</definedName>
    <definedName name="AF.20000__ĐỔ_BẰNG_CẦN_CẨU">'TT10-6AF'!$A$653:$I$655</definedName>
    <definedName name="AF.21100__BÊ_TÔNG_LÓT_MÓNG">'TT10-6AF'!$A$656:$G$656</definedName>
    <definedName name="AF.21200__BÊ_TÔNG_MÓNG">'TT10-6AF'!$A$657:$G$668</definedName>
    <definedName name="AF.21300__BÊ_TÔNG_NỀN">'TT10-6AF'!$A$669:$F$669</definedName>
    <definedName name="AF.21400__BÊ_TÔNG_BỆ_MÁY">'TT10-6AF'!$A$670:$F$681</definedName>
    <definedName name="AF.22000__BÊ_TÔNG_TƯỜNG__CỘT">'TT10-6AF'!$A$682:$F$682</definedName>
    <definedName name="AF.22100__BÊ_TÔNG_TƯỜNG">'TT10-6AF'!$A$683:$H$715</definedName>
    <definedName name="AF.22200__BÊ_TÔNG_CỘT">'TT10-6AF'!$A$716:$H$748</definedName>
    <definedName name="AF.22300__BÊ_TÔNG_XÀ_DẦM__GIẰNG__SÀN_MÁI">'TT10-6AF'!$A$749:$H$764</definedName>
    <definedName name="AF.23000__BÊ_TÔNG_MÓNG__MỐ__TRỤ__MŨ_MỐ__MŨ_TRỤ_CẦU">'TT10-6AF'!$A$765:$H$780</definedName>
    <definedName name="AF.24100__BÊ_TÔNG_CẦU_CẢNG">'TT10-6AF'!$A$781:$F$794</definedName>
    <definedName name="AF.24200__BÊ_TÔNG_MÁI_BỜ_KÊNH_MƯƠNG">'TT10-6AF'!$A$795:$E$805</definedName>
    <definedName name="AF.25000__BÊ_TÔNG_CỌC_NHỒI__CỌC_BARRETTE">'TT10-6AF'!$A$806:$I$825</definedName>
    <definedName name="AF.26100__BÊ_TÔNG_BỂ_CHỨA">'TT10-6AF'!$A$826:$F$838</definedName>
    <definedName name="AF.26200__BÊ_TÔNG_MÁNG_THU_NƯỚC_HÌNH_CHỮ_V__HÌNH_BÁN_NGUYỆT_VÀ_ĐA_GIÁC">'TT10-6AF'!$A$839:$E$849</definedName>
    <definedName name="AF.27000__BÊ_TÔNG_TRƯỢT_LỒNG_THANG_MÁY__SILÔ__ỐNG_KHÓI">'TT10-6AF'!$A$850:$G$863</definedName>
    <definedName name="AF.30000__ĐỔ_BẰNG_MÁY_BƠM_BÊ_TÔNG">'TT10-6AF'!$A$864:$G$866</definedName>
    <definedName name="AF.31100__BÊ_TÔNG_MÓNG">'TT10-6AF'!$A$867:$F$879</definedName>
    <definedName name="AF.31200__BÊ_TÔNG_BỆ_MÁY">'TT10-6AF'!$A$881:$F$893</definedName>
    <definedName name="AF.31200__BÊ_TÔNG_NỀN">'TT10-6AF'!$A$880:$F$880</definedName>
    <definedName name="AF.32000__BÊ_TÔNG_TƯỜNG__CỘT">'TT10-6AF'!$A$894:$F$894</definedName>
    <definedName name="AF.32100__BÊ_TÔNG_TƯỜNG">'TT10-6AF'!$A$895:$H$909</definedName>
    <definedName name="AF.32200__BÊ_TÔNG_CỘT">'TT10-6AF'!$A$910:$H$924</definedName>
    <definedName name="AF.32300__BÊ_TÔNG_XÀ_DẦM__GIẰNG__SÀN_MÁI">'TT10-6AF'!$A$925:$E$936</definedName>
    <definedName name="AF.33000__BÊ_TÔNG_MÓNG__MỐ__TRỤ__MŨ_MỐ__MŨ_TRỤ_CẦU">'TT10-6AF'!$A$937:$H$954</definedName>
    <definedName name="AF.33300__BÊ_TÔNG_DẦM_CẦU_THI_CÔNG_BẰNG_PHƯƠNG_PHÁP_ĐÚC_ĐẨY__ĐÚC_HẪNG">'TT10-6AF'!$A$955:$G$972</definedName>
    <definedName name="AF.33400__BÊ_TÔNG_DẦM_HỘP_CẦU__DẦM_BẢN_CẦU">'TT10-6AF'!$A$973:$F$986</definedName>
    <definedName name="AF.34100__BÊ_TÔNG_CẦU_CẢNG">'TT10-6AF'!$A$987:$F$1000</definedName>
    <definedName name="AF.34200__BÊ_TÔNG_MÁI_BỜ_KÊNH_MƯƠNG">'TT10-6AF'!$A$1001:$E$1012</definedName>
    <definedName name="AF.35000__BÊ_TÔNG_CỌC_NHỒI__CỌC_TƯỜNG_BARRETTE">'TT10-6AF'!$A$1013:$I$1033</definedName>
    <definedName name="AF.36000__CÔNG_TÁC_ĐỔ_BÊ_TÔNG_TRONG_HẦM">'TT10-6AF'!$A$1034:$I$1037</definedName>
    <definedName name="AF.36110__BÊ_TÔNG_TOÀN_TIẾT_DIỆN_HẦM_NGANG">'TT10-6AF'!$A$1038:$E$1055</definedName>
    <definedName name="AF.36120__BÊ_TÔNG_NỀN_HẦM_NGANG">'TT10-6AF'!$A$1056:$E$1056</definedName>
    <definedName name="AF.36130__BÊ_TÔNG_TƯỜNG_HẦM_NGANG">'TT10-6AF'!$A$1057:$E$1057</definedName>
    <definedName name="AF.36140__BÊ_TÔNG_VÒM_HẦM_NGANG">'TT10-6AF'!$A$1058:$G$1077</definedName>
    <definedName name="AF.36200__BÊ_TÔNG_HẦM_ĐỨNG">'TT10-6AF'!$A$1078:$G$1078</definedName>
    <definedName name="AF.36300__BÊ_TÔNG_HẦM_NGHIÊNG">'TT10-6AF'!$A$1079:$G$1079</definedName>
    <definedName name="AF.36400__BÊ_TÔNG_NÚT_HẦM">'TT10-6AF'!$A$1080:$G$1098</definedName>
    <definedName name="AF.36500__BÊ_TÔNG_BỆ_ĐỠ_MÁY_PHÁT__BUỒNG_XOẮN__ỐNG_HÚT_TRONG_HẦM">'TT10-6AF'!$A$1117:$F$1134</definedName>
    <definedName name="AF.36500__BÊ_TÔNG_CHÈN_BUỒNG_XOẮN__ỐNG_HÚT_TRONG_HẦM">'TT10-6AF'!$A$1135:$E$1147</definedName>
    <definedName name="AF.36500__BÊ_TÔNG_CỘT__DẦM__SÀN_TRONG_HẦM_GIAN_MÁY__GIAN_BIẾN_THẾ">'TT10-6AF'!$A$1099:$G$1116</definedName>
    <definedName name="AF.37100__BỊT_ĐÁY_TRONG_KHUNG_VÂY_BẰNG_VỮA_BÊ_TÔNG">'TT10-6AF'!$A$1148:$F$1162</definedName>
    <definedName name="AF.37200__BỊT_ĐÁY_TRONG_KHUNG_VÂY_BẰNG_VỮA_XI_MĂNG_ĐỘN_ĐÁ_HỘC">'TT10-6AF'!$A$1163:$F$1178</definedName>
    <definedName name="AF.37300__BÊ_TÔNG_ĐƯỜNG_CẤT_HẠ_CÁNH__ĐƯỜNG_LĂN__SÂN_ĐỖ__ĐỔ_BẰNG_MÁY_RẢI_BÊ_TÔNG_SP500">'TT10-6AF'!$A$1179:$E$1192</definedName>
    <definedName name="AF.37400__BƠM_VỮA_XI_MĂNG_TRONG_ỐNG_LUỒN_CÁP">'TT10-6AF'!$A$1193:$E$1209</definedName>
    <definedName name="AF.37710__BÊ_TÔNG_LẤP_ĐẦY_PHỄU_NHỰA_MÓNG_TOP_BASE">'TT10-6AF'!$A$1210:$E$1223</definedName>
    <definedName name="AF.38200__BÊ_TÔNG_MẶT_ĐƯỜNG_ĐỔ_BẰNG_MÁY_RẢI_BÊ_TÔNG_SP500">'TT10-6AF'!$A$1224:$E$1238</definedName>
    <definedName name="AF.39110__BÊ_TÔNG_ĐẦM_LĂN__RCC__MẶT_ĐƯỜNG">'TT10-6AF'!$A$1239:$G$1273</definedName>
    <definedName name="AF.40000__CÔNG_TÁC_BÊ_TÔNG_THỦY_CÔNG">'TT10-6AF'!$A$1274:$K$1281</definedName>
    <definedName name="AF.41000__CÔNG_TÁC_BÊ_TÔNG_THỦY_CÔNG_ĐỔ_BẰNG_CẦN_CẨU_16_TẤN">'TT10-6AF'!$A$1282:$G$1282</definedName>
    <definedName name="AF.41110__BÊ_TÔNG_LÓT_MÓNG__LẤP_ĐẦY">'TT10-6AF'!$A$1283:$G$1283</definedName>
    <definedName name="AF.41120__BÊ_TÔNG_BẢN_ĐÁY">'TT10-6AF'!$A$1284:$G$1284</definedName>
    <definedName name="AF.41130__BÊ_TÔNG_NỀN">'TT10-6AF'!$A$1285:$G$1296</definedName>
    <definedName name="AF.41200__BÊ_TÔNG_TƯỜNG_CÁNH__TƯỜNG_BIÊN">'TT10-6AF'!$A$1297:$G$1319</definedName>
    <definedName name="AF.41300__BÊ_TÔNG_TRỤ_PIN__TRỤ_BIÊN">'TT10-6AF'!$A$1320:$H$1331</definedName>
    <definedName name="AF.41400__BÊ_TÔNG_TƯỜNG_THƯỢNG_LƯU_ĐẬP">'TT10-6AF'!$A$1332:$H$1343</definedName>
    <definedName name="AF.41510__BÊ_TÔNG_THÂN_ĐẬP">'TT10-6AF'!$A$1344:$H$1344</definedName>
    <definedName name="AF.41520__BÊ_TÔNG_MẶT_CONG_ĐẬP_TRÀN">'TT10-6AF'!$A$1345:$H$1345</definedName>
    <definedName name="AF.41530__BÊ_TÔNG_MŨI_PHÓNG">'TT10-6AF'!$A$1346:$H$1346</definedName>
    <definedName name="AF.41540__BÊ_TÔNG_DỐC_NƯỚC">'TT10-6AF'!$A$1347:$H$1358</definedName>
    <definedName name="AF.41600__BÊ_TÔNG_THÁP_ĐIỀU_ÁP">'TT10-6AF'!$A$1359:$F$1370</definedName>
    <definedName name="AF.41710__BÊ_TÔNG_MỐ_ĐỠ__MỐ_NÉO_ĐƯỜNG_ỐNG_ÁP_LỰC">'TT10-6AF'!$A$1371:$E$1381</definedName>
    <definedName name="AF.41720__BÊ_TÔNG_BỌC_ĐƯỜNG_ỐNG_THÉP_ÁP_LỰC">'TT10-6AF'!$A$1382:$E$1382</definedName>
    <definedName name="AF.41730__BÊ_TÔNG_BỆ_ĐỠ_MÁY_PHÁT">'TT10-6AF'!$A$1383:$E$1383</definedName>
    <definedName name="AF.41740__BÊ_TÔNG_MÁI_KÊNH__MÁI_HỐ_XÓI">'TT10-6AF'!$A$1384:$G$1394</definedName>
    <definedName name="AF.41750__BÊ_TÔNG_BUỒNG_XOẮN">'TT10-6AF'!$A$1395:$G$1395</definedName>
    <definedName name="AF.41760__BÊ_TÔNG_ỐNG_HÚT">'TT10-6AF'!$A$1396:$F$1406</definedName>
    <definedName name="AF.41770_BÊ__TÔNG_SÀN_DÀY_≥_30CM">'TT10-6AF'!$A$1407:$E$1417</definedName>
    <definedName name="AF.41800__BÊ_TÔNG_CỐT_LIỆU_LỚN_DMAX_≥_80mm">'TT10-6AF'!$A$1418:$E$1429</definedName>
    <definedName name="AF.41900__BÊ_TÔNG_CHÈN__KHE_VAN__KHE_PHAI__KHE_LƯỚI_CHẮN_RÁC___MỐ_ĐỠ__GỐI_VAN">'TT10-6AF'!$A$1430:$E$1440</definedName>
    <definedName name="AF.42000__CÔNG_TÁC_BÊ_TÔNG_THỦY_CÔNG_ĐỔ_BẰNG_CẦN_CẨU_25_TẤN">'TT10-6AF'!$A$1441:$E$1441</definedName>
    <definedName name="AF.42110__BÊ_TÔNG_LÓT_MÓNG__LẤP_ĐẦY">'TT10-6AF'!$A$1442:$E$1442</definedName>
    <definedName name="AF.42120__BÊ_TÔNG_BẢN_ĐÁY">'TT10-6AF'!$A$1443:$E$1443</definedName>
    <definedName name="AF.42130__BÊ_TÔNG_NỀN">'TT10-6AF'!$A$1444:$G$1455</definedName>
    <definedName name="AF.42200__BÊ_TÔNG_TƯỜNG_CÁNH__TƯỜNG_BIÊN">'TT10-6AF'!$A$1456:$G$1478</definedName>
    <definedName name="AF.42300__BÊ_TÔNG_TRỤ_PIN__TRỤ_BIÊN">'TT10-6AF'!$A$1479:$H$1490</definedName>
    <definedName name="AF.42400__BÊ_TÔNG_TƯỜNG_THƯỢNG_LƯU_ĐẬP">'TT10-6AF'!$A$1491:$H$1502</definedName>
    <definedName name="AF.42510__BÊ_TÔNG_THÂN_ĐẬP">'TT10-6AF'!$A$1503:$H$1503</definedName>
    <definedName name="AF.42520__BÊ_TÔNG_MẶT_CONG_ĐẬP_TRÀN">'TT10-6AF'!$A$1504:$H$1504</definedName>
    <definedName name="AF.42530__BÊ_TÔNG_MŨI_PHÓNG">'TT10-6AF'!$A$1505:$H$1505</definedName>
    <definedName name="AF.42540__BÊ_TÔNG_DỐC_NƯỚC">'TT10-6AF'!$A$1506:$H$1517</definedName>
    <definedName name="AF.42600__BÊ_TÔNG_THÁP_ĐIỀU_ÁP">'TT10-6AF'!$A$1518:$F$1529</definedName>
    <definedName name="AF.42710__BÊ_TÔNG_MỐ_ĐỠ__MỐ_NÉO_ĐƯỜNG_ỐNG_ÁP_LỰC">'TT10-6AF'!$A$1530:$E$1540</definedName>
    <definedName name="AF.42720__BÊ_TÔNG_BỌC_ĐƯỜNG_ỐNG_THÉP_ÁP_LỰC">'TT10-6AF'!$A$1541:$F$1541</definedName>
    <definedName name="AF.42730__BÊ_TÔNG_BỆ_ĐỠ_MÁY_PHÁT">'TT10-6AF'!$A$1542:$F$1542</definedName>
    <definedName name="AF.42740__BÊ_TÔNG_MÁI_KÊNH__MÁI_HỐ_XÓI">'TT10-6AF'!$A$1543:$G$1553</definedName>
    <definedName name="AF.42750__BÊ_TÔNG_BUỒNG_XOẮN">'TT10-6AF'!$A$1554:$F$1554</definedName>
    <definedName name="AF.42760__BÊ_TÔNG_ỐNG_HÚT">'TT10-6AF'!$A$1555:$F$1566</definedName>
    <definedName name="AF.42770__BÊ_TÔNG_SÀN_DÀY_≥_30CM">'TT10-6AF'!$A$1567:$E$1577</definedName>
    <definedName name="AF.42800__BÊ_TÔNG_CỐT_LIỆU_LỚN_DMAX_≥_80mm">'TT10-6AF'!$A$1578:$E$1589</definedName>
    <definedName name="AF.42900__BÊ_TÔNG_CHÈN__KHE_VAN__KHE_PHAI__KHE_LƯỚI_CHẮN_RÁC__MỐ_ĐỠ__GỐI_VAN">'TT10-6AF'!$A$1590:$E$1600</definedName>
    <definedName name="AF.43000__CÔNG_TÁC_BÊ_TÔNG_THỦY_CÔNG_ĐỔ_BẰNG_CẦN_CẨU_40_TẤN">'TT10-6AF'!$A$1601:$E$1601</definedName>
    <definedName name="AF.43110__BÊ_TÔNG_LÓT_MÓNG__LẤP_ĐẦY">'TT10-6AF'!$A$1602:$E$1602</definedName>
    <definedName name="AF.43120__BÊ_TÔNG_BẢN_ĐÁY">'TT10-6AF'!$A$1603:$E$1603</definedName>
    <definedName name="AF.43130__BÊ_TÔNG_NỀN">'TT10-6AF'!$A$1604:$G$1615</definedName>
    <definedName name="AF.43200__BÊ_TÔNG_TƯỜNG_CÁNH__TƯỜNG_BIÊN">'TT10-6AF'!$A$1616:$G$1638</definedName>
    <definedName name="AF.43300__BÊ_TÔNG_TRỤ_PIN__TRỤ_BIÊN">'TT10-6AF'!$A$1639:$H$1650</definedName>
    <definedName name="AF.43400__BÊ_TÔNG_TƯỜNG_THƯỢNG_LƯU_ĐẬP">'TT10-6AF'!$A$1651:$H$1662</definedName>
    <definedName name="AF.43510__BÊ_TÔNG_THÂN_ĐẬP">'TT10-6AF'!$A$1663:$H$1663</definedName>
    <definedName name="AF.43520__BÊ_TÔNG_MẶT_CONG_ĐẬP_TRÀN">'TT10-6AF'!$A$1664:$H$1664</definedName>
    <definedName name="AF.43530__BÊ_TÔNG_MŨI_PHÓNG">'TT10-6AF'!$A$1665:$H$1665</definedName>
    <definedName name="AF.43540__BÊ_TÔNG_DỐC_NƯỚC">'TT10-6AF'!$A$1666:$H$1677</definedName>
    <definedName name="AF.43600__BÊ_TÔNG_THÁP_ĐIỀU_ÁP">'TT10-6AF'!$A$1678:$F$1689</definedName>
    <definedName name="AF.43710__BÊ_TÔNG_MỐ_ĐỠ__MỐ_NÉO_ĐƯỜNG_ỐNG_ÁP_LỰC">'TT10-6AF'!$A$1690:$E$1700</definedName>
    <definedName name="AF.43720__BÊ_TÔNG_BỌC_ĐƯỜNG_ỐNG_THÉP_ÁP_LỰC">'TT10-6AF'!$A$1701:$E$1701</definedName>
    <definedName name="AF.43730__BÊ_TÔNG_BỆ_ĐỠ_MÁY_PHÁT">'TT10-6AF'!$A$1702:$E$1702</definedName>
    <definedName name="AF.43740__BÊ_TÔNG_MÁI_KÊNH__MÁI_HỐ_XÓI">'TT10-6AF'!$A$1703:$G$1713</definedName>
    <definedName name="AF.43750__BÊ_TÔNG_BUỒNG_XOẮN">'TT10-6AF'!$A$1714:$G$1714</definedName>
    <definedName name="AF.43760__BÊ_TÔNG_ỐNG_HÚT">'TT10-6AF'!$A$1715:$F$1725</definedName>
    <definedName name="AF.43770__BÊ_TÔNG_SÀN_DẦY_≥_30CM">'TT10-6AF'!$A$1726:$E$1736</definedName>
    <definedName name="AF.43800__BÊ_TÔNG_CỐT_LIỆU_LỚN_DMAX_≥_80mm">'TT10-6AF'!$A$1737:$E$1748</definedName>
    <definedName name="AF.43900__BÊ_TÔNG_CHÈN__KHE_VAN__KHE_PHAI__KHE_LƯỚI_CHẮN_RÁC___MỐ_ĐỠ__GỐI_VAN">'TT10-6AF'!$A$1749:$E$1759</definedName>
    <definedName name="AF.44000__CÔNG_TÁC_BÊ_TÔNG_THỦY_CÔNG_ĐỔ_BẰNG_MÁY_BƠM">'TT10-6AF'!$A$1760:$M$1762</definedName>
    <definedName name="AF.44110__BÊ_TÔNG_LÓT_MÓNG__LẤP_ĐẦY">'TT10-6AF'!$A$1763:$G$1763</definedName>
    <definedName name="AF.44120__BÊ_TÔNG_BẢN_ĐÁY">'TT10-6AF'!$A$1764:$G$1764</definedName>
    <definedName name="AF.44130__BÊ_TÔNG_NỀN">'TT10-6AF'!$A$1765:$G$1777</definedName>
    <definedName name="AF.44200__BÊ_TÔNG_TƯỜNG_CÁNH__TƯỜNG_BIÊN">'TT10-6AF'!$A$1778:$G$1802</definedName>
    <definedName name="AF.44300__BÊ_TÔNG_TRỤ_PIN__TRỤ_BIÊN">'TT10-6AF'!$A$1803:$H$1815</definedName>
    <definedName name="AF.44400__BÊ_TÔNG_TƯỜNG_THƯỢNG_LƯU_ĐẬP">'TT10-6AF'!$A$1816:$H$1828</definedName>
    <definedName name="AF.44510__BÊ_TÔNG_THÂN_ĐẬP">'TT10-6AF'!$A$1829:$H$1829</definedName>
    <definedName name="AF.44520__BÊ_TÔNG_MẶT_CONG_ĐẬP_TRÀN">'TT10-6AF'!$A$1830:$H$1830</definedName>
    <definedName name="AF.44530__BÊ_TÔNG_MŨI_PHÓNG">'TT10-6AF'!$A$1831:$H$1831</definedName>
    <definedName name="AF.44540__BÊ_TÔNG_DỐC_NƯỚC">'TT10-6AF'!$A$1832:$H$1843</definedName>
    <definedName name="AF.44600__BÊ_TÔNG_THÁP_ĐIỀU_ÁP">'TT10-6AF'!$A$1844:$F$1856</definedName>
    <definedName name="AF.44710__BÊ_TÔNG_MỐ_ĐỠ__MỐ_NÉO_ĐƯỜNG_ỐNG_ÁP_LỰC">'TT10-6AF'!$A$1857:$E$1868</definedName>
    <definedName name="AF.44720__BÊ_TÔNG_BỌC_ĐƯỜNG_ỐNG_THÉP_ÁP_LỰC">'TT10-6AF'!$A$1869:$E$1869</definedName>
    <definedName name="AF.44730__BÊ_TÔNG_BỆ_ĐỠ_MÁY_PHÁT">'TT10-6AF'!$A$1870:$E$1870</definedName>
    <definedName name="AF.44740__BÊ_TÔNG_MÁI_KÊNH__MÁI_HỐ_XÓI">'TT10-6AF'!$A$1871:$G$1882</definedName>
    <definedName name="AF.44750__BÊ_TÔNG_BUỒNG_XOẮN">'TT10-6AF'!$A$1883:$G$1883</definedName>
    <definedName name="AF.44760__BÊ_TÔNG_ỐNG_HÚT">'TT10-6AF'!$A$1884:$F$1895</definedName>
    <definedName name="AF.44770__BÊ_TÔNG_SÀN_DÀY_≥_30CM">'TT10-6AF'!$A$1896:$E$1907</definedName>
    <definedName name="AF.51100__SẢN_XUẤT_VỮA_BÊ_TÔNG_BẰNG_TRẠM_TRỘN_TẠI_HIỆN_TRƯỜNG">'TT10-6AF'!$A$1908:$H$1930</definedName>
    <definedName name="AF.51200__SẢN_XUẤT_VỮA_BÊ_TÔNG_ĐẦM_LĂN__RCC__BẰNG_TRẠM_TRỘN">'TT10-6AF'!$A$1931:$F$1943</definedName>
    <definedName name="AF.52100__VẬN_CHUYỂN_VỮA_BÊ_TÔNG_BẰNG_Ô_TÔ_CHUYỂN_TRỘN">'TT10-6AF'!$A$1944:$H$1960</definedName>
    <definedName name="AF.52500__VẬN_CHUYỂN_VỮA_BÊ_TÔNG_ĐẦM_LĂN__RCC__BẰNG_ÔTÔ_TỰ_ĐỔ">'TT10-6AF'!$A$1978:$F$1988</definedName>
    <definedName name="AF.60000__CÔNG_TÁC_GIA_CÔNG__LẮP_DỰNG_CỐT_THÉP">'TT10-6AF'!$A$1989:$G$1993</definedName>
    <definedName name="AF.61100__CỐT_THÉP_MÓNG">'TT10-6AF'!$A$1994:$G$2006</definedName>
    <definedName name="AF.61200__CỐT_THÉP_BỆ_MÁY">'TT10-6AF'!$A$2007:$G$2019</definedName>
    <definedName name="AF.61300__CỐT_THÉP_TƯỜNG">'TT10-6AF'!$A$2020:$H$2069</definedName>
    <definedName name="AF.61400__CỐT_THÉP_CỘT__TRỤ">'TT10-6AF'!$A$2070:$H$2119</definedName>
    <definedName name="AF.61500__CỐT_THÉP_XÀ_DẦM__GIẰNG">'TT10-6AF'!$A$2120:$H$2169</definedName>
    <definedName name="AF.61600__CỐT_THÉP_LANH_TÔ_LIỀN_MÁI_HẮT__MÁNG_NƯỚC">'TT10-6AF'!$A$2170:$H$2202</definedName>
    <definedName name="AF.61700__CỐT_THÉP_SÀN_MÁI">'TT10-6AF'!$A$2203:$G$2235</definedName>
    <definedName name="AF.61800__CỐT_THÉP_CẦU_THANG">'TT10-6AF'!$A$2236:$H$2268</definedName>
    <definedName name="AF.61900__CỐT_THÉP_THÁP_ĐÈN_TRÊN_ĐẢO">'TT10-6AF'!$A$2269:$F$2312</definedName>
    <definedName name="AF.62000__GIA_CÔNG__LẮP_DỰNG_CỐT_THÉP_LỒNG_THANG_MÁY__SILÔ__ỐNG_KHÓI_THI_CÔNG_THEO_PHƯƠNG_PHÁP_VÁN_KHUÔN_TRƯỢT">'TT10-6AF'!$A$2313:$K$2315</definedName>
    <definedName name="AF.62100__CỐT_THÉP_LỒNG_THANG_MÁY">'TT10-6AF'!$A$2316:$G$2330</definedName>
    <definedName name="AF.62200__CỐT_THÉP_SILÔ">'TT10-6AF'!$A$2331:$G$2345</definedName>
    <definedName name="AF.62300__CỐT_THÉP_ỐNG_KHÓI">'TT10-6AF'!$A$2346:$G$2360</definedName>
    <definedName name="AF.63100__CỐT_THÉP_GIẾNG_NƯỚC__GIẾNG_CÁP">'TT10-6AF'!$A$2361:$G$2373</definedName>
    <definedName name="AF.63200__CỐT_THÉP_MƯƠNG_CÁP__RÃNH_NƯỚC">'TT10-6AF'!$A$2374:$F$2386</definedName>
    <definedName name="AF.63300__CỐT_THÉP_ỐNG_CỐNG__ỐNG_BUY__ỐNG_XI_PHÔNG__ỐNG_XOẮN">'TT10-6AF'!$A$2387:$G$2399</definedName>
    <definedName name="AF.64200__CỐT_THÉP_CẦU_MÁNG_VỎ_MỎNG">'TT10-6AF'!$A$2413:$G$2425</definedName>
    <definedName name="AF.64300__CỐT_THÉP_TRỤ__MŨ_TRỤ_CẦU_TRÊN_CẠN_BẰNG_CẦN_TRỤC_THÁP">'TT10-6AF'!$A$2426:$G$2439</definedName>
    <definedName name="AF.64400__CỐT_THÉP_TRỤ__MŨ_TRỤ_CẦU_DƯỚI_NƯỚC_BẰNG_CẦN_TRỤC_THÁP">'TT10-6AF'!$A$2440:$G$2455</definedName>
    <definedName name="AF.65100__CỐT_THÉP_MÓNG__MỐ__TRỤ__MŨ_MỐ__MŨ_TRỤ_CẦU_TRÊN_CẠN_BẰNG_CẦN_CẨU">'TT10-6AF'!$A$2456:$G$2469</definedName>
    <definedName name="AF.65200__CỘT_THÉP_MÓNG__MỐ__TRỤ__MŨ_MỐ__MŨ_TRỤ_CẦU_DƯỚI_NƯỚC_BẰNG_CẦN_CẨU">'TT10-6AF'!$A$2470:$G$2486</definedName>
    <definedName name="AF.65400__CỐT_THÉP_DẦM_CẦU_ĐỔ_TẠI_CHỖ__TRÊN_CẠN_BẰNG_CẦN_CẨU">'TT10-6AF'!$A$2487:$G$2500</definedName>
    <definedName name="AF.65500__CỐT_THÉP_DẦM_CẦU_ĐỔ_TẠI_CHỖ__DƯỚI_NƯỚC_BẰNG_CẦN_CẨU">'TT10-6AF'!$A$2501:$G$2517</definedName>
    <definedName name="AF.65600__CỐT_THÉP_DẦM_CẦU_ĐỔ_TẠI_CHỖ__TRÊN_CẠN_BẰNG_CẦN_TRỤC_THÁP">'TT10-6AF'!$A$2518:$G$2531</definedName>
    <definedName name="AF.65700__CỐT_THÉP_DẦM_CẦU_ĐỔ_TẠI_CHỖ__DƯỚI_NƯỚC_BẰNG_CẦN_TRỤC_THÁP">'TT10-6AF'!$A$2532:$G$2547</definedName>
    <definedName name="AF.66200__CÁP_THÉP_DỰ_ỨNG_LỰC_DẦM_CẦU_ĐỔ_TẠI_CHỖ__KÉO_SAU">'TT10-6AF'!$A$2572:$E$2592</definedName>
    <definedName name="AF.66500__CÁP_THÉP_DỰ_ỨNG_LỰC_SILÔ__DẦM__SÀN_NHÀ__KÉO_SAU">'TT10-6AF'!$A$2593:$F$2612</definedName>
    <definedName name="AF.67100__CỐT_THÉP_CỌC_KHOAN_NHỒI__CỌC__TƯỜNG_BARRTTE_TRÊN_CẠN">'TT10-6AF'!$A$2613:$F$2627</definedName>
    <definedName name="AF.67200__CỐT_THÉP_CỌC_KHOAN_NHỒI_DƯỚI_NƯỚC">'TT10-6AF'!$A$2628:$F$2646</definedName>
    <definedName name="AF.68100__GIA_CÔNG_CỐT_THÉP_BÊ_TÔNG_HẦM">'TT10-6AF'!$A$2647:$F$2662</definedName>
    <definedName name="AF.68200__LẮP_DỰNG_CỐT_THÉP_NỀN__TƯỜNG">'TT10-6AF'!$A$2663:$F$2663</definedName>
    <definedName name="AF.68300__LẮP_DỰNG_CỐT_THÉP_VÒM_HẦM">'TT10-6AF'!$A$2664:$F$2664</definedName>
    <definedName name="AF.68400__LẮP_DỰNG_CỐT_THÉP_TOÀN_TIẾT_DIỆN_HẦM">'TT10-6AF'!$A$2665:$J$2679</definedName>
    <definedName name="AF.68500__LẮP_DỰNG_CỐT_THÉP_HẦM_ĐỨNG">'TT10-6AF'!$A$2680:$H$2680</definedName>
    <definedName name="AF.68600__LẮP_DỰNG_CỐT_THÉP_HẦM_NGHIÊNG">'TT10-6AF'!$A$2681:$H$2695</definedName>
    <definedName name="AF.68700__LẮP_DỰNG_CỐT_THÉP_CỘT_TRONG_HẦM_GIAN_MÁY__GIAN_BIẾN_THẾ">'TT10-6AF'!$A$2696:$F$2709</definedName>
    <definedName name="AF.68800__LẮP_DỰNG_CỐT_THÉP_DẦM__SÀN_TRONG_HẦM_GIAN_MÁY__GIAN_BIẾN_THẾ">'TT10-6AF'!$A$2710:$F$2723</definedName>
    <definedName name="AF.68900__LẮP_DỰNG_CỐT_THÉP_BỆ_ĐỠ_MÁY_PHÁT__BUỒNG_XOẮN__ỐNG_HÚT_TRONG_HẦM">'TT10-6AF'!$A$2724:$F$2737</definedName>
    <definedName name="AF.69100__GIA_CÔNG__LẮP_DỰNG_CỐT_THÉP_MẶT_ĐƯỜNG">'TT10-6AF'!$A$2738:$G$2752</definedName>
    <definedName name="AF.69200__GIA_CÔNG_THANH_TRUYỀN_LỰC">'TT10-6AF'!$A$2753:$F$2766</definedName>
    <definedName name="AF.70000__GIA_CÔNG__LẮP_DỰNG_CỐT_THÉP_CÔNG_TRÌNH_THỦY_CÔNG">'TT10-6AF'!$A$2767:$L$2771</definedName>
    <definedName name="AF.71000__GIA_CÔNG__LẮP_DỰNG_CỐT_THÉP_BÊ_TÔNG_THỦY_CÔNG_BẰNG_CẦN_CẨU_16_TẤN">'TT10-6AF'!$A$2772:$F$2772</definedName>
    <definedName name="AF.71100__CỐT_THÉP_MÓNG__NỀN__BẢN_ĐÁY">'TT10-6AF'!$A$2773:$G$2786</definedName>
    <definedName name="AF.71200__CỐT_THÉP_TƯỜNG">'TT10-6AF'!$A$2787:$G$2800</definedName>
    <definedName name="AF.71300__CỐT_THÉP_TRỤ_PIN__TRỤ_BIÊN">'TT10-6AF'!$A$2801:$G$2814</definedName>
    <definedName name="AF.71400__CỐT_THÉP_MẶT_CONG_ĐẬP_TRÀN__MŨI_PHÓNG">'TT10-6AF'!$A$2815:$G$2828</definedName>
    <definedName name="AF.71500__CỐT_THÉP_DỐC_NƯỚC">'TT10-6AF'!$A$2829:$G$2842</definedName>
    <definedName name="AF.71600__CỐT_THÉP_THÁP_ĐIỀU_ÁP">'TT10-6AF'!$A$2843:$J$2858</definedName>
    <definedName name="AF.71710__CỐT_THÉP_MỐ_ĐỠ__MỐ_NÉO_ĐƯỜNG_ỐNG_ÁP_LỰC">'TT10-6AF'!$A$2859:$G$2872</definedName>
    <definedName name="AF.71720__CỐT_THÉP_BỌC_ĐƯỜNG_ỐNG_ÁP_LỰC__ỐNG_HÚT">'TT10-6AF'!$A$2873:$G$2886</definedName>
    <definedName name="AF.71730__CỐT_THÉP_BUỒNG_XOẮN">'TT10-6AF'!$A$2887:$G$2900</definedName>
    <definedName name="AF.71740__CỐT_THÉP_BỆ_ĐỠ_MÁY_PHÁT">'TT10-6AF'!$A$2901:$G$2914</definedName>
    <definedName name="AF.71750__CỐT_THÉP_MÁI_KÊNH__MÁI_HỐ_SÓI">'TT10-6AF'!$A$2915:$G$2928</definedName>
    <definedName name="AF.71800__CỐT_THÉP_SÀN_DÀY_≥_30CM">'TT10-6AF'!$A$2929:$G$2942</definedName>
    <definedName name="AF.72000__GIA_CÔNG__LẮP_DỰNG_CỐT_THÉP_BÊ_TÔNG_THỦY_CÔNG_BẰNG_CẦN_CẨU_25TẤN">'TT10-6AF'!$A$2943:$G$2943</definedName>
    <definedName name="AF.72100__CỐT_THÉP_MÓNG__NỀN__BẢN_ĐÁY">'TT10-6AF'!$A$2944:$G$2957</definedName>
    <definedName name="AF.72200__CỐT_THÉP_TƯỜNG">'TT10-6AF'!$A$2958:$G$2971</definedName>
    <definedName name="AF.72300__CỐT_THÉP_TRỤ_PIN__TRỤ_BIÊN">'TT10-6AF'!$A$2972:$G$2985</definedName>
    <definedName name="AF.72400__CỐT_THÉP_MẶT_CONG_ĐẬP_TRÀN__MŨI_PHÓNG">'TT10-6AF'!$A$2986:$G$2999</definedName>
    <definedName name="AF.72500__CỐT_THÉP_DỐC_NƯỚC">'TT10-6AF'!$A$3000:$G$3013</definedName>
    <definedName name="AF.72600__CỐT_THÉP_THÁP_ĐIỀU_ÁP">'TT10-6AF'!$A$3014:$J$3029</definedName>
    <definedName name="AF.72710__CỐT_THÉP_MỐ_ĐỠ__MỐ_NÉO_ĐƯỜNG_ỐNG_ÁP_LỰC">'TT10-6AF'!$A$3030:$G$3043</definedName>
    <definedName name="AF.72720__CỐT_THÉP_BỌC_ĐƯỜNG_ỐNG_ÁP_LỰC__ỐNG_HÚT">'TT10-6AF'!$A$3044:$G$3057</definedName>
    <definedName name="AF.72730__CỐT_THÉP_BUỒNG_XOẮN">'TT10-6AF'!$A$3058:$G$3071</definedName>
    <definedName name="AF.72750__CỐT_THÉP_MÁI_KÊNH__MÁI_HỐ_SÓI">'TT10-6AF'!$A$3086:$G$3099</definedName>
    <definedName name="AF.72800__CỐT_THÉP_SÀN_DÀY_≥_30CM">'TT10-6AF'!$A$3100:$G$3113</definedName>
    <definedName name="AF.73000__GIA_CÔNG__LẮP_DỰNG_CỐT_THÉP_BÊ_TÔNG_THỦY_CÔNG_BẰNG_CẦN_CẨU_40_TẤN">'TT10-6AF'!$A$3114:$G$3114</definedName>
    <definedName name="AF.73100__CỐT_THÉP_MÓNG__NỀN__BẢN_ĐÁY">'TT10-6AF'!$A$3115:$G$3128</definedName>
    <definedName name="AF.73200__CỐT_THÉP_TƯỜNG">'TT10-6AF'!$A$3129:$G$3142</definedName>
    <definedName name="AF.73300__CỐT_THÉP_TRỤ_PIN__TRỤ_BIÊN">'TT10-6AF'!$A$3143:$G$3156</definedName>
    <definedName name="AF.73400__CỐT_THÉP_MẶT_CONG_ĐẬP_TRÀN__MŨI_PHÓNG">'TT10-6AF'!$A$3157:$G$3170</definedName>
    <definedName name="AF.73500__CỐT_THÉP_DỐC_NƯỚC">'TT10-6AF'!$A$3171:$G$3184</definedName>
    <definedName name="AF.73600__CỐT_THÉP_THÁP_ĐIỀU_ÁP">'TT10-6AF'!$A$3185:$K$3200</definedName>
    <definedName name="AF.73710__CỐT_THÉP_MỐ_ĐỠ__MỐ_NÉO_ĐƯỜNG_ỐNG_ÁP_LỰC">'TT10-6AF'!$A$3201:$G$3214</definedName>
    <definedName name="AF.73720__CỐT_THÉP_BỌC_ĐƯỜNG_ỐNG_ÁP_LỰC__ỐNG_HÚT">'TT10-6AF'!$A$3215:$G$3228</definedName>
    <definedName name="AF.73730__CỐT_THÉP_BUỒNG_XOẮN">'TT10-6AF'!$A$3229:$G$3242</definedName>
    <definedName name="AF.73740__CỐT_THÉP_BỆ_ĐỠ_MÁY_PHÁT">'TT10-6AF'!$A$3243:$G$3256</definedName>
    <definedName name="AF.73750__CỐT_THÉP_MÁI_KÊNH__MÁI_HỐ_SÓI">'TT10-6AF'!$A$3257:$G$3270</definedName>
    <definedName name="AF.73800__CỐT_THÉP_SÀN_DÀY_≥_30CM">'TT10-6AF'!$A$3271:$G$3284</definedName>
    <definedName name="AF.80000__CÔNG_TÁC_GIA_CÔNG__LẮP_DỰNG__THÁO_DỠ_VÁN_KHUÔN">'TT10-6AF'!$A$3285:$G$3285</definedName>
    <definedName name="AF.81000__VÁN_KHUÔN_GỖ">'TT10-6AF'!$A$3286:$G$3292</definedName>
    <definedName name="AF.81110__VÁN_KHUÔN_MÓNG_BĂNG__MÓNG_BÈ__BỆ_MÁY">'TT10-6AF'!$A$3293:$E$3303</definedName>
    <definedName name="AF.81120__VÁN_KHUÔN_MÓNG_CỘT">'TT10-6AF'!$A$3304:$F$3314</definedName>
    <definedName name="AF.81130__VÁN_KHUÔN_CỘT">'TT10-6AF'!$A$3315:$F$3325</definedName>
    <definedName name="AF.81140__VÁN_KHUÔN_XÀ_DẦM__GIẰNG">'TT10-6AF'!$A$3326:$E$3336</definedName>
    <definedName name="AF.81150__VÁN_KHUÔN_SÀN_MÁI__LANH_TÔ__LANH_TÔ_LIỀN_MÁI_HẮT__MÁNG_NƯỚC__TẤM_ĐAN">'TT10-6AF'!$A$3337:$F$3347</definedName>
    <definedName name="AF.81200__VÁN_KHUÔN_NỀN__SÂN_BÃI__MẶT_ĐƯỜNG_BÊ_TÔNG__MÁI_TALUY">'TT10-6AF'!$A$3359:$E$3367</definedName>
    <definedName name="AF.81300__VÁN_KHUÔN_TƯỜNG">'TT10-6AF'!$A$3368:$H$3384</definedName>
    <definedName name="AF.81410__VÁN_KHUÔN_XI_PHÔNG__PHỄU">'TT10-6AF'!$A$3385:$H$3385</definedName>
    <definedName name="AF.81420__VÁN_KHUÔN_ỐNG_CỐNG__ỐNG_BUY">'TT10-6AF'!$A$3386:$H$3386</definedName>
    <definedName name="AF.81430__VÁN_KHUÔN_CỐNG__VÒM">'TT10-6AF'!$A$3387:$H$3387</definedName>
    <definedName name="AF.81440__VÁN_KHUÔN_CẦU_MÁNG">'TT10-6AF'!$A$3388:$H$3400</definedName>
    <definedName name="AF.82000__VÁN_KHUÔN_THÉP">'TT10-6AF'!$A$3427:$F$3429</definedName>
    <definedName name="AF.82400__VÁN_KHUÔN_MẶT_ĐƯỜNG">'TT10-6AF'!$A$3430:$E$3441</definedName>
    <definedName name="AF.82500__VÁN_KHUÔN_MÓNG">'TT10-6AF'!$A$3442:$F$3454</definedName>
    <definedName name="AF.82600__VÁN_KHUÔN_MÁI_BỜ_KÊNH_MƯƠNG">'TT10-6AF'!$A$3455:$E$3466</definedName>
    <definedName name="AF.83000__VÁN_KHUÔN_BẰNG_VÁN_ÉP_CÔNG_NGHIỆP_CÓ_KHUNG_XƯƠNG__CỘT_CHỐNG_BẰNG_HỆ_GIÁO_ỐNG">'TT10-6AF'!$A$3467:$M$3469</definedName>
    <definedName name="AF.83100__VÁN_KHUÔN_SÀN_MÁI">'TT10-6AF'!$A$3470:$G$3485</definedName>
    <definedName name="AF.83200__VÁN_KHUÔN_TƯỜNG">'TT10-6AF'!$A$3486:$G$3501</definedName>
    <definedName name="AF.83300__VÁN_KHUÔN_XÀ_DẦM__GIẰNG">'TT10-6AF'!$A$3502:$G$3517</definedName>
    <definedName name="AF.83400__VÁN_KHUÔN_CỘT_VUÔNG__CHỮ_NHẬT">'TT10-6AF'!$A$3518:$G$3533</definedName>
    <definedName name="AF.86000__VÁN_KHUÔN_THÉP__KHUNG_XƯƠNG_THÉP__CỘT_CHỐNG_BẰNG_THÉP_ỐNG">'TT10-6AF'!$A$3534:$G$3536</definedName>
    <definedName name="AF.86100__VÁN_KHUÔN_SÀN_MÁI">'TT10-6AF'!$A$3537:$G$3554</definedName>
    <definedName name="AF.86200__VÁN_KHUÔN_TƯỜNG">'TT10-6AF'!$A$3555:$G$3572</definedName>
    <definedName name="AF.86300__VÁN_KHUÔN_XÀ_DẦM__GIẰNG">'TT10-6AF'!$A$3573:$G$3590</definedName>
    <definedName name="AF.86350__VÁN_KHUÔN_VÁCH_THANG_MÁY">'TT10-6AF'!$A$3591:$G$3611</definedName>
    <definedName name="AF.86360__VÁN_KHUÔN_CỘT_VUÔNG__CHỮ_NHẬT">'TT10-6AF'!$A$3612:$G$3629</definedName>
    <definedName name="AF.86370__VÁN_KHUÔN_CỘT_TRÒN">'TT10-6AF'!$A$3630:$G$3647</definedName>
    <definedName name="AF.86400__GIA_CÔNG__LẮP_DỰNG__THÁO_DỠ_VÀ_VẬN_HÀNH_HỆ_VÁN_KHUÔN_TRƯỢT_LỒNG_THANG_MÁY__SILÔ__ỐNG_KHÓI">'TT10-6AF'!$A$3648:$G$3671</definedName>
    <definedName name="AF.87100__LẮP_DỰNG__THÁO_DỠ_KẾT_CẤU_THÉP_HỆ_VÁN_KHUÔN_NGOÀI_DẦM_CẦU_ĐÚC_ĐẨY">'TT10-6AF'!$A$3672:$E$3689</definedName>
    <definedName name="AF.87310__GIA_CÔNG__LẮP_DỤNG__THÁO_DỠ_VÁN_KHUÔN_THÉP_DẦM_CẦU_ĐỔ_TẠI_CHỖ">'TT10-6AF'!$A$3713:$E$3729</definedName>
    <definedName name="AF.88110__GIA_CÔNG_HỆ_VÁN_KHUÔN__HỆ_KHUNG_ĐỠ_VÁN_KHUÔN_HẦM.">'TT10-6AF'!$A$3730:$F$3730</definedName>
    <definedName name="AF.88120__GIA_CÔNG__LẮP_DỰNG__THÁO_DỠ_HỆ_GIÁ_LẮP_CỐT_THÉP_BÊ_TÔNG_HẦM">'TT10-6AF'!$A$3731:$F$3749</definedName>
    <definedName name="AF.88210__TỔ_HỢP__DI_CHUYỂN__LẮP_DỰNG_VÁN_KHUÔN_HẦM">'TT10-6AF'!$A$3750:$F$3766</definedName>
    <definedName name="AF.88220__THÁO_DỠ__DI_CHUYỂN_HỆ_VÁN_KHUÔN_HẦM">'TT10-6AF'!$A$3767:$F$3779</definedName>
    <definedName name="AF.88230__GIA_CÔNG__LẮP_DỰNG__THÁO_DỠ_VÁN_KHUÔN_THÉP_SÀN__DẦM__TƯỜNG_TRONG_HẦM_GIAN_MÁY__GIAN_BIẾN_THẾ">'TT10-6AF'!$A$3780:$E$3796</definedName>
    <definedName name="AF.88240__GIA_CÔNG__LẮP_DỰNG__THÁO_DỠ_VÁN_KHUÔN_THÉP_CONG_TRONG_HẦM_GIAN_MÁY__GIAN_BIẾN_THẾ">'TT10-6AF'!$A$3797:$E$3814</definedName>
    <definedName name="AF.88250__GIA_CÔNG__LẮP_DỰNG_TÔN_TRÁNG_KẼM_CHỐNG_THẤM_TRONG_HẦM">'TT10-6AF'!$A$3815:$E$3829</definedName>
    <definedName name="AF.88300__GIA_CÔNG__LẮP_DỰNG__THÁO_DỠ_VÁN_KHUÔN_CÔNG_TRÌNH_THỦY_CÔNG">'TT10-6AF'!$A$3830:$E$3867</definedName>
    <definedName name="AF.88420__TỔ_HỢP__LẮP_DỰNG_VÁN_KHUÔN__HỆ_TREO_ĐỠ_VÁN_KHUÔN_DẦM_CẦU_ĐÚC_HẪNG">'TT10-6AF'!$A$3868:$F$3887</definedName>
    <definedName name="AF.88430__THÁO__DI_CHUYỂN_VÁN_KHUÔN__HỆ_TREO_ĐỠ_VÁN_KHUÔN_DẦM_CẦU_ĐÚC_HẪNG">'TT10-6AF'!$A$3888:$F$3909</definedName>
    <definedName name="AF.89100__VÁN_KHUÔN_BẰNG_VÁN_ÉP_PHỦ_PHIM_CÓ_KHUNG_XƯƠNG__CỘT_CHỐNG_BẰNG_HỆ_GIÁO_ỐNG">'TT10-6AF'!$A$3910:$G$3912</definedName>
    <definedName name="AF.89110__VÁN_KHUÔN_SÀN_MÁI">'TT10-6AF'!$A$3913:$G$3928</definedName>
    <definedName name="AF.89120__VÁN_KHUÔN_TƯỜNG">'TT10-6AF'!$A$3929:$G$3944</definedName>
    <definedName name="AF.89130__VÁN_KHUÔN_XÀ_DẦM__GIẰNG">'TT10-6AF'!$A$3945:$G$3960</definedName>
    <definedName name="AF.89140__VÁN_KHUÔN_CỘT_VUÔNG__CHỮ_NHẬT">'TT10-6AF'!$A$3961:$G$3976</definedName>
    <definedName name="AF.89400__VÁN_KHUÔN_BẰNG_VÁN_ÉP_PHỦ_PHIM__KHUNG_THÉP_HÌNH__DÀN_GIÁO_CÔNG_CỤ_KẾT_HỢP_CỘT_CHỐNG_BẰNG_HỆ_GIÁO_ỐNG">'TT10-6AF'!$A$3977:$M$3979</definedName>
    <definedName name="AF.89410__VÁN_KHUÔN_SÀN_MÁI">'TT10-6AF'!$A$3980:$G$3996</definedName>
    <definedName name="AF.89420__VÁN_KHUÔN_TƯỜNG">'TT10-6AF'!$A$3997:$G$4017</definedName>
    <definedName name="AF.89430__VÁN_KHUÔN_XÀ_DẦM__GIẰNG">'TT10-6AF'!$A$4018:$G$4036</definedName>
    <definedName name="AF.89440__VÁN_KHUÔN_CỘT_VUÔNG__CHỮ_NHẬT">'TT10-6AF'!$A$4037:$G$4057</definedName>
    <definedName name="AF.89500__VÁN_KHUÔN_NHỰA_CÓ_KHUNG_XƯƠNG__CỘT_CHỐNG_BẰNG_HỆ_GIÁO_ỐNG">'TT10-6AF'!$A$4058:$M$4060</definedName>
    <definedName name="AF.89510__VÁN_KHUÔN_SÀN_MÁI">'TT10-6AF'!$A$4061:$G$4076</definedName>
    <definedName name="AF.89520__VÁN_KHUÔN_TƯỜNG">'TT10-6AF'!$A$4077:$G$4092</definedName>
    <definedName name="AF.89530__VÁN_KHUÔN_XÀ_DẦM__GIẰNG">'TT10-6AF'!$A$4093:$G$4108</definedName>
    <definedName name="AF.89540__VÁN_KHUÔN_CỘT_VUÔNG__CHỮ_NHẬT">'TT10-6AF'!$A$4109:$G$4124</definedName>
    <definedName name="AF.89800__VÁN_KHUÔN_NHỰA__KHUNG_THÉP_HÌNH__GIÁO_CÔNG_CỤ_KẾT_HỢP_CỘT_CHỐNG_GIÁO_ỐNG">'TT10-6AF'!$A$4125:$M$4127</definedName>
    <definedName name="AF.89810__VÁN_KHUÔN_SÀN_MÁI">'TT10-6AF'!$A$4128:$G$4144</definedName>
    <definedName name="AF.89820__VÁN_KHUÔN_TƯỜNG">'TT10-6AF'!$A$4145:$G$4165</definedName>
    <definedName name="AF.89830__VÁN_KHUÔN_XÀ_DẦM__GIẰNG">'TT10-6AF'!$A$4166:$G$4184</definedName>
    <definedName name="AF.89840__VÁN_KHUÔN_CỘT_VUÔNG__CHỮ_NHẬT">'TT10-6AF'!$A$4185:$G$4205</definedName>
    <definedName name="AG.11000__ĐỔ_BÊ_TÔNG_ĐÚC_SẴN_BẰNG_THỦ_CÔNG__VỮA_BÊ_TÔNG_SẢN_XUẤT_BẰNG_MÁY_TRỘN">'TT10-7AG'!$A$85:$C$87</definedName>
    <definedName name="AG.11100__BÊ_TÔNG_CỌC__CỘT__CỌC_CỪ">'TT10-7AG'!$A$88:$F$98</definedName>
    <definedName name="AG.11200__BÊ_TÔNG_XÀ_DẦM">'TT10-7AG'!$A$99:$C$99</definedName>
    <definedName name="AG.11300__BÊ_TÔNG_PA_NEN">'TT10-7AG'!$A$100:$G$111</definedName>
    <definedName name="AG.11400__BÊ_TÔNG_TẤM_ĐAN__MÁI_HẮT__LANH_TÔ__LÁ_CHỚP__NAN_HOA__CỬA_SỔ_TRỜI__CON_SƠN__HÀNG_RÀO__LAN_CAN">'TT10-7AG'!$A$112:$I$121</definedName>
    <definedName name="AG.11500_AG11600_BÊ_TÔNG_ỐNG_CỐNG__ỐNG_BUY">'TT10-7AG'!$A$122:$G$131</definedName>
    <definedName name="AG.11800__BÊ_TÔNG_BẢN_MẶT_CẦU__BẢN_NGĂN_BA_LÁT__BÊ_TÔNG_KẾT_CẤU_CẦU_KHÁC">'TT10-7AG'!$A$132:$G$142</definedName>
    <definedName name="AG.11900_BÊ_TÔNG_CỤC_LẤP_SÔNG__KHỐI_CHẮN_SÓNG_CÁC_LOẠI__THÙNG_CHÌM">'TT10-7AG'!$A$143:$G$153</definedName>
    <definedName name="AG.12000__ĐỔ_BÊ_TÔNG_ĐÚC_SẴN_BẰNG_MÁY__VỮA_BÊ_TÔNG_TRỘN_TẠI_TRẠM_TRỘN_HIỆN_TRƯỜNG_HOẶC_VỮA_BÊ_TÔNG_THƯƠNG_PHẨM">'TT10-7AG'!$A$154:$C$154</definedName>
    <definedName name="AG.12200__BÊ_TÔNG_DẦM_CẦU_ĐỔ_BẰNG_XE_BƠM_BÊ_TÔNG__CẨU_CHUYỂN_DẦM_VỀ_BÃI_TRỮ">'TT10-7AG'!$A$155:$G$170</definedName>
    <definedName name="AG.13000__CÔNG_TÁC_GIA_CÔNG__LẮP_ĐẶT_CỐT_THÉP_BÊ_TÔNG_ĐÚC_SẴN">'TT10-7AG'!$A$172:$B$173</definedName>
    <definedName name="AG.13100__CỐT_THÉP_CỘT__CỌC__CỪ__XÀ_DẦM__GIẰNG">'TT10-7AG'!$A$175:$G$187</definedName>
    <definedName name="AG.13200__CỐT_THÉP_PA_NEN__TẤM_ĐAN__HÀNG_RÀO__CỬA_SỔ__LÁ_CHỚP__NAN_HOA__CON_SƠN">'TT10-7AG'!$A$188:$G$201</definedName>
    <definedName name="AG.13300__CỐT_THÉP_ỐNG_CỐNG__ỐNG_BUY">'TT10-7AG'!$A$202:$G$214</definedName>
    <definedName name="AG.13400__CỐT_THÉP_DẦM_CẦU">'TT10-7AG'!$A$215:$F$227</definedName>
    <definedName name="AG.13510__CÁP_THÉP_DỰ_ỨNG_LỰC_DẦM_CẦU">'TT10-7AG'!$A$229:$F$249</definedName>
    <definedName name="AG.13530__LẮP_ĐẶT_NEO_CÁP_DỰ_ỨNG_LỰC">'TT10-7AG'!$A$251:$E$264</definedName>
    <definedName name="AG.13550__CÁP_THÉP_DỰ_ỨNG_LỰC_CỌC_BÊ_TÔNG_50x50CM__KÉO_TRƯỚC">'TT10-7AG'!$A$266:$E$285</definedName>
    <definedName name="AG.13600__CỐT_THÉP_THÙNG_CHÌM">'TT10-7AG'!$A$288:$G$300</definedName>
    <definedName name="AG.13700__CỐT_THÉP_KHỐI_CHẮN_SÓNG_CÁC_LOẠI">'TT10-7AG'!$A$301:$G$313</definedName>
    <definedName name="AG.20000__LẮP_DỰNG_TẤM_TƯỜNG__TẤM_SÀN__MÁI_3D_SG">'TT10-7AG'!$A$314:$C$317</definedName>
    <definedName name="AG.21100__LẮP_DỰNG_TẤM_TƯỜNG">'TT10-7AG'!$A$318:$G$340</definedName>
    <definedName name="AG.21200__LẮP_DỰNG_TẤM_SÀN">'TT10-7AG'!$A$342:$G$367</definedName>
    <definedName name="AG.21300__LẮP_DỰNG_TẤM_MÁI_NGHIÊNG__CẦU_THANG">'TT10-7AG'!$A$369:$G$394</definedName>
    <definedName name="AG.22000__LẮP_DỰNG_TẤM_TƯỜNG__TẤM_SÀN__MÁI__CẦU_THANG_V_3D">'TT10-7AG'!$A$396:$H$417</definedName>
    <definedName name="AG.22200__LẮP_DỰNG_TẤM_SÀN">'TT10-7AG'!$A$419:$H$437</definedName>
    <definedName name="AG.22300__LẮP_DỰNG_TẤM_MÁI__CẦU_THANG">'TT10-7AG'!$A$439:$H$457</definedName>
    <definedName name="AG.22400__LẮP_DỰNG_LƯỚI_THÉP_V_3D_TĂNG_CƯỜNG_GÓC_TƯỜNG__SÀN__Ô_CỬA__Ô_TRỐNG__CẠNH_TẤM__CẦU_THANG">'TT10-7AG'!$A$459:$E$467</definedName>
    <definedName name="AG.22510__LẮP_DỰNG_TẤM_SÀN_C_DECK">'TT10-7AG'!$A$468:$G$487</definedName>
    <definedName name="AG.30000__CÔNG_TÁC_GIA_CÔNG__LẮP_DỰNG__THÁO_DỠ_VÁN_KHUÔN">'TT10-7AG'!$A$489:$C$489</definedName>
    <definedName name="AG.31000__VÁN_KHUÔN_GỖ">'TT10-7AG'!$A$490:$B$494</definedName>
    <definedName name="AG.31100__VÁN_KHUÔN_PA_NEN__CỌC__CỘT">'TT10-7AG'!$A$497:$F$506</definedName>
    <definedName name="AG.31200__VÁN_KHUÔN_XÀ__DẦM">'TT10-7AG'!$A$507:$E$517</definedName>
    <definedName name="AG.31300__VÁN_KHUÔN_NẮP_ĐAN__TẤM_CHỚP">'TT10-7AG'!$A$518:$E$525</definedName>
    <definedName name="AG.32000__VÁN_KHUÔN_THÉP">'TT10-7AG'!$A$527:$B$529</definedName>
    <definedName name="AG.32100__VÁN_KHUÔN_DẦM_CẦU">'TT10-7AG'!$A$530:$G$547</definedName>
    <definedName name="AG.32200__VÁN_KHUÔN_CÁC_LOẠI_CẤU_KIỆN_KHÁC">'TT10-7AG'!$A$549:$E$560</definedName>
    <definedName name="AG.32300__VÁN_KHUÔN_PA_NEN__CỌC__CỘT">'TT10-7AG'!$A$562:$F$574</definedName>
    <definedName name="AG.32500__VÁN_KHUÔN_NẮP_ĐAN__TẤM_CHỚP">'TT10-7AG'!$A$575:$E$587</definedName>
    <definedName name="AG.40000__LẮP_DỰNG_CẤU_KIỆN_BÊ_TÔNG_ĐÚC_SẴN">'TT10-7AG'!$A$588:$C$591</definedName>
    <definedName name="AG.41000__LẮP_CÁC_LOẠI_CẤU_KIỆN_BÊ_TÔNG_ĐÚC_SẴN_BẰNG_MÁY">'TT10-7AG'!$A$592</definedName>
    <definedName name="AG.41100__LẮP_CỘT">'TT10-7AG'!$A$593:$H$608</definedName>
    <definedName name="AG.41200__LẮP_XÀ_DẦM__GIẰNG">'TT10-7AG'!$A$610:$G$625</definedName>
    <definedName name="AG.41300__LẮP_DẦM_CẦU_TRỤC">'TT10-7AG'!$A$627:$F$642</definedName>
    <definedName name="AG.41400__LẮP_GIÁ_ĐỠ_MÁI_CHỒNG_DIÊM">'TT10-7AG'!$A$644:$E$658</definedName>
    <definedName name="AG.41500__LẮP_PA_NEN__TẤM_MÁI__MÁNG_NƯỚC___MÁI_HẮT">'TT10-7AG'!$A$659:$H$671</definedName>
    <definedName name="AG.41610__LẮP_ĐẶT_CẤU_KIỆN_BÊ_TÔNG_ĐÚC_SẴN_TRỌNG_LƯỢNG___50KG_BẰNG_CẦN_CẨU">'TT10-7AG'!$A$673:$E$681</definedName>
    <definedName name="AG.42100__LẮP_ĐẶT_CÁC_LOẠI_CẤU_KIỆN_BÊ_TÔNG_ĐÚC_SẴN_BẰNG_THỦ_CÔNG">'TT10-7AG'!$A$682:$F$689</definedName>
    <definedName name="AG.52100__LAO_LẮP_DẦM_CẦU_BẰNG_CẨU_LAO_DẦM_BÊ_TÔNG_CÁC_LOẠI">'TT10-7AG'!$A$690:$G$704</definedName>
    <definedName name="AG.52200__DI_CHUYỂN_DẦM_CẦU_BÊ_TÔNG_CÁC_LOẠI">'TT10-7AG'!$A$709:$G$722</definedName>
    <definedName name="AG.52300__LẮP_CẤU_KIỆN_BÊ_TÔNG_ĐÚC_SẴN_CẦU_CẢNG">'TT10-7AG'!$A$728:$K$746</definedName>
    <definedName name="AG.52400__LẮP_DỰNG_CẤU_KIỆN_BÊ_TÔNG_ĐÚC_SẴN_CẦU_CẢNG_TRÊN_ĐẢO">'TT10-7AG'!$A$747:$K$765</definedName>
    <definedName name="AG.52500__LẮP_DỰNG_DẦM_BẢN_CẦU__18M_L_24M__BẰNG_CẦN_CẨU">'TT10-7AG'!$A$767:$F$780</definedName>
    <definedName name="AG.52600__LẮP_DỰNG_DẦM_I_CẦU__24M_L_33M__CẦU_BẰNG_CẦN_CẨU">'TT10-7AG'!$A$785:$F$798</definedName>
    <definedName name="AG.52710__LẮP_DỰNG_DẦM_CẦU_SUPER_T_BẰNG_BẰNG_CẦN_CẨU">'TT10-7AG'!$A$801:$F$815</definedName>
    <definedName name="AG.52810__LẮP_DỰNG_DẦM_CẦU_SUPER_T_BẰNG_THIẾT_BỊ_NÂNG_HẠ_DẦM">'TT10-7AG'!$A$817:$E$829</definedName>
    <definedName name="AG.53300__NÂNG_HẠ_DẦM_CẦU_BẰNG_CẦN_CẨU">'TT10-7AG'!$A$831:$G$846</definedName>
    <definedName name="AG.53400__VẬN_CHUYỂN_DẦM_CẦU_BẰNG_XE_CHUYÊN_DỤNG">'TT10-7AG'!$A$847:$G$864</definedName>
    <definedName name="AG.61000__LẮP_KHỐI_CHẮN_SÓNG_CÁC_LOẠI_VÀO_VỊ_TRÍ">'TT10-7AG'!$A$866:$C$869</definedName>
    <definedName name="AG.61100__LẮP_KHỐI_CHẮN_SÓNG_CÁC_LOẠI_ĐẶT_TRÊN_BỜ_VÀO_VỊ_TRÍ_BẰNG_CẦN_CẨU">'TT10-7AG'!$A$870:$G$879</definedName>
    <definedName name="AG.61200__LẮP_KHỐI_CHẮN_SÓNG_CÁC_LOẠI_ĐẶT_TRÊN_PHƯƠNG_TIỆN_NỔI_VÀO_VỊ_TRÍ_BẰNG_CẦN_CẨU">'TT10-7AG'!$A$880:$G$893</definedName>
    <definedName name="AG.62100__LẮP_ĐẶT_THÙNG_CHÌM_VÀO_VỊ_TRÍ">'TT10-7AG'!$A$894:$G$914</definedName>
    <definedName name="AG.62200__VẬN_CHUYỂN_VÀ_LẮP_RÙA_VÀO_VỊ_TRÍ">'TT10-7AG'!$A$916:$E$927</definedName>
    <definedName name="AG.64000__BỐC_XẾP__VẬN_CHUYỂN_KHỐI_CHẮN_SÓNG_CÁC_LOẠI">'TT10-7AG'!$A$928:$B$930</definedName>
    <definedName name="AG.64100__BỐC_XẾP__VẬN_CHUYỂN_KHỐI_CHẮN_SÓNG_CÁC_LOẠI__CỰ_LY_≤_500m">'TT10-7AG'!$A$931:$G$943</definedName>
    <definedName name="AG.64200__BỐC_XẾP__VẬN_CHUYỂN_KHỐI_CHẮN_SÓNG_CÁC_LOẠI__CỰ_LY_≤_1000m">'TT10-7AG'!$A$945:$G$957</definedName>
    <definedName name="AG.64500__VẬN_CHUYỂN_TIẾP_1000M_KHỐI_CHẮN_SÓNG_CÁC_LOẠI">'TT10-7AG'!$A$959:$G$967</definedName>
    <definedName name="AH.10000__GIA_CÔNG_VÌ_KÈO">'TT10-8AH'!$A$22:$C$22</definedName>
    <definedName name="AH.11100__VÌ_KÈO_MÁI_NGÓI">'TT10-8AH'!$A$23:$H$32</definedName>
    <definedName name="AH.11200__VÌ_KÈO_MÁI_FIBRO_XI_MĂNG">'TT10-8AH'!$A$34:$G$54</definedName>
    <definedName name="AH.12100__GIA_CÔNG_GIẰNG_VÌ_KÈO">'TT10-8AH'!$A$55:$F$63</definedName>
    <definedName name="AH.12200__GIẰNG_VÌ_KÈO_GỖ_MÁI_NẰM_NGHIÊNG">'TT10-8AH'!$A$65:$G$83</definedName>
    <definedName name="AH.12300__GIẰNG_KÈO_SẮT_TRÒN">'TT10-8AH'!$A$84:$E$93</definedName>
    <definedName name="AH.13000__XÀ_GỒ__CẦU_PHONG_GỖ">'TT10-8AH'!$A$94:$G$103</definedName>
    <definedName name="AH.20000__CÔNG_TÁC_LÀM_CẦU_GỖ">'TT10-8AH'!$A$104:$D$104</definedName>
    <definedName name="AH.21100__GIA_CÔNG__LẮP_DỰNG_DẦM_GỖ">'TT10-8AH'!$A$105:$G$117</definedName>
    <definedName name="AH.21200__GIA_CÔNG__LẮP_DỰNG_CÁC_KẾT_CẤU_GỖ_MẶT_CẦU">'TT10-8AH'!$A$118:$H$128</definedName>
    <definedName name="AH.30000__CÔNG_TÁC_LẮP_DỰNG_KHUÔN_CỬA_VÀ_CỬA_CÁC_LOẠI">'TT10-8AH'!$A$130:$I$132</definedName>
    <definedName name="AH.31000__CÔNG_TÁC_LẮP_DỰNG_KHUÔN_CỬA">'TT10-8AH'!$A$133:$F$139</definedName>
    <definedName name="AH.32000__CÔNG_TÁC_LẮP_DỰNG_CỬA_CÁC_LOẠI">'TT10-8AH'!$A$141:$F$147</definedName>
    <definedName name="AI.10000__GIA_CÔNG_CẤU_KIỆN_SẮT_THÉP">'TT10-9AI'!$A$56:$L$58</definedName>
    <definedName name="AI.11110__GIA_CÔNG_VÌ_KÈO_THÉP_HÌNH_KHẨU_ĐỘ_LỚN">'TT10-9AI'!$A$59:$G$76</definedName>
    <definedName name="AI.11120__GIA_CÔNG_VÌ_KÈO_THÉP_HÌNH_KHẨU_ĐỘ_NHỎ">'TT10-9AI'!$A$77:$G$94</definedName>
    <definedName name="AI.11130__GIA_CÔNG__CỘT_BẰNG_THÉP_HÌNH__CỘT_BẰNG_THÉP_TẤM">'TT10-9AI'!$A$95:$F$113</definedName>
    <definedName name="AI.11200__GIA_CÔNG_GIẰNG_MÁI__XÀ_GỒ_THÉP">'TT10-9AI'!$A$114:$F$127</definedName>
    <definedName name="AI.11300__GIA_CÔNG_DẦM_TƯỜNG__DẦM_MÁI__DẦM_CẦU_TRỤC">'TT10-9AI'!$A$128:$G$146</definedName>
    <definedName name="AI.11400__GIA_CÔNG_THANG_SẮT__LAN_CAN__CỬA_SỔ_TRỜI">'TT10-9AI'!$A$147:$G$163</definedName>
    <definedName name="AI.11500__GIA_CÔNG_HÀNG_RÀO_LƯỚI_THÉP__CỬA_LƯỚI_THÉP__HÀNG_RÀO_SONG_SẮT__CỬA_SONG_SẮT">'TT10-9AI'!$A$164:$H$179</definedName>
    <definedName name="AI.11600__GIA_CÔNG_CỬA_SẮT__HOA_SẮT">'TT10-9AI'!$A$180:$F$196</definedName>
    <definedName name="AI.11700__GIA_CÔNG_CỔNG_SẮT">'TT10-9AI'!$A$197:$E$213</definedName>
    <definedName name="AI.11900__GIA_CÔNG_HỆ_KHUNG_DÀN__SÀN_ĐẠO__SÀN_THAO_TÁC">'TT10-9AI'!$A$214:$F$231</definedName>
    <definedName name="AI.13100__GIA_CÔNG_CẤU_KIỆN_THÉP_ĐẶT_SẴN_TRONG_BÊ_TÔNG">'TT10-9AI'!$A$232:$I$250</definedName>
    <definedName name="AI.21100__GIA_CÔNG_CẤU_KIỆN_DẦM_THÉP_DÀN_KÍN">'TT10-9AI'!$A$251:$N$253</definedName>
    <definedName name="AI.21110__GIA_CÔNG_THANH_MÁ_HẠ__MÁ_THƯỢNG__THANH_ĐẦU_DÀN__BẢN_NÚT_DÀN_CHỦ_CẦU_THÉP">'TT10-9AI'!$A$254:$H$270</definedName>
    <definedName name="AI.21120__GIA_CÔNG_THANH_ĐỨNG__THANH_TREO__THANH_XIÊN">'TT10-9AI'!$A$271:$F$287</definedName>
    <definedName name="AI.21130__GIA_CÔNG_HỆ_LIÊN_KẾT_DỌC_CẦU">'TT10-9AI'!$A$288:$F$304</definedName>
    <definedName name="AI.21140__GIA_CÔNG_DẦM_DỌC__DẦM_NGANG">'TT10-9AI'!$A$305:$F$324</definedName>
    <definedName name="AI.21150__GIA_CÔNG_KẾT_CẤU_THÉP_LAN_CAN_CẦU">'TT10-9AI'!$A$325:$F$341</definedName>
    <definedName name="AI.21200__GIA_CÔNG_CẤU_KIỆN_DẦM_THÉP_DÀN_HỞ">'TT10-9AI'!$A$342:$N$344</definedName>
    <definedName name="AI.21210__GIA_CÔNG_THANH_MÁ_HẠ__MÁ_THƯỢNG__THANH_ĐẦU_DÀN__BẢN_NÚT_DÀN_CHỦ_CẦU_THÉP">'TT10-9AI'!$A$345:$H$361</definedName>
    <definedName name="AI.21220__GIA_CÔNG_THANH_ĐỨNG__THANH_TREO__THANH_XIÊN">'TT10-9AI'!$A$362:$F$378</definedName>
    <definedName name="AI.21230__GIA_CÔNG_HỆ_LIÊN_KẾT_DỌC_DƯỚI__DẦM_DỌC__DẦM_NGANG">'TT10-9AI'!$A$379:$G$398</definedName>
    <definedName name="AI.31100__GIA_CÔNG_VÌ_THÉP_GIA_CỐ_HẦM">'TT10-9AI'!$A$399:$F$414</definedName>
    <definedName name="AI.31200__LẮP_DỰNG_VÌ_THÉP_GIA_CỐ_HẦM_NGANG__HẦM_ĐỨNG__HẦM_NGHIÊNG">'TT10-9AI'!$A$415:$G$430</definedName>
    <definedName name="AI.32100__GIA_CÔNG__LẮP_ĐẶT_CHI_TIẾT_ĐẶT_SẴN_TRONG_BÊ_TÔNG_HẦM_NGANG__HẦM_ĐỨNG__HẦM_NGHIÊNG">'TT10-9AI'!$A$431:$I$446</definedName>
    <definedName name="AI.51100__GIA_CÔNG_KẾT_CẤU_THÉP_DẠNG_BÌNH__BỂ__THÙNG">'TT10-9AI'!$A$447:$G$465</definedName>
    <definedName name="AI.52100__GIA_CÔNG_KẾT_CẤU_THÉP_DẠNG_BÌNH__BỂ__THÙNG__ỐNG_THẲNG__CÔN__CÚT__TÊ__THẬP">'TT10-9AI'!$A$466:$H$484</definedName>
    <definedName name="AI.52200__GIA_CÔNG_CÁC_KẾT_CẤU_THÉP_KHÁC">'TT10-9AI'!$A$485:$F$505</definedName>
    <definedName name="AI.60000__LẮP_DỰNG_CẤU_KIỆN_THÉP">'TT10-9AI'!$A$506:$L$508</definedName>
    <definedName name="AI.61110__LẮP_DỰNG_CỘT_THÉP">'TT10-9AI'!$A$509:$G$509</definedName>
    <definedName name="AI.61120__LẮP_DỰNG_VÌ_KÈO_THÉP">'TT10-9AI'!$A$510:$G$530</definedName>
    <definedName name="AI.61130__LẮP_DỰNG_XÀ_GỒ_THÉP">'TT10-9AI'!$A$531:$G$531</definedName>
    <definedName name="AI.61140__LẮP_DỰNG_GIẰNG_THÉP">'TT10-9AI'!$A$532:$G$548</definedName>
    <definedName name="AI.61150__LẮP_DỰNG_DẦM_TƯỜNG__DẦM_CỘT__DẦM_CẦU_TRỤC">'TT10-9AI'!$A$549:$G$549</definedName>
    <definedName name="AI.61160__LẮP_DỰNG_DẦM_CẦU_TRỤC">'TT10-9AI'!$A$550:$F$567</definedName>
    <definedName name="AI.61170__LẮP_SÀN_THAO_TÁC">'TT10-9AI'!$A$568:$E$579</definedName>
    <definedName name="AI.62100__LẮP_DỰNG_DẦM_CẦU_THÉP_CÁC_LOẠI">'TT10-9AI'!$A$580:$F$599</definedName>
    <definedName name="AI.63100__LẮP_DỰNG_CÁC_LOẠI_CỬA_SẮT__CỬA_KHUNG_SẮT__KHUNG_NHÔM">'TT10-9AI'!$A$600:$F$613</definedName>
    <definedName name="AI.63200__LẮP_DỰNG_LAN_CAN_SẮT__HOA_SẮT_CỬA__VÁCH_KÍNH_KHUNG_NHÔM">'TT10-9AI'!$A$614:$I$628</definedName>
    <definedName name="AI.63300__LẮP_DỰNG_KẾT_CẤU_THÉP_HỆ_KHUNG_DÀN__SÀN_ĐẠO">'TT10-9AI'!$A$629:$F$645</definedName>
    <definedName name="AI.63400__THÁO_DỠ_KẾT_CẤU_THÉP_HỆ_KHUNG_DÀN__SÀN_ĐẠO">'TT10-9AI'!$A$646:$F$660</definedName>
    <definedName name="AI.64100__LẮP_ĐẶT_ỐNG_THÉP_LUỒN_CÁP_DỰ_ỨNG_LỰC">'TT10-9AI'!$A$661:$G$676</definedName>
    <definedName name="AI.64200__LẮP_ĐẶT_CẤU_KIỆN_THÉP_ĐẶT_SẴN_TRONG_BÊ_TÔNG">'TT10-9AI'!$A$677:$I$692</definedName>
    <definedName name="AI.65100__LẮP_ĐẶT_CÁC_KẾT_CẤU_THÉP_DẠNG_BÌNH__BỂ__THÙNG__PHỄU__ỐNG_THÉP__CÔN__CÚT__TÊ__THẬP">'TT10-9AI'!$A$693:$J$715</definedName>
    <definedName name="AI.65300__LẮP_DỰNG_DÀN_KHÔNG_GIAN">'TT10-9AI'!$A$716:$H$735</definedName>
    <definedName name="AI.65400__LẮP_ĐẶT_KẾT_CẤU_THÉP_KHÁC">'TT10-9AI'!$A$736:$F$755</definedName>
    <definedName name="AI.65500__LẮP_ĐẶT_PHAO_NEO_CÁC_LOẠI_TRÊN_BIỂN">'TT10-9AI'!$A$756:$E$779</definedName>
    <definedName name="AI.65600__LẮP_ĐẶT_BÍCH_NEO_TÀU_TRÊN_ĐẢO">'TT10-9AI'!$A$780:$F$794</definedName>
    <definedName name="AI.65700__LẮP_ĐẶT_ĐỆM_TỰA_TÀU_TRÊN_ĐẢO">'TT10-9AI'!$A$795:$F$815</definedName>
    <definedName name="AK.10000__CÔNG_TÁC_THI_CÔNG_MÁI">'TT10-10AK'!$A$110:$H$110</definedName>
    <definedName name="AK.11000__LỢP_MÁI_NGÓI">'TT10-10AK'!$A$111:$H$111</definedName>
    <definedName name="AK.11100__LỢP_MÁI_NGÓI_22_viên_m2">'TT10-10AK'!$A$114:$H$114</definedName>
    <definedName name="AK.11200__LỢP_MÁI_NGÓI_13_viên_m2">'TT10-10AK'!$A$115:$H$132</definedName>
    <definedName name="AK.11300__LỢP_MÁI_NGÓI_75_viên_m2">'TT10-10AK'!$A$133:$H$133</definedName>
    <definedName name="AK.11400__LỢP_NGÓI_ÂM_DƯƠNG">'TT10-10AK'!$A$134:$H$150</definedName>
    <definedName name="AK.12000__LỢP_MÁI__CHE_TƯỜNG_BẰNG_FIBROXI_MĂNG__TÔN_TRÁNG_KẼM__TẤM_NHỰA">'TT10-10AK'!$A$151:$K$153</definedName>
    <definedName name="AK.12100__LỢP_MÁI__CHE_TƯỜNG_FIBRO_XI_MĂNG__0_92_x_1_52m">'TT10-10AK'!$A$154:$H$154</definedName>
    <definedName name="AK.12200__LỢP_MÁI__CHE_TƯỜNG_TÔN_MÚI">'TT10-10AK'!$A$155:$H$155</definedName>
    <definedName name="AK.12300__LỢP_MÁI__CHE_TƯỜNG_TẤM_NHỰA">'TT10-10AK'!$A$156:$H$167</definedName>
    <definedName name="AK.13100__DÁN_NGÓI_TRÊN_MÁI_NGHIÊNG_BÊ_TÔNG">'TT10-10AK'!$A$168:$F$176</definedName>
    <definedName name="AK.20000__CÔNG_TÁC_TRÁT">'TT10-10AK'!$A$177:$G$181</definedName>
    <definedName name="AK.21000__TRÁT_TƯỜNG">'TT10-10AK'!$A$182:$G$182</definedName>
    <definedName name="AK.21100__TRÁT_TƯỜNG_NGOÀI">'TT10-10AK'!$A$183:$G$193</definedName>
    <definedName name="AK.21200__TRÁT_TƯỜNG_TRONG">'TT10-10AK'!$A$194:$G$204</definedName>
    <definedName name="AK.21300__TRÁT_TƯỜNG_NGOÀI">'TT10-10AK'!$A$207:$G$215</definedName>
    <definedName name="AK.21300÷AK.21400__TRÁT_TƯỜNG_XÂY_BẰNG_GẠCH_KHÔNG_NUNG_BẰNG_VỮA_TRÁT_BÊ_TÔNG_NHẸ">'TT10-10AK'!$A$206:$H$206</definedName>
    <definedName name="AK.21400__TRÁT_TƯỜNG_TRONG">'TT10-10AK'!$A$216:$G$224</definedName>
    <definedName name="AK.21500__TRÁT_TƯỜNG_NGOÀI">'TT10-10AK'!$A$226:$G$226</definedName>
    <definedName name="AK.21500_TRÁT_TƯỜNG_NGOÀI">'TT10-10AK'!$A$226:$G$236</definedName>
    <definedName name="AK.21500÷AK.21600__TRÁT_TƯỜNG_XÂY_GẠCH_KHÔNG_NUNG_BẰNG_VỮA_THÔNG_THƯỜNG">'TT10-10AK'!$A$225:$G$225</definedName>
    <definedName name="AK.21600__TRÁT_TƯỜNG_TRONG">'TT10-10AK'!$A$237:$G$247</definedName>
    <definedName name="AK.22100__TRÁT_TRỤ__CỘT__LAM_ĐỨNG__CẦU_THANG">'TT10-10AK'!$A$248:$G$260</definedName>
    <definedName name="AK.23000__TRÁT_XÀ_DẦM__TRẦN">'TT10-10AK'!$A$261:$F$272</definedName>
    <definedName name="AK.24000__TRÁT__ĐẮP_PHÀO_ĐƠN__PHÀO_KÉP__GỜ_CHỈ">'TT10-10AK'!$A$273:$G$280</definedName>
    <definedName name="AK.25100__TRÁT_SÊ_NÔ__MÁI_HẮT__LAM_NGANG">'TT10-10AK'!$A$281:$E$288</definedName>
    <definedName name="AK.25200__TRÁT_VẨY_TƯỜNG_CHỐNG_VANG">'TT10-10AK'!$A$289:$E$296</definedName>
    <definedName name="AK.26100__TRÁT_GRANITÔ_GỜ_CHỈ__GỜ_LỒI__ĐỐ_TƯỜNG">'TT10-10AK'!$A$297:$E$307</definedName>
    <definedName name="AK.26200__TRÁT_GRANITÔ_TAY_VỊN_CẦU_THANG__TAY_VỊN_LAN_CAN">'TT10-10AK'!$A$308:$F$308</definedName>
    <definedName name="AK.26300__TRÁT_GRANITÔ_THÀNH_Ô_VĂNG__SÊ_NÔ__LAN_CAN__DIỀM_CHE_NẮNG">'TT10-10AK'!$A$309:$G$320</definedName>
    <definedName name="AK.26400__TRÁT_GRANITÔ_TƯỜNG__TRỤ_CỘT">'TT10-10AK'!$A$321:$F$331</definedName>
    <definedName name="AK.27000__TRÁT_ĐÁ_RỬA_TƯỜNG__TRỤ__CỘT">'TT10-10AK'!$A$332:$F$343</definedName>
    <definedName name="AK.27300__TRÁT_ĐÁ_RỬA__THÀNH_Ô_VĂNG__SÊ_NÔ__LAN_CAN__DIỀM_CHẮN_NẮNG">'TT10-10AK'!$A$344:$F$354</definedName>
    <definedName name="AK.30000__CÔNG_TÁC_ỐP_GẠCH__ĐÁ">'TT10-10AK'!$A$355:$L$357</definedName>
    <definedName name="AK.31000__CÔNG_TÁC_ỐP_GẠCH">'TT10-10AK'!$A$358:$C$358</definedName>
    <definedName name="AK.31100__ỐP_TƯỜNG__TRỤ__CỘT">'TT10-10AK'!$A$359:$H$385</definedName>
    <definedName name="AK.31200__ỐP_CHÂN_TƯỜNG__VIỀN_TƯỜNG__VIỀN_TRỤ__CỘT">'TT10-10AK'!$A$386:$H$409</definedName>
    <definedName name="AK.32000__CÔNG_TÁC_ỐP_ĐÁ_TỰ_NHIÊN">'TT10-10AK'!$A$410:$G$410</definedName>
    <definedName name="AK.32100__ỐP_ĐÁ_GRANIT_TỰ_NHIÊN_VÀO_TƯỜNG">'TT10-10AK'!$A$411:$F$426</definedName>
    <definedName name="AK.32200__ỐP_ĐÁ_CẨM_THẠCH__ĐÁ_HOA_CƯƠNG_VÀO_TƯỜNG">'TT10-10AK'!$A$427:$G$444</definedName>
    <definedName name="AK.40000__CÔNG_TÁC_LÁNG">'TT10-10AK'!$A$445:$H$447</definedName>
    <definedName name="AK.41100__LÁNG_NỀN__SÀN_KHÔNG_ĐÁNH_MẦU">'TT10-10AK'!$A$448:$F$457</definedName>
    <definedName name="AK.41200__LÁNG_NỀN__SÀN_CÓ_ĐÁNH_MẦU">'TT10-10AK'!$A$458:$F$468</definedName>
    <definedName name="AK.42000__LÁNG_SÊ_NÔ__MÁI_HẮT__MÁNG_NƯỚC__BỂ_NƯỚC__GIẾNG_NƯỚC__GIẾNG_CÁP__MƯƠNG_CÁP__MƯƠNG_RÃNH__HÈ">'TT10-10AK'!$A$469:$J$479</definedName>
    <definedName name="AK.43000__LÁNG_GRANITÔ_NỀN_SÀN__CẦU_THANG">'TT10-10AK'!$A$480:$F$490</definedName>
    <definedName name="AK.44000__LÁNG__GẮN_SỎI_NỀN__SÂN__HÈ_ĐƯỜNG">'TT10-10AK'!$A$491:$F$506</definedName>
    <definedName name="AK.50000__CÔNG_TÁC_LÁT_GẠCH__ĐÁ">'TT10-10AK'!$A$507:$O$509</definedName>
    <definedName name="AK.51000__CÔNG_TÁC_LÁT_GẠCH">'TT10-10AK'!$A$510:$F$510</definedName>
    <definedName name="AK.51100__LÁT_GẠCH_CHỈ__GẠCH_THẺ">'TT10-10AK'!$A$511:$F$519</definedName>
    <definedName name="AK.51200__LÁT_NỀN__SÀN">'TT10-10AK'!$A$520:$I$548</definedName>
    <definedName name="AK.52000__LÁT__DÁN_GẠCH_VỈ">'TT10-10AK'!$A$549:$F$560</definedName>
    <definedName name="AK.53000__LÁT_BẬC_TAM_CẤP__BẬC_CẦU_THANG">'TT10-10AK'!$A$561:$F$572</definedName>
    <definedName name="AK.54000__LÁT_GẠCH_CHỐNG_NÓNG">'TT10-10AK'!$A$573:$G$582</definedName>
    <definedName name="AK.55000__LÁT_GẠCH_SÂN__NỀN_ĐƯỜNG__VỈA_HÈ">'TT10-10AK'!$A$583:$O$585</definedName>
    <definedName name="AK.55100__LÁT_GẠCH_XI_MĂNG">'TT10-10AK'!$A$586:$H$586</definedName>
    <definedName name="AK.55200__LÁT_GẠCH_LÁ_DỪA">'TT10-10AK'!$A$587:$H$587</definedName>
    <definedName name="AK.55300__LÁT_GẠCH_XI_MĂNG_TỰ_CHÈN">'TT10-10AK'!$A$588:$H$601</definedName>
    <definedName name="AK.55400__LÁT_GẠCH_ĐẤT_NUNG">'TT10-10AK'!$A$602:$G$611</definedName>
    <definedName name="AK.56100__LÁT_ĐÁ_CẨM_THẠCH__ĐÁ_HOA_CƯƠNG_NỀN__SÀN">'TT10-10AK'!$A$612:$G$624</definedName>
    <definedName name="AK.56200__LÁT_ĐÁ_BẬC_TAM_CẤP__BẬC_CẦU_THANG__MẶT_BỆ_CÁC_LOẠI__BỆ_BẾP__BỆ_BÀN__BỆ_LAVABO...">'TT10-10AK'!$A$627:$I$638</definedName>
    <definedName name="AK.57000__BÓ_VỈA_HÈ__ĐƯỜNG_BẰNG_TẤM_BÊ_TÔNG_ĐÚC_SẴN">'TT10-10AK'!$A$639:$J$649</definedName>
    <definedName name="AK.60000__CÔNG_TÁC_THI_CÔNG_TRẦN">'TT10-10AK'!$A$650:$G$652</definedName>
    <definedName name="AK.61000__THI_CÔNG_TRẦN_GỖ_DÁN__VÁN_ÉP">'TT10-10AK'!$A$653:$E$661</definedName>
    <definedName name="AK.62000__THI_CÔNG_TRẦN_GỖ_DÁN_CÓ_TẤM_CÁCH_ÂM__CÁCH_NHIỆT">'TT10-10AK'!$A$662:$F$673</definedName>
    <definedName name="AK.63210__THI_CÔNG_TRẦN_VÁN_ÉP_CHIA_Ô_NHỎ_CÓ_GIOĂNG_CHÌM_HOẶC_NẸP_NỔI_TRANG_TRÍ">'TT10-10AK'!$A$674:$H$683</definedName>
    <definedName name="AK.64320__THI_CÔNG_TRẦN_BẰNG_TẤM_NHỰA">'TT10-10AK'!$A$684:$E$691</definedName>
    <definedName name="AK.66000__THI_CÔNG_TRẦN_BẰNG_TẤM_THẠCH_CAO">'TT10-10AK'!$A$692:$F$705</definedName>
    <definedName name="AK.70000__CÔNG_TÁC_THI_CÔNG_MỘC_TRANG_TRÍ">'TT10-10AK'!$A$706:$J$708</definedName>
    <definedName name="AK.71100__THI_CÔNG_VÁCH_NGĂN_BẰNG_VÁN_ÉP">'TT10-10AK'!$A$709:$I$709</definedName>
    <definedName name="AK.71200__THI_CÔNG_VÁCH_NGĂN_BẰNG_GỖ_VÁN_GHÉP_KHÍT">'TT10-10AK'!$A$710:$I$710</definedName>
    <definedName name="AK.71300__THI_CÔNG_VÁCH_NGĂN_BẰNG_GỖ_VÁN_CHỒNG_MÍ">'TT10-10AK'!$A$711:$I$721</definedName>
    <definedName name="AK.72100__GIA_CÔNG_VÀ_ĐÓNG_CHÂN_TƯỜNG_BẰNG_GỖ">'TT10-10AK'!$A$722:$I$722</definedName>
    <definedName name="AK.72200__GIA_CÔNG_VÀ_LẮP_ĐẶT_TAY_VỊN_CẦU_THANG_BẰNG_GỖ">'TT10-10AK'!$A$723:$H$732</definedName>
    <definedName name="AK.73100__GIA_CÔNG_VÀ_LẮP_DỰNG_KHUNG_GỖ_ĐỂ_ĐÓNG_LƯỚI__VÁCH_NGĂN">'TT10-10AK'!$A$733:$H$733</definedName>
    <definedName name="AK.73200__GIA_CÔNG_VÀ_LẮP_DỰNG_KHUNG_GỖ_DẦM_SÀN">'TT10-10AK'!$A$734:$F$741</definedName>
    <definedName name="AK.74100__THI_CÔNG_MẶT_SÀN_GỖ">'TT10-10AK'!$A$742:$F$751</definedName>
    <definedName name="AK.76100__GIA_CÔNG_VÀ_ĐÓNG_MẮT_CÁO_BẰNG_NẸP_GỖ_3x1_cm">'TT10-10AK'!$A$752:$F$752</definedName>
    <definedName name="AK.76200__GIA_CÔNG_VÀ_ĐÓNG_DIỀM_MÁI_BẰNG_GỖ">'TT10-10AK'!$A$753:$H$761</definedName>
    <definedName name="AK.77100__DÁN_FOOCMICA_VÀO_CÁC_KẾT_CẤU">'TT10-10AK'!$A$763:$F$770</definedName>
    <definedName name="AK.77300__DÁN_GIẤY_TRANG_TRÍ">'TT10-10AK'!$A$772:$H$781</definedName>
    <definedName name="AK.77410__THI_CÔNG_VÁCH_BẰNG_TẤM_THẠCH_CAO">'TT10-10AK'!$A$782:$E$795</definedName>
    <definedName name="AK.77420__THI_CÔNG_TƯỜNG_BẰNG_TẤM_THẠCH_CAO">'TT10-10AK'!$A$797:$G$815</definedName>
    <definedName name="AK.77500__LẮP_GIOĂNG_ĐỒNG__GIOĂNG_KÍNH">'TT10-10AK'!$A$816:$F$825</definedName>
    <definedName name="AK.81100__QUÉT_VÔI__QUÉT_NƯỚC_XI_MĂNG">'TT10-10AK'!$A$827:$G$840</definedName>
    <definedName name="AK.82500__BẢ_BẰNG_BỘT_BẢ_VÀO_CÁC_KẾT_CẤU">'TT10-10AK'!$A$841:$F$852</definedName>
    <definedName name="AK.83000__CÔNG_TÁC_SƠN">'TT10-10AK'!$A$853:$F$855</definedName>
    <definedName name="AK.83300__SƠN_KẾT_CẤU_GỖ_BẰNG_SƠN_CÁC_LOẠI">'TT10-10AK'!$A$856:$F$866</definedName>
    <definedName name="AK.83500__SƠN_SẮT_THÉP_BẰNG_SƠN_CÁC_LOẠI">'TT10-10AK'!$A$867:$F$877</definedName>
    <definedName name="AK.84100__SƠN_DẦM__TRẦN__CỘT__TƯỜNG_TRONG_NHÀ__TƯỜNG_NGOÀI_NHÀ_ĐÃ_BẢ_BẰNG_SƠN_CÁC_LOẠI">'TT10-10AK'!$A$878:$I$891</definedName>
    <definedName name="AK.84200__SƠN_DẦM__TRẦN__CỘT__TƯỜNG_TRONG_NHÀ__TƯỜNG_NGOÀI_NHÀ_KHÔNG_BẢ_BẰNG_SƠN_CÁC_LOẠI">'TT10-10AK'!$A$892:$I$905</definedName>
    <definedName name="AK.85400__SƠN_SÀN__NỀN__BỀ_MẶT_BÊ_TÔNG_BẰNG_SƠN_CÁC_LOẠI">'TT10-10AK'!$A$906:$F$918</definedName>
    <definedName name="AK.85910__SƠN_BỀ_MẶT_KÍNH_BẰNG_SƠN_CÁCH_NHIỆT">'TT10-10AK'!$A$919:$E$929</definedName>
    <definedName name="AK.91100__SƠN_KẺ_ĐƯỜNG_BẰNG_SƠN_DẺO_NHIỆT_PHẢN_QUANG">'TT10-10AK'!$A$930:$I$950</definedName>
    <definedName name="AK.91200__SƠN_KẺ_PHÂN_TUYẾN_ĐƯỜNG">'TT10-10AK'!$A$951:$G$964</definedName>
    <definedName name="AK.92100__QUÉT_DUNG_DỊCH_CHỐNG_THẤM_MÁI__TƯỜNG__SÊ_NÔ__Ô_VĂNG">'TT10-10AK'!$A$965:$F$974</definedName>
    <definedName name="AK.94100__QUÉT_NHỰA_BI_TUM">'TT10-10AK'!$A$975:$H$986</definedName>
    <definedName name="AK.94200__QUÉT_NHỰA_BI_TUM_VÀ_DÁN_GIẤY_DẦU">'TT10-10AK'!$A$987:$I$999</definedName>
    <definedName name="AK.94300__QUÉT_NHỰA_BI_TUM_VÀ_DÁN_BAO_TẢI">'TT10-10AK'!$A$1000:$F$1012</definedName>
    <definedName name="AK.95300__BẢO_VỆ_BỀ_MẶT_BÊ_TÔNG__BỀ_MẶT_ĐÁ_TỰ_NHIÊN_BẰNG_DUNG_DỊCH_BẢO_VỆ">'TT10-10AK'!$A$1013:$P$1015</definedName>
    <definedName name="AK.95310__BẢO_VỆ_BỀ_MẶT_BÊ_TÔNG">'TT10-10AK'!$A$1016:$E$1025</definedName>
    <definedName name="AK.95320__BẢO_VỆ_BỀ_MẶT_CỦA_ĐÁ_TỰ_NHIÊN">'TT10-10AK'!$A$1026:$E$1035</definedName>
    <definedName name="AK.96100__THI_CÔNG_TẦNG_LỌC">'TT10-10AK'!$A$1036:$I$1051</definedName>
    <definedName name="AK.97000__MIẾT_MẠCH_TƯỜNG_ĐÁ__TƯỜNG_GẠCH">'TT10-10AK'!$A$1052:$H$1063</definedName>
    <definedName name="AK.98000__THI_CÔNG_LỚP_ĐÁ_ĐỆM_MÓNG">'TT10-10AK'!$A$1064:$H$1075</definedName>
    <definedName name="AL.__16300_XỬ_LÝ_NỀN_ĐẤT_YẾU_ĐƯỜNG_GIAO_THÔNG__ĐƯỜNG_ỐNG__KÊNH_XẢ_NƯỚC_BẰNG_PHƯƠNG_PHÁP_CỐ_KẾT_HÚT_CHÂN_KHÔNG_CÓ_MÀNG_KÍN_KHÍ">'TT10-11AL'!$A$314:$M$316</definedName>
    <definedName name="AL.14000__THI_CÔNG_LỚP_LÓT_MÓNG_TRONG_KHUNG_VÂY">'TT10-11AL'!$A$93:$G$109</definedName>
    <definedName name="AL.15100__LÀM_VÀ_THẢ_RỌ_ĐÁ">'TT10-11AL'!$A$110:$J$125</definedName>
    <definedName name="AL.15200__LÀM_VÀ_THẢ_RỒNG_ĐÁ">'TT10-11AL'!$A$126:$F$141</definedName>
    <definedName name="AL.15300__THẢ_ĐÁ_HỘC_VÀO_THÂN_KÈ">'TT10-11AL'!$A$142:$E$154</definedName>
    <definedName name="AL.16100__GIA_CỐ_NỀN_ĐẤT_YẾU_BẰNG_BẤC_THẤM__VẢI_ĐỊA_KỸ_THUẬT">'TT10-11AL'!$A$155:$G$168</definedName>
    <definedName name="AL.16200__XỬ_LÝ_NỀN_ĐẤT_YẾU_KHO_BÃI__NHÀ_MÁY__KHU_CÔNG_NGHIỆP__KHU_DÂN_CƯ_BẰNG_PHƯƠNG_PHÁP_CỐ_KẾT_HÚT_CHÂN_KHÔNG_CÓ_MÀNG_KÍN_KHÍ">'TT10-11AL'!$A$179:$M$181</definedName>
    <definedName name="AL.16201__RẢI_GIẤY_DẦU_LỚP_CÁCH_LY">'TT10-11AL'!$A$169:$E$178</definedName>
    <definedName name="AL.16210__DIỆN_TÍCH_KHU_xử_LÝ_NỀN_≤_20.000m2">'TT10-11AL'!$A$182:$G$225</definedName>
    <definedName name="AL.16220__DIỆN_TÍCH_KHU_XỬ_LÝ_NỀN_≤_30.000m2">'TT10-11AL'!$A$226:$G$269</definedName>
    <definedName name="AL.16230__DIỆN_TÍCH_KHU_XỬ_LÝ_NỀN_≤_40.000m2">'TT10-11AL'!$A$270:$G$313</definedName>
    <definedName name="AL.16310__DIỆN_TÍCH_KHU_XỬ_LÝ_NỀN_≤_2000m2">'TT10-11AL'!$A$317:$G$360</definedName>
    <definedName name="AL.16320__DIỆN_TÍCH_KHU_XỬ_LÝ_NỀN_≤_4000m2">'TT10-11AL'!$A$361:$G$404</definedName>
    <definedName name="AL.16400__KHOAN_TẠO_LỖ_LÀM_TƯỜNG_SÉT">'TT10-11AL'!$A$405:$N$407</definedName>
    <definedName name="AL.16410__KHOAN_TẠO_LỖ_LÀM_TƯỜNG_SÉT_SỬ_DỤNG_ĐẤT_SÉT">'TT10-11AL'!$A$408:$G$422</definedName>
    <definedName name="AL.16420__KHOAN_TẠO_LỖ_LÀM_TƯỜNG_SÉT_SỬ_DỤNG_BENTONITE">'TT10-11AL'!$A$423:$G$437</definedName>
    <definedName name="AL.16510__LẮP_ĐẶT_PHỄU_NHỰA_MÓNG_TOP_BASE">'TT10-11AL'!$A$438:$E$450</definedName>
    <definedName name="AL.16520__RẢI_ĐÁ_DĂM_CHÈN_PHỄU_NHỰA_MÓNG_TOP_BASE">'TT10-11AL'!$A$451:$E$461</definedName>
    <definedName name="AL.17000__TRỒNG_VẦNG_CỎ_MÁI_KÊNH_MƯƠNG__ĐÊ__ĐẬP__MÁI_TALUY_NỀN_ĐƯỜNG">'TT10-11AL'!$A$462:$F$469</definedName>
    <definedName name="AL.18100__TRỒNG_CỎ_VETIVER_GIA_CỐ_MÁI_TALUY">'TT10-11AL'!$A$470:$F$484</definedName>
    <definedName name="AL.19100__BẢO_DƯỠNG_MẶT_ĐƯỜNG_BÊ_TÔNG_ĐƯỜNG_CẤT_HẠ_CÁNH__ĐƯỜNG_LĂN__SÂN_ĐỖ_BẰNG_CHẤT_TẠO_MÀNG">'TT10-11AL'!$A$485:$I$505</definedName>
    <definedName name="AL.21100__GIA_CÔNG__LẮP_ĐẶT_KHE_CO__KHE_GIÃN__KHE_NGÀM_LIÊN_KẾT__KHE_TĂNG_CƯỜNG_ĐƯỜNG_CẤT_HẠ_CÁNH__ĐƯỜNG_LĂN__SÂN_ĐỖ">'TT10-11AL'!$A$506:$K$523</definedName>
    <definedName name="AL.22100__CẮT_KHE_ĐƯỜNG_BÊ_TÔNG__ĐƯỜNG_CẤT_HẠ_CÁNH__ĐƯỜNG_LĂN__SÂN_ĐỖ">'TT10-11AL'!$A$524:$G$535</definedName>
    <definedName name="AL.23100_TRÁM_KHE_ĐƯỜNG_CẤT_HẠ_CÁNH__ĐƯỜNG_LĂN__SÂN_ĐỖ">'TT10-11AL'!$A$536:$G$550</definedName>
    <definedName name="AL.24100__GIA_CÔNG__LẮP_ĐẶT_KHE_CO__KHE_GIÃN__KHE_DỌC_SÂN__BÃI__ĐƯỜNG_BÊ_TÔNG">'TT10-11AL'!$A$551:$G$569</definedName>
    <definedName name="AL.24200__TRÁM_KHE_CO__KHE_GIÃN__KHE_DỌC_MẶT_ĐƯỜNG_BÊ_TÔNG_BẰNG_KEO">'TT10-11AL'!$A$570:$G$583</definedName>
    <definedName name="AL.24300__CẮT_KHE_DỌC_ĐƯỜNG_BÊ_TÔNG_ĐẦM_LĂN__RCC">'TT10-11AL'!$A$584:$F$597</definedName>
    <definedName name="AL.24400__THI_CÔNG_KHE_CO_ĐƯỜNG_BÊ_TÔNG_ĐẦM_LĂN__RCC">'TT10-11AL'!$A$598:$F$613</definedName>
    <definedName name="AL.25100_LẮP_ĐẶT_GỐI_CẦU_KHE_CO_GIÃN">'TT10-11AL'!$A$614:$F$634</definedName>
    <definedName name="AL.25110__LẮP_ĐẶT_GỐI_CẦU">'TT10-11AL'!$A$617:$F$625</definedName>
    <definedName name="AL.25120__LẮP_ĐẶT_KHE_CO_GIÃN">'TT10-11AL'!$A$626:$F$634</definedName>
    <definedName name="AL.25200__LẮP_ĐẶT_KHE_CO_GIÃN_THÉP_BẢN_RĂNG_LƯỢC_MẶT_CẦU_BẰNG_PHƯƠNG_PHÁP_LẮP_SAU">'TT10-11AL'!$A$635:$H$662</definedName>
    <definedName name="AL.26100__THI_CÔNG_KHE_CO_GIÃN__KHE_ĐẶT_THÉP_CHỐNG_NỨT_TƯỜNG_GẠCH_BÊ_TÔNG_KHÍ_CHƯNG_ÁP__AAC">'TT10-11AL'!$A$663:$I$673</definedName>
    <definedName name="AL.27110__LẮP_ĐẶT_HỆ_THỐNG_AN_TOÀN_HỘ_LAN_BÁNH_XOAY">'TT10-11AL'!$A$674:$E$698</definedName>
    <definedName name="AL.31000__THI_CÔNG_CẦU_MÁNG__KÊNH_MÁNG_VỎ_MỎNG_BẰNG_VỮA_XI_MĂNG_CÁT_VÀNG_VÀ_LƯỚI_THÉP">'TT10-11AL'!$A$699:$H$727</definedName>
    <definedName name="AL.40000__CÔNG_TÁC_THI_CÔNG_KHỚP_NỐI">'TT10-11AL'!$A$728:$I$730</definedName>
    <definedName name="AL.41100__THI_CÔNG_KHỚP_NỐI_BẰNG_THÉP">'TT10-11AL'!$A$731:$I$747</definedName>
    <definedName name="AL.41200__THI_CÔNG_KHỚP_NỐI_NGĂN_NƯỚC_BẰNG_GIOĂNG_CAO_SU">'TT10-11AL'!$A$748:$E$756</definedName>
    <definedName name="AL.41300__THI_CÔNG_KHỚP_NỐI_BẰNG_ĐỒNG">'TT10-11AL'!$A$757:$H$772</definedName>
    <definedName name="AL.41400__THI_CÔNG_KHỚP_NỐI_BẰNG_TẤM_NHỰA_PVC">'TT10-11AL'!$A$773:$E$784</definedName>
    <definedName name="AL.50100__KHOAN_LỖ_ĐỂ_PHUN_XI_MĂNG_GIA_CỐ_NỀN_ĐẬP__MÀNG_CHỐNG_THẤM_VÀ_KHOAN_LỖ_KIỂM_TRA_NỀN_ĐẬP__MÀNG_CHỐNG_THẤM_BẰNG_MÁY_KHOAN_TỰ_HÀNH_ɸ76mm">'TT10-11AL'!$A$785:$H$811</definedName>
    <definedName name="AL.51100__KHOAN_LỖ_ĐỂ_PHUN_XI_MĂNG_GIA_CỐ_NỀN_ĐẬP__MÀNG_CHỐNG_THẤM_VÀ_KHOAN_LỖ_KIỂM_TRA_NỀN_ĐẬP__MÀNG_CHỐNG_THẤM_BẰNG_MÁY_KHOAN_TỰ_HÀNH_ɸ105mm">'TT10-11AL'!$A$812:$J$838</definedName>
    <definedName name="AL.51200__GIA_CỐ_NỀN_ĐẬP__MÀNG_CHỐNG_THẤM_BẰNG_PHUN_XI_MĂNG">'TT10-11AL'!$A$839:$F$852</definedName>
    <definedName name="AL.51300__KHOAN_GIẢM_ÁP">'TT10-11AL'!$A$853:$E$866</definedName>
    <definedName name="AL.51400__KHOAN_CẮM_NÉO_ANKE">'TT10-11AL'!$A$867:$N$869</definedName>
    <definedName name="AL.51410__KHOAN_LỖ_ɸ42MM_ĐỂ_CẮM_NÉO_ANKE_BẰNG_MÁY_KHOAN_TAY_ɸ42MM">'TT10-11AL'!$A$870:$H$883</definedName>
    <definedName name="AL.51420__KHOAN_LỖ_ɸ_42MM_ĐỂ_CẮM_NÉO_ANKE_BẰNG_MÁY_KHOAN_XOAY_ĐẬP_TỰ_HÀNH_ɸ76MM">'TT10-11AL'!$A$884:$H$896</definedName>
    <definedName name="AL.51430__KHOAN_TẠO_LỖ_ɸ45MM_ĐỂ_CẮM_NÉO_ANKE_BẰNG_MÁY_KHOAN_TỰ_HÀNH_2_CẦN">'TT10-11AL'!$A$897:$H$911</definedName>
    <definedName name="AL.51440__KHOAN_LỖ_ɸ51MM_ĐỂ_CẮM_NÉO_ANKE_BẰNG_MÁY_KHOAN_XOAY_ĐẬP_TỰ_HÀNH_ɸ76MM">'TT10-11AL'!$A$912:$H$924</definedName>
    <definedName name="AL.51450__KHOAN_LỖ_ɸ_76MM_ĐỂ_CẮM_NÉO_ANKE_BẰNG_MÁY_KHOAN_XOAY_ĐẬP_TỰ_HÀNH_ɸ76MM">'TT10-11AL'!$A$925:$H$937</definedName>
    <definedName name="AL.51460__KHOAN_LỖ_ɸ105MM_ĐỂ_CẮM_NÉO_ANKE_BẰNG_MÁY_KHOAN_XOAY_ĐẬP_TỰ_HÀNH_ɸ105MM">'TT10-11AL'!$A$938:$H$951</definedName>
    <definedName name="AL.52110__KHOAN_TẠO_LỖ_NEO_ĐỂ_CẮM_NEO_GIA_CỐ_MÁI_TALUY_ĐƯỜNG">'TT10-11AL'!$A$952:$F$970</definedName>
    <definedName name="AL.52120__LẮP_ĐẶT_THANH_NEO_THÉP_GIA_CỐ_MÁI_TALUY_ĐƯỜNG">'TT10-11AL'!$A$971:$E$986</definedName>
    <definedName name="AL.52130__KHOAN_TẠO_LỖ_ĐƯỜNG_KÍNH_NHỎ_VÀO_ĐẤT">'TT10-11AL'!$A$987:$F$1002</definedName>
    <definedName name="AL.52200__GIA_CÔNG__LẮP_ĐẶT_THÉP_NÉO_ANKE_NỀN_ĐÁ__MÁI_ĐÁ_VÀ_BƠM_VỮA">'TT10-11AL'!$A$1003:$F$1017</definedName>
    <definedName name="AL.52300__GIA_CÔNG__LẮP_ĐẶT_THÉP_NÉO_ANKE_TRONG_HẦM_VÀ_BƠM_VỮA">'TT10-11AL'!$A$1018:$H$1036</definedName>
    <definedName name="AL.52400__GIA_CÔNG__LẮP_ĐẶT_KÉO_CĂNG_CÁP_NEO_GIA_CỐ_MÁI_TALUY_ĐƯỜNG">'TT10-11AL'!$A$1037:$F$1064</definedName>
    <definedName name="AL.52500_LẮP_DỰNG_LƯỚI_THÉP_GIA_CỐ_MÁI_ĐÁ">'TT10-11AL'!$A$1065:$G$1081</definedName>
    <definedName name="AL.52600__PHUN_VẨY_GIA_CỐ_MÁI_TALUY_BẰNG_MÁY_PHUN_VẨY">'TT10-11AL'!$A$1082:$I$1095</definedName>
    <definedName name="AL.52700__BẠT_MÁI_ĐÁ_ĐÀO__MÁI_ĐÁ_ĐẮP_BẰNG_MÁY">'TT10-11AL'!$A$1096:$F$1103</definedName>
    <definedName name="AL.52800__GIA_CÔNG_LẮP_DỰNG_LƯỚI_THÉP_GIA_CỐ_HẦM">'TT10-11AL'!$A$1104:$G$1131</definedName>
    <definedName name="AL.52900__CĂNG_LƯỚI_THÉP_GIA_CỐ_TƯỜNG_GẠCH_BÊ_TÔNG_KHÍ_CHƯNG_ÁP__AAC">'TT10-11AL'!$A$1132:$E$1143</definedName>
    <definedName name="AL.52920__CĂNG_LƯỚI_THỦY_TINH_GIA_CỐ_TƯỜNG_GẠCH_KHÔNG_NUNG">'TT10-11AL'!$A$1144:$E$1153</definedName>
    <definedName name="AL.53100__PHUN_VẨY_GIA_CỐ_HẦM_BẰNG_MÁY_PHUN_VẨY">'TT10-11AL'!$A$1154:$I$1187</definedName>
    <definedName name="AL.53200__PHUN_XI_MĂNG_LẤP_ĐẦY_HẦM_NGANG">'TT10-11AL'!$A$1188:$E$1201</definedName>
    <definedName name="AL.53300__BƠM_VỮA_CHÈN_CÁP_NEO__CẦN_NEO_THÉP_ɸ32mm_GIA_CỐ_MÁI_TALUY_ĐƯỜNG">'TT10-11AL'!$A$1202:$E$1216</definedName>
    <definedName name="AL.53400__KHOAN__PHUN_VỮA_XI_MĂNG_GIA_CỐ_VỎ_HẦM_NGANG">'TT10-11AL'!$A$1217:$E$1261</definedName>
    <definedName name="AL.54000__HOÀN_THIỆN_NỀN_HẦM__NỀN_ĐÁ_TRƯỚC_KHI_ĐỔ_BÊ_TÔNG">'TT10-11AL'!$A$1262:$E$1262</definedName>
    <definedName name="AL.54100__ĐỤC__CẬY_DỌN_NỀN_HẦM">'TT10-11AL'!$A$1263:$E$1272</definedName>
    <definedName name="AL.54200__ĐÀO_PHÁ__CẬY_DỌN_LỚP_ĐÁ_TIẾP_GIÁP_NỀN_MÓNG">'TT10-11AL'!$A$1273:$F$1286</definedName>
    <definedName name="AL.54300__VỆ_SINH_NỀN_ĐÁ_TRƯỚC_KHI_ĐỔ_BÊ_TÔNG">'TT10-11AL'!$A$1287:$E$1295</definedName>
    <definedName name="AL.55000__KHOAN_KIỂM_TRA__XỬ_LÝ_ĐÁY_CỌC_KHOAN_NHỒI">'TT10-11AL'!$A$1296:$F$1310</definedName>
    <definedName name="AL.56000__CÔNG_TÁC_GIA_CÔNG__LẮP_DỰNG__THÁO_DỠ_ĐƯỜNG_TRƯỢT_HẦM_ĐỨNG__HẦM_NGHIÊNG">'TT10-11AL'!$A$1311:$H$1311</definedName>
    <definedName name="AL.56100__GIA_CÔNG_ĐƯỜNG_TRƯỢT_HẦM_ĐỨNG__HẦM_NGHIÊNG">'TT10-11AL'!$A$1312:$E$1327</definedName>
    <definedName name="AL.56200__LẮP_DỰNG__THÁO_DỠ_ĐƯỜNG_TRƯỢT_HẦM_ĐỨNG__HẦM_NGHIÊNG">'TT10-11AL'!$A$1328:$F$1342</definedName>
    <definedName name="AL.56300__LẮP_ĐẶT__THÁO_DỠ_ĐƯỜNG_GOÒNG_TRONG_HẦM">'TT10-11AL'!$A$1343:$E$1359</definedName>
    <definedName name="AL.57110__THI_CÔNG_Ô_NGĂN_BẰNG_TẤM_NEOWEB_TRÊN_MÁI_DỐC">'TT10-11AL'!$A$1360:$F$1374</definedName>
    <definedName name="AL.57121__THI_CÔNG_Ô_NGĂN_BẰNG_TẤM_NEOWEB_TRÊN_MẶT_BẰNG">'TT10-11AL'!$A$1375:$E$1386</definedName>
    <definedName name="AL.60000__LẮP_DỰNG__THÁO_DỠ_DÀN_GIÁO_THÉP_CÔNG_CỤ">'TT10-11AL'!$A$1397:$I$1399</definedName>
    <definedName name="AL.61100__DÀN_GIÁO_NGOÀI">'TT10-11AL'!$A$1400:$G$1415</definedName>
    <definedName name="AL.61200__DÀN_GIÁO_TRONG">'TT10-11AL'!$A$1416:$F$1425</definedName>
    <definedName name="AL.91100__PHÒNG_CHỐNG_MỐI_BẰNG_CÔNG_NGHỆ_TERMIMESH">'TT10-11AL'!$A$1426:$F$1426</definedName>
    <definedName name="AL.91110__PHÒNG_CHỐNG_MỐI_VỊ_TRÍ_MẠCH_NGỪNG_BÊ_TÔNG">'TT10-11AL'!$A$1427:$E$1443</definedName>
    <definedName name="AL.91120__PHÒNG_CHỐNG_MỐI_VỊ_TRÍ_CÁC_KHE_CỦA_TƯỜNG_BARRETTE">'TT10-11AL'!$A$1444:$E$1460</definedName>
    <definedName name="AL.91130__PHÒNG_MỐI_TẠI_VỊ_TRÍ_ĐƯỜNG_ỐNG_KỸ_THUẬT_TIẾP_GIÁP_VỚI_SÀN__TƯỜNG">'TT10-11AL'!$A$1461:$I$1474</definedName>
    <definedName name="AM.10000__CÔNG_TÁC_BỐC_XẾP_BẰNG_THỦ_CÔNG">'TT10-12AM'!$A$57:$G$57</definedName>
    <definedName name="AM.11000__BỐC_XẾP_BẰNG_THỦ_CÔNG">'TT10-12AM'!$A$58:$G$58</definedName>
    <definedName name="AM.11100__BỐC_XẾP_VẬT_LIỆU_RỜI_LÊN_PHƯƠNG_TIỆN_VẬN_CHUYỂN_BẰNG_THỦ_CÔNG">'TT10-12AM'!$A$59:$G$65</definedName>
    <definedName name="AM.11200__BỐC_LÊN__BỐC_XUỐNG_BẰNG_THỦ_CÔNG">'TT10-12AM'!$A$66:$E$82</definedName>
    <definedName name="AM.11300__BỐC_XẾP_VẬT_TƯ__PHỤ_KIỆN_LÊN_ÔTÔ_VÀ_TỪ_ÔTÔ_XUỐNG_BÃI_TẬP_KẾT_TẠI_BỜ_BIỂN_BẰNG_THỦ_CÔNG">'TT10-12AM'!$A$83:$F$90</definedName>
    <definedName name="AM.11400__BỐC_XẾP_VẬT_TƯ__PHỤ_KIỆN_TỪ_BÃI_TẬP_KẾT_TẠI_BỜ_BIỂN_XUỐNG_TÀU_BIỂN_BẰNG_THỦ_CÔNG">'TT10-12AM'!$A$91:$F$98</definedName>
    <definedName name="AM.11500__BỐC_XẾP__VẬT_TƯ__PHỤ_KIỆN_TỪ_TÀU_BIỂN_LÊN_CẦU_TÀU_TẠI_BỜ_ĐẢO">'TT10-12AM'!$A$99:$F$107</definedName>
    <definedName name="AM.11600__BỐC_XẾP_CẤU_KIỆN_BÊ_TÔNG_ĐÚC_SẴN_TRỌNG_LƯỢNG_P≤200kg_BẰNG_THỦ_CÔNG">'TT10-12AM'!$A$108:$F$116</definedName>
    <definedName name="AM.12000__BỐC_XẾP_CẤU_KIỆN_BẰNG_CẦN_CẨU">'TT10-12AM'!$A$117:$F$120</definedName>
    <definedName name="AM.12100__BỐC_XẾP_CẤU_KIỆN_BÊ_TÔNG_ĐÚC_SẴN_TRỌNG_LƯỢNG_≤200kg_BẰNG_CẦN_CẨU">'TT10-12AM'!$A$121:$F$127</definedName>
    <definedName name="AM.12200__BỐC_XẾP_CẤU_KIỆN_BÊ_TÔNG_ĐÚC_SẴN_TRỌNG_LƯỢNG_≤500kg_BẰNG_CẦN_CẨU">'TT10-12AM'!$A$128:$F$134</definedName>
    <definedName name="AM.12300__BỐC_XẾP_CẤU_KIỆN_BÊ_TÔNG_ĐÚC_SẴN_TRỌNG_LƯỢNG_≤1T_BẰNG_CẦN_CẨU">'TT10-12AM'!$A$135:$F$141</definedName>
    <definedName name="AM.12400__BỐC_XẾP_CẤU_KIỆN_BÊ_TÔNG_ĐÚC_SẴN_TRỌNG_LƯỢNG_≤2T_BẰNG_CẦN_CẨU">'TT10-12AM'!$A$142:$F$148</definedName>
    <definedName name="AM.12500__BỐC_XẾP_CẤU_KIỆN_BÊ_TÔNG_ĐÚC_SẴN_TRỌNG_LƯỢNG_≤5T_BẰNG_CẦN_CẨU">'TT10-12AM'!$A$149:$F$155</definedName>
    <definedName name="AM.20000__CÔNG_TÁC_VẬN_CHUYỂN">'TT10-12AM'!$A$156:$F$156</definedName>
    <definedName name="AM.21000__VẬN_CHUYỂN_VẬT_LIỆU_BẰNG_THỦ_CÔNG">'TT10-12AM'!$A$157:$G$188</definedName>
    <definedName name="AM.21200__VẬN_CHUYỂN_VẬT_TƯ__PHỤ_KIỆN_TỪ_BỜ_ĐẢO_LÊN_VỊ_TRÍ_THI_CÔNG_BẰNG_THỦ_CÔNG">'TT10-12AM'!$A$189:$G$206</definedName>
    <definedName name="AM.22000__VẬN_CHUYỂN_BẰNG_VẬN_THĂNG_LỒNG">'TT10-12AM'!$A$212:$E$234</definedName>
    <definedName name="AM.23000__VẬN_CHUYỂN_VẬT_LIỆU_BẰNG_Ô_TÔ_TỰ_ĐỔ">'TT10-12AM'!$A$235:$G$260</definedName>
    <definedName name="AM.24000__VẬN_CHUYỂN_VẬT_LIỆU_BẰNG_Ô_TÔ_VẬN_TẢI_THÙNG">'TT10-12AM'!$A$261:$G$290</definedName>
    <definedName name="AM.25000__VẬN_CHUYỂN_CẤU_KIỆN_BÊ_TÔNG__TRỌNG_LƯỢNG_≤200kg_BẰNG_Ô_TÔ_VẬN_TẢI_THÙNG">'TT10-12AM'!$A$291:$G$301</definedName>
    <definedName name="AM.26000__VẬN_CHUYỂN_ỐNG_CỐNG_BÊ_TÔNG_BẰNG_Ô_TÔ_VẬN_TẢI_THÙNG">'TT10-12AM'!$A$302:$G$312</definedName>
    <definedName name="AM.27000__VẬN_CHUYỂN_CỌC__CỘT_BÊ_TÔNG_BẰNG_Ô_TÔ_VẬN_TẢI_THÙNG">'TT10-12AM'!$A$313:$G$323</definedName>
    <definedName name="AM.28000__BỐC_XẾP__VẬN_CHUYỂN_VẬT_TƯ__PHỤ_KIỆN_TỪ_TÀU_BỀN_VÀO_BỜ_ĐẢO_BẰNG_CƠ_GIỚI">'TT10-12AM'!$A$324:$G$339</definedName>
    <definedName name="AN.10000__CÔNG_TÁC_LÀM_NỀN_ĐƯỜNG_VÀ_SAN_NỀN_TẠO_MẶT_BẰNG">'TT10-13AN'!$A$20:$G$20</definedName>
    <definedName name="AN.11100__ĐÀO_XÚC_TRO_XỈ_BÃI_CHỨA_BẰNG_MÁY_ĐÀO">'TT10-13AN'!$A$21:$E$38</definedName>
    <definedName name="AN.11200__ĐẮP_NỀN_ĐƯỜNG_BẰNG_HỖN_HỢP_TRO_XỈ_NHIỆT_ĐIỆN_BẰNG_MÁY_LU_BÁNH_THÉP">'TT10-13AN'!$A$40:$G$68</definedName>
    <definedName name="AN.11300__ĐẬP_NỀN_ĐƯỜNG_BẰNG_HỖN_HỢP_TRO_XỈ_NHIỆT_ĐIỆN_BẰNG_MÁY_ĐẦM_ĐẤT_CẦM_TAY_70_KG">'TT10-13AN'!$A$73:$E$84</definedName>
    <definedName name="AN.11400__ĐẬP_HỖN_HỢP_TRO_XỈ_NHIỆT_ĐIỆN_TẠO_MẶT_BẰNG_BẰNG_MÁY_LU_BÁNH_THÉP">'TT10-13AN'!$A$88:$G$115</definedName>
    <definedName name="AN.11500__SAN_GẠT_HỖN_HỢP_TRO_XỈ_NHIỆT_ĐIỆN_TẠI_VỊ_TRÍ_SAN_LẤP_BẰNG_MÁY_ỦI">'TT10-13AN'!$A$117:$E$128</definedName>
    <definedName name="AN.11600__RẢI_MÀNG_HDPE_CHỐNG_THẤM_BÃI_SAN_LẤP">'TT10-13AN'!$A$129:$E$138</definedName>
    <definedName name="AN.21000__CÔNG_TÁC_THI_CÔNG_CỌC_BÊ_TÔNG_XI_MĂNG_TRO_BAY__CFG">'TT10-13AN'!$A$139:$G$139</definedName>
    <definedName name="AN.21000__THI_CÔNG_CỌC_BÊ_TÔNG_XI_MĂNG_TRO_BAY__CFG__BẰNG_MÁY_BÚA_RUNG_90_KW">'TT10-13AN'!$A$140:$G$194</definedName>
    <definedName name="AN.22000__THI_CÔNG_CỌC_BÊ_TÔNG_XI_MĂNG_TRO_BAY__CFG__BẰNG_MÁY_KHOAN_XOAY_125_kNm">'TT10-13AN'!$A$195:$H$252</definedName>
    <definedName name="AN.31000__CÔNG_TÁC_VẬN_CHUYỂN_TRO_BAY__TRO_XỈ">'TT10-13AN'!$A$254:$H$272</definedName>
    <definedName name="AN.31000__VẬN_CHUYỂN_TRO_BAY_BẰNG_XE_BỒN_30_t">'TT10-13AN'!$A$273:$G$282</definedName>
    <definedName name="AN.32000__VẬN_CHUYỂN_TRO_XỈ_BÃI_CHỨA_HOẶC_HỖN_HỢP_TRO_XỈ_NHIỆT_ĐIỆN_BẰNG_Ô_TÔ_TỰ_ĐỔ">'TT10-13AN'!$A$283:$H$299</definedName>
    <definedName name="AP.66100__CÁP_THÉP_DỰ_ỨNG_LỰC_DẦM_CẦU_ĐÚC_HẪNG__KÉO_SAU">'TT10-6AF'!$A$2548:$F$2571</definedName>
    <definedName name="AR.87200__GIA_CÔNG__LẮP_DỰNG__THÁO_DỠ_VÁN_KHUÔN_MỐ__TRỤ_CẦU">'TT10-6AF'!$A$3690:$F$3712</definedName>
    <definedName name="AR64100__CỐT_THÉP_CẦU_MÁNG_THƯỜNG">'TT10-6AF'!$A$2400:$G$2412</definedName>
    <definedName name="AR72740__CỐT_THÉP_BỆ_ĐỠ_MÁY_PHÁT">'TT10-6AF'!$A$3072:$G$3085</definedName>
    <definedName name="Bảng_2.1__BẢNG_HỆ_SỐ_CHUYỂN_ĐỔI_BÌNH_QUÂN_TỪ_ĐẤT_ĐÀO_SANG_ĐẤT_ĐẮP">'TT10-2AB'!$A$134:$B$139</definedName>
    <definedName name="Bảng_phân_loại">'TT10-BPL'!$A$3</definedName>
    <definedName name="CHƯƠNG_I">'TT10-1AA'!$A$2</definedName>
    <definedName name="CHƯƠNG_II">'TT10-2AB'!$A$3</definedName>
    <definedName name="CHƯƠNG_III__CÔNG_TÁC_THI_CÔNG_CỌC">'TT10-3AC'!$A$3</definedName>
    <definedName name="Chương_IV__CÔNG_TÁC_THI_CÔNG_ĐƯỜNG">'TT10-4AD'!$A$3</definedName>
    <definedName name="Chương_IX__GIA_CÔNG__LẮP_DỰNG_CẤU_KIỆN_SẮT_THÉP">'TT10-9AI'!$A$3</definedName>
    <definedName name="Chương_V__CÔNG_TÁC_XÂY_GẠCH_ĐÁ">'TT10-5AE'!$A$3</definedName>
    <definedName name="CHƯƠNG_VI__THI_CÔNG_KẾT_CẤU_BÊ_TÔNG">'TT10-6AF'!$A$3:$J$3</definedName>
    <definedName name="CHƯƠNG_VII__CÔNG_TÁC_BÊ_TÔNG_ĐÚC_SẴN__SẢN_XUẤT_CẤU_KIỆN_BÊ_TÔNG_ĐÚC_SẴN">'TT10-7AG'!$A$3:$M$3</definedName>
    <definedName name="CHƯƠNG_VIII__CÔNG_TÁC_GIA_CÔNG__LẮP_DỰNG_CẤU_KIỆN_GỖ">'TT10-8AH'!$A$3:$I$3</definedName>
    <definedName name="CHƯƠNG_X__CÔNG_TÁC_HOÀN_THIỆN">'TT10-10AK'!$A$3</definedName>
    <definedName name="CHƯƠNG_XI__CÁC_CÔNG_TÁC_KHÁC">'TT10-11AL'!$A$3</definedName>
    <definedName name="Chương_XII__CÔNG_TÁC_BỐC_XẾP__VẬN_CHUYỂN_CÁC_LOẠI_VẬT_LIỆU_VÀ_CẤU_KIỆN_XÂY_DỰNG">'TT10-12AM'!$A$3</definedName>
    <definedName name="Chương_XIII__CÔNG_TÁC_XÂY_DỰNG_SỬ_DỤNG_TRO_XỈ_NHIỆT_ĐIỆN">'TT10-13AN'!$A$3</definedName>
    <definedName name="CÔNG_TÁC_BÊ_TÔNG_ĐÚC_SẴN">'TT10-7AG'!$A$75:$C$75</definedName>
    <definedName name="CÔNG_TÁC_GIA_CÔNG__LẮP_DỰNG_CẤU_KIỆN_GỖ">'TT10-8AH'!$A$19:$E$19</definedName>
    <definedName name="ĐÀO_ĐẮP_ĐẤT__ĐÁ__CÁT_CÔNG_TRÌNH_BẰNG_MÁY">'TT10-2AB'!$A$275:$H$275</definedName>
    <definedName name="ĐÀO_ĐẤT_CÔNG_TRÌNH_BẰNG_MÁY">'TT10-2AB'!$A$276:$H$276</definedName>
    <definedName name="ĐÀO_HẦM__GIẾNG__ĐỨNG__HẦM__GIẾNG__NGHIÊNG">'TT10-2AB'!$A$1416:$H$1416</definedName>
    <definedName name="ĐỊNH_MỨC_CẤP_PHỐI_VẬT_LIỆU_THI_CÔNG_ĐƯỜNG">'TT10-4AD'!$A$684:$H$684</definedName>
    <definedName name="ĐỊNH_MỨC_CẤP_PHỐI_VỮA_BÊ_TÔNG">'TT10-6AF'!$A$4208:$G$4208</definedName>
    <definedName name="ĐỊNH_MỨC_CẤP_PHỐI_VỮA_XÂY">'TT10-5AE'!$A$3258</definedName>
    <definedName name="ĐỔ_BÊ_TÔNG_BẰNG_MÁY__VỮA_BÊ_TÔNG_TRỘN_TẠI_TRẠM_TRỘN_HIỆN_TRƯỜNG_HOẶC_VỮA_BÊ_TÔNG_THƯƠNG_PHẨM">'TT10-6AF'!$A$652:$I$652</definedName>
    <definedName name="GIA_CÔNG__LẮP_DỰNG_CẤU_KIỆN_SẮT_THÉP">'TT10-9AI'!$A$55:$D$55</definedName>
    <definedName name="I__THUYẾT_MINH_CHUNG">'TT10-5AE'!$A$3259:$J$3265</definedName>
    <definedName name="II__ĐỊNH_MỨC_CẤP_PHỐI_VẬT_LIỆU_C_HO_1m3_BÊ_TÔNG">'TT10-6AF'!$A$4225:$F$4225</definedName>
    <definedName name="II__ĐỊNH_MỨC_CẤP_PHỐI_VẬT_LIỆU_CHO_1m3_VỮA_XÂY__TRÁT_THÔNG_THƯỜNG">'TT10-5AE'!$A$3266:$H$3266</definedName>
    <definedName name="III__ĐỊNH_MỨC_CẤP_PHỐI_VỮA_XÂY__TRÁT_BÊ_TÔNG_NHẸ">'TT10-5AE'!$A$3363:$G$3369</definedName>
    <definedName name="LẮP_DỰNG_DÀN_GIÁO_PHỤC_VỤ_THI_CÔNG">'TT10-11AL'!$A$1387:$M$1396</definedName>
    <definedName name="list">'TT10-10AK'!$K$4:$K$106</definedName>
    <definedName name="MỤC_LỤC">'NOI DUNG-MUC LUC'!$A$1</definedName>
    <definedName name="PCĐÁ">'TT10-BPL'!$A$83:$B$113</definedName>
    <definedName name="PCĐẤT">'TT10-BPL'!$A$37:$C$82</definedName>
    <definedName name="PLB">'TT10-BPL'!$A$30:$B$36</definedName>
    <definedName name="PLR">'TT10-BPL'!$A$8:$B$22</definedName>
    <definedName name="QĐCTC">'TT10-BPL'!$A$23:$B$29</definedName>
    <definedName name="SẢN_XUẤT_CẤU_KIỆN_BÊ_TÔNG_ĐÚC_SẴN">'TT10-7AG'!$A$76:$D$84</definedName>
    <definedName name="Thuyết_minh_áp_dụng">'TT10-12AM'!$A$34:$H$35</definedName>
    <definedName name="THUYET_MINH_CHUNG_DM_CP_VUA_BT">'TT10-6AF'!$A$4209:$H$4224</definedName>
    <definedName name="THUYẾT_MINH_VÀ_HƯỚNG_DẪN_ÁP_DỤNG">'TT10-6AF'!$A$355:$E$366</definedName>
    <definedName name="XÂY_GẠCH">'TT10-5AE'!$A$391:$H$391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 i="10" l="1"/>
  <c r="M14" i="10"/>
  <c r="M24" i="10"/>
  <c r="M28" i="10"/>
  <c r="M33" i="10"/>
  <c r="M34" i="10"/>
  <c r="M38" i="10"/>
  <c r="M43" i="10"/>
  <c r="M44" i="10"/>
  <c r="M63" i="10"/>
  <c r="M69" i="10"/>
  <c r="M4" i="10"/>
  <c r="I5" i="11"/>
  <c r="I6" i="11"/>
  <c r="I7" i="11"/>
  <c r="I8" i="11"/>
  <c r="I9" i="11"/>
  <c r="I10" i="11"/>
  <c r="I11" i="11"/>
  <c r="I12" i="11"/>
  <c r="I13" i="11"/>
  <c r="I14" i="11"/>
  <c r="I15" i="11"/>
  <c r="I16" i="11"/>
  <c r="I4" i="11"/>
  <c r="J246" i="9"/>
  <c r="J247" i="9"/>
  <c r="J248" i="9"/>
  <c r="J249" i="9"/>
  <c r="J250" i="9"/>
  <c r="J260" i="9"/>
  <c r="J261" i="9"/>
  <c r="J262" i="9"/>
  <c r="J263" i="9"/>
  <c r="J265" i="9"/>
  <c r="J266"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51" i="9"/>
  <c r="J252" i="9"/>
  <c r="J253" i="9"/>
  <c r="J254" i="9"/>
  <c r="J255" i="9"/>
  <c r="J256" i="9"/>
  <c r="J257" i="9"/>
  <c r="J258" i="9"/>
  <c r="J259"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5" i="9"/>
  <c r="J6" i="9"/>
  <c r="J7" i="9"/>
  <c r="J8" i="9"/>
  <c r="J9" i="9"/>
  <c r="J10" i="9"/>
  <c r="J11" i="9"/>
  <c r="J12" i="9"/>
  <c r="J13" i="9"/>
  <c r="J14" i="9"/>
  <c r="J15" i="9"/>
  <c r="J16" i="9"/>
  <c r="J17" i="9"/>
  <c r="J4" i="9"/>
  <c r="K5" i="12" l="1"/>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4" i="12"/>
  <c r="L5" i="14" l="1"/>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4" i="14"/>
  <c r="M5" i="7" l="1"/>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4" i="7"/>
  <c r="K5"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4" i="13"/>
  <c r="M5" i="15" l="1"/>
  <c r="M6" i="15"/>
  <c r="M7" i="15"/>
  <c r="M8" i="15"/>
  <c r="M9" i="15"/>
  <c r="M10" i="15"/>
  <c r="M11" i="15"/>
  <c r="M12" i="15"/>
  <c r="M13" i="15"/>
  <c r="M14" i="15"/>
  <c r="M15" i="15"/>
  <c r="M16" i="15"/>
  <c r="M17" i="15"/>
  <c r="M18" i="15"/>
  <c r="M19" i="15"/>
  <c r="M20" i="15"/>
  <c r="M21" i="15"/>
  <c r="M22" i="15"/>
  <c r="M23" i="15"/>
  <c r="M24" i="15"/>
  <c r="M25" i="15"/>
  <c r="M26" i="15"/>
  <c r="M27" i="15"/>
  <c r="M28" i="15"/>
  <c r="M29" i="15"/>
  <c r="M30" i="15"/>
  <c r="M4" i="15"/>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4" i="8"/>
  <c r="K5" i="4" l="1"/>
  <c r="K6" i="4"/>
  <c r="K9" i="4"/>
  <c r="K12" i="4"/>
  <c r="K13" i="4"/>
  <c r="K14" i="4"/>
  <c r="K16" i="4"/>
  <c r="K18" i="4"/>
  <c r="K19" i="4"/>
  <c r="K20" i="4"/>
  <c r="K21" i="4"/>
  <c r="K22" i="4"/>
  <c r="K23" i="4"/>
  <c r="K4" i="4"/>
  <c r="L5" i="16" l="1"/>
  <c r="L6" i="16"/>
  <c r="L7" i="16"/>
  <c r="L8" i="16"/>
  <c r="L9" i="16"/>
  <c r="L10" i="16"/>
  <c r="L11" i="16"/>
  <c r="L12" i="16"/>
  <c r="L13" i="16"/>
  <c r="L14" i="16"/>
  <c r="L15" i="16"/>
  <c r="L16" i="16"/>
  <c r="L4" i="1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4" i="6"/>
  <c r="M11" i="18"/>
  <c r="M5" i="18"/>
  <c r="M6" i="18"/>
  <c r="M7" i="18"/>
  <c r="M8" i="18"/>
  <c r="M9" i="18"/>
  <c r="M10" i="18"/>
  <c r="M12" i="18"/>
  <c r="M13" i="18"/>
  <c r="M14" i="18"/>
  <c r="M15" i="18"/>
  <c r="M16" i="18"/>
  <c r="M17" i="18"/>
  <c r="M18" i="18"/>
  <c r="M19" i="18"/>
  <c r="M20" i="18"/>
  <c r="M21" i="18"/>
  <c r="M22" i="18"/>
  <c r="M23" i="18"/>
  <c r="M24" i="18"/>
  <c r="M25" i="18"/>
  <c r="M26" i="18"/>
  <c r="M27" i="18"/>
  <c r="M28" i="18"/>
  <c r="M29"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alcChain>
</file>

<file path=xl/sharedStrings.xml><?xml version="1.0" encoding="utf-8"?>
<sst xmlns="http://schemas.openxmlformats.org/spreadsheetml/2006/main" count="51492" uniqueCount="9150">
  <si>
    <t>Mã hiệu</t>
  </si>
  <si>
    <t>Nội dung</t>
  </si>
  <si>
    <t>CHƯƠNG I: CÔNG TÁC CHUẨN BỊ MẶT BẰNG XÂY DỰNG</t>
  </si>
  <si>
    <t>Phát rừng tạo mặt bằng bằng cơ giới</t>
  </si>
  <si>
    <t>CHƯƠNG II: CÔNG TÁC THI CÔNG ĐẤT, ĐÁ, CÁT</t>
  </si>
  <si>
    <t>Xói hút bùn trong khung vây phòng nước</t>
  </si>
  <si>
    <t>Vận chuyển đất bằng ôtô tự đổ</t>
  </si>
  <si>
    <t>Phá đá nổ mìn buồng trên giếng điều áp từ trên xuống đường kính ≥ 20m bằng khoan nổ mìn, máy khoan Ф105mm</t>
  </si>
  <si>
    <t>Phá đá đường viền bằng khoan nổ mìn, máy khoan Ф105mm</t>
  </si>
  <si>
    <t>Phá đá dưới nước bằng khoan nổ mìn, máy khoan cầm tay Ф42mm, chiều sâu mặt nước 3÷7m</t>
  </si>
  <si>
    <t>CHƯƠNG III: CÔNG TÁC THI CÔNG CỌC</t>
  </si>
  <si>
    <t>Khoan dẫn phục vụ đóng, ép cọc bằng máy khoan xoay</t>
  </si>
  <si>
    <t>Ép cọc bê tông cốt thép dự ứng lực bằng máy ép Robot thủy lực tự hành</t>
  </si>
  <si>
    <t>Nối cừ Larsen</t>
  </si>
  <si>
    <t>Nối cọc ống thép, cọc thép hình</t>
  </si>
  <si>
    <t>CHƯƠNG IV: CÔNG TÁC THI CÔNG ĐƯỜNG</t>
  </si>
  <si>
    <t>Thi công móng cấp phối đá dăm</t>
  </si>
  <si>
    <t>Thi công lớp móng cát vàng gia cố xi măng</t>
  </si>
  <si>
    <t>Thi công lớp móng cấp phối đá dăm gia cố xi măng</t>
  </si>
  <si>
    <t>Thi công rãnh xương cá</t>
  </si>
  <si>
    <t>Lắp đặt cột và biển báo phản quang</t>
  </si>
  <si>
    <t>Gắn viên phản quang</t>
  </si>
  <si>
    <t>CHƯƠNG V: CÔNG TÁC XÂY GẠCH ĐÁ</t>
  </si>
  <si>
    <t>Xây tường thông gió</t>
  </si>
  <si>
    <t>CHƯƠNG VI: CÔNG TÁC THI CÔNG KẾT CẤU BÊ TÔNG</t>
  </si>
  <si>
    <t>Bê tông mái taluy đường bằng phương pháp phun khô</t>
  </si>
  <si>
    <t>Bê tông lót móng</t>
  </si>
  <si>
    <t>Bê tông hầm đứng</t>
  </si>
  <si>
    <t>Bê tông hầm nghiêng</t>
  </si>
  <si>
    <t>Bê tông nút hầm</t>
  </si>
  <si>
    <t>Bê tông cột, dầm, sàn trong hầm gian máy, gian hầm biến thế</t>
  </si>
  <si>
    <t>Bịt đáy trong khung vây bằng vữa bê tông</t>
  </si>
  <si>
    <t>Bịt đáy trong khung vây bằng vữa xi măng độn đá hộc</t>
  </si>
  <si>
    <t>Bê tông đường cất hạ cánh, đường lăn, sân đỗ đổ bằng máy rải bê tông SP500</t>
  </si>
  <si>
    <t>Bơm vữa xi măng trong ống luồn cáp</t>
  </si>
  <si>
    <t>Bê tông lấp đầy phễu nhựa móng Top-base</t>
  </si>
  <si>
    <t>Bê tông mặt đường đổ bằng máy rải bê tông SP500</t>
  </si>
  <si>
    <t>Bê tông đầm lăn (RCC) mặt đường</t>
  </si>
  <si>
    <t>Gia công, lắp dựng, tháo dỡ ván khuôn mố, trụ cầu</t>
  </si>
  <si>
    <t>Gia công, lắp dựng, tháo dỡ ván khuôn thép dầm cầu đổ tại chỗ</t>
  </si>
  <si>
    <t>Tháo, di chuyển ván khuôn, hệ treo đỡ ván khuôn dầm đúc hẫng</t>
  </si>
  <si>
    <t>CHƯƠNG VII: CÔNG TÁC BÊ TÔNG ĐÚC SẴN</t>
  </si>
  <si>
    <t>CHƯƠNG VIII: CÔNG TÁC GIA CÔNG, LẮP DỰNG CẤU KIỆN GỖ</t>
  </si>
  <si>
    <t>CHƯƠNG IX: CÔNG TÁC GIA CÔNG, LẮP DỰNG CẤU KIỆN SẮT THÉP</t>
  </si>
  <si>
    <t>Gia công các kết cấu thép khác</t>
  </si>
  <si>
    <t>CHƯƠNG X: CÔNG TÁC HOÀN THIỆN</t>
  </si>
  <si>
    <t>Trát tường</t>
  </si>
  <si>
    <t>Trát xà dầm, trần</t>
  </si>
  <si>
    <t>Thi công trần gỗ dán, ván ép</t>
  </si>
  <si>
    <t>Thi công trần bằng tấm nhựa</t>
  </si>
  <si>
    <t>CHƯƠNG XI: CÔNG TÁC KHÁC</t>
  </si>
  <si>
    <t>Thi công lớp lót móng trong khung vây</t>
  </si>
  <si>
    <t>Làm và thả rồng đá</t>
  </si>
  <si>
    <t>Thả đá hộc vào thân kè</t>
  </si>
  <si>
    <t>Xử lý nền đất yếu kho bãi, nhà máy, khu công nghiệp, khu dân cư bằng phương pháp cố kết hút chân không có màng kín khí</t>
  </si>
  <si>
    <t>Xử lý nền đất yếu đường giao thông, đường ống, kênh xả nước bằng phương pháp cố kết hút chân không có màng kín khí</t>
  </si>
  <si>
    <t>Bảo dưỡng mặt đường bê tông đường cất hạ cánh, đường lăn, sân đỗ bằng chất tạo màng</t>
  </si>
  <si>
    <t>Trám khe đường cất hạ cánh, đường lăn, sân đỗ</t>
  </si>
  <si>
    <t>Cắt khe dọc đường bê tông đầm lăn (RCC)</t>
  </si>
  <si>
    <t>Thi công khe co đường bê tông đầm lăn (RCC)</t>
  </si>
  <si>
    <t>Lắp đặt hệ thống an toàn hộ lan bánh xoay</t>
  </si>
  <si>
    <t>Gia cố nền đập, màng chống thấm bằng phun xi măng</t>
  </si>
  <si>
    <t>Khoan tạo lỗ neo để cắm neo gia cố mái taluy đường</t>
  </si>
  <si>
    <t>Gia công, lắp đặt kéo căng cáp neo gia cố mái taluy đường</t>
  </si>
  <si>
    <t>Lắp dựng lưới thép gia cố mái đá</t>
  </si>
  <si>
    <t>Bạt mái đá đào, mái đá đắp bằng máy</t>
  </si>
  <si>
    <t>Phun xi măng lấp đầy hầm ngang</t>
  </si>
  <si>
    <t>Khoan kiểm tra, xử lý đáy cọc khoan nhồi</t>
  </si>
  <si>
    <t>Thi công ô ngăn bằng tấm Neoweb trên mái dốc</t>
  </si>
  <si>
    <t>CHƯƠNG XII: CÔNG TÁC BỐC XẾP, VẬN CHUYỂN CÁC LOẠI VẬT LIỆU VÀ CẤU KIỆN XÂY DỰNG</t>
  </si>
  <si>
    <t>Công tác bốc xếp</t>
  </si>
  <si>
    <t>Bốc xếp bằng thủ công</t>
  </si>
  <si>
    <t>Công tác vận chuyển</t>
  </si>
  <si>
    <t>CHƯƠNG XIII: CÔNG TÁC XÂY DỰNG SỬ DỤNG TRO XỈ NHIỆT ĐIỆN</t>
  </si>
  <si>
    <t>Rải màng HDPE chống thấm bãi san lấp</t>
  </si>
  <si>
    <t>Thi công cọc bê tông xi măng tro bay (CFG) bằng máy búa rung 90 kW</t>
  </si>
  <si>
    <t>Thi công cọc bê tông xi măng tro bay (CFG) bằng máy khoan xoay 125 kNm</t>
  </si>
  <si>
    <t>Vận chuyển tro bay bằng xe bồn 30 t</t>
  </si>
  <si>
    <t>Bảng 0.1: BẢNG PHÂN LOẠI RỪNG</t>
  </si>
  <si>
    <t>(Dùng cho công tác phát rừng tạo mặt bằng xây dựng)</t>
  </si>
  <si>
    <t>Loại rừng</t>
  </si>
  <si>
    <t>I</t>
  </si>
  <si>
    <t>- Bãi hoặc đồi tranh lau lách, sim mua, cỏ lau, cỏ lác trên địa hình khô ráo. Thỉnh thoảng có cây con hoặc cây có đường kính lớn hơn hoặc bằng 10cm.</t>
  </si>
  <si>
    <t>II</t>
  </si>
  <si>
    <t>- Đồng đất có các loại cỏ lau, cỏ lác dầy đặc trên địa hình sình lầy, ngập nước.</t>
  </si>
  <si>
    <t>- Đồng đất có các loại cây mắm, cốc, vẹt... trên địa hình khô ráo.</t>
  </si>
  <si>
    <t>III</t>
  </si>
  <si>
    <t>- Đồng đất có các loại tràm, đước... trên địa hình khô ráo.</t>
  </si>
  <si>
    <t>- Đồng đất có các loại cây mắm, cốc, vẹt... trên địa hình lầy, thụt, nước nổi.</t>
  </si>
  <si>
    <t>IV</t>
  </si>
  <si>
    <t>- Rừng tre, nứa già, lồ ô hoặc le, mật độ tre, nứa, lồ ô, le dầy đặc. Thỉnh thoảng có cây con có đường kính từ 5 đến 10 cm, dây leo, có lẫn cây có đường kính lớn hơn 10cm.</t>
  </si>
  <si>
    <t>- Đồng đất có các loại tràm, đước... trên địa hình lầy thụt, nước nổi.</t>
  </si>
  <si>
    <t>Ghi chú:</t>
  </si>
  <si>
    <t>- Đường kính cây được đo ở độ cao cách mặt đất 30cm.</t>
  </si>
  <si>
    <t>- Đối với loại cây có đường kính &gt; 10cm được qui đổi ra cây tiêu chuẩn. Cụ thể:</t>
  </si>
  <si>
    <t>Bảng 0.2: BẢNG QUI ĐỔI CÂY TIÊU CHUẨN</t>
  </si>
  <si>
    <t>Đường kính gốc cây (D)</t>
  </si>
  <si>
    <t>Đổi ra cây tiêu chuẩn</t>
  </si>
  <si>
    <t>10 cm ≤ D ≤ 20 cm</t>
  </si>
  <si>
    <t>1,0</t>
  </si>
  <si>
    <t>20 cm &lt; D ≤ 30 cm</t>
  </si>
  <si>
    <t>1,5</t>
  </si>
  <si>
    <t>30 cm &lt; D ≤ 40 cm</t>
  </si>
  <si>
    <t>3,5</t>
  </si>
  <si>
    <t>40 cm &lt; D ≤ 50 cm</t>
  </si>
  <si>
    <t>6,0</t>
  </si>
  <si>
    <t>D &gt; 50 cm</t>
  </si>
  <si>
    <t xml:space="preserve">Bảng 0.3: BẢNG PHÂN LOẠI BÙN </t>
  </si>
  <si>
    <t>(Dùng cho công tác đào bùn)</t>
  </si>
  <si>
    <t>Loại bùn</t>
  </si>
  <si>
    <t>Đặc điểm và công cụ thi công</t>
  </si>
  <si>
    <t>1. Bùn đặc</t>
  </si>
  <si>
    <t>Dùng xẻng, cuốc bàn đào được và bùn không chảy ra ngoài</t>
  </si>
  <si>
    <t>2. Bùn lỏng</t>
  </si>
  <si>
    <t>Dùng xô và gầu để múc</t>
  </si>
  <si>
    <t>3. Bùn rác</t>
  </si>
  <si>
    <t>Bùn đặc, có lẫn cỏ rác, lá cây, thân cây mục nát</t>
  </si>
  <si>
    <t>4. Bùn lẫn đá, sỏi, hầu hến</t>
  </si>
  <si>
    <t>Các loại bùn trên có lẫn đá, sỏi, hầu hến</t>
  </si>
  <si>
    <t>Bảng 0.4: BẢNG PHÂN CẤP ĐẤT</t>
  </si>
  <si>
    <t>(Dùng cho công tác đào, vận chuyển và đắp đất)</t>
  </si>
  <si>
    <t>Cấp đất</t>
  </si>
  <si>
    <t>Nhóm đất</t>
  </si>
  <si>
    <t>Tên các loại đất</t>
  </si>
  <si>
    <t>- Đất phù sa, cát bồi, đất mầu, đất mùn, đất đen, đất hoàng thổ.</t>
  </si>
  <si>
    <t>- Đất đồi sụt lở hoặc đất nơi khác đem đến đổ (thuộc loại đất nhóm 4 trở xuống) chưa bị nén chặt.</t>
  </si>
  <si>
    <t>2</t>
  </si>
  <si>
    <t>- Đất cát pha sét hoặc đất sét pha cát.</t>
  </si>
  <si>
    <t>- Đất mầu ẩm ướt nhưng chưa đến trạng thái dính dẻo.</t>
  </si>
  <si>
    <t>- Đất nhóm 3, nhóm 4 sụt lở hoặc đất nơi khác đem đến đổ đã bị nén chặt nhưng chưa đến trạng thái nguyên thổ.</t>
  </si>
  <si>
    <t>3</t>
  </si>
  <si>
    <t>- Đất sét pha cát.</t>
  </si>
  <si>
    <t>- Đất sét vàng hay trắng, đất chua, đất kiềm ở trạng thái ẩm mềm.</t>
  </si>
  <si>
    <t>- Đất đen, đất mùn ngậm nước nát dính.</t>
  </si>
  <si>
    <t>- Đất sét, đất sét pha cát, ngậm nước nhưng chưa thành bùn.</t>
  </si>
  <si>
    <t>- Đất do thân cây, lá cây mục tạo thành, dùng mai cuốc đào không thành tảng mà vỡ vụn ra rời rạc như xỉ.</t>
  </si>
  <si>
    <t>- Đất sét nặng kết cấu chặt.</t>
  </si>
  <si>
    <t>- Đất mặt sườn đồi có nhiều cỏ cây sim, mua, dành dành.</t>
  </si>
  <si>
    <t>- Đất màu mềm.</t>
  </si>
  <si>
    <t>- Đất sét pha màu xám (bao gồm màu xanh lam, màu xám của vôi).</t>
  </si>
  <si>
    <t>- Đất mặt sườn đồi có ít sỏi.</t>
  </si>
  <si>
    <t>- Đất đỏ ở đồi núi.</t>
  </si>
  <si>
    <t>- Đất sét pha sỏi non.</t>
  </si>
  <si>
    <t>- Đất sét, đất nâu rắn chắc cuốc ra chỉ được từng hòn nhỏ.</t>
  </si>
  <si>
    <t>- Đất chua, đất kiềm thổ cứng.</t>
  </si>
  <si>
    <t>- Đất mặt đê, mặt đường cũ.</t>
  </si>
  <si>
    <t>- Đất mặt sườn đồi lẫn sỏi đá, có sim, mua, dành dành mọc lên dầy.</t>
  </si>
  <si>
    <t>- Đá vôi phong hóa già nằm trong đất đào ra từng tảng được, khi còn trong đất thì tương đối mềm đào ra rắn dần lại, đập vỡ vụn ra như xỉ.</t>
  </si>
  <si>
    <t>- Đất đồi lẫn từng lớp sỏi, lượng sỏi từ 25% đến 35% lẫn đá tảng, đá trái đến 20% thể tích.</t>
  </si>
  <si>
    <t>- Đất mặt đường đá dăm hoặc đường đất rải mảnh sành, gạch vỡ.</t>
  </si>
  <si>
    <t>- Đất lẫn đá tảng, đá trái &gt; 20% đến 30% thể tích.</t>
  </si>
  <si>
    <t>- Đất mặt đường nhựa hỏng.</t>
  </si>
  <si>
    <t>- Đất lẫn vỏ loài trai, ốc (đất sò) kết dính chặt tạo thành tảng được (vùng ven biển thường đào để xây tường).</t>
  </si>
  <si>
    <t>- Đất lẫn đá bọt.</t>
  </si>
  <si>
    <t>- Đất lẫn đá tảng, đá trái &gt; 30% thể tích, cuội sỏi giao kết bởi đất sét.</t>
  </si>
  <si>
    <t>- Đất có lẫn từng vỉa đá, phiến đá ong xen kẽ (loại đá khi còn trong lòng đất tương đối mềm).</t>
  </si>
  <si>
    <t>- Đất sỏi đỏ rắn chắc.</t>
  </si>
  <si>
    <t xml:space="preserve">Bảng 0.5: BẢNG PHÂN CẤP ĐẤT </t>
  </si>
  <si>
    <t>(Dùng cho công tác đóng cọc)</t>
  </si>
  <si>
    <t>Cát pha lẫn 3÷10% sét ở trạng thái dẻo, sét và á sét mềm, than, bùn, đất lẫn thực vật, đất đắp từ nơi khác chuyển đến.</t>
  </si>
  <si>
    <t>Cát đã được đầm chặt, sỏi, đất sét cứng, cát khô, cát bão hòa nước. Đất cấp I có chứa 10÷30% sỏi, đá.</t>
  </si>
  <si>
    <t>Bảng 0.6: BẢNG PHÂN CẤP ĐÁ</t>
  </si>
  <si>
    <t>(Dùng cho công tác đào phá đá)</t>
  </si>
  <si>
    <t>Cấp đá</t>
  </si>
  <si>
    <t>Cường độ chịu nén</t>
  </si>
  <si>
    <t xml:space="preserve">Bảng 0.7: BẢNG PHÂN CẤP ĐÁ </t>
  </si>
  <si>
    <t>(Dùng cho công tác khoan tạo lỗ cọc khoan nhồi)</t>
  </si>
  <si>
    <t>Tên các loại đá</t>
  </si>
  <si>
    <t>Đặc biệt</t>
  </si>
  <si>
    <t>- Đá Quăczit, đá sừng cứng chắc, chứa ít sắt. Đá Anbiophia hạt mịn bị sừng hóa. Đá ngọc (ngọc bích...), các loại quặng chứa sắt.</t>
  </si>
  <si>
    <t>- Búa đập mạnh một nhát chỉ làm sứt mẫu đá.</t>
  </si>
  <si>
    <t>- Đá Quắczit các loại.</t>
  </si>
  <si>
    <t>- Đá Côranhđông.</t>
  </si>
  <si>
    <t>- Búa đập mạnh nhiều lần mới làm sứt được mẫu đá</t>
  </si>
  <si>
    <t>- Đá Skanơ grơnat. Các đá Granit hạt nhỏ, đá Sranơdiorit, Liparit. Đá Skanơ silic, mạch thạch anh. Cuội kết núi lửa có thành phần Macna. Cát kết thạch anh rắn chắc, đá sừng.</t>
  </si>
  <si>
    <t>- Cát kết thạch anh. Đá phiến Silic. Các loại đá Skanơ thạch anh Gơnat tinh thể lớn. Đá Granit hạt thô</t>
  </si>
  <si>
    <t>- Cuội kết có thành phần là đá Macna, đá Nai, Granit, Pecmanit, Syenit, Garbo, Tuôcmalin thạch anh bị phong hóa nhẹ.</t>
  </si>
  <si>
    <t>- Syenit, Granit hạt thô - nhỏ. Đá vôi hàm lượng silic cao. Cuội kết có thành phần là đá Macna. Đá Bazan. Các loại đá Nai-Granit, Nai Garbo, Pocphia thạch anh, Pecmatit, Skanơ tinh thể nhỏ, các Tup silic, Barit chặt xít.</t>
  </si>
  <si>
    <t>- Đá phiến Clorit thạch anh, đá phiến Xericit thạch anh. Sét kết bị silic hóa yếu. Anhydrric chặt xít lẫn vật liệu Tup.</t>
  </si>
  <si>
    <t>- Cuội kết hợp với xi măng gắn kết là vôi. Đá vôi và Đôlômit chặt xít. Đá Skanơ. Đunit phong hóa nhẹ đến tươi.</t>
  </si>
  <si>
    <t>- Sét kết silic hóa, đá phiến giả sừng, đá giả sừng Clorit. Các loại đá Pocphiarit, Điabazơ, Tup bị phong hóa nhẹ</t>
  </si>
  <si>
    <t>- Cuội kết chứa trên 50% cuội có thành phần là đá Macna, xi măng gắn kết là Silic và sét.</t>
  </si>
  <si>
    <t>- Cuội kết có thành phần là đá trầm tích với xi măng gắn kết là silic Điorit và Gabro hạt thô.</t>
  </si>
  <si>
    <t>- Đá phiến sét, phiến than, phiến Xeritxit</t>
  </si>
  <si>
    <t>- Cát kết, Dunit, Feridolit, Secpantinit... bị phong hóa mạnh tới mức vừa. Đá Macnơ chặt, than đá có độ cứng trung bình. Tup, bột kết bị phong hóa vừa.</t>
  </si>
  <si>
    <t>- Có thể bẻ nõn đá bằng tay thành từng mảnh.</t>
  </si>
  <si>
    <t>- Tạo được vết lõm trên bề mặt đá sâu tới 5mm bằng mũi nhọn của búa địa chất.</t>
  </si>
  <si>
    <t>- Đá phiến sét Clorit, Phylit, cát kết với xi măng là vôi, oxit sắt, đá vôi và Đolomit không thuần.</t>
  </si>
  <si>
    <t>- Than Antraxxit, Porphiarrit, Secpantinit, Dunit, Keratophia phong hóa vừa. Tup núi lửa bị Kericit hóa.</t>
  </si>
  <si>
    <t>CHƯƠNG I</t>
  </si>
  <si>
    <t>CÔNG TÁC CHUẨN BỊ MẶT BẰNG XÂY DỰNG</t>
  </si>
  <si>
    <t>AA.11100 CÔNG TÁC PHÁT RỪNG TẠO MẶT BẰNG BẰNG THỦ CÔNG</t>
  </si>
  <si>
    <t>AA.11200 PHÁT RỪNG TẠO MẶT BẰNG BẰNG CƠ GIỚI</t>
  </si>
  <si>
    <t>AA.12000 CÔNG TÁC CHẶT CÂY, ĐÀO GỐC CÂY, BỤI CÂY</t>
  </si>
  <si>
    <t xml:space="preserve">AA.20000 CÔNG TÁC PHÁ DỠ CÔNG TRÌNH </t>
  </si>
  <si>
    <t>AA.22000 PHÁ DỠ BẰNG MÁY</t>
  </si>
  <si>
    <t>AA.23100 VẬN CHUYỂN PHẾ THẢI TIẾP 1000M BẰNG ÔTÔ TỰ ĐỔ 7T</t>
  </si>
  <si>
    <t xml:space="preserve"> AA.30000 THÁO DỠ CÁC LOẠI KẾT CẤU </t>
  </si>
  <si>
    <t>AA.31000 THÁO DỠ CÁC LOẠI KẾT CẤU BẰNG THỦ CÔNG</t>
  </si>
  <si>
    <t>AA.31100 THÁO DỠ KẾT CẤU GỖ, SẮT THÉP BẰNG THỦ CÔNG</t>
  </si>
  <si>
    <t>AA.31200 THÁO DỠ MÁI BẰNG THỦ CÔNG</t>
  </si>
  <si>
    <t>AA.31300 THÁO DỠ CỬA BẰNG THỦ CÔNG</t>
  </si>
  <si>
    <t>AA.31600 THÁO DỠ MÁY ĐIỀU HỀA CỤC BỘ, BÈNH NỂNG LẠNH BẰNG THỦ CÔNG</t>
  </si>
  <si>
    <t>AA.32000 THÁO DỠ KẾT CẤU BẰNG MÁY</t>
  </si>
  <si>
    <t xml:space="preserve">AA.32100 THÁO DỠ CẦU THẪP TẠM CÁC LOẠI BẰNG MÁY HÀN, CẦN CẨU </t>
  </si>
  <si>
    <t>AA.22000 CÔNG TÁC PHÁ DỠ CÔNG TRÌNH BẰNG MÁY</t>
  </si>
  <si>
    <t xml:space="preserve">AA.22100 PHÁ DỠ KẾT CẤU BẰNG BÚA CĂN KHÍ NÉN 3M3/PH </t>
  </si>
  <si>
    <t xml:space="preserve">AA.22200 PHÁ DỠ KẾT CẤU BẰNG MÁY KHOAN BÊ TÔNG 1,5 KW </t>
  </si>
  <si>
    <t xml:space="preserve">AA.22300 PHÁ DỠ KẾT CẤU BẰNG MÁY ĐÀO 1,25 M3 GẮN ĐẦU BÚA THỦY LỰC </t>
  </si>
  <si>
    <t xml:space="preserve">AA.22400 ĐẬP ĐẦU CỌC BÊ TÔNG CÁC LOẠI BẰNG BÚA CĂN KHÍ NÉN 3 M3/PH </t>
  </si>
  <si>
    <t>AA.22500 CÀO BÓC LỚP MẶT ĐƯỜNG BÊ TÔNG ASPHALT BẰNG MÁY CÀO BÓC WIRTGEN C1000</t>
  </si>
  <si>
    <t>Thành phần công việc:</t>
  </si>
  <si>
    <t>- Phát rừng, vận chuyển cây cỏ, đánh đống trong phạm vi 30m để vận chuyển.</t>
  </si>
  <si>
    <t>- Cưa chặt, hạ cây cách mặt đất 20cm, cưa chặt thân cây, cành ngọn thành từng khúc, xếp gọn theo từng loại trong phạm vi 30m để vận chuyển.</t>
  </si>
  <si>
    <t>- Đào gốc cây, rễ cây, cưa chặt rễ cây, gốc cây thành từng khúc, xếp gọn thành từng loại trong phạm vi 30m để vận chuyển, lấp, san lại hố sau khi đào.</t>
  </si>
  <si>
    <t>Nhân công 3,0/7</t>
  </si>
  <si>
    <r>
      <t>Đơn vị tính: công/100m</t>
    </r>
    <r>
      <rPr>
        <vertAlign val="superscript"/>
        <sz val="10"/>
        <color indexed="8"/>
        <rFont val="Arial"/>
        <family val="2"/>
      </rPr>
      <t>2</t>
    </r>
  </si>
  <si>
    <t>Công tác xây dựng</t>
  </si>
  <si>
    <r>
      <t>Mật độ cây tiêu chuẩn trên 100m</t>
    </r>
    <r>
      <rPr>
        <vertAlign val="superscript"/>
        <sz val="10"/>
        <color indexed="8"/>
        <rFont val="Arial"/>
        <family val="2"/>
      </rPr>
      <t>2</t>
    </r>
    <r>
      <rPr>
        <sz val="10"/>
        <color indexed="8"/>
        <rFont val="Arial"/>
        <family val="2"/>
      </rPr>
      <t xml:space="preserve"> rừng</t>
    </r>
  </si>
  <si>
    <t>≤ 2</t>
  </si>
  <si>
    <t>≤ 3</t>
  </si>
  <si>
    <t>≤ 5</t>
  </si>
  <si>
    <t>&gt; 5</t>
  </si>
  <si>
    <t>AA.1111</t>
  </si>
  <si>
    <t>Phát rừng loại I</t>
  </si>
  <si>
    <t>0,95</t>
  </si>
  <si>
    <t>1,42</t>
  </si>
  <si>
    <t>1,64</t>
  </si>
  <si>
    <t>-</t>
  </si>
  <si>
    <t>AA.1112</t>
  </si>
  <si>
    <t>Phát rừng loại II</t>
  </si>
  <si>
    <t>1,21</t>
  </si>
  <si>
    <t>1,82</t>
  </si>
  <si>
    <t>2,11</t>
  </si>
  <si>
    <t>2,60</t>
  </si>
  <si>
    <t>3,28</t>
  </si>
  <si>
    <t>AA.1113</t>
  </si>
  <si>
    <t>Phát rừng loại III</t>
  </si>
  <si>
    <t>1,39</t>
  </si>
  <si>
    <t>1,98</t>
  </si>
  <si>
    <t>2,28</t>
  </si>
  <si>
    <t>2,77</t>
  </si>
  <si>
    <t>3,46</t>
  </si>
  <si>
    <t>AA.1114</t>
  </si>
  <si>
    <t>Phát rừng loại IV</t>
  </si>
  <si>
    <t>1,52</t>
  </si>
  <si>
    <t>2,15</t>
  </si>
  <si>
    <t>2,49</t>
  </si>
  <si>
    <t>Chuẩn bị, cưa chặt hoặc ủi đổ cây, cưa chặt thân, cành cây thành từng đoạn. San lấp mặt bằng, nhổ gốc cây, rễ cây.</t>
  </si>
  <si>
    <r>
      <t>Đơn vị tính: 100m</t>
    </r>
    <r>
      <rPr>
        <vertAlign val="superscript"/>
        <sz val="10"/>
        <color indexed="8"/>
        <rFont val="Arial"/>
        <family val="2"/>
      </rPr>
      <t>2</t>
    </r>
  </si>
  <si>
    <t>Thành phần hao phí</t>
  </si>
  <si>
    <t>Đơn vị</t>
  </si>
  <si>
    <t>AA.1121</t>
  </si>
  <si>
    <r>
      <t>Nhân công</t>
    </r>
    <r>
      <rPr>
        <sz val="10"/>
        <color indexed="8"/>
        <rFont val="Arial"/>
        <family val="2"/>
      </rPr>
      <t xml:space="preserve"> 3,0/7</t>
    </r>
  </si>
  <si>
    <t>công</t>
  </si>
  <si>
    <t>0,07</t>
  </si>
  <si>
    <t>0,12</t>
  </si>
  <si>
    <t>0,28</t>
  </si>
  <si>
    <t>0,42</t>
  </si>
  <si>
    <t>0,53</t>
  </si>
  <si>
    <t xml:space="preserve">Máy thi công </t>
  </si>
  <si>
    <t>Máy ủi 110 cv</t>
  </si>
  <si>
    <t>ca</t>
  </si>
  <si>
    <t>0,015</t>
  </si>
  <si>
    <t>0,020</t>
  </si>
  <si>
    <t>0,0250</t>
  </si>
  <si>
    <t>0,030</t>
  </si>
  <si>
    <t>0,032</t>
  </si>
  <si>
    <t>Định mức tính cho trường hợp chặt, đào một hoặc một số cây, bụi cây trong phạm vi xây dựng công trình.</t>
  </si>
  <si>
    <t xml:space="preserve">AA.12100 CHẶT CÂY BẰNG MÁY CƯA </t>
  </si>
  <si>
    <t xml:space="preserve">Thành phần công việc: </t>
  </si>
  <si>
    <t>Chuẩn bị, chặt cây, đốn cành, thân cây thành từng khúc bằng máy cưa. Vận chuyển xếp đống trong phạm vi 30m.</t>
  </si>
  <si>
    <t>Đơn vị tính: 1 cây</t>
  </si>
  <si>
    <t>Đường kính gốc cây (cm)</t>
  </si>
  <si>
    <t>≤ 20</t>
  </si>
  <si>
    <t>≤ 30</t>
  </si>
  <si>
    <t>≤ 40</t>
  </si>
  <si>
    <t>≤ 50</t>
  </si>
  <si>
    <t>AA.1211</t>
  </si>
  <si>
    <t>Chặt cây ở địa hình bằng phẳng</t>
  </si>
  <si>
    <t xml:space="preserve">Nhân công 3,0/7 </t>
  </si>
  <si>
    <t>0,14</t>
  </si>
  <si>
    <t>0,29</t>
  </si>
  <si>
    <t>0,56</t>
  </si>
  <si>
    <t>Máy thi công</t>
  </si>
  <si>
    <t>Máy cưa gỗ cầm tay 1,3 kW</t>
  </si>
  <si>
    <t>0,10</t>
  </si>
  <si>
    <t>0,13</t>
  </si>
  <si>
    <t>0,16</t>
  </si>
  <si>
    <t>0,22</t>
  </si>
  <si>
    <t>AA.1212</t>
  </si>
  <si>
    <t>Chặt cây ở sườn dốc</t>
  </si>
  <si>
    <t>0,08</t>
  </si>
  <si>
    <t>0,33</t>
  </si>
  <si>
    <t>0,61</t>
  </si>
  <si>
    <t>0,15</t>
  </si>
  <si>
    <t>0,19</t>
  </si>
  <si>
    <t>0,26</t>
  </si>
  <si>
    <t>≤ 60</t>
  </si>
  <si>
    <t>≤ 70</t>
  </si>
  <si>
    <t>&gt; 70</t>
  </si>
  <si>
    <t>1,22</t>
  </si>
  <si>
    <t>2,92</t>
  </si>
  <si>
    <t>5,51</t>
  </si>
  <si>
    <t>0,36</t>
  </si>
  <si>
    <t>0,47</t>
  </si>
  <si>
    <t>1,70</t>
  </si>
  <si>
    <t>3,65</t>
  </si>
  <si>
    <t>6,00</t>
  </si>
  <si>
    <t>0,55</t>
  </si>
  <si>
    <r>
      <t>Ghi chú:</t>
    </r>
    <r>
      <rPr>
        <sz val="10"/>
        <color indexed="8"/>
        <rFont val="Arial"/>
        <family val="2"/>
      </rPr>
      <t xml:space="preserve"> Trường hợp chặt cây ở chỗ lầy lội thì định mức nhân công được nhân với hệ số 1,5 và định mức máy thi công nhân hệ số 1,25.</t>
    </r>
  </si>
  <si>
    <t>AA.13000 ĐÀO GỐC CÂY, BỤI CÂY BẰNG THỦ CÔNG</t>
  </si>
  <si>
    <t xml:space="preserve">Đào gốc cây, bụi cây cả rễ theo yêu cầu, vận chuyển trong phạm vi 30m. </t>
  </si>
  <si>
    <t>AA.13100 ĐÀO GỐC CÂY BẰNG THỦ CÔNG</t>
  </si>
  <si>
    <t>Đơn vị tính: công/1 gốc cây</t>
  </si>
  <si>
    <t>AA.1311</t>
  </si>
  <si>
    <t>Đào gốc cây</t>
  </si>
  <si>
    <t>1,01</t>
  </si>
  <si>
    <t>2,43</t>
  </si>
  <si>
    <t>4,56</t>
  </si>
  <si>
    <t>8,20</t>
  </si>
  <si>
    <t>AA.13200 ĐÀO BỤI CÂY BẰNG THỦ CÔNG</t>
  </si>
  <si>
    <t>Đơn vị tính: công/1 bụi</t>
  </si>
  <si>
    <t>Đào bụi dừa nước</t>
  </si>
  <si>
    <t>Đào bụi tre</t>
  </si>
  <si>
    <t>Đường kính bụi dừa nước (cm)</t>
  </si>
  <si>
    <t>Đường kính bụi tre (cm)</t>
  </si>
  <si>
    <t>&gt; 30</t>
  </si>
  <si>
    <t>≤ 80</t>
  </si>
  <si>
    <t>&gt; 80</t>
  </si>
  <si>
    <t>AA.1321</t>
  </si>
  <si>
    <t xml:space="preserve">Đào bụi dừa nước </t>
  </si>
  <si>
    <t>0,40</t>
  </si>
  <si>
    <t>AA.1322</t>
  </si>
  <si>
    <t>0,79</t>
  </si>
  <si>
    <t>5,01</t>
  </si>
  <si>
    <t>9,02</t>
  </si>
  <si>
    <t>Thuyết minh:</t>
  </si>
  <si>
    <t>- Phá dỡ được thực hiện theo biện pháp thi công, đảm bảo yêu cầu kỹ thuật, an toàn lao động và vệ sinh môi trường.</t>
  </si>
  <si>
    <t>- Vận chuyển phế thải ngoài phạm vi 30m và trên cao xuống chưa tính trong định mức.</t>
  </si>
  <si>
    <r>
      <t>AA.22100 PHÁ DỠ KẾT CẤU BẰNG BÚA CĂN KHÍ NÉN 3m</t>
    </r>
    <r>
      <rPr>
        <b/>
        <vertAlign val="superscript"/>
        <sz val="10"/>
        <color indexed="8"/>
        <rFont val="Arial"/>
        <family val="2"/>
      </rPr>
      <t>3</t>
    </r>
    <r>
      <rPr>
        <b/>
        <sz val="10"/>
        <color indexed="8"/>
        <rFont val="Arial"/>
        <family val="2"/>
      </rPr>
      <t xml:space="preserve">/ph </t>
    </r>
  </si>
  <si>
    <t>Chuẩn bị máy móc, dụng cụ. Phá dỡ kết cấu bằng búa căn khí nén, cắt cốt thép bằng máy hàn. Bốc xúc phế thải đổ đúng nơi quy định hoặc đổ lên phương tiện vận chuyển trong phạm vi 30m.</t>
  </si>
  <si>
    <r>
      <t>Đơn vị tính: 1m</t>
    </r>
    <r>
      <rPr>
        <vertAlign val="superscript"/>
        <sz val="10"/>
        <color indexed="8"/>
        <rFont val="Arial"/>
        <family val="2"/>
      </rPr>
      <t>3</t>
    </r>
  </si>
  <si>
    <t>Bê tông</t>
  </si>
  <si>
    <t>Gạch đá</t>
  </si>
  <si>
    <t>Có cốt thép</t>
  </si>
  <si>
    <t>Không cốt thép</t>
  </si>
  <si>
    <t>AA.221</t>
  </si>
  <si>
    <r>
      <t>Phá dỡ bằng búa căn khí nén 3m</t>
    </r>
    <r>
      <rPr>
        <vertAlign val="superscript"/>
        <sz val="10"/>
        <color indexed="8"/>
        <rFont val="Arial"/>
        <family val="2"/>
      </rPr>
      <t>3</t>
    </r>
    <r>
      <rPr>
        <sz val="10"/>
        <color indexed="8"/>
        <rFont val="Arial"/>
        <family val="2"/>
      </rPr>
      <t>/ph</t>
    </r>
  </si>
  <si>
    <t>Vật liệu</t>
  </si>
  <si>
    <t>Que hàn</t>
  </si>
  <si>
    <t>kg</t>
  </si>
  <si>
    <t>0,960</t>
  </si>
  <si>
    <t>0,60</t>
  </si>
  <si>
    <t>0,50</t>
  </si>
  <si>
    <t>0,20</t>
  </si>
  <si>
    <r>
      <t>Búa căn khí nén 3 m</t>
    </r>
    <r>
      <rPr>
        <vertAlign val="superscript"/>
        <sz val="10"/>
        <color indexed="8"/>
        <rFont val="Arial"/>
        <family val="2"/>
      </rPr>
      <t>3</t>
    </r>
    <r>
      <rPr>
        <sz val="10"/>
        <color indexed="8"/>
        <rFont val="Arial"/>
        <family val="2"/>
      </rPr>
      <t>/ph</t>
    </r>
  </si>
  <si>
    <t>0,300</t>
  </si>
  <si>
    <t>0,250</t>
  </si>
  <si>
    <t>0,150</t>
  </si>
  <si>
    <r>
      <t>Máy nén khí 360 m</t>
    </r>
    <r>
      <rPr>
        <vertAlign val="superscript"/>
        <sz val="10"/>
        <color indexed="8"/>
        <rFont val="Arial"/>
        <family val="2"/>
      </rPr>
      <t>3</t>
    </r>
    <r>
      <rPr>
        <sz val="10"/>
        <color indexed="8"/>
        <rFont val="Arial"/>
        <family val="2"/>
      </rPr>
      <t>/h</t>
    </r>
  </si>
  <si>
    <t>0,125</t>
  </si>
  <si>
    <t>0,075</t>
  </si>
  <si>
    <t>Máy hàn 23 kW</t>
  </si>
  <si>
    <t>0,230</t>
  </si>
  <si>
    <t xml:space="preserve">AA.22200 PHÁ DỠ KẾT CẤU BẰNG MÁY KHOAN BÊ TÔNG 1,5 kW </t>
  </si>
  <si>
    <t>Chuẩn bị máy móc, dụng cụ. Phá dỡ kết cấu bằng máy khoan bê tông, cắt cốt thép bằng máy hàn. Bốc xúc phế thải đổ đúng nơi quy định hoặc đổ lên phương tiện vận chuyển trong phạm vi 30m.</t>
  </si>
  <si>
    <t>AA.222</t>
  </si>
  <si>
    <t>Phá dỡ kết cấu bằng máy khoan bê tông 1,5 kW</t>
  </si>
  <si>
    <t xml:space="preserve">Vật liệu </t>
  </si>
  <si>
    <t xml:space="preserve">Que hàn </t>
  </si>
  <si>
    <t>2,02</t>
  </si>
  <si>
    <t>1,88</t>
  </si>
  <si>
    <t>1,65</t>
  </si>
  <si>
    <t>Máy khoan bê tông 1,5 kW</t>
  </si>
  <si>
    <t>0,720</t>
  </si>
  <si>
    <t>0,650</t>
  </si>
  <si>
    <r>
      <t>AA.22300 PHÁ DỠ KẾT CẤU BẰNG MÁY ĐÀO 1,25 m</t>
    </r>
    <r>
      <rPr>
        <b/>
        <vertAlign val="superscript"/>
        <sz val="10"/>
        <color indexed="8"/>
        <rFont val="Arial"/>
        <family val="2"/>
      </rPr>
      <t>3</t>
    </r>
    <r>
      <rPr>
        <b/>
        <sz val="10"/>
        <color indexed="8"/>
        <rFont val="Arial"/>
        <family val="2"/>
      </rPr>
      <t xml:space="preserve"> GẮN ĐẦU BÚA THỦY LỰC </t>
    </r>
  </si>
  <si>
    <t>Chuẩn bị máy móc, dụng cụ. Phá dỡ kết cấu bằng máy đào gắn đầu búa thủy lực đảm bảo theo yêu cầu kỹ thuật. Thu dọn hiện trường sau khi thi công.</t>
  </si>
  <si>
    <t>Kết cấu bê tông</t>
  </si>
  <si>
    <t>Kết cấu gạch</t>
  </si>
  <si>
    <t>AA.223</t>
  </si>
  <si>
    <r>
      <t>Phá dỡ kết cấu bằng máy đào 1,25 m</t>
    </r>
    <r>
      <rPr>
        <vertAlign val="superscript"/>
        <sz val="10"/>
        <color indexed="8"/>
        <rFont val="Arial"/>
        <family val="2"/>
      </rPr>
      <t>3</t>
    </r>
    <r>
      <rPr>
        <sz val="10"/>
        <color indexed="8"/>
        <rFont val="Arial"/>
        <family val="2"/>
      </rPr>
      <t xml:space="preserve"> gắn đầu búa thủy lực</t>
    </r>
  </si>
  <si>
    <t>0,010</t>
  </si>
  <si>
    <t>0,005</t>
  </si>
  <si>
    <r>
      <t>Máy đào 1,25 m</t>
    </r>
    <r>
      <rPr>
        <vertAlign val="superscript"/>
        <sz val="10"/>
        <color indexed="8"/>
        <rFont val="Arial"/>
        <family val="2"/>
      </rPr>
      <t>3</t>
    </r>
    <r>
      <rPr>
        <sz val="10"/>
        <color indexed="8"/>
        <rFont val="Arial"/>
        <family val="2"/>
      </rPr>
      <t xml:space="preserve"> gắn đầu búa thủy lực</t>
    </r>
  </si>
  <si>
    <t>0,016</t>
  </si>
  <si>
    <t>0,008</t>
  </si>
  <si>
    <r>
      <t>AA.22400 ĐẬP ĐẦU CỌC BÊ TÔNG CÁC LOẠI BẰNG BÚA CĂN KHÍ NÉN 3 m</t>
    </r>
    <r>
      <rPr>
        <b/>
        <vertAlign val="superscript"/>
        <sz val="10"/>
        <color indexed="8"/>
        <rFont val="Arial"/>
        <family val="2"/>
      </rPr>
      <t>3</t>
    </r>
    <r>
      <rPr>
        <b/>
        <sz val="10"/>
        <color indexed="8"/>
        <rFont val="Arial"/>
        <family val="2"/>
      </rPr>
      <t xml:space="preserve">/ph </t>
    </r>
  </si>
  <si>
    <t>- Lấy dấu vị trí, phá dỡ đầu cọc bằng búa căn, cắt cốt thép đầu cọc bằng máy hàn.</t>
  </si>
  <si>
    <t>- Bốc xúc phế thải vào thùng chứa và dùng cẩu đưa lên khỏi hố móng.</t>
  </si>
  <si>
    <t>- Vệ sinh hoàn thiện và uốn cốt thép theo đúng yêu cầu kỹ thuật.</t>
  </si>
  <si>
    <t>Trên cạn</t>
  </si>
  <si>
    <t>Dưới nước</t>
  </si>
  <si>
    <t>AA.224</t>
  </si>
  <si>
    <r>
      <t>Đập đầu cọc bê tông bằng búa căn khí nén 3m</t>
    </r>
    <r>
      <rPr>
        <vertAlign val="superscript"/>
        <sz val="10"/>
        <color indexed="8"/>
        <rFont val="Arial"/>
        <family val="2"/>
      </rPr>
      <t>3</t>
    </r>
    <r>
      <rPr>
        <sz val="10"/>
        <color indexed="8"/>
        <rFont val="Arial"/>
        <family val="2"/>
      </rPr>
      <t>/ph</t>
    </r>
  </si>
  <si>
    <t>0,72</t>
  </si>
  <si>
    <t>1,05</t>
  </si>
  <si>
    <t>0,360</t>
  </si>
  <si>
    <t>0,420</t>
  </si>
  <si>
    <t>0,180</t>
  </si>
  <si>
    <t>0,210</t>
  </si>
  <si>
    <t>Cần cẩu 16 t</t>
  </si>
  <si>
    <t>0,111</t>
  </si>
  <si>
    <t>0,133</t>
  </si>
  <si>
    <t>Sà lan 200 t</t>
  </si>
  <si>
    <t>0,050</t>
  </si>
  <si>
    <t>Tàu kéo 150 cv</t>
  </si>
  <si>
    <t>0,024</t>
  </si>
  <si>
    <t>AA.22500 CÀO BÓC LỚP MẶT ĐƯỜNG BÊ TÔNG ASPHALT BẰNG MÁY CÀO BÓC Wirtgen C1000</t>
  </si>
  <si>
    <t>Chuẩn bị mặt bằng, lắp đặt hàng rào, biển báo, đèn tín hiệu. Chuẩn bị máy, lấy dấu cao độ lớp mặt đường cần bóc. Tiến hành bóc bằng máy theo đúng yêu cầu kỹ thuật, bóc bằng thủ công điểm máy không tới được. Di chuyển biển báo và rào chắn, dọn phế liệu rơi vãi, xúc hót phế liệu lên xe vận chuyển trong phạm vi 30m. Vận chuyển phế thải trong phạm vi 1000m</t>
  </si>
  <si>
    <t>Chiều dày lớp bóc (cm)</t>
  </si>
  <si>
    <t>≤ 4</t>
  </si>
  <si>
    <t>≤ 6</t>
  </si>
  <si>
    <t>≤ 7</t>
  </si>
  <si>
    <t>AA.225</t>
  </si>
  <si>
    <t>Cào bóc lớp mặt đường bê tông Asphalt bằng máy cào bóc Wirtgen C1000</t>
  </si>
  <si>
    <t>Răng cào</t>
  </si>
  <si>
    <t>bộ</t>
  </si>
  <si>
    <t>0,09</t>
  </si>
  <si>
    <t>0,17</t>
  </si>
  <si>
    <t>0,23</t>
  </si>
  <si>
    <t>Vật liệu khác</t>
  </si>
  <si>
    <t>%</t>
  </si>
  <si>
    <t xml:space="preserve">Nhân công 3,5/7 </t>
  </si>
  <si>
    <t>1,78</t>
  </si>
  <si>
    <t>2,08</t>
  </si>
  <si>
    <t>2,42</t>
  </si>
  <si>
    <t>2,82</t>
  </si>
  <si>
    <t>Máy cào bóc Wirtgen C1000</t>
  </si>
  <si>
    <t>0,175</t>
  </si>
  <si>
    <t>0,192</t>
  </si>
  <si>
    <t>0,212</t>
  </si>
  <si>
    <t>0,233</t>
  </si>
  <si>
    <t>0,256</t>
  </si>
  <si>
    <r>
      <t>Ôtô chở nước 5 m</t>
    </r>
    <r>
      <rPr>
        <vertAlign val="superscript"/>
        <sz val="10"/>
        <color indexed="8"/>
        <rFont val="Arial"/>
        <family val="2"/>
      </rPr>
      <t>3</t>
    </r>
  </si>
  <si>
    <t>Ôtô tự đổ 7 t</t>
  </si>
  <si>
    <t>0,263</t>
  </si>
  <si>
    <t>0,288</t>
  </si>
  <si>
    <t>0,318</t>
  </si>
  <si>
    <t>0,350</t>
  </si>
  <si>
    <t>0,384</t>
  </si>
  <si>
    <t>Ôtô chứa nhiên liệu 2,5 t</t>
  </si>
  <si>
    <r>
      <t>Máy nén khí 420 m</t>
    </r>
    <r>
      <rPr>
        <vertAlign val="superscript"/>
        <sz val="10"/>
        <color indexed="8"/>
        <rFont val="Arial"/>
        <family val="2"/>
      </rPr>
      <t>3</t>
    </r>
    <r>
      <rPr>
        <sz val="10"/>
        <color indexed="8"/>
        <rFont val="Arial"/>
        <family val="2"/>
      </rPr>
      <t>/h</t>
    </r>
  </si>
  <si>
    <t>Công tác xây lắp</t>
  </si>
  <si>
    <t>AA.2310</t>
  </si>
  <si>
    <t>Vận chuyển phế thải tiếp 1000m bằng ôtô tự đổ 7 t</t>
  </si>
  <si>
    <t>0,017</t>
  </si>
  <si>
    <t>0,022</t>
  </si>
  <si>
    <t>0,028</t>
  </si>
  <si>
    <t>0,033</t>
  </si>
  <si>
    <t>0,044</t>
  </si>
  <si>
    <t>AA.30000 THÁO DỠ CÁC LOẠI KẾT CẤU</t>
  </si>
  <si>
    <t>- Trường hợp tháo dỡ có yêu cầu riêng về thu hồi vật liệu để tái sử dụng hoặc cho mục đích khác thì hao phí nhân công, vật liệu, máy thi công (nếu có) để đảm bảo yêu cầu kỹ thuật đối với việc thu hồi vật liệu được tính riêng trên cơ sở chỉ dẫn kỹ thuật và biện pháp thi công cụ thể.</t>
  </si>
  <si>
    <t>- Khi tháo dỡ các kết cấu nếu phải bắc giáo mà trong thành phần công việc của định mức chưa đề cập đến hoặc thực hiện biện pháp chống đỡ, gia cố để đảm bảo an toàn lao động và độ ổn định cho các bộ phận kết cấu khác của công trình thì hao phí vật liệu, nhân công, máy thi công (nếu có) phục vụ cho công tác bắc giáo, chống đỡ, gia cố được tính riêng.</t>
  </si>
  <si>
    <t>Tháo dỡ các kết cấu, thiết bị theo yêu cầu kỹ thuật. Vận chuyển và tập kết theo từng loại đúng nơi qui định trong phạm vi 30m.</t>
  </si>
  <si>
    <t>AA.31000 THÁO DỠ KẾT CẤU BẰNG THỦ CÔNG</t>
  </si>
  <si>
    <t>Nhân công 3,5/7</t>
  </si>
  <si>
    <t xml:space="preserve">Kết cấu gỗ </t>
  </si>
  <si>
    <t xml:space="preserve">Kết cấu sắt thép </t>
  </si>
  <si>
    <r>
      <t>Đơn vị tính: công/m</t>
    </r>
    <r>
      <rPr>
        <vertAlign val="superscript"/>
        <sz val="10"/>
        <color indexed="8"/>
        <rFont val="Arial"/>
        <family val="2"/>
      </rPr>
      <t>3</t>
    </r>
  </si>
  <si>
    <t>Đơn vị tính: công /tấn</t>
  </si>
  <si>
    <t>Chiều cao (m)</t>
  </si>
  <si>
    <t>≤ 28</t>
  </si>
  <si>
    <t>AA.311</t>
  </si>
  <si>
    <t>Tháo dỡ kết cấu gỗ, sắt thép</t>
  </si>
  <si>
    <t>1,89</t>
  </si>
  <si>
    <t>2,99</t>
  </si>
  <si>
    <t>6,50</t>
  </si>
  <si>
    <t>8,80</t>
  </si>
  <si>
    <r>
      <t>Đơn vị tính: công/1m</t>
    </r>
    <r>
      <rPr>
        <vertAlign val="superscript"/>
        <sz val="10"/>
        <color indexed="8"/>
        <rFont val="Arial"/>
        <family val="2"/>
      </rPr>
      <t>2</t>
    </r>
  </si>
  <si>
    <t>Mái tôn</t>
  </si>
  <si>
    <t>AA.312</t>
  </si>
  <si>
    <t>Tháo dỡ mái</t>
  </si>
  <si>
    <t>0,03</t>
  </si>
  <si>
    <t>0,04</t>
  </si>
  <si>
    <r>
      <t>Đơn vị tính: công /1m</t>
    </r>
    <r>
      <rPr>
        <vertAlign val="superscript"/>
        <sz val="10"/>
        <color indexed="8"/>
        <rFont val="Arial"/>
        <family val="2"/>
      </rPr>
      <t>2</t>
    </r>
  </si>
  <si>
    <t>Số lượng</t>
  </si>
  <si>
    <t>AA.313</t>
  </si>
  <si>
    <t>Tháo dỡ cửa</t>
  </si>
  <si>
    <t>AA.31600 THÁO DỠ MÁY ĐIỀU HÒA CỤC BỘ, BÌNH NÓNG LẠNH BẰNG THỦ CÔNG</t>
  </si>
  <si>
    <t>Đơn vị tính: công/cái</t>
  </si>
  <si>
    <t>Điều hòa cục bộ</t>
  </si>
  <si>
    <t>Bình nóng lạnh</t>
  </si>
  <si>
    <t>AA.316</t>
  </si>
  <si>
    <t>Tháo dỡ máy điều hòa cục bộ, bình nóng lạnh</t>
  </si>
  <si>
    <t xml:space="preserve">AA.32100 THÁO DỠ CẦU THÉP TẠM CÁC LOẠI BẰNG MÁY HÀN, CẦN CẨU </t>
  </si>
  <si>
    <t>Chuẩn bị, tháo sàn cầu, dàn cầu bằng thủ công kết hợp máy hàn và thủ công kết hợp máy hàn, cần cẩu, đánh dấu phân loại vật liệu sau tháo dỡ, xếp gọn, xả mối hàn, tháo bu lông các bộ phận kết cấu vận chuyển trong phạm vi 30m.</t>
  </si>
  <si>
    <t>Đơn vị tính: 1 tấn</t>
  </si>
  <si>
    <t>Tháo bằng máy hàn</t>
  </si>
  <si>
    <t>Tháo bằng cẩu, cắt thép bằng máy hàn</t>
  </si>
  <si>
    <t>Tháo sàn cầu</t>
  </si>
  <si>
    <t>Tháo dàn cầu</t>
  </si>
  <si>
    <t>AA.321</t>
  </si>
  <si>
    <t>Tháo dỡ bằng máy hàn</t>
  </si>
  <si>
    <t>Tháo dỡ bằng máy hàn, cần cẩu</t>
  </si>
  <si>
    <t>7,34</t>
  </si>
  <si>
    <t>9,42</t>
  </si>
  <si>
    <t>3,61</t>
  </si>
  <si>
    <t>5,64</t>
  </si>
  <si>
    <t>Cần cẩu 25 t</t>
  </si>
  <si>
    <t>0,065</t>
  </si>
  <si>
    <t>0,074</t>
  </si>
  <si>
    <t>0,430</t>
  </si>
  <si>
    <t>CHƯƠNG II</t>
  </si>
  <si>
    <t>CÔNG TÁC THI CÔNG ĐẤT, ĐÁ, CÁT</t>
  </si>
  <si>
    <t>THUYẾT MINH</t>
  </si>
  <si>
    <t>1. Công tác đào, đắp đất, đá, cát</t>
  </si>
  <si>
    <t>- Công tác đào, đắp đất, đá, cát được định mức cho trường hợp đào, đắp đất, đá, cát bằng thủ công và đào, đắp đất, đá, cát bằng máy. Chỉ thực hiện đào, đắp đất, đá, cát bằng thủ công khi không thể thực hiện được bằng máy.</t>
  </si>
  <si>
    <t>- Đào đất để đắp bằng khối lượng đất đắp nhân với hệ số chuyển đổi từ đất thiên nhiên cần đào để đắp như Bảng 2.1.</t>
  </si>
  <si>
    <t>- Đắp đất, đá, cát được tính mức riêng với điều kiện có đất, đá, cát đổ tại chỗ (hoặc nơi khác đã chuyển đến).</t>
  </si>
  <si>
    <t>- Đào đất, đá công trình bằng máy được định mức cho công tác đào đất, đá đổ lên phương tiện vận chuyển.</t>
  </si>
  <si>
    <t>- Chiều rộng đào trong định mức công tác xây dựng là chiều rộng trung bình của đáy và miệng hố đào.</t>
  </si>
  <si>
    <t>- Đào xúc đất hữu cơ, đất phong hóa bằng máy áp dụng định mức đào đất tạo mặt bằng đất cấp I.</t>
  </si>
  <si>
    <t>- Đào đất để đắp hoặc đắp đất (bằng đất có sẵn tại nơi đắp) công trình chưa tính đến hao phí nước phục vụ tưới ẩm. Khi xác định lượng nước tưới ẩm, Chủ đầu tư và tổ chức tư vấn thiết kế căn cứ vào chỉ tiêu khối lượng nước thí nghiệm của từng loại đất đắp và theo mùa trong năm để bổ sung vào định mức.</t>
  </si>
  <si>
    <t>Bảng 2.1: BẢNG HỆ SỐ CHUYỂN ĐỔI BÌNH QUÂN TỪ ĐẤT ĐÀO SANG ĐẤT ĐẮP</t>
  </si>
  <si>
    <t>Hệ số đầm nén, dung trọng đất</t>
  </si>
  <si>
    <t>Hệ số</t>
  </si>
  <si>
    <t>1,07</t>
  </si>
  <si>
    <t>1,10</t>
  </si>
  <si>
    <t>1,13</t>
  </si>
  <si>
    <t>1,16</t>
  </si>
  <si>
    <t>- Riêng khối lượng đá hỗn hợp cần đào và vận chuyển để đắp được tính bằng khối lượng đá hỗn hợp đo tại nơi đắp nhân với hệ số chuyển đổi 1,13.</t>
  </si>
  <si>
    <t>- Căn cứ vào tính chất cơ lý của loại đất và đá hỗn hợp để đắp và yêu cầu kỹ thuật cụ thể của công trình, tổ chức tư vấn thiết kế chuẩn xác lại hệ số chuyển đổi nói trên cho phù hợp.</t>
  </si>
  <si>
    <t>2. Công tác vận chuyển đất, đá</t>
  </si>
  <si>
    <t>- Định mức vận chuyển đất, đá được định mức cho các cự ly ≤ 300m; ≤ 500m; ≤ 700m; ≤ 1000m và loại phương tiện vận chuyển.</t>
  </si>
  <si>
    <t>- Trường hợp cự ly vận chuyển đất, đá từ nơi đào đến nơi đổ &gt; 1000m thì áp dụng định mức vận chuyển ở cự ly ≤ 1000m và định mức vận chuyển 1000m tiếp theo như sau:</t>
  </si>
  <si>
    <t>* Định mức vận chuyển với cự ly L ≤ 5Km = Đm1 + Đm2x(L-1)</t>
  </si>
  <si>
    <t>* Định mức vận chuyển với cự ly L &gt; 5Km = Đm1 + Đm2x(L-1) + Đm3x(L-5)</t>
  </si>
  <si>
    <t>Trong đó:</t>
  </si>
  <si>
    <t xml:space="preserve">+ Đm1: Định mức vận chuyển trong phạm vi ≤ 1000m </t>
  </si>
  <si>
    <t xml:space="preserve">+ Đm2: Định mức vận chuyển 1Km tiếp theo cự ly ≤ 5Km </t>
  </si>
  <si>
    <t>+ Đm3: Định mức vận chuyển 1Km ngoài phạm vi cự ly &gt; 5Km</t>
  </si>
  <si>
    <t>- Việc áp dụng định mức vận chuyển theo tải trọng của phương tiện vận chuyển phải phù hợp với dây chuyền công nghệ thi công đào, khối lượng cần vận chuyển và điều kiện thi công.</t>
  </si>
  <si>
    <t xml:space="preserve">AB.10000 ĐÀO ĐẮP ĐẤT, ĐÁ, CÁT BẰNG THỦ CÔNG </t>
  </si>
  <si>
    <t xml:space="preserve">AB.11000 ĐÀO ĐẤT CÔNG TRÌNH BẰNG THỦ CÔNG </t>
  </si>
  <si>
    <t>AB.11100 ĐÀO BÙN BẰNG THỦ CÔNG</t>
  </si>
  <si>
    <t>Chuẩn bị đào, xúc, đổ đúng nơi quy định hoặc đổ lên phương tiện vận chuyển trong phạm vi 30m.</t>
  </si>
  <si>
    <t>Bùn đặc</t>
  </si>
  <si>
    <t>Bùn lẫn rác</t>
  </si>
  <si>
    <t>Bùn lẫn sỏi đá</t>
  </si>
  <si>
    <t>Bùn lỏng</t>
  </si>
  <si>
    <t>AB.1111</t>
  </si>
  <si>
    <t>Đào bùn trong mọi điều kiện</t>
  </si>
  <si>
    <t>0,94</t>
  </si>
  <si>
    <t>1,63</t>
  </si>
  <si>
    <t>1,43</t>
  </si>
  <si>
    <t>AB.1112</t>
  </si>
  <si>
    <t>Vận chuyển tiếp 10m</t>
  </si>
  <si>
    <t>0,014</t>
  </si>
  <si>
    <t>0,066</t>
  </si>
  <si>
    <t>AB.1121</t>
  </si>
  <si>
    <t>Đào xúc đất</t>
  </si>
  <si>
    <t>0,45</t>
  </si>
  <si>
    <t>0,62</t>
  </si>
  <si>
    <t>0,78</t>
  </si>
  <si>
    <t>AB.11300 ĐÀO ĐẤT MÓNG BĂNG BẰNG THỦ CÔNG</t>
  </si>
  <si>
    <t>Chuẩn bị, đào móng theo đúng yêu cầu kỹ thuật, xúc đất đổ đúng nơi quy định hoặc đổ lên phương tiện vận chuyển trong phạm vi 30.</t>
  </si>
  <si>
    <t>Đào móng băng</t>
  </si>
  <si>
    <t>Rộng (m)</t>
  </si>
  <si>
    <t>Sâu (m)</t>
  </si>
  <si>
    <t>AB.1131</t>
  </si>
  <si>
    <t>≤ 1</t>
  </si>
  <si>
    <t>0,82</t>
  </si>
  <si>
    <t>1,24</t>
  </si>
  <si>
    <t>1,93</t>
  </si>
  <si>
    <t>AB.1132</t>
  </si>
  <si>
    <t>0,88</t>
  </si>
  <si>
    <t>1,31</t>
  </si>
  <si>
    <t>2,00</t>
  </si>
  <si>
    <t>AB.1133</t>
  </si>
  <si>
    <t>0,68</t>
  </si>
  <si>
    <t>1,38</t>
  </si>
  <si>
    <t>2,10</t>
  </si>
  <si>
    <t>AB.1134</t>
  </si>
  <si>
    <t>&gt; 3</t>
  </si>
  <si>
    <t>0,76</t>
  </si>
  <si>
    <t>1,49</t>
  </si>
  <si>
    <t>2,23</t>
  </si>
  <si>
    <t>AB.1135</t>
  </si>
  <si>
    <t>0,46</t>
  </si>
  <si>
    <t>0,63</t>
  </si>
  <si>
    <t>0,97</t>
  </si>
  <si>
    <t>1,46</t>
  </si>
  <si>
    <t>AB.1136</t>
  </si>
  <si>
    <t>1,02</t>
  </si>
  <si>
    <t>AB.1137</t>
  </si>
  <si>
    <t>0,54</t>
  </si>
  <si>
    <t>0,73</t>
  </si>
  <si>
    <t>1,09</t>
  </si>
  <si>
    <t>1,60</t>
  </si>
  <si>
    <t>AB.1138</t>
  </si>
  <si>
    <t>0,80</t>
  </si>
  <si>
    <t>AB.11400 ĐÀO MÓNG CỘT TRỤ, HỐ KIỂM TRA BẰNG THỦ CÔNG</t>
  </si>
  <si>
    <t>Chuẩn bị, đào móng, hố theo đúng yêu cầu kỹ thuật, xúc đất đổ đúng nơi quy định hoặc đổ lên phương tiện vận chuyển trong phạm vi 30m.</t>
  </si>
  <si>
    <t>Đào móng cột, trụ, hố kiểm tra</t>
  </si>
  <si>
    <t>Rộng (m )</t>
  </si>
  <si>
    <t>AB.1141</t>
  </si>
  <si>
    <t>≤1</t>
  </si>
  <si>
    <t>1,19</t>
  </si>
  <si>
    <t>1,90</t>
  </si>
  <si>
    <t>3,10</t>
  </si>
  <si>
    <t>AB.1142</t>
  </si>
  <si>
    <t>&gt; 1</t>
  </si>
  <si>
    <t>1,58</t>
  </si>
  <si>
    <t>2,34</t>
  </si>
  <si>
    <t>3,60</t>
  </si>
  <si>
    <t>AB.1143</t>
  </si>
  <si>
    <t>&gt;1</t>
  </si>
  <si>
    <t>0,77</t>
  </si>
  <si>
    <t>1,25</t>
  </si>
  <si>
    <t>AB.1144</t>
  </si>
  <si>
    <t>0,71</t>
  </si>
  <si>
    <t>1,04</t>
  </si>
  <si>
    <t>1,51</t>
  </si>
  <si>
    <t>Chuẩn bị mặt bằng, đào theo đúng yêu cầu kỹ thuật, xúc đất đổ đúng nơi quy định hoặc đổ lên phương tiện vận chuyển trong phạm vi 30m. Hoàn thiện theo đúng yêu cầu kỹ thuật.</t>
  </si>
  <si>
    <t>Đào kênh mương, rãnh thoát nước, đường ống, đường cáp</t>
  </si>
  <si>
    <t>AB.1150</t>
  </si>
  <si>
    <t>1,62</t>
  </si>
  <si>
    <t>2,47</t>
  </si>
  <si>
    <t>AB.1151</t>
  </si>
  <si>
    <t>0,91</t>
  </si>
  <si>
    <t>1,35</t>
  </si>
  <si>
    <t>2,06</t>
  </si>
  <si>
    <t>AB.1152</t>
  </si>
  <si>
    <t>1,37</t>
  </si>
  <si>
    <t>AB.1153</t>
  </si>
  <si>
    <t>1,00</t>
  </si>
  <si>
    <t>1,44</t>
  </si>
  <si>
    <t>2,17</t>
  </si>
  <si>
    <t>AB.1154</t>
  </si>
  <si>
    <t>2,38</t>
  </si>
  <si>
    <t>AB.1155</t>
  </si>
  <si>
    <t>0,52</t>
  </si>
  <si>
    <t>0,70</t>
  </si>
  <si>
    <t>1,57</t>
  </si>
  <si>
    <t>AB.1156</t>
  </si>
  <si>
    <t>1,08</t>
  </si>
  <si>
    <t>1,59</t>
  </si>
  <si>
    <t>AB.1157</t>
  </si>
  <si>
    <t>0,83</t>
  </si>
  <si>
    <t>AB.1158</t>
  </si>
  <si>
    <t>0,65</t>
  </si>
  <si>
    <t>0,90</t>
  </si>
  <si>
    <t>1,18</t>
  </si>
  <si>
    <t>1,73</t>
  </si>
  <si>
    <t xml:space="preserve">AB.11700 ĐÀO NỀN ĐƯỜNG BẰNG THỦ CÔNG </t>
  </si>
  <si>
    <t>Chuẩn bị mặt bằng, đào nền đường theo đúng yêu cầu kỹ thuật, xúc đất đổ đúng nơi quy định hoặc đổ lên phương tiện vận chuyển trong phạm vi 30m. Hoàn thiện nền đường, bạt mái taluy theo đúng yêu cầu kỹ thuật.</t>
  </si>
  <si>
    <t>AB.1171</t>
  </si>
  <si>
    <t>Đào nền đường</t>
  </si>
  <si>
    <t>0,87</t>
  </si>
  <si>
    <t>AB.12110 PHÁ ĐÁ BẰNG THỦ CÔNG</t>
  </si>
  <si>
    <t>Chuẩn bị, đục phá, cậy, xeo, đập đá tảng thành đá có thể vận chuyển được, xếp đá thành đống đúng nơi quy định hoặc bốc xếp lên phương tiện vận chuyển trong phạm vi 30m, hoàn thiện bề mặt khi đào phá bảo đảm đúng yêu cầu kỹ thuật.</t>
  </si>
  <si>
    <t>AB.1211</t>
  </si>
  <si>
    <t>Phá đá bằng thủ công, chiều dày lớp đá ≤ 0,5m</t>
  </si>
  <si>
    <t>5,80</t>
  </si>
  <si>
    <t>4,50</t>
  </si>
  <si>
    <t>3,90</t>
  </si>
  <si>
    <t>3,50</t>
  </si>
  <si>
    <t>AB.13000 ĐẮP ĐẤT CÔNG TRÌNH BẰNG THỦ CÔNG</t>
  </si>
  <si>
    <t>AB.13100 ĐẮP ĐẤT NỀN MÓNG CÔNG TRÌNH, NỀN ĐƯỜNG BẰNG THỦ CÔNG</t>
  </si>
  <si>
    <t>Đắp nền móng công trình bằng đất đã đào đổ đống tại nơi đắp trong phạm vi 30m. San, xăm, đầm đất từng lớp. Hoàn thiện theo đúng yêu cầu kỹ thuật.</t>
  </si>
  <si>
    <t>AB.1311</t>
  </si>
  <si>
    <t>Đắp đất nền móng công trình, nền đường</t>
  </si>
  <si>
    <t>AB.13200 ĐẮP BỜ KÊNH MƯƠNG BẰNG THỦ CÔNG</t>
  </si>
  <si>
    <t>Chuẩn bị mặt bằng. Đắp kênh mương bằng đất đã đào, đổ đống tại nơi đắp hoặc vận chuyển trong phạm vi 30m. San, đầm đất từng lớp đảm bảo yêu cầu kỹ thuật. Hoàn thiện công trình, bạt vỗ mái taluy theo đúng yêu cầu kỹ thuật.</t>
  </si>
  <si>
    <t>γ ≤ 1,45</t>
  </si>
  <si>
    <t>γ ≤ 1,50</t>
  </si>
  <si>
    <t>γ ≤ 1,55</t>
  </si>
  <si>
    <t>γ ≤ 1,60</t>
  </si>
  <si>
    <t>AB.1321</t>
  </si>
  <si>
    <t>Đắp bờ kênh mương</t>
  </si>
  <si>
    <t>0,57</t>
  </si>
  <si>
    <t>0,74</t>
  </si>
  <si>
    <t>0,81</t>
  </si>
  <si>
    <t xml:space="preserve">AB.13400 ĐẮP CÁT CÔNG TRÌNH BẰNG THỦ CÔNG </t>
  </si>
  <si>
    <t>- Đắp bằng cát đã đổ đống tại nơi đắp trong phạm vi 30m.</t>
  </si>
  <si>
    <t>- San, tưới nước, đầm theo yêu cầu kỹ thuật, hoàn thiện công trình sau khi đắp.</t>
  </si>
  <si>
    <t>Đắp nền móng công trình</t>
  </si>
  <si>
    <t>Đắp móng đường ống</t>
  </si>
  <si>
    <t>AB.1341</t>
  </si>
  <si>
    <t>Cát</t>
  </si>
  <si>
    <r>
      <t>m</t>
    </r>
    <r>
      <rPr>
        <vertAlign val="superscript"/>
        <sz val="10"/>
        <color indexed="8"/>
        <rFont val="Arial"/>
        <family val="2"/>
      </rPr>
      <t>3</t>
    </r>
  </si>
  <si>
    <t>0,58</t>
  </si>
  <si>
    <t xml:space="preserve">ĐÀO ĐẮP ĐẤT, ĐÁ, CÁT CÔNG TRÌNH BẰNG MÁY </t>
  </si>
  <si>
    <t>ĐÀO ĐẤT CÔNG TRÌNH BẰNG MÁY</t>
  </si>
  <si>
    <t xml:space="preserve">AB.21000 ĐÀO SAN ĐẤT TẠO MẶT BẰNG BẰNG MÁY ĐÀO </t>
  </si>
  <si>
    <t>Đào san đất tạo mặt bằng bằng máy đào. Bảo đảm mặt bằng theo yêu cầu kỹ thuật.</t>
  </si>
  <si>
    <t>AB.2113</t>
  </si>
  <si>
    <t>0,39</t>
  </si>
  <si>
    <t>0,51</t>
  </si>
  <si>
    <t>0,86</t>
  </si>
  <si>
    <r>
      <t>Máy đào 1,25m</t>
    </r>
    <r>
      <rPr>
        <vertAlign val="superscript"/>
        <sz val="10"/>
        <color indexed="8"/>
        <rFont val="Arial"/>
        <family val="2"/>
      </rPr>
      <t>3</t>
    </r>
  </si>
  <si>
    <t>0,189</t>
  </si>
  <si>
    <t>0,218</t>
  </si>
  <si>
    <t>0,254</t>
  </si>
  <si>
    <t>0,347</t>
  </si>
  <si>
    <t>0,023</t>
  </si>
  <si>
    <t>0,029</t>
  </si>
  <si>
    <t>0,048</t>
  </si>
  <si>
    <t>AB.2114</t>
  </si>
  <si>
    <t>0,37</t>
  </si>
  <si>
    <t>0,48</t>
  </si>
  <si>
    <t>0,59</t>
  </si>
  <si>
    <r>
      <t>Máy đào 1,6m</t>
    </r>
    <r>
      <rPr>
        <vertAlign val="superscript"/>
        <sz val="10"/>
        <color indexed="8"/>
        <rFont val="Arial"/>
        <family val="2"/>
      </rPr>
      <t>3</t>
    </r>
  </si>
  <si>
    <t>0,167</t>
  </si>
  <si>
    <t>0,188</t>
  </si>
  <si>
    <t>0,222</t>
  </si>
  <si>
    <t>0,323</t>
  </si>
  <si>
    <t>0,025</t>
  </si>
  <si>
    <t>0,045</t>
  </si>
  <si>
    <t>AB.2115</t>
  </si>
  <si>
    <t>0,34</t>
  </si>
  <si>
    <r>
      <t>Máy đào 2,3m</t>
    </r>
    <r>
      <rPr>
        <vertAlign val="superscript"/>
        <sz val="10"/>
        <color indexed="8"/>
        <rFont val="Arial"/>
        <family val="2"/>
      </rPr>
      <t>3</t>
    </r>
  </si>
  <si>
    <t>0,161</t>
  </si>
  <si>
    <t>0,203</t>
  </si>
  <si>
    <t>0,289</t>
  </si>
  <si>
    <t>0,021</t>
  </si>
  <si>
    <t>0,027</t>
  </si>
  <si>
    <t>0,040</t>
  </si>
  <si>
    <t>AB.2116</t>
  </si>
  <si>
    <t>0,31</t>
  </si>
  <si>
    <t>0,69</t>
  </si>
  <si>
    <t>0,092</t>
  </si>
  <si>
    <t>0,114</t>
  </si>
  <si>
    <t>0,147</t>
  </si>
  <si>
    <t>0,011</t>
  </si>
  <si>
    <t>AB.22000 ĐÀO SAN ĐẤT TẠO MẶT BẰNG BẰNG MÁY ỦI</t>
  </si>
  <si>
    <t>Đào san đất tạo mặt bằng bằng máy ủi trong phạm vi quy định. Bảo đảm mặt bằng theo yêu cầu kỹ thuật.</t>
  </si>
  <si>
    <t>Đào san đất trong phạm vi ≤ 50m bằng:</t>
  </si>
  <si>
    <t>AB.2212</t>
  </si>
  <si>
    <t>- Máy ủi 110 cv</t>
  </si>
  <si>
    <t>0,311</t>
  </si>
  <si>
    <t>0,383</t>
  </si>
  <si>
    <t>0,501</t>
  </si>
  <si>
    <t>0,676</t>
  </si>
  <si>
    <t>AB.2213</t>
  </si>
  <si>
    <t>- Máy ủi 140 cv</t>
  </si>
  <si>
    <t>0,285</t>
  </si>
  <si>
    <t>0,357</t>
  </si>
  <si>
    <t>0,475</t>
  </si>
  <si>
    <t>0,641</t>
  </si>
  <si>
    <t>Máy ủi 140 cv</t>
  </si>
  <si>
    <t>AB.2214</t>
  </si>
  <si>
    <t>- Máy ủi 180 cv</t>
  </si>
  <si>
    <t>0,240</t>
  </si>
  <si>
    <t>0,303</t>
  </si>
  <si>
    <t>0,361</t>
  </si>
  <si>
    <t>0,487</t>
  </si>
  <si>
    <t>Máy ủi 180 cv</t>
  </si>
  <si>
    <t>AB.2215</t>
  </si>
  <si>
    <t>- Máy ủi 240 cv</t>
  </si>
  <si>
    <t>0,158</t>
  </si>
  <si>
    <t>0,244</t>
  </si>
  <si>
    <t>0,329</t>
  </si>
  <si>
    <t>Máy ủi 240 cv</t>
  </si>
  <si>
    <t>Đào san đất trong phạm vi ≤ 70m bằng</t>
  </si>
  <si>
    <t>AB.2218</t>
  </si>
  <si>
    <t>0,419</t>
  </si>
  <si>
    <t>0,518</t>
  </si>
  <si>
    <t>0,606</t>
  </si>
  <si>
    <t>0,818</t>
  </si>
  <si>
    <t>AB.2219</t>
  </si>
  <si>
    <t>0,370</t>
  </si>
  <si>
    <t>0,400</t>
  </si>
  <si>
    <t>0,500</t>
  </si>
  <si>
    <t>0,675</t>
  </si>
  <si>
    <t>AB.2221</t>
  </si>
  <si>
    <t>0,296</t>
  </si>
  <si>
    <t>0,377</t>
  </si>
  <si>
    <t>0,493</t>
  </si>
  <si>
    <t>0,666</t>
  </si>
  <si>
    <t>AB.2222</t>
  </si>
  <si>
    <t>0,307</t>
  </si>
  <si>
    <t>0,435</t>
  </si>
  <si>
    <t>0,587</t>
  </si>
  <si>
    <t>AB.2223</t>
  </si>
  <si>
    <t>- Máy ủi 320 cv</t>
  </si>
  <si>
    <t>0,162</t>
  </si>
  <si>
    <t>0,202</t>
  </si>
  <si>
    <t>0,273</t>
  </si>
  <si>
    <t>Máy ủi 320 cv</t>
  </si>
  <si>
    <t>Đào san đất trong phạm vi ≤ 100m bằng</t>
  </si>
  <si>
    <t>AB.2225</t>
  </si>
  <si>
    <t>0,581</t>
  </si>
  <si>
    <t>0,721</t>
  </si>
  <si>
    <t>0,843</t>
  </si>
  <si>
    <t>AB.2226</t>
  </si>
  <si>
    <t>0,446</t>
  </si>
  <si>
    <t>0,578</t>
  </si>
  <si>
    <t>0,769</t>
  </si>
  <si>
    <t>AB.2227</t>
  </si>
  <si>
    <t>0,380</t>
  </si>
  <si>
    <t>0,465</t>
  </si>
  <si>
    <t>0,617</t>
  </si>
  <si>
    <t>0,833</t>
  </si>
  <si>
    <t>AB.2228</t>
  </si>
  <si>
    <t>0,310</t>
  </si>
  <si>
    <t>0,382</t>
  </si>
  <si>
    <t>0,508</t>
  </si>
  <si>
    <t>0,686</t>
  </si>
  <si>
    <t>AB.2229</t>
  </si>
  <si>
    <t>0,185</t>
  </si>
  <si>
    <t>0,204</t>
  </si>
  <si>
    <t>0,241</t>
  </si>
  <si>
    <t>0,325</t>
  </si>
  <si>
    <t>AB.23000 ĐÀO SAN ĐẤT TẠO MẶT BẰNG BẰNG MÁY CẠP</t>
  </si>
  <si>
    <t>Đào san đất tạo mặt bằng cạp chuyển trong phạm vi quy định. Bảo đảm mặt bằng theo yêu cầu kỹ thuật.</t>
  </si>
  <si>
    <t>AB.2311</t>
  </si>
  <si>
    <t>Đào san đất trong phạm vi ≤ 300m bằng máy cạp</t>
  </si>
  <si>
    <t>0,302</t>
  </si>
  <si>
    <t>0,327</t>
  </si>
  <si>
    <t>0,101</t>
  </si>
  <si>
    <t>0,109</t>
  </si>
  <si>
    <t>AB.2312</t>
  </si>
  <si>
    <t>0,172</t>
  </si>
  <si>
    <t>0,186</t>
  </si>
  <si>
    <t>0,057</t>
  </si>
  <si>
    <t>0,062</t>
  </si>
  <si>
    <t>AB.2313</t>
  </si>
  <si>
    <t>Đào san đất trong phạm vi ≤ 500m bằng máy cạp</t>
  </si>
  <si>
    <t>Máy cạp 9m</t>
  </si>
  <si>
    <t>0,413</t>
  </si>
  <si>
    <t>0,106</t>
  </si>
  <si>
    <t>AB.2314</t>
  </si>
  <si>
    <t>0,217</t>
  </si>
  <si>
    <t>0,235</t>
  </si>
  <si>
    <t>0,060</t>
  </si>
  <si>
    <t>AB.2315</t>
  </si>
  <si>
    <t>Đào san đất trong phạm vi ≤ 700m bằng máy cạp</t>
  </si>
  <si>
    <t>0,459</t>
  </si>
  <si>
    <t>0,497</t>
  </si>
  <si>
    <t>0,120</t>
  </si>
  <si>
    <t>AB.2316</t>
  </si>
  <si>
    <t>0,262</t>
  </si>
  <si>
    <t>0,283</t>
  </si>
  <si>
    <t>0,063</t>
  </si>
  <si>
    <t>0,068</t>
  </si>
  <si>
    <t>AB.2317</t>
  </si>
  <si>
    <t>Đào san đất trong phạm vi ≤ 1000m bằng máy cạp</t>
  </si>
  <si>
    <t>0,573</t>
  </si>
  <si>
    <t>0,623</t>
  </si>
  <si>
    <t>0,117</t>
  </si>
  <si>
    <t>0,126</t>
  </si>
  <si>
    <t>AB.2318</t>
  </si>
  <si>
    <t>0,355</t>
  </si>
  <si>
    <t>0,072</t>
  </si>
  <si>
    <t>AB.2319</t>
  </si>
  <si>
    <t>Vận chuyển tiếp phạm vi ≤ 500m bằng máy cạp</t>
  </si>
  <si>
    <t>0,134</t>
  </si>
  <si>
    <t>0,153</t>
  </si>
  <si>
    <t>AB.2320</t>
  </si>
  <si>
    <t>0,070</t>
  </si>
  <si>
    <t>0,077</t>
  </si>
  <si>
    <t>AB.24000 ĐÀO XÚC ĐẤT ĐỂ ĐẮP HOẶC ĐỔ RA BÃI THẢI, BÃI TẬP KẾT BẰNG MÁY ĐÀO</t>
  </si>
  <si>
    <t>Chuẩn bị, đào xúc đất bằng máy đào đổ lên phương tiện vận chuyển để đắp hoặc đổ ra bãi thải, bãi tập kết bằng máy đào, máy ủi phục vụ trong phạm vi 30m</t>
  </si>
  <si>
    <t>AB.2413</t>
  </si>
  <si>
    <t>0,198</t>
  </si>
  <si>
    <t>0,229</t>
  </si>
  <si>
    <t>0,312</t>
  </si>
  <si>
    <t>0,031</t>
  </si>
  <si>
    <t>0,046</t>
  </si>
  <si>
    <t>AB.2414</t>
  </si>
  <si>
    <t>0,152</t>
  </si>
  <si>
    <t>0,171</t>
  </si>
  <si>
    <t>0,294</t>
  </si>
  <si>
    <t>0,018</t>
  </si>
  <si>
    <t>0,043</t>
  </si>
  <si>
    <t>AB.2415</t>
  </si>
  <si>
    <t>0,32</t>
  </si>
  <si>
    <t>0,121</t>
  </si>
  <si>
    <t>0,146</t>
  </si>
  <si>
    <t>0,184</t>
  </si>
  <si>
    <t>0,038</t>
  </si>
  <si>
    <t>AB.2416</t>
  </si>
  <si>
    <t>0,38</t>
  </si>
  <si>
    <t>0,64</t>
  </si>
  <si>
    <t>0,087</t>
  </si>
  <si>
    <t>0,105</t>
  </si>
  <si>
    <t>0,183</t>
  </si>
  <si>
    <t>0,026</t>
  </si>
  <si>
    <t>AB.25000 ĐÀO MÓNG CÔNG TRÌNH BẰNG MÁY ĐÀO</t>
  </si>
  <si>
    <t>Đào đất bằng máy đào đổ đúng nơi quy định hoặc đổ lên phương tiện vận chuyển. Hoàn thiện hố móng theo đúng yêu cầu kỹ thuật.</t>
  </si>
  <si>
    <t>AB.25100 CHIỀU RỘNG MÓNG ≤ 6M</t>
  </si>
  <si>
    <t>Mã Hiệu</t>
  </si>
  <si>
    <t>AB.2510</t>
  </si>
  <si>
    <t>3,00</t>
  </si>
  <si>
    <t>4,61</t>
  </si>
  <si>
    <t>5,18</t>
  </si>
  <si>
    <t>0,527</t>
  </si>
  <si>
    <t>0,631</t>
  </si>
  <si>
    <t>0,897</t>
  </si>
  <si>
    <t>AB.2511</t>
  </si>
  <si>
    <t>3,80</t>
  </si>
  <si>
    <t>4,47</t>
  </si>
  <si>
    <t>4,96</t>
  </si>
  <si>
    <t>0,316</t>
  </si>
  <si>
    <t>0,372</t>
  </si>
  <si>
    <t>0,520</t>
  </si>
  <si>
    <t>0,603</t>
  </si>
  <si>
    <t>AB.2512</t>
  </si>
  <si>
    <t>2,89</t>
  </si>
  <si>
    <t>3,75</t>
  </si>
  <si>
    <t>4,41</t>
  </si>
  <si>
    <t>4,89</t>
  </si>
  <si>
    <t>0,237</t>
  </si>
  <si>
    <t>0,276</t>
  </si>
  <si>
    <t>0,321</t>
  </si>
  <si>
    <t>0,438</t>
  </si>
  <si>
    <t>AB.2513</t>
  </si>
  <si>
    <t>2,86</t>
  </si>
  <si>
    <t>3,73</t>
  </si>
  <si>
    <t>4,38</t>
  </si>
  <si>
    <t>4,84</t>
  </si>
  <si>
    <t>0,232</t>
  </si>
  <si>
    <t>0,274</t>
  </si>
  <si>
    <t>0,396</t>
  </si>
  <si>
    <t>AB.2514</t>
  </si>
  <si>
    <t>2,84</t>
  </si>
  <si>
    <t>3,70</t>
  </si>
  <si>
    <t>4,34</t>
  </si>
  <si>
    <t>4,79</t>
  </si>
  <si>
    <t>0,159</t>
  </si>
  <si>
    <t>0,193</t>
  </si>
  <si>
    <t>0,243</t>
  </si>
  <si>
    <t>AB.25200 CHIỀU RỘNG MÓNG ≤ 10M</t>
  </si>
  <si>
    <t>AB.2521</t>
  </si>
  <si>
    <t>1,72</t>
  </si>
  <si>
    <t>2,12</t>
  </si>
  <si>
    <t>2,73</t>
  </si>
  <si>
    <t>3,94</t>
  </si>
  <si>
    <t>0,301</t>
  </si>
  <si>
    <t>0,354</t>
  </si>
  <si>
    <t>0,448</t>
  </si>
  <si>
    <t>0,574</t>
  </si>
  <si>
    <t>AB.2522</t>
  </si>
  <si>
    <t>1,69</t>
  </si>
  <si>
    <t>2,07</t>
  </si>
  <si>
    <t>2,67</t>
  </si>
  <si>
    <t>3,87</t>
  </si>
  <si>
    <t>0,226</t>
  </si>
  <si>
    <t>0,306</t>
  </si>
  <si>
    <t>0,417</t>
  </si>
  <si>
    <t>AB.2523</t>
  </si>
  <si>
    <t>1,66</t>
  </si>
  <si>
    <t>2,05</t>
  </si>
  <si>
    <t>2,64</t>
  </si>
  <si>
    <t>3,82</t>
  </si>
  <si>
    <t>0,196</t>
  </si>
  <si>
    <t>0,221</t>
  </si>
  <si>
    <t>0,261</t>
  </si>
  <si>
    <t>AB.2524</t>
  </si>
  <si>
    <t>3,77</t>
  </si>
  <si>
    <t>0,149</t>
  </si>
  <si>
    <t>0,234</t>
  </si>
  <si>
    <t>0,338</t>
  </si>
  <si>
    <t>AB.25300 CHIỀU RỘNG MÓNG ≤ 20M</t>
  </si>
  <si>
    <t>AB.2531</t>
  </si>
  <si>
    <t>1,12</t>
  </si>
  <si>
    <t>1,48</t>
  </si>
  <si>
    <t>1,80</t>
  </si>
  <si>
    <t>2,75</t>
  </si>
  <si>
    <t>0,279</t>
  </si>
  <si>
    <t>0,328</t>
  </si>
  <si>
    <t>0,415</t>
  </si>
  <si>
    <t>0,532</t>
  </si>
  <si>
    <t>0,054</t>
  </si>
  <si>
    <t>0,073</t>
  </si>
  <si>
    <t>AB.2532</t>
  </si>
  <si>
    <t>1,74</t>
  </si>
  <si>
    <t>2,68</t>
  </si>
  <si>
    <t>0,284</t>
  </si>
  <si>
    <t>0,387</t>
  </si>
  <si>
    <t>0,037</t>
  </si>
  <si>
    <t>0,053</t>
  </si>
  <si>
    <t>AB.2533</t>
  </si>
  <si>
    <t>1,06</t>
  </si>
  <si>
    <t>1,41</t>
  </si>
  <si>
    <t>1,71</t>
  </si>
  <si>
    <t>2,63</t>
  </si>
  <si>
    <t>0,205</t>
  </si>
  <si>
    <t>0,242</t>
  </si>
  <si>
    <t>0,349</t>
  </si>
  <si>
    <t>AB.2534</t>
  </si>
  <si>
    <t>1,67</t>
  </si>
  <si>
    <t>2,58</t>
  </si>
  <si>
    <t>0,138</t>
  </si>
  <si>
    <t>0,313</t>
  </si>
  <si>
    <t>AB.2535</t>
  </si>
  <si>
    <t>1,34</t>
  </si>
  <si>
    <t>2,51</t>
  </si>
  <si>
    <t>0,124</t>
  </si>
  <si>
    <t>0,227</t>
  </si>
  <si>
    <t>0,012</t>
  </si>
  <si>
    <t>AB.25400 CHIỀU RỘNG MÓNG &gt; 20M</t>
  </si>
  <si>
    <t>AB.2541</t>
  </si>
  <si>
    <t>1,32</t>
  </si>
  <si>
    <t>2,50</t>
  </si>
  <si>
    <t>0,264</t>
  </si>
  <si>
    <t>0,391</t>
  </si>
  <si>
    <t>0,502</t>
  </si>
  <si>
    <t>0,042</t>
  </si>
  <si>
    <t>0,051</t>
  </si>
  <si>
    <t>0,069</t>
  </si>
  <si>
    <t>AB.2542</t>
  </si>
  <si>
    <t>1,27</t>
  </si>
  <si>
    <t>0,199</t>
  </si>
  <si>
    <t>0,268</t>
  </si>
  <si>
    <t>0,366</t>
  </si>
  <si>
    <t>0,035</t>
  </si>
  <si>
    <t>AB.2543</t>
  </si>
  <si>
    <t>1,54</t>
  </si>
  <si>
    <t>0,228</t>
  </si>
  <si>
    <t>AB.2544</t>
  </si>
  <si>
    <t>0,92</t>
  </si>
  <si>
    <t>1,50</t>
  </si>
  <si>
    <t>2,32</t>
  </si>
  <si>
    <t>0,135</t>
  </si>
  <si>
    <t>0,165</t>
  </si>
  <si>
    <t>0,208</t>
  </si>
  <si>
    <t>0,295</t>
  </si>
  <si>
    <t>AB.2545</t>
  </si>
  <si>
    <t>0,89</t>
  </si>
  <si>
    <t>1,45</t>
  </si>
  <si>
    <t>2,26</t>
  </si>
  <si>
    <t>0,099</t>
  </si>
  <si>
    <t>0,214</t>
  </si>
  <si>
    <t>0,019</t>
  </si>
  <si>
    <t>Chuẩn bị, đào đất theo phương pháp đào chuyển bằng tổ hợp các máy đào, đổ đúng nơi quy định, sửa đáy, hoàn thiện theo đúng yêu cầu kỹ thuật.</t>
  </si>
  <si>
    <t>AB.2611</t>
  </si>
  <si>
    <t>5,25</t>
  </si>
  <si>
    <t>0,600</t>
  </si>
  <si>
    <t>AB.2612</t>
  </si>
  <si>
    <t>5,52</t>
  </si>
  <si>
    <t>0,900</t>
  </si>
  <si>
    <t>AB.2613</t>
  </si>
  <si>
    <t>5,79</t>
  </si>
  <si>
    <t>Trường hợp tổ hợp sử dụng tấm chống lầy trong quá trình thi công thì định mức hao phí máy thi công được nhân với hệ số 1,15. Hao phí tấm chống lầy được tính riêng.</t>
  </si>
  <si>
    <t>AB.27000 ĐÀO KÊNH MƯƠNG BẰNG MÁY ĐÀO</t>
  </si>
  <si>
    <t>Chuẩn bị, đào đất bằng máy đào đổ đúng nơi quy định hoặc đổ lên phương tiện vận chuyển. Bạt mái taluy, sửa đáy, hoàn thiện theo đúng yêu cầu kỹ thuật.</t>
  </si>
  <si>
    <t>AB.27100 CHIỀU RỘNG KÊNH MƯƠNG ≤ 6M</t>
  </si>
  <si>
    <t>AB.2710</t>
  </si>
  <si>
    <t>4,06</t>
  </si>
  <si>
    <t>5,12</t>
  </si>
  <si>
    <t>6,09</t>
  </si>
  <si>
    <t>7,16</t>
  </si>
  <si>
    <t>0,542</t>
  </si>
  <si>
    <t>0,639</t>
  </si>
  <si>
    <t>0,908</t>
  </si>
  <si>
    <t>AB.2711</t>
  </si>
  <si>
    <t>3,97</t>
  </si>
  <si>
    <t>5,02</t>
  </si>
  <si>
    <t>5,95</t>
  </si>
  <si>
    <t>6,94</t>
  </si>
  <si>
    <t>Máy đào 0,8m</t>
  </si>
  <si>
    <t>0,536</t>
  </si>
  <si>
    <t>0,621</t>
  </si>
  <si>
    <t>AB.2712</t>
  </si>
  <si>
    <t>4,97</t>
  </si>
  <si>
    <t>5,89</t>
  </si>
  <si>
    <t>6,86</t>
  </si>
  <si>
    <t>0,331</t>
  </si>
  <si>
    <t>0,451</t>
  </si>
  <si>
    <t>AB.2713</t>
  </si>
  <si>
    <t>3,92</t>
  </si>
  <si>
    <t>4,95</t>
  </si>
  <si>
    <t>5,86</t>
  </si>
  <si>
    <t>6,82</t>
  </si>
  <si>
    <t>0,236</t>
  </si>
  <si>
    <t>0,406</t>
  </si>
  <si>
    <t>AB.2714</t>
  </si>
  <si>
    <t>3,89</t>
  </si>
  <si>
    <t>4,92</t>
  </si>
  <si>
    <t>5,82</t>
  </si>
  <si>
    <t>6,76</t>
  </si>
  <si>
    <t>0,255</t>
  </si>
  <si>
    <t>0,364</t>
  </si>
  <si>
    <t>AB.27200 CHIỀU RỘNG KÊNH MƯƠNG ≤ 10M</t>
  </si>
  <si>
    <t>AB.2721</t>
  </si>
  <si>
    <t>3,32</t>
  </si>
  <si>
    <t>4,12</t>
  </si>
  <si>
    <t>5,90</t>
  </si>
  <si>
    <t>0,365</t>
  </si>
  <si>
    <t>0,461</t>
  </si>
  <si>
    <t>0,591</t>
  </si>
  <si>
    <t>AB.2722</t>
  </si>
  <si>
    <t>3,29</t>
  </si>
  <si>
    <t>4,07</t>
  </si>
  <si>
    <t>4,83</t>
  </si>
  <si>
    <t>5,83</t>
  </si>
  <si>
    <t>0,271</t>
  </si>
  <si>
    <t>0,315</t>
  </si>
  <si>
    <t>AB.2723</t>
  </si>
  <si>
    <t>3,27</t>
  </si>
  <si>
    <t>4,05</t>
  </si>
  <si>
    <t>4,80</t>
  </si>
  <si>
    <t>5,78</t>
  </si>
  <si>
    <t>0,389</t>
  </si>
  <si>
    <t>AB.2724</t>
  </si>
  <si>
    <t>3,24</t>
  </si>
  <si>
    <t>4,02</t>
  </si>
  <si>
    <t>4,76</t>
  </si>
  <si>
    <t>5,73</t>
  </si>
  <si>
    <t>0,160</t>
  </si>
  <si>
    <t>0,194</t>
  </si>
  <si>
    <t>0,247</t>
  </si>
  <si>
    <t>0,348</t>
  </si>
  <si>
    <t>AB.27300 CHIỀU RỘNG KÊNH MƯƠNG ≤ 20M</t>
  </si>
  <si>
    <t>AB.2731</t>
  </si>
  <si>
    <t>3,76</t>
  </si>
  <si>
    <t>5,38</t>
  </si>
  <si>
    <t>0,339</t>
  </si>
  <si>
    <t>0,427</t>
  </si>
  <si>
    <t>0,550</t>
  </si>
  <si>
    <t>0,034</t>
  </si>
  <si>
    <t>0,056</t>
  </si>
  <si>
    <t>AB.2732</t>
  </si>
  <si>
    <t>2,97</t>
  </si>
  <si>
    <t>3,71</t>
  </si>
  <si>
    <t>4,36</t>
  </si>
  <si>
    <t>5,31</t>
  </si>
  <si>
    <t>0,251</t>
  </si>
  <si>
    <t>0,412</t>
  </si>
  <si>
    <t>AB.2733</t>
  </si>
  <si>
    <t>2,94</t>
  </si>
  <si>
    <t>3,69</t>
  </si>
  <si>
    <t>4,33</t>
  </si>
  <si>
    <t>5,26</t>
  </si>
  <si>
    <t>0,373</t>
  </si>
  <si>
    <t>AB.2734</t>
  </si>
  <si>
    <t>3,66</t>
  </si>
  <si>
    <t>4,29</t>
  </si>
  <si>
    <t>5,21</t>
  </si>
  <si>
    <t>0,334</t>
  </si>
  <si>
    <t>AB.2735</t>
  </si>
  <si>
    <t>3,62</t>
  </si>
  <si>
    <t>4,24</t>
  </si>
  <si>
    <t>5,14</t>
  </si>
  <si>
    <t>0,131</t>
  </si>
  <si>
    <t>0,166</t>
  </si>
  <si>
    <t>0,013</t>
  </si>
  <si>
    <t>AB.27400 CHIỀU RỘNG KÊNH MƯƠNG &gt; 20M</t>
  </si>
  <si>
    <t>AB.2741</t>
  </si>
  <si>
    <t>2,87</t>
  </si>
  <si>
    <t>3,49</t>
  </si>
  <si>
    <t>4,18</t>
  </si>
  <si>
    <t>5,04</t>
  </si>
  <si>
    <t>0,272</t>
  </si>
  <si>
    <t>0,319</t>
  </si>
  <si>
    <t>0,403</t>
  </si>
  <si>
    <t>0,517</t>
  </si>
  <si>
    <t>0,071</t>
  </si>
  <si>
    <t>AB.2742</t>
  </si>
  <si>
    <t>3,44</t>
  </si>
  <si>
    <t>0,278</t>
  </si>
  <si>
    <t>0,052</t>
  </si>
  <si>
    <t>AB.2743</t>
  </si>
  <si>
    <t>2,81</t>
  </si>
  <si>
    <t>3,42</t>
  </si>
  <si>
    <t>4,09</t>
  </si>
  <si>
    <t>0,177</t>
  </si>
  <si>
    <t>0,343</t>
  </si>
  <si>
    <t>0,047</t>
  </si>
  <si>
    <t>AB.2744</t>
  </si>
  <si>
    <t>2,79</t>
  </si>
  <si>
    <t>3,39</t>
  </si>
  <si>
    <t>4,86</t>
  </si>
  <si>
    <t>0,215</t>
  </si>
  <si>
    <t>AB.2745</t>
  </si>
  <si>
    <t>2,76</t>
  </si>
  <si>
    <t>3,35</t>
  </si>
  <si>
    <t>4,00</t>
  </si>
  <si>
    <t>0,102</t>
  </si>
  <si>
    <t>0,156</t>
  </si>
  <si>
    <t>0,223</t>
  </si>
  <si>
    <t>Chuẩn bị, đào đất theo phương pháp đào chuyển bằng tổ hợp các máy đào, đổ đúng nơi quy định, bạt vỗ mái taluy, sửa đáy, hoàn thiện theo đúng yêu cầu kỹ thuật.</t>
  </si>
  <si>
    <t>AB.2811</t>
  </si>
  <si>
    <t>5,96</t>
  </si>
  <si>
    <t>0,630</t>
  </si>
  <si>
    <t>AB.2812</t>
  </si>
  <si>
    <t>6,26</t>
  </si>
  <si>
    <t>0,945</t>
  </si>
  <si>
    <t>AB.2813</t>
  </si>
  <si>
    <t>6,57</t>
  </si>
  <si>
    <t>Chuẩn bị, đào nạo vét hoặc mở rộng kênh mương bằng máy xáng cạp, đổ đất lên bờ đảm bảo độ sâu theo yêu cầu thiết kế. Máy đào chuyển đất đã đào lên vị trí tạo bờ kênh mương theo thiết kế. Kiểm tra xác định độ sâu và chiều rộng đáy kênh mương, hoàn thiện sau khi đào, tạo bờ theo yêu cầu.</t>
  </si>
  <si>
    <t>AB.2821</t>
  </si>
  <si>
    <t>0,207</t>
  </si>
  <si>
    <t>AB.2822</t>
  </si>
  <si>
    <t>Trường hợp máy đào phải sử dụng tấm chống lầy trong quá trình thi công thì định mức hao phí máy thi công đối với máy này được nhân với hệ số 1,15. Hao phí tấm chống lầy được tính riêng.</t>
  </si>
  <si>
    <t>AB.30000 ĐÀO NỀN ĐƯỜNG</t>
  </si>
  <si>
    <t>AB.31000 ĐÀO NỀN ĐƯỜNG BẰNG MÁY ĐÀO</t>
  </si>
  <si>
    <t>Chuẩn bị, đào đất bằng máy đào đổ đúng nơi quy định hoặc đổ lên phương tiện vận chuyển. Bạt vỗ mái taluy, sửa nền đường, hoàn thiện theo đúng yêu cầu kỹ thuật.</t>
  </si>
  <si>
    <t>AB.3112</t>
  </si>
  <si>
    <t>3,43</t>
  </si>
  <si>
    <t>0,567</t>
  </si>
  <si>
    <t>0,036</t>
  </si>
  <si>
    <t>0,058</t>
  </si>
  <si>
    <t>0,076</t>
  </si>
  <si>
    <t>AB.3113</t>
  </si>
  <si>
    <t>2,74</t>
  </si>
  <si>
    <t>4,81</t>
  </si>
  <si>
    <t>0,424</t>
  </si>
  <si>
    <t>AB.3114</t>
  </si>
  <si>
    <t>2,72</t>
  </si>
  <si>
    <t>3,36</t>
  </si>
  <si>
    <t>4,03</t>
  </si>
  <si>
    <t>4,77</t>
  </si>
  <si>
    <t>AB.3115</t>
  </si>
  <si>
    <t>2,70</t>
  </si>
  <si>
    <t>3,33</t>
  </si>
  <si>
    <t>3,99</t>
  </si>
  <si>
    <t>4,71</t>
  </si>
  <si>
    <t>0,245</t>
  </si>
  <si>
    <t>AB.3116</t>
  </si>
  <si>
    <t>4,65</t>
  </si>
  <si>
    <t>0,112</t>
  </si>
  <si>
    <t>AB.32000 ĐÀO NỀN ĐƯỜNG BẰNG MÁY ỦI</t>
  </si>
  <si>
    <t>Chuẩn bị, đào đất bằng máy ủi trong phạm vi quy định, bạt vỗ mái taluy, sửa nền đường hoàn thiện theo đúng yêu cầu kỹ thuật.</t>
  </si>
  <si>
    <t>AB.3212</t>
  </si>
  <si>
    <t>Đào nền đường trong phạm vi ≤ 50m, bằng máy ủi 110 cv</t>
  </si>
  <si>
    <t>3,08</t>
  </si>
  <si>
    <t>3,59</t>
  </si>
  <si>
    <t>3,96</t>
  </si>
  <si>
    <t>0,519</t>
  </si>
  <si>
    <t>0,624</t>
  </si>
  <si>
    <t>0,842</t>
  </si>
  <si>
    <t>AB.3213</t>
  </si>
  <si>
    <t>Phạm vi ≤ 50m, Máy ủi 140 cv</t>
  </si>
  <si>
    <t>2,95</t>
  </si>
  <si>
    <t>3,79</t>
  </si>
  <si>
    <t>0,484</t>
  </si>
  <si>
    <t>0,592</t>
  </si>
  <si>
    <t>0,798</t>
  </si>
  <si>
    <t>AB.3214</t>
  </si>
  <si>
    <t>Phạm vi ≤ 50m, Máy ủi 180 cv</t>
  </si>
  <si>
    <t>2,16</t>
  </si>
  <si>
    <t>3,21</t>
  </si>
  <si>
    <t>3,54</t>
  </si>
  <si>
    <t>0,607</t>
  </si>
  <si>
    <t>AB.3215</t>
  </si>
  <si>
    <t>Phạm vi ≤ 50m, Máy ủi 240 cv</t>
  </si>
  <si>
    <t>2,52</t>
  </si>
  <si>
    <t>0,304</t>
  </si>
  <si>
    <t>0,41</t>
  </si>
  <si>
    <t>AB.3216</t>
  </si>
  <si>
    <t>Phạm vi ≤ 50m, Máy ủi 320 cv</t>
  </si>
  <si>
    <t>1,85</t>
  </si>
  <si>
    <t>2,36</t>
  </si>
  <si>
    <t>3,03</t>
  </si>
  <si>
    <t>AB.3218</t>
  </si>
  <si>
    <t>Đào nền đường trong phạm vi ≤ 70m, bằng máy ủi 110 cv</t>
  </si>
  <si>
    <t>3,55</t>
  </si>
  <si>
    <t>4,15</t>
  </si>
  <si>
    <t>4,57</t>
  </si>
  <si>
    <t>0,699</t>
  </si>
  <si>
    <t>0,84</t>
  </si>
  <si>
    <t>AB.3219</t>
  </si>
  <si>
    <t>Phạm vi ≤ 70m, Máy ủi 140 cv</t>
  </si>
  <si>
    <t>3,40</t>
  </si>
  <si>
    <t>4,37</t>
  </si>
  <si>
    <t>0,506</t>
  </si>
  <si>
    <t>0,540</t>
  </si>
  <si>
    <t>0,693</t>
  </si>
  <si>
    <t>0,936</t>
  </si>
  <si>
    <t>AB.3220</t>
  </si>
  <si>
    <t>Phạm vi ≤ 70m, Máy ủi 180 cv</t>
  </si>
  <si>
    <t>3,18</t>
  </si>
  <si>
    <t>4,08</t>
  </si>
  <si>
    <t>0,405</t>
  </si>
  <si>
    <t>0,509</t>
  </si>
  <si>
    <t>0,683</t>
  </si>
  <si>
    <t>0,814</t>
  </si>
  <si>
    <t>AB.3221</t>
  </si>
  <si>
    <t>Phạm vi ≤ 70m, Máy ủi 240 cv</t>
  </si>
  <si>
    <t>2,29</t>
  </si>
  <si>
    <t>2,91</t>
  </si>
  <si>
    <t>3,74</t>
  </si>
  <si>
    <t>0,414</t>
  </si>
  <si>
    <t>AB.3222</t>
  </si>
  <si>
    <t>Phạm vi ≤ 70m, Máy ủi 320 cv</t>
  </si>
  <si>
    <t>2,14</t>
  </si>
  <si>
    <t>0,182</t>
  </si>
  <si>
    <t>0,219</t>
  </si>
  <si>
    <t>0,280</t>
  </si>
  <si>
    <t>0,378</t>
  </si>
  <si>
    <t>AB.3224</t>
  </si>
  <si>
    <t>Đào nền đường trong phạm vi ≤ 100m, bằng máy ủi 110 cv</t>
  </si>
  <si>
    <t>3,95</t>
  </si>
  <si>
    <t>5,08</t>
  </si>
  <si>
    <t>0,797</t>
  </si>
  <si>
    <t>0,969</t>
  </si>
  <si>
    <t>AB.3225</t>
  </si>
  <si>
    <t>Phạm vi ≤ 100m, Máy ủi 140 cv</t>
  </si>
  <si>
    <t>3,78</t>
  </si>
  <si>
    <t>0,612</t>
  </si>
  <si>
    <t>0,777</t>
  </si>
  <si>
    <t>AB.3226</t>
  </si>
  <si>
    <t>Phạm vi ≤ 100m, Máy ủi 180 cv</t>
  </si>
  <si>
    <t>3,53</t>
  </si>
  <si>
    <t>4,54</t>
  </si>
  <si>
    <t>0,521</t>
  </si>
  <si>
    <t>0,625</t>
  </si>
  <si>
    <t>0,852</t>
  </si>
  <si>
    <t>AB.3227</t>
  </si>
  <si>
    <t>Phạm vi ≤ 100m, Máy ủi 240 cv</t>
  </si>
  <si>
    <t>2,54</t>
  </si>
  <si>
    <t>3,23</t>
  </si>
  <si>
    <t>4,16</t>
  </si>
  <si>
    <t>0,425</t>
  </si>
  <si>
    <t>0,513</t>
  </si>
  <si>
    <t>0,701</t>
  </si>
  <si>
    <t>0,947</t>
  </si>
  <si>
    <t>AB.3228</t>
  </si>
  <si>
    <t>Phạm vi ≤ 100m, Máy ủi 320 cv</t>
  </si>
  <si>
    <t>3,02</t>
  </si>
  <si>
    <t>0,333</t>
  </si>
  <si>
    <t>0,449</t>
  </si>
  <si>
    <t>AB.33000 ĐÀO NỀN ĐƯỜNG BẰNG MÁY CẠP</t>
  </si>
  <si>
    <t>Chuẩn bị, đào đất bằng máy cạp trong phạm vi quy định, bạt vỗ mái taluy, sửa nền đường, hoàn thiện theo đúng yêu cầu kỹ thuật.</t>
  </si>
  <si>
    <t>AB.3311</t>
  </si>
  <si>
    <t>3,41</t>
  </si>
  <si>
    <t>4,39</t>
  </si>
  <si>
    <t>0,332</t>
  </si>
  <si>
    <t>AB.3312</t>
  </si>
  <si>
    <t>AB.3313</t>
  </si>
  <si>
    <t>0,418</t>
  </si>
  <si>
    <t>0,454</t>
  </si>
  <si>
    <t>AB.3314</t>
  </si>
  <si>
    <t>3,12</t>
  </si>
  <si>
    <r>
      <t>Máy thi công</t>
    </r>
    <r>
      <rPr>
        <sz val="10"/>
        <color indexed="8"/>
        <rFont val="Arial"/>
        <family val="2"/>
      </rPr>
      <t xml:space="preserve"> </t>
    </r>
  </si>
  <si>
    <t>0,239</t>
  </si>
  <si>
    <t>0,259</t>
  </si>
  <si>
    <t>AB.3315</t>
  </si>
  <si>
    <t>3,72</t>
  </si>
  <si>
    <t>4,78</t>
  </si>
  <si>
    <t>0,505</t>
  </si>
  <si>
    <t>0,547</t>
  </si>
  <si>
    <t>0,122</t>
  </si>
  <si>
    <t>0,132</t>
  </si>
  <si>
    <t>AB.3316</t>
  </si>
  <si>
    <t>4,35</t>
  </si>
  <si>
    <t>AB.3317</t>
  </si>
  <si>
    <t>3,86</t>
  </si>
  <si>
    <t>0,685</t>
  </si>
  <si>
    <t>0,128</t>
  </si>
  <si>
    <t>0,139</t>
  </si>
  <si>
    <t>AB.3318</t>
  </si>
  <si>
    <t>4,51</t>
  </si>
  <si>
    <t>0,079</t>
  </si>
  <si>
    <t>AB.3319</t>
  </si>
  <si>
    <t>0,144</t>
  </si>
  <si>
    <t>0,163</t>
  </si>
  <si>
    <t>AB.3320</t>
  </si>
  <si>
    <t>0,082</t>
  </si>
  <si>
    <t>Khi đào nền đường mở rộng bằng máy đào, máy ủi, máy cạp thì hao phí nhân công được nhân hệ số 1,15, hao phí máy thi công được nhân hệ số 1,05 so với định mức đào nền đường tương ứng.</t>
  </si>
  <si>
    <t xml:space="preserve">AB.34000 SAN ĐẤT, ĐÁ BÃI THẢI, BÃI TRỮ, BÃI GIA TẢI BẰNG MÁY ỦI </t>
  </si>
  <si>
    <t>San đất, đá bằng máy ủi tại bãi thải, bãi trữ, bãi gia tải.</t>
  </si>
  <si>
    <t>San đất</t>
  </si>
  <si>
    <t>San đá</t>
  </si>
  <si>
    <t>AB.341</t>
  </si>
  <si>
    <t>San đất, đá bãi thải bằng máy ủi 110 cv</t>
  </si>
  <si>
    <t>0,129</t>
  </si>
  <si>
    <t>AB.342</t>
  </si>
  <si>
    <t>San đất, đá bãi thải bằng máy ủi 140 cv</t>
  </si>
  <si>
    <t>0,086</t>
  </si>
  <si>
    <t>AB.343</t>
  </si>
  <si>
    <t>San đất, đá bãi thải bằng máy ủi 180 cv</t>
  </si>
  <si>
    <t>Công tác san đất, đá bãi thải, bãi trữ, bãi gia tải được định mức cho 100% khối lượng đất, đá đo tại nơi đào phải chuyển bằng ôtô đến bãi thải, bãi tập kết đất, đá, bãi gia tải nền đất yếu.</t>
  </si>
  <si>
    <t>AB.36000 XÓI HÚT BÙN TRONG KHUNG VÂY PHÒNG NƯỚC</t>
  </si>
  <si>
    <t>Chuẩn bị, xói đất các loại bằng máy bơm xói, bơm hút hỗn hợp ra khỏi khung vây, hoàn thiện hố móng theo đúng yêu cầu kỹ thuật.</t>
  </si>
  <si>
    <t>Các trụ</t>
  </si>
  <si>
    <t>AB.361</t>
  </si>
  <si>
    <t>Ống xói Ф 50mm</t>
  </si>
  <si>
    <t>m</t>
  </si>
  <si>
    <t>Ống xói Ф 150mm</t>
  </si>
  <si>
    <t>Ống xói Ф 250mm</t>
  </si>
  <si>
    <t>Máy bơm xói 4MC</t>
  </si>
  <si>
    <t>Sà lan 400 t</t>
  </si>
  <si>
    <t>Canô 150 cv</t>
  </si>
  <si>
    <t>0,001</t>
  </si>
  <si>
    <t>Cần cẩu nổi 30 t</t>
  </si>
  <si>
    <t>Máy bơm nước 14 kW</t>
  </si>
  <si>
    <t>AB.41000 VẬN CHUYỂN ĐẤT BẰNG Ô TÔ TỰ ĐỔ</t>
  </si>
  <si>
    <t>Vận chuyển đất từ máy đào đổ lên phương tiện, vận chuyển đến nơi đắp hoặc đổ đi bằng ôtô tự đổ.</t>
  </si>
  <si>
    <t>AB.4111</t>
  </si>
  <si>
    <t>Vận chuyển đất bằng ôtô tự đổ trong phạm vi ≤ 300m</t>
  </si>
  <si>
    <t>Ôtô tự đổ 5 t</t>
  </si>
  <si>
    <t>0,790</t>
  </si>
  <si>
    <t>AB.4112</t>
  </si>
  <si>
    <t>0,593</t>
  </si>
  <si>
    <t>0,740</t>
  </si>
  <si>
    <t>0,825</t>
  </si>
  <si>
    <t>AB.4113</t>
  </si>
  <si>
    <t>Ôtô tự đổ 10 t</t>
  </si>
  <si>
    <t>0,480</t>
  </si>
  <si>
    <t>0,660</t>
  </si>
  <si>
    <t>AB.4114</t>
  </si>
  <si>
    <t>Ôtô tự đổ 12 t</t>
  </si>
  <si>
    <t>0,402</t>
  </si>
  <si>
    <t>0,561</t>
  </si>
  <si>
    <t>AB.4115</t>
  </si>
  <si>
    <t>Ôtô tự đổ 22 t</t>
  </si>
  <si>
    <t>0,269</t>
  </si>
  <si>
    <t>0,340</t>
  </si>
  <si>
    <t>0,375</t>
  </si>
  <si>
    <t>AB.4116</t>
  </si>
  <si>
    <t>Ôtô tự đổ 27 t</t>
  </si>
  <si>
    <t>AB.4121</t>
  </si>
  <si>
    <t>Vận chuyển đất bằng ôtô tự đổ trong phạm vi ≤ 500m</t>
  </si>
  <si>
    <t>0,948</t>
  </si>
  <si>
    <t>AB.4122</t>
  </si>
  <si>
    <t>0,749</t>
  </si>
  <si>
    <t>0,910</t>
  </si>
  <si>
    <t>0,982</t>
  </si>
  <si>
    <t>AB.4123</t>
  </si>
  <si>
    <t>0,514</t>
  </si>
  <si>
    <t>0,589</t>
  </si>
  <si>
    <t>0,698</t>
  </si>
  <si>
    <t>0,760</t>
  </si>
  <si>
    <t>AB.4124</t>
  </si>
  <si>
    <t>0,453</t>
  </si>
  <si>
    <t>AB.4125</t>
  </si>
  <si>
    <t>0,299</t>
  </si>
  <si>
    <t>0,416</t>
  </si>
  <si>
    <t>AB.4126</t>
  </si>
  <si>
    <t>0,281</t>
  </si>
  <si>
    <t>0,341</t>
  </si>
  <si>
    <t>0,371</t>
  </si>
  <si>
    <t>AB.4131</t>
  </si>
  <si>
    <t>Vận chuyển đất bằng ôtô tự đổ trong phạm vi ≤ 700m</t>
  </si>
  <si>
    <t>0,966</t>
  </si>
  <si>
    <t>AB.4132</t>
  </si>
  <si>
    <t>0,752</t>
  </si>
  <si>
    <t>0,869</t>
  </si>
  <si>
    <t>AB.4133</t>
  </si>
  <si>
    <t>0,665</t>
  </si>
  <si>
    <t>0,809</t>
  </si>
  <si>
    <t>0,848</t>
  </si>
  <si>
    <t>AB.4134</t>
  </si>
  <si>
    <t>0,580</t>
  </si>
  <si>
    <t>0,746</t>
  </si>
  <si>
    <t>AB.4135</t>
  </si>
  <si>
    <t>0,381</t>
  </si>
  <si>
    <t>0,481</t>
  </si>
  <si>
    <t>0,499</t>
  </si>
  <si>
    <t>AB.4136</t>
  </si>
  <si>
    <t>0,282</t>
  </si>
  <si>
    <t>0,404</t>
  </si>
  <si>
    <t>AB.4141</t>
  </si>
  <si>
    <t>Vận chuyển đất bằng ôtô tự đổ trong phạm vi ≤ 1000m</t>
  </si>
  <si>
    <t>AB.4142</t>
  </si>
  <si>
    <t>0,882</t>
  </si>
  <si>
    <t>0,999</t>
  </si>
  <si>
    <t>AB.4143</t>
  </si>
  <si>
    <t>0,679</t>
  </si>
  <si>
    <t>0,924</t>
  </si>
  <si>
    <t>0,984</t>
  </si>
  <si>
    <t>AB.4144</t>
  </si>
  <si>
    <t>0,598</t>
  </si>
  <si>
    <t>0,684</t>
  </si>
  <si>
    <t>0,813</t>
  </si>
  <si>
    <t>0,876</t>
  </si>
  <si>
    <t>AB.4145</t>
  </si>
  <si>
    <t>0,395</t>
  </si>
  <si>
    <t>0,457</t>
  </si>
  <si>
    <t>0,553</t>
  </si>
  <si>
    <t>AB.4146</t>
  </si>
  <si>
    <t>0,379</t>
  </si>
  <si>
    <t>AB.42000 VẬN CHUYỂN ĐẤT 1KM TIẾP THEO BẰNG ÔTÔ TỰ ĐỔ</t>
  </si>
  <si>
    <t>Áp dụng đối với trường hợp cự ly vận chuyển đất từ nơi đào đến nơi đắp hoặc đổ &gt; 1000m.</t>
  </si>
  <si>
    <t>AB.4211</t>
  </si>
  <si>
    <t>Vận chuyển đất bằng ôtô tự đổ 1km tiếp theo trong phạm vi ≤ 5km</t>
  </si>
  <si>
    <t>0,530</t>
  </si>
  <si>
    <t>0,688</t>
  </si>
  <si>
    <t>0,730</t>
  </si>
  <si>
    <t>AB.4212</t>
  </si>
  <si>
    <t>0,376</t>
  </si>
  <si>
    <t>0,426</t>
  </si>
  <si>
    <t>0,504</t>
  </si>
  <si>
    <t>AB.4213</t>
  </si>
  <si>
    <t>0,363</t>
  </si>
  <si>
    <t>AB.4214</t>
  </si>
  <si>
    <t>0,225</t>
  </si>
  <si>
    <t>AB.4215</t>
  </si>
  <si>
    <t>0,216</t>
  </si>
  <si>
    <t>AB.4216</t>
  </si>
  <si>
    <t>0,113</t>
  </si>
  <si>
    <t>0,141</t>
  </si>
  <si>
    <t>0,164</t>
  </si>
  <si>
    <t>AB.4221</t>
  </si>
  <si>
    <t>Vận chuyển đất bằng ôtô tự đổ 1km tiếp theo trong phạm vi 5km</t>
  </si>
  <si>
    <t>0,440</t>
  </si>
  <si>
    <t>0,510</t>
  </si>
  <si>
    <t>0,571</t>
  </si>
  <si>
    <t>0,628</t>
  </si>
  <si>
    <t>AB.4222</t>
  </si>
  <si>
    <t>0,342</t>
  </si>
  <si>
    <t>AB.4223</t>
  </si>
  <si>
    <t>0,206</t>
  </si>
  <si>
    <t>0,293</t>
  </si>
  <si>
    <t>AB.4224</t>
  </si>
  <si>
    <t>0,179</t>
  </si>
  <si>
    <t>AB.4225</t>
  </si>
  <si>
    <t>0,119</t>
  </si>
  <si>
    <t>0,155</t>
  </si>
  <si>
    <t>AB.4226</t>
  </si>
  <si>
    <t>0,090</t>
  </si>
  <si>
    <t>0,116</t>
  </si>
  <si>
    <t>AB.50000 CÔNG TÁC ĐÀO ĐÁ MẶT BẰNG, HỐ MÓNG CÔNG TRÌNH KÊNH MƯƠNG, NỀN ĐƯỜNG BẰNG KHOAN NỔ MÌN</t>
  </si>
  <si>
    <t>Qui định áp dụng</t>
  </si>
  <si>
    <t>Chuẩn bị mặt bằng, định vị lỗ khoan, xác định chiều sâu lỗ khoan, khoan tạo lỗ, thông lỗ thổi rửa nghiệm thu lỗ khoan, nạp mìn theo hộ chiếu, cảnh giới, nổ mìn, kiểm tra bãi nổ, xử lý các lỗ mìn câm (nếu có) trước khi tiến hành công tác bốc xúc, vận chuyển, xử lý đá quá cỡ theo yêu cầu kỹ thuật.</t>
  </si>
  <si>
    <t>AB.51100 PHÁ ĐÁ MẶT BẰNG CÔNG TRÌNH BẰNG KHOAN NỔ MÌN</t>
  </si>
  <si>
    <t>AB.51110 PHÁ ĐÁ MẶT BẰNG CÔNG TRÌNH BẰNG MÁY KHOAN Ф42mm</t>
  </si>
  <si>
    <t>AB.5111</t>
  </si>
  <si>
    <t>Phá đá mặt bằng công trình bằng máy khoan Ф42mm</t>
  </si>
  <si>
    <t>Thuốc nổ Amônít</t>
  </si>
  <si>
    <t>64,89</t>
  </si>
  <si>
    <t>56,70</t>
  </si>
  <si>
    <t>51,98</t>
  </si>
  <si>
    <t>50,09</t>
  </si>
  <si>
    <t>Kíp điện vi sai</t>
  </si>
  <si>
    <t>cái</t>
  </si>
  <si>
    <t>Dây nổ</t>
  </si>
  <si>
    <t>315,00</t>
  </si>
  <si>
    <t>270,00</t>
  </si>
  <si>
    <t>225,00</t>
  </si>
  <si>
    <t>189,00</t>
  </si>
  <si>
    <t>Dây điện nổ mìn</t>
  </si>
  <si>
    <t>92,70</t>
  </si>
  <si>
    <t>85,50</t>
  </si>
  <si>
    <t>81,00</t>
  </si>
  <si>
    <t>76,50</t>
  </si>
  <si>
    <t>Mũi khoan Ф42mm</t>
  </si>
  <si>
    <t>Cần khoan Ф32, L=1,5m</t>
  </si>
  <si>
    <t>0,807</t>
  </si>
  <si>
    <t>0,5</t>
  </si>
  <si>
    <t>22,95</t>
  </si>
  <si>
    <t>17,55</t>
  </si>
  <si>
    <t>15,30</t>
  </si>
  <si>
    <t>12,60</t>
  </si>
  <si>
    <t>Máy khoan cầm tay Ф42mm</t>
  </si>
  <si>
    <t>Máy khác</t>
  </si>
  <si>
    <t>AB.51120 PHÁ ĐÁ MẶT BẰNG CÔNG TRÌNH BẰNG MÁY KHOAN Ф76mm</t>
  </si>
  <si>
    <t>AB.5112</t>
  </si>
  <si>
    <t>Phá đá mặt bằng công trình bằng máy khoan Ф76mm</t>
  </si>
  <si>
    <t>63,45</t>
  </si>
  <si>
    <t>55,35</t>
  </si>
  <si>
    <t>50,67</t>
  </si>
  <si>
    <t>47,70</t>
  </si>
  <si>
    <t>0,810</t>
  </si>
  <si>
    <t>0,700</t>
  </si>
  <si>
    <t>0,590</t>
  </si>
  <si>
    <t>0,570</t>
  </si>
  <si>
    <t>49,50</t>
  </si>
  <si>
    <t>45,54</t>
  </si>
  <si>
    <t>38,61</t>
  </si>
  <si>
    <t>32,67</t>
  </si>
  <si>
    <t>Dây điện</t>
  </si>
  <si>
    <t>27,00</t>
  </si>
  <si>
    <t>25,20</t>
  </si>
  <si>
    <t>24,30</t>
  </si>
  <si>
    <t>23,40</t>
  </si>
  <si>
    <t>Mũi khoan Ф76mm</t>
  </si>
  <si>
    <t>0,260</t>
  </si>
  <si>
    <t>0,190</t>
  </si>
  <si>
    <t>0,130</t>
  </si>
  <si>
    <t>Cần khoan Ф38, L=3,73m</t>
  </si>
  <si>
    <t>0,324</t>
  </si>
  <si>
    <t>Cần khoan Ф32, L=0,70m</t>
  </si>
  <si>
    <t>Đuôi choòng Ф38mm</t>
  </si>
  <si>
    <t>0,080</t>
  </si>
  <si>
    <t>6,61</t>
  </si>
  <si>
    <t>5,56</t>
  </si>
  <si>
    <t>5,35</t>
  </si>
  <si>
    <t>Máy khoan xoay đập tự hành Ф76mm</t>
  </si>
  <si>
    <t>0,989</t>
  </si>
  <si>
    <t>0,765</t>
  </si>
  <si>
    <t>0,450</t>
  </si>
  <si>
    <t>AB.51130 PHÁ ĐÁ MẶT BẰNG CÔNG TRÌNH BẰNG MÁY KHOAN Ф105mm</t>
  </si>
  <si>
    <t>AB.5113</t>
  </si>
  <si>
    <t>Phá đá mặt bằng công trình bằng máy khoan Ф105mm</t>
  </si>
  <si>
    <t>63,11</t>
  </si>
  <si>
    <t>55,20</t>
  </si>
  <si>
    <t>50,60</t>
  </si>
  <si>
    <t>46,00</t>
  </si>
  <si>
    <t>0,690</t>
  </si>
  <si>
    <t>0,460</t>
  </si>
  <si>
    <t>42,32</t>
  </si>
  <si>
    <t>35,88</t>
  </si>
  <si>
    <t>30,36</t>
  </si>
  <si>
    <t>27,60</t>
  </si>
  <si>
    <t>24,84</t>
  </si>
  <si>
    <t>23,00</t>
  </si>
  <si>
    <t>20,24</t>
  </si>
  <si>
    <t>Mũi khoan Ф105mm</t>
  </si>
  <si>
    <t>0,257</t>
  </si>
  <si>
    <t>0,140</t>
  </si>
  <si>
    <t>0,093</t>
  </si>
  <si>
    <t>Cần khoan Ф89, L=0,96m</t>
  </si>
  <si>
    <t>0,095</t>
  </si>
  <si>
    <t>Quả đập khí nén Ф105mm</t>
  </si>
  <si>
    <t>6,30</t>
  </si>
  <si>
    <t>5,30</t>
  </si>
  <si>
    <t>5,10</t>
  </si>
  <si>
    <t>Máy khoan xoay đập tự hành Ф105mm</t>
  </si>
  <si>
    <t>0,912</t>
  </si>
  <si>
    <t>0,039</t>
  </si>
  <si>
    <t>AB.51210 PHÁ ĐÁ HỐ MÓNG CÔNG TRÌNH BẰNG MÁY KHOAN Ф42mm</t>
  </si>
  <si>
    <t>AB.5121</t>
  </si>
  <si>
    <t>Phá đá hố móng công trình bằng máy khoan Ф42mm</t>
  </si>
  <si>
    <t>72,10</t>
  </si>
  <si>
    <t>63,00</t>
  </si>
  <si>
    <t>57,75</t>
  </si>
  <si>
    <t>55,65</t>
  </si>
  <si>
    <t>350,00</t>
  </si>
  <si>
    <t>300,00</t>
  </si>
  <si>
    <t>250,00</t>
  </si>
  <si>
    <t>210,00</t>
  </si>
  <si>
    <t>103,00</t>
  </si>
  <si>
    <t>95,00</t>
  </si>
  <si>
    <t>90,00</t>
  </si>
  <si>
    <t>85,00</t>
  </si>
  <si>
    <t>25,50</t>
  </si>
  <si>
    <t>19,50</t>
  </si>
  <si>
    <t>17,00</t>
  </si>
  <si>
    <t>14,00</t>
  </si>
  <si>
    <t>Khi khoan nổ tầng tiếp giáp lớp bảo vệ đáy hố móng thì các hao phí vật liệu, nhân công, máy thi công được nhân với hệ số điều chỉnh 1,2.</t>
  </si>
  <si>
    <t>AB.51220 PHÁ ĐÁ HỐ MÓNG CÔNG TRÌNH BẰNG MÁY KHOAN Ф76mm</t>
  </si>
  <si>
    <t>AB.5122</t>
  </si>
  <si>
    <t>Phá đá hố móng công trình bằng máy khoan Ф76mm</t>
  </si>
  <si>
    <t>70,50</t>
  </si>
  <si>
    <t>61,50</t>
  </si>
  <si>
    <t>56,30</t>
  </si>
  <si>
    <t>53,00</t>
  </si>
  <si>
    <t>0,780</t>
  </si>
  <si>
    <t>55,00</t>
  </si>
  <si>
    <t>42,90</t>
  </si>
  <si>
    <t>36,30</t>
  </si>
  <si>
    <t>30,00</t>
  </si>
  <si>
    <t>28,00</t>
  </si>
  <si>
    <t>26,00</t>
  </si>
  <si>
    <t>7,94</t>
  </si>
  <si>
    <t>7,31</t>
  </si>
  <si>
    <t>6,68</t>
  </si>
  <si>
    <t>6,42</t>
  </si>
  <si>
    <t>0,850</t>
  </si>
  <si>
    <t>0,220</t>
  </si>
  <si>
    <t>0,170</t>
  </si>
  <si>
    <t>0,100</t>
  </si>
  <si>
    <t>AB.51230 PHÁ ĐÁ HỐ MÓNG CÔNG TRÌNH BẰNG MÁY KHOAN Ф105mm</t>
  </si>
  <si>
    <t>AB.5123</t>
  </si>
  <si>
    <t>Phá đá hố móng công trình bằng máy khoan Ф105mm</t>
  </si>
  <si>
    <t>68,60</t>
  </si>
  <si>
    <t>60,00</t>
  </si>
  <si>
    <t>50,00</t>
  </si>
  <si>
    <t>0,750</t>
  </si>
  <si>
    <t>39,00</t>
  </si>
  <si>
    <t>33,00</t>
  </si>
  <si>
    <t>25,00</t>
  </si>
  <si>
    <t>22,00</t>
  </si>
  <si>
    <t>Cần khoan Ф89, L= 0,96m</t>
  </si>
  <si>
    <t>7,56</t>
  </si>
  <si>
    <t>6,96</t>
  </si>
  <si>
    <t>6,36</t>
  </si>
  <si>
    <t>6,12</t>
  </si>
  <si>
    <t>0,094</t>
  </si>
  <si>
    <t>0,078</t>
  </si>
  <si>
    <t>0,041</t>
  </si>
  <si>
    <t xml:space="preserve">AB.51300 PHÁ ĐÁ KÊNH MƯƠNG, NỀN ĐƯỜNG BẰNG KHOAN NỔ MÌN </t>
  </si>
  <si>
    <t>AB.51310 PHÁ ĐÁ KÊNH MƯƠNG, NỀN ĐƯỜNG BẰNG MÁY KHOAN Ф42mm</t>
  </si>
  <si>
    <t>AB.5131</t>
  </si>
  <si>
    <t>Phá đá kênh mương, nền đường bằng máy khoan Ф42mm</t>
  </si>
  <si>
    <t>68,50</t>
  </si>
  <si>
    <t>59,85</t>
  </si>
  <si>
    <t>54,86</t>
  </si>
  <si>
    <t>52,87</t>
  </si>
  <si>
    <t>332,5</t>
  </si>
  <si>
    <t>285,0</t>
  </si>
  <si>
    <t>237,5</t>
  </si>
  <si>
    <t>199,5</t>
  </si>
  <si>
    <t>97,85</t>
  </si>
  <si>
    <t>90,25</t>
  </si>
  <si>
    <t>80,75</t>
  </si>
  <si>
    <t>24,23</t>
  </si>
  <si>
    <t>18,53</t>
  </si>
  <si>
    <t>16,15</t>
  </si>
  <si>
    <t>13,30</t>
  </si>
  <si>
    <t>Khi khoan nổ tầng tiếp giáp lớp bảo vệ đáy kênh mương thì các hao phí vật liệu, nhân công, máy thi công được nhân với hệ số điều chỉnh 1,2.</t>
  </si>
  <si>
    <t>AB.51320 PHÁ ĐÁ KÊNH MƯƠNG, NỀN ĐƯỜNG BẰNG MÁY KHOAN Ф76mm</t>
  </si>
  <si>
    <t>AB.5132</t>
  </si>
  <si>
    <t>Phá đá kênh mương, nền đường bằng máy khoan Ф76mm</t>
  </si>
  <si>
    <t>66,98</t>
  </si>
  <si>
    <t>58,43</t>
  </si>
  <si>
    <t>53,49</t>
  </si>
  <si>
    <t>50,35</t>
  </si>
  <si>
    <t>0,860</t>
  </si>
  <si>
    <t>52,25</t>
  </si>
  <si>
    <t>48,07</t>
  </si>
  <si>
    <t>40,76</t>
  </si>
  <si>
    <t>34,49</t>
  </si>
  <si>
    <t>28,50</t>
  </si>
  <si>
    <t>26,60</t>
  </si>
  <si>
    <t>25,65</t>
  </si>
  <si>
    <t>24,70</t>
  </si>
  <si>
    <t>7,28</t>
  </si>
  <si>
    <t>6,70</t>
  </si>
  <si>
    <t>0,808</t>
  </si>
  <si>
    <t>0,209</t>
  </si>
  <si>
    <t>AB.51330 PHÁ ĐÁ KÊNH MƯƠNG, NỀN ĐƯỜNG BẰNG MÁY KHOAN Ф105mm</t>
  </si>
  <si>
    <t>AB.5133</t>
  </si>
  <si>
    <t>Phá đá kênh mương, nền đường bằng máy khoan Ф105mm</t>
  </si>
  <si>
    <t>65,17</t>
  </si>
  <si>
    <t>57,00</t>
  </si>
  <si>
    <t>47,50</t>
  </si>
  <si>
    <t>0,710</t>
  </si>
  <si>
    <t>0,620</t>
  </si>
  <si>
    <t>43,70</t>
  </si>
  <si>
    <t>37,05</t>
  </si>
  <si>
    <t>31,35</t>
  </si>
  <si>
    <t>23,75</t>
  </si>
  <si>
    <t>20,90</t>
  </si>
  <si>
    <t>6,93</t>
  </si>
  <si>
    <t>6,38</t>
  </si>
  <si>
    <t>5,61</t>
  </si>
  <si>
    <t>0,931</t>
  </si>
  <si>
    <t>0,275</t>
  </si>
  <si>
    <t>0,118</t>
  </si>
  <si>
    <t>AB.51410 PHÁ ĐÁ NỔ MÌN BUỒNG TRÊN GIẾNG ĐIỀU ÁP TỪ TRÊN XUỐNG ĐƯỜNG KÍNH ≥ 20M BẰNG KHOAN NỔ MÌN, MÁY KHOAN Ф105mm</t>
  </si>
  <si>
    <t>Chuẩn bị mặt bằng, định vị lỗ khoan, xác định chiều sâu lỗ khoan, khoan tạo lỗ, thông lỗ thổi rửa nghiệm thu lỗ khoan, nạp mìn theo hộ chiếu, cảnh giới, nổ mìn, kiểm tra bãi nổ, xử lý các lỗ mìn câm (nếu có) xử lý đá quá cỡ, xúc đá vào thùng cẩu lên đổ đống đảm bảo yêu cầu kỹ thuật.</t>
  </si>
  <si>
    <t>AB.5141</t>
  </si>
  <si>
    <t>15,03</t>
  </si>
  <si>
    <t>13,76</t>
  </si>
  <si>
    <t>12,50</t>
  </si>
  <si>
    <t>11,73</t>
  </si>
  <si>
    <t>0,864</t>
  </si>
  <si>
    <t>0,049</t>
  </si>
  <si>
    <t>Cần cẩu 50 t</t>
  </si>
  <si>
    <r>
      <t>Máy đào 0,5m</t>
    </r>
    <r>
      <rPr>
        <vertAlign val="superscript"/>
        <sz val="10"/>
        <color indexed="8"/>
        <rFont val="Arial"/>
        <family val="2"/>
      </rPr>
      <t>3</t>
    </r>
  </si>
  <si>
    <t>AB.51510 PHÁ ĐÁ ĐƯỜNG VIỀN BẰNG KHOAN NỔ MÌN, MÁY KHOAN Ф105mm</t>
  </si>
  <si>
    <t>Chuẩn bị, di chuyển máy khoan vào vị trí, định vị lỗ khoan, khoan tạo lỗ, nạp thuốc, đấu dây theo hộ chiếu, cảnh giới, nổ tạo viền. Kiểm tra xử lý lỗ mìn câm (nếu có).</t>
  </si>
  <si>
    <t>AB.5151</t>
  </si>
  <si>
    <t>58,00</t>
  </si>
  <si>
    <t>53,20</t>
  </si>
  <si>
    <t>48,30</t>
  </si>
  <si>
    <t>34,00</t>
  </si>
  <si>
    <t>373,0</t>
  </si>
  <si>
    <t>340,0</t>
  </si>
  <si>
    <t>311,0</t>
  </si>
  <si>
    <t>Ống thép dàn khoan Ф60</t>
  </si>
  <si>
    <t>7,50</t>
  </si>
  <si>
    <t>6,85</t>
  </si>
  <si>
    <t>6,25</t>
  </si>
  <si>
    <t>Máy khoan xoay đập tự hành Ф105</t>
  </si>
  <si>
    <t>AB.51610 ĐÀO PHÁ ĐÁ CHIỀU DÀY ≤ 0,5m BẰNG BÚA CĂN KHÍ NÉN</t>
  </si>
  <si>
    <t>Đục phá, cậy, xeo (chiều dày đào đá ≤ 0,5m), đập đá tảng thành đá có thể vận chuyển được, xếp đá thành đống đúng nơi quy định hoặc bốc xếp lên phương tiện vận chuyển, hoàn thiện bề mặt sau khi đào theo yêu cầu kỹ thuật.</t>
  </si>
  <si>
    <t>AB.5161</t>
  </si>
  <si>
    <t>1,28</t>
  </si>
  <si>
    <t>1,15</t>
  </si>
  <si>
    <t>0,920</t>
  </si>
  <si>
    <t>0,830</t>
  </si>
  <si>
    <t>0,337</t>
  </si>
  <si>
    <t>0,277</t>
  </si>
  <si>
    <r>
      <t>Đơn vị tính: 100m</t>
    </r>
    <r>
      <rPr>
        <vertAlign val="superscript"/>
        <sz val="10"/>
        <color indexed="8"/>
        <rFont val="Arial"/>
        <family val="2"/>
      </rPr>
      <t>3</t>
    </r>
  </si>
  <si>
    <t>AB.517</t>
  </si>
  <si>
    <t>8,70</t>
  </si>
  <si>
    <t>3,20</t>
  </si>
  <si>
    <t>0,06</t>
  </si>
  <si>
    <t>Chuẩn bị máy móc, dụng cụ. Phá đá mặt bằng bằng máy đào gắn đầu búa thủy lực đảm bảo theo yêu cầu kỹ thuật. Thu dọn hiện trường sau khi thi công.</t>
  </si>
  <si>
    <t>AB.5181</t>
  </si>
  <si>
    <t>Phá đá mặt bằng:</t>
  </si>
  <si>
    <t>2,21</t>
  </si>
  <si>
    <t>AB.52100 XÚC ĐÁ SAU NỔ MÌN ĐỔ LÊN PHƯƠNG TIỆN VẬN CHUYỂN BẰNG MÁY ĐÀO</t>
  </si>
  <si>
    <t>Chuẩn bị, xúc đá sau nổ mìn lên phương tiện vận chuyển hoặc đổ bên cạnh.</t>
  </si>
  <si>
    <t>AB.5211</t>
  </si>
  <si>
    <t>AB.5212</t>
  </si>
  <si>
    <t>1,30</t>
  </si>
  <si>
    <t>AB.5213</t>
  </si>
  <si>
    <t>0,410</t>
  </si>
  <si>
    <t>AB.5214</t>
  </si>
  <si>
    <t>0,061</t>
  </si>
  <si>
    <t>AB.5215</t>
  </si>
  <si>
    <t>0,98</t>
  </si>
  <si>
    <t>0,290</t>
  </si>
  <si>
    <t>AB.53000 VẬN CHUYỂN ĐÁ SAU NỔ MÌN BẰNG Ô TÔ TỰ ĐỔ</t>
  </si>
  <si>
    <t>Vận chuyển đá nổ mìn do máy đào đổ lên phương tiện vận chuyển đến nơi đắp hoặc đổ đi bằng ôtô tự đổ.</t>
  </si>
  <si>
    <t>AB.5311</t>
  </si>
  <si>
    <t>Vận chuyển đá sau nổ mìn bằng ôtô tự đổ trong phạm vi ≤ 300m</t>
  </si>
  <si>
    <t>AB.5312</t>
  </si>
  <si>
    <t>AB.5313</t>
  </si>
  <si>
    <t>0,975</t>
  </si>
  <si>
    <t>AB.5314</t>
  </si>
  <si>
    <t>AB.5315</t>
  </si>
  <si>
    <t>AB.5316</t>
  </si>
  <si>
    <t>0,462</t>
  </si>
  <si>
    <t>AB.5321</t>
  </si>
  <si>
    <t>Vận chuyển đá sau nổ mìn bằng ôtô tự đổ trong phạm vi ≤ 500m</t>
  </si>
  <si>
    <t>AB.5322</t>
  </si>
  <si>
    <t>AB.5323</t>
  </si>
  <si>
    <t>AB.5324</t>
  </si>
  <si>
    <t>AB.5325</t>
  </si>
  <si>
    <t>0,670</t>
  </si>
  <si>
    <t>AB.5326</t>
  </si>
  <si>
    <t>0,549</t>
  </si>
  <si>
    <t>AB.5331</t>
  </si>
  <si>
    <t>Vận chuyển đá sau nổ mìn bằng ôtô tự đổ trong phạm vi ≤ 700m</t>
  </si>
  <si>
    <t>AB.5332</t>
  </si>
  <si>
    <t>AB.5333</t>
  </si>
  <si>
    <t>AB.5334</t>
  </si>
  <si>
    <t>AB.5335</t>
  </si>
  <si>
    <t>0,739</t>
  </si>
  <si>
    <t>AB.5336</t>
  </si>
  <si>
    <t>AB.5341</t>
  </si>
  <si>
    <t>Vận chuyển đá sau nổ mìn bằng ôtô tự đổ trong phạm vi ≤ 1000m</t>
  </si>
  <si>
    <t>AB.5342</t>
  </si>
  <si>
    <t>AB.5343</t>
  </si>
  <si>
    <t>AB.5344</t>
  </si>
  <si>
    <t>AB.5345</t>
  </si>
  <si>
    <t>0,863</t>
  </si>
  <si>
    <t>AB.5346</t>
  </si>
  <si>
    <t>AB.54000 VẬN CHUYỂN ĐÁ SAU NỔ MÌN 1KM TIẾP THEO BẰNG ÔTÔ TỰ ĐỔ</t>
  </si>
  <si>
    <t>Áp dụng đối với trường hợp cự ly vận chuyển đá sau nổ mìn từ nơi xúc đến nơi đắp hoặc đổ &gt; 1000m.</t>
  </si>
  <si>
    <t>AB.5411</t>
  </si>
  <si>
    <t>Vận chuyển đá sau nổ mìn bằng ôtô tự đổ 1km tiếp theo trong phạm vi ≤ 5km</t>
  </si>
  <si>
    <t>0,840</t>
  </si>
  <si>
    <t>AB.5412</t>
  </si>
  <si>
    <t>0,716</t>
  </si>
  <si>
    <t>AB.5413</t>
  </si>
  <si>
    <t>AB.5414</t>
  </si>
  <si>
    <t>AB.5415</t>
  </si>
  <si>
    <t>0,335</t>
  </si>
  <si>
    <t>AB.5416</t>
  </si>
  <si>
    <t>0,267</t>
  </si>
  <si>
    <t>AB.5421</t>
  </si>
  <si>
    <t>Vận chuyển đá sau nổ mìn bằng ôtô tự đổ 1km tiếp theo ngoài phạm vi ≤ 5km</t>
  </si>
  <si>
    <t>0,753</t>
  </si>
  <si>
    <t>AB.5422</t>
  </si>
  <si>
    <t>0,642</t>
  </si>
  <si>
    <t>AB.5423</t>
  </si>
  <si>
    <t>0,464</t>
  </si>
  <si>
    <t>AB.5424</t>
  </si>
  <si>
    <t>AB.5425</t>
  </si>
  <si>
    <t>0,266</t>
  </si>
  <si>
    <t>AB.5426</t>
  </si>
  <si>
    <t>AB.55000 ỦI ĐÁ SAU NỔ MÌN BẰNG MÁY ỦI</t>
  </si>
  <si>
    <t>Chuẩn bị, ủi đá sau nổ mìn bằng máy ủi ra khỏi mặt bằng công trình hoặc đến nơi đắp.</t>
  </si>
  <si>
    <t>AB.5511</t>
  </si>
  <si>
    <t xml:space="preserve">Ủi đá sau nổ mìn trong </t>
  </si>
  <si>
    <t>Phạm vi ≤ 50m, máy ủi 140 cv</t>
  </si>
  <si>
    <t>AB.5512</t>
  </si>
  <si>
    <t>Phạm vi ≤ 50m, máy ủi 180 cv</t>
  </si>
  <si>
    <t>AB.5513</t>
  </si>
  <si>
    <t>Phạm vi ≤ 50m, máy ủi 240 cv</t>
  </si>
  <si>
    <t>0,43</t>
  </si>
  <si>
    <t>AB.5514</t>
  </si>
  <si>
    <t>Phạm vi ≤ 50m, máy ủi 320 cv</t>
  </si>
  <si>
    <t>AB.5515</t>
  </si>
  <si>
    <t>Phạm vi ≤ 70m, máy ủi 140 cv</t>
  </si>
  <si>
    <t>AB.5516</t>
  </si>
  <si>
    <t>Phạm vi ≤ 70m, máy ủi 180 cv</t>
  </si>
  <si>
    <t>0,85</t>
  </si>
  <si>
    <t>AB.5517</t>
  </si>
  <si>
    <t>Phạm vi ≤ 70m, máy ủi 240 cv</t>
  </si>
  <si>
    <t>AB.5518</t>
  </si>
  <si>
    <t>Phạm vi ≤ 70m, máy ủi 320 cv</t>
  </si>
  <si>
    <t>AB.5519</t>
  </si>
  <si>
    <t>Phạm vi ≤ 100m, máy ủi 140 cv</t>
  </si>
  <si>
    <t>AB.5520</t>
  </si>
  <si>
    <t>Phạm vi ≤ 100m, máy ủi 180 cv</t>
  </si>
  <si>
    <t>AB.5521</t>
  </si>
  <si>
    <t>Phạm vi ≤ 100m, máy ủi 240 cv</t>
  </si>
  <si>
    <t>AB.5522</t>
  </si>
  <si>
    <t>Phạm vi ≤ 100m, máy ủi 320 cv</t>
  </si>
  <si>
    <t>AB.55300 XÚC ĐÁ HỖN HỢP, ĐÁ TẢNG Ở BÃI TRỮ, CỤC BÊ TÔNG LÊN PHƯƠNG TIỆN VẬN CHUYỂN BẰNG MÁY ĐÀO</t>
  </si>
  <si>
    <t>Xúc đá hỗn hợp, đá tảng, cục bê tông lên phương tiện vận chuyển bằng máy đào.</t>
  </si>
  <si>
    <t>AB.55310 XÚC ĐÁ HỖN HỢP TẠI BÃI TRỮ</t>
  </si>
  <si>
    <t>2,3</t>
  </si>
  <si>
    <t>3,6</t>
  </si>
  <si>
    <t>AB.5531</t>
  </si>
  <si>
    <t>Xúc đá hỗn hợp, lên phương tiện vận chuyển bằng máy đào</t>
  </si>
  <si>
    <t>0,75</t>
  </si>
  <si>
    <t>0,67</t>
  </si>
  <si>
    <t>Máy đào</t>
  </si>
  <si>
    <t>0,297</t>
  </si>
  <si>
    <t>AB.55320 - AB.55330 XÚC ĐÁ TẢNG Ở BÃI TRỮ, CỤC BÊ TÔNG</t>
  </si>
  <si>
    <t xml:space="preserve">Đường kính đá tảng, cục bê tông 0,4÷1m </t>
  </si>
  <si>
    <t>Đường kính đá tảng, cục bê tông &gt; 1m</t>
  </si>
  <si>
    <t>ĐVT: 100 viên</t>
  </si>
  <si>
    <t>AB.5532</t>
  </si>
  <si>
    <t>0,973</t>
  </si>
  <si>
    <t>0,875</t>
  </si>
  <si>
    <t>AB.5533</t>
  </si>
  <si>
    <t>0,66</t>
  </si>
  <si>
    <t>AB.56000 VẬN CHUYỂN ĐÁ HỖN HỢP, ĐÁ TẢNG, CỤC BÊ TÔNG BẰNG ÔTÔ TỰ ĐỔ</t>
  </si>
  <si>
    <t>Vận chuyển đá hỗn hợp, đá tảng, cục bê tông từ nơi xúc đến nới đắp hoặc đổ bằng ôtô tự đổ.</t>
  </si>
  <si>
    <t>Đá hỗn hợp</t>
  </si>
  <si>
    <t xml:space="preserve">Đá tảng, cục bê tông đường kính 0,4÷1m </t>
  </si>
  <si>
    <t>Đá tảng, cục bê tông đường kính &gt; 1m</t>
  </si>
  <si>
    <t>AB.5611</t>
  </si>
  <si>
    <t>Vận chuyển đá bằng ô tô tự đổ trong phạm vi ≤ 300m</t>
  </si>
  <si>
    <t>0,588</t>
  </si>
  <si>
    <t>AB.5612</t>
  </si>
  <si>
    <t>AB.5613</t>
  </si>
  <si>
    <t>AB.5621</t>
  </si>
  <si>
    <t>Vận chuyển đá bằng ôtô tự đổ trong phạm vi ≤ 500m</t>
  </si>
  <si>
    <t>AB.5622</t>
  </si>
  <si>
    <t>AB.5623</t>
  </si>
  <si>
    <t>AB.5631</t>
  </si>
  <si>
    <t>Vận chuyển đá bằng ôtô tự đổ trong phạm vi ≤ 700m</t>
  </si>
  <si>
    <t>0,784</t>
  </si>
  <si>
    <t>AB.5632</t>
  </si>
  <si>
    <t>0,539</t>
  </si>
  <si>
    <t>AB.5633</t>
  </si>
  <si>
    <t>AB.5641</t>
  </si>
  <si>
    <t>Vận chuyển đá bằng ôtô tự đổ trong phạm vi ≤ 1000m</t>
  </si>
  <si>
    <t>0,895</t>
  </si>
  <si>
    <t>AB.5642</t>
  </si>
  <si>
    <t>0,619</t>
  </si>
  <si>
    <t>AB.5643</t>
  </si>
  <si>
    <t>AB.57000 VẬN CHUYỂN ĐÁ HỖN HỢP, ĐÁ TẢNG, CỤC BÊ TÔNG 1KM TIẾP THEO BẰNG ÔTÔ TỰ ĐỔ</t>
  </si>
  <si>
    <t>Áp dụng đối với trường hợp cự ly vận chuyển đá hỗn hợp, đá tảng, cục bê tông từ nơi xúc đến nơi đắp hoặc đổ &gt; 1000m.</t>
  </si>
  <si>
    <t xml:space="preserve">Đơn vị </t>
  </si>
  <si>
    <t xml:space="preserve">Đá hỗn hợp </t>
  </si>
  <si>
    <t xml:space="preserve">Đá tảng, cục bê tông đường kính &gt;1m </t>
  </si>
  <si>
    <t>ĐVT</t>
  </si>
  <si>
    <t xml:space="preserve"> 100 viên/1km</t>
  </si>
  <si>
    <t>AB.5711</t>
  </si>
  <si>
    <t>Vận chuyển tiếp 1km trong phạm vi ≤ 5km</t>
  </si>
  <si>
    <t>0,409</t>
  </si>
  <si>
    <t>AB.5712</t>
  </si>
  <si>
    <t>0,767</t>
  </si>
  <si>
    <t>AB.5713</t>
  </si>
  <si>
    <t>0,626</t>
  </si>
  <si>
    <t>0,564</t>
  </si>
  <si>
    <t>AB.5721</t>
  </si>
  <si>
    <t>Vận chuyển tiếp 1km ngoài phạm vi 5km</t>
  </si>
  <si>
    <t>0,916</t>
  </si>
  <si>
    <t>AB.5722</t>
  </si>
  <si>
    <t>0,648</t>
  </si>
  <si>
    <t>0,583</t>
  </si>
  <si>
    <t>AB.5723</t>
  </si>
  <si>
    <t>0,516</t>
  </si>
  <si>
    <t>AB.58000 CÔNG TÁC PHÁ ĐÁ ĐÀO HẦM BẰNG KHOAN NỔ MÌN</t>
  </si>
  <si>
    <t>Hướng dẫn áp dụng</t>
  </si>
  <si>
    <t>3. Khi đào phá đá hầm ngang tại các vị trí đào khai mở cửa hầm, hầm giao nhau (ngã ba, ngã tư) và các đoạn hầm trong vùng đá phong hóa mạnh, nứt nẻ nhiều phải đào với chu kỳ đào trung bình &lt; 1,5m và phải thực hiện gia cố tạm bằng vì thép, đổ bê tông hoặc phun vẩy vữa xi măng có lưới thép với chiều dày &gt; 10cm thì định mức hao phí nhân công được nhân với hệ số 1,3 và định mức hao phí máy thi công được nhân với hệ số 1,2 so với định mức dự toán đào phá đá hầm ngang tương ứng đã được định mức.</t>
  </si>
  <si>
    <t>4. Khi đào phá đá mở rộng hầm đứng, hầm nghiêng từ trên xuống với chiều sâu đào ≥ 50m thì định mức hao phí nhân công được nhân với hệ số 1,05, định mức hao phí máy thi công được nhân với hệ số 1,10 và khi chiều sâu đào ≥ 100m thì định mức hao phí nhân công được nhân với hệ số 1,10, định mức hao phí máy thi công được nhân với hệ số 1,20 so với định mức dự toán đào phá đá mở rộng hầm đứng, hầm nghiêng từ trên xuống tương ứng đã được định mức.</t>
  </si>
  <si>
    <t xml:space="preserve">ĐÀO HẦM NGANG BẰNG KHOAN NỔ MÌN </t>
  </si>
  <si>
    <t>Chuẩn bị mặt bằng, máy móc, thiết bị, định vị gương hầm, khoan lỗ, tạo viền, thông lỗ, nạp thuốc, đấu dây nổ, dây tín hiệu, lấp bua, di chuyển thiết bị ra phạm vi an toàn, nổ mìn, kiểm tra bãi nổ, xử lý các lỗ mìn câm (nếu có) trước khi tiến hành công tác bốc xúc vận chuyển, chọc đá om theo đúng yêu cầu kỹ thuật.</t>
  </si>
  <si>
    <t>AB.58100 PHÁ ĐÁ ĐÀO HẦM NGANG BẰNG KHOAN NỔ MÌN</t>
  </si>
  <si>
    <t>AB.5811</t>
  </si>
  <si>
    <t>Thuốc nổ P113</t>
  </si>
  <si>
    <t>342,29</t>
  </si>
  <si>
    <t>272,43</t>
  </si>
  <si>
    <t>245,19</t>
  </si>
  <si>
    <t>220,67</t>
  </si>
  <si>
    <t>Kíp vi sai phi điện</t>
  </si>
  <si>
    <t>298,18</t>
  </si>
  <si>
    <t>269,79</t>
  </si>
  <si>
    <t>242,80</t>
  </si>
  <si>
    <t>218,52</t>
  </si>
  <si>
    <t>591,63</t>
  </si>
  <si>
    <t>534,83</t>
  </si>
  <si>
    <t>481,35</t>
  </si>
  <si>
    <t>433,22</t>
  </si>
  <si>
    <t>Dây tín hiệu cuộn 300m</t>
  </si>
  <si>
    <t>cuộn</t>
  </si>
  <si>
    <t>Mũi dẫn hướng Ф40mm</t>
  </si>
  <si>
    <t>0,107</t>
  </si>
  <si>
    <t>0,096</t>
  </si>
  <si>
    <t>Mũi khoan Ф45mm</t>
  </si>
  <si>
    <t>Mũi khoan Ф102mm</t>
  </si>
  <si>
    <t>0,238</t>
  </si>
  <si>
    <t>Cần khoan Ф38, L=4,32m</t>
  </si>
  <si>
    <t>0,551</t>
  </si>
  <si>
    <t>0,398</t>
  </si>
  <si>
    <t>0,359</t>
  </si>
  <si>
    <t>Đuôi choòng</t>
  </si>
  <si>
    <t>Đầu nối cần khoan</t>
  </si>
  <si>
    <t>35,98</t>
  </si>
  <si>
    <t>32,18</t>
  </si>
  <si>
    <t>28,97</t>
  </si>
  <si>
    <t>26,07</t>
  </si>
  <si>
    <t>Máy khoan tự hành 2 cần</t>
  </si>
  <si>
    <t>AB.5812</t>
  </si>
  <si>
    <t xml:space="preserve">Thuốc nổ P113 </t>
  </si>
  <si>
    <t>272,57</t>
  </si>
  <si>
    <t>223,72</t>
  </si>
  <si>
    <t>201,35</t>
  </si>
  <si>
    <t>181,21</t>
  </si>
  <si>
    <t>219,50</t>
  </si>
  <si>
    <t>198,53</t>
  </si>
  <si>
    <t>178,68</t>
  </si>
  <si>
    <t>160,81</t>
  </si>
  <si>
    <t>399,18</t>
  </si>
  <si>
    <t>356,26</t>
  </si>
  <si>
    <t>322,85</t>
  </si>
  <si>
    <t>292,67</t>
  </si>
  <si>
    <t>0,143</t>
  </si>
  <si>
    <t>0,067</t>
  </si>
  <si>
    <t>0,538</t>
  </si>
  <si>
    <t>0,291</t>
  </si>
  <si>
    <t>24,82</t>
  </si>
  <si>
    <t>21,93</t>
  </si>
  <si>
    <t>19,74</t>
  </si>
  <si>
    <t>17,76</t>
  </si>
  <si>
    <t>AB.5813</t>
  </si>
  <si>
    <t>266,29</t>
  </si>
  <si>
    <t>220,59</t>
  </si>
  <si>
    <t>178,67</t>
  </si>
  <si>
    <t>185,09</t>
  </si>
  <si>
    <t>149,79</t>
  </si>
  <si>
    <t>134,81</t>
  </si>
  <si>
    <t>121,33</t>
  </si>
  <si>
    <t>284,68</t>
  </si>
  <si>
    <t>260,46</t>
  </si>
  <si>
    <t>239,64</t>
  </si>
  <si>
    <t>220,64</t>
  </si>
  <si>
    <t>0,081</t>
  </si>
  <si>
    <t>0,353</t>
  </si>
  <si>
    <t>0,287</t>
  </si>
  <si>
    <t>0,399</t>
  </si>
  <si>
    <t>0,265</t>
  </si>
  <si>
    <t>20,70</t>
  </si>
  <si>
    <t>18,51</t>
  </si>
  <si>
    <t>16,66</t>
  </si>
  <si>
    <t>14,99</t>
  </si>
  <si>
    <t>AB.5814</t>
  </si>
  <si>
    <t>260,00</t>
  </si>
  <si>
    <t>217,45</t>
  </si>
  <si>
    <t>195,71</t>
  </si>
  <si>
    <t>176,14</t>
  </si>
  <si>
    <t>150,68</t>
  </si>
  <si>
    <t>101,05</t>
  </si>
  <si>
    <t>90,94</t>
  </si>
  <si>
    <t>81,85</t>
  </si>
  <si>
    <t>170,18</t>
  </si>
  <si>
    <t>164,66</t>
  </si>
  <si>
    <t>156,43</t>
  </si>
  <si>
    <t>148,61</t>
  </si>
  <si>
    <t>0,687</t>
  </si>
  <si>
    <t>0,622</t>
  </si>
  <si>
    <t>0,556</t>
  </si>
  <si>
    <t>0,064</t>
  </si>
  <si>
    <t>0,526</t>
  </si>
  <si>
    <t>16,59</t>
  </si>
  <si>
    <t>15,08</t>
  </si>
  <si>
    <t>13,58</t>
  </si>
  <si>
    <t>12,22</t>
  </si>
  <si>
    <t>AB.5815</t>
  </si>
  <si>
    <t>132,21</t>
  </si>
  <si>
    <t>100,35</t>
  </si>
  <si>
    <t>90,31</t>
  </si>
  <si>
    <t>81,29</t>
  </si>
  <si>
    <t>148,54</t>
  </si>
  <si>
    <t>143,00</t>
  </si>
  <si>
    <t>135,85</t>
  </si>
  <si>
    <t>129,05</t>
  </si>
  <si>
    <t>0,468</t>
  </si>
  <si>
    <t>0,137</t>
  </si>
  <si>
    <t>0,123</t>
  </si>
  <si>
    <t>0,456</t>
  </si>
  <si>
    <t>14,61</t>
  </si>
  <si>
    <t>13,28</t>
  </si>
  <si>
    <t>11,95</t>
  </si>
  <si>
    <t>10,75</t>
  </si>
  <si>
    <t xml:space="preserve">AB.58210 PHÁ ĐÁ HẠ NỀN HẦM NGANG BẰNG KHOAN NỔ MÌN </t>
  </si>
  <si>
    <t>Thành phần công việc</t>
  </si>
  <si>
    <t>Chuẩn bị mặt bằng, máy móc, thiết bị, khoan lỗ, tạo viền, thông lỗ, nạp thuốc, đấu dây nổ, dây tín hiệu, lấp bua, di chuyển thiết bị ra phạm vi an toàn, nổ mìn, kiểm tra bãi nổ, xử lý các lỗ mìn câm (nếu có) trước khi tiến hành công tác bốc xúc vận chuyển, chọc đá om theo đúng yêu cầu kỹ thuật.</t>
  </si>
  <si>
    <t>AB.5821</t>
  </si>
  <si>
    <t>Phá đá hạ nền hầm ngang, bằng máy khoan hầm tự hành</t>
  </si>
  <si>
    <t>177,45</t>
  </si>
  <si>
    <t>160,95</t>
  </si>
  <si>
    <t>152,10</t>
  </si>
  <si>
    <t>136,89</t>
  </si>
  <si>
    <t>77,33</t>
  </si>
  <si>
    <t>70,14</t>
  </si>
  <si>
    <t>66,29</t>
  </si>
  <si>
    <t>59,66</t>
  </si>
  <si>
    <t>83,75</t>
  </si>
  <si>
    <t>75,96</t>
  </si>
  <si>
    <t>71,78</t>
  </si>
  <si>
    <t>64,61</t>
  </si>
  <si>
    <t>0,059</t>
  </si>
  <si>
    <t>0,157</t>
  </si>
  <si>
    <t>0,142</t>
  </si>
  <si>
    <t>9,60</t>
  </si>
  <si>
    <t>8,71</t>
  </si>
  <si>
    <t>8,23</t>
  </si>
  <si>
    <t>7,40</t>
  </si>
  <si>
    <t>0,959</t>
  </si>
  <si>
    <t>ĐÀO HẦM (GIẾNG) ĐỨNG, HẦM (GIẾNG) NGHIÊNG</t>
  </si>
  <si>
    <t xml:space="preserve">AB.58300 PHÁ ĐÁ ĐÀO HẦM DẪN TỪ DƯỚI LÊN BẰNG KHOAN NỔ MÌN </t>
  </si>
  <si>
    <t>Chuẩn bị, lắp đặt tổ hợp dàn khoan leo, nâng hạ dàn khoan leo. Định vị lỗ khoan, khoan tạo lỗ bằng máy khoan cầm tay, thông lỗ, nạp thuốc, đấu dây, lấp bua, di chuyển dàn khoan ra phạm vi an toàn, nổ mìn, kiểm tra bãi nổ, xử lý các lỗ mìn câm (nếu có) trước khi tiến hành công tác bốc xúc vận chuyển, chọc đá om theo đúng yêu cầu kỹ thuật.</t>
  </si>
  <si>
    <t>AB.5831</t>
  </si>
  <si>
    <t>Dây tín hiệu cuộn 150m</t>
  </si>
  <si>
    <t>0,358</t>
  </si>
  <si>
    <t>0,292</t>
  </si>
  <si>
    <t>0,787</t>
  </si>
  <si>
    <t>0,601</t>
  </si>
  <si>
    <t>0,151</t>
  </si>
  <si>
    <t>Cần khoan L=1,83m</t>
  </si>
  <si>
    <t>0,085</t>
  </si>
  <si>
    <t>5,58</t>
  </si>
  <si>
    <t>5,46</t>
  </si>
  <si>
    <t>0,985</t>
  </si>
  <si>
    <t>0,738</t>
  </si>
  <si>
    <t>0,615</t>
  </si>
  <si>
    <t>0,821</t>
  </si>
  <si>
    <t>0,385</t>
  </si>
  <si>
    <t>Tổ hợp dàn khoan leo</t>
  </si>
  <si>
    <t>AB.5832</t>
  </si>
  <si>
    <t>6,99</t>
  </si>
  <si>
    <t>6,55</t>
  </si>
  <si>
    <t>6,37</t>
  </si>
  <si>
    <t>0,887</t>
  </si>
  <si>
    <t>0,554</t>
  </si>
  <si>
    <t>Ghi chú: Khi chiều cao đào hầm (giếng) &gt; 50m thì hao phí nhân công nhân với hệ số 1,2, hao phí máy thi công nhân với hệ số 1,05.</t>
  </si>
  <si>
    <t>AB.58400 KHOAN ĐÁ ĐÀO HẦM ĐƯỜNG KÍNH 2,4M BẰNG TỔ HỢP MÁY KHOAN ROBBIN</t>
  </si>
  <si>
    <t>Chuẩn bị mặt bằng, định vị lỗ khoan, tổ hợp, lắp dựng thiết bị, hệ thống điều khiển tại chỗ định vị. Khoan lỗ dẫn hướng, lắp lưỡi khoan doa, khoan doa ngược theo yêu cầu kỹ thuật.</t>
  </si>
  <si>
    <t>Đơn vị tính: 100m</t>
  </si>
  <si>
    <t>Hầm đứng</t>
  </si>
  <si>
    <t>Hầm nghiêng</t>
  </si>
  <si>
    <t>AB.584</t>
  </si>
  <si>
    <t>Khoan đá đào hầm đường kính 2,4m bằng máy khoan Robbin</t>
  </si>
  <si>
    <t>Mũi khoan ROBBIN</t>
  </si>
  <si>
    <t>Cần khoan ROBBIN</t>
  </si>
  <si>
    <t>Lưỡi doa ROBBIN</t>
  </si>
  <si>
    <t>Nhân công 4,0/7</t>
  </si>
  <si>
    <t>391,3</t>
  </si>
  <si>
    <t>430,43</t>
  </si>
  <si>
    <t xml:space="preserve">Máy khoan ROBBIN </t>
  </si>
  <si>
    <t xml:space="preserve">AB.58500 PHÁ ĐÁ MỞ RỘNG HẦM ĐỨNG, HẦM NGHIÊNG TỪ TRÊN XUỐNG BẰNG KHOAN NỔ MÌN </t>
  </si>
  <si>
    <t>Chuẩn bị mặt bằng, máy móc, thiết bị. Định vị lỗ khoan, khoan tạo lỗ bằng máy khoan cầm tay, thông lỗ, nạp thuốc, đấu dây, lấp bua, di chuyển thiết bị ra phạm vi an toàn, nổ mìn, kiểm tra bãi nổ, xử lý các lỗ mìn câm (nếu có) trước khi tiến hành công tác bốc xúc vận chuyển, chọc đá om theo đúng yêu cầu kỹ thuật.</t>
  </si>
  <si>
    <t>AB.5851</t>
  </si>
  <si>
    <t>Phá đá mở rộng hầm đứng bằng máy khoan cầm tay Ф42mm</t>
  </si>
  <si>
    <t>266,80</t>
  </si>
  <si>
    <t>241,99</t>
  </si>
  <si>
    <t>217,80</t>
  </si>
  <si>
    <t>196,02</t>
  </si>
  <si>
    <t>471,62</t>
  </si>
  <si>
    <t>427,77</t>
  </si>
  <si>
    <t>385,00</t>
  </si>
  <si>
    <t>346,50</t>
  </si>
  <si>
    <t>982,55</t>
  </si>
  <si>
    <t>891,21</t>
  </si>
  <si>
    <t>802,09</t>
  </si>
  <si>
    <t>721,88</t>
  </si>
  <si>
    <t>Cần khoan L=1,22m</t>
  </si>
  <si>
    <t>158,17</t>
  </si>
  <si>
    <t>145,46</t>
  </si>
  <si>
    <t>139,11</t>
  </si>
  <si>
    <t>131,18</t>
  </si>
  <si>
    <t>AB.5852</t>
  </si>
  <si>
    <t>Phá đá mở rộng hầm nghiêng bằng máy khoan cầm tay Ф42mm</t>
  </si>
  <si>
    <t>189,80</t>
  </si>
  <si>
    <t>174,55</t>
  </si>
  <si>
    <t>166,94</t>
  </si>
  <si>
    <t>157,40</t>
  </si>
  <si>
    <t>AB.58610 PHÁ ĐÁ DƯỚI NƯỚC BẰNG KHOAN NỔ MÌN, MÁY KHOAN CẦM TAY Ф42mm, CHIỀU SÂU MẶT NƯỚC 3 ÷ 7m</t>
  </si>
  <si>
    <t>Chuẩn bị, di chuyển thiết bị khoan, hệ nổi đến vị trí phá đá. Thả neo, rùa định vị, phương tiện nổi, định vị thiết bị khoan, định vị lỗ khoan, khoan tạo lỗ, lặn lấy búa đánh dấu lỗ khoan, lặn nạp thuốc, kíp, dấu dây nổ, dây điện, dùng tín hiệu, phao đánh dấu, lấp bua, di chuyển hệ nổi ra phạm vi an toàn, nổ mìn, lặn kiểm tra bãi nổ, xử lý các lỗ nổ mìn câm (nếu có), xử lý đá quá cỡ theo yêu cầu kỹ thuật theo yêu cầu kỹ thuật.</t>
  </si>
  <si>
    <t>AB.5861</t>
  </si>
  <si>
    <t>Thuốc nổ P113-F32</t>
  </si>
  <si>
    <t>Dây nổ chịu nước</t>
  </si>
  <si>
    <t>Phao nhựa</t>
  </si>
  <si>
    <t>Phao đánh dấu</t>
  </si>
  <si>
    <t>0,800</t>
  </si>
  <si>
    <t>Cần khoan L=2,5m</t>
  </si>
  <si>
    <t>Ống vách Ф76mm</t>
  </si>
  <si>
    <t>0,980</t>
  </si>
  <si>
    <r>
      <t>Máy nén khí 1200 m</t>
    </r>
    <r>
      <rPr>
        <vertAlign val="superscript"/>
        <sz val="10"/>
        <color indexed="8"/>
        <rFont val="Arial"/>
        <family val="2"/>
      </rPr>
      <t>3</t>
    </r>
    <r>
      <rPr>
        <sz val="10"/>
        <color indexed="8"/>
        <rFont val="Arial"/>
        <family val="2"/>
      </rPr>
      <t>/h</t>
    </r>
  </si>
  <si>
    <t>0,490</t>
  </si>
  <si>
    <t>0,270</t>
  </si>
  <si>
    <t>Phao 250 t</t>
  </si>
  <si>
    <t>0,320</t>
  </si>
  <si>
    <t>Ca nô 54 cv</t>
  </si>
  <si>
    <t>Trạm lặn</t>
  </si>
  <si>
    <t>Trường hợp khoan nổ mìn phá đá dưới nước ở độ sâu mặt nước &gt;7m thì hao phí vật liệu, nhân công, máy thi công được nhân hệ số 1,1. Nếu chiều sâu &lt;3m thì hao phí vật liệu, nhân công, máy thi công được nhân hệ số 0,9 so với định mức phá đá dưới nước tương ứng.</t>
  </si>
  <si>
    <t xml:space="preserve">AB.58700 PHÁ ĐÁ ĐÀO HẦM NGANG BẰNG MÁY KHOAN Ф42MM </t>
  </si>
  <si>
    <t>Chuẩn bị mặt bằng, máy móc, thiết bị, định vị gương hầm, khoan lỗ, tạo viền, thông lỗ, nạp thuốc, đấu dây nổ, dây tín hiệu, lấp bua, di chuyển người và thiết bị ra phạm vi an toàn, nổ mìn, kiểm tra bãi nổ, xử lý các lỗ mìn câm (nếu có) trước khi tiến hành công tác bốc xúc vận chuyển, chọc đá om theo đúng yêu cầu kỹ thuật.</t>
  </si>
  <si>
    <t>AB.5871</t>
  </si>
  <si>
    <t xml:space="preserve">Kíp vi sai phi điện </t>
  </si>
  <si>
    <t xml:space="preserve">Mũi khoan Ф42mm </t>
  </si>
  <si>
    <t xml:space="preserve">Cần khoan L=1,2m </t>
  </si>
  <si>
    <t xml:space="preserve">Vật liệu khác </t>
  </si>
  <si>
    <t>185,49</t>
  </si>
  <si>
    <t>160,41</t>
  </si>
  <si>
    <t>137,93</t>
  </si>
  <si>
    <t>121,20</t>
  </si>
  <si>
    <r>
      <t>Máy nén khí 660 m</t>
    </r>
    <r>
      <rPr>
        <vertAlign val="superscript"/>
        <sz val="10"/>
        <color indexed="8"/>
        <rFont val="Arial"/>
        <family val="2"/>
      </rPr>
      <t>3</t>
    </r>
    <r>
      <rPr>
        <sz val="10"/>
        <color indexed="8"/>
        <rFont val="Arial"/>
        <family val="2"/>
      </rPr>
      <t>/h</t>
    </r>
  </si>
  <si>
    <t>AB.5872</t>
  </si>
  <si>
    <t>Cần khoan L=1,2m</t>
  </si>
  <si>
    <t>133,55</t>
  </si>
  <si>
    <t>114,33</t>
  </si>
  <si>
    <t>95,28</t>
  </si>
  <si>
    <t>83,86</t>
  </si>
  <si>
    <t>AB.59000 CÔNG TÁC XÚC, VẬN CHUYỂN ĐÁ NỔ MÌN TRONG HẦM</t>
  </si>
  <si>
    <t>Xúc đá nổ mìn trong hầm bằng máy cào vơ lên ôtô tự đổ, ủi gom đá bằng máy ủi. Vận chuyển đá nổ mìn ra bãi thải, bãi trữ bằng ôtô tự đổ.</t>
  </si>
  <si>
    <t>Cự ly trung bình (m)</t>
  </si>
  <si>
    <t>≤ 500</t>
  </si>
  <si>
    <t>≤ 1000</t>
  </si>
  <si>
    <t>AB.591</t>
  </si>
  <si>
    <t>2,22</t>
  </si>
  <si>
    <t xml:space="preserve">Máy ủi 140 cv </t>
  </si>
  <si>
    <t>Xúc đá nổ mìn trong hầm bằng máy xúc lật lên ôtô tự đổ. Vận chuyển đá nổ mìn ra bãi thải, bãi trữ bằng ôtô tự đổ.</t>
  </si>
  <si>
    <t>AB.592</t>
  </si>
  <si>
    <t>2,78</t>
  </si>
  <si>
    <t>Xúc đá nổ mìn trong hầm bằng máy xúc lật lên xe goòng. Vận chuyển đá nổ mìn ra bãi thải, bãi trữ bằng xe goòng.</t>
  </si>
  <si>
    <t>AB.593</t>
  </si>
  <si>
    <t>5,98</t>
  </si>
  <si>
    <t>7,03</t>
  </si>
  <si>
    <t xml:space="preserve">Tời ma nơ 13 kW </t>
  </si>
  <si>
    <t xml:space="preserve">Đầu kéo 30 t </t>
  </si>
  <si>
    <t xml:space="preserve">Xe goòng 3 t </t>
  </si>
  <si>
    <t>Quang lật 360 t/h</t>
  </si>
  <si>
    <t>Xúc chuyển đá nổ mìn trong hầm bằng máy xúc lật ra bãi thải, bãi trữ cự ly trung bình ≤ 100m.</t>
  </si>
  <si>
    <t>AB.594</t>
  </si>
  <si>
    <t xml:space="preserve">AB.59500 BỐC XÚC, VẬN CHUYỂN ĐÁ NỔ MÌN TRONG HẦM BẰNG THỦ CÔNG </t>
  </si>
  <si>
    <t>Bốc, xúc đá bằng thủ công, vận chuyển bằng xe cải tiến, đổ đúng nơi quy định.</t>
  </si>
  <si>
    <t>AB.5951</t>
  </si>
  <si>
    <t>Bốc, xúc, vận chuyển đá nổ mìn trong hầm bằng xe cải tiến, cự ly ≤ 100m</t>
  </si>
  <si>
    <t>73,24</t>
  </si>
  <si>
    <t>AB.5952</t>
  </si>
  <si>
    <t>Vận chuyển đá nổ mìn trong hầm tiếp theo 100m bằng xe cải tiến</t>
  </si>
  <si>
    <t>AB.59600 BỐC XÚC, VẬN CHUYỂN ĐẤT TRONG HẦM BẰNG THỦ CÔNG</t>
  </si>
  <si>
    <t>Bốc, xúc đất bằng thủ công, vận chuyển bằng xe cải tiến, đổ đúng nơi quy định.</t>
  </si>
  <si>
    <t>AB.5961</t>
  </si>
  <si>
    <t>Bốc, xúc, vận chuyển đất trong hầm bằng xe cải tiến, cự ly ≤ 100m</t>
  </si>
  <si>
    <t>47,44</t>
  </si>
  <si>
    <t>AB.5962</t>
  </si>
  <si>
    <t>Vận chuyển đất trong hầm tiếp theo 100m bằng xe cải tiến</t>
  </si>
  <si>
    <t>13,74</t>
  </si>
  <si>
    <t xml:space="preserve">AB.60000 ĐẮP ĐẤT, ĐÁ, CÁT CÔNG TRÌNH BẰNG MÁY </t>
  </si>
  <si>
    <t>AB.61000 ĐẮP ĐẤT, CÁT MẶT BẰNG CÔNG TRÌNH BẰNG TÀU HÚT 585 cv</t>
  </si>
  <si>
    <t>- Chuẩn bị, lắp dựng, tháo dỡ và di chuyển đường ống trong phạm vi công trình.</t>
  </si>
  <si>
    <t>- Hút đất, cát, đổ lên mặt đất, nâng cao mặt bằng công trình. San hoàn thiện mặt bằng đảm bảo yêu cầu kỹ thuật.</t>
  </si>
  <si>
    <t>Cự ly (m)</t>
  </si>
  <si>
    <t>AB.611</t>
  </si>
  <si>
    <t>Đắp đất, cát mặt bằng công trình bằng tàu hút 585cv</t>
  </si>
  <si>
    <t>Tàu hút 600 cv</t>
  </si>
  <si>
    <t>0,200</t>
  </si>
  <si>
    <t>Ca nô 30 cv</t>
  </si>
  <si>
    <t>AB.61200 BƠM CÁT SAN LẤP MẶT BẰNG TỪ PHƯƠNG TIỆN THỦY (TÀU HOẶC SÀ LAN)</t>
  </si>
  <si>
    <t>- Chuẩn bị dụng cụ, phương tiện máy móc thiết bị thi công.</t>
  </si>
  <si>
    <t>- Vận chuyển, rải ống, lắp đặt ống PVC từ máy bơm đến vị trí cần san lấp.</t>
  </si>
  <si>
    <t>- Xả nước, bơm cát theo yêu cầu kỹ thuật (công tác di chuyển đầu ống, nối ống đến vị trí cần san lấp, tháo dỡ ống PVC sau khi san lấp đã tính trong định mức).</t>
  </si>
  <si>
    <t>Cự ly vận chuyển (Km)</t>
  </si>
  <si>
    <t>≤ 0,5</t>
  </si>
  <si>
    <t>≤ 1,0</t>
  </si>
  <si>
    <t>≤ 1,5</t>
  </si>
  <si>
    <t>≤ 2,0</t>
  </si>
  <si>
    <t>≤ 3,0</t>
  </si>
  <si>
    <t>AB.612</t>
  </si>
  <si>
    <t>Bơm cát san lấp mặt bằng từ phương tiện thủy</t>
  </si>
  <si>
    <t>Ống PVC Ф200mm</t>
  </si>
  <si>
    <t>0,880</t>
  </si>
  <si>
    <t>0,970</t>
  </si>
  <si>
    <t>Máy bơm nước động cơ diezel công suất 30 cv</t>
  </si>
  <si>
    <t>Máy bơm nước động cơ diezel công suất 40 cv</t>
  </si>
  <si>
    <t>Máy bơm nước động cơ diezel công suất 75 cv</t>
  </si>
  <si>
    <t>Máy bơm nước động cơ diezel công suất 120 cv</t>
  </si>
  <si>
    <t>Máy bơm cát động cơ diezel công suất 126 cv</t>
  </si>
  <si>
    <t>Máy bơm cát động cơ diezel công suất 350 cv</t>
  </si>
  <si>
    <t>Máy bơm cát động cơ diezel công suất 380 cv</t>
  </si>
  <si>
    <t>Máy bơm cát động cơ diezel công suất 480 cv</t>
  </si>
  <si>
    <t>Thuyền (ghe) 5 t đặt máy bơm</t>
  </si>
  <si>
    <t>Thuyền (ghe) 40 t đặt máy bơm</t>
  </si>
  <si>
    <t>AB.62000 SAN ĐẦM ĐẤT MẶT BẰNG BẰNG MÁY LU BÁNH THÉP</t>
  </si>
  <si>
    <t>San đất trong phạm vi 30m thành từng lớp và đầm chặt theo đúng yêu cầu kỹ thuật.</t>
  </si>
  <si>
    <t>Độ chặt yêu cầu</t>
  </si>
  <si>
    <t>K=0,85</t>
  </si>
  <si>
    <t>K=0,90</t>
  </si>
  <si>
    <t>K=0,95</t>
  </si>
  <si>
    <t>K=0,98</t>
  </si>
  <si>
    <t>AB.6212</t>
  </si>
  <si>
    <t>San đầm đất bằng máy lu bánh thép 16 t</t>
  </si>
  <si>
    <t>Máy lu bánh thép 16 t</t>
  </si>
  <si>
    <t>AB.6213</t>
  </si>
  <si>
    <t>San đầm đất bằng máy lu bánh thép 25 t</t>
  </si>
  <si>
    <t>Máy lu bánh thép 25 t</t>
  </si>
  <si>
    <t>0,089</t>
  </si>
  <si>
    <t>AB.63000 ĐẮP ĐẤT ĐÊ ĐẬP, KÊNH MƯƠNG BẰNG MÁY LU BÁNH THÉP</t>
  </si>
  <si>
    <t>Chuẩn bị, san đất có sẵn thành từng lớp trong phạm vi 30m, đầm chặt, bạt mái taluy. Hoàn thiện công trình theo yêu cầu kỹ thuật.</t>
  </si>
  <si>
    <t>γ ≤ 1,65</t>
  </si>
  <si>
    <t>γ ≤ 1,75</t>
  </si>
  <si>
    <t>γ ≤ 1,8</t>
  </si>
  <si>
    <t>γ &gt; 1,8</t>
  </si>
  <si>
    <t>AB.6311</t>
  </si>
  <si>
    <t>Đắp đất đê, đập, kênh mương bằng máy lu bánh thép 9</t>
  </si>
  <si>
    <t>0,99</t>
  </si>
  <si>
    <t>1,40</t>
  </si>
  <si>
    <t>Máy lu bánh thép 9 t</t>
  </si>
  <si>
    <t>0,104</t>
  </si>
  <si>
    <t>0,181</t>
  </si>
  <si>
    <t>AB.6312</t>
  </si>
  <si>
    <t>Đắp đất đê, đập, kênh mương bằng máy lu bánh thép 16t</t>
  </si>
  <si>
    <t>1,33</t>
  </si>
  <si>
    <t>0,168</t>
  </si>
  <si>
    <t>0,326</t>
  </si>
  <si>
    <t>0,084</t>
  </si>
  <si>
    <t>0,145</t>
  </si>
  <si>
    <t>AB.6313</t>
  </si>
  <si>
    <t>Đắp đất đê, đập, kênh mương bằng máy lu bánh thép 25t</t>
  </si>
  <si>
    <t>1,14</t>
  </si>
  <si>
    <t>0,253</t>
  </si>
  <si>
    <t>0,103</t>
  </si>
  <si>
    <t>0,127</t>
  </si>
  <si>
    <t>Chuẩn bị, san đất có sẵn thành từng lớp trong phạm vi 30m, đầm chặt, gọt vỗ mái taluy. Hoàn thiện nền đường theo yêu cầu kỹ thuật.</t>
  </si>
  <si>
    <t>AB.6411</t>
  </si>
  <si>
    <t>Đắp đất nền đường bằng máy lu bánh thép 9 t</t>
  </si>
  <si>
    <t>0,110</t>
  </si>
  <si>
    <t>AB.6412</t>
  </si>
  <si>
    <t>Đắp đất nền đường bằng máy lu bánh thép 16 t</t>
  </si>
  <si>
    <t>1,20</t>
  </si>
  <si>
    <t>0,174</t>
  </si>
  <si>
    <t>AB.6413</t>
  </si>
  <si>
    <t>Đắp đất nền đường bằng máy lu bánh thép 25 t</t>
  </si>
  <si>
    <t>0,211</t>
  </si>
  <si>
    <t>0,367</t>
  </si>
  <si>
    <t xml:space="preserve">AB.65100 ĐẮP ĐẤT CÔNG TRÌNH BẰNG MÁY ĐẦM ĐẤT CẦM TAY 70 KG </t>
  </si>
  <si>
    <t>Chuẩn bị, san gạt đất thành từng lớp bằng thủ công, đầm chặt. Hoàn thiện theo đúng yêu cầu kỹ thuật.</t>
  </si>
  <si>
    <t>AB.651</t>
  </si>
  <si>
    <t>Đắp đất công trình bằng máy đầm đất cầm tay 70 kg</t>
  </si>
  <si>
    <t>5,39</t>
  </si>
  <si>
    <t>6,19</t>
  </si>
  <si>
    <t>7,13</t>
  </si>
  <si>
    <t>Máy đầm đất cầm tay 70 kg</t>
  </si>
  <si>
    <t>AB.66000 ĐẮP CÁT CÔNG TRÌNH BẰNG MÁY LU BÁNH THÉP</t>
  </si>
  <si>
    <t>Chuẩn bị, san cát đã có sẵn tại nơi đắp thành từng lớp, tưới nước, đầm lèn, hoàn thiện bảo đảm yêu cầu kỹ thuật.</t>
  </si>
  <si>
    <t>AB.6611</t>
  </si>
  <si>
    <t>Đắp cát công trình bằng máy lu bánh thép 9 t</t>
  </si>
  <si>
    <t>0,195</t>
  </si>
  <si>
    <t>0,097</t>
  </si>
  <si>
    <t>AB.6612</t>
  </si>
  <si>
    <t>Đắp cát công trình bằng máy lu bánh thép 16 t</t>
  </si>
  <si>
    <t>AB.6613</t>
  </si>
  <si>
    <t>Đắp cát công trình bằng máy lu bánh thép 25 t</t>
  </si>
  <si>
    <t>1,03</t>
  </si>
  <si>
    <t>AB.6614</t>
  </si>
  <si>
    <t>Đắp cát công trình bằng máy đầm đất cầm tay 70 kg</t>
  </si>
  <si>
    <t>4,31</t>
  </si>
  <si>
    <t>AB.67100 ĐẮP ĐÁ HỖN HỢP CÔNG TRÌNH BẰNG MÁY ỦI</t>
  </si>
  <si>
    <t>Chuẩn bị, san đá đã có sẵn tại nơi đắp thành từng lớp, đầm lèn. Hoàn thiện bảo đảm yêu cầu kỹ thuật.</t>
  </si>
  <si>
    <t>Bằng máy ủi 180 cv</t>
  </si>
  <si>
    <t>Bằng máy ủi 320 cv</t>
  </si>
  <si>
    <t>AB.671</t>
  </si>
  <si>
    <t>Đắp đá hỗn hợp công trình</t>
  </si>
  <si>
    <t>3,19</t>
  </si>
  <si>
    <t>Máy ủi</t>
  </si>
  <si>
    <t>0,656</t>
  </si>
  <si>
    <t>AB.70000 CÔNG TÁC NẠO VÉT CÁC CÔNG TRÌNH THỦY</t>
  </si>
  <si>
    <t>Thuyết minh và hướng dẫn áp dụng:</t>
  </si>
  <si>
    <t>Do tính năng tác dụng, nguyên lý hoạt động, qui trình hoạt động và điều kiện làm việc của các tàu công trình thực hiện công tác nạo vét khác nhau, nên công tác nạo vét công trình thủy được định mức cho các khối tàu hút, tàu hút bụng tự hành và tàu cuốc sông, cuốc biển nhiều gầu.</t>
  </si>
  <si>
    <t>Công tác nạo vét công trình thủy được định mức theo nhóm tàu, theo từng loại đất phù hợp với điều kiện kỹ thuật, điều kiện thi công của các khối tàu như: chiều sâu nạo vét, chiều cao ống xả, chiều dài ống xả trong điều kiện thời tiết bình thường, tốc độ dòng chảy ≤ 2m/s. Trường hợp nạo vét khác với các điều kiện qui định trong định mức được điều chỉnh như sau:</t>
  </si>
  <si>
    <t>1. Nạo vét các công trình thủy ở khu nước cảng, vũng quay tàu, âu tàu, các cảng đang khai thác có mặt bằng chật hẹp, lưu lượng tàu qua lại cảng lớn, định mức nạo vét được nhân với hệ số 1,1 so với định mức nạo vét bằng các khối tàu tương ứng.</t>
  </si>
  <si>
    <t>2. Nạo vét ở những nơi thường xuyên có sóng lớn quanh năm, bồi đắp cục bộ mạnh, khả năng rủi ro lớn ở các khu vực cửa biển hoặc những khu vực trực tiếp chịu ảnh hưởng của sóng ≥ cấp 3 hoặc nơi có dòng chảy thường xuyên &gt; 2m/s, định mức nạo vét được nhân với hệ số 1,2 so với định mức nạo vét bằng các khối tàu tương ứng.</t>
  </si>
  <si>
    <t>3. Nạo vét bằng tàu hút:</t>
  </si>
  <si>
    <t>Nếu chiều sâu nạo vét sâu thêm 1m hoặc chiều cao ống xả cao hơn 1m, hoặc chiều dài ống xả dài thêm 100m so với chiều sâu, chiều cao và chiều dài qui định trong định mức thì cứ 1m chiều cao, 1m sâu tăng thêm hoặc 100m chiều dài ống xả dài thêm thì được nhân hệ số 1,07 so với định mức nạo vét bằng tàu hút tương ứng.</t>
  </si>
  <si>
    <t>- Nạo vét ở những khu vực có chiều dày lớp đất nạo vét ≤ 0,4m thì định mức nạo vét bằng tàu hút được nhân với hệ số 1,05.</t>
  </si>
  <si>
    <t>4. Nạo vét bằng tàu cuốc sông, cuốc biển:</t>
  </si>
  <si>
    <t>- Độ sâu hạ gầu đối với tàu cuốc sông, cuốc biển từ 6m đến 9m, nếu nạo vét ở độ sâu hạ gầu &lt; 6m hoặc &gt; 9m thì định mức nạo vét được nhân hệ số 1,1 so với định mức nạo vét bằng tàu cuốc sông, cuốc biển tương ứng.</t>
  </si>
  <si>
    <t>- Nạo vét ở những khu vực có chiều dày lớp đất nạo vét &lt; 0,4m thì định mức nạo vét bằng tàu cuốc được nhân hệ số 1,1.</t>
  </si>
  <si>
    <t>5. Nạo vét bằng tàu hút bụng tự hành:</t>
  </si>
  <si>
    <t>Độ sâu hạ gầu đối với tàu hút bụng tự hành từ 4m đến 6m đối với tàu có công suất ≤ 2500cv và từ 5m đến 9m đối với tàu hút bụng có công suất &gt; 2500cv, nếu độ sâu hạ gầu &lt;4m hoặc &gt; 6m đối với tàu có công suất ≤ 2500cv và &lt; 5m hoặc &gt; 9m đối với tàu có công suất &gt; 2500cv thì định mức được nhân 1,15 so với định mức nạo vét bằng tàu hút bụng tương ứng.</t>
  </si>
  <si>
    <t xml:space="preserve">AB.71000 NẠO VÉT BẰNG TÀU HÚT </t>
  </si>
  <si>
    <t>Chuẩn bị công trường, làm phao tiêu báo hiệu, xác định vị trí nạo vét, di chuyển máy móc thiết bị trong phạm vi công trường, lắp ráp, tháo dỡ, định vị thiết bị, đường ống, đảm bảo an toàn giao thông thủy trong phạm vi công trường, nạo vét, hút đất, cát đổ đúng nơi qui định, hoàn thiện mặt bằng nạo vét (đảm bảo giao thông luồng tàu chưa tính trong định mức).</t>
  </si>
  <si>
    <t>AB.71100 NẠO VÉT BẰNG TÀU HÚT CÔNG SUẤT 585 cv</t>
  </si>
  <si>
    <t>Loại đất</t>
  </si>
  <si>
    <t>Đất phù sa bùn lỏng</t>
  </si>
  <si>
    <t>Cát hạt trung, hạt to, đất cát pha</t>
  </si>
  <si>
    <t>Cát hạt mịn</t>
  </si>
  <si>
    <t>Đất sét dính</t>
  </si>
  <si>
    <t>Đất sét nửa cứng, sét cứng</t>
  </si>
  <si>
    <t>AB.711</t>
  </si>
  <si>
    <t>Nạo vét bằng tàu hút công suất 585 cv, chiều sâu nạo vét ≤6m, chiều cao ống xả ≤3m, chiều dài ống xả ≤300m</t>
  </si>
  <si>
    <t>2,44</t>
  </si>
  <si>
    <t>3,17</t>
  </si>
  <si>
    <t>4,10</t>
  </si>
  <si>
    <t>Tàu hút 585 cv (hoặc tương tự)</t>
  </si>
  <si>
    <t>0,390</t>
  </si>
  <si>
    <t>Tàu kéo 360 cv</t>
  </si>
  <si>
    <t>Cẩu nổi 301</t>
  </si>
  <si>
    <t>0,083</t>
  </si>
  <si>
    <t>Canô 23 cv</t>
  </si>
  <si>
    <t>Tàu phục vụ 360 cv</t>
  </si>
  <si>
    <t>Máy phát điện 62,5 kVA</t>
  </si>
  <si>
    <t xml:space="preserve">Tời điện 3 t </t>
  </si>
  <si>
    <t>AB.71200 NẠO VÉT BẰNG TÀU HÚT CÔNG SUẤT 1200 cv</t>
  </si>
  <si>
    <t>AB.712</t>
  </si>
  <si>
    <t>Nạo vét bằng tàu hút công suất 1200cv, chiều sâu nạo vét ≤8m, chiều cao ống xả ≤ 5m, chiều dài ống xả ≤500m</t>
  </si>
  <si>
    <t>2,45</t>
  </si>
  <si>
    <t>Tàu hút 1200 cv (hoặc tương tự)</t>
  </si>
  <si>
    <t xml:space="preserve">Tàu kéo 360 cv </t>
  </si>
  <si>
    <t>Cẩu nổi 30 t</t>
  </si>
  <si>
    <t>Tời điện 3 t</t>
  </si>
  <si>
    <t>AB.71300 NẠO VÉT BẰNG TÀU HÚT CÔNG SUẤT 4170 cv</t>
  </si>
  <si>
    <t>AB.713</t>
  </si>
  <si>
    <t>Nạo vét bằng tàu hút công suất 4170cv, chiều sâu nạo ≤9m, chiều cao ống xả ≤ 6m, chiều dài ống xả ≤500m</t>
  </si>
  <si>
    <t>2,24</t>
  </si>
  <si>
    <t>Tàu hút HA97 4170 cv (hoặc tương tự)</t>
  </si>
  <si>
    <t>0,055</t>
  </si>
  <si>
    <t>0,006</t>
  </si>
  <si>
    <t>0,007</t>
  </si>
  <si>
    <t>0,009</t>
  </si>
  <si>
    <t>Máy phát điện 93,75 kVA</t>
  </si>
  <si>
    <t>Tời điện 5T</t>
  </si>
  <si>
    <t>AB.72000 NẠO VÉT BẰNG TÀU CUỐC BIỂN, CUỐC SÔNG</t>
  </si>
  <si>
    <t>Chuẩn bị, xác định vị trí công trường, thả neo, rùa định vị phương tiện thiết bị, nạo vét đất đổ vào sà lan chứa đất, di chuyển máy móc thiết bị trong phạm vi công trường, nạo vét đảm bảo an toàn giao thông đường thủy trong phạm vi công trường, hoàn thiện mặt bằng theo đúng yêu cầu kỹ thuật (đảm bảo giao thông luồng tàu, vận chuyển đất cát theo tàu cuốc được tính riêng).</t>
  </si>
  <si>
    <t>AB.72100 NẠO VÉT BẰNG TÀU CUỐC BIỂN CÔNG SUẤT 2085 cv</t>
  </si>
  <si>
    <t>AB.721</t>
  </si>
  <si>
    <t>Nạo vét bằng tàu cuốc biển công suất 2085cv, độ sâu hạ gầu từ 6m đến 9m</t>
  </si>
  <si>
    <t>3,25</t>
  </si>
  <si>
    <t>3,64</t>
  </si>
  <si>
    <t>4,45</t>
  </si>
  <si>
    <t>5,24</t>
  </si>
  <si>
    <t>7,32</t>
  </si>
  <si>
    <t>Tàu cuốc biển công suất 2085 cv (hoặc tương tự)</t>
  </si>
  <si>
    <t>0,088</t>
  </si>
  <si>
    <t>0,176</t>
  </si>
  <si>
    <t>Sà lan công tác 250 t</t>
  </si>
  <si>
    <t>Sà lan chở nước 250 t</t>
  </si>
  <si>
    <t>Sà lan chở dầu 250 t</t>
  </si>
  <si>
    <t>AB.72200 NẠO VÉT BẰNG TÀU CUỐC SÔNG CÔNG SUẤT 495 cv</t>
  </si>
  <si>
    <t>AB.722</t>
  </si>
  <si>
    <t>Nạo vét bằng tàu cuốc sông công suất 495 cv</t>
  </si>
  <si>
    <t>2,90</t>
  </si>
  <si>
    <t>4,49</t>
  </si>
  <si>
    <t>6,88</t>
  </si>
  <si>
    <t>Tàu cuốc sông TC82 495cv (hoặc tương tự)</t>
  </si>
  <si>
    <t>Sà lan 250 t</t>
  </si>
  <si>
    <t>AB.73000 NẠO VÉT BẰNG TÀU HÚT BỤNG TỰ HÀNH CÔNG SUẤT 1390 cv</t>
  </si>
  <si>
    <t>Chuẩn bị, di chuyển thiết bị trong phạm vi công trường, nạo vét theo qui trình, vận chuyển đất cát đến bãi đổ đất trong phạm vi 6km, đảm bảo an toàn giao thông đường thủy trong phạm vi công trường, hoàn thiện mặt bằng theo đúng yêu cầu kỹ thuật (đảm bảo giao thông luồng tàu chưa tính trong định mức).</t>
  </si>
  <si>
    <t>AB.73100 NẠO VÉT BẰNG TÀU HÚT BỤNG TỰ HÀNH CÔNG SUẤT 1390 cv</t>
  </si>
  <si>
    <t>AB.731</t>
  </si>
  <si>
    <t>Nạo vét bằng tàu hút bụng tự hành công suất 1390 cv độ sâu hạ gầu từ 4m đến 6m, cự ly vận chuyển đất ≤ 6km</t>
  </si>
  <si>
    <t>2,19</t>
  </si>
  <si>
    <t>2,7</t>
  </si>
  <si>
    <t>5,41</t>
  </si>
  <si>
    <t>Tàu hút bụng tự hành HB88 1390cv (hoặc tương tự)</t>
  </si>
  <si>
    <t>0,108</t>
  </si>
  <si>
    <t>0,148</t>
  </si>
  <si>
    <t>Tàu cấp dầu 360 cv</t>
  </si>
  <si>
    <t>Tàu cấp nước 360 cv</t>
  </si>
  <si>
    <t>AB.73200 NẠO VÉT BẰNG TÀU HÚT BỤNG TỰ HÀNH CÔNG SUẤT 5945 cv</t>
  </si>
  <si>
    <t>AB.732</t>
  </si>
  <si>
    <t>Nạo vét bằng tàu hút bụng tự hành công suất 5945 cv độ sâu hạ gầu từ 5m đến 9m, cự ly vận chuyển đất ≤ 6 km</t>
  </si>
  <si>
    <t>1,79</t>
  </si>
  <si>
    <t>2,56</t>
  </si>
  <si>
    <t>3,56</t>
  </si>
  <si>
    <t>Tàu hút bụng tự hành 5945cv (hoặc tương tự)</t>
  </si>
  <si>
    <t>Tàu cấp dầu 600cv</t>
  </si>
  <si>
    <t>Tàu cấp nước 360cv</t>
  </si>
  <si>
    <t>Tàu phục vụ 360cv</t>
  </si>
  <si>
    <t>Canô 75 cv</t>
  </si>
  <si>
    <t>AB.74100 NẠO VÉT BẰNG TÀU HÚT PHUN, HÚT BỤNG TỰ HÀNH CÔNG SUẤT 3958 cv, ĐỔ ĐẤT BẰNG HỆ THỐNG THỦY LỰC XẢ ĐÁY</t>
  </si>
  <si>
    <t>AB.741</t>
  </si>
  <si>
    <t>Nạo vét bằng tàu hút phun, hút bụng tự hành công suất 3958 cv độ sâu hạ gầu từ 5m đến 9m, cự ly vận chuyển đất ≤ 6km</t>
  </si>
  <si>
    <t>1,53</t>
  </si>
  <si>
    <t>1,87</t>
  </si>
  <si>
    <t>2,62</t>
  </si>
  <si>
    <t>Tàu hút phun, hút bụng tự hành 3958cv</t>
  </si>
  <si>
    <t>0,224</t>
  </si>
  <si>
    <t>Ca nô 23 cv</t>
  </si>
  <si>
    <t>AB.75100 XÓI HÚT ĐẤT TỪ TÀU HÚT PHUN, HÚT BỤNG TỰ HÀNH CÔNG SUẤT 3958 cv, PHUN LÊN BỜ</t>
  </si>
  <si>
    <t>Chuẩn bị, xói làm loãng hỗn hợp bùn đất qua hệ thống van xả, hút hỗn hợp bùn đất, đẩy lên bờ. Lắp đặt, tháo dỡ đường ống bơm, di chuyển đầu ống bơm bằng thủ công.</t>
  </si>
  <si>
    <t>Chiều dài ống (m)</t>
  </si>
  <si>
    <t>≤ 300</t>
  </si>
  <si>
    <t>≤ 800</t>
  </si>
  <si>
    <t>AB.751</t>
  </si>
  <si>
    <t>Xói hút đất từ tàu hút phun, hút bụng tự hành công suất 3958cv, phun lên bờ</t>
  </si>
  <si>
    <t>Ống thép Ф650mm</t>
  </si>
  <si>
    <t>0,25</t>
  </si>
  <si>
    <t>0,30</t>
  </si>
  <si>
    <t>0,35</t>
  </si>
  <si>
    <t>Tàu hút bụng, phun tự hành 3958 cv</t>
  </si>
  <si>
    <t>AB.81100 NẠO VÉT KÊNH MƯƠNG BẰNG MÁY ĐÀO GẦU DÂY</t>
  </si>
  <si>
    <t>Chuẩn bị, làm phao tiêu báo hiệu, vị trí đổ đất. Di chuyển thiết bị trong phạm vi công trường, định vị thiết bị. Đảm bảo an toàn giao thông đường thủy trong phạm vi công trường. Nạo vét kênh mương, hoàn thiện theo đúng yêu cầu kỹ thuật. (Định mức tính cho trường hợp đổ đất một bên).</t>
  </si>
  <si>
    <t>Bùn đặc, đất sỏi lắng đọng dưới 3 năm</t>
  </si>
  <si>
    <t>Đất thịt pha cát, pha sét có lẫn sỏi đến 15%, đất than bùn</t>
  </si>
  <si>
    <t>Đất thịt pha cát, pha sét có lẫn sỏi, vỏ sò, hến từ 15- 25% đất sét</t>
  </si>
  <si>
    <t>Đất pha cát từ 15- 20%, đất bùn lỏng</t>
  </si>
  <si>
    <t>AB.8111</t>
  </si>
  <si>
    <t>0,488</t>
  </si>
  <si>
    <t>0,568</t>
  </si>
  <si>
    <t>AB.8112</t>
  </si>
  <si>
    <t>0,552</t>
  </si>
  <si>
    <t>0,616</t>
  </si>
  <si>
    <t>0,704</t>
  </si>
  <si>
    <t>AB.8113</t>
  </si>
  <si>
    <t>0,344</t>
  </si>
  <si>
    <t>AB.8114</t>
  </si>
  <si>
    <t>0,432</t>
  </si>
  <si>
    <t>0,576</t>
  </si>
  <si>
    <t>AB.8115</t>
  </si>
  <si>
    <t>0,248</t>
  </si>
  <si>
    <t>AB.8116</t>
  </si>
  <si>
    <t>Định mức tính cho trường hợp nạo vét đổ đất một bên, trường hợp nạo vét đổ đất 2 bên thì hao phí nhân công, máy thi công được nhân với hệ số 0,85 so với định mức đổ đất một bên tương ứng.</t>
  </si>
  <si>
    <t>AB.81200 NẠO VÉT DƯỚI NƯỚC BẰNG MÁY ĐÀO GẦU DÂY</t>
  </si>
  <si>
    <t>Chuẩn bị, làm phao tiêu báo hiệu, xác định phạm vi đào. Di chuyển thiết bị trong phạm vi công trường. Đảm bảo an toàn giao thông đường thủy trong phạm vi công trường. Đào đất bằng máy đào đổ lên sà lan (vận chuyển đất đổ đi chưa tính trong định mức).</t>
  </si>
  <si>
    <t>Bùn đặc, đất sỏi lắng đọng tới 3 năm, đất than bùn</t>
  </si>
  <si>
    <t>Đất thịt pha cát, pha sét có lẫn sỏi</t>
  </si>
  <si>
    <t>Đất thịt pha cát, pha sét có lẫn sỏi, vỏ sò, hến đất sét dính</t>
  </si>
  <si>
    <t>AB.8121</t>
  </si>
  <si>
    <t>0,136</t>
  </si>
  <si>
    <t>AB.8122</t>
  </si>
  <si>
    <t>0,336</t>
  </si>
  <si>
    <t>AB.8123</t>
  </si>
  <si>
    <t>0,368</t>
  </si>
  <si>
    <t>0,544</t>
  </si>
  <si>
    <t>AB.8124</t>
  </si>
  <si>
    <t>0,408</t>
  </si>
  <si>
    <t>AB.81300 NẠO VÉT ĐẤT, ĐÁ BẰNG TÀU NGOẠM CÔNG SUẤT 3170 cv</t>
  </si>
  <si>
    <t>Chuẩn bị, làm phao tiêu báo hiệu, xác định phạm vi đào. Di chuyển tàu đào bằng tàu kéo 1200 cv. Xúc đất, đá lên sà lan chở đất đá. Đảm bảo an toàn giao thông thủy trong phạm vi công trình. (Vận chuyển đất đá đổ đi chưa tính trong định mức).</t>
  </si>
  <si>
    <t>Loại đất, đá</t>
  </si>
  <si>
    <t>Đá mồ côi đường kính 1÷3m</t>
  </si>
  <si>
    <t>AB.813</t>
  </si>
  <si>
    <t>Nạo vét đất, đá bằng tàu tàu ngoạm công suất 3170cv, chiều sâu đào 9÷15m</t>
  </si>
  <si>
    <t>1,61</t>
  </si>
  <si>
    <t>8,37</t>
  </si>
  <si>
    <t>Tàu đào gầu ngoạm 3170 cv</t>
  </si>
  <si>
    <t>0,197</t>
  </si>
  <si>
    <t>Cầu nổi 30 t (làm neo)</t>
  </si>
  <si>
    <t>Tàu kéo 1200 cv</t>
  </si>
  <si>
    <t>Sà lan 800 t</t>
  </si>
  <si>
    <t>Chiều sâu đào từ 15÷20m thì định mức nạo vét bằng tàu đào được nhận hệ số 1,25. Từ độ sâu &gt;20m được nhân hệ số 1,35 so với định mức nạo vét bằng tàu đào tương ứng.</t>
  </si>
  <si>
    <t>AB.82000 ĐÀO PHÁ ĐÁ, XÚC ĐÁ DƯỚI NƯỚC BẰNG TÀU NGOẠM CÔNG SUẤT 3170 cv</t>
  </si>
  <si>
    <t>Chuẩn bị, thả phao, rùa, xác định vị trí phá đá, di chuyển tàu đến vị trí phá đá, thả phao, thả búa phá đá xuống vị trí, lặn kiểm tra đầu búa, phá đá theo quy trình, lặn kiểm tra bãi đá sau khi phá đá. Xúc đá sau khi phá lên sà lan, lặn kiểm tra trong quá trình bốc xúc và lặn kiểm tra mặt bằng sau khi bốc xúc.</t>
  </si>
  <si>
    <t>Phá đá ngầm bằng tàu ngoạm</t>
  </si>
  <si>
    <t>Xúc đá sau khi phá bằng tàu đào hoặc đá sau nổ mìn lên sà lan</t>
  </si>
  <si>
    <t>Phá đá ngầm, đá cấp I, II</t>
  </si>
  <si>
    <t>Phá đá ngầm, đá cấp III, IV</t>
  </si>
  <si>
    <t>AB.821</t>
  </si>
  <si>
    <t>Phá đá ngầm bằng tàu ngoạm công suất 3170cv, độ sâu ≤10m</t>
  </si>
  <si>
    <t>8,10</t>
  </si>
  <si>
    <t>7,00</t>
  </si>
  <si>
    <t>Tàu đào 3170 cv</t>
  </si>
  <si>
    <t>Cầu nổi 30 t</t>
  </si>
  <si>
    <t>AB.822</t>
  </si>
  <si>
    <t>Xúc đá sau khi phá bằng tàu ngoạm công suất 3170cv, độ sâu ≤10m</t>
  </si>
  <si>
    <t>Sà lan 800t</t>
  </si>
  <si>
    <t>Sà lan chở dầu 250t</t>
  </si>
  <si>
    <t>0,640</t>
  </si>
  <si>
    <t>Sà lan chở nước 250t</t>
  </si>
  <si>
    <t>Trường hợp phá đá ngầm ở chiều sâu mực nước &gt;10m ÷ 20m được nhân hệ số 1,25, từ độ sâu &gt; 20m được nhân hệ số 1,35 so với định mức đào đá và bốc xúc đá tương ứng.</t>
  </si>
  <si>
    <t>AB.90000 VẬN CHUYỂN ĐẤT, CÁT BẰNG TÀU KÉO, SÀ LAN VÀ TÀU HÚT BỤNG TỰ HÀNH</t>
  </si>
  <si>
    <t>- Đối với công tác nạo vét bằng tàu cuốc: Vận chuyển đất, cát 1km đầu và 1km tiếp theo do tàu cuốc đổ lên sà lan bằng tàu kéo.</t>
  </si>
  <si>
    <t>- Đối với công tác nạo vét bằng tàu hút bụng tự hành: Vận chuyển đất, cát 1km tiếp theo ngoài 6km đầu bằng tàu hút bụng tự hành.</t>
  </si>
  <si>
    <t>AB.91000 VẬN CHUYỂN ĐẤT, CÁT ĐỔ ĐI BẰNG TÀU KÉO, SÀ LAN</t>
  </si>
  <si>
    <t>Vận chuyển 1km đầu</t>
  </si>
  <si>
    <t>Vận chuyển 1km tiếp theo</t>
  </si>
  <si>
    <t>Cự ly &lt; 6km</t>
  </si>
  <si>
    <t>Cự ly 6÷20km</t>
  </si>
  <si>
    <t>Cự ly &gt; 20km</t>
  </si>
  <si>
    <t>AB.911</t>
  </si>
  <si>
    <t>Vận chuyển đất, cát đổ đi bằng tàu kéo 360 cv, sà lan 400 t</t>
  </si>
  <si>
    <t>Sà lan mở đáy 400 t</t>
  </si>
  <si>
    <t>AB.912</t>
  </si>
  <si>
    <t>Vận chuyển đất, đá đổ đi bằng tàu kéo 1200 cv, sà lan 800 t ÷ 1000 t</t>
  </si>
  <si>
    <t>Sà lan 800 t ÷ 1000 t</t>
  </si>
  <si>
    <t>AB.92000 VẬN CHUYỂN ĐẤT, CÁT ĐỔ ĐI 1KM TIẾP THEO NGOÀI 6KM ĐẦU BẰNG TÀU HÚT BỤNG TỰ HÀNH</t>
  </si>
  <si>
    <t>Tàu hút bụng tự hành công suất 1390 cv</t>
  </si>
  <si>
    <t>Tàu hút bụng tự hành công suất 3958 cv</t>
  </si>
  <si>
    <t>Tàu hút bụng tự hành công suất 5945 cv</t>
  </si>
  <si>
    <t>AB.921</t>
  </si>
  <si>
    <t>Vận chuyển đất, cát đổ đi 1km tiếp theo trong phạm vi 6÷20km tàu hút bụng tự hành</t>
  </si>
  <si>
    <t>Tàu hút bụng tự hành công suất 1390 cv (hoặc tương tự)</t>
  </si>
  <si>
    <t>Tàu hút bụng tự hành công suất 3958 cv (hoặc tương tự)</t>
  </si>
  <si>
    <t>0,004</t>
  </si>
  <si>
    <t>Tàu hút bụng tự hành công suất 5945 cv (hoặc tương tự)</t>
  </si>
  <si>
    <t>0,002</t>
  </si>
  <si>
    <t>Trường hợp vận chuyển đất bằng tàu hút bụng tự hành ngoài cự ly 20km thì định mức vận chuyển 1km tiếp theo từ km thứ 21 trở đi tính bằng 70% của định mức vận chuyển 1km tiếp theo tương ứng.</t>
  </si>
  <si>
    <t>CHƯƠNG III</t>
  </si>
  <si>
    <t>CÔNG TÁC THI CÔNG CỌC</t>
  </si>
  <si>
    <t>Hướng dẫn áp dụng:</t>
  </si>
  <si>
    <t>1. Định mức đóng cọc tính cho 100m cọc ngập đất, đoạn cọc không ngập đất hao phí nhân công, máy thi công nhân hệ số 0,75 so với định mức đóng cọc tương ứng. Hao phí vật liệu cọc tính theo thiết kế.</t>
  </si>
  <si>
    <t>2. Định mức nhổ cọc tính cho 100m cọc ngập đất.</t>
  </si>
  <si>
    <t>3. Khi đóng, ép cọc xiên thì định mức nhân công, máy thi công được nhân hệ số 1,22 so định mức đóng cọc tương ứng.</t>
  </si>
  <si>
    <t>4. Trường hợp phải dùng cọc dẫn để đóng cọc âm thì định mức nhân công và máy thi công đóng, ép cọc dẫn được nhân với hệ số 1,05 so với định mức đóng, ép cọc tương ứng. Định mức chưa bao gồm công tác gia công cọc dẫn.</t>
  </si>
  <si>
    <t>5. Định mức đóng cọc bằng máy đóng cọc dưới nước chưa tính đến công tác làm sàn đạo, xà kẹp, phao nổi.</t>
  </si>
  <si>
    <t>6. Hao phí vật liệu khác theo định mức đã bao gồm hao phí vật liệu đệm đầu cọc, chụp đầu cọc.</t>
  </si>
  <si>
    <t>7. Xác định cấp đất để áp dụng định mức như sau:</t>
  </si>
  <si>
    <t>- Nếu tổng cộng độ sâu của lớp đất cấp I ≥ 60% chiều dài cọc ngập đất thì áp dụng định mức đất cấp I.</t>
  </si>
  <si>
    <t>- Nếu tổng cộng độ sâu của lớp đất cấp I &lt; 40% chiều dài cọc ngập đất thiết kế thì áp dụng định mức đất cấp II.</t>
  </si>
  <si>
    <t>8. Trường hợp đóng, ép cọc phải sử dụng biện pháp khoan dẫn thì đoạn cọc đóng, ép qua chiều sâu khoan dẫn tính bằng định mức đóng, ép cọc vào đất cấp I (Công tác khoan dẫn chưa tính trong định mức).</t>
  </si>
  <si>
    <t>9. Công tác đóng cọc ống các loại chưa tính đến các hao phí cho việc xói hút hỗn hợp bùn, đất trong lòng cọc.</t>
  </si>
  <si>
    <t>10. Công tác đóng cọc ván thép (cọc larsen), cọc ống thép, cọc thép hình được định mức cho 100m cọc đóng nằm lại trong công trình. Trường hợp cọc nhổ lên, sử dụng lại nhiều lần thì hao phí vật liệu cọc được xác định như sau:</t>
  </si>
  <si>
    <t>a. Hao phí tính theo thời gian và môi trường</t>
  </si>
  <si>
    <t>- Hao phí vật liệu cọc cho 1 lần đóng nhổ ứng với thời gian cọc nằm trong công trình ≤ 1 tháng như sau:</t>
  </si>
  <si>
    <t>+ Nếu cọc đóng trên cạn hoặc trong môi trường nước ngọt bằng 1,17%,</t>
  </si>
  <si>
    <t>+ Nếu cọc đóng trong môi trường nước lợ bằng 1,22%,</t>
  </si>
  <si>
    <t>+ Nếu cọc đóng trong môi trường nước mặn bằng 1,29%.</t>
  </si>
  <si>
    <t>- Thời gian cọc nằm lại trong công trình từ tháng thứ 2 trở đi thì cứ mỗi tháng hao phí vật liệu cọc được tính thêm như sau:</t>
  </si>
  <si>
    <t>+ Nếu cọc đóng trên cạn hoặc đóng trong môi trường nước ngọt bằng 1,17%/tháng.</t>
  </si>
  <si>
    <t>+ Nếu cọc đóng trong môi trường nước lợ bằng 1,22%/tháng.</t>
  </si>
  <si>
    <t>+ Nếu cọc đóng trong môi trường nước mặn bằng 1,29%/tháng.</t>
  </si>
  <si>
    <t>b. Hao hụt do sứt mẻ, tòe đầu cọc, mũ cọc</t>
  </si>
  <si>
    <t>- Đóng vào đất cấp I, II hao hụt bằng 3,5% cho một lần đóng nhổ.</t>
  </si>
  <si>
    <r>
      <t>- Đóng vào đất, đá, có ứng suất ≥ 5 kg/cm</t>
    </r>
    <r>
      <rPr>
        <vertAlign val="superscript"/>
        <sz val="10"/>
        <color indexed="8"/>
        <rFont val="Arial"/>
        <family val="2"/>
      </rPr>
      <t>2</t>
    </r>
    <r>
      <rPr>
        <sz val="10"/>
        <color indexed="8"/>
        <rFont val="Arial"/>
        <family val="2"/>
      </rPr>
      <t xml:space="preserve"> hao hụt bằng 4,5% cho một lần đóng nhổ.</t>
    </r>
  </si>
  <si>
    <t>c. Trường hợp cọc được sản xuất tại công trình theo yêu cầu thì các hao phí, hao hụt nêu trên chỉ tính đối với vật liệu sản xuất cọc (thép tấm, thép hình).</t>
  </si>
  <si>
    <t>11. Trường hợp cọc không nhổ được phải cắt thì phần cọc cắt để lại công trình được tính 100% theo khối lượng cọc nằm trong công trình.</t>
  </si>
  <si>
    <t xml:space="preserve">AC.11000 ĐÓNG CỌC BẰNG THỦ CÔNG </t>
  </si>
  <si>
    <t>Lắp dựng và tháo dỡ dàn giáo, đóng cọc theo yêu cầu kỹ thuật, vận chuyển cọc trong phạm vi 30m.</t>
  </si>
  <si>
    <t>AC.11100 ĐÓNG CỌC TRE BẰNG THỦ CÔNG</t>
  </si>
  <si>
    <t>Bùn</t>
  </si>
  <si>
    <t>AC.1111</t>
  </si>
  <si>
    <t>Đóng cọc tre bằng thủ công, chiều dài cọc ≤ 2,5m</t>
  </si>
  <si>
    <t>Cọc tre</t>
  </si>
  <si>
    <t>Cây chống</t>
  </si>
  <si>
    <t>cây</t>
  </si>
  <si>
    <t>Gỗ ván</t>
  </si>
  <si>
    <t>AC.1112</t>
  </si>
  <si>
    <t>Đóng cọc tre bằng thủ công, chiều dài cọc &gt; 2,5m</t>
  </si>
  <si>
    <t>1,68</t>
  </si>
  <si>
    <t>2,25</t>
  </si>
  <si>
    <t>AC.11200 ĐÓNG CỌC GỖ (HOẶC CỌC TRÀM) D8-10 CM BẰNG THỦ CÔNG</t>
  </si>
  <si>
    <t>AC.1121</t>
  </si>
  <si>
    <t>Đóng cọc gỗ (hoặc cọc tràm) bằng thủ công, chiều dài cọc ≤ 2,5m</t>
  </si>
  <si>
    <t xml:space="preserve">Cọc gỗ (cọc tràm) </t>
  </si>
  <si>
    <t xml:space="preserve">Cây chống </t>
  </si>
  <si>
    <t xml:space="preserve">Gỗ ván </t>
  </si>
  <si>
    <t>1,84</t>
  </si>
  <si>
    <t>AC.1122</t>
  </si>
  <si>
    <t>Đóng cọc gỗ (hoặc cọc tràm) bằng thủ công, chiều dài cọc &gt; 2,5m</t>
  </si>
  <si>
    <t>2,31</t>
  </si>
  <si>
    <t>AC.12000 ĐÓNG CỌC BẰNG MÁY</t>
  </si>
  <si>
    <t>Chuẩn bị mặt bằng, máy móc thiết bị thi công, định vị vị trí đóng cọc, đóng cọc bằng máy đào theo yêu cầu kỹ thuật, Vận chuyển cọc trong phạm vi 30m.</t>
  </si>
  <si>
    <t>AC.1211</t>
  </si>
  <si>
    <r>
      <t>Đóng cọc tre bằng máy đào 0,5m</t>
    </r>
    <r>
      <rPr>
        <vertAlign val="superscript"/>
        <sz val="10"/>
        <color indexed="8"/>
        <rFont val="Arial"/>
        <family val="2"/>
      </rPr>
      <t>3</t>
    </r>
    <r>
      <rPr>
        <sz val="10"/>
        <color indexed="8"/>
        <rFont val="Arial"/>
        <family val="2"/>
      </rPr>
      <t>, chiều dài cọc ≤ 2,5m</t>
    </r>
  </si>
  <si>
    <t>0,21</t>
  </si>
  <si>
    <t>0,27</t>
  </si>
  <si>
    <t>AC.1212</t>
  </si>
  <si>
    <r>
      <t>Đóng cọc tre bằng máy đào 0,5m</t>
    </r>
    <r>
      <rPr>
        <vertAlign val="superscript"/>
        <sz val="10"/>
        <color indexed="8"/>
        <rFont val="Arial"/>
        <family val="2"/>
      </rPr>
      <t>3</t>
    </r>
    <r>
      <rPr>
        <sz val="10"/>
        <color indexed="8"/>
        <rFont val="Arial"/>
        <family val="2"/>
      </rPr>
      <t>, chiều dài cọc &gt; 2,5m</t>
    </r>
  </si>
  <si>
    <t>0,098</t>
  </si>
  <si>
    <t>Chuẩn bị mặt bằng, máy móc thiết bị thi công, định vị vị trí đóng cọc, đóng cọc bằng máy đào theo yêu cầu kỹ thuật. Vận chuyển cọc trong phạm vi 30m.</t>
  </si>
  <si>
    <t>AC.1221</t>
  </si>
  <si>
    <r>
      <t>Đóng cọc gỗ (hoặc cọc tràm) bằng máy đào 0,5m</t>
    </r>
    <r>
      <rPr>
        <vertAlign val="superscript"/>
        <sz val="10"/>
        <color indexed="8"/>
        <rFont val="Arial"/>
        <family val="2"/>
      </rPr>
      <t>3</t>
    </r>
    <r>
      <rPr>
        <sz val="10"/>
        <color indexed="8"/>
        <rFont val="Arial"/>
        <family val="2"/>
      </rPr>
      <t>, chiều dài cọc ≤ 2,5m</t>
    </r>
  </si>
  <si>
    <t>Cọc gỗ (cọc tràm)</t>
  </si>
  <si>
    <t>0,24</t>
  </si>
  <si>
    <t>AC.1222</t>
  </si>
  <si>
    <r>
      <t>Đóng cọc gỗ (hoặc cọc tràm) bằng máy đào 0,5m</t>
    </r>
    <r>
      <rPr>
        <vertAlign val="superscript"/>
        <sz val="10"/>
        <color indexed="8"/>
        <rFont val="Arial"/>
        <family val="2"/>
      </rPr>
      <t>3</t>
    </r>
    <r>
      <rPr>
        <sz val="10"/>
        <color indexed="8"/>
        <rFont val="Arial"/>
        <family val="2"/>
      </rPr>
      <t>, chiều dài cọc &gt; 2,5m</t>
    </r>
  </si>
  <si>
    <t>0,115</t>
  </si>
  <si>
    <t>AC.12400 ĐÓNG CỌC CỪ MÁNG BÊ TÔNG DỰ ỨNG LỰC BẰNG BÚA RUNG KẾT HỢP XÓI NƯỚC ĐẦU CỌC</t>
  </si>
  <si>
    <t>Chuẩn bị, di chuyển máy thi công, tháo hệ thép hình định vị, vận chuyển cọc trong phạm vi 30m, lắp đặt búa, cẩu cọc, tháo lắp ống cao su áp lực, đóng cọc theo đúng kỹ thuật.</t>
  </si>
  <si>
    <t>AC.12410 ĐÓNG CỌC TRÊN CẠN</t>
  </si>
  <si>
    <t>Chiều cao máng cọc (cm)</t>
  </si>
  <si>
    <t>30-50</t>
  </si>
  <si>
    <t>60-84</t>
  </si>
  <si>
    <t>94-120</t>
  </si>
  <si>
    <t>AC.124</t>
  </si>
  <si>
    <t>Đóng cọc cừ máng bê tông dự ứng lực trên cạn bằng búa rung 50kW kết hợp xói nước đầu cọc</t>
  </si>
  <si>
    <t>Cọc cừ máng bê tông dự ứng lực</t>
  </si>
  <si>
    <t>Thép hình định vị cọc</t>
  </si>
  <si>
    <t>46,61</t>
  </si>
  <si>
    <t>49,86</t>
  </si>
  <si>
    <t>53,1</t>
  </si>
  <si>
    <t>Ống cao su cao áp ϕ60</t>
  </si>
  <si>
    <t>1,11</t>
  </si>
  <si>
    <t xml:space="preserve">Ống cao su cao áp ϕ34 </t>
  </si>
  <si>
    <t>8,89</t>
  </si>
  <si>
    <t>13,33</t>
  </si>
  <si>
    <t>17,78</t>
  </si>
  <si>
    <t>Cút thép đầu cọc D34/15</t>
  </si>
  <si>
    <t>0,44</t>
  </si>
  <si>
    <t>9,84</t>
  </si>
  <si>
    <t>16,40</t>
  </si>
  <si>
    <t>24,80</t>
  </si>
  <si>
    <t>Búa rung 50 kW</t>
  </si>
  <si>
    <t>Máy bơm nước áp lực xói nước đầu cọc 300 cv</t>
  </si>
  <si>
    <t>AC.12420 ĐÓNG CỌC DƯỚI NƯỚC</t>
  </si>
  <si>
    <t>Đóng cọc cừ máng bê tông dự ứng lực dưới nước bằng búa rung 50kW kết hợp xói nước đầu cọc</t>
  </si>
  <si>
    <t>Ống cao su cao áp ϕ34</t>
  </si>
  <si>
    <t>0,890</t>
  </si>
  <si>
    <t>11,28</t>
  </si>
  <si>
    <t>18,24</t>
  </si>
  <si>
    <t>Sà lan chở vật liệu 200 t</t>
  </si>
  <si>
    <t>AC.13000 ĐÓNG CỌC BÊ TÔNG CỐT THÉP TRÊN CẠN BẰNG BÚA MÁY CÓ TRỌNG LƯỢNG ĐẦU BÚA 1,2T</t>
  </si>
  <si>
    <t>Chuẩn bị, cọc đã có tại vị trí đóng, di chuyển máy vào vị trí đóng cọc, chuyển và định vị cọc vào vị trí đóng, đóng cọc đảm bảo yêu cầu kỹ thuật.</t>
  </si>
  <si>
    <t>Kích thước cọc (cm)</t>
  </si>
  <si>
    <t>20x20</t>
  </si>
  <si>
    <t>25x25</t>
  </si>
  <si>
    <t>30x30</t>
  </si>
  <si>
    <t>AC.131</t>
  </si>
  <si>
    <t>Đóng cọc bê tông cốt thép trên cạn bằng máy đóng cọc 1,2 t, chiều dài cọc ≤ 24m</t>
  </si>
  <si>
    <t>Cọc bê tông</t>
  </si>
  <si>
    <t>3,67</t>
  </si>
  <si>
    <t>Máy đóng cọc 1,21</t>
  </si>
  <si>
    <t>AC.132</t>
  </si>
  <si>
    <t>Đóng cọc bê tông cốt thép trên cạn bằng máy đóng cọc 1,2 t, chiều dài cọc &gt; 24m</t>
  </si>
  <si>
    <t>3,30</t>
  </si>
  <si>
    <t>3,84</t>
  </si>
  <si>
    <t>4,87</t>
  </si>
  <si>
    <t>Máy đóng cọc 1,2 t</t>
  </si>
  <si>
    <t>AC.14000 ĐÓNG CỌC BÊ TÔNG CỐT THÉP TRÊN CẠN BẰNG BÚA MÁY CÓ TRỌNG LƯỢNG ĐẦU BÚA 1,8T</t>
  </si>
  <si>
    <t>35x35</t>
  </si>
  <si>
    <t>AC.141</t>
  </si>
  <si>
    <t>Đóng cọc bê tông cốt thép trên cạn bằng máy đóng cọc 1,8t, chiều dài cọc ≤ 24m</t>
  </si>
  <si>
    <t>4,82</t>
  </si>
  <si>
    <t>3,85</t>
  </si>
  <si>
    <t>4,66</t>
  </si>
  <si>
    <t>5,81</t>
  </si>
  <si>
    <t>Máy đóng cọc 1,8 t</t>
  </si>
  <si>
    <t>AC.142</t>
  </si>
  <si>
    <t>Đóng cọc bê tông cốt thép trên cạn bằng máy đóng cọc 1,8t, chiều dài cọc &gt; 24m</t>
  </si>
  <si>
    <t>3,11</t>
  </si>
  <si>
    <t>AC.15000 ĐÓNG CỌC BÊ TÔNG CỐT THÉP TRÊN CẠN BẰNG BÚA MÁY CÓ TRỌNG LƯỢNG ĐẦU BÚA 2,5 t</t>
  </si>
  <si>
    <t>40x40</t>
  </si>
  <si>
    <t>AC.151</t>
  </si>
  <si>
    <t>Đóng cọc bê tông cốt thép trên cạn bằng máy đóng cọc 2,5t, chiều dài cọc ≤ 24m</t>
  </si>
  <si>
    <t>3,58</t>
  </si>
  <si>
    <t>6,20</t>
  </si>
  <si>
    <t>Máy đóng cọc 2,5 t</t>
  </si>
  <si>
    <t>AC.152</t>
  </si>
  <si>
    <t>Đóng cọc bê tông cốt thép trên cạn bằng máy đóng cọc 2,5t, chiều dài cọc &gt; 24m</t>
  </si>
  <si>
    <t>2,80</t>
  </si>
  <si>
    <t>4,42</t>
  </si>
  <si>
    <t>5,07</t>
  </si>
  <si>
    <t>AC.16000 ĐÓNG CỌC BÊ TÔNG CỐT THÉP TRÊN CẠN BẰNG BÚA MÁY CÓ TRỌNG LƯỢNG ĐẦU BÚA 3,5 t</t>
  </si>
  <si>
    <t>AC.161</t>
  </si>
  <si>
    <t>Đóng cọc bê tông cốt thép trên cạn bằng máy đóng cọc 3,5 t, chiều dài cọc ≤ 24m</t>
  </si>
  <si>
    <t>4,62</t>
  </si>
  <si>
    <t>Máy đóng cọc 3,5 t</t>
  </si>
  <si>
    <t>AC.162</t>
  </si>
  <si>
    <t>Đóng cọc bê tông cốt thép trên cạn bằng máy đóng cọc 3,5 t, chiều dài cọc &gt; 24m</t>
  </si>
  <si>
    <t>3,93</t>
  </si>
  <si>
    <t>4,73</t>
  </si>
  <si>
    <t>AC.16000 ĐÓNG CỌC BÊ TÔNG CỐT THÉP TRÊN CẠN BẰNG BÚA MÁY CÓ TRỌNG LƯỢNG ĐẦU BÚA 4,5 T</t>
  </si>
  <si>
    <t>45x45</t>
  </si>
  <si>
    <t>AC.163</t>
  </si>
  <si>
    <t>Đóng cọc bê tông cốt thép trên cạn bằng máy đóng cọc 4,5 t, chiều dài cọc ≤ 24m</t>
  </si>
  <si>
    <t xml:space="preserve">Cọc bê tông </t>
  </si>
  <si>
    <t>Máy đóng cọc 4,5 t</t>
  </si>
  <si>
    <t>AC.164</t>
  </si>
  <si>
    <t>Đóng cọc bê tông cốt thép trên cạn bằng máy đóng cọc 4,5 t, chiều dài cọc &gt; 24m</t>
  </si>
  <si>
    <t>5,33</t>
  </si>
  <si>
    <t>2,66</t>
  </si>
  <si>
    <t>AC.16000 ĐÓNG CỌC BÊ TÔNG CỐT THÉP DỰ ỨNG LỰC TRÊN CẠN BẰNG BÚA MÁY CÓ TRỌNG LƯỢNG ĐẦU BÚA 8T</t>
  </si>
  <si>
    <t>50x50</t>
  </si>
  <si>
    <t>AC.165</t>
  </si>
  <si>
    <t>Đóng cọc bê tông cốt thép dự ứng lực trên cạn bằng máy đóng cọc 8 t, chiều dài cọc ≤ 24m</t>
  </si>
  <si>
    <t>5,94</t>
  </si>
  <si>
    <t>7,01</t>
  </si>
  <si>
    <t>Máy đóng cọc 8 t</t>
  </si>
  <si>
    <t>AC.166</t>
  </si>
  <si>
    <t>Đóng cọc bê tông cốt thép dự ứng lực trên cạn bằng máy đóng cọc 8 t, chiều dài cọc &gt; 24m</t>
  </si>
  <si>
    <t>5,36</t>
  </si>
  <si>
    <t>AC.17000 ĐÓNG CỌC BÊ TÔNG CỐT THÉP DƯỚI NƯỚC BẰNG TÀU ĐÓNG CỌC BÚA 1,8T</t>
  </si>
  <si>
    <t>Chuẩn bị, di chuyển thiết bị, cọc vào vị trí thi công trong phạm vi 30m, định vị cọc vào vị trí đóng, đóng cọc đảm bảo yêu cầu kỹ thuật.</t>
  </si>
  <si>
    <t>AC.171</t>
  </si>
  <si>
    <t>Đóng cọc bê tông cốt thép dưới nước bằng tàu đóng cọc búa 1,8t, chiều dài cọc ≤ 24m</t>
  </si>
  <si>
    <t>4,60</t>
  </si>
  <si>
    <t>6,22</t>
  </si>
  <si>
    <t>Tàu đóng cọc búa 1,8t</t>
  </si>
  <si>
    <t>AC.172</t>
  </si>
  <si>
    <t>Đóng cọc bê tông cốt thép dưới nước bằng tàu đóng cọc búa 1,8t, chiều dài cọc &gt; 24m</t>
  </si>
  <si>
    <t>4,04</t>
  </si>
  <si>
    <t>5,65</t>
  </si>
  <si>
    <t>AC.18000 ĐÓNG CỌC BÊ TÔNG CỐT THÉP DƯỚI NƯỚC BẰNG TÀU ĐÓNG CỌC BÚA 2,5 t</t>
  </si>
  <si>
    <t>AC.181</t>
  </si>
  <si>
    <t>4,20</t>
  </si>
  <si>
    <t>4,88</t>
  </si>
  <si>
    <t>6,02</t>
  </si>
  <si>
    <t>Tàu đóng cọc búa 2,5t</t>
  </si>
  <si>
    <t>AC.182</t>
  </si>
  <si>
    <t>AC.19000 ĐÓNG CỌC BÊ TÔNG CỐT THÉP DƯỚI NƯỚC BẰNG TÀU ĐÓNG CỌC BÚA 3,5 t</t>
  </si>
  <si>
    <t>AC.191</t>
  </si>
  <si>
    <t>Đóng cọc bê tông cốt thép dưới nước bằng tàu đóng cọc búa 3,5t, chiều dài cọc ≤ 24m</t>
  </si>
  <si>
    <t>Tàu đóng cọc búa 3,5t</t>
  </si>
  <si>
    <t>AC.192</t>
  </si>
  <si>
    <t>Đóng cọc bê tông cốt thép dưới nước bằng tàu đóng cọc búa 3,5t, chiều dài cọc &gt; 24m</t>
  </si>
  <si>
    <t>4,17</t>
  </si>
  <si>
    <t>AC.19000 ĐÓNG CỌC BÊ TÔNG CỐT THÉP DƯỚI NƯỚC BẰNG TÀU ĐÓNG CỌC BÚA ≤ 4,5 t</t>
  </si>
  <si>
    <t>AC.193</t>
  </si>
  <si>
    <t>Đóng cọc bê tông cốt thép dưới nước bằng tàu đóng cọc búa 4,5t, chiều dài cọc ≤ 24m</t>
  </si>
  <si>
    <t>101,00</t>
  </si>
  <si>
    <t>5,23</t>
  </si>
  <si>
    <t>Tàu đóng cọc búa 4,5 t</t>
  </si>
  <si>
    <t>AC.194</t>
  </si>
  <si>
    <t>Đóng cọc bê tông cốt thép dưới nước bằng tàu đóng cọc búa 4,5t, chiều dài cọc &gt; 24m</t>
  </si>
  <si>
    <t>AC.21000 ĐÓNG CỌC ỐNG BÊ TÔNG CỐT THÉP BẰNG MÁY ĐÓNG CỌC 3,5 t HOẶC BÚA RUNG 170 kW</t>
  </si>
  <si>
    <t>AC.21110 ĐÓNG CỌC TRÊN CẠN</t>
  </si>
  <si>
    <t>AC.21120 ĐÓNG CỌC DƯỚI NƯỚC</t>
  </si>
  <si>
    <t>Chuẩn bị, đưa cọc đến vị trí đóng, dựng cọc, chằng giữ cọc, lắp dựng tháo dỡ chụp đầu cọc, neo định vị cọc. Đóng cọc theo đúng yêu cầu kỹ thuật.</t>
  </si>
  <si>
    <t>Đường kính cọc (mm)</t>
  </si>
  <si>
    <t>≤550</t>
  </si>
  <si>
    <t>≤800</t>
  </si>
  <si>
    <t>≤1000</t>
  </si>
  <si>
    <t>AC.211</t>
  </si>
  <si>
    <t>Đóng cọc ống bê tông cốt thép trên cạn bằng máy đóng cọc 3,5t hoặc búa rung 170kW</t>
  </si>
  <si>
    <t>Cọc ống bê tông</t>
  </si>
  <si>
    <t>7,42</t>
  </si>
  <si>
    <t>7,65</t>
  </si>
  <si>
    <t>9,10</t>
  </si>
  <si>
    <t>10,80</t>
  </si>
  <si>
    <t>Đóng cọc ống bê tông cốt thép dưới nước bằng tàu đóng cọc 3,5t hoặc búa rung 170kW</t>
  </si>
  <si>
    <t>Tàu đóng cọc 3,5 t</t>
  </si>
  <si>
    <t>Búa rung 170 kW</t>
  </si>
  <si>
    <t>Tời điện 5 t</t>
  </si>
  <si>
    <t>Phao thép 60 t</t>
  </si>
  <si>
    <t>2,5</t>
  </si>
  <si>
    <t>AC.21200 ĐÓNG CỌC ỐNG BÊ TÔNG CỐT THÉP DƯỚI NƯỚC BẰNG TÀU ĐÓNG CỌC BÚA THỦY LỰC 7,5 tấn</t>
  </si>
  <si>
    <t>Chuẩn bị, đưa cọc đến vị trí đóng, định vị hệ nổi, định vị cọc, dựng cọc, chằng giữ cọc, lắp dựng tháo dỡ chụp đầu cọc, neo định vị cọc. Đóng cọc theo đúng yêu cầu kỹ thuật.</t>
  </si>
  <si>
    <t>≤600</t>
  </si>
  <si>
    <t>AC.2121</t>
  </si>
  <si>
    <t>Đóng cọc ống bê tông cốt thép dưới nước bằng tàu đóng cọc búa thủy lực 7,5 t</t>
  </si>
  <si>
    <t>8,40</t>
  </si>
  <si>
    <t>8,79</t>
  </si>
  <si>
    <t>9,24</t>
  </si>
  <si>
    <t>Tàu đóng cọc búa thủy lực 7,5 t</t>
  </si>
  <si>
    <t>Công tác đóng cọc ống bê tông cốt thép dưới nước bằng tàu đóng cọc búa thủy lực 7,5 t áp dụng đối với trường hợp cọc nối trước có chiều dài đoạn cọc đã nối ≤50m.</t>
  </si>
  <si>
    <t>AC.21500 KHOAN DẪN PHỤC VỤ ĐÓNG, ÉP CỌC BẰNG MÁY KHOAN XOAY</t>
  </si>
  <si>
    <t>Chuẩn bị vật liệu, thiết bị. Khoan lỗ theo yêu cầu kỹ thuật. Trộn, bơm dung dịch sét trong quá trình khoan. Kiểm tra điều kiện của lỗ khoan để thực hiện các bước tiếp theo trong quy trình khoan.</t>
  </si>
  <si>
    <t>Đơn vị tính: m</t>
  </si>
  <si>
    <t>Đường kính (mm)</t>
  </si>
  <si>
    <t>AC.215</t>
  </si>
  <si>
    <t>Bộ choòng nón xoay - loại M</t>
  </si>
  <si>
    <t xml:space="preserve">Cần khoan D63,5mm </t>
  </si>
  <si>
    <t>Cần khoan D114mm</t>
  </si>
  <si>
    <t>Đầu nối cần</t>
  </si>
  <si>
    <t>0,003</t>
  </si>
  <si>
    <t>Đất sét</t>
  </si>
  <si>
    <t>0,369</t>
  </si>
  <si>
    <t>Nước thi công</t>
  </si>
  <si>
    <t>1,96</t>
  </si>
  <si>
    <t>3,48</t>
  </si>
  <si>
    <t>Máy khoan xoay 54 cv</t>
  </si>
  <si>
    <t>Máy khoan xoay 300 cv</t>
  </si>
  <si>
    <t>Máy bơm nước 2 kW</t>
  </si>
  <si>
    <t>Máy trộn dung dịch 750 l</t>
  </si>
  <si>
    <t>- Định mức dự toán trên được xác định với độ sâu lỗ khoan từ 3m÷12m;</t>
  </si>
  <si>
    <t>- Trường hợp độ sâu lỗ khoan &lt; 3m thì không tính hao phí vật liệu đất sét và nước thi công; không tính hao phí máy bơm nước 2kW và máy trộn dung dịch 750L.</t>
  </si>
  <si>
    <t>AC.22000 ĐÓNG CỌC ỐNG THÉP, CỌC THÉP HÌNH</t>
  </si>
  <si>
    <t>Chuẩn bị, định vị tim cọc, dựng cọc, đóng cọc theo đúng yêu cầu kỹ thuật. Công tác lắp dựng tháo dỡ giá búa, đường di chuyển búa, làm sàn đạo đóng cọc chưa tính trong định mức.</t>
  </si>
  <si>
    <t>AC.22300 ĐÓNG CỌC ỐNG THÉP BẰNG BÚA MÁY CÓ TRỌNG LƯỢNG BÚA ≤ 1,8 TẤN</t>
  </si>
  <si>
    <t>AC.2231</t>
  </si>
  <si>
    <t>Đóng cọc ống thép trên cạn bằng máy đóng cọc 1,8 t</t>
  </si>
  <si>
    <t>Cọc</t>
  </si>
  <si>
    <t>2,85</t>
  </si>
  <si>
    <t>4,14</t>
  </si>
  <si>
    <t>AC.2232</t>
  </si>
  <si>
    <t>Đóng cọc ống thép dưới nước bằng tàu đóng cọc 1,8 t</t>
  </si>
  <si>
    <t>Tàu đóng cọc 1,8 t</t>
  </si>
  <si>
    <t>AC.22400 ĐÓNG CỌC ỐNG THÉP BẰNG TÀU ĐÓNG CỌC BÚA THỦY LỰC ≤ 7,5 TẤN</t>
  </si>
  <si>
    <t>AC.224</t>
  </si>
  <si>
    <t>Đóng cọc ống thép dưới nước bằng tàu đóng cọc búa thủy lực 7,5 t</t>
  </si>
  <si>
    <t xml:space="preserve">Cọc ống thép </t>
  </si>
  <si>
    <t>6,27</t>
  </si>
  <si>
    <t>6,90</t>
  </si>
  <si>
    <t>AC.22500 ĐÓNG CỌC THÉP HÌNH (THÉP U, I) BẰNG MÁY ĐÓNG CỌC 1,2 t HOẶC TÀU ĐÓNG CỌC 1,2 t</t>
  </si>
  <si>
    <t>Chiều dài cọc (m)</t>
  </si>
  <si>
    <t>≤ 10</t>
  </si>
  <si>
    <t>&gt; 10</t>
  </si>
  <si>
    <t>AC.225</t>
  </si>
  <si>
    <t>Đóng cọc thép hình trên cạn bằng máy đóng cọc 1,2 t</t>
  </si>
  <si>
    <t xml:space="preserve">Cọc U, I </t>
  </si>
  <si>
    <t>AC.226</t>
  </si>
  <si>
    <t>Đóng cọc thép hình dưới nước bằng tàu đóng cọc búa 1,2 t</t>
  </si>
  <si>
    <t>5,67</t>
  </si>
  <si>
    <t>7,58</t>
  </si>
  <si>
    <t>8,06</t>
  </si>
  <si>
    <t>Tàu đóng cọc 1,2 t</t>
  </si>
  <si>
    <t>AC.23100 NHỔ CỌC THÉP HÌNH, THÉP ỐNG BẰNG CẦN CẨU 25 t</t>
  </si>
  <si>
    <t>Chuẩn bị máy móc, thiết bị nhổ cọc. Căn chỉnh, nhổ cọc thép hình, thép ống theo yêu cầu kỹ thuật.</t>
  </si>
  <si>
    <t>Đơn vị tính: 100m cọc</t>
  </si>
  <si>
    <t>AC.231</t>
  </si>
  <si>
    <t>Nhổ cọc thép hình, cọc ống thép bằng cần cẩu 25 t</t>
  </si>
  <si>
    <r>
      <t>Ghi chú:</t>
    </r>
    <r>
      <rPr>
        <sz val="10"/>
        <color indexed="8"/>
        <rFont val="Arial"/>
        <family val="2"/>
      </rPr>
      <t xml:space="preserve"> Không phân biệt tiết diện cọc, loại cọc</t>
    </r>
  </si>
  <si>
    <t>AC.23200 NHỔ CỪ LARSEN BẰNG BÚA RUNG 170 kW</t>
  </si>
  <si>
    <t>Chuẩn bị, di chuyển máy đến vị trí nhổ cừ. Căn chỉnh, rung nhổ cừ larsen, theo yêu cầu kỹ thuật.</t>
  </si>
  <si>
    <t>AC.232</t>
  </si>
  <si>
    <t>Nhổ cừ Larsen bằng búa rung 170kW</t>
  </si>
  <si>
    <t>6,04</t>
  </si>
  <si>
    <t>Cần cẩu 25T</t>
  </si>
  <si>
    <t>Tàu kéo 150CV</t>
  </si>
  <si>
    <t>Sà lan 200T</t>
  </si>
  <si>
    <t>Chuẩn bị mặt bằng, thiết bị thi công, định vị tim giếng, di chuyển thiết bị và đua ống vách thép vào vị trí thi công, ép và rung hạ ống vách đến độ sâu thiết kế, xúc cát vào ống vách bằng thủ công kết hợp máy xúc lật, làm chặt cát bằng máy bơm nước kết hợp rung nhổ ống vách, hoàn thiện giếng cát đảm bảo yêu cầu kỹ thuật.</t>
  </si>
  <si>
    <t>Đường kính giếng D400 mm</t>
  </si>
  <si>
    <t>Chiều dài giếng</t>
  </si>
  <si>
    <t>L ≤ 20</t>
  </si>
  <si>
    <t>20 &lt; L ≤ 40</t>
  </si>
  <si>
    <t>AC.245</t>
  </si>
  <si>
    <t>Thi công giếng cát bằng phương pháp ép rung kết hợp máy bơm nước</t>
  </si>
  <si>
    <t>1,76</t>
  </si>
  <si>
    <t>Máy búa rung tự hành 60kW</t>
  </si>
  <si>
    <t>Máy búa rung tự hành 90kW</t>
  </si>
  <si>
    <t>0,178</t>
  </si>
  <si>
    <t>Máy bơm nước 1,1 kW</t>
  </si>
  <si>
    <r>
      <t>Máy xúc lật 1,25 m</t>
    </r>
    <r>
      <rPr>
        <vertAlign val="superscript"/>
        <sz val="10"/>
        <color indexed="8"/>
        <rFont val="Arial"/>
        <family val="2"/>
      </rPr>
      <t>3</t>
    </r>
  </si>
  <si>
    <t>AC.24600 THI CÔNG GIẾNG CÁT BẰNG PHƯƠNG PHÁP ÉP RUNG LÀM CHẶT CÁT BẰNG MÁY NÉN KHÍ</t>
  </si>
  <si>
    <t>Chuẩn bị mặt bằng, thiết bị thi công, định vị tim giếng, di chuyển thiết bị và đưa ống vách thép vào vị trí thi công, ép và rung hạ ống vách đến độ sâu thiết kế, xúc cát vào ống vách bằng máy xúc lật, làm chặt cát bằng máy nén khí kết hợp rung nhổ ống vách, hoàn thiện giếng cát đảm bảo yêu cầu kỹ thuật.</t>
  </si>
  <si>
    <t>Chiều dài giếng (m)</t>
  </si>
  <si>
    <t>AC.246</t>
  </si>
  <si>
    <t>Thi công giếng cát bằng phương pháp ép rung kết hợp máy nén khí</t>
  </si>
  <si>
    <t>0,154</t>
  </si>
  <si>
    <t>Máy nén khí 660m3/h</t>
  </si>
  <si>
    <t>Máy nén khí 1200m3/h</t>
  </si>
  <si>
    <t>0,091</t>
  </si>
  <si>
    <t xml:space="preserve">AC.25000 ÉP TRƯỚC CỌC BÊ TÔNG CỐT THÉP </t>
  </si>
  <si>
    <t>Chuẩn bị, vận chuyển vật liệu trong phạm vi 30m. Di chuyển máy vào vị trí ép cọc, cẩu và định vị cọc vào vị trí ép, ép cọc bê tông cốt thép theo đúng yêu cầu kỹ thuật.</t>
  </si>
  <si>
    <t>15x15</t>
  </si>
  <si>
    <t>AC.251</t>
  </si>
  <si>
    <t>Ép trước cọc bê tông cốt thép chiều dài đoạn cọc ≤ 4m</t>
  </si>
  <si>
    <t>4,68</t>
  </si>
  <si>
    <t>8,47</t>
  </si>
  <si>
    <t>9,98</t>
  </si>
  <si>
    <t>9,73</t>
  </si>
  <si>
    <t>12,18</t>
  </si>
  <si>
    <t>Máy ép cọc 150 t</t>
  </si>
  <si>
    <t>Cần cẩu 10 t</t>
  </si>
  <si>
    <t>AC.252</t>
  </si>
  <si>
    <t>Ép trước cọc bê tông cốt thép chiều dài đoạn cọc &gt; 4m</t>
  </si>
  <si>
    <t>7,88</t>
  </si>
  <si>
    <t>8,75</t>
  </si>
  <si>
    <t>8,58</t>
  </si>
  <si>
    <t>AC.26300 ÉP CỌC ỐNG BÊ TÔNG CỐT THÉP DỰ ỨNG LỰC BẰNG MÁY ÉP ROBOT THỦY LỰC TỰ HÀNH</t>
  </si>
  <si>
    <t>Chuẩn bị, vận chuyển vật liệu trong phạm vi 30m. Di chuyển máy vào vị trí ép cọc, cẩu và định vị cọc vào vị trí ép, ép cọc đến độ sâu thiết kế theo đúng yêu cầu kỹ thuật.</t>
  </si>
  <si>
    <t>AC.263</t>
  </si>
  <si>
    <t>Ép cọc ống bê tông cốt thép dự ứng lực bằng máy ép Robot thủy lực tự hành</t>
  </si>
  <si>
    <t>Cọc bê tông dự ứng lực</t>
  </si>
  <si>
    <t>6,72</t>
  </si>
  <si>
    <t>6,17</t>
  </si>
  <si>
    <t>6,62</t>
  </si>
  <si>
    <t>Máy ép cọc Robot thủy lực tự hành 860 t</t>
  </si>
  <si>
    <t>AC.26400 ÉP CỌC BÊ TÔNG CỐT THÉP DỰ ỨNG LỰC BẰNG MÁY ÉP ROBOT THỦY LỰC TỰ HÀNH</t>
  </si>
  <si>
    <t>Chuẩn bị, vận chuyển vật liệu trong phạm vi 30m. Di chuyển máy vào vị trí ép cọc, cấu và định vị cọc vào vị trí ép, ép cọc đến độ sâu thiết kế theo đúng yêu cầu kỹ thuật.</t>
  </si>
  <si>
    <t>AC.264</t>
  </si>
  <si>
    <t>4,64</t>
  </si>
  <si>
    <t>4,98</t>
  </si>
  <si>
    <t>5,13</t>
  </si>
  <si>
    <t>0,958</t>
  </si>
  <si>
    <t>0,987</t>
  </si>
  <si>
    <t>0,998</t>
  </si>
  <si>
    <t>Cần cẩu 50t</t>
  </si>
  <si>
    <t>0,246</t>
  </si>
  <si>
    <t>AC.27000 ÉP, NHỔ CỌC CỪ LARSEN BẰNG MÁY ÉP THỦY LỰC</t>
  </si>
  <si>
    <t>Nhổ cọc</t>
  </si>
  <si>
    <t>Ép cọc</t>
  </si>
  <si>
    <t>AC.271</t>
  </si>
  <si>
    <t>Ép, nhổ cọc cừ larsen bằng máy ép thủy lực</t>
  </si>
  <si>
    <t>11,83</t>
  </si>
  <si>
    <t>Máy ép thủy lực 130 t</t>
  </si>
  <si>
    <r>
      <t>Ghi chú:</t>
    </r>
    <r>
      <rPr>
        <sz val="10"/>
        <color indexed="8"/>
        <rFont val="Arial"/>
        <family val="2"/>
      </rPr>
      <t xml:space="preserve"> Vật liệu cọc chưa tính trong định mức.</t>
    </r>
  </si>
  <si>
    <t>AC.29000 CÔNG TÁC NỐI CỌC</t>
  </si>
  <si>
    <t>AC.29100 NỐI CỪ LARSEN</t>
  </si>
  <si>
    <t>Chuẩn bị, gia công bản táp và hàn nối, kiểm tra đảm bảo yêu cầu kỹ thuật.</t>
  </si>
  <si>
    <t>Đơn vị tính: 1 mối nối</t>
  </si>
  <si>
    <t>AC.291</t>
  </si>
  <si>
    <t>Thép hình</t>
  </si>
  <si>
    <t xml:space="preserve">AC.29200 NỐI CỌC ỐNG THÉP, CỌC THÉP HÌNH </t>
  </si>
  <si>
    <t>Chuẩn bị, dựng cọc, hàn nối cọc, kiểm tra mối nối đảm bảo yêu cầu kỹ thuật.</t>
  </si>
  <si>
    <t>Cọc thép hình</t>
  </si>
  <si>
    <t>Cọc ống thép</t>
  </si>
  <si>
    <t>AC.292</t>
  </si>
  <si>
    <t>Thép tấm</t>
  </si>
  <si>
    <t>18,50</t>
  </si>
  <si>
    <t>14,50</t>
  </si>
  <si>
    <t>AC.29300 NỐI CỌC BÊ TÔNG CỐT THÉP</t>
  </si>
  <si>
    <t>Chuẩn bị, chế tạo thép ốp, hàn nối cọc, kiểm tra bảo đảm theo yêu cầu kỹ thuật</t>
  </si>
  <si>
    <t>AC.293</t>
  </si>
  <si>
    <t>Nối cọc vuông bê tông cốt thép</t>
  </si>
  <si>
    <t>10,29</t>
  </si>
  <si>
    <t>12,16</t>
  </si>
  <si>
    <t>19,41</t>
  </si>
  <si>
    <t>32,42</t>
  </si>
  <si>
    <t>0,96</t>
  </si>
  <si>
    <t xml:space="preserve">AC.29300 NỐI CỌC BÊ TÔNG CỐT THÉP DỰ ỨNG LỰC </t>
  </si>
  <si>
    <t>Chuẩn bị, chế tạo thép ốp, hàn nối cọc, hoàn thiện đảm bảo yêu cầu kỹ thuật.</t>
  </si>
  <si>
    <t>50 x50</t>
  </si>
  <si>
    <t>35,61</t>
  </si>
  <si>
    <t>Máy hàn 23kW</t>
  </si>
  <si>
    <r>
      <t>Ghi chú:</t>
    </r>
    <r>
      <rPr>
        <sz val="10"/>
        <color indexed="8"/>
        <rFont val="Arial"/>
        <family val="2"/>
      </rPr>
      <t xml:space="preserve"> Thiết bị thi công phục vụ nối cọc đã tính trong định mức đóng cọc.</t>
    </r>
  </si>
  <si>
    <t>AC.29400 NỐI CỌC ỐNG BÊ TÔNG CỐT THÉP</t>
  </si>
  <si>
    <t>Chuẩn bị, lắp bu lông, hàn đính, hàn liên kết bu lông, bọc tôn xung quanh, nhồi vữa, quét nhựa đường. Kiểm tra bảo đảm yêu cầu kỹ thuật.</t>
  </si>
  <si>
    <t>≤ 600</t>
  </si>
  <si>
    <t>AC.294</t>
  </si>
  <si>
    <t>Nối loại cọc ống bê tông cốt thép</t>
  </si>
  <si>
    <t>Bulông M24x85</t>
  </si>
  <si>
    <t>16,00</t>
  </si>
  <si>
    <t>Nhựa đường</t>
  </si>
  <si>
    <t>0,705</t>
  </si>
  <si>
    <t>AC.30000 CÔNG TÁC KHOAN CỌC NHỒI</t>
  </si>
  <si>
    <t>THUYẾT MINH VÀ HƯỚNG DẪN SỬ DỤNG</t>
  </si>
  <si>
    <t>Công tác khoan cọc nhồi trên cạn, dưới nước được định mức cho trường hợp khoan thẳng đứng, không có ống vách phụ, chiều sâu khoan ≤ 30m (tính từ mặt đất đối với khoan trên cạn; từ mặt nước đối với khoan dưới nước ứng với độ sâu mực nước ≤ 4m, tốc độ dòng chảy ≤ 2m/s, mực nước thủy triều lên và xuống chênh lệch ≤ 1,5m). Nếu khoan cọc nhồi khác với các điều kiện trên được tính như sau:</t>
  </si>
  <si>
    <t>- Trường hợp độ sâu khoan &gt; 30m thì từ m khoan thứ 31 trở đi được nhân hệ số 1,015 so với hao phí nhân công và máy thi công của định mức tương ứng.</t>
  </si>
  <si>
    <t>- Khoan ở nơi có tốc độ dòng chảy &gt; 2m/s được nhân hệ số 1,1; khoan tại các cảng đang hoạt động, hải đảo được nhân hệ số 1,2 so với hao phí nhân công và máy thi công của định mức tương ứng.</t>
  </si>
  <si>
    <t>- Trường hợp do yêu cầu kỹ thuật phải khoan xiên vào đất, đá thì khoan xiên vào đất được nhân hệ số 1,2; khoan xiên vào đá được nhân hệ số 1,3 so với hao phí nhân công và máy thi công của định mức tương ứng.</t>
  </si>
  <si>
    <r>
      <t xml:space="preserve">- Trường hợp khoan dưới nước, ở nơi có mực nước sâu &gt; 4m thì cứ 1m mực nước sâu thêm được nhân hệ số 1,05 so với định mức tương ứng; khoan ở khu vực thủy triều mạnh, chênh lệch mực nước thủy triều lúc nước lên so với lúc nước xuống &gt; 1,5m thì cứ 1m chênh lệch mực nước thủy triều lên, xuống được nhân hệ số 1,05 so với hao phí nhân công và máy thi công của định mức khoan tương ứng. </t>
    </r>
    <r>
      <rPr>
        <i/>
        <sz val="10"/>
        <color indexed="8"/>
        <rFont val="Arial"/>
        <family val="2"/>
      </rPr>
      <t>(Hệ số cho chiều sâu mực nước tăng thêm hoặc chênh lệch mực nước thủy triều lên, xuống là 1+m*0,05; trong đó m là số mét mực nước tăng thêm hoặc số mét chênh lệch mực nước thủy triều lên, xuống).</t>
    </r>
  </si>
  <si>
    <t>- Trường hợp khoan có ống vách phụ mà chiều dài ống vách phụ &gt; 30% chiều dài cọc được nhân hệ số 1,1 so với hao phí nhân công và máy thi công của định mức tương ứng.</t>
  </si>
  <si>
    <t>- Công tác khoan cọc nhồi vào đất sét dẻo, sét cứng đến rất cứng, cát chặt vừa đến cát rất chặt, đất lẫn cuội sỏi có kích thước đến ≤ 10cm thì định mức khoan vào đất này được nhân hệ số 1,2 so với định mức khoan vào đất tương ứng.</t>
  </si>
  <si>
    <t>Công tác cọc khoan nhồi sử dụng ống vách cố định giữ thành lỗ khoan để lại trong công trình thì mức hao hụt vữa bê tông của công tác bê tông cọc nhồi bằng 10%.</t>
  </si>
  <si>
    <t>AC.31000 KHOAN TẠO LỖ BẰNG PHƯƠNG PHÁP KHOAN XOAY CÓ ỐNG VÁCH</t>
  </si>
  <si>
    <t>(Không sử dụng dung dịch khoan)</t>
  </si>
  <si>
    <t>Các công tác chuẩn bị, khoan tạo lỗ, xoay hạ, lắp nối, ống vách; tháo và nâng dần ống vách (khi đổ bê tông), xử lý cặn lắng, thổi rửa lỗ khoan, kiểm tra, hoàn thiện theo đúng yêu cầu kỹ thuật.</t>
  </si>
  <si>
    <t>AC.31100 KHOAN VÀO ĐẤT TRÊN CẠN</t>
  </si>
  <si>
    <t>Đơn vị tính: 1m</t>
  </si>
  <si>
    <t>Đường kính lỗ khoan (mm)</t>
  </si>
  <si>
    <t>AC.311</t>
  </si>
  <si>
    <t>Khoan vào đất trên cạn bằng máy khoan momen xoay 80KNm ÷ 200KNm</t>
  </si>
  <si>
    <t>Răng khoan đất</t>
  </si>
  <si>
    <t>0,503</t>
  </si>
  <si>
    <t>0,823</t>
  </si>
  <si>
    <t>Máy khoan 80KNm÷125KNm</t>
  </si>
  <si>
    <t>Máy khoan 150KNm÷200KNm</t>
  </si>
  <si>
    <t>AC.31200 KHOAN VÀO ĐẤT DƯỚI NƯỚC</t>
  </si>
  <si>
    <t>AC.312</t>
  </si>
  <si>
    <t>Khoan vào đất dưới nước bằng máy khoan momen xoay 80KNm÷200KNm</t>
  </si>
  <si>
    <t>1,36</t>
  </si>
  <si>
    <t>0 089</t>
  </si>
  <si>
    <t>0 126</t>
  </si>
  <si>
    <t>AC.31300 KHOAN ĐÁ TRÊN CẠN</t>
  </si>
  <si>
    <t>AC.3131</t>
  </si>
  <si>
    <t>Khoan vào đá cấp I, trên cạn, bằng máy khoan momen xoay &gt;200KNm÷400KNm</t>
  </si>
  <si>
    <t>Răng khoan đá</t>
  </si>
  <si>
    <t>0,525</t>
  </si>
  <si>
    <t>0,627</t>
  </si>
  <si>
    <t>3,16</t>
  </si>
  <si>
    <t>4,26</t>
  </si>
  <si>
    <t>Máy khoan &gt; 200KNm÷300KNm</t>
  </si>
  <si>
    <t>Máy khoan &gt; 300KNm÷400KNm</t>
  </si>
  <si>
    <t>0,394</t>
  </si>
  <si>
    <t>AC.3132</t>
  </si>
  <si>
    <t>Khoan vào đá cấp II, trên cạn, bằng máy khoan momen xoay &gt;200KNm÷400KNm</t>
  </si>
  <si>
    <t>0,467</t>
  </si>
  <si>
    <t>0,557</t>
  </si>
  <si>
    <t>0,681</t>
  </si>
  <si>
    <t>0,854</t>
  </si>
  <si>
    <t>3,38</t>
  </si>
  <si>
    <t>AC.3133</t>
  </si>
  <si>
    <t>Khoan vào đá cấp III, trên cạn, bằng máy khoan momen xoay &gt;200KNm÷400KNm</t>
  </si>
  <si>
    <t>0,610</t>
  </si>
  <si>
    <t>0,764</t>
  </si>
  <si>
    <t>1,92</t>
  </si>
  <si>
    <t>2,09</t>
  </si>
  <si>
    <t>2,33</t>
  </si>
  <si>
    <t>0,258</t>
  </si>
  <si>
    <t>AC.3134</t>
  </si>
  <si>
    <t>Khoan vào đá cấp IV, trên cạn, bằng máy khoan momen xoay &gt;200KNm÷400KNm</t>
  </si>
  <si>
    <t>1,99</t>
  </si>
  <si>
    <t>AC.31400 KHOAN ĐÁ DƯỚI NƯỚC</t>
  </si>
  <si>
    <t>AC.3141</t>
  </si>
  <si>
    <t>Khoan vào đá cấp I, dưới nước, bằng máy khoan momen xoay &gt;200KNm÷400KNm</t>
  </si>
  <si>
    <t>3,63</t>
  </si>
  <si>
    <t>4,90</t>
  </si>
  <si>
    <t>0,317</t>
  </si>
  <si>
    <t>0,458</t>
  </si>
  <si>
    <t>AC.3142</t>
  </si>
  <si>
    <t>Khoan vào đá cấp II, dưới nước, bằng máy khoan momen xoay &gt;200KNm÷400KNm</t>
  </si>
  <si>
    <t>2,48</t>
  </si>
  <si>
    <t>2,65</t>
  </si>
  <si>
    <t>AC.3143</t>
  </si>
  <si>
    <t>Khoan vào đá cấp III, dưới nước, bằng máy khoan momen xoay &gt;200KNm÷400KNm</t>
  </si>
  <si>
    <t>2,40</t>
  </si>
  <si>
    <t>AC.3144</t>
  </si>
  <si>
    <t>Khoan vào đá cấp IV, dưới nước, bằng máy khoan momen xoay &gt;200KNm÷400KNm</t>
  </si>
  <si>
    <t>1,77</t>
  </si>
  <si>
    <t>Các công tác chuẩn bị, khoan tạo lỗ, hạ và rút ống vách bảo vệ phần miệng lỗ khoan, xử lý cặn lắng, thổi rửa lỗ khoan, kiểm tra; hoàn thiện theo đúng yêu cầu kỹ thuật.</t>
  </si>
  <si>
    <t>- Mức hao phí ống vách bảo vệ phần miệng lỗ khoan được tính riêng cho từng loại lỗ khoan phù hợp với yêu cầu của chỉ dẫn kỹ thuật và điều kiện thi công cụ thể.</t>
  </si>
  <si>
    <t>- Công tác bơm cấp, hút, thu hồi dung dịch chống sụt thành lỗ khoan được tính riêng.</t>
  </si>
  <si>
    <t>AC.32100 KHOAN VÀO ĐẤT TRÊN CẠN</t>
  </si>
  <si>
    <t>AC.321</t>
  </si>
  <si>
    <t xml:space="preserve">Răng khoan đất </t>
  </si>
  <si>
    <t>AC.32200 KHOAN VÀO ĐẤT DƯỚI NƯỚC</t>
  </si>
  <si>
    <t>AC.322</t>
  </si>
  <si>
    <t>Khoan vào đất dưới nước bằng máy khoan momen xoay 80KNm ÷ 200KNm</t>
  </si>
  <si>
    <t>AC.32300 KHOAN VÀO ĐÁ TRÊN CẠN</t>
  </si>
  <si>
    <t>AC.3231</t>
  </si>
  <si>
    <t xml:space="preserve">Răng khoan đá </t>
  </si>
  <si>
    <t>2,57</t>
  </si>
  <si>
    <t>3,15</t>
  </si>
  <si>
    <t>AC.3232</t>
  </si>
  <si>
    <t>3,01</t>
  </si>
  <si>
    <t>0,173</t>
  </si>
  <si>
    <t>AC.3233</t>
  </si>
  <si>
    <t>1,86</t>
  </si>
  <si>
    <t>0,187</t>
  </si>
  <si>
    <t>AC.3234</t>
  </si>
  <si>
    <t>AC.32400 KHOAN ĐÁ DƯỚI NƯỚC</t>
  </si>
  <si>
    <t>AC.3241</t>
  </si>
  <si>
    <t>3,22</t>
  </si>
  <si>
    <t>AC.3242</t>
  </si>
  <si>
    <t>2,88</t>
  </si>
  <si>
    <t>AC.3243</t>
  </si>
  <si>
    <t>2,13</t>
  </si>
  <si>
    <t>0,169</t>
  </si>
  <si>
    <t>AC.3244</t>
  </si>
  <si>
    <t>2,03</t>
  </si>
  <si>
    <t>AC.32800 BƠM DUNG DỊCH BENTONIT CHỐNG SỤT THÀNH LỖ KHOAN, THÀNH CỌC BARRETTE</t>
  </si>
  <si>
    <t>Chuẩn bị, trộn dung dịch bentônít bằng máy trộn, bơm dung dịch vào hố khoan, thu hồi dung dịch, vận chuyển vật liệu trong phạm vi công trình.</t>
  </si>
  <si>
    <r>
      <t>Đơn vị tính: 1m</t>
    </r>
    <r>
      <rPr>
        <vertAlign val="superscript"/>
        <sz val="10"/>
        <color indexed="8"/>
        <rFont val="Arial"/>
        <family val="2"/>
      </rPr>
      <t>3</t>
    </r>
    <r>
      <rPr>
        <sz val="10"/>
        <color indexed="8"/>
        <rFont val="Arial"/>
        <family val="2"/>
      </rPr>
      <t xml:space="preserve"> dung dịch</t>
    </r>
  </si>
  <si>
    <t>Lỗ khoan trên cạn</t>
  </si>
  <si>
    <t>Lỗ khoan dưới nước</t>
  </si>
  <si>
    <t>AC.328</t>
  </si>
  <si>
    <t>Bơm dung dịch bentônít</t>
  </si>
  <si>
    <t>Ben tô nít</t>
  </si>
  <si>
    <t>39,26</t>
  </si>
  <si>
    <t>Phụ gia CMC</t>
  </si>
  <si>
    <t>Nước ngọt</t>
  </si>
  <si>
    <t>Máy trộn dung dịch 750 lít</t>
  </si>
  <si>
    <r>
      <t>Máy sàng lọc 100 m</t>
    </r>
    <r>
      <rPr>
        <vertAlign val="superscript"/>
        <sz val="10"/>
        <color indexed="8"/>
        <rFont val="Arial"/>
        <family val="2"/>
      </rPr>
      <t>3</t>
    </r>
    <r>
      <rPr>
        <sz val="10"/>
        <color indexed="8"/>
        <rFont val="Arial"/>
        <family val="2"/>
      </rPr>
      <t>/h</t>
    </r>
  </si>
  <si>
    <r>
      <t>Máy bơm dung dịch 200 m</t>
    </r>
    <r>
      <rPr>
        <vertAlign val="superscript"/>
        <sz val="10"/>
        <color indexed="8"/>
        <rFont val="Arial"/>
        <family val="2"/>
      </rPr>
      <t>3</t>
    </r>
    <r>
      <rPr>
        <sz val="10"/>
        <color indexed="8"/>
        <rFont val="Arial"/>
        <family val="2"/>
      </rPr>
      <t>/h</t>
    </r>
  </si>
  <si>
    <r>
      <t>Ghi chú:</t>
    </r>
    <r>
      <rPr>
        <sz val="10"/>
        <color indexed="8"/>
        <rFont val="Arial"/>
        <family val="2"/>
      </rPr>
      <t xml:space="preserve"> Định mức trên chỉ sử dụng khi không sử dụng được dung dịch polymer để chống sụt thành hố khoan.</t>
    </r>
  </si>
  <si>
    <t>AC.32900 BƠM DUNG DỊCH POLYMER CHỐNG SỤT THÀNH LỖ KHOAN, THÀNH CỌC BARRETTE</t>
  </si>
  <si>
    <t>Chuẩn bị, trộn dung dịch polymer bằng máy trộn, bom dung dịch vào hố khoan, thu hồi dung dịch, vận chuyển vật liệu trong phạm vi công trình.</t>
  </si>
  <si>
    <t>AC.329</t>
  </si>
  <si>
    <t>Bơm dung dịch polymer</t>
  </si>
  <si>
    <t>Polymer</t>
  </si>
  <si>
    <t>Phụ gia Soda</t>
  </si>
  <si>
    <t>Nước</t>
  </si>
  <si>
    <t>AC.33000 KHOAN TẠO LỖ BẰNG PHƯƠNG PHÁP KHOAN ĐẬP CÁP</t>
  </si>
  <si>
    <t>Chuẩn bị, lắp dựng, tháo dỡ thiết bị khoan, khoan, xả múc dung dịch sét trong lỗ khoan, múc mùn khoan đổ ra hố chứa mùn khoan hoặc đổ vào Sà lan, khoan tiếp hiệp 2, làm sạch đáy lỗ khoan bằng ống múc.</t>
  </si>
  <si>
    <t>AC.33300 KHOAN VÀO ĐÁ TRÊN CẠN</t>
  </si>
  <si>
    <t>Đá cấp I</t>
  </si>
  <si>
    <t>Đá cấp II</t>
  </si>
  <si>
    <t>AC.333</t>
  </si>
  <si>
    <t>Khoan vào đá trên cạn, đá cấp I</t>
  </si>
  <si>
    <t>8,97</t>
  </si>
  <si>
    <t>11,96</t>
  </si>
  <si>
    <t>14,95</t>
  </si>
  <si>
    <t>8,52</t>
  </si>
  <si>
    <t>11,38</t>
  </si>
  <si>
    <t>14,22</t>
  </si>
  <si>
    <t>Khoan vào đá trên cạn, đá cấp II</t>
  </si>
  <si>
    <t>Máy khoan đập cáp 40kW (hoặc tương tự)</t>
  </si>
  <si>
    <t>0,308</t>
  </si>
  <si>
    <t>Đá cấp III</t>
  </si>
  <si>
    <t>Đá cấp IV</t>
  </si>
  <si>
    <t>Khoan vào đá trên cạn, đá cấp III</t>
  </si>
  <si>
    <t>10,79</t>
  </si>
  <si>
    <t>13,49</t>
  </si>
  <si>
    <t>7,69</t>
  </si>
  <si>
    <t>10,17</t>
  </si>
  <si>
    <t>12,71</t>
  </si>
  <si>
    <t>Khoan vào đá trên cạn, đá cấp IV</t>
  </si>
  <si>
    <t>0,231</t>
  </si>
  <si>
    <t>AC.33400 KHOAN VÀO ĐÁ DƯỚI NƯỚC</t>
  </si>
  <si>
    <t>AC.334</t>
  </si>
  <si>
    <t>Khoan vào đá dưới nước đá cấp I</t>
  </si>
  <si>
    <t>10,32</t>
  </si>
  <si>
    <t>13,72</t>
  </si>
  <si>
    <t>17,15</t>
  </si>
  <si>
    <t>9,80</t>
  </si>
  <si>
    <t>13,03</t>
  </si>
  <si>
    <t>16,29</t>
  </si>
  <si>
    <t>Máy khoan đập cáp 40KW (hoặc tương tự)</t>
  </si>
  <si>
    <t>Khoan vào dưới dưới cấp II</t>
  </si>
  <si>
    <t>Sà lan (đặt máy) 200 t</t>
  </si>
  <si>
    <t>Sà lan (chứa vật liệu) 200 t</t>
  </si>
  <si>
    <t>Tàu kéo 75cv</t>
  </si>
  <si>
    <t>0,441</t>
  </si>
  <si>
    <t>0,546</t>
  </si>
  <si>
    <t>Khoan vào đá dưới nước cấp III</t>
  </si>
  <si>
    <t>9,31</t>
  </si>
  <si>
    <t>12,38</t>
  </si>
  <si>
    <t>15,47</t>
  </si>
  <si>
    <t>8,84</t>
  </si>
  <si>
    <t>11,75</t>
  </si>
  <si>
    <t>14,69</t>
  </si>
  <si>
    <t>Khoan vào đá dưới nước cấp IV</t>
  </si>
  <si>
    <t>0,392</t>
  </si>
  <si>
    <t>0,644</t>
  </si>
  <si>
    <t>0,609</t>
  </si>
  <si>
    <t xml:space="preserve">AC.34500 LẮP ĐẶT ỐNG VÁCH CỌC KHOAN NHỒI </t>
  </si>
  <si>
    <t>Chuẩn bị, gia công, lắp đặt, tháo dỡ hệ thống dẫn hướng ống vách, vận chuyển cấu kiện, lắp đặt, tháo dỡ thiết bị rung hạ, định vị lắp dựng ống vách bằng cần cẩu, hàn nối ống vách, đóng, rung hạ ống vách đến độ sâu quy định (chưa có hao phí ống vách).</t>
  </si>
  <si>
    <t>AC.34510 DƯỚI NƯỚC</t>
  </si>
  <si>
    <t>≤1300</t>
  </si>
  <si>
    <t>≤1500</t>
  </si>
  <si>
    <t>≤2000</t>
  </si>
  <si>
    <t>AC.3451</t>
  </si>
  <si>
    <t>Lắp đặt ống vách cọc khoan nhồi dưới nước</t>
  </si>
  <si>
    <t>7,38</t>
  </si>
  <si>
    <t>15,28</t>
  </si>
  <si>
    <t>Cần cẩu 10T</t>
  </si>
  <si>
    <t>Cẩu nổi 30T</t>
  </si>
  <si>
    <t>Búa rung 170kW</t>
  </si>
  <si>
    <t>Sà lan 400T</t>
  </si>
  <si>
    <t>AC.34520 TRÊN CẠN</t>
  </si>
  <si>
    <t>AC.3452</t>
  </si>
  <si>
    <t>Lắp đặt ống vách cọc khoan nhồi trên cạn</t>
  </si>
  <si>
    <t>5,91</t>
  </si>
  <si>
    <t xml:space="preserve">AC.35100 ĐÀO TẠO TƯỜNG BARRETTE </t>
  </si>
  <si>
    <t>Chuẩn bị, định vị tường đào, đào đất bằng cần cẩu bánh xích gắn gầu đào, đào đất theo kích thước tường chắn, kiểm tra, hoàn thiện tường đào đảm bảo yêu cầu kỹ thuật</t>
  </si>
  <si>
    <t>(Định mức chưa bao gồm gioăng cản nước, công tác đào tường dẫn hướng trên miệng hố đào)</t>
  </si>
  <si>
    <t>Đơn vị tính: 1m chiều sâu</t>
  </si>
  <si>
    <t>Kích thước đào</t>
  </si>
  <si>
    <t>0,5x1,2</t>
  </si>
  <si>
    <t>0,6x1,2</t>
  </si>
  <si>
    <t>0,6x1,8</t>
  </si>
  <si>
    <t>0,8x1,8</t>
  </si>
  <si>
    <t>AC.351</t>
  </si>
  <si>
    <t>Đào tạo tường barrette</t>
  </si>
  <si>
    <t>1,17</t>
  </si>
  <si>
    <r>
      <t>Cần</t>
    </r>
    <r>
      <rPr>
        <sz val="10"/>
        <color indexed="8"/>
        <rFont val="Arial"/>
        <family val="2"/>
      </rPr>
      <t xml:space="preserve"> cẩu 50 t</t>
    </r>
  </si>
  <si>
    <t>Gầu đào</t>
  </si>
  <si>
    <t>0,8x2,8</t>
  </si>
  <si>
    <t>1,0x2,8</t>
  </si>
  <si>
    <t>1,2x2,8</t>
  </si>
  <si>
    <t>1,5x2,8</t>
  </si>
  <si>
    <r>
      <t xml:space="preserve">Đào tạo tường barrette được định mức cho 1m chiều sâu ứng với các loại gầu đào ở độ sâu ≤ 30m. Trường hợp độ sâu tường &gt; 30m thì cứ 10m sâu thêm hao phí nhân công, hao phí máy thi công được nhân hệ số 1,05 so với định mức tương ứng. </t>
    </r>
    <r>
      <rPr>
        <i/>
        <sz val="10"/>
        <color indexed="8"/>
        <rFont val="Arial"/>
        <family val="2"/>
      </rPr>
      <t>(Hệ số độ sâu tường là 1+m/10*0,05; trong đó m là chiều dài lỗ khoan ngoài phạm vi 30m).</t>
    </r>
  </si>
  <si>
    <t>AC.41110 THI CÔNG CỌC XI MĂNG ĐẤT ĐƯỜNG KÍNH 600MM BẰNG PHƯƠNG PHÁP PHUN KHÔ SỬ DỤNG MÁY KHOAN CỌC XI MĂNG ĐẤT 2 CẦN</t>
  </si>
  <si>
    <t>Chuẩn bị, định vị lỗ khoan; khoan và làm nát đất đến độ sâu thiết kế; xoay ngược chiều mũi khoan để rút mũi khoan lên và đồng thời phun bột xi măng và trộn đều đất với xi măng đảm bảo yêu cầu kỹ thuật.</t>
  </si>
  <si>
    <r>
      <t>Hàm lượng xi măng (kg/m</t>
    </r>
    <r>
      <rPr>
        <vertAlign val="superscript"/>
        <sz val="10"/>
        <color indexed="8"/>
        <rFont val="Arial"/>
        <family val="2"/>
      </rPr>
      <t>3</t>
    </r>
    <r>
      <rPr>
        <sz val="10"/>
        <color indexed="8"/>
        <rFont val="Arial"/>
        <family val="2"/>
      </rPr>
      <t>)</t>
    </r>
  </si>
  <si>
    <t>AC.4111</t>
  </si>
  <si>
    <t>Thi công cọc xi măng đất đường kính 600mm bằng phương pháp phun khô sử dụng máy khoan cọc xi măng đất 2 cần</t>
  </si>
  <si>
    <t>Xi măng</t>
  </si>
  <si>
    <t>59,35</t>
  </si>
  <si>
    <t>65,28</t>
  </si>
  <si>
    <t>71,22</t>
  </si>
  <si>
    <t>103,91</t>
  </si>
  <si>
    <t>Máy khoan cọc xi măng đất (2 cần)</t>
  </si>
  <si>
    <r>
      <t>Máy nén khí 600 m</t>
    </r>
    <r>
      <rPr>
        <vertAlign val="superscript"/>
        <sz val="10"/>
        <color indexed="8"/>
        <rFont val="Arial"/>
        <family val="2"/>
      </rPr>
      <t>3</t>
    </r>
    <r>
      <rPr>
        <sz val="10"/>
        <color indexed="8"/>
        <rFont val="Arial"/>
        <family val="2"/>
      </rPr>
      <t>/h</t>
    </r>
  </si>
  <si>
    <t>Máy cấp xi măng</t>
  </si>
  <si>
    <t>AC.41210 THI CÔNG CỌC XI MĂNG ĐẤT ĐƯỜNG KÍNH 600MM BẰNG PHƯƠNG PHÁP PHUN ƯỚT SỬ DỤNG MÁY KHOAN CỌC XI MĂNG ĐẤT 2 CẦN</t>
  </si>
  <si>
    <t>Chuẩn bị, trộn dung dịch vữa xi măng, định vị lỗ khoan, khoan và kết hợp phun vữa xi măng đến độ sâu thiết kế đảm bảo yêu cầu kỹ thuật.</t>
  </si>
  <si>
    <t>AC.4121</t>
  </si>
  <si>
    <t>Thi công cọc xi măng đất đường kính 600mm bằng phương pháp phun ướt sử dụng máy khoan cọc xi măng đất 2 cần</t>
  </si>
  <si>
    <t>Máy trộn vữa xi măng 1200 lít</t>
  </si>
  <si>
    <t>Máy trộn vữa xi măng 1600 lít</t>
  </si>
  <si>
    <r>
      <t>Máy bơm vữa xi măng 32-50m</t>
    </r>
    <r>
      <rPr>
        <vertAlign val="superscript"/>
        <sz val="10"/>
        <color indexed="8"/>
        <rFont val="Arial"/>
        <family val="2"/>
      </rPr>
      <t>3</t>
    </r>
    <r>
      <rPr>
        <sz val="10"/>
        <color indexed="8"/>
        <rFont val="Arial"/>
        <family val="2"/>
      </rPr>
      <t>/h</t>
    </r>
  </si>
  <si>
    <t>AC.41220 THI CÔNG CỌC XI MĂNG ĐẤT ĐƯỜNG KÍNH 800MM BẰNG PHƯƠNG PHÁP PHUN ƯỚT SỬ DỤNG MÁY KHOAN CỌC XI MĂNG ĐẤT 2 CẦN</t>
  </si>
  <si>
    <t>AC.4122</t>
  </si>
  <si>
    <t>Thi công cọc xi măng đất đường kính 800mm bằng phương pháp phun ướt sử dụng máy khoan cọc xi măng đất 1 cần</t>
  </si>
  <si>
    <t>116,05</t>
  </si>
  <si>
    <t>126,60</t>
  </si>
  <si>
    <t>137,16</t>
  </si>
  <si>
    <t>147,71</t>
  </si>
  <si>
    <r>
      <t>Máy bơm vữa xi măng 32-50 m</t>
    </r>
    <r>
      <rPr>
        <vertAlign val="superscript"/>
        <sz val="10"/>
        <color indexed="8"/>
        <rFont val="Arial"/>
        <family val="2"/>
      </rPr>
      <t>3</t>
    </r>
    <r>
      <rPr>
        <sz val="10"/>
        <color indexed="8"/>
        <rFont val="Arial"/>
        <family val="2"/>
      </rPr>
      <t>/h</t>
    </r>
  </si>
  <si>
    <t>Trường hợp làm cọc xi măng đất sử dụng máy khoan 01 cần (thay cho máy khoan 2 cần) thì định mức hao phí nhân công và máy thi công được nhân hệ số 1,6.</t>
  </si>
  <si>
    <t>Chương IV</t>
  </si>
  <si>
    <t>CÔNG TÁC THI CÔNG ĐƯỜNG</t>
  </si>
  <si>
    <t>AD.11000 THI CÔNG MÓNG ĐƯỜNG</t>
  </si>
  <si>
    <t>AD.11200 THI CÔNG MÓNG CẤP PHỐI ĐÁ DĂM</t>
  </si>
  <si>
    <t>- Chuẩn bị, định vị khuôn đường. San rải đá cấp phối thành từng lớp, xử lý các trường hợp phân tầng, gợn sóng (nếu có), tưới nước, lu lèn theo quy trình đạt độ chặt K ≥ 95. Kiểm tra, hoàn thiện theo đúng yêu cầu kỹ thuật.</t>
  </si>
  <si>
    <t>- Vận chuyển vật liệu trong phạm vi 30m.</t>
  </si>
  <si>
    <t>Lớp dưới</t>
  </si>
  <si>
    <t>Lớp trên</t>
  </si>
  <si>
    <t>AD.112</t>
  </si>
  <si>
    <t>Cấp phối đá dăm</t>
  </si>
  <si>
    <t>3,52</t>
  </si>
  <si>
    <r>
      <t>Máy rải 50-60 m</t>
    </r>
    <r>
      <rPr>
        <vertAlign val="superscript"/>
        <sz val="10"/>
        <color indexed="8"/>
        <rFont val="Arial"/>
        <family val="2"/>
      </rPr>
      <t>3</t>
    </r>
    <r>
      <rPr>
        <sz val="10"/>
        <color indexed="8"/>
        <rFont val="Arial"/>
        <family val="2"/>
      </rPr>
      <t>/h</t>
    </r>
  </si>
  <si>
    <t>Máy lu rung 25 t</t>
  </si>
  <si>
    <t>Máy lu bánh hơi 16 t</t>
  </si>
  <si>
    <t>Máy lu bánh thép 10 t</t>
  </si>
  <si>
    <r>
      <t>Ô tô tưới nước 5m</t>
    </r>
    <r>
      <rPr>
        <vertAlign val="superscript"/>
        <sz val="10"/>
        <color indexed="8"/>
        <rFont val="Arial"/>
        <family val="2"/>
      </rPr>
      <t>3</t>
    </r>
  </si>
  <si>
    <t>AD. 12000 THI CÔNG LỚP MÓNG CÁT, GIA CỐ XI MĂNG</t>
  </si>
  <si>
    <t>Cân đong vật liệu, trộn cấp phối, định vị khuôn đường, san, đầm tạo mặt phẳng, đầm lèn đạt độ chặt yêu cầu. Hoàn chỉnh bảo dưỡng theo đúng yêu cầu kỹ thuật, vận chuyển vật liệu trong phạm vi 30m.</t>
  </si>
  <si>
    <t>AD.12100 THI CÔNG LỚP MÓNG CÁT VÀNG GIA CỐ XI MĂNG</t>
  </si>
  <si>
    <r>
      <t>Trạm trộn 20-25m</t>
    </r>
    <r>
      <rPr>
        <vertAlign val="superscript"/>
        <sz val="10"/>
        <color indexed="8"/>
        <rFont val="Arial"/>
        <family val="2"/>
      </rPr>
      <t>3</t>
    </r>
    <r>
      <rPr>
        <sz val="10"/>
        <color indexed="8"/>
        <rFont val="Arial"/>
        <family val="2"/>
      </rPr>
      <t>/h</t>
    </r>
  </si>
  <si>
    <r>
      <t>Trạm trộn 30m</t>
    </r>
    <r>
      <rPr>
        <vertAlign val="superscript"/>
        <sz val="10"/>
        <color indexed="8"/>
        <rFont val="Arial"/>
        <family val="2"/>
      </rPr>
      <t>3</t>
    </r>
    <r>
      <rPr>
        <sz val="10"/>
        <color indexed="8"/>
        <rFont val="Arial"/>
        <family val="2"/>
      </rPr>
      <t>/h</t>
    </r>
  </si>
  <si>
    <r>
      <t>Trạm trộn 50m</t>
    </r>
    <r>
      <rPr>
        <vertAlign val="superscript"/>
        <sz val="10"/>
        <color indexed="8"/>
        <rFont val="Arial"/>
        <family val="2"/>
      </rPr>
      <t>3</t>
    </r>
    <r>
      <rPr>
        <sz val="10"/>
        <color indexed="8"/>
        <rFont val="Arial"/>
        <family val="2"/>
      </rPr>
      <t>/h</t>
    </r>
  </si>
  <si>
    <t>Tỷ lệ xi măng (%)</t>
  </si>
  <si>
    <t>AD.121</t>
  </si>
  <si>
    <t>Xi măng PCB30</t>
  </si>
  <si>
    <t>Cát vàng</t>
  </si>
  <si>
    <t>111,28</t>
  </si>
  <si>
    <t>109,1</t>
  </si>
  <si>
    <t>23,20</t>
  </si>
  <si>
    <t>24,00</t>
  </si>
  <si>
    <t>Trạm trộn</t>
  </si>
  <si>
    <t>0,950</t>
  </si>
  <si>
    <t>Máy lu bánh hơi 25 t</t>
  </si>
  <si>
    <t>Máy san 110 cv</t>
  </si>
  <si>
    <t>AD.12200 THI CÔNG LỚP MÓNG CÁT MỊN GIA CỐ XI MĂNG</t>
  </si>
  <si>
    <t>AD.122</t>
  </si>
  <si>
    <t>Cát mịn</t>
  </si>
  <si>
    <t>112,32</t>
  </si>
  <si>
    <t>110,33</t>
  </si>
  <si>
    <t>AD.12300 THI CÔNG LỚP MÓNG CẤP PHỐI ĐÁ DĂM GIA CỐ XI MĂNG</t>
  </si>
  <si>
    <t>AD.123</t>
  </si>
  <si>
    <t>128,49</t>
  </si>
  <si>
    <t>AD.20000 THI CÔNG MẶT ĐƯỜNG</t>
  </si>
  <si>
    <t>AD.21100 THI CÔNG MẶT ĐƯỜNG ĐÁ DĂM</t>
  </si>
  <si>
    <t>Rải đá, san đá, tưới nước, bù đá, lu lèn, thi công lớp trên đã tính rải lớp cát bảo vệ mặt đường dày 2cm, bảo dưỡng mặt đường một tháng. Vận chuyển vật liệu trong phạm vi trong 30m.</t>
  </si>
  <si>
    <t>Chiều dày mặt đường đã lèn ép (cm)</t>
  </si>
  <si>
    <t>AD.2111</t>
  </si>
  <si>
    <t>Thi công mặt đường đá dăm nước lớp trên</t>
  </si>
  <si>
    <t>Đá 4x6</t>
  </si>
  <si>
    <t>10,56</t>
  </si>
  <si>
    <t>13,19</t>
  </si>
  <si>
    <t>15,83</t>
  </si>
  <si>
    <t>18,47</t>
  </si>
  <si>
    <t>19,79</t>
  </si>
  <si>
    <t>Đá 2x4</t>
  </si>
  <si>
    <t>Đá 1x2</t>
  </si>
  <si>
    <t>Đá 0,5x1</t>
  </si>
  <si>
    <t>8,96</t>
  </si>
  <si>
    <t>10,06</t>
  </si>
  <si>
    <t>10,49</t>
  </si>
  <si>
    <t>10,74</t>
  </si>
  <si>
    <r>
      <t>Ôtô tưới nước 5m</t>
    </r>
    <r>
      <rPr>
        <vertAlign val="superscript"/>
        <sz val="10"/>
        <color indexed="8"/>
        <rFont val="Arial"/>
        <family val="2"/>
      </rPr>
      <t>3</t>
    </r>
  </si>
  <si>
    <t>AD.2112</t>
  </si>
  <si>
    <t>Thi công mặt đường đá dăm nước lớp dưới</t>
  </si>
  <si>
    <t>6,14</t>
  </si>
  <si>
    <r>
      <t>Ôtô tưới nước 5 m</t>
    </r>
    <r>
      <rPr>
        <vertAlign val="superscript"/>
        <sz val="10"/>
        <color indexed="8"/>
        <rFont val="Arial"/>
        <family val="2"/>
      </rPr>
      <t>3</t>
    </r>
  </si>
  <si>
    <t>Khi chiều dày mặt đường khác với chiều dày trong định mức thì sử dụng định mức công tác lớp dưới để nội suy.</t>
  </si>
  <si>
    <t xml:space="preserve">AD.21200 THI CÔNG MẶT ĐƯỜNG CẤP PHỐI </t>
  </si>
  <si>
    <t>Rải cấp phối, tưới nước, san đầm chặt, hoàn thiện mặt đường. Thi công lớp trên đã tính rải lớp cát bảo vệ mặt đường dày 2cm, bảo dưỡng mặt đường 7 ngày.</t>
  </si>
  <si>
    <t>AD.2121</t>
  </si>
  <si>
    <t>Thi công mặt đường cấp phối lớp trên</t>
  </si>
  <si>
    <t>Đất cấp phối tự nhiên</t>
  </si>
  <si>
    <t>8,57</t>
  </si>
  <si>
    <t>11,42</t>
  </si>
  <si>
    <t>14,28</t>
  </si>
  <si>
    <t>17,14</t>
  </si>
  <si>
    <t>Đất dính</t>
  </si>
  <si>
    <t>Cát sạn</t>
  </si>
  <si>
    <t>Máy lu bánh thép 8,5 t</t>
  </si>
  <si>
    <t>AD.2122</t>
  </si>
  <si>
    <t>Thi công mặt đường cấp phối lớp dưới</t>
  </si>
  <si>
    <t>19,99</t>
  </si>
  <si>
    <t>22,85</t>
  </si>
  <si>
    <t>25,70</t>
  </si>
  <si>
    <t>28,56</t>
  </si>
  <si>
    <t>2,61</t>
  </si>
  <si>
    <t>2,98</t>
  </si>
  <si>
    <t>Máy lu bánh thép 8,5T</t>
  </si>
  <si>
    <t>Khi chiều dày mặt đường khác chiều dày trong định mức thì sử dụng định mức công tác lớp dưới để nội suy.</t>
  </si>
  <si>
    <t xml:space="preserve">AD.21300 THI CÔNG MẶT ĐƯỜNG ĐÁ DĂM NHỰA NHŨ TƯƠNG GỐC A XÍT </t>
  </si>
  <si>
    <t>Chuẩn bị, vận chuyển vật liệu trong phạm vi 30m. Rải cấp phối đá dăm, tưới nhũ tương gốc axít, san, đầm chặt bằng lu bánh thép. Hoàn thiện mặt đường theo yêu cầu kỹ thuật.</t>
  </si>
  <si>
    <t>Chiều dày mặt đường 3 cm</t>
  </si>
  <si>
    <t>Chiều dày mặt đường 8cm</t>
  </si>
  <si>
    <t>Chiều dày mặt đường 10cm</t>
  </si>
  <si>
    <t>Chiều dày mặt đường 12cm</t>
  </si>
  <si>
    <t>AD.213</t>
  </si>
  <si>
    <t>Thi công mặt đường đá dăm nhựa nhũ tương gốc axít</t>
  </si>
  <si>
    <t xml:space="preserve">Đá 4x6 </t>
  </si>
  <si>
    <t xml:space="preserve">Đá 2x4 </t>
  </si>
  <si>
    <t xml:space="preserve">Đá 1x2 </t>
  </si>
  <si>
    <t>m3</t>
  </si>
  <si>
    <t xml:space="preserve">Nhũ tương gốc axít 60% </t>
  </si>
  <si>
    <t>512,50</t>
  </si>
  <si>
    <t>8,61</t>
  </si>
  <si>
    <t>10,63</t>
  </si>
  <si>
    <t>13,52</t>
  </si>
  <si>
    <t>14,26</t>
  </si>
  <si>
    <t>AD.23000 RẢI THẢM MẶT ĐƯỜNG ĐÁ DĂM ĐEN VÀ BÊ TÔNG NHỰA</t>
  </si>
  <si>
    <t>Chuẩn bị mặt bằng, vệ sinh, rải vật liệu bằng máy rải, lu lèn mặt đường theo đúng yêu cầu kỹ thuật.</t>
  </si>
  <si>
    <t>AD.23100 RẢI THẢM MẶT ĐƯỜNG ĐÁ DĂM ĐEN</t>
  </si>
  <si>
    <t>AD.231</t>
  </si>
  <si>
    <t>Rải thảm mặt đường đá dăm đen</t>
  </si>
  <si>
    <t>Đá dăm đen</t>
  </si>
  <si>
    <t>tấn</t>
  </si>
  <si>
    <t>11,62</t>
  </si>
  <si>
    <t>13,94</t>
  </si>
  <si>
    <t>16,26</t>
  </si>
  <si>
    <t>18,59</t>
  </si>
  <si>
    <t>23,24</t>
  </si>
  <si>
    <t>27,88</t>
  </si>
  <si>
    <t>1,95</t>
  </si>
  <si>
    <r>
      <t>Máy rải 50-60m</t>
    </r>
    <r>
      <rPr>
        <vertAlign val="superscript"/>
        <sz val="10"/>
        <color indexed="8"/>
        <rFont val="Arial"/>
        <family val="2"/>
      </rPr>
      <t>3</t>
    </r>
    <r>
      <rPr>
        <sz val="10"/>
        <color indexed="8"/>
        <rFont val="Arial"/>
        <family val="2"/>
      </rPr>
      <t>/h</t>
    </r>
  </si>
  <si>
    <t>AD.23210 RẢI THẢM MẶT ĐƯỜNG BÊ TÔNG NHỰA (LOẠI R ≥ 25)</t>
  </si>
  <si>
    <t>AD.2321</t>
  </si>
  <si>
    <t>Rải thảm mặt đường bê tông nhựa (Loại R ≥ 25)</t>
  </si>
  <si>
    <t>Bê tông nhựa</t>
  </si>
  <si>
    <t>6,97</t>
  </si>
  <si>
    <t>9,30</t>
  </si>
  <si>
    <t>Máy rải 130-140 cv</t>
  </si>
  <si>
    <t>AD.23220 RẢI THẢM MẶT ĐƯỜNG BÊ TÔNG NHỰA (LOẠI C19, R19)</t>
  </si>
  <si>
    <t>AD.2322</t>
  </si>
  <si>
    <t>Rải thảm mặt đường bê tông nhựa (Loại C19, R19)</t>
  </si>
  <si>
    <t>11,87</t>
  </si>
  <si>
    <t>14,24</t>
  </si>
  <si>
    <t>16,62</t>
  </si>
  <si>
    <t>0,93</t>
  </si>
  <si>
    <t>1,23</t>
  </si>
  <si>
    <t>1,55</t>
  </si>
  <si>
    <t>Máy lu bánh thép 10t</t>
  </si>
  <si>
    <t>AD.23230 RẢI THẢM MẶT ĐƯỜNG BÊ TÔNG NHỰA (LOẠI C ≤ 12,5)</t>
  </si>
  <si>
    <t>AD.2323</t>
  </si>
  <si>
    <t>Rải thảm mặt đường bê tông nhựa (Loại C ≤ 12,5)</t>
  </si>
  <si>
    <t xml:space="preserve">Bê tông nhựa </t>
  </si>
  <si>
    <t>12,12</t>
  </si>
  <si>
    <t>14,54</t>
  </si>
  <si>
    <t>16,97</t>
  </si>
  <si>
    <t>1,26</t>
  </si>
  <si>
    <t>2,20</t>
  </si>
  <si>
    <t xml:space="preserve">AD.23240 RẢI THẢM MẶT ĐƯỜNG BÊ TÔNG NHỰA ĐỘ NHÁM CAO </t>
  </si>
  <si>
    <t>Chuẩn bị mặt bằng, thi công vệ sinh, rải bê tông nhựa độ nhám cao bằng máy rải, lu lèn mặt đường theo đúng yêu cầu kỹ thuật.</t>
  </si>
  <si>
    <t>Dày 2,2 cm</t>
  </si>
  <si>
    <t>Dày 3 cm</t>
  </si>
  <si>
    <t>AD.2324</t>
  </si>
  <si>
    <t>Rải thảm mặt đường bê tông nhựa độ nhám cao</t>
  </si>
  <si>
    <t>Bê tông nhựa độ nhám cao</t>
  </si>
  <si>
    <t>Nhũ tương Novabond</t>
  </si>
  <si>
    <t>lít</t>
  </si>
  <si>
    <t>92,25</t>
  </si>
  <si>
    <t>Nhũ tương Polime</t>
  </si>
  <si>
    <t>81,13</t>
  </si>
  <si>
    <t>0,05</t>
  </si>
  <si>
    <t>Máy rải Novachip 170 cv</t>
  </si>
  <si>
    <t>AD.23250 RẢI THẢM MẶT ĐƯỜNG BÊ TÔNG NHỰA RỖNG (LOẠI C ≤ 12,5)</t>
  </si>
  <si>
    <t>Chuẩn bị, làm vệ sinh mặt đường, rải bê tông nhựa rỗng bằng máy rải, lu lèn hoàn thiện mặt đường theo yêu cầu kỹ thuật.</t>
  </si>
  <si>
    <t>AD.2325</t>
  </si>
  <si>
    <t>Rải thảm mặt đường bê tông rỗng (Loại C ≤ 12,5)</t>
  </si>
  <si>
    <t>Bê tông nhựa rỗng</t>
  </si>
  <si>
    <t>8,82</t>
  </si>
  <si>
    <t>11,03</t>
  </si>
  <si>
    <t>13,23</t>
  </si>
  <si>
    <t>15,44</t>
  </si>
  <si>
    <t>AD.23260 RẢI THẢM MẶT ĐƯỜNG CARBONCOR ASPHALT (LOẠI CA 9,5) BẰNG PHƯƠNG PHÁP CƠ GIỚI</t>
  </si>
  <si>
    <t>Hoàn thiện lớp móng, lớp mặt. Vệ sinh bề mặt bằng khí nén, tưới nước bề mặt cần rải bằng ô tô, rải vật liệu bằng máy rải, tưới nước lớp rải bằng ô tô. Lu lèn mặt đường bằng máy lu, hoàn thiện mặt đường đảm bảo yêu cầu kỹ thuật.</t>
  </si>
  <si>
    <t>AD.2326</t>
  </si>
  <si>
    <t>Rải thảm mặt đường Carboncor Asphalt</t>
  </si>
  <si>
    <t>Carboncor Asphalt (loại CA 9,5)</t>
  </si>
  <si>
    <t>Máy lu bánh thép 6 t</t>
  </si>
  <si>
    <t>AD.24110 THI CÔNG MẶT ĐƯỜNG LÁNG NHŨ TƯƠNG 01 LỚP</t>
  </si>
  <si>
    <t>Chuẩn bị, phun tưới lớp nhũ tương nhựa đường axít bằng ô tô chuyên dụng, rải lớp cấp phối đá dăm theo yêu cầu kỹ thuật, lu lèn bề mặt bằng lu bánh thép đảm bảo yêu cầu kỹ thuật. Thu dọn mặt bằng sau khi thi công.</t>
  </si>
  <si>
    <r>
      <t>Tiêu chuẩn nhựa (kg/m</t>
    </r>
    <r>
      <rPr>
        <vertAlign val="superscript"/>
        <sz val="10"/>
        <color indexed="8"/>
        <rFont val="Arial"/>
        <family val="2"/>
      </rPr>
      <t>2</t>
    </r>
    <r>
      <rPr>
        <sz val="10"/>
        <color indexed="8"/>
        <rFont val="Arial"/>
        <family val="2"/>
      </rPr>
      <t>)</t>
    </r>
  </si>
  <si>
    <t>0,9</t>
  </si>
  <si>
    <t>1,2</t>
  </si>
  <si>
    <t>1,6</t>
  </si>
  <si>
    <t>AD.241</t>
  </si>
  <si>
    <t>Thi công mặt đường láng nhũ tương 01 lớp</t>
  </si>
  <si>
    <t>Đá 2,36÷4,75 (mm)</t>
  </si>
  <si>
    <t>Đá 4,75÷9,5 (mm)</t>
  </si>
  <si>
    <t>Đá 9,5÷12,5 (mm)</t>
  </si>
  <si>
    <t>Nhũ tương gốc Axít 60%</t>
  </si>
  <si>
    <t>94,5</t>
  </si>
  <si>
    <t>126,0</t>
  </si>
  <si>
    <t>168,0</t>
  </si>
  <si>
    <t>Máy phun nhựa đường 190cv</t>
  </si>
  <si>
    <t>Ô tô tự đổ 5 t</t>
  </si>
  <si>
    <t xml:space="preserve">AD.24120 THI CÔNG MẶT ĐƯỜNG LÁNG NHŨ TƯƠNG 02 LỚP </t>
  </si>
  <si>
    <t>Chuẩn bị, phun tưới lớp nhũ tương nhựa đường axít bằng ô tô chuyên dụng theo từng lớp, rải lớp cấp phối đá dăm theo yêu cầu kỹ thuật, lu lèn bề mặt bằng lu bánh thép đảm bảo yêu cầu kỹ thuật. Thu dọn mặt bằng sau khi thi công.</t>
  </si>
  <si>
    <t>2,8</t>
  </si>
  <si>
    <t>4,2</t>
  </si>
  <si>
    <t>Thi công mặt đường láng nhũ tương 02 lớp</t>
  </si>
  <si>
    <t>1,47</t>
  </si>
  <si>
    <t>Đá 12,5÷19 (mm)</t>
  </si>
  <si>
    <t>294,0</t>
  </si>
  <si>
    <t>378,0</t>
  </si>
  <si>
    <t>441,0</t>
  </si>
  <si>
    <t>AD.24130 THI CÔNG MẶT ĐƯỜNG LÁNG NHŨ TƯƠNG 03 LỚP</t>
  </si>
  <si>
    <t>3,8</t>
  </si>
  <si>
    <t>4,5</t>
  </si>
  <si>
    <t>Thi công mặt đường láng nhũ tương 03 lớp</t>
  </si>
  <si>
    <t>2,01</t>
  </si>
  <si>
    <t>399,0</t>
  </si>
  <si>
    <t>472,5</t>
  </si>
  <si>
    <t>4,32</t>
  </si>
  <si>
    <t>AD.24200 TƯỚI LỚP DÍNH BÁM MẶT ĐƯỜNG</t>
  </si>
  <si>
    <t>Chuẩn bị, Thi công vệ sinh, pha chế nhựa, tưới lớp dính bám theo đúng yêu cầu kỹ thuật.</t>
  </si>
  <si>
    <t>AD.24210 TƯỚI LỚP DÍNH BÁM MẶT ĐƯỜNG BẰNG NHỰA PHA DẦU</t>
  </si>
  <si>
    <r>
      <t>Lượng nhựa (kg/m</t>
    </r>
    <r>
      <rPr>
        <vertAlign val="superscript"/>
        <sz val="10"/>
        <color indexed="8"/>
        <rFont val="Arial"/>
        <family val="2"/>
      </rPr>
      <t>2</t>
    </r>
    <r>
      <rPr>
        <sz val="10"/>
        <color indexed="8"/>
        <rFont val="Arial"/>
        <family val="2"/>
      </rPr>
      <t>)</t>
    </r>
  </si>
  <si>
    <t>0,8</t>
  </si>
  <si>
    <t>AD.242</t>
  </si>
  <si>
    <t>Tưới lớp dính bám mặt đường bằng nhựa pha dầu</t>
  </si>
  <si>
    <t>Nhựa bitum</t>
  </si>
  <si>
    <t>110,97</t>
  </si>
  <si>
    <t>Dầu hỏa</t>
  </si>
  <si>
    <t>Thiết bị nấu nhựa</t>
  </si>
  <si>
    <r>
      <t>Máy nén khí 600m</t>
    </r>
    <r>
      <rPr>
        <vertAlign val="superscript"/>
        <sz val="10"/>
        <color indexed="8"/>
        <rFont val="Arial"/>
        <family val="2"/>
      </rPr>
      <t>3</t>
    </r>
    <r>
      <rPr>
        <sz val="10"/>
        <color indexed="8"/>
        <rFont val="Arial"/>
        <family val="2"/>
      </rPr>
      <t>/h</t>
    </r>
  </si>
  <si>
    <t>AD.24220 TƯỚI LỚP DÍNH BÁM MẶT ĐƯỜNG BẰNG NHŨ TƯƠNG GỐC AXÍT</t>
  </si>
  <si>
    <r>
      <t>Lượng nhũ tương (kg/m</t>
    </r>
    <r>
      <rPr>
        <vertAlign val="superscript"/>
        <sz val="10"/>
        <color indexed="8"/>
        <rFont val="Arial"/>
        <family val="2"/>
      </rPr>
      <t>2</t>
    </r>
    <r>
      <rPr>
        <sz val="10"/>
        <color indexed="8"/>
        <rFont val="Arial"/>
        <family val="2"/>
      </rPr>
      <t>)</t>
    </r>
  </si>
  <si>
    <t>Tưới lớp dính bám mặt đường bằng nhũ tương gốc Axít</t>
  </si>
  <si>
    <t>Nhũ tương gốc Axít loại 60%</t>
  </si>
  <si>
    <t>51,25</t>
  </si>
  <si>
    <t>82,00</t>
  </si>
  <si>
    <t>102,50</t>
  </si>
  <si>
    <t>153,75</t>
  </si>
  <si>
    <t>AD.25100 CÀY XỚI MẶT ĐƯỜNG CŨ, LU LÈN MẶT ĐƯỜNG CŨ SAU CÀY PHÁ</t>
  </si>
  <si>
    <t>Chuẩn bị, đào, cày phá, san phẳng mặt đường, dọn dẹp, lu lèn lại mặt đường cũ sau khi cày phá, vận chuyển phế thải đổ đi trong phạm vi 30m.</t>
  </si>
  <si>
    <t>Cày xới mặt đường cũ</t>
  </si>
  <si>
    <t>Lu lèn lại mặt đường cũ đã cày phá</t>
  </si>
  <si>
    <t>Mặt đường đá dăm hoặc láng nhựa</t>
  </si>
  <si>
    <t>Mặt đường bê tông nhựa</t>
  </si>
  <si>
    <t>AD.251</t>
  </si>
  <si>
    <t>0,286</t>
  </si>
  <si>
    <r>
      <t>Ô tô tưới nước 5 m</t>
    </r>
    <r>
      <rPr>
        <vertAlign val="superscript"/>
        <sz val="10"/>
        <color indexed="8"/>
        <rFont val="Arial"/>
        <family val="2"/>
      </rPr>
      <t>3</t>
    </r>
  </si>
  <si>
    <t xml:space="preserve">AD.25200 THI CÔNG RÃNH XƯƠNG CÁ </t>
  </si>
  <si>
    <t>Chuẩn bị, xếp đá vào rãnh, lấp đá con. Vận chuyển vật liệu trong phạm vi 30m.</t>
  </si>
  <si>
    <t>Chiều dài rãnh (m)</t>
  </si>
  <si>
    <t>&gt; 2</t>
  </si>
  <si>
    <t>AD.252</t>
  </si>
  <si>
    <t>Đá 60-80mm</t>
  </si>
  <si>
    <t>0,804</t>
  </si>
  <si>
    <t>Đá 5-15mm</t>
  </si>
  <si>
    <t>0,466</t>
  </si>
  <si>
    <t>AD.25300 THI CÔNG TÁI SINH NGUỘI TẠI CHỖ BẰNG HỖN HỢP CHẤT KẾT DÍNH POLIME PT2A2 VÀ XI MĂNG TRONG KẾT CẤU ÁO ĐƯỜNG Ô TÔ</t>
  </si>
  <si>
    <t>Chuẩn bị, vệ sinh bề mặt đường cũ sẽ cào bóc tái sinh, định vị phạm vi mặt đường cần tái sinh, loại bỏ chướng ngại vật trên mặt đường. Đánh dấu vị trí, rải xi măng trên bề mặt cào bóc tái sinh. Cào bóc, xới trộn, phun hỗn hợp chất kết dính polime PT2A2, san gạt, lu lèn và hoàn thiện bề mặt bằng tổ hợp dây chuyền máy chuyên dụng đảm bảo theo đúng yêu cầu kỹ thuật.</t>
  </si>
  <si>
    <t>Bê tông nhựa và một phần lớp cấp phối đá dăm cũ</t>
  </si>
  <si>
    <t>Cấp phối đá dăm cũ</t>
  </si>
  <si>
    <t>Cấp phối thiên nhiên cũ</t>
  </si>
  <si>
    <t>AD.253</t>
  </si>
  <si>
    <t>Thi công tái sinh nguội tại chỗ bằng hỗn hợp chất kết kính polime PT2A2 và xi măng trong kết cấu áo đường ô tô</t>
  </si>
  <si>
    <t>Răng cào hợp kim</t>
  </si>
  <si>
    <t>Hỗn hợp chất kết dính Polime PT2A2</t>
  </si>
  <si>
    <t>420,40</t>
  </si>
  <si>
    <t>468,60</t>
  </si>
  <si>
    <t>491,52</t>
  </si>
  <si>
    <t xml:space="preserve">Xi măng PC40 </t>
  </si>
  <si>
    <t>546,52</t>
  </si>
  <si>
    <t>702,90</t>
  </si>
  <si>
    <t>614,40</t>
  </si>
  <si>
    <t xml:space="preserve">Nhân công bậc 4,0/7 </t>
  </si>
  <si>
    <t>Máy cào bóc tái sinh Wirtgen 2400</t>
  </si>
  <si>
    <r>
      <t>Máy rải xi măng SW16TC (16m</t>
    </r>
    <r>
      <rPr>
        <vertAlign val="superscript"/>
        <sz val="10"/>
        <color indexed="8"/>
        <rFont val="Arial"/>
        <family val="2"/>
      </rPr>
      <t>3</t>
    </r>
    <r>
      <rPr>
        <sz val="10"/>
        <color indexed="8"/>
        <rFont val="Arial"/>
        <family val="2"/>
      </rPr>
      <t>)</t>
    </r>
  </si>
  <si>
    <r>
      <t>Xe bồn (13-14m</t>
    </r>
    <r>
      <rPr>
        <vertAlign val="superscript"/>
        <sz val="10"/>
        <color indexed="8"/>
        <rFont val="Arial"/>
        <family val="2"/>
      </rPr>
      <t>3</t>
    </r>
    <r>
      <rPr>
        <sz val="10"/>
        <color indexed="8"/>
        <rFont val="Arial"/>
        <family val="2"/>
      </rPr>
      <t>) chở Polime PT2A2 có lắp hệ thống phun</t>
    </r>
  </si>
  <si>
    <r>
      <t>Ô tô tưới nước 16 m</t>
    </r>
    <r>
      <rPr>
        <vertAlign val="superscript"/>
        <sz val="10"/>
        <color indexed="8"/>
        <rFont val="Arial"/>
        <family val="2"/>
      </rPr>
      <t>3</t>
    </r>
    <r>
      <rPr>
        <sz val="10"/>
        <color indexed="8"/>
        <rFont val="Arial"/>
        <family val="2"/>
      </rPr>
      <t xml:space="preserve"> </t>
    </r>
  </si>
  <si>
    <t>Máy lu rung chân cừu 20 t (lực rung 20-35T)</t>
  </si>
  <si>
    <t>Máy lu rung tự hành 20 t (lực rung 20-35T)</t>
  </si>
  <si>
    <t>Máy lu bánh thép tự hành 12 t</t>
  </si>
  <si>
    <t>Máy lu bánh hơi tự hành 18 t</t>
  </si>
  <si>
    <t xml:space="preserve">Máy san 110 cv </t>
  </si>
  <si>
    <r>
      <t>Ghi chú:</t>
    </r>
    <r>
      <rPr>
        <sz val="10"/>
        <color indexed="8"/>
        <rFont val="Arial"/>
        <family val="2"/>
      </rPr>
      <t xml:space="preserve"> Chiều dày thi công lớp tái sinh nguội tại chỗ (sau khi đã lu lèn) bình quân 20cm. Định mức trên chưa bao gồm các công tác bù vênh tạo phẳng trước khi thảm bê tông nhựa.</t>
    </r>
  </si>
  <si>
    <t>AD.25400 THI CÔNG TÁI SINH NGUỘI TẠI CHỖ BẰNG BITUM BỌT VÀ XI MĂNG TRONG KẾT CẤU ÁO ĐƯỜNG Ô TÔ</t>
  </si>
  <si>
    <t>Chuẩn bị, vệ sinh bề mặt đường cũ sẽ cào bóc tái sinh, định vị, loại bỏ chướng ngại vật trên mặt đường (nếu có). Thử bitum bọt; Rải xi măng trên bề mặt thi công. Tiến hành cào bóc, xới trộn, phun bitum bọt, san gạt, lu lèn và hoàn thiện bề mặt bằng tổ hợp dây chuyền máy chuyên dụng đảm bảo theo đúng yêu cầu kỹ thuật.</t>
  </si>
  <si>
    <t>AD.254</t>
  </si>
  <si>
    <t>Thi công tái sinh nguội tại chỗ bằng bitum bọt và xi măng trong kết cấu áo đường ô tô</t>
  </si>
  <si>
    <t xml:space="preserve">Răng cào hợp kim </t>
  </si>
  <si>
    <t>Nhựa bitum bọt</t>
  </si>
  <si>
    <t>1.353,55</t>
  </si>
  <si>
    <t>Xi măng PC40</t>
  </si>
  <si>
    <t>516,12</t>
  </si>
  <si>
    <r>
      <t>Xe bồn (13-14m</t>
    </r>
    <r>
      <rPr>
        <vertAlign val="superscript"/>
        <sz val="10"/>
        <color indexed="8"/>
        <rFont val="Arial"/>
        <family val="2"/>
      </rPr>
      <t>3</t>
    </r>
    <r>
      <rPr>
        <sz val="10"/>
        <color indexed="8"/>
        <rFont val="Arial"/>
        <family val="2"/>
      </rPr>
      <t>) chở bitum</t>
    </r>
  </si>
  <si>
    <r>
      <t>Ô tô tưới nước 16m</t>
    </r>
    <r>
      <rPr>
        <vertAlign val="superscript"/>
        <sz val="10"/>
        <color indexed="8"/>
        <rFont val="Arial"/>
        <family val="2"/>
      </rPr>
      <t>3</t>
    </r>
  </si>
  <si>
    <t>AD.25500 THI CÔNG TÁI SINH NGUỘI TẠI CHỖ SỬ DỤNG XI MĂNG HOẶC XI MĂNG VÀ NHŨ TƯƠNG NHỰA ĐƯỜNG TRONG KẾT CẤU ÁO ĐƯỜNG ÔTÔ</t>
  </si>
  <si>
    <t>AD.25510 THI CÔNG TÁI SINH NGUỘI TẠI CHỖ SỬ DỤNG XI MĂNG TRONG KẾT CẤU ÁO ĐƯỜNG Ô TÔ</t>
  </si>
  <si>
    <t>Chuẩn bị, vệ sinh bề mặt đường cũ sẽ cào bóc tái sinh, định vị phạm vi mặt đường cần tái sinh, loại bỏ chướng ngại vật trên mặt đường. Đánh dấu vị trí và cao độ cào bóc tái sinh theo thiết kế. Rải xi măng trên bề mặt cào bóc tái sinh. Cào bóc, xới trộn, gia cố tái sinh bằng máy cào bóc tái sinh, san gạt, lu lèn và hoàn thiện bề mặt bằng tổ hợp dây chuyền máy chuyên dụng theo yêu cầu kỹ thuật.</t>
  </si>
  <si>
    <t>AD.255</t>
  </si>
  <si>
    <t>Thi công tái sinh nguội tại chỗ sử dụng xi măng trong kết cấu áo đường ô tô</t>
  </si>
  <si>
    <t>Phụ gia kháng trương nở</t>
  </si>
  <si>
    <t>56,00</t>
  </si>
  <si>
    <t>Nhân công bậc 4,0/7</t>
  </si>
  <si>
    <t>Máy cào bóc tái sinh PM550s, công suất &gt; 450HP</t>
  </si>
  <si>
    <r>
      <t>Ô tô tưới nước 10 m</t>
    </r>
    <r>
      <rPr>
        <vertAlign val="superscript"/>
        <sz val="10"/>
        <color indexed="8"/>
        <rFont val="Arial"/>
        <family val="2"/>
      </rPr>
      <t>3</t>
    </r>
  </si>
  <si>
    <t>Máy lu bánh hơi tự hành 16 t</t>
  </si>
  <si>
    <t>Máy lu rung 12 t</t>
  </si>
  <si>
    <t>Máy lu rung chân cừu 12 t</t>
  </si>
  <si>
    <t>AD.25520 THI CÔNG TÁI SINH NGUỘI TẠI CHỖ SỬ DỤNG XI MĂNG VÀ NHŨ TƯƠNG NHỰA ĐƯỜNG TRONG KẾT CẤU ÁO ĐƯỜNG ÔTÔ</t>
  </si>
  <si>
    <t>Chuẩn bị, vệ sinh bề mặt đường cũ sẽ cào bóc tái sinh, định vị phạm vi mặt đường cần tái sinh, loại bỏ chướng ngại vật trên mặt đường. Đánh dấu vị trí và cao độ cào bóc tái sinh theo thiết kế. Rải xi măng trên bề mặt cào bóc tái sinh và đấu nối với xe cấp nhũ tương. Cào bóc, xới trộn, gia cố tái sinh bằng máy cào bóc tái sinh, san gạt, lu lèn và hoàn thiện bề mặt bằng tổ hợp dây chuyền máy chuyên dụng theo yêu cầu kỹ thuật.</t>
  </si>
  <si>
    <t>Thi công tái sinh nguội tại chỗ sử dụng xi măng và nhũ tương nhựa đường trong kết cấu áo đường ô tô</t>
  </si>
  <si>
    <t>Nhũ tương nhựa đường</t>
  </si>
  <si>
    <r>
      <t>Ô tô cấp nhũ tương 5m</t>
    </r>
    <r>
      <rPr>
        <vertAlign val="superscript"/>
        <sz val="10"/>
        <color indexed="8"/>
        <rFont val="Arial"/>
        <family val="2"/>
      </rPr>
      <t>3</t>
    </r>
  </si>
  <si>
    <t>AD.26100 SẢN XUẤT ĐÁ DĂM ĐEN VÀ BÊ TÔNG NHỰA</t>
  </si>
  <si>
    <t>Chuẩn bị, đun dầu diezen làm nóng dầu bảo ôn đến 140-160°C, bơm dầu lên máy nhựa, máy dầu mazút, phun dầu mazút vào buồng đốt, sấy vật liệu, trộn cấp phối theo thiết kế, sản xuất đá dăm đen và bê tông nhựa trên dây chuyền trạm trộn theo đúng yêu cầu kỹ thuật, vận chuyển vật liệu trong phạm vi 50m. Hao phí vật liệu đá, cát, bột đá, nhựa căn cứ vào thiết kế và phụ lục định mức cấp phối vật liệu để xác định.</t>
  </si>
  <si>
    <t>Đơn vị tính: 100tấn</t>
  </si>
  <si>
    <t>Trạm trộn công suất</t>
  </si>
  <si>
    <t>≤ 25 T/h</t>
  </si>
  <si>
    <t>50÷60T/h</t>
  </si>
  <si>
    <t>80T/h</t>
  </si>
  <si>
    <t>120T/h</t>
  </si>
  <si>
    <t>AD.261</t>
  </si>
  <si>
    <t xml:space="preserve">Vật liệu phụ </t>
  </si>
  <si>
    <t>Dầu diexen</t>
  </si>
  <si>
    <t>Dầu mazút</t>
  </si>
  <si>
    <t>Dầu bảo ôn</t>
  </si>
  <si>
    <t>42,5</t>
  </si>
  <si>
    <t>7,20</t>
  </si>
  <si>
    <r>
      <t>Máy xúc lật 0,65 m</t>
    </r>
    <r>
      <rPr>
        <vertAlign val="superscript"/>
        <sz val="10"/>
        <color indexed="8"/>
        <rFont val="Arial"/>
        <family val="2"/>
      </rPr>
      <t>3</t>
    </r>
  </si>
  <si>
    <r>
      <t>Máy xúc lật 1,6 m</t>
    </r>
    <r>
      <rPr>
        <vertAlign val="superscript"/>
        <sz val="10"/>
        <color indexed="8"/>
        <rFont val="Arial"/>
        <family val="2"/>
      </rPr>
      <t>3</t>
    </r>
  </si>
  <si>
    <r>
      <t>Máy xúc lật 2,3 m</t>
    </r>
    <r>
      <rPr>
        <vertAlign val="superscript"/>
        <sz val="10"/>
        <color indexed="8"/>
        <rFont val="Arial"/>
        <family val="2"/>
      </rPr>
      <t>3</t>
    </r>
  </si>
  <si>
    <r>
      <t>Máy xúc lật 3,2 m</t>
    </r>
    <r>
      <rPr>
        <vertAlign val="superscript"/>
        <sz val="10"/>
        <color indexed="8"/>
        <rFont val="Arial"/>
        <family val="2"/>
      </rPr>
      <t>3</t>
    </r>
  </si>
  <si>
    <t>- Các vật tư dầu diezen, dầu mazút, dầu bảo ôn đã đưa vào hao phí vật liệu để sản xuất 100T bê tông nhựa, trong trạm trộn chỉ còn hao phí điện năng cho một ca máy làm việc.</t>
  </si>
  <si>
    <t>- Trường hợp sản xuất bê tông nhựa polymer thì sử dụng định mức trên điều chỉnh mức hao phí dầu diezel, dầu mazút nhân hệ số 1,1.</t>
  </si>
  <si>
    <t>- Định mức sản xuất trên chỉ áp dụng đối với trường hợp đặt trạm sản xuất tại công trình.</t>
  </si>
  <si>
    <t>AD.27100 VẬN CHUYỂN HỖN HỢP CÁT MỊN, CÁT VÀNG GIA CỐ XI MĂNG TỪ TRẠM TRỘN ĐẾN VỊ TRÍ ĐỔ.</t>
  </si>
  <si>
    <r>
      <t>Đơn vị tính:100 m</t>
    </r>
    <r>
      <rPr>
        <vertAlign val="superscript"/>
        <sz val="10"/>
        <color indexed="8"/>
        <rFont val="Arial"/>
        <family val="2"/>
      </rPr>
      <t>3</t>
    </r>
  </si>
  <si>
    <t>Cự ly vận chuyển</t>
  </si>
  <si>
    <t>Phương tiện vận chuyển</t>
  </si>
  <si>
    <t>Ô tô 5 tấn</t>
  </si>
  <si>
    <t>Ô tô 7 tấn</t>
  </si>
  <si>
    <t>Ô tô 10 tấn</t>
  </si>
  <si>
    <t>AD.2711</t>
  </si>
  <si>
    <t>0,5km</t>
  </si>
  <si>
    <t>Ô tô tự đổ</t>
  </si>
  <si>
    <t>AD.2712</t>
  </si>
  <si>
    <t>1,0km</t>
  </si>
  <si>
    <t>AD.2713</t>
  </si>
  <si>
    <t>1,5km</t>
  </si>
  <si>
    <t>AD.2714</t>
  </si>
  <si>
    <t>2,0km</t>
  </si>
  <si>
    <t>AD.2715</t>
  </si>
  <si>
    <t>3,0km</t>
  </si>
  <si>
    <t>AD.2716</t>
  </si>
  <si>
    <t>4,0km</t>
  </si>
  <si>
    <t>AD.2717</t>
  </si>
  <si>
    <t>1km tiếp theo</t>
  </si>
  <si>
    <t>AD.27200 VẬN CHUYỂN ĐÁ DĂM ĐEN, BÊ TÔNG NHỰA TỪ TRẠM TRỘN ĐẾN VỊ TRÍ ĐỔ</t>
  </si>
  <si>
    <t>Ô tô 12 tấn</t>
  </si>
  <si>
    <t>AD.2721</t>
  </si>
  <si>
    <t>AD.2722</t>
  </si>
  <si>
    <t>AD.2723</t>
  </si>
  <si>
    <t>AD.2724</t>
  </si>
  <si>
    <t>AD.2725</t>
  </si>
  <si>
    <t>AD.27300 VẬN CHUYỂN CẤP PHỐI ĐÁ DĂM GIA CỐ XI MĂNG TỪ TRẠM TRỘN ĐẾN VỊ TRÍ ĐỔ</t>
  </si>
  <si>
    <t>Ôtô 7 tấn</t>
  </si>
  <si>
    <t>Ôtô 10 tấn</t>
  </si>
  <si>
    <t>Ôtô 12 tấn</t>
  </si>
  <si>
    <t>AD.2731</t>
  </si>
  <si>
    <t>Ôtô tự đổ</t>
  </si>
  <si>
    <t>AD.2732</t>
  </si>
  <si>
    <t>AD.2733</t>
  </si>
  <si>
    <t>AD.2734</t>
  </si>
  <si>
    <t>AD.2735</t>
  </si>
  <si>
    <t>AD.30000 CỌC TIÊU, BIỂN BÁO HIỆU ĐƯỜNG BỘ</t>
  </si>
  <si>
    <t>Sàng cát, rửa sỏi đá. Chặt, uốn, buộc cốt thép. Gia công tháo dỡ ván khuôn. Trộn, đầm bê tông. Sơn bảng, sơn cột. Đào lỗ, chôn cột, lắp bảng (chưa tính công việc vẽ hình, kẻ chữ trên bảng)</t>
  </si>
  <si>
    <t>AD.31100 THI CÔNG CỌC TIÊU BÊ TÔNG CỐT THÉP 0,12x0,12x1,025 (m), THI CÔNG CỘT KM BÊ TÔNG</t>
  </si>
  <si>
    <t>Đơn vị tính: 1cái</t>
  </si>
  <si>
    <t>Cọc tiêu bê tông cốt thép</t>
  </si>
  <si>
    <t>Cột km bê tông</t>
  </si>
  <si>
    <t>AD.311</t>
  </si>
  <si>
    <t>Thi công cọc tiêu</t>
  </si>
  <si>
    <t>Xi măng PC30</t>
  </si>
  <si>
    <t>42,59</t>
  </si>
  <si>
    <t>Thép tròn ϕ6mm</t>
  </si>
  <si>
    <t>Dây thép</t>
  </si>
  <si>
    <t>Cột km bê tông cốt thép</t>
  </si>
  <si>
    <t>Đá dăm</t>
  </si>
  <si>
    <t>Sơn</t>
  </si>
  <si>
    <t>Ván khuôn 3mm</t>
  </si>
  <si>
    <t>0,0002</t>
  </si>
  <si>
    <t>Đinh 6cm</t>
  </si>
  <si>
    <t>1,56</t>
  </si>
  <si>
    <t>AD.32500 LẮP ĐẶT CỘT VÀ BIỂN BÁO PHẢN QUANG</t>
  </si>
  <si>
    <t>Bốc dỡ, lắp đặt cột và biển báo theo yêu cầu kỹ thuật, vận chuyển vật liệu trong phạm vi 10km.</t>
  </si>
  <si>
    <t>Đơn vị tính: 1 cái</t>
  </si>
  <si>
    <t>Loại biển báo phản quang</t>
  </si>
  <si>
    <t>Biển vuông 60x60 cm</t>
  </si>
  <si>
    <t>Biển tròn D70, bát giác cạnh 25cm</t>
  </si>
  <si>
    <t>Biển tam giác cạnh 70cm</t>
  </si>
  <si>
    <t>Biển chữ nhật 30x50cm</t>
  </si>
  <si>
    <t>AD.325</t>
  </si>
  <si>
    <t xml:space="preserve">Vữa bê tông </t>
  </si>
  <si>
    <t>Ôtô thùng 2,5 t</t>
  </si>
  <si>
    <t xml:space="preserve">AD.33100 GẮN VIÊN PHẢN QUANG </t>
  </si>
  <si>
    <t>- Thi công vệ sinh hiện trường, lấy dấu, canh giữ và hướng dẫn giao thông. Vận hành lò nung keo, trải keo và gắn viên phản quang theo tiêu chuẩn kỹ thuật. Thi công vệ sinh lò nung keo.</t>
  </si>
  <si>
    <t>- Bốc dỡ, vận chuyển vật tư, công cụ ra công trường bằng ôtô 2,5T.</t>
  </si>
  <si>
    <t>Đơn vị tính: 1 viên</t>
  </si>
  <si>
    <t>Trên mặt bê tông</t>
  </si>
  <si>
    <t>Trên mặt đường nhựa</t>
  </si>
  <si>
    <t>AD.331</t>
  </si>
  <si>
    <t>Viên phản quang</t>
  </si>
  <si>
    <t>viên</t>
  </si>
  <si>
    <t>Keo Bituminuos</t>
  </si>
  <si>
    <t>Keo Megapoxy</t>
  </si>
  <si>
    <t>Gas</t>
  </si>
  <si>
    <t>Dầu diesel</t>
  </si>
  <si>
    <t>Lò nung keo</t>
  </si>
  <si>
    <t xml:space="preserve">AD.34100 LẮP ĐẶT DẢI PHÂN CÁCH </t>
  </si>
  <si>
    <t>Chuẩn bị, đo kiểm tra đánh dấu vị trí lắp đặt, lắp đặt dải phân cách theo đúng yêu cầu kỹ thuật, vận chuyển vật liệu trong phạm vi 50m.</t>
  </si>
  <si>
    <t>Dải phân cách cứng (cái)</t>
  </si>
  <si>
    <t>Dải phân cách mềm (cái)</t>
  </si>
  <si>
    <t>Dải phân cách bằng tôn lượn sóng (m)</t>
  </si>
  <si>
    <t>AD.341</t>
  </si>
  <si>
    <t>Lắp đặt dải phân cách cứng</t>
  </si>
  <si>
    <t xml:space="preserve">Trụ bê tông </t>
  </si>
  <si>
    <t>0,2</t>
  </si>
  <si>
    <t>Lắp đặt dải phân cách mềm</t>
  </si>
  <si>
    <t xml:space="preserve">Tôn lượn sóng </t>
  </si>
  <si>
    <t>Trụ đỡ tôn lượn sóng</t>
  </si>
  <si>
    <t>Lắp đặt dải phân cách bằng tôn lượn sóng</t>
  </si>
  <si>
    <t xml:space="preserve">Ống thép ϕ80mm </t>
  </si>
  <si>
    <t>2,2</t>
  </si>
  <si>
    <t xml:space="preserve">Bu lông </t>
  </si>
  <si>
    <t>0,4</t>
  </si>
  <si>
    <t>Nhân công  3,5/7</t>
  </si>
  <si>
    <t>AD.34210 LẮP DỰNG TẤM LƯỚI CHỐNG CHÓI TRÊN DẢI PHÂN CÁCH</t>
  </si>
  <si>
    <t>Chuẩn bị, đánh dấu vị trí lắp dựng, khoan tạo lỗ, lắp trụ và tấm lưới chống chói trên dải phân cách đảm bảo yêu cầu kỹ thuật. Vận chuyển vật liệu trong phạm vi 30m.</t>
  </si>
  <si>
    <t>AD.342</t>
  </si>
  <si>
    <t>Lắp dựng tấm lưới chống chói trên dải phân cách</t>
  </si>
  <si>
    <t>Tấm lưới chống chói</t>
  </si>
  <si>
    <t>Trụ đỡ thép D60</t>
  </si>
  <si>
    <t>Bu lông M10</t>
  </si>
  <si>
    <t>Máy khoan bê tông 0,75 kW</t>
  </si>
  <si>
    <t>AD.82000 LẮP ĐẶT PHAO TIÊU, CỘT BÁO HIỆU, BIỂN BÁO HIỆU ĐƯỜNG SÔNG</t>
  </si>
  <si>
    <t xml:space="preserve">AD.82100 LẮP ĐẶT PHAO TIÊU </t>
  </si>
  <si>
    <t>Chuẩn bị, kiểm tra các mối liên kết giữa xích và các bộ phận chuyển hướng của phao (maní, con quay, vòng chuyển tiếp...), thả phao dấu, căn tọa độ vị trí thả rùa định vị phao, vận chuyển vật liệu từ bờ xuống sà lan (vận chuyển vật liệu từ nơi sản xuất đến khu vực thả phao chưa tính trong định mức).</t>
  </si>
  <si>
    <t>Đường kính phao (m)</t>
  </si>
  <si>
    <t>1,4</t>
  </si>
  <si>
    <t>AD.821</t>
  </si>
  <si>
    <t>Lắp đặt phao tiêu</t>
  </si>
  <si>
    <t>0,447</t>
  </si>
  <si>
    <t>AD.82200 LẮP ĐẶT CỘT BÁO HIỆU ĐƯỜNG SÔNG ĐƯỜNG KÍNH 160MM-200MM</t>
  </si>
  <si>
    <t>Chuẩn bị, vận chuyển vật liệu từ tàu đến vị trí lắp đặt, đào hố chôn cột, định vị căn chỉnh cột, trộn vữa, đổ bê tông chân cột, lấp đất chân cột.</t>
  </si>
  <si>
    <t>Chiều dài cột (m)</t>
  </si>
  <si>
    <t>5,5</t>
  </si>
  <si>
    <t>6,5</t>
  </si>
  <si>
    <t>7,5</t>
  </si>
  <si>
    <t>AD.822</t>
  </si>
  <si>
    <t>Lắp đặt cột báo hiệu đường sông đường kính 160mm-200mm</t>
  </si>
  <si>
    <t>Vữa bê tông</t>
  </si>
  <si>
    <t>5,11</t>
  </si>
  <si>
    <t>5,32</t>
  </si>
  <si>
    <t>5,47</t>
  </si>
  <si>
    <t xml:space="preserve">AD.82300 LẮP ĐẶT CÁC LOẠI BIỂN BÁO HIỆU ĐƯỜNG SÔNG </t>
  </si>
  <si>
    <t>Chuẩn bị, vận chuyển vật liệu đến vị trí lắp. Lắp đặt, định vị, căn chỉnh biển báo vào vị trí theo đúng yêu cầu kỹ thuật.</t>
  </si>
  <si>
    <t>Khối lượng</t>
  </si>
  <si>
    <t>AD.823</t>
  </si>
  <si>
    <t>Lắp đặt các loại biển báo hiệu đường sông</t>
  </si>
  <si>
    <t>PHỤ LỤC</t>
  </si>
  <si>
    <t>ĐỊNH MỨC CẤP PHỐI VẬT LIỆU THI CÔNG ĐƯỜNG</t>
  </si>
  <si>
    <t xml:space="preserve">1. CẤP PHỐI VẬT LIỆU ĐÁ DĂM ĐEN </t>
  </si>
  <si>
    <t>- Đá trộn nhựa pha dầu hoặc nhựa đặc</t>
  </si>
  <si>
    <t>Tỷ lệ nhựa %</t>
  </si>
  <si>
    <t>AO10</t>
  </si>
  <si>
    <t>Đá</t>
  </si>
  <si>
    <t>0,652</t>
  </si>
  <si>
    <t>Nhựa</t>
  </si>
  <si>
    <t>- Đá trộn nhũ tương hoặc nhựa đường</t>
  </si>
  <si>
    <t>Tỷ lệ nhũ tương %</t>
  </si>
  <si>
    <t>AO20</t>
  </si>
  <si>
    <t>Nhũ tương</t>
  </si>
  <si>
    <t xml:space="preserve">2. CẤP PHỐI VẬT LIỆU BÊ TÔNG NHỰA </t>
  </si>
  <si>
    <t>- Khoáng chất</t>
  </si>
  <si>
    <t>Tỷ lệ phối hợp %</t>
  </si>
  <si>
    <t>AO30</t>
  </si>
  <si>
    <t>Bột đá</t>
  </si>
  <si>
    <t>AO40</t>
  </si>
  <si>
    <t>0,351</t>
  </si>
  <si>
    <t>0,388</t>
  </si>
  <si>
    <t>0,543</t>
  </si>
  <si>
    <t>0,582</t>
  </si>
  <si>
    <t>0,611</t>
  </si>
  <si>
    <t>0,649</t>
  </si>
  <si>
    <t>- Nhựa bi tum</t>
  </si>
  <si>
    <t>AO50</t>
  </si>
  <si>
    <t>Kg</t>
  </si>
  <si>
    <t>8,5</t>
  </si>
  <si>
    <t>AO60</t>
  </si>
  <si>
    <t>3. CẤP PHỐI VẬT LIỆU NHỰA PHA DẦU</t>
  </si>
  <si>
    <t>Tỷ lệ dầu%</t>
  </si>
  <si>
    <t>AO70</t>
  </si>
  <si>
    <t xml:space="preserve">Dầu ma dút </t>
  </si>
  <si>
    <t>945,0</t>
  </si>
  <si>
    <t>892,5</t>
  </si>
  <si>
    <t>804,0</t>
  </si>
  <si>
    <t>787,5</t>
  </si>
  <si>
    <t>735,0</t>
  </si>
  <si>
    <t>4. CẤP PHỐI VẬT LIỆU NHŨ TƯƠNG NHỰA ĐƯỜNG</t>
  </si>
  <si>
    <t>AO80</t>
  </si>
  <si>
    <t>Nhựa bi tum</t>
  </si>
  <si>
    <t>525,0</t>
  </si>
  <si>
    <t>577,5</t>
  </si>
  <si>
    <t>630,0</t>
  </si>
  <si>
    <t>Xút (0,2%)</t>
  </si>
  <si>
    <t>Xà phòng gốc (1%)</t>
  </si>
  <si>
    <t>10,10</t>
  </si>
  <si>
    <t>Chương V</t>
  </si>
  <si>
    <t>CÔNG TÁC XÂY GẠCH ĐÁ</t>
  </si>
  <si>
    <t>- Vật liệu làm giáo xây phục vụ công tác xây đã được tính trong định mức.</t>
  </si>
  <si>
    <t>- Trường hợp sử dụng vữa khô trộn sẵn đóng bao thay cho vữa thông thường (vữa trộn tại hiện trường xây dựng) thì hao phí nhân công và máy trộn vữa của các công tác xây sử dụng vữa thông thường được điều chỉnh nhân hệ số k=0,9.</t>
  </si>
  <si>
    <t>- Trường hợp xây tường sử dụng gạch bê tông; gạch bê tông khí chưng áp; gạch bê tông bọt, khí không chưng áp có kích thước viên gạch khác với các kích thước gạch được ban hành trong tập định mức. Khi hao phí vật liệu gạch của khối xây thay đổi (tăng hoặc giảm) 10 viên so với hao phí vật liệu gạch của công tác xây gạch có kích thước tương ứng thì hao phí nhân công được điều chỉnh thay đổi (tăng hoặc giảm) với tỷ lệ 1%.</t>
  </si>
  <si>
    <t>XÂY ĐÁ</t>
  </si>
  <si>
    <t>Chuẩn bị, lắp và tháo dỡ giàn giáo xây, trộn vữa, xây kể cả miết mạch, kẻ chỉ theo đúng yêu cầu kỹ thuật. Vận chuyển vật liệu trong phạm vi 30m. (vật liệu làm dàn giáo đã tính trong định mức).</t>
  </si>
  <si>
    <t>AE.11000 XÂY ĐÁ HỘC</t>
  </si>
  <si>
    <t>AE.11100 XÂY MÓNG</t>
  </si>
  <si>
    <t>Chiều dày (cm)</t>
  </si>
  <si>
    <t>&gt; 60</t>
  </si>
  <si>
    <t>AE.111</t>
  </si>
  <si>
    <t>Xây móng</t>
  </si>
  <si>
    <t>Đá hộc</t>
  </si>
  <si>
    <t>Vữa</t>
  </si>
  <si>
    <t>1,81</t>
  </si>
  <si>
    <t>Máy trộn vữa 150l</t>
  </si>
  <si>
    <t>AE.11200 XÂY TƯỜNG THẲNG</t>
  </si>
  <si>
    <t>Chiều dày ( cm )</t>
  </si>
  <si>
    <t>AE.112</t>
  </si>
  <si>
    <t>Xây tường thẳng</t>
  </si>
  <si>
    <t>2,27</t>
  </si>
  <si>
    <t>AE.11300 XÂY TƯỜNG TRỤ PIN, TƯỜNG CONG NGHIÊNG VẶN VỎ ĐỖ</t>
  </si>
  <si>
    <t>Chiều cao (m )</t>
  </si>
  <si>
    <t>AE.113</t>
  </si>
  <si>
    <t>Xây tường trụ pin, tường cong nghiêng vặn vỏ đỗ</t>
  </si>
  <si>
    <t>AE.11400 ÷ AE.11500 XÂY MỐ, TRỤ, CỘT</t>
  </si>
  <si>
    <t>Mố</t>
  </si>
  <si>
    <t>Trụ, cột</t>
  </si>
  <si>
    <t>AE.114</t>
  </si>
  <si>
    <t>Xây mố</t>
  </si>
  <si>
    <t>AE.115</t>
  </si>
  <si>
    <t>Xây trụ, cột</t>
  </si>
  <si>
    <t>2,37</t>
  </si>
  <si>
    <t>3,88</t>
  </si>
  <si>
    <t>5,45</t>
  </si>
  <si>
    <t>Công tác Xây dựng</t>
  </si>
  <si>
    <t>Tường cánh, tường đầu cầu</t>
  </si>
  <si>
    <t>AE.116</t>
  </si>
  <si>
    <t>Xây tường cánh, tường đầu cầu</t>
  </si>
  <si>
    <t>Trụ đỡ đường ống</t>
  </si>
  <si>
    <t>Gối đỡ đường ống</t>
  </si>
  <si>
    <t>AE.117</t>
  </si>
  <si>
    <t>Xây trụ đỡ đường ống</t>
  </si>
  <si>
    <t>AE.118</t>
  </si>
  <si>
    <t>Xây gối đỡ đường ống</t>
  </si>
  <si>
    <t>AE.11900 XÂY MẶT BẰNG, MÁI DỐC</t>
  </si>
  <si>
    <t>Xây</t>
  </si>
  <si>
    <t>Mặt bằng</t>
  </si>
  <si>
    <t>Mái dốc thẳng</t>
  </si>
  <si>
    <t>Mái dốc cong</t>
  </si>
  <si>
    <t>AE.119</t>
  </si>
  <si>
    <t>Xây mặt bằng, mái dốc</t>
  </si>
  <si>
    <t>AE.12000 XẾP ĐÁ KHAN</t>
  </si>
  <si>
    <t>Xếp đá khan không chít mạch</t>
  </si>
  <si>
    <t>Xếp đá khan có chít mạch</t>
  </si>
  <si>
    <t>AE.121</t>
  </si>
  <si>
    <t>Xếp đá khan không chit mạch</t>
  </si>
  <si>
    <t>Đá dăm 4x6</t>
  </si>
  <si>
    <t>AE.122</t>
  </si>
  <si>
    <t>1,75</t>
  </si>
  <si>
    <t>AE.12300 XÂY CỐNG</t>
  </si>
  <si>
    <t>AE.12400 XÂY NÚT HẦM</t>
  </si>
  <si>
    <t>AE.12500 XÂY CÁC BỘ PHẬN KẾT CẤU PHỨC TẠP KHÁC</t>
  </si>
  <si>
    <t>Xây cống</t>
  </si>
  <si>
    <t>Xây nút hầm</t>
  </si>
  <si>
    <t>Xây kết cấu phức tạp</t>
  </si>
  <si>
    <t>AE.123</t>
  </si>
  <si>
    <t>AE.124</t>
  </si>
  <si>
    <t>AE.125</t>
  </si>
  <si>
    <t>Xây các bộ phận kết cấu phức tạp khác</t>
  </si>
  <si>
    <t>AE.12600 XÂY RÃNH ĐỈNH, DỐC NƯỚC, THÁC NƯỚC, GÂN CHỮ V TRÊN ĐỘ DỐC TALUY ≥ 40%</t>
  </si>
  <si>
    <t>Chuẩn bị, bốc vác vận chuyển đá, vữa xây từ vị trí chân ta luy lên vị trí xây; trộn vữa, xây kể cả miết mạch kẻ chỉ theo đúng yêu cầu kỹ thuật.</t>
  </si>
  <si>
    <t>Chiều cao</t>
  </si>
  <si>
    <t>≥ 5m</t>
  </si>
  <si>
    <t>≥ 10m</t>
  </si>
  <si>
    <t>&gt; 20m</t>
  </si>
  <si>
    <t>AE.126</t>
  </si>
  <si>
    <t>Xây rãnh đỉnh, dốc nước, thải nước, gân chữ V trên độ dốc taluy ≥ 40%</t>
  </si>
  <si>
    <t>6,40</t>
  </si>
  <si>
    <t>7,61</t>
  </si>
  <si>
    <t>AE.13000 XÂY ĐÁ MIẾNG (10 x 20 x 30)</t>
  </si>
  <si>
    <t>AE.13100 XÂY MÓNG</t>
  </si>
  <si>
    <t>AE.13200 XÂY TƯỜNG</t>
  </si>
  <si>
    <t>AE.13300 XÂY TRỤ ĐỘC LẬP</t>
  </si>
  <si>
    <t>Móng</t>
  </si>
  <si>
    <t>Tường, chiều dày (cm)</t>
  </si>
  <si>
    <t>AE.131</t>
  </si>
  <si>
    <t>AE.132</t>
  </si>
  <si>
    <t>Xây tường</t>
  </si>
  <si>
    <t>AE.133</t>
  </si>
  <si>
    <t>AE.14000 XÂY ĐÁ CHẺ</t>
  </si>
  <si>
    <t>AE.14100 XÂY MÓNG BẰNG ĐÁ CHẺ (10 x 10 x 20)</t>
  </si>
  <si>
    <t>AE.14200 XÂY TƯỜNG BẰNG ĐÁ CHẺ (10 x 10 x 20)</t>
  </si>
  <si>
    <t>AE.141</t>
  </si>
  <si>
    <t>AE.142</t>
  </si>
  <si>
    <t>2,71</t>
  </si>
  <si>
    <t>3,31</t>
  </si>
  <si>
    <t>AE.14300 XÂY GỐI ĐỠ ỐNG BẰNG ĐÁ CHẺ (10 x 10 x 20)</t>
  </si>
  <si>
    <t>AE.14400 XÂY TRỤ, CỘT BẰNG ĐÁ CHẺ (10 x 10 x 20)</t>
  </si>
  <si>
    <t>Gối đỡ ống</t>
  </si>
  <si>
    <t>≤2</t>
  </si>
  <si>
    <t>&gt;2</t>
  </si>
  <si>
    <t>AE.143</t>
  </si>
  <si>
    <t>Xây gối đỡ ống</t>
  </si>
  <si>
    <t>AE.144</t>
  </si>
  <si>
    <t>AE.15100 XÂY MÓNG BẰNG ĐÁ CHẺ (20 x 20 x 25)</t>
  </si>
  <si>
    <t>AE.15200 XÂY TƯỜNG BẰNG ĐÁ CHẺ (20 x 20 x 25)</t>
  </si>
  <si>
    <t>AE.151</t>
  </si>
  <si>
    <t>Xây móng bằng đá chẻ 20x20x25</t>
  </si>
  <si>
    <t>Đá chẻ</t>
  </si>
  <si>
    <t>Đá dăm chèn</t>
  </si>
  <si>
    <t>AE.152</t>
  </si>
  <si>
    <t>Xây tường bằng đá chẻ 20x20x25</t>
  </si>
  <si>
    <t>AE.16100 XÂY MÓNG BẰNG ĐÁ CHẺ (15 x 20 x 25)</t>
  </si>
  <si>
    <t>AE.16200 XÂY TƯỜNG BẰNG ĐÁ CHẺ (15 x 20 x 25)</t>
  </si>
  <si>
    <t>AE.161</t>
  </si>
  <si>
    <t>Xây móng bằng đá chẻ 15x20x25</t>
  </si>
  <si>
    <t>AE.162</t>
  </si>
  <si>
    <t>Xây tường bằng đá chẻ 15x20x25</t>
  </si>
  <si>
    <t>XÂY GẠCH</t>
  </si>
  <si>
    <t>Chuẩn bị, lắp và tháo dỡ dàn giáo xây. Trộn vữa, xây (kể cả những bộ phận, kết cấu nhỏ gắn liền với bộ phận kết cấu chung như đường viền bệ cửa sổ, gờ chỉ v.v... tính vào khối lượng) bảo đảm đúng yêu cầu kỹ thuật, vận chuyển vật liệu trong phạm vi 30m.</t>
  </si>
  <si>
    <t>AE.20000 XÂY GẠCH ĐẤT SÉT NUNG (6,5 x 10,5 x 22)</t>
  </si>
  <si>
    <t>AE.21000 XÂY MÓNG</t>
  </si>
  <si>
    <t>≤ 33</t>
  </si>
  <si>
    <t>&gt; 33</t>
  </si>
  <si>
    <t>AE.21</t>
  </si>
  <si>
    <t>Gạch</t>
  </si>
  <si>
    <t>AE.22000 XÂY TƯỜNG THẲNG</t>
  </si>
  <si>
    <t>Chiều dày ≤ 11 (cm)</t>
  </si>
  <si>
    <t>≤ 100</t>
  </si>
  <si>
    <t>≤ 200</t>
  </si>
  <si>
    <t>AE.221</t>
  </si>
  <si>
    <t>Vận thăng lồng 3 t</t>
  </si>
  <si>
    <t>Cần trục tháp 25 t</t>
  </si>
  <si>
    <t>Cần trục tháp 40 t</t>
  </si>
  <si>
    <t>Chiều dày ≤ 33 (cm)</t>
  </si>
  <si>
    <t>AE.222</t>
  </si>
  <si>
    <t>Chiều dày &gt; 33 (cm)</t>
  </si>
  <si>
    <t>AE.223</t>
  </si>
  <si>
    <t>AE.23000 XÂY CỘT, TRỤ</t>
  </si>
  <si>
    <t>AE.231</t>
  </si>
  <si>
    <t>Xây cột, trụ</t>
  </si>
  <si>
    <t>4,40</t>
  </si>
  <si>
    <t>AE.24000 XÂY TƯỜNG CONG NGHIÊNG VẶN VỎ ĐỖ</t>
  </si>
  <si>
    <t>AE.241</t>
  </si>
  <si>
    <t>Xây tường cong nghiêng vặn vỏ đỗ</t>
  </si>
  <si>
    <t>3,09</t>
  </si>
  <si>
    <t>AE.242</t>
  </si>
  <si>
    <t>AE.25000 XÂY CỐNG</t>
  </si>
  <si>
    <t>Cống</t>
  </si>
  <si>
    <t>Cuốn cong</t>
  </si>
  <si>
    <t>Thành vòm cong</t>
  </si>
  <si>
    <t>AE.25</t>
  </si>
  <si>
    <t>4,28</t>
  </si>
  <si>
    <t>AE.26000 XÂY BỂ CHỨA, HỐ VAN, HỐ GA, GỐI ĐỠ ỐNG, RÃNH THOÁT NƯỚC</t>
  </si>
  <si>
    <t>Bể chứa</t>
  </si>
  <si>
    <t>Hố van, hố ga</t>
  </si>
  <si>
    <t>Gối đỡ ống, rãnh thoát nước</t>
  </si>
  <si>
    <t>AE.26</t>
  </si>
  <si>
    <t>0,330</t>
  </si>
  <si>
    <t>AE.27000 XÂY BỂ CHỨA HÓA CHẤT, BỂ CHỐNG ĂN MÒN</t>
  </si>
  <si>
    <t>AE.271</t>
  </si>
  <si>
    <t>Xây bể hóa chất, bể chống ăn mòn</t>
  </si>
  <si>
    <t>Gạch thẻ</t>
  </si>
  <si>
    <t>Bột thạch anh</t>
  </si>
  <si>
    <t>330,5</t>
  </si>
  <si>
    <t>Cát thạch anh</t>
  </si>
  <si>
    <t>Thủy tinh nước</t>
  </si>
  <si>
    <t>Thuốc trừ sâu</t>
  </si>
  <si>
    <t>22,3</t>
  </si>
  <si>
    <t>Nhân công 4,5/7</t>
  </si>
  <si>
    <t>AE.28000 XÂY CÁC BỘ PHẬN, KẾT CẤU PHỨC TẠP KHÁC</t>
  </si>
  <si>
    <t>AE.281</t>
  </si>
  <si>
    <t>AE.30000 XÂY GẠCH ĐẤT SÉT NUNG (5 x 10 x 20)</t>
  </si>
  <si>
    <t>AE.31000 XÂY MÓNG</t>
  </si>
  <si>
    <t>AE.31</t>
  </si>
  <si>
    <t>AE.32000 XÂY TƯỜNG</t>
  </si>
  <si>
    <t>Chiều dày ≤ 10 (cm)</t>
  </si>
  <si>
    <t>AE.321</t>
  </si>
  <si>
    <t>Chiều dày ≤ 30 (cm)</t>
  </si>
  <si>
    <t>AE.322</t>
  </si>
  <si>
    <t>1,83</t>
  </si>
  <si>
    <t>1,97</t>
  </si>
  <si>
    <t>Chiều dày &gt; 30 (cm)</t>
  </si>
  <si>
    <t>AE.323</t>
  </si>
  <si>
    <t>AE.33000 XÂY CỘT, TRỤ</t>
  </si>
  <si>
    <t>AE.331</t>
  </si>
  <si>
    <t>AE.34000 XÂY HỐ VAN, HỐ GA, RÃNH THOÁT NƯỚC</t>
  </si>
  <si>
    <t>Xây hố van, hố ga</t>
  </si>
  <si>
    <t>Xây gối đỡ ống, rãnh thoát nước</t>
  </si>
  <si>
    <t>AE.34</t>
  </si>
  <si>
    <t>Xây hố van, hố ga, rãnh thoát nước</t>
  </si>
  <si>
    <t>AE.35000 XÂY CÁC BỘ PHẬN KẾT CẤU KHÁC</t>
  </si>
  <si>
    <t>AE.351</t>
  </si>
  <si>
    <t>5,06</t>
  </si>
  <si>
    <t xml:space="preserve">AE.40000 XÂY GẠCH ĐẤT SÉT NUNG 4,5 x 9 x 19 </t>
  </si>
  <si>
    <t>AE.41000 XÂY MÓNG</t>
  </si>
  <si>
    <t>AE.41</t>
  </si>
  <si>
    <t>AE.42000 XÂY TƯỜNG THẲNG</t>
  </si>
  <si>
    <t>AE.421</t>
  </si>
  <si>
    <t>2,46</t>
  </si>
  <si>
    <t>AE.422</t>
  </si>
  <si>
    <t>2,18</t>
  </si>
  <si>
    <t>2,39</t>
  </si>
  <si>
    <t>AE.423</t>
  </si>
  <si>
    <t>2,30</t>
  </si>
  <si>
    <t>2,41</t>
  </si>
  <si>
    <t>AE.43000 XÂY CỘT, TRỤ</t>
  </si>
  <si>
    <t>AE.431</t>
  </si>
  <si>
    <t>4,44</t>
  </si>
  <si>
    <t>AE.44000 XÂY CÁC BỘ PHẬN KẾT CẤU PHỨC TẠP KHÁC</t>
  </si>
  <si>
    <t>AE.441</t>
  </si>
  <si>
    <t xml:space="preserve">AE.50000 XÂY GẠCH ĐẤT SÉT NUNG (4 x 8 x 19) </t>
  </si>
  <si>
    <t>AE.51000 XÂY MÓNG</t>
  </si>
  <si>
    <t>Công tác  xây dựng</t>
  </si>
  <si>
    <t>AE.51</t>
  </si>
  <si>
    <t>0,356</t>
  </si>
  <si>
    <t>AE.52000 XÂY TƯỜNG THẲNG</t>
  </si>
  <si>
    <t>AE.521</t>
  </si>
  <si>
    <t>3,45</t>
  </si>
  <si>
    <t>AE.522</t>
  </si>
  <si>
    <t>AE.523</t>
  </si>
  <si>
    <t>AE.53000 XÂY CỘT, TRỤ</t>
  </si>
  <si>
    <t>AE.531</t>
  </si>
  <si>
    <t>5,00</t>
  </si>
  <si>
    <t>5,50</t>
  </si>
  <si>
    <t>5,75</t>
  </si>
  <si>
    <t>AE.54000 XÂY CÁC BỘ PHẬN KẾT CẤU KHÁC</t>
  </si>
  <si>
    <t>AE.541</t>
  </si>
  <si>
    <t>5,55</t>
  </si>
  <si>
    <t>AE.60000 XÂY GẠCH ỐNG</t>
  </si>
  <si>
    <t>AE.61000 XÂY TƯỜNG GẠCH ỐNG (10 x 10 x 20)</t>
  </si>
  <si>
    <t>AE.611</t>
  </si>
  <si>
    <t>1,94</t>
  </si>
  <si>
    <t>AE.612</t>
  </si>
  <si>
    <t>AE.613</t>
  </si>
  <si>
    <t>AE.62000 XÂY GẠCH ỐNG (10 x 10 x 20) CÂU GẠCH THẺ (5 x 10 x 20)</t>
  </si>
  <si>
    <t>AE.621</t>
  </si>
  <si>
    <t>Gạch ống</t>
  </si>
  <si>
    <t>AE.63000 XÂY TƯỜNG GẠCH ỐNG (8 x 8 x 19)</t>
  </si>
  <si>
    <t>AE.631</t>
  </si>
  <si>
    <t>AE.632</t>
  </si>
  <si>
    <t>AE.633</t>
  </si>
  <si>
    <t>AE.64000 XÂY GẠCH ỐNG (8 x 8 x 19) CÂU GẠCH THẺ (4 x 8 x 19)</t>
  </si>
  <si>
    <t>AE.641</t>
  </si>
  <si>
    <t>AE.65000 XÂY TƯỜNG GẠCH ỐNG 9 x 9 x 19</t>
  </si>
  <si>
    <t>AE.651</t>
  </si>
  <si>
    <t>AE.652</t>
  </si>
  <si>
    <t>AE.653</t>
  </si>
  <si>
    <t>AE.71000 XÂY GẠCH RỖNG 6 LỖ (10 x 15 x 22)</t>
  </si>
  <si>
    <t>AE.711</t>
  </si>
  <si>
    <t>Chiều dày &gt;10 (cm)</t>
  </si>
  <si>
    <t>AE.712</t>
  </si>
  <si>
    <t>AE.72000 XÂY GẠCH RỖNG 6 LỖ (10 x 13,5 x 22)</t>
  </si>
  <si>
    <t>AE.721</t>
  </si>
  <si>
    <t>Chiều dày &gt; 10 (cm)</t>
  </si>
  <si>
    <t>AE.722</t>
  </si>
  <si>
    <t>AE.73000 XÂY GẠCH RỖNG 6 LỖ (8,5 x 13 x 20)</t>
  </si>
  <si>
    <t>AE.731</t>
  </si>
  <si>
    <t>AE.732</t>
  </si>
  <si>
    <t>AE.81000 XÂY GẠCH BÊ TÔNG</t>
  </si>
  <si>
    <t>Chuẩn bị, lắp và tháo dỡ dàn giáo xây, trộn vữa, xây theo yêu cầu kỹ thuật. Vận chuyển vật liệu trong phạm vi 30m.</t>
  </si>
  <si>
    <t>AE.81100 XÂY TƯỜNG THẲNG GẠCH (20 x 20 x 40)cm</t>
  </si>
  <si>
    <t>Chiều dày 20 (cm)</t>
  </si>
  <si>
    <t>AE.811</t>
  </si>
  <si>
    <t>AE.81200 XÂY TƯỜNG THẲNG GẠCH (15 x 20 x 40)cm</t>
  </si>
  <si>
    <t>Chiều dày 15 (cm)</t>
  </si>
  <si>
    <t>AE.812</t>
  </si>
  <si>
    <t>AE.81300 XÂY TƯỜNG THẲNG GẠCH (10 x 20 x 40)cm</t>
  </si>
  <si>
    <t>Chiều dày 10 (cm )</t>
  </si>
  <si>
    <t>AE.813</t>
  </si>
  <si>
    <t>AE.81400 XÂY TƯỜNG THẲNG GẠCH (19 x 19 x 39)cm</t>
  </si>
  <si>
    <t>Chiều dày 19 (cm)</t>
  </si>
  <si>
    <t>AE.814</t>
  </si>
  <si>
    <t>AE.81500 XÂY TƯỜNG THẲNG GẠCH (15 x 19 x 39)cm</t>
  </si>
  <si>
    <t>AE.815</t>
  </si>
  <si>
    <t>AE.81600 XÂY TƯỜNG THẲNG GẠCH (10 x 19 x 39)cm</t>
  </si>
  <si>
    <t>AE.816</t>
  </si>
  <si>
    <t>AE.81700 XÂY TƯỜNG THẲNG GẠCH (11,5 x 19 x 24)cm</t>
  </si>
  <si>
    <t>Chiều dày 11,5 (cm)</t>
  </si>
  <si>
    <t>AE.817</t>
  </si>
  <si>
    <t>AE.81800  XÂY TƯỜNG THẲNG GẠCH (11,5 x 9 x 24)cm</t>
  </si>
  <si>
    <t>AE.818</t>
  </si>
  <si>
    <t>AE.81900  XÂY TƯỜNG THẲNG GẠCH (15 x 20 x 30) cm</t>
  </si>
  <si>
    <r>
      <t>Đơn vị tính: 1 m</t>
    </r>
    <r>
      <rPr>
        <vertAlign val="superscript"/>
        <sz val="10"/>
        <color indexed="8"/>
        <rFont val="Arial"/>
        <family val="2"/>
      </rPr>
      <t>3</t>
    </r>
  </si>
  <si>
    <t>Chiều dày 15 (cm )</t>
  </si>
  <si>
    <t>AE.819</t>
  </si>
  <si>
    <t>AE.82110  XÂY TƯỜNG THẲNG GẠCH (12 x 19 x 39)cm</t>
  </si>
  <si>
    <t>Chiều dày 12 ( cm )</t>
  </si>
  <si>
    <t>AE.8211</t>
  </si>
  <si>
    <t>thẳng</t>
  </si>
  <si>
    <t>AE.82120  XÂY TƯỜNG THẲNG GẠCH (20 x 15 x 39)cm</t>
  </si>
  <si>
    <t>AE.8212</t>
  </si>
  <si>
    <t>AE.82130  XÂY TƯỜNG THẲNG GẠCH (17 x 15 x 39)cm</t>
  </si>
  <si>
    <t>Chiều dày 17 ( cm )</t>
  </si>
  <si>
    <t>AE.8213</t>
  </si>
  <si>
    <t>AE.82140  XÂY TƯỜNG THẲNG GẠCH (15 x 15 x 39)cm</t>
  </si>
  <si>
    <t>Chiều dày 15 ( cm )</t>
  </si>
  <si>
    <t>AE.8214</t>
  </si>
  <si>
    <t>AE.82150  XÂY TƯỜNG THẲNG GẠCH (13 x 15 x 39)cm</t>
  </si>
  <si>
    <t>Chiều dày 13 ( cm )</t>
  </si>
  <si>
    <t>AE.8215</t>
  </si>
  <si>
    <t>2,04</t>
  </si>
  <si>
    <t>AE.82160  XÂY TƯỜNG THẲNG GẠCH (10 x 15 x 39)cm</t>
  </si>
  <si>
    <t>Chiều dày 10 (cm)</t>
  </si>
  <si>
    <t>AE.8216</t>
  </si>
  <si>
    <t>AE.82170  XÂY TƯỜNG THẲNG GẠC H (9 x 15 x 39) cm</t>
  </si>
  <si>
    <t>Chiều dày 9 (cm )</t>
  </si>
  <si>
    <t>AE.8217</t>
  </si>
  <si>
    <t>AE.82180  XÂY TƯỜNG THẲNG GẠCH (20 x 13 x 39) cm</t>
  </si>
  <si>
    <t>AE.8218</t>
  </si>
  <si>
    <t>AE.82190  XÂY TƯỜNG THẲNG GẠCH (17 x 13 x 39) cm</t>
  </si>
  <si>
    <t>AE.8219</t>
  </si>
  <si>
    <t>Nhân công 3,5/7 Máy thi công</t>
  </si>
  <si>
    <t>AE.82200  XÂY TƯỜNG THẲNG GẠCH (15 x 13 x 39) cm</t>
  </si>
  <si>
    <t>AE.8220</t>
  </si>
  <si>
    <t>AE.82210  XÂY TƯỜNG THẲNG GẠCH (14 x 13 x 39) cm</t>
  </si>
  <si>
    <t>Chiều dày 14 ( cm )</t>
  </si>
  <si>
    <t>AE.8221</t>
  </si>
  <si>
    <t>AE.82220  XÂY TƯỜNG THẲNG GẠCH (12 x 13 c 39) cm</t>
  </si>
  <si>
    <t>AE.8222</t>
  </si>
  <si>
    <t>AE.82230  XÂY TƯỜNG THẲNG GẠCH (10 x 13 x 39) cm</t>
  </si>
  <si>
    <t>Chiều dày 10 ( cm )</t>
  </si>
  <si>
    <t>AE.8223</t>
  </si>
  <si>
    <t>AE.82240  XÂY TƯỜNG THẲNG GẠC H (8 x 13 x 39) cm</t>
  </si>
  <si>
    <t>Chiều dày 8 (cm )</t>
  </si>
  <si>
    <t>AE.8224</t>
  </si>
  <si>
    <t>AE.82250  XÂY TƯỜNG THẲNG GẠCH (10,5 x 13 x 22)cm</t>
  </si>
  <si>
    <t>Chiều dày 10,5 (cm )</t>
  </si>
  <si>
    <t>AE.8225</t>
  </si>
  <si>
    <t>AE.82260  XÂY TƯỜNG THẲNG GẠCH (10,5 x 6 x 22)</t>
  </si>
  <si>
    <r>
      <t>Đơn vị tính: 1</t>
    </r>
    <r>
      <rPr>
        <vertAlign val="superscript"/>
        <sz val="10"/>
        <color indexed="8"/>
        <rFont val="Arial"/>
        <family val="2"/>
      </rPr>
      <t>m3</t>
    </r>
  </si>
  <si>
    <t>AE.8226</t>
  </si>
  <si>
    <t>AE.82270  XÂY TƯỜNG THẲNG GẠCH (10 x 6 x 21) cm</t>
  </si>
  <si>
    <t>AE.8227</t>
  </si>
  <si>
    <t>2,69</t>
  </si>
  <si>
    <t>AE.82280  XÂY TƯỜNG THẲNG GẠC H (9,5 x 6 x 20) cm</t>
  </si>
  <si>
    <t>Chiều dày 9,5 (cm)</t>
  </si>
  <si>
    <t>AE.8228</t>
  </si>
  <si>
    <t>2,55</t>
  </si>
  <si>
    <t>AE.83000  XÂY TƯỜNG THÔNG GIÓ</t>
  </si>
  <si>
    <r>
      <t>Đơn vị tính: 1m</t>
    </r>
    <r>
      <rPr>
        <vertAlign val="superscript"/>
        <sz val="10"/>
        <color indexed="8"/>
        <rFont val="Arial"/>
        <family val="2"/>
      </rPr>
      <t>2</t>
    </r>
  </si>
  <si>
    <t>Gạch thông gió</t>
  </si>
  <si>
    <t>20 x 20 cm</t>
  </si>
  <si>
    <t>30 x 30 cm</t>
  </si>
  <si>
    <t>AE.83</t>
  </si>
  <si>
    <t>25,5</t>
  </si>
  <si>
    <t>11,5</t>
  </si>
  <si>
    <t>0,0057</t>
  </si>
  <si>
    <t>AE.84000  XÂY TƯỜNG GẠCH SILICÁT (6,5 x 12 x 25)cm</t>
  </si>
  <si>
    <t>AE.84</t>
  </si>
  <si>
    <t>Xây tường gạch silicat</t>
  </si>
  <si>
    <t>AE.85000 ÷ AE.87000  XÂY GẠCH BÊ TÔNG KHÍ CHƯNG ÁP (AAC) BẰNG VỮA XÂY BÊ TÔNG NHẸ</t>
  </si>
  <si>
    <t>- Chuẩn bị dụng cụ, lắp và tháo dỡ dàn giáo xây, trộn vữa xây bê tông nhẹ, cưa, cắt gạch, xây theo đúng yêu cầu kỹ thuật. Vận chuyển vật liệu trong phạm vi 30m. (Vật liệu làm dàn giáo đã tính trong định mức).</t>
  </si>
  <si>
    <t>- Định mức chưa bao gồm công tác sản xuất lắp dựng râu thép, thép giằng gia cố.</t>
  </si>
  <si>
    <t>AE.85100  XÂY TƯỜNG THẲNG GẠCH AAC (7,5 x 10 x 60)cm</t>
  </si>
  <si>
    <t>Chiều dày 7,5 (cm)</t>
  </si>
  <si>
    <t>AE.851</t>
  </si>
  <si>
    <t>Vữa xây bê tông nhẹ</t>
  </si>
  <si>
    <t>Cần trục tháp 401</t>
  </si>
  <si>
    <t>AE.85200  XÂY TƯỜNG THẲNG GẠCH AAC (10 x 10 x 60)cm</t>
  </si>
  <si>
    <t>AE.852</t>
  </si>
  <si>
    <t>AE.85300  XÂY TƯỜNG THẲNG GẠCH AAC (12,5 x 10 x 60) cm</t>
  </si>
  <si>
    <t>Chiều dày 12,5 (cm)</t>
  </si>
  <si>
    <t>AE.853</t>
  </si>
  <si>
    <t>AE.85400  XÂY TƯỜNG THẲNG GẠCH AAC (15 x 10 x 60)cm</t>
  </si>
  <si>
    <t>AE.854</t>
  </si>
  <si>
    <t>Vữa Xây bê tông nhẹ</t>
  </si>
  <si>
    <t>AE.85500  XÂY TƯỜNG THẲNG GẠCH AAC (17,5 x 10 x 60)cm</t>
  </si>
  <si>
    <t>Chiều dày 17,5 ( cm )</t>
  </si>
  <si>
    <t>AE.855</t>
  </si>
  <si>
    <t>Đơn</t>
  </si>
  <si>
    <t>vị</t>
  </si>
  <si>
    <t>AE.85700  XÂY TƯỜNG THẲNG GẠCH AAC (25 x 10 x 60) cm</t>
  </si>
  <si>
    <t>Chiều dày 25 (cm )</t>
  </si>
  <si>
    <t>AE.857</t>
  </si>
  <si>
    <t>AE.86100  XÂY TƯỜNG THẲNG GẠCH AAC (7,5 x 20 x 60) cm</t>
  </si>
  <si>
    <t>AE.861</t>
  </si>
  <si>
    <t>AE.86200  XÂY TƯỜNG THẲNG GẠCH AAC  (10 x 20 x 60) cm</t>
  </si>
  <si>
    <t>AE.862</t>
  </si>
  <si>
    <t>AE.86300  XÂY TƯỜNG THẲNG GẠCH AAC (12,5 x 20 x 60) cm</t>
  </si>
  <si>
    <t>AE.863</t>
  </si>
  <si>
    <t>AE.86400  XÂY TƯỜNG THẲNG GẠCH AAC (15 x 20 x 60) cm</t>
  </si>
  <si>
    <t>AE.864</t>
  </si>
  <si>
    <t>cần trục tháp 25 t</t>
  </si>
  <si>
    <t>cần trục tháp 40 t</t>
  </si>
  <si>
    <t>AE.86500  XÂY TƯỜNG THẲNG GẠCH AAC (17,5 x 20 x 60)cm</t>
  </si>
  <si>
    <t>AE.865</t>
  </si>
  <si>
    <t>AE.86600  XÂY TƯỜNG THẲNG GẠCH AAC (20 x 20 x 60) cm</t>
  </si>
  <si>
    <t>AE.866</t>
  </si>
  <si>
    <t>AE.86700  XÂY TƯỜNG THẲNG GẠCH AAC (25 x 20 x 60) cm</t>
  </si>
  <si>
    <t>AE.867</t>
  </si>
  <si>
    <t>AE.87100  XÂY TƯỜNG THẲNG GẠCH AAC (7,5 x 30 x 60)cm</t>
  </si>
  <si>
    <t>Chiều dày 7,5 (cm )</t>
  </si>
  <si>
    <t>AE.871</t>
  </si>
  <si>
    <t>1,29</t>
  </si>
  <si>
    <t>Chiều dày 30 (cm )</t>
  </si>
  <si>
    <t>AE.87200  XÂY TƯỜNG THẲNG GẠCH AAC (10 x 30 x 60) cm</t>
  </si>
  <si>
    <t>AE.872</t>
  </si>
  <si>
    <t>AE.87300  XÂY TƯỜNG THẲNG GẠCH AAC (12,5 x 30 x 60)cm</t>
  </si>
  <si>
    <t>Công tác xây  dựng</t>
  </si>
  <si>
    <t>AE.873</t>
  </si>
  <si>
    <t>AE.87400  XÂY TƯỜNG THẲNG GẠCH AAC (15 x 30 x 60)cm</t>
  </si>
  <si>
    <t>AE.874</t>
  </si>
  <si>
    <t>AE.87500  XÂY TƯỜNG THẲNG GẠCH AAC (17,5 x 30 x 60)cm</t>
  </si>
  <si>
    <t>AE.875</t>
  </si>
  <si>
    <t>AE.87600  XÂY TƯỜNG THẲNG GẠCH AAC (20 x 30 x 60) cm</t>
  </si>
  <si>
    <t>AE.876</t>
  </si>
  <si>
    <t>AE.87700  XÂY TƯỜNG THẲNG GẠCH AAC (25 x 30 x 60)cm</t>
  </si>
  <si>
    <t>AE.877</t>
  </si>
  <si>
    <t xml:space="preserve">AE.88100  XÂY GẠCH BÊ TÔNG KHÍ CHƯNG ÁP (AAC) BẰNG VỮA THÔNG THƯỜNG </t>
  </si>
  <si>
    <t>Chuẩn bị dụng cụ, lắp và tháo dỡ dàn giáo xây, trộn vữa thông thường bằng máy trộn, cưa, cắt gạch, xây theo đúng yêu cầu kỹ thuật. Vận chuyển vật liệu trong phạm vi 30m. (Vật liệu làm dàn giáo đã tính trong định mức).</t>
  </si>
  <si>
    <t>Định mức chưa bao gồm công tác sản xuất lắp dựng râu thép, thép giằng gia cố.</t>
  </si>
  <si>
    <t>AE.88110  XÂY TƯỜNG THẲNG GẠCH AAC (7,5 x 10 x 60)cm</t>
  </si>
  <si>
    <t>AE.8811</t>
  </si>
  <si>
    <t>AE.88120  XÂY TƯỜNG THẲNG GẠCH AAC (10 x 10 x 60)cm</t>
  </si>
  <si>
    <t>AE.8812</t>
  </si>
  <si>
    <t>AE.88130  XÂY TƯỜNG THẲNG GẠCH AAC (12,5 x 10 x 60)cm</t>
  </si>
  <si>
    <t>Chiều dày 12,5 (cm )</t>
  </si>
  <si>
    <t>AE.8813</t>
  </si>
  <si>
    <t>AE.88140  XÂY TƯỜNG THẲNG GẠCH AAC (15 x 10 x 60)cm</t>
  </si>
  <si>
    <t>AE.8814</t>
  </si>
  <si>
    <t>AE.88150  XÂY TƯỜNG THẲNG GẠCH AAC (17,5 x 10 x 60)cm</t>
  </si>
  <si>
    <t>Chiều dày 17,5 (cm )</t>
  </si>
  <si>
    <t>AE.8815</t>
  </si>
  <si>
    <t>AE.88170  XÂY TƯỜNG THẲNG GẠCH AAC (25 x 10 x 60)cm</t>
  </si>
  <si>
    <t>Chiều dày 25 (cm)</t>
  </si>
  <si>
    <t>AE.8817</t>
  </si>
  <si>
    <t>AE.88210  XÂY TƯỜNG THẲNG GẠCH AAC (7,5 x 20 x 60) cm</t>
  </si>
  <si>
    <t>AE.8821</t>
  </si>
  <si>
    <t>AE.88220  XÂY TƯỜNG THẲNG GẠCH AAC (10 x 20 x 60)cm</t>
  </si>
  <si>
    <t>AE.8822</t>
  </si>
  <si>
    <t>AE.88230  XÂY TƯỜNG THẲNG GẠCH AAC (12,5 x 20 x 60)cm</t>
  </si>
  <si>
    <t>AE.8823</t>
  </si>
  <si>
    <t>AE.88240  XÂY TƯỜNG THẲNG GẠCH AAC (15 x 20 x 60) cm</t>
  </si>
  <si>
    <t>AE.8824</t>
  </si>
  <si>
    <t>AE.88250  XÂY TƯỜNG THẲNG GẠCH AAC (17,5 x 20 x 60)cm</t>
  </si>
  <si>
    <t>AE.8825</t>
  </si>
  <si>
    <t>AE.88260  XÂY TƯỜNG THẲNG GẠCH AA c (20 x 20 x 60) cm</t>
  </si>
  <si>
    <t>AE.8826</t>
  </si>
  <si>
    <t>AE.88270  XÂY TƯỜNG THẲNG GẠCH AAC (25 X 20 X 60) cm</t>
  </si>
  <si>
    <t>AE.8827</t>
  </si>
  <si>
    <t>AE.88310  XÂY TƯỜNG THẲNG GẠCH AAC (7,5 x 30 x 60)cm</t>
  </si>
  <si>
    <t>AE.8831</t>
  </si>
  <si>
    <t>Chiều dày 30 ( cm )</t>
  </si>
  <si>
    <t>AE.88320  XÂY TƯỜNG THẲNG GẠCH AAC (10 x 30 x 60)cm</t>
  </si>
  <si>
    <t>AE.8832</t>
  </si>
  <si>
    <t>AE.88330  XÂY TƯỜNG THẲNG GẠCH AAC (12,5 x 30 x 60)cm</t>
  </si>
  <si>
    <t>AE.8833</t>
  </si>
  <si>
    <t>AE.88340  XÂY TƯỜNG THẲNG GẠCH AAC (15 x 30 x 60)cm</t>
  </si>
  <si>
    <t>AE.8834</t>
  </si>
  <si>
    <t>AE.88350  XÂY TƯỜNG THẲNG GẠCH AAC (17,5 x 30 x 60)cm</t>
  </si>
  <si>
    <t>AE.8835</t>
  </si>
  <si>
    <t>AE.88360  XÂY TƯỜNG THẲNG GẠCH AAC (20 x 30 x 60)cm</t>
  </si>
  <si>
    <t>AE.8836</t>
  </si>
  <si>
    <t>AE.88370  XÂY TƯỜNG THẲNG GẠCH AAC (25 x 30 x 60)cm</t>
  </si>
  <si>
    <t>AE.8837</t>
  </si>
  <si>
    <t>AE.89100  XÂY GẠCH BÊ TÔNG BỌT, KHÍ KHÔNG CHƯNG ÁP BẰNG VỮA XÂY BÊ TÔNG NHẸ</t>
  </si>
  <si>
    <t>AE.89110  XÂY TƯỜNG THẲNG GẠCH BÊ TÔNG BỌT, KHÍ KHÔNG CHƯNG ÁP (7,5 x 17 x 39)cm</t>
  </si>
  <si>
    <t>AE.8911</t>
  </si>
  <si>
    <t>Chiều dày 17 (cm)</t>
  </si>
  <si>
    <t>AE.89120  XÂY TƯỜNG THẲNG GẠCH BÊ TÔNG BỌT, KHÍ KHÔNG CHƯNG ÁP (10 x 20 x 39)cm</t>
  </si>
  <si>
    <t>AE.8912</t>
  </si>
  <si>
    <t>AE.891</t>
  </si>
  <si>
    <t>AE.89130  XÂY TƯỜNG THẲNG GẠCH BÊ TÔNG BỌT, KHÍ KHÔNG CHƯNG ÁP (15 x 10 x 30)cm</t>
  </si>
  <si>
    <t>AE.8913</t>
  </si>
  <si>
    <t>AE.89140  XÂY TƯỜNG THẲNG GẠCH BÊ TÔNG BỌT, KHÍ KHÔNG CHƯNG ÁP (15 x 20 x 30)cm</t>
  </si>
  <si>
    <t>AE.8914</t>
  </si>
  <si>
    <t>AE.89150  XÂY TƯỜNG THẲNG GẠCH BÊ TÔNG BỌT, KHÍ KHÔNG CHƯNG ÁP (20 x 10,5 x 40)cm</t>
  </si>
  <si>
    <t>AE.8915</t>
  </si>
  <si>
    <t>Chiều dày 10,5 (cm)</t>
  </si>
  <si>
    <t xml:space="preserve">AE.89160  XÂY TƯỜNG THẲNG GẠCH BÊ TÔNG BỌT, KHÍ KHÔNG CHƯNG ÁP (20 x 22 x 40)cm </t>
  </si>
  <si>
    <t>AE.8916</t>
  </si>
  <si>
    <t>Chiều dày 22 (cm)</t>
  </si>
  <si>
    <t>AE.89500  XÂY GẠCH BÊ TÔNG BỌT, KHÍ KHÔNG CHƯNG ÁP BẰNG VỮA THÔNG THƯỜNG</t>
  </si>
  <si>
    <t>AE.89510   XÂY TƯỜNG THẲNG GẠCH BÊ TÔNG BỌT, KHÍ KHÔNG CHƯNG ÁP (7,5 x 17 x 39)cm</t>
  </si>
  <si>
    <t>AE.8951</t>
  </si>
  <si>
    <t>AE.89520  XÂY TƯỜNG THẲNG GẠCH BÊ TÔNG BỌT, KHÍ KHÔNG CHƯNG ÁP (10 x 20 x 39)cm</t>
  </si>
  <si>
    <t>AE.8952</t>
  </si>
  <si>
    <t>AE.89530  XÂY TƯỜNG THẲNG GẠCH BÊ TÔNG BỌT, KHÍ KHÔNG CHƯNG ÁP (15 x 10 x 30)cm</t>
  </si>
  <si>
    <t>AE.8953</t>
  </si>
  <si>
    <t>AE.89540  XÂY TƯỜNG THẲNG GẠCH BÊ TÔNG BỌT, KHÍ KHÔNG CHƯNG ÁP (15 x 20 x 30)cm</t>
  </si>
  <si>
    <t>AE.8954</t>
  </si>
  <si>
    <t>AE.89550  XÂY TƯỜNG THẲNG GẠCH BÊ TÔNG BỌT, KHÍ KHÔNG CHƯNG ÁP (20 x 10,5 x 40)cm</t>
  </si>
  <si>
    <t>AE.8955</t>
  </si>
  <si>
    <t>AE.89560  XÂY TƯỜNG THẲNG GẠCH BÊ TÔNG BỌT, KHÍ KHÔNG CHƯNG ÁP (20 x 22 x 40)cm</t>
  </si>
  <si>
    <t>Đơn vị tính: 1m3</t>
  </si>
  <si>
    <t>AE.8956</t>
  </si>
  <si>
    <t>AE.90000  XÂY GẠCH CHỊU LỬA</t>
  </si>
  <si>
    <t>Chuẩn bị, lắp dựng, tháo dỡ hệ giáo, trộn vữa gia công gạch chịu lửa, xây gạch chịu lửa vào các kết cấu đảm bảo yêu cầu kỹ thuật. Vận chuyển vật liệu lên cao, xuống sâu bằng thủ công, palăng xích, tời điện.</t>
  </si>
  <si>
    <t>AE.91000  XÂY GẠCH CHỊU LỬA ỐNG KHÓI, LÒ NUNG CLINKE</t>
  </si>
  <si>
    <t>Xây ống khói</t>
  </si>
  <si>
    <t>Lò nung Clinke</t>
  </si>
  <si>
    <t>Cửa lò, đáy lò nung, cửa ống khói</t>
  </si>
  <si>
    <t>AE.91</t>
  </si>
  <si>
    <t>Gạch chịu lửa</t>
  </si>
  <si>
    <t>Vữa Samốt</t>
  </si>
  <si>
    <t>Xây lò nung Clinke</t>
  </si>
  <si>
    <t>9,50</t>
  </si>
  <si>
    <t>7,25</t>
  </si>
  <si>
    <t>Máy cắt gạch 1,7 kw</t>
  </si>
  <si>
    <t>Xây cửa lò, đáy lò nung, cửa ống khói</t>
  </si>
  <si>
    <r>
      <t>Máy trộn vữa 150</t>
    </r>
    <r>
      <rPr>
        <i/>
        <sz val="10"/>
        <color indexed="8"/>
        <rFont val="Arial"/>
        <family val="2"/>
      </rPr>
      <t>l</t>
    </r>
  </si>
  <si>
    <t>Palăng xích 3 t</t>
  </si>
  <si>
    <t>AE.92000  XÂY GẠCH CHỊU LỬA TRONG CÁC KẾT CẤU THÉP</t>
  </si>
  <si>
    <t>Thân Xiclon</t>
  </si>
  <si>
    <t>Trong phễu, trong ống thép</t>
  </si>
  <si>
    <t>Trong côn, cút thép</t>
  </si>
  <si>
    <t>AE.92</t>
  </si>
  <si>
    <t>Xây thân Xiclon</t>
  </si>
  <si>
    <t>Xây trong phễu, trong ống thép</t>
  </si>
  <si>
    <t>9,0</t>
  </si>
  <si>
    <t>12,5</t>
  </si>
  <si>
    <t>14,5</t>
  </si>
  <si>
    <t>Máy cắt gạch 1,7 kW</t>
  </si>
  <si>
    <t>Xây trong côn, cút thép</t>
  </si>
  <si>
    <t>Máy trộn vữa 150/</t>
  </si>
  <si>
    <t>AE.93000  XÂY GẠCH CHỊU LỬA LÒ NUNG</t>
  </si>
  <si>
    <t>Xây tường lò</t>
  </si>
  <si>
    <t>Xây vòm lò</t>
  </si>
  <si>
    <t>Xây đáy lò</t>
  </si>
  <si>
    <t>Xây đường khói</t>
  </si>
  <si>
    <t>AE.93</t>
  </si>
  <si>
    <t>7,0</t>
  </si>
  <si>
    <t>9,5</t>
  </si>
  <si>
    <t>Máy cắt gạch 1,7kw</t>
  </si>
  <si>
    <t>Xây gạch chịu lửa các kết cấu được định mức ứng với chiều dày mạch vữa 1,5 ÷ 3mm. Trường hợp do yêu cầu kỹ thuật xây gạch có chiều dày mạch vữa ≤ 1,5mm thì hao phí nhân công được nhân với hệ số 1,1. Xây gạch có chiều dày mạch vữa &gt;3mm thì hao phí nhân công được nhân với hệ số 0,95 so với định mức xây gạch chịu lửa tương ứng.</t>
  </si>
  <si>
    <t>ĐỊNH MỨC CẤP PHỐI VỮA XÂY</t>
  </si>
  <si>
    <t>I- THUYẾT MINH CHUNG</t>
  </si>
  <si>
    <r>
      <t>- Định mức dự toán cấp phối vật liệu cho 1m</t>
    </r>
    <r>
      <rPr>
        <vertAlign val="superscript"/>
        <sz val="10"/>
        <color indexed="8"/>
        <rFont val="Arial"/>
        <family val="2"/>
      </rPr>
      <t>3</t>
    </r>
    <r>
      <rPr>
        <sz val="10"/>
        <color indexed="8"/>
        <rFont val="Arial"/>
        <family val="2"/>
      </rPr>
      <t xml:space="preserve"> vữa xây, vữa trát loại thông thường trong các bảng ở điểm 1,2 mục II.</t>
    </r>
  </si>
  <si>
    <t>- Định mức dự toán cấp phối vữa xây, trát bê tông nhẹ ở mục III.</t>
  </si>
  <si>
    <t>- Định mức dự toán cấp phối vật liệu được tính cho vữa xây, vữa trát có các mác 10, 25, 50, 75, 100, 125 và 150. Mác vữa được xác định bằng cường độ nén ở tuổi 28 ngày trên các mẫu lập phương kích thước 70,7 x 70,7 x 70,7mm hoặc trên các nửa mẫu 40 x 40 x 40mm sau khi uốn gãy.</t>
  </si>
  <si>
    <t>- Cát sử dụng trong cấp phối vữa được phân loại theo TCVN 7570:2006</t>
  </si>
  <si>
    <t>- Vôi sử dụng cho định mức cấp phối vữa tam hợp phù hợp với TCVN 2231.1989</t>
  </si>
  <si>
    <t>- Lượng hao phí nước để tôi 1kg vôi cục thành hồ vôi (vôi tôi) là 2,5 lít</t>
  </si>
  <si>
    <t>1. Xi măng PCB30</t>
  </si>
  <si>
    <r>
      <t>1.1. Định mức cấp phối vật liệu cho 1m</t>
    </r>
    <r>
      <rPr>
        <b/>
        <i/>
        <vertAlign val="superscript"/>
        <sz val="10"/>
        <color indexed="8"/>
        <rFont val="Arial"/>
        <family val="2"/>
      </rPr>
      <t>3</t>
    </r>
    <r>
      <rPr>
        <b/>
        <i/>
        <sz val="10"/>
        <color indexed="8"/>
        <rFont val="Arial"/>
        <family val="2"/>
      </rPr>
      <t xml:space="preserve"> vữa tam hợp cát vàng, cát mịn</t>
    </r>
  </si>
  <si>
    <r>
      <t>1.1.1. Vữa tam hợp cát vàng - cát có mô đun độ lớn M</t>
    </r>
    <r>
      <rPr>
        <vertAlign val="subscript"/>
        <sz val="10"/>
        <color indexed="8"/>
        <rFont val="Arial"/>
        <family val="2"/>
      </rPr>
      <t>L</t>
    </r>
    <r>
      <rPr>
        <sz val="10"/>
        <color indexed="8"/>
        <rFont val="Arial"/>
        <family val="2"/>
      </rPr>
      <t xml:space="preserve"> &gt;2.</t>
    </r>
  </si>
  <si>
    <t>Mác vữa</t>
  </si>
  <si>
    <t>Bill</t>
  </si>
  <si>
    <t xml:space="preserve">Xi măng </t>
  </si>
  <si>
    <t xml:space="preserve">Vôi cục </t>
  </si>
  <si>
    <t xml:space="preserve">Cát vàng </t>
  </si>
  <si>
    <r>
      <t>1.1.2. Vữa tam hợp cát mịn - cát có mô đun độ Lớn M</t>
    </r>
    <r>
      <rPr>
        <vertAlign val="subscript"/>
        <sz val="10"/>
        <color indexed="8"/>
        <rFont val="Arial"/>
        <family val="2"/>
      </rPr>
      <t>L</t>
    </r>
    <r>
      <rPr>
        <sz val="10"/>
        <color indexed="8"/>
        <rFont val="Arial"/>
        <family val="2"/>
      </rPr>
      <t xml:space="preserve"> = 1,5 ÷ 2,0</t>
    </r>
  </si>
  <si>
    <t>B112</t>
  </si>
  <si>
    <t>Vôi cục</t>
  </si>
  <si>
    <t>1.1.3. Vữa tam hợp cát m ịn - cát có mô đun độ lớn ML = 0,7 ÷ 1,4</t>
  </si>
  <si>
    <t>B113</t>
  </si>
  <si>
    <r>
      <t>1.2.  Định mức cấp phối vật liệu cho 1m</t>
    </r>
    <r>
      <rPr>
        <b/>
        <i/>
        <vertAlign val="superscript"/>
        <sz val="10"/>
        <color indexed="8"/>
        <rFont val="Arial"/>
        <family val="2"/>
      </rPr>
      <t>3</t>
    </r>
    <r>
      <rPr>
        <b/>
        <i/>
        <sz val="10"/>
        <color indexed="8"/>
        <rFont val="Arial"/>
        <family val="2"/>
      </rPr>
      <t xml:space="preserve"> vữa xi măng cát vàng, cát mịn </t>
    </r>
  </si>
  <si>
    <r>
      <t>1. 2 .1. Vữa xi măng cát vàng - cát có mô đun độ lớn M</t>
    </r>
    <r>
      <rPr>
        <vertAlign val="subscript"/>
        <sz val="10"/>
        <color indexed="8"/>
        <rFont val="Arial"/>
        <family val="2"/>
      </rPr>
      <t>L</t>
    </r>
    <r>
      <rPr>
        <sz val="10"/>
        <color indexed="8"/>
        <rFont val="Arial"/>
        <family val="2"/>
      </rPr>
      <t xml:space="preserve"> &gt;2.</t>
    </r>
  </si>
  <si>
    <t>B121</t>
  </si>
  <si>
    <r>
      <t>1. 2.2. Vữa xi măng cát mịn - cát có mô đun độ lớn M</t>
    </r>
    <r>
      <rPr>
        <vertAlign val="subscript"/>
        <sz val="10"/>
        <color indexed="8"/>
        <rFont val="Arial"/>
        <family val="2"/>
      </rPr>
      <t>L</t>
    </r>
    <r>
      <rPr>
        <sz val="10"/>
        <color indexed="8"/>
        <rFont val="Arial"/>
        <family val="2"/>
      </rPr>
      <t xml:space="preserve"> = 1,5 ÷ 2,0</t>
    </r>
  </si>
  <si>
    <t>B122</t>
  </si>
  <si>
    <r>
      <t>1.2.3.  Vữa xi măng cát mịn - cát có mô đun độ lớn M</t>
    </r>
    <r>
      <rPr>
        <vertAlign val="subscript"/>
        <sz val="10"/>
        <color indexed="8"/>
        <rFont val="Arial"/>
        <family val="2"/>
      </rPr>
      <t>L</t>
    </r>
    <r>
      <rPr>
        <sz val="10"/>
        <color indexed="8"/>
        <rFont val="Arial"/>
        <family val="2"/>
      </rPr>
      <t xml:space="preserve"> = 0,7 ÷^ 1,4</t>
    </r>
  </si>
  <si>
    <t>B123</t>
  </si>
  <si>
    <t>2. Xi măng PC40 &amp; PCB40</t>
  </si>
  <si>
    <r>
      <t>2.1. Định mức cấp phối vật liệu cho 1m</t>
    </r>
    <r>
      <rPr>
        <b/>
        <i/>
        <vertAlign val="superscript"/>
        <sz val="10"/>
        <color indexed="8"/>
        <rFont val="Arial"/>
        <family val="2"/>
      </rPr>
      <t>3</t>
    </r>
    <r>
      <rPr>
        <b/>
        <i/>
        <sz val="10"/>
        <color indexed="8"/>
        <rFont val="Arial"/>
        <family val="2"/>
      </rPr>
      <t xml:space="preserve"> vữa tam hợp cát vàng, cát mịn </t>
    </r>
  </si>
  <si>
    <r>
      <t>2 .1.1. Vữa tam hợp cát vàng - cát có mô đun độ lớn M</t>
    </r>
    <r>
      <rPr>
        <vertAlign val="subscript"/>
        <sz val="10"/>
        <color indexed="8"/>
        <rFont val="Arial"/>
        <family val="2"/>
      </rPr>
      <t>L</t>
    </r>
    <r>
      <rPr>
        <sz val="10"/>
        <color indexed="8"/>
        <rFont val="Arial"/>
        <family val="2"/>
      </rPr>
      <t xml:space="preserve"> &gt;2.</t>
    </r>
  </si>
  <si>
    <t>B211</t>
  </si>
  <si>
    <r>
      <t>2 .1. 2 . Vữa tam hợp cát mịn - cát có mô đun độ lớn M</t>
    </r>
    <r>
      <rPr>
        <vertAlign val="subscript"/>
        <sz val="10"/>
        <color indexed="8"/>
        <rFont val="Arial"/>
        <family val="2"/>
      </rPr>
      <t>L</t>
    </r>
    <r>
      <rPr>
        <sz val="10"/>
        <color indexed="8"/>
        <rFont val="Arial"/>
        <family val="2"/>
      </rPr>
      <t xml:space="preserve"> = 1,5 ÷ 2,0</t>
    </r>
  </si>
  <si>
    <t>B212</t>
  </si>
  <si>
    <t>cát mịn</t>
  </si>
  <si>
    <r>
      <t>2.1.3. Vữa tam hợp cát mịn - cát có mô đun độ lớn M</t>
    </r>
    <r>
      <rPr>
        <vertAlign val="subscript"/>
        <sz val="10"/>
        <color indexed="8"/>
        <rFont val="Arial"/>
        <family val="2"/>
      </rPr>
      <t>L</t>
    </r>
    <r>
      <rPr>
        <sz val="10"/>
        <color indexed="8"/>
        <rFont val="Arial"/>
        <family val="2"/>
      </rPr>
      <t xml:space="preserve"> = 0,7÷ 1,4</t>
    </r>
  </si>
  <si>
    <t>B213</t>
  </si>
  <si>
    <r>
      <t xml:space="preserve">2.2. Định mức cấp phối vật liệu cho </t>
    </r>
    <r>
      <rPr>
        <b/>
        <i/>
        <vertAlign val="superscript"/>
        <sz val="10"/>
        <color indexed="8"/>
        <rFont val="Arial"/>
        <family val="2"/>
      </rPr>
      <t>1m3</t>
    </r>
    <r>
      <rPr>
        <b/>
        <i/>
        <sz val="10"/>
        <color indexed="8"/>
        <rFont val="Arial"/>
        <family val="2"/>
      </rPr>
      <t xml:space="preserve"> vữa xi măng cát vàng, cát mịn </t>
    </r>
  </si>
  <si>
    <r>
      <t>2.2 .1. Vữa xi măng cát vàng - cát có mô đun độ lớn M</t>
    </r>
    <r>
      <rPr>
        <vertAlign val="subscript"/>
        <sz val="10"/>
        <color indexed="8"/>
        <rFont val="Arial"/>
        <family val="2"/>
      </rPr>
      <t>L</t>
    </r>
    <r>
      <rPr>
        <sz val="10"/>
        <color indexed="8"/>
        <rFont val="Arial"/>
        <family val="2"/>
      </rPr>
      <t xml:space="preserve"> &gt;2.</t>
    </r>
  </si>
  <si>
    <t>B221</t>
  </si>
  <si>
    <t xml:space="preserve">Xi măng Cát vàng </t>
  </si>
  <si>
    <r>
      <t>2.2.2. Vữa xi măng cát mịn - cát có mô đun độ lớn M</t>
    </r>
    <r>
      <rPr>
        <vertAlign val="subscript"/>
        <sz val="10"/>
        <color indexed="8"/>
        <rFont val="Arial"/>
        <family val="2"/>
      </rPr>
      <t>L</t>
    </r>
    <r>
      <rPr>
        <sz val="10"/>
        <color indexed="8"/>
        <rFont val="Arial"/>
        <family val="2"/>
      </rPr>
      <t xml:space="preserve"> = 1,5 ÷ 2,0</t>
    </r>
  </si>
  <si>
    <t>B222</t>
  </si>
  <si>
    <t xml:space="preserve">Cát mịn </t>
  </si>
  <si>
    <r>
      <t>2.2.3. Vữa xi măng cát mịn - cát có mô đun độ lớn M</t>
    </r>
    <r>
      <rPr>
        <vertAlign val="subscript"/>
        <sz val="10"/>
        <color indexed="8"/>
        <rFont val="Arial"/>
        <family val="2"/>
      </rPr>
      <t>L</t>
    </r>
    <r>
      <rPr>
        <sz val="10"/>
        <color indexed="8"/>
        <rFont val="Arial"/>
        <family val="2"/>
      </rPr>
      <t xml:space="preserve"> = 0,7 ÷ 1,4</t>
    </r>
  </si>
  <si>
    <t>B223</t>
  </si>
  <si>
    <t>III- ĐỊNH MỨC CẤP PHỐI VỮA XÂY, TRÁT BÊ TÔNG NHẸ</t>
  </si>
  <si>
    <t>Nước (lít)</t>
  </si>
  <si>
    <t>Trát</t>
  </si>
  <si>
    <t>B311</t>
  </si>
  <si>
    <t>Vữa khô trộn sẵn (xây)</t>
  </si>
  <si>
    <t>B312</t>
  </si>
  <si>
    <t>Vữa khô trộn sẵn (trát)</t>
  </si>
  <si>
    <t>Chương VI</t>
  </si>
  <si>
    <t>THI CÔNG KẾT CẤU BÊ TÔNG</t>
  </si>
  <si>
    <t>THUYẾT MINH VÀ HƯỚNG DẪN ÁP DỤNG:</t>
  </si>
  <si>
    <t>1. Định mức dự toán thi công kết cấu bê tông gồm:</t>
  </si>
  <si>
    <t>- Công tác đổ bê tông:</t>
  </si>
  <si>
    <t>- Công tác gia công, lắp dựng cốt thép.</t>
  </si>
  <si>
    <t>- Công tác gia công, lắp dựng và tháo dỡ ván khuôn.</t>
  </si>
  <si>
    <t>2. Công tác đổ bê tông các kết cấu được định mức theo phương thức sản xuất, cung cấp vữa (bằng máy trộn vữa, hệ thống trạm trộn tại hiện trường hoặc vữa bê tông thương phẩm từ các cơ sở sản xuất tập trung) và biện pháp thi công phổ biến (bằng thủ công, bằng cần cẩu, bằng máy bơm bê tông). Đổ bê tông được định mức cho 3 dây chuyền:</t>
  </si>
  <si>
    <t>- Vữa bê tông sản xuất bằng máy trộn tại hiện trường, đổ bằng thủ công.</t>
  </si>
  <si>
    <t>- Vữa bê tông sản xuất bằng trạm trộn tại hiện trường hoặc vữa bê tông thương phẩm từ các cơ sở sản xuất tập trung, đổ bằng cần cẩu.</t>
  </si>
  <si>
    <t>- Vữa bê tông sản xuất bằng trạm trộn tại hiện trường hoặc vữa bê tông thương phẩm từ các cơ sở sản xuất tập trung, đổ bằng máy bơm bê tông.</t>
  </si>
  <si>
    <t>3. Công tác đổ bê tông bằng thủ công được định mức cho vữa bê tông sản xuất bằng máy trộn tại hiện trường. Trường hợp sử dụng vữa bê tông sản xuất bằng trạm trộn tại hiện trường hoặc vữa bê tông thương phẩm thì hao phí nhân công trong công tác đổ bê tông bằng thủ công điều chỉnh hệ số 0,6 và không tính hao phí máy trộn.</t>
  </si>
  <si>
    <t>4. Công tác đổ bê tông bằng máy bơm bê tông được định mức cho công tác đổ bằng máy bơm bê tông tĩnh. Trường hợp đổ bằng xe bơm bê tông tự hành thì hao phí nhân công điều chỉnh hệ số 0,9, hao phí máy bơm bê tông nhân hệ số 0,8.</t>
  </si>
  <si>
    <r>
      <t>5. Công tác gia công, lắp dựng, tháo dỡ ván khuôn (gồm ván khuôn gỗ và ván khuôn kim loại) được tính cho 1m</t>
    </r>
    <r>
      <rPr>
        <vertAlign val="superscript"/>
        <sz val="10"/>
        <color indexed="8"/>
        <rFont val="Arial"/>
        <family val="2"/>
      </rPr>
      <t>2</t>
    </r>
    <r>
      <rPr>
        <sz val="10"/>
        <color indexed="8"/>
        <rFont val="Arial"/>
        <family val="2"/>
      </rPr>
      <t xml:space="preserve"> diện tích mặt bê tông từng loại kết cấu cần sử dụng ván khuôn. Ván khuôn một số công tác trượt silô, lồng thang máy, ván khuôn hầm, ván khuôn dầm cầu đúc hẫng được định mức cho công tác gia công, lắp dựng lần đầu và di chuyển cho 1 lần tiếp theo.</t>
    </r>
  </si>
  <si>
    <t>AF.10000  ĐỔ BÊ TÔNG BẰNG THỦ CÔNG (VỮA BÊ TÔNG SẢN XUẤT BẰNG MÁY TRỘN)</t>
  </si>
  <si>
    <t>- Chuẩn bị, trộn, vận chuyển vật liệu trong phạm vi 30m. Đổ và bảo dưỡng bê tông đảm bảo yêu cầu kỹ thuật.</t>
  </si>
  <si>
    <t>- Gia công, lắp dựng và tháo dỡ cầu công tác.</t>
  </si>
  <si>
    <t>AF.11000  BÊ TÔNG LÓT MÓNG, MÓNG, NỀN, BỆ MÁY</t>
  </si>
  <si>
    <t>AF.11100  BÊ TÔNG LÓT MÓNG</t>
  </si>
  <si>
    <t>Chiều rộng (cm)</t>
  </si>
  <si>
    <t>≤ 250</t>
  </si>
  <si>
    <t>&gt;250</t>
  </si>
  <si>
    <t>AF.111</t>
  </si>
  <si>
    <r>
      <t>Máy trộn 250</t>
    </r>
    <r>
      <rPr>
        <i/>
        <sz val="10"/>
        <color indexed="8"/>
        <rFont val="Arial"/>
        <family val="2"/>
      </rPr>
      <t>l</t>
    </r>
  </si>
  <si>
    <t>Máy đầm bàn 1 kW</t>
  </si>
  <si>
    <t>AF.11200  BÊ TÔNG MÓNG</t>
  </si>
  <si>
    <t>≤250</t>
  </si>
  <si>
    <t>AF.112</t>
  </si>
  <si>
    <t>Bê tông móng</t>
  </si>
  <si>
    <t>Máy đầm dùi 1,5 kW</t>
  </si>
  <si>
    <t>AF.11300  BÊ TÔNG NỀN</t>
  </si>
  <si>
    <t>AF.11400  BÊ TÔNG BỆ MÁY</t>
  </si>
  <si>
    <t>Bê tông nền</t>
  </si>
  <si>
    <t>Bê tông bệ máy</t>
  </si>
  <si>
    <t>AF.113</t>
  </si>
  <si>
    <t>AF.114</t>
  </si>
  <si>
    <t>AF.12000  BÊ TÔNG TƯỜNG, CỘT</t>
  </si>
  <si>
    <t>AF.12100  BÊ TÔNG TƯỜNG</t>
  </si>
  <si>
    <t>Chiều dầy ( cm )</t>
  </si>
  <si>
    <t>≤45</t>
  </si>
  <si>
    <t>&gt; 45</t>
  </si>
  <si>
    <t>≤6</t>
  </si>
  <si>
    <t>AF.121</t>
  </si>
  <si>
    <t>Bê tông tường</t>
  </si>
  <si>
    <t>Vận thăng 2 t</t>
  </si>
  <si>
    <t>AF.12200  BÊ TÔNG CỘT</t>
  </si>
  <si>
    <r>
      <t>Tiết diện cột (m</t>
    </r>
    <r>
      <rPr>
        <vertAlign val="superscript"/>
        <sz val="10"/>
        <color indexed="8"/>
        <rFont val="Arial"/>
        <family val="2"/>
      </rPr>
      <t>2</t>
    </r>
    <r>
      <rPr>
        <sz val="10"/>
        <color indexed="8"/>
        <rFont val="Arial"/>
        <family val="2"/>
      </rPr>
      <t>)</t>
    </r>
  </si>
  <si>
    <t>≤ 0,1</t>
  </si>
  <si>
    <t>&gt; 0,1</t>
  </si>
  <si>
    <t>AF.122</t>
  </si>
  <si>
    <t>Bê tông cột</t>
  </si>
  <si>
    <t>3,37</t>
  </si>
  <si>
    <t>AF.12300  BÊ TÔNG XÀ DẦM, GIẰNG NHÀ</t>
  </si>
  <si>
    <t>Thành phần hao p hí</t>
  </si>
  <si>
    <t>AF.123</t>
  </si>
  <si>
    <t>Bê tông xà dầm, giằng nhà</t>
  </si>
  <si>
    <t>Máy trộn 250/</t>
  </si>
  <si>
    <t>AF.12400  BÊ TÔNG SÀN MÁI</t>
  </si>
  <si>
    <t xml:space="preserve">AF.12500  BÊ TÔNG LANH TÔ, MÁI HẮT, MÁNG NƯỚC, TẤM ĐAN, Ô VĂNG </t>
  </si>
  <si>
    <t>AF.12600  BÊ TÔNG CẦU THANG</t>
  </si>
  <si>
    <t>Sàn mái</t>
  </si>
  <si>
    <t>Lanh tô mái hắt, máng nước, tấm đan, ô văng</t>
  </si>
  <si>
    <t>Cầu thang</t>
  </si>
  <si>
    <t>Thường</t>
  </si>
  <si>
    <t>Xoáy trôn ốc</t>
  </si>
  <si>
    <t>AF.124</t>
  </si>
  <si>
    <t>Bê tông sàn mái</t>
  </si>
  <si>
    <t>AF.125</t>
  </si>
  <si>
    <t>Bê tông lanh tô, mái hắt, máng nước, tấm đan ô văng</t>
  </si>
  <si>
    <t>AF.126</t>
  </si>
  <si>
    <t>Bê tông cầu thang</t>
  </si>
  <si>
    <t>Máy đầm dùi 1,5kw</t>
  </si>
  <si>
    <t>Vận thăng 0,8 t</t>
  </si>
  <si>
    <t>AF.13100  BÊ TÔNG GIẾNG NƯỚC, GIẾNG CÁP</t>
  </si>
  <si>
    <t>AF.13200  BÊ TÔNG MƯƠNG CÁP, RÃNH NƯỚC</t>
  </si>
  <si>
    <t>Giếng nước, giếng cáp</t>
  </si>
  <si>
    <t>Mương cáp, rãnh nước</t>
  </si>
  <si>
    <t>AF.131</t>
  </si>
  <si>
    <t>Bê tông giếng nước, giếng cáp</t>
  </si>
  <si>
    <t>AF.132</t>
  </si>
  <si>
    <t>Bê tông mương cáp, rãnh nước</t>
  </si>
  <si>
    <t>AF.13300  BÊ TÔNG ỐNG XI PHÔNG, ỐNG PHUN, ỐNG BUY</t>
  </si>
  <si>
    <t>AF.13400  BÊ TÔNG ỐNG CỐNG</t>
  </si>
  <si>
    <t>Ông xi phông, ống phun, ống buy</t>
  </si>
  <si>
    <t>Ống cống hình hộp</t>
  </si>
  <si>
    <t>Đường kính ống (cm)</t>
  </si>
  <si>
    <t>&gt;200</t>
  </si>
  <si>
    <t>AF.133</t>
  </si>
  <si>
    <t>Bê tông ống xi phông, ống phun, ống buy</t>
  </si>
  <si>
    <t>AF.134</t>
  </si>
  <si>
    <t>Bê tông ống cống hình hộp</t>
  </si>
  <si>
    <t>AF.14100  BÊ TÔNG MÓNG MỐ, TRỤ CẦU</t>
  </si>
  <si>
    <t>AF.14200  BÊ TÔNG MŨ MỐ, MŨ TRỤ CẦU</t>
  </si>
  <si>
    <t>Móng, mố, trụ</t>
  </si>
  <si>
    <t>Mũ mố, mũ trụ</t>
  </si>
  <si>
    <t>AF.141</t>
  </si>
  <si>
    <t>Bê tông móng, mố, trụ cầu</t>
  </si>
  <si>
    <t>2,93</t>
  </si>
  <si>
    <t>AF.142</t>
  </si>
  <si>
    <t>Bê tông mũ mố, mũ trụ cầu</t>
  </si>
  <si>
    <t>AF.14300  BÊ TÔNG MẶT CẦU, LAN CAN, GỜ CHẮN</t>
  </si>
  <si>
    <t>Mặt cầu</t>
  </si>
  <si>
    <t>Lan can, gờ chắn</t>
  </si>
  <si>
    <t>AF.143</t>
  </si>
  <si>
    <t>Bê tông mặt cầu, lan can, gờ chắn</t>
  </si>
  <si>
    <t>AF.15110  BÊ TÔNG BUỒNG XOẮN, ỐNG HÚT</t>
  </si>
  <si>
    <t>AF.15120  BÊ TÔNG CẦU MÁNG THƯỜNG</t>
  </si>
  <si>
    <t>AF.15130  BÊ TÔNG CẦU MÁNG VỎ MỎNG</t>
  </si>
  <si>
    <t>Bê tông buồng Xoắn, ống</t>
  </si>
  <si>
    <t>Cầu máng thường</t>
  </si>
  <si>
    <t>Cầu máng vỏ mỏng</t>
  </si>
  <si>
    <r>
      <t>ĐVT: 1m</t>
    </r>
    <r>
      <rPr>
        <vertAlign val="superscript"/>
        <sz val="10"/>
        <color indexed="8"/>
        <rFont val="Arial"/>
        <family val="2"/>
      </rPr>
      <t>3</t>
    </r>
  </si>
  <si>
    <r>
      <t>ĐVT: 1 m</t>
    </r>
    <r>
      <rPr>
        <vertAlign val="superscript"/>
        <sz val="10"/>
        <color indexed="8"/>
        <rFont val="Arial"/>
        <family val="2"/>
      </rPr>
      <t>3</t>
    </r>
  </si>
  <si>
    <r>
      <t>ĐVT: 1m</t>
    </r>
    <r>
      <rPr>
        <vertAlign val="superscript"/>
        <sz val="10"/>
        <color indexed="8"/>
        <rFont val="Arial"/>
        <family val="2"/>
      </rPr>
      <t>2</t>
    </r>
  </si>
  <si>
    <t>AF.151</t>
  </si>
  <si>
    <t>Bê tông buồng xoắn, ống hút</t>
  </si>
  <si>
    <t>Bê tông cầu máng</t>
  </si>
  <si>
    <t>AF.15200  BÊ TÔNG CẦU CẢNG</t>
  </si>
  <si>
    <r>
      <t>Đơn vị tính:1m</t>
    </r>
    <r>
      <rPr>
        <vertAlign val="superscript"/>
        <sz val="10"/>
        <color indexed="8"/>
        <rFont val="Arial"/>
        <family val="2"/>
      </rPr>
      <t>3</t>
    </r>
  </si>
  <si>
    <t>Bê tông mối nối bản dầm dọc</t>
  </si>
  <si>
    <t>Bê tông dầm</t>
  </si>
  <si>
    <t>AF.152</t>
  </si>
  <si>
    <t>Bê tông cầu cảng</t>
  </si>
  <si>
    <t>AF.15300  BÊ TÔNG MÁI BỜ KÊNH MƯƠNG DÀY ≤ 20CM</t>
  </si>
  <si>
    <t>AF.153</t>
  </si>
  <si>
    <t>Bê tông mái bờ kênh mương dày ≤ 20 cm</t>
  </si>
  <si>
    <t>AF.15400  BÊ TÔNG MẶT ĐƯỜNG</t>
  </si>
  <si>
    <t>Chuẩn bị, lắp đặt, định vị khuôn đường, làm khe co dãn bằng gỗ, đổ bê tông, đầm lèn, chèn khe co dãn bằng nhựa đường, hoàn thiện, bảo dưỡng bê tông theo yêu cầu kỹ thuật.</t>
  </si>
  <si>
    <t>Chiều dày mặt đường (cm)</t>
  </si>
  <si>
    <t>≤25</t>
  </si>
  <si>
    <t>&gt;25</t>
  </si>
  <si>
    <t>AF.154</t>
  </si>
  <si>
    <t>Bê tông mặt đường</t>
  </si>
  <si>
    <t>Gỗ làm khe co dãn</t>
  </si>
  <si>
    <t>AF.15500  BÊ TÔNG GẠCH VỠ</t>
  </si>
  <si>
    <t>AF.155</t>
  </si>
  <si>
    <t>Bê tông gạch vỡ</t>
  </si>
  <si>
    <t>Gạch vỡ</t>
  </si>
  <si>
    <t>0,893</t>
  </si>
  <si>
    <t>AF.16000 BÊ TÔNG BỂ CHỨA</t>
  </si>
  <si>
    <t>Thành thẳng</t>
  </si>
  <si>
    <t>Thành cong</t>
  </si>
  <si>
    <t>AF.160</t>
  </si>
  <si>
    <t>Bê tông bể chứa dạng thành thẳng, thành cong</t>
  </si>
  <si>
    <t>4,13</t>
  </si>
  <si>
    <t>AF.17100  BÊ TÔNG MÁNG THU NƯỚC HÌNH CHỮ V, HÌNH BÁN NGUYỆT VÀ ĐA GIÁC</t>
  </si>
  <si>
    <t>AF.171</t>
  </si>
  <si>
    <t>Máng máng thu nước hình chữ V, hình bán nguyệt và đa giác</t>
  </si>
  <si>
    <t>AF.17200  BÊ TÔNG HỐ VAN, HỐ GA</t>
  </si>
  <si>
    <t>AF.172</t>
  </si>
  <si>
    <t>Bê tông hố van, hố ga</t>
  </si>
  <si>
    <t>Máy đầm dùi 1,5kW</t>
  </si>
  <si>
    <t>AF.17400  BÊ TÔNG THÁP ĐÈN TRÊN ĐẢO</t>
  </si>
  <si>
    <t>Tháp đèn</t>
  </si>
  <si>
    <t>Chiều cao ( m )</t>
  </si>
  <si>
    <t>≤ 25</t>
  </si>
  <si>
    <t>AF.174</t>
  </si>
  <si>
    <t>Bê tông tháp</t>
  </si>
  <si>
    <t>đèn trên đảo</t>
  </si>
  <si>
    <t>6,49</t>
  </si>
  <si>
    <t>7,18</t>
  </si>
  <si>
    <t>Tời điện 2T</t>
  </si>
  <si>
    <t>Máy phát điện 37,5 kVA</t>
  </si>
  <si>
    <t>AF.18100  BÊ TÔNG MÁI TALUY ĐƯỜNG BẰNG PHƯƠNG PHÁP PHUN KHÔ</t>
  </si>
  <si>
    <t>Chuẩn bị, trộn vữa, vận chuyển vữa lên vị trí đặt máy bằng thủ công, đổ vữa vào máy phun, phun vữa vào kết cấu, hoàn thiện bề mặt bê tông đảm bảo yêu cầu kỹ thuật.</t>
  </si>
  <si>
    <t>AF.181</t>
  </si>
  <si>
    <r>
      <t>Máy bơm vữa 6 m</t>
    </r>
    <r>
      <rPr>
        <vertAlign val="superscript"/>
        <sz val="10"/>
        <color indexed="8"/>
        <rFont val="Arial"/>
        <family val="2"/>
      </rPr>
      <t>3</t>
    </r>
  </si>
  <si>
    <t>Máy trộn 150 l</t>
  </si>
  <si>
    <t>Máy bơm nước 5 cv</t>
  </si>
  <si>
    <t>ĐỔ BÊ TÔNG BẰNG MÁY (VỮA BÊ TÔNG TRỘN TẠI TRẠM TRỘN HIỆN TRƯỜNG HOẶC VỮA BÊ TÔNG THƯƠNG PHẨM)</t>
  </si>
  <si>
    <t>AF.20000  ĐỔ BẰNG CẦN CẨU</t>
  </si>
  <si>
    <t>Chuẩn bị, gia công, lắp đặt, tháo dỡ cầu công tác (nếu có). Tháo mở phễu đổ, đổ và bảo dưỡng bê tông theo đúng yêu cầu kỹ thuật.</t>
  </si>
  <si>
    <t>AF.21100  BÊ TÔNG LÓT MÓNG</t>
  </si>
  <si>
    <t>AF.21200  BÊ TÔNG MÓNG</t>
  </si>
  <si>
    <t>Chiều rộng móng (cm)</t>
  </si>
  <si>
    <t>AF.211</t>
  </si>
  <si>
    <t>AF.212</t>
  </si>
  <si>
    <t>Cần cẩu 101</t>
  </si>
  <si>
    <t>AF.21300  BÊ TÔNG NỀN</t>
  </si>
  <si>
    <t>AF.21400  BÊ TÔNG BỆ MÁY</t>
  </si>
  <si>
    <t>Bê tông Bệ máy</t>
  </si>
  <si>
    <t>AF.213</t>
  </si>
  <si>
    <t>AF.214</t>
  </si>
  <si>
    <t>AF.22000  BÊ TÔNG TƯỜNG, CỘT</t>
  </si>
  <si>
    <t>AF.22100  BÊ TÔNG TƯỜNG</t>
  </si>
  <si>
    <t>Chiều dầy ≤ 45 cm</t>
  </si>
  <si>
    <t>AF.221</t>
  </si>
  <si>
    <t>2,96</t>
  </si>
  <si>
    <t>Chiều dầy &gt; 45 cm</t>
  </si>
  <si>
    <t>AF.22200  BÊ TÔNG CỘT</t>
  </si>
  <si>
    <r>
      <t>Tiết diện cột ≤ 0,1 m</t>
    </r>
    <r>
      <rPr>
        <vertAlign val="superscript"/>
        <sz val="10"/>
        <color indexed="8"/>
        <rFont val="Arial"/>
        <family val="2"/>
      </rPr>
      <t>2</t>
    </r>
  </si>
  <si>
    <t>AF.222</t>
  </si>
  <si>
    <t>3,14</t>
  </si>
  <si>
    <r>
      <t>Tiết diện cột &gt; 0,1m</t>
    </r>
    <r>
      <rPr>
        <vertAlign val="superscript"/>
        <sz val="10"/>
        <color indexed="8"/>
        <rFont val="Arial"/>
        <family val="2"/>
      </rPr>
      <t>2</t>
    </r>
  </si>
  <si>
    <t>3,06</t>
  </si>
  <si>
    <t>AF.22300  BÊ TÔNG XÀ DẦM, GIẰNG, SÀN MÁI</t>
  </si>
  <si>
    <t>AF.223</t>
  </si>
  <si>
    <t>Bê tông xà dầm, giằng, sàn mái</t>
  </si>
  <si>
    <t>AF.23000  BÊ TÔNG MÓNG, MỐ, TRỤ, MŨ MỐ, MŨ TRỤ CẦU</t>
  </si>
  <si>
    <t>Móng, mố, trụ cầu</t>
  </si>
  <si>
    <t>Mũ mố, mũ trụ cầu</t>
  </si>
  <si>
    <t>AF.231</t>
  </si>
  <si>
    <t>Bê tông móng, mố, trụ cầu.</t>
  </si>
  <si>
    <t>AF.232</t>
  </si>
  <si>
    <t>Bê tông mũ mố, mũ trụ cầu.</t>
  </si>
  <si>
    <t>AF.24100  BÊ TÔNG CẦU CẢNG</t>
  </si>
  <si>
    <t>AF.241</t>
  </si>
  <si>
    <t>Bê tông cầu</t>
  </si>
  <si>
    <t>cảng</t>
  </si>
  <si>
    <t>AF.24200  BÊ TÔNG MÁI BỜ KÊNH MƯƠNG</t>
  </si>
  <si>
    <t>AF.242</t>
  </si>
  <si>
    <t>Bê tông mái bờ kênh</t>
  </si>
  <si>
    <t>mương</t>
  </si>
  <si>
    <t>AF.25000  BÊ TÔNG CỌC NHỒI, CỌC BARRETTE</t>
  </si>
  <si>
    <t>Chuẩn bị, kiểm tra lỗ khoan và lồng cốt thép, lắp đặt phễu và ống đổ, giữ và nâng dần ống đổ, đổ bê tông đảm bảo đúng yêu cầu kỹ thuật.</t>
  </si>
  <si>
    <t>Cọc nhồi</t>
  </si>
  <si>
    <t>Cọc Barrette</t>
  </si>
  <si>
    <t>&gt; 1000</t>
  </si>
  <si>
    <t>AF.251</t>
  </si>
  <si>
    <t>Bê tông cọc nhồi trên cạn</t>
  </si>
  <si>
    <t>AF.252</t>
  </si>
  <si>
    <t>Bê tông cọc nhồi dưới nước</t>
  </si>
  <si>
    <t>AF.253</t>
  </si>
  <si>
    <t>Bê tông cọc, tường Barrette</t>
  </si>
  <si>
    <r>
      <t>Ghi chú:</t>
    </r>
    <r>
      <rPr>
        <sz val="10"/>
        <color indexed="8"/>
        <rFont val="Arial"/>
        <family val="2"/>
      </rPr>
      <t xml:space="preserve"> Đối với công tác đổ bê tông cọc khoan nhồi có sử dụng ống vách cố định giữ thành lỗ khoan thì mức hao hụt vữa bê tông cọc nhồi bằng 5%.</t>
    </r>
  </si>
  <si>
    <t>AF.26100  BÊ TÔNG BỂ CHỨA</t>
  </si>
  <si>
    <t>AF.261</t>
  </si>
  <si>
    <t>Bê tông bể</t>
  </si>
  <si>
    <t>chứa</t>
  </si>
  <si>
    <t>AF.26200  BÊ TÔNG MÁNG THU NƯỚC HÌNH CHỮ V, HÌNH BÁN NGUYỆT VÀ ĐA GIÁC</t>
  </si>
  <si>
    <t>AF.262</t>
  </si>
  <si>
    <t>Bê tông máng thu nước hình chữ V, hình bán nguyệt và đa giác</t>
  </si>
  <si>
    <t>AF.27000  BÊ TÔNG TRƯỢT LỒNG THANG MÁY, SILÔ, ỐNG KHÓI</t>
  </si>
  <si>
    <r>
      <t>Đơn vị tính: m</t>
    </r>
    <r>
      <rPr>
        <vertAlign val="superscript"/>
        <sz val="10"/>
        <color indexed="8"/>
        <rFont val="Arial"/>
        <family val="2"/>
      </rPr>
      <t>3</t>
    </r>
  </si>
  <si>
    <t>Bê tông trượt lồng thang máy</t>
  </si>
  <si>
    <t>Bê tông trượt Silô</t>
  </si>
  <si>
    <t>Bê tông trượt ống khói</t>
  </si>
  <si>
    <t>AF.271</t>
  </si>
  <si>
    <t>Nhân công 4/7</t>
  </si>
  <si>
    <t>1,91</t>
  </si>
  <si>
    <t>AF.272</t>
  </si>
  <si>
    <t>trượt Silô</t>
  </si>
  <si>
    <t>Cẩu tháp 501</t>
  </si>
  <si>
    <t>Máy đầm dùi 1,5 kw</t>
  </si>
  <si>
    <t>AF.273</t>
  </si>
  <si>
    <t>trượt ống khói</t>
  </si>
  <si>
    <t>Máy bơm nước 20 KW</t>
  </si>
  <si>
    <t>Vận thăng 3 t</t>
  </si>
  <si>
    <t>AF.30000  ĐỔ BẰNG MÁY BƠM BÊ TÔNG</t>
  </si>
  <si>
    <t>Chuẩn bị, gia công, lắp đặt, tháo dỡ cầu công tác (nếu có); Lắp đặt, tháo dỡ, di chuyển ống bơm bê tông theo từng điều kiện thi công cụ thể. Đổ và bảo dưỡng bê tông theo đúng yêu cầu kỹ thuật.</t>
  </si>
  <si>
    <t>AF.31100  BÊ TÔNG MÓNG</t>
  </si>
  <si>
    <t>AF.311</t>
  </si>
  <si>
    <t>Nhân công 3/7</t>
  </si>
  <si>
    <r>
      <t>Máy bơm bê tông 50 m</t>
    </r>
    <r>
      <rPr>
        <vertAlign val="superscript"/>
        <sz val="10"/>
        <color indexed="8"/>
        <rFont val="Arial"/>
        <family val="2"/>
      </rPr>
      <t>3</t>
    </r>
    <r>
      <rPr>
        <sz val="10"/>
        <color indexed="8"/>
        <rFont val="Arial"/>
        <family val="2"/>
      </rPr>
      <t>/h</t>
    </r>
  </si>
  <si>
    <t>AF.31200  BÊ TÔNG NỀN</t>
  </si>
  <si>
    <t>AF.31200  BÊ TÔNG BỆ MÁY</t>
  </si>
  <si>
    <t>AF.312</t>
  </si>
  <si>
    <t>AF.313</t>
  </si>
  <si>
    <r>
      <t>Máy bơm bê tông 50m</t>
    </r>
    <r>
      <rPr>
        <vertAlign val="superscript"/>
        <sz val="10"/>
        <color indexed="8"/>
        <rFont val="Arial"/>
        <family val="2"/>
      </rPr>
      <t>3</t>
    </r>
    <r>
      <rPr>
        <sz val="10"/>
        <color indexed="8"/>
        <rFont val="Arial"/>
        <family val="2"/>
      </rPr>
      <t>/h</t>
    </r>
  </si>
  <si>
    <t>AF.32000  BÊ TÔNG TƯỜNG, CỘT</t>
  </si>
  <si>
    <t>AF.32100  BÊ TÔNG TƯỜNG</t>
  </si>
  <si>
    <t>≤ 45</t>
  </si>
  <si>
    <t>AF.321</t>
  </si>
  <si>
    <t>AF.32200  BÊ TÔNG CỘT</t>
  </si>
  <si>
    <t>AF.322</t>
  </si>
  <si>
    <t>AF.32300  BÊ TÔNG XÀ DẦM, GIẰNG, SÀN MÁI</t>
  </si>
  <si>
    <t>AF.323</t>
  </si>
  <si>
    <t>AF.33000  BÊ TÔNG MÓNG, MỐ, TRỤ, MŨ MỐ, MŨ TRỤ CẦU,</t>
  </si>
  <si>
    <r>
      <t>Đơn vị tính : 1 m</t>
    </r>
    <r>
      <rPr>
        <vertAlign val="superscript"/>
        <sz val="10"/>
        <color indexed="8"/>
        <rFont val="Arial"/>
        <family val="2"/>
      </rPr>
      <t>3</t>
    </r>
  </si>
  <si>
    <t>Trên</t>
  </si>
  <si>
    <t>Dưới</t>
  </si>
  <si>
    <t>cạn</t>
  </si>
  <si>
    <t>nước</t>
  </si>
  <si>
    <t>AF.331</t>
  </si>
  <si>
    <t>Bê tông móng, mố, trụ</t>
  </si>
  <si>
    <t>2,35</t>
  </si>
  <si>
    <t>AF.332</t>
  </si>
  <si>
    <t>AF.33300  BÊ TÔNG DẦM CẦU THI CÔNG BẰNG PHƯƠNG PHÁP ĐÚC ĐẨY, ĐÚC HẪNG</t>
  </si>
  <si>
    <t>Loại dầm</t>
  </si>
  <si>
    <t>Đúc đẩy</t>
  </si>
  <si>
    <t>Đúc hẫng trên cạn</t>
  </si>
  <si>
    <t>Đúc hẫng dưới nước</t>
  </si>
  <si>
    <t>AF.333</t>
  </si>
  <si>
    <t>Bê tông dầm cầu thi công bằng phương pháp đúc đẩy, đúc hẫng</t>
  </si>
  <si>
    <t>6,59</t>
  </si>
  <si>
    <t>8,15</t>
  </si>
  <si>
    <t>cần Cẩu nổi 30 t</t>
  </si>
  <si>
    <r>
      <t>Ghi chú:</t>
    </r>
    <r>
      <rPr>
        <sz val="10"/>
        <color indexed="8"/>
        <rFont val="Arial"/>
        <family val="2"/>
      </rPr>
      <t xml:space="preserve"> Gia công, lắp dựng, tháo dỡ hệ khung giá treo ván khuôn, vận hành hệ ván khuôn dầm chưa tính trong định mức dự toán.</t>
    </r>
  </si>
  <si>
    <t>AF.33400  BÊ TÔNG DẦM HỘP CẦU, DẦM BẢN CẦU</t>
  </si>
  <si>
    <t>Dầm hộp</t>
  </si>
  <si>
    <t>Dầm bản</t>
  </si>
  <si>
    <t>AF.334</t>
  </si>
  <si>
    <t>Bê tông dầm hộp cầu, dầm bản cầu</t>
  </si>
  <si>
    <t>5,03</t>
  </si>
  <si>
    <t>AF.34100  BÊ TÔNG CẦU CẢNG</t>
  </si>
  <si>
    <t>AF.341</t>
  </si>
  <si>
    <t>AF.34200  BÊ TÔNG MÁI BỜ KÊNH MƯƠNG</t>
  </si>
  <si>
    <t>AF.342</t>
  </si>
  <si>
    <t>Bê tông mái bờ kênh mương</t>
  </si>
  <si>
    <t>Mày đầm dùi 1,5 kW</t>
  </si>
  <si>
    <t>AF.35000  BÊ TÔNG CỌC NHỒI, CỌC TƯỜNG BARRETTE</t>
  </si>
  <si>
    <t>Chuẩn bị, kiểm tra lỗ khoan, lỗ đào và lồng cốt thép, lắp đặt ống đổ, giữ và nâng dần ống đổ. Đổ bê tông theo đúng yêu cầu kỹ thuật.</t>
  </si>
  <si>
    <r>
      <t>Đơn vị tính : 1m</t>
    </r>
    <r>
      <rPr>
        <vertAlign val="superscript"/>
        <sz val="10"/>
        <color indexed="8"/>
        <rFont val="Arial"/>
        <family val="2"/>
      </rPr>
      <t>3</t>
    </r>
  </si>
  <si>
    <t>Cọc,</t>
  </si>
  <si>
    <t>tường</t>
  </si>
  <si>
    <t>Barrette</t>
  </si>
  <si>
    <t>&gt;1000</t>
  </si>
  <si>
    <t>AF.351</t>
  </si>
  <si>
    <t>2,0</t>
  </si>
  <si>
    <t>AF.352</t>
  </si>
  <si>
    <t>AF.353</t>
  </si>
  <si>
    <t>Bê tông cọc, tường Barette</t>
  </si>
  <si>
    <r>
      <t>Ghi chú:</t>
    </r>
    <r>
      <rPr>
        <sz val="10"/>
        <color indexed="8"/>
        <rFont val="Arial"/>
        <family val="2"/>
      </rPr>
      <t xml:space="preserve">  Đối với công tác đổ bê tông cọc khoan nhồi có sử dụng ống vách cố định giữ thành lỗ khoan thì mức hao hụt vữa bê tông cọc nhồi bằng 5%.</t>
    </r>
  </si>
  <si>
    <t>AF.36000  CÔNG TÁC ĐỔ BÊ TÔNG TRONG HẦM</t>
  </si>
  <si>
    <t>VỮA BÊ TÔNG TRỘN TẠI TRẠM TRỘN HIỆN TRƯỜNG HOẶC VỮA BÊ TÔNG THƯƠNG PHẨM VÀ ĐỔ BẰNG MÁY BƠM</t>
  </si>
  <si>
    <t>Chuẩn bị khối đổ. Gia công, lắp dựng tấm bịt đầu đốc. Lắp đặt, tháo dỡ, di chuyển ống bơm theo từng điều kiện thi công cụ thể. Đổ và bảo dưỡng bê tông theo đúng yêu cầu kỹ thuật (chưa kể bê tông bù phần lẹm).</t>
  </si>
  <si>
    <t>AF.36110  BÊ TÔNG TOÀN TIẾT DIỆN HẦM NGANG</t>
  </si>
  <si>
    <t>AF.361</t>
  </si>
  <si>
    <t>Bê tông toàn tiết diện hầm ngang</t>
  </si>
  <si>
    <t>Lưới thép làm đầu đốc</t>
  </si>
  <si>
    <t>m2</t>
  </si>
  <si>
    <t>Thép tròn</t>
  </si>
  <si>
    <t>Que hàn ɸ4</t>
  </si>
  <si>
    <t>Máy nâng thủy lực 135 cv</t>
  </si>
  <si>
    <t>Máy hàn 23 kw</t>
  </si>
  <si>
    <t xml:space="preserve">AF.36120  BÊ TÔNG NỀN HẦM NGANG </t>
  </si>
  <si>
    <t>AF.36130  BÊ TÔNG TƯỜNG HẦM NGANG</t>
  </si>
  <si>
    <t>AF.36140  BÊ TÔNG VÒM HẦM NGANG</t>
  </si>
  <si>
    <t>Nền hầm</t>
  </si>
  <si>
    <t>Tường hầm</t>
  </si>
  <si>
    <t>Vòm hầm</t>
  </si>
  <si>
    <t>Bê tông nền hầm</t>
  </si>
  <si>
    <r>
      <t>m</t>
    </r>
    <r>
      <rPr>
        <vertAlign val="superscript"/>
        <sz val="10"/>
        <color indexed="8"/>
        <rFont val="Arial"/>
        <family val="2"/>
      </rPr>
      <t>2</t>
    </r>
  </si>
  <si>
    <t>Bê tông tường hầm</t>
  </si>
  <si>
    <t>Bê tông vòm hầm</t>
  </si>
  <si>
    <t>Máy nâng thuỷ lực 135 cv</t>
  </si>
  <si>
    <t>AF.36200  BÊ TÔNG HẦM ĐỨNG</t>
  </si>
  <si>
    <t xml:space="preserve">AF.36300  BÊ TÔNG HẦM NGHIÊNG </t>
  </si>
  <si>
    <t>AF.36400  BÊ TÔNG NÚT HẦM</t>
  </si>
  <si>
    <t>AF.362</t>
  </si>
  <si>
    <t>Que hàn Φ4</t>
  </si>
  <si>
    <t>AF.363</t>
  </si>
  <si>
    <t>AF.364</t>
  </si>
  <si>
    <t>Tời điện 1,5 t</t>
  </si>
  <si>
    <t>0,0600</t>
  </si>
  <si>
    <t>Máy nâng thuỷ lực 135cv</t>
  </si>
  <si>
    <t>AF.36500  BÊ TÔNG CỘT, DẦM, SÀN TRONG HẦM GIAN MÁY, GIAN BIẾN THẾ</t>
  </si>
  <si>
    <t>Bê tông sàn</t>
  </si>
  <si>
    <t>AF.365</t>
  </si>
  <si>
    <t xml:space="preserve">Lưới thép làm đầu đốc </t>
  </si>
  <si>
    <t>Máy nâng thuỷ lự c 135cv</t>
  </si>
  <si>
    <t>AF.36500  BÊ TÔNG BỆ ĐỠ MÁY PHÁT, BUỒNG XOẮN, ỐNG HÚT TRONG HẦM</t>
  </si>
  <si>
    <t>Bệ đỡ máy phát</t>
  </si>
  <si>
    <t>Buồng xoắn, ống hút</t>
  </si>
  <si>
    <t>Bê tông bệ đỡ máy phát, buồng xoắn, ống hút trong hầm</t>
  </si>
  <si>
    <t>AF.36500  BÊ TÔNG CHÈN BUỒNG XOẮN, ỐNG HÚT TRONG HẦM</t>
  </si>
  <si>
    <t>Bê tông chèn buồng xoắn ống hút trong hầm</t>
  </si>
  <si>
    <t>9,34</t>
  </si>
  <si>
    <t>AF.37100  BỊT ĐÁY TRONG KHUNG VÂY BẰNG VỮA BÊ TÔNG</t>
  </si>
  <si>
    <t>Chuẩn bị. Lắp đặt, tháo dỡ, di chuyển ống bơm, ống đổ vữa bê tông. Đổ và bảo dưỡng bê tông theo yêu cầu kỹ thuật. (Làm sàn đạo, vách ngăn chưa tỉnh trong định mức)</t>
  </si>
  <si>
    <t>AF.371</t>
  </si>
  <si>
    <t>Máy bơm bê tông 50m3/h</t>
  </si>
  <si>
    <t>Cano 23 cv</t>
  </si>
  <si>
    <t>AF.37200  BỊT ĐÁY TRONG KHUNG VÂY BẰNG VỮA XI MĂNG ĐỘN ĐÁ HỘC</t>
  </si>
  <si>
    <t>Chuẩn bị. Lắp đặt, tháo dỡ, di chuyển ống đổ vữa xi măng. Xếp đá hộc, trộn vữa xi măng, bơm vữa xi măng, hoàn thiện theo yêu cầu kỹ thuật. (Làm sàn đạo, vách ngăn chưa tính trong định mức)</t>
  </si>
  <si>
    <t>AF.372</t>
  </si>
  <si>
    <t>Vữa xi măng</t>
  </si>
  <si>
    <r>
      <t>Máy bơm vữa 9 m</t>
    </r>
    <r>
      <rPr>
        <vertAlign val="superscript"/>
        <sz val="10"/>
        <color indexed="8"/>
        <rFont val="Arial"/>
        <family val="2"/>
      </rPr>
      <t>3</t>
    </r>
    <r>
      <rPr>
        <sz val="10"/>
        <color indexed="8"/>
        <rFont val="Arial"/>
        <family val="2"/>
      </rPr>
      <t>/h</t>
    </r>
  </si>
  <si>
    <t>AF.37300  BÊ TÔNG ĐƯỜNG CẤT HẠ CÁNH, ĐƯỜNG LĂN, SÂN ĐỖ, ĐỔ BẰNG MÁY RẢI BÊ TÔNG SP500</t>
  </si>
  <si>
    <t>Chuẩn bị, vệ sinh. Đổ bê tông, sửa các thanh truyền lực, thanh liên kết bị lệch trong quá trình thi công, hoàn thiện bê tông tại các vị trí máy không thực hiện được. Hoàn thiện, tạo nhám bề mặt bê tông theo yêu cầu kỹ thuật.</t>
  </si>
  <si>
    <t>AF.373</t>
  </si>
  <si>
    <t>Máy rải bê tông SP500</t>
  </si>
  <si>
    <r>
      <t>Máy đào 0,65m</t>
    </r>
    <r>
      <rPr>
        <vertAlign val="superscript"/>
        <sz val="10"/>
        <color indexed="8"/>
        <rFont val="Arial"/>
        <family val="2"/>
      </rPr>
      <t>3</t>
    </r>
  </si>
  <si>
    <t>AF.37400  BƠM VỮA XI MĂNG TRONG ỐNG LUỒN CÁP</t>
  </si>
  <si>
    <t>Chuẩn bị, làm sạch ống luồn cáp và cáp, cân đong trộn vữa đúng tỷ lệ, bơm vữa vào ống, hoàn thiện theo yêu cầu kỹ thuật.</t>
  </si>
  <si>
    <t>AF.374</t>
  </si>
  <si>
    <t>Phụ gia</t>
  </si>
  <si>
    <t>40,56</t>
  </si>
  <si>
    <t>17,85</t>
  </si>
  <si>
    <r>
      <t xml:space="preserve">Máy trộn vữa 150 </t>
    </r>
    <r>
      <rPr>
        <i/>
        <sz val="10"/>
        <color indexed="8"/>
        <rFont val="Arial"/>
        <family val="2"/>
      </rPr>
      <t>l</t>
    </r>
  </si>
  <si>
    <t>Máy bơm nước 20 kW</t>
  </si>
  <si>
    <t xml:space="preserve">AF.37710  BÊ TÔNG LẤP ĐẦY PHỄU NHỰA MÓNG TOP-BASE </t>
  </si>
  <si>
    <t>Chuẩn bị, gia công, lắp đặt, tháo dỡ cầu công tác. Lắp đặt, di chuyển và tháo dỡ ống bơm. Đổ và bảo dưỡng bê tông theo đúng yêu cầu kỹ thuật.</t>
  </si>
  <si>
    <t>AF.377</t>
  </si>
  <si>
    <t xml:space="preserve">AF.38200  BÊ TÔNG MẶT ĐƯỜNG ĐỔ BẰNG MÁY RẢI BÊ TÔNG SP500 </t>
  </si>
  <si>
    <t>Chuẩn bị, vệ sinh, tưới ẩm bề mặt nền. Đổ bê tông, sửa các thanh truyền lực, thanh liên kết bị lệch trong quá trình thi công, hoàn thiện bê tông tại các vị trí máy không thực hiện được. Hoàn thiện, tạo nhám bề mặt bê tông. Bảo dưỡng bê tông theo yêu cầu kỹ thuật.</t>
  </si>
  <si>
    <t>AF.382</t>
  </si>
  <si>
    <t xml:space="preserve">AF.39110  BÊ TÔNG ĐẦM LĂN (RCC) MẶT ĐƯỜNG </t>
  </si>
  <si>
    <t>Chuẩn bị, vệ sinh, tưới nước bề mặt nền. Rải vữa bê tông đầm lăn (RCC) bằng máy rải, đầm bằng máy đầm bánh thép, bánh lốp. Rải bù vữa, xử lý đường biên và khuyết tật bằng thủ công. Hoàn thiện, bảo dưỡng bê tông theo đúng yêu cầu kỹ thuật.</t>
  </si>
  <si>
    <t>Chiều dày lớp rải (cm)</t>
  </si>
  <si>
    <t>AF.391</t>
  </si>
  <si>
    <t>Vữa bê tông RCC</t>
  </si>
  <si>
    <t>12,24</t>
  </si>
  <si>
    <t>16,32</t>
  </si>
  <si>
    <t>Máy lu rung 15 t</t>
  </si>
  <si>
    <t>(Tiếp theo)</t>
  </si>
  <si>
    <t>Bê tông đầm</t>
  </si>
  <si>
    <t>lăn (RCC)</t>
  </si>
  <si>
    <t>18,36</t>
  </si>
  <si>
    <t>20,40</t>
  </si>
  <si>
    <t>22,44</t>
  </si>
  <si>
    <t>mặt đường</t>
  </si>
  <si>
    <t>4,43</t>
  </si>
  <si>
    <t>Máy rải SP500</t>
  </si>
  <si>
    <t>AF.40000  CÔNG TÁC BÊ TÔNG THỦY CÔNG</t>
  </si>
  <si>
    <t>- Công tác bê tông thuỷ công được định mức cho trường hợp đổ bằng cần cẩu 16 tấn, 25 tấn, 40 tấn và đổ bằng bơm bê tông, tương ứng với từng loại kết cấu bê tông thuỷ công và chưa tính đến các hao phí cho công tác lắp đặt tấm chống thấm. Riêng bê tông tháp điều áp, mố đỡ, mố néo đường ống áp lực được định mức chung cho tất cả các bộ phận kết cấu.</t>
  </si>
  <si>
    <r>
      <t>- Hao phí nhân công trong định mức công tác bê tông thuỷ công đã bao gồm công tác đánh xờm mặt đứng và xử lý phần bề mặt nằm ngang (gồm cả hộc kỹ thuật) tiếp giáp giữa hai khối đổ, tính bình quân cho 1m</t>
    </r>
    <r>
      <rPr>
        <vertAlign val="superscript"/>
        <sz val="10"/>
        <color indexed="8"/>
        <rFont val="Arial"/>
        <family val="2"/>
      </rPr>
      <t>3</t>
    </r>
    <r>
      <rPr>
        <sz val="10"/>
        <color indexed="8"/>
        <rFont val="Arial"/>
        <family val="2"/>
      </rPr>
      <t xml:space="preserve"> bê tông.</t>
    </r>
  </si>
  <si>
    <t>- Đối với công tác bê tông mũi phóng: Hao phí nhân công trong định mức đã bao gồm công tác mài mặt bê tông.</t>
  </si>
  <si>
    <t>- Công tác bê tông bọc đường ống áp lực chưa bao gồm hao phí cho công tác gia công, lắp dựng, tháo dỡ cốp pha đầu đốc (nếu có).</t>
  </si>
  <si>
    <t>Vệ sinh khối đổ, gia công, lắp đặt, tháo dỡ hộc kỹ thuật, cầu công tác (nếu có). Tháo mở phễu đổ, đổ đầm và bảo dưỡng bê tông theo yêu cầu kỹ thuật.</t>
  </si>
  <si>
    <t>AF.41000  CÔNG TÁC BÊ TÔNG THỦY CÔNG ĐỔ BẰNG CẦN CẨU 16 TẤN</t>
  </si>
  <si>
    <t>AF.41110  BÊ TÔNG LÓT MÓNG, LẤP ĐẦY</t>
  </si>
  <si>
    <t>AF.41120  BÊ TÔNG BẢN ĐÁY</t>
  </si>
  <si>
    <t>AF.41130  BÊ TÔNG NỀN</t>
  </si>
  <si>
    <t>Lót móng, Lấp đầy</t>
  </si>
  <si>
    <t>Bản đáy</t>
  </si>
  <si>
    <t>Nền</t>
  </si>
  <si>
    <t>AF.411</t>
  </si>
  <si>
    <t>Bê tông lót móng, lấp đầy</t>
  </si>
  <si>
    <t>Bê tông bản đáy</t>
  </si>
  <si>
    <t>AF.41200  BÊ TÔNG TƯỜNG CÁNH, TƯỜNG BIÊN</t>
  </si>
  <si>
    <t>Chiều dày (m)</t>
  </si>
  <si>
    <t>≤ 0,45</t>
  </si>
  <si>
    <t>AF.412</t>
  </si>
  <si>
    <t>Bê tông tường cánh, tường biên</t>
  </si>
  <si>
    <t>Chiều dày (m )</t>
  </si>
  <si>
    <t>Vật liệu thác</t>
  </si>
  <si>
    <t>AF.41300  BÊ TÔNG TRỤ PIN, TRỤ BIÊN</t>
  </si>
  <si>
    <t>chiều dày</t>
  </si>
  <si>
    <t>AF.413</t>
  </si>
  <si>
    <t>Bê tông trụ pin, trụ biên</t>
  </si>
  <si>
    <t>AF.41400  BÊ TÔNG TƯỜNG THƯỢNG LƯU ĐẬP</t>
  </si>
  <si>
    <t>AF.414</t>
  </si>
  <si>
    <t>Bê tông tường thượng lưu</t>
  </si>
  <si>
    <t xml:space="preserve"> Cần cẩu 16 t</t>
  </si>
  <si>
    <t>AF.41510  BÊ TÔNG THÂN ĐẬP</t>
  </si>
  <si>
    <t>AF.41520  BÊ TÔNG MẶT CONG ĐẬP TRÀN</t>
  </si>
  <si>
    <t>AF.41530  BÊ TÔNG MŨI PHÓNG</t>
  </si>
  <si>
    <t>AF.41540  BÊ TÔNG DỐC NƯỚC</t>
  </si>
  <si>
    <t>Thân đập</t>
  </si>
  <si>
    <t>Mặt cong đập tràn</t>
  </si>
  <si>
    <t>Mũi phóng</t>
  </si>
  <si>
    <t>Dốc nước</t>
  </si>
  <si>
    <t>AF.415</t>
  </si>
  <si>
    <t>Bê tông phía trong thân đập</t>
  </si>
  <si>
    <t>Bê tông mặt cong đập tràn</t>
  </si>
  <si>
    <t>Bê tông mũi phóng</t>
  </si>
  <si>
    <t>Bê tông dốc nước</t>
  </si>
  <si>
    <t>0,18</t>
  </si>
  <si>
    <t>AF.41600  BÊ TÔNG THÁP ĐIỀU ÁP</t>
  </si>
  <si>
    <t>&gt; 25</t>
  </si>
  <si>
    <t>AF.416</t>
  </si>
  <si>
    <t>Bê tông tháp điều áp</t>
  </si>
  <si>
    <t>AF.41710  BÊ TÔNG MỐ ĐỠ, MỐ NÉO ĐƯỜNG ỐNG ÁP LỰC</t>
  </si>
  <si>
    <t>AF.417</t>
  </si>
  <si>
    <t>Bê tông mố đỡ, mố néo đường ống áp lực</t>
  </si>
  <si>
    <t>AF.41720  BÊ TÔNG BỌC ĐƯỜNG ỐNG THÉP ÁP LỰC</t>
  </si>
  <si>
    <t>AF.41730  BÊ TÔNG BỆ ĐỠ MÁY PHÁT</t>
  </si>
  <si>
    <t>AF.41740  BÊ TÔNG MÁI KÊNH, MÁI HỐ XÓI</t>
  </si>
  <si>
    <t>Bọc đường ống áp lực</t>
  </si>
  <si>
    <t>Mái kênh, mái hố xói</t>
  </si>
  <si>
    <t>Bê tông bọc đường ống thép áp lực</t>
  </si>
  <si>
    <t>Bê tông bệ đỡ máy phát</t>
  </si>
  <si>
    <t>Bê tông mái kênh hố xói</t>
  </si>
  <si>
    <t>AF.41750  BÊ TÔNG BUỒNG XOẮN</t>
  </si>
  <si>
    <t>AF.41760  BÊ TÔNG ỐNG HÚT</t>
  </si>
  <si>
    <t>Buồng xoắn</t>
  </si>
  <si>
    <t>Ống hút</t>
  </si>
  <si>
    <t>Bê tông buồng xoắn</t>
  </si>
  <si>
    <t>Bê tông ống hút</t>
  </si>
  <si>
    <t>AF.41770 BÊ  TÔNG SÀN DÀY ≥ 30CM</t>
  </si>
  <si>
    <t>Bê tông sàn dày ≥ 30 cm</t>
  </si>
  <si>
    <t>AF.418</t>
  </si>
  <si>
    <r>
      <t>Bê tông cốt liệu lớn D</t>
    </r>
    <r>
      <rPr>
        <vertAlign val="subscript"/>
        <sz val="10"/>
        <color indexed="8"/>
        <rFont val="Arial"/>
        <family val="2"/>
      </rPr>
      <t>MAX</t>
    </r>
    <r>
      <rPr>
        <sz val="10"/>
        <color indexed="8"/>
        <rFont val="Arial"/>
        <family val="2"/>
      </rPr>
      <t xml:space="preserve"> ≥ 80mm</t>
    </r>
  </si>
  <si>
    <t>Cần cẩu 10 t phục vụ đầm chùm</t>
  </si>
  <si>
    <t>AF.41900  BÊ TÔNG CHÈN (KHE VAN, KHE PHAI, KHE LƯỚI CHẮN RÁC , MỐ ĐỠ, GỐI VAN)</t>
  </si>
  <si>
    <t>AF.419</t>
  </si>
  <si>
    <t>Bê tông chèn (khe van, khe phai, khe lưới chắn rác, mố đỡ, gối van )</t>
  </si>
  <si>
    <t>AF.42000  CÔNG TÁC BÊ TÔNG THỦY CÔNG ĐỔ BẰNG CẦN CẨU 25 TẤN</t>
  </si>
  <si>
    <t>AF.42110  BÊ TÔNG LÓT MÓNG, LẤP ĐẦY</t>
  </si>
  <si>
    <t>AF.42120  BÊ TÔNG BẢN ĐÁY</t>
  </si>
  <si>
    <t>AF.42130  BÊ TÔNG NỀN</t>
  </si>
  <si>
    <t>AF.421</t>
  </si>
  <si>
    <t>AF.42200  BÊ TÔNG TƯỜNG CÁNH, TƯỜNG BIÊN</t>
  </si>
  <si>
    <t>AF.422</t>
  </si>
  <si>
    <t>AF.42300  BÊ TÔNG TRỤ PIN, TRỤ BIÊN</t>
  </si>
  <si>
    <t>chiều dày (m)</t>
  </si>
  <si>
    <t>AF.423</t>
  </si>
  <si>
    <t>AF.42400  BÊ TÔNG TƯỜNG THƯỢNG LƯU ĐẬP</t>
  </si>
  <si>
    <t>chiều dày (m )</t>
  </si>
  <si>
    <t>AF.424</t>
  </si>
  <si>
    <t>AF.42510  BÊ TÔNG THÂN ĐẬP</t>
  </si>
  <si>
    <t>AF.42520  BÊ TÔNG MẶT CONG ĐẬP TRÀN</t>
  </si>
  <si>
    <t>AF.42530  BÊ TÔNG MŨI PHÓNG</t>
  </si>
  <si>
    <t>AF.42540  BÊ TÔNG DỐC NƯỚC</t>
  </si>
  <si>
    <t>AF.425</t>
  </si>
  <si>
    <t>AF.42600  BÊ TÔNG THÁP ĐIỀU ÁP</t>
  </si>
  <si>
    <t>chiều cao (m )</t>
  </si>
  <si>
    <t>AF.426</t>
  </si>
  <si>
    <t>AF.42710  BÊ TÔNG MỐ ĐỠ, MỐ NÉO ĐƯỜNG ỐNG ÁP LỰC</t>
  </si>
  <si>
    <t>AF.427</t>
  </si>
  <si>
    <t>AF.42720  BÊ TÔNG BỌC ĐƯỜNG ỐNG THÉP ÁP LỰC</t>
  </si>
  <si>
    <t>AF.42730  BÊ TÔNG BỆ ĐỠ MÁY PHÁT</t>
  </si>
  <si>
    <t>AF.42740  BÊ TÔNG MÁI KÊNH, MÁI HỐ XÓI</t>
  </si>
  <si>
    <t>0,0170</t>
  </si>
  <si>
    <t>AF.42750  BÊ TÔNG BUỒNG XOẮN</t>
  </si>
  <si>
    <t>AF.42760  BÊ TÔNG ỐNG HÚT</t>
  </si>
  <si>
    <t>Bu lông các loại</t>
  </si>
  <si>
    <t>AF.42770  BÊ TÔNG SÀN DÀY ≥ 30CM</t>
  </si>
  <si>
    <t>AF.428</t>
  </si>
  <si>
    <t>Máy đầm dùi 3,5 kW</t>
  </si>
  <si>
    <t>AF.42900  BÊ TÔNG CHÈN (KHE VAN, KHE PHAI, KHE LƯỚI CHẮN RÁC, MỐ ĐỠ, GỐI VAN)</t>
  </si>
  <si>
    <t>AF.429</t>
  </si>
  <si>
    <t>AF.43000  CÔNG TÁC BÊ TÔNG THỦY CÔNG ĐỔ BẰNG CẦN CẨU 40 TẤN</t>
  </si>
  <si>
    <t>AF.43110  BÊ TÔNG LÓT MÓNG, LẤP ĐẦY</t>
  </si>
  <si>
    <t>AF.43120  BÊ TÔNG BẢN ĐÁY</t>
  </si>
  <si>
    <t>AF.43130  BÊ TÔNG NỀN</t>
  </si>
  <si>
    <t>Lót móng, lấp đầy</t>
  </si>
  <si>
    <t>AF.431</t>
  </si>
  <si>
    <t>Cần cẩu 40 t</t>
  </si>
  <si>
    <t>AF.43200  BÊ TÔNG TƯỜNG CÁNH, TƯỜNG BIÊN</t>
  </si>
  <si>
    <t>AF.432</t>
  </si>
  <si>
    <t>AF.43300  BÊ TÔNG TRỤ PIN, TRỤ BIÊN</t>
  </si>
  <si>
    <t>AF.433</t>
  </si>
  <si>
    <t>AF.43400  BÊ TÔNG TƯỜNG THƯỢNG LƯU ĐẬP</t>
  </si>
  <si>
    <t>AF.434</t>
  </si>
  <si>
    <t>AF.43510  BÊ TÔNG THÂN ĐẬP</t>
  </si>
  <si>
    <t>AF.43520  BÊ TÔNG MẶT CONG ĐẬP TRÀN</t>
  </si>
  <si>
    <t>AF.43530  BÊ TÔNG MŨI PHÓNG</t>
  </si>
  <si>
    <t>AF.43540  BÊ TÔNG DỐC NƯỚC</t>
  </si>
  <si>
    <t>AF.435</t>
  </si>
  <si>
    <t>Bê tông mặt công đập tràn</t>
  </si>
  <si>
    <t>AF.43600  BÊ TÔNG THÁP ĐIỀU ÁP</t>
  </si>
  <si>
    <t>AF.436</t>
  </si>
  <si>
    <t>AF.43710  BÊ TÔNG MỐ ĐỠ, MỐ NÉO ĐƯỜNG ỐNG ÁP LỰC</t>
  </si>
  <si>
    <t>AF.437</t>
  </si>
  <si>
    <t>AF.43720  BÊ TÔNG BỌC ĐƯỜNG ỐNG THÉP ÁP LỰC</t>
  </si>
  <si>
    <t>AF.43730  BÊ TÔNG BỆ ĐỠ MÁY PHÁT</t>
  </si>
  <si>
    <t>AF.43740  BÊ TÔNG MÁI KÊNH, MÁI HỐ XÓI</t>
  </si>
  <si>
    <t>AF.43750  BÊ TÔNG BUỒNG XOẮN</t>
  </si>
  <si>
    <t>AF.43760  BÊ TÔNG ỐNG HÚT</t>
  </si>
  <si>
    <t>AF.43770  BÊ TÔNG SÀN DẦY ≥ 30CM</t>
  </si>
  <si>
    <t>Bê tông sàn dầy ≥ 30 cm</t>
  </si>
  <si>
    <t>AF.438</t>
  </si>
  <si>
    <r>
      <t>Bê tông cốt liệu lớn D</t>
    </r>
    <r>
      <rPr>
        <vertAlign val="subscript"/>
        <sz val="10"/>
        <color indexed="8"/>
        <rFont val="Arial"/>
        <family val="2"/>
      </rPr>
      <t xml:space="preserve">MAX </t>
    </r>
    <r>
      <rPr>
        <sz val="10"/>
        <color indexed="8"/>
        <rFont val="Arial"/>
        <family val="2"/>
      </rPr>
      <t>≥ 80mm</t>
    </r>
  </si>
  <si>
    <t>Cần cẩu 10T phục vụ đầm chùm</t>
  </si>
  <si>
    <t>AF.43900  BÊ TÔNG CHÈN (KHE VAN, KHE PHAI, KHE LƯỚI CHẮN RÁC , MỐ ĐỠ, GỐI VAN)</t>
  </si>
  <si>
    <t>AF.439</t>
  </si>
  <si>
    <t>Bê tông chèn (khe van, khe phai , khe lưới chắn rác, mố đỡ, gối van)</t>
  </si>
  <si>
    <t>AF.44000  CÔNG TÁC BÊ TÔNG THỦY CÔNG ĐỔ BẰNG MÁY BƠM</t>
  </si>
  <si>
    <t>Vệ sinh khối đổ, gia công, lắp đặt tháo dỡ hộc kỹ thuật, cầu công tác (nếu có). Lắp đặt và di chuyển ống bơm tới vị trí đổ. Đổ và bảo dưỡng bê tông theo đúng yêu cầu kỹ thuật.</t>
  </si>
  <si>
    <t>AF.44110  BÊ TÔNG LÓT MÓNG, LẤP ĐẦY</t>
  </si>
  <si>
    <t>AF.44120  BÊ TÔNG BẢN ĐÁY</t>
  </si>
  <si>
    <t>AF.44130  BÊ TÔNG NỀN</t>
  </si>
  <si>
    <t>AF.441</t>
  </si>
  <si>
    <t>AF.44200  BÊ TÔNG TƯỜNG CÁNH, TƯỜNG BIÊN</t>
  </si>
  <si>
    <t>AF.442</t>
  </si>
  <si>
    <t>AF.44300  BÊ TÔNG TRỤ PIN, TRỤ BIÊN</t>
  </si>
  <si>
    <t>AF.443</t>
  </si>
  <si>
    <t>AF.44400  BÊ TÔNG TƯỜNG THƯỢNG LƯU ĐẬP</t>
  </si>
  <si>
    <t>AF.444</t>
  </si>
  <si>
    <t>AF.44510  BÊ TÔNG THÂN ĐẬP</t>
  </si>
  <si>
    <t>AF.44520  BÊ TÔNG MẶT CONG ĐẬP TRÀN</t>
  </si>
  <si>
    <t>AF.44530  BÊ TÔNG MŨI PHÓNG</t>
  </si>
  <si>
    <t>AF.44540  BÊ TÔNG DỐC NƯỚC</t>
  </si>
  <si>
    <t>AF.445</t>
  </si>
  <si>
    <t>Bê tông mũi</t>
  </si>
  <si>
    <t>AF.44600  BÊ TÔNG THÁP ĐIỀU ÁP</t>
  </si>
  <si>
    <t>AF.446</t>
  </si>
  <si>
    <t>AF.44710  BÊ TÔNG MỐ ĐỠ, MỐ NÉO ĐƯỜNG ỐNG ÁP LỰC</t>
  </si>
  <si>
    <t>Mố đỡ, mố néo đường ống áp lực</t>
  </si>
  <si>
    <t>AF.447</t>
  </si>
  <si>
    <t>AF.44720  BÊ TÔNG BỌC ĐƯỜNG ỐNG THÉP ÁP LỰC</t>
  </si>
  <si>
    <t>AF.44730  BÊ TÔNG BỆ ĐỠ MÁY PHÁT</t>
  </si>
  <si>
    <t>AF.44740  BÊ TÔNG MÁI KÊNH, MÁI HỐ XÓI</t>
  </si>
  <si>
    <t>AF.44750  BÊ TÔNG BUỒNG XOẮN</t>
  </si>
  <si>
    <t>AF.44760  BÊ TÔNG ỐNG HÚT</t>
  </si>
  <si>
    <t>AF.44770  BÊ TÔNG SÀN DÀY ≥ 30CM</t>
  </si>
  <si>
    <t>AF.51100  SẢN XUẤT VỮA BÊ TÔNG BẰNG TRẠM TRỘN TẠI HIỆN TRƯỜNG</t>
  </si>
  <si>
    <t>Chuẩn bị, vận chuyển vật liệu, cân đong vật liệu, trộn vữa bê tông đảm bảo yêu cầu kỹ thuật.</t>
  </si>
  <si>
    <r>
      <t>Trạm trộn công suất (m</t>
    </r>
    <r>
      <rPr>
        <vertAlign val="superscript"/>
        <sz val="10"/>
        <color indexed="8"/>
        <rFont val="Arial"/>
        <family val="2"/>
      </rPr>
      <t>3</t>
    </r>
    <r>
      <rPr>
        <sz val="10"/>
        <color indexed="8"/>
        <rFont val="Arial"/>
        <family val="2"/>
      </rPr>
      <t>/h)</t>
    </r>
  </si>
  <si>
    <t>≤ 16</t>
  </si>
  <si>
    <t>AF.511</t>
  </si>
  <si>
    <t>Sản xuất vữa bê tông qua dây chuyền trạm trộn</t>
  </si>
  <si>
    <t>8,25</t>
  </si>
  <si>
    <t>6,75</t>
  </si>
  <si>
    <r>
      <t>Máy xúc lật 1,25m</t>
    </r>
    <r>
      <rPr>
        <vertAlign val="superscript"/>
        <sz val="10"/>
        <color indexed="8"/>
        <rFont val="Arial"/>
        <family val="2"/>
      </rPr>
      <t>3</t>
    </r>
  </si>
  <si>
    <t>0,868</t>
  </si>
  <si>
    <t>0,595</t>
  </si>
  <si>
    <t>Trạm trộn công suất (m3/h)</t>
  </si>
  <si>
    <t>≤ 90</t>
  </si>
  <si>
    <t>≤ 120</t>
  </si>
  <si>
    <t>≤ 160</t>
  </si>
  <si>
    <t>0,563</t>
  </si>
  <si>
    <t>0,397</t>
  </si>
  <si>
    <t>AF.51200  SẢN XUẤT VỮA BÊ TÔNG ĐẦM LĂN (RCC) BẰNG TRẠM TRỘN</t>
  </si>
  <si>
    <t>Chuẩn bị, vận chuyển vật liệu, cân đong vật liệu, trộn vữa bê tông đầm lăn (RCC) đảm bảo yêu cầu kỹ thuật.</t>
  </si>
  <si>
    <r>
      <t>60 m</t>
    </r>
    <r>
      <rPr>
        <vertAlign val="superscript"/>
        <sz val="10"/>
        <color indexed="8"/>
        <rFont val="Arial"/>
        <family val="2"/>
      </rPr>
      <t>3</t>
    </r>
    <r>
      <rPr>
        <sz val="10"/>
        <color indexed="8"/>
        <rFont val="Arial"/>
        <family val="2"/>
      </rPr>
      <t>/h</t>
    </r>
  </si>
  <si>
    <r>
      <t>120 m</t>
    </r>
    <r>
      <rPr>
        <vertAlign val="superscript"/>
        <sz val="10"/>
        <color indexed="8"/>
        <rFont val="Arial"/>
        <family val="2"/>
      </rPr>
      <t>3</t>
    </r>
    <r>
      <rPr>
        <sz val="10"/>
        <color indexed="8"/>
        <rFont val="Arial"/>
        <family val="2"/>
      </rPr>
      <t>/h</t>
    </r>
  </si>
  <si>
    <t>AF.512</t>
  </si>
  <si>
    <t>Sản xuất vữa bê tông đầm lăn (RCC) bằng bằng trạm trộn</t>
  </si>
  <si>
    <t>Trạm trộn bê tông</t>
  </si>
  <si>
    <t>AF.52100  VẬN CHUYỂN VỮA BÊ TÔNG BẰNG Ô TÔ CHUYỂN TRỘN</t>
  </si>
  <si>
    <t>Vận chuyển trong phạm vi</t>
  </si>
  <si>
    <r>
      <t>Ô tô 6m</t>
    </r>
    <r>
      <rPr>
        <vertAlign val="superscript"/>
        <sz val="10"/>
        <color indexed="8"/>
        <rFont val="Arial"/>
        <family val="2"/>
      </rPr>
      <t>3</t>
    </r>
  </si>
  <si>
    <r>
      <t>Ô tô 10,7m</t>
    </r>
    <r>
      <rPr>
        <vertAlign val="superscript"/>
        <sz val="10"/>
        <color indexed="8"/>
        <rFont val="Arial"/>
        <family val="2"/>
      </rPr>
      <t>3</t>
    </r>
  </si>
  <si>
    <r>
      <t>Ô tô 14,5m</t>
    </r>
    <r>
      <rPr>
        <vertAlign val="superscript"/>
        <sz val="10"/>
        <color indexed="8"/>
        <rFont val="Arial"/>
        <family val="2"/>
      </rPr>
      <t>3</t>
    </r>
  </si>
  <si>
    <t>AF.5211</t>
  </si>
  <si>
    <t>Vận chuyển vữa bê tông bằng ô tô chuyển trộn</t>
  </si>
  <si>
    <t>≤ 0,5 km</t>
  </si>
  <si>
    <t>Ô tô chuyển trộn</t>
  </si>
  <si>
    <t>AF.5212</t>
  </si>
  <si>
    <t>≤ 1,0 km</t>
  </si>
  <si>
    <t>AF.5213</t>
  </si>
  <si>
    <t>≤ 1,5 km</t>
  </si>
  <si>
    <t>AF.5214</t>
  </si>
  <si>
    <t>≤ 2,0 km</t>
  </si>
  <si>
    <t>AF.5215</t>
  </si>
  <si>
    <t>≤ 3,0 km</t>
  </si>
  <si>
    <t>AF.5216</t>
  </si>
  <si>
    <t>≤ 4,0 km</t>
  </si>
  <si>
    <t>Phạm vi ngoài 4km, cứ 1km vận chuyển tiếp áp dụng định mức vận chuyển ở cự ly 4km cộng với định mức vận chuyển 1km tiếp theo</t>
  </si>
  <si>
    <t>AF.5217</t>
  </si>
  <si>
    <t>Vận chuyển 1km tiếp theo ngoài phạm vi 4km</t>
  </si>
  <si>
    <t>AF. 52400  VẬN CHUYỂN VỮA BÊ TÔNG ĐỂ ĐỔ BÊ TÔNG TRONG HẦM BẰNG Ô TÔ CHUYỂN TRỘN</t>
  </si>
  <si>
    <t>Nạp liệu tại trạm trộn, vận chuyển, quay đầu tại cửa hầm hoặc ngách hầm, lùi vào vị trí xả, xả vữa bê tông hầm, di chuyển về trạm trộn.</t>
  </si>
  <si>
    <t>Cự ly vận chuyển trong hầm (km)</t>
  </si>
  <si>
    <t>≤ 2,5</t>
  </si>
  <si>
    <r>
      <t>Ô tô chuyển trộn 6m</t>
    </r>
    <r>
      <rPr>
        <vertAlign val="superscript"/>
        <sz val="10"/>
        <color indexed="8"/>
        <rFont val="Arial"/>
        <family val="2"/>
      </rPr>
      <t>3</t>
    </r>
    <r>
      <rPr>
        <sz val="10"/>
        <color indexed="8"/>
        <rFont val="Arial"/>
        <family val="2"/>
      </rPr>
      <t xml:space="preserve"> cự ly từ cửa hầm đến trạm trộn:</t>
    </r>
  </si>
  <si>
    <t>AF.5241</t>
  </si>
  <si>
    <t>Vận chuyển vữa bê tông để đổ bê tông trong hầm</t>
  </si>
  <si>
    <t>≤ 0,5km</t>
  </si>
  <si>
    <t>AF.5242</t>
  </si>
  <si>
    <t>≤ 1,0km</t>
  </si>
  <si>
    <t>AF.5243</t>
  </si>
  <si>
    <t>≤ 1,5km</t>
  </si>
  <si>
    <t>AF.5244</t>
  </si>
  <si>
    <t>≤ 2,0km</t>
  </si>
  <si>
    <t>AF.5245</t>
  </si>
  <si>
    <t>≤ 2,5km</t>
  </si>
  <si>
    <t>AF.5246</t>
  </si>
  <si>
    <t>≤ 3,0km</t>
  </si>
  <si>
    <t>AF.5247</t>
  </si>
  <si>
    <t>≤ 3,5km</t>
  </si>
  <si>
    <t>AF.5248</t>
  </si>
  <si>
    <t>≤ 4,0km</t>
  </si>
  <si>
    <t>AF.52500  VẬN CHUYỂN VỮA BÊ TÔNG ĐẦM LĂN (RCC) BẰNG ÔTÔ TỰ ĐỔ</t>
  </si>
  <si>
    <t>Chuẩn bị, nhận vữa bê tông đầm lăn tại trạm trộn, vận chuyển đến vị trí đổ, đổ vữa, di chuyển về trạm trộn.</t>
  </si>
  <si>
    <t>AF.5251</t>
  </si>
  <si>
    <t>Vận chuyển vữa bê tông (RCC) bằng ôtô tự đổ</t>
  </si>
  <si>
    <t>Ôtô tự đổ 10T</t>
  </si>
  <si>
    <t>AF.5252</t>
  </si>
  <si>
    <t>AF.5253</t>
  </si>
  <si>
    <t>AF.5254</t>
  </si>
  <si>
    <t>AF.5255</t>
  </si>
  <si>
    <t>≤ 5,0 km</t>
  </si>
  <si>
    <t>AF.60000  CÔNG TÁC GIA CÔNG, LẮP DỰNG CỐT THÉP</t>
  </si>
  <si>
    <t>Công tác gia công, lắp dựng cốt thép được định mức cho 1 tấn cốt thép đã bao gồm hao hụt thép ở khâu thi công, chưa bao gồm thép nối chồng, thép chống giữa các lớp cốt thép, thép chờ và các kết cấu thép phi tiêu chuẩn chôn sẵn trong bê tông.</t>
  </si>
  <si>
    <t>Chuẩn bị, kéo, nắn, cắt, uốn, hàn nối, đặt buộc hoặc hàn cốt thép. Vận chuyển vật liệu trong phạm vi 30m.</t>
  </si>
  <si>
    <t>AF.61100  CỐT THÉP MÓNG</t>
  </si>
  <si>
    <t>Đường kính cốt thép (mm)</t>
  </si>
  <si>
    <t>≤ 18</t>
  </si>
  <si>
    <t>&gt; 18</t>
  </si>
  <si>
    <t>AF.611</t>
  </si>
  <si>
    <t>Cốt thép móng</t>
  </si>
  <si>
    <t>16,07</t>
  </si>
  <si>
    <t>7,67</t>
  </si>
  <si>
    <t>5,59</t>
  </si>
  <si>
    <t>Máy cắt uốn 5 kW</t>
  </si>
  <si>
    <t>AF.61200  CỐT THÉP BỆ MÁY</t>
  </si>
  <si>
    <t>AF.612</t>
  </si>
  <si>
    <t>Cốt thép bệ máy</t>
  </si>
  <si>
    <t>12,29</t>
  </si>
  <si>
    <t>9,27</t>
  </si>
  <si>
    <t>6,89</t>
  </si>
  <si>
    <t>AF.61300  CỐT THÉP TƯỜNG</t>
  </si>
  <si>
    <t>Đường kính cốt thép ≤ 10mm</t>
  </si>
  <si>
    <t>AF.613</t>
  </si>
  <si>
    <t>Cốt thép tường</t>
  </si>
  <si>
    <t>12,95</t>
  </si>
  <si>
    <t>13,41</t>
  </si>
  <si>
    <t>14,75</t>
  </si>
  <si>
    <t>15,42</t>
  </si>
  <si>
    <t>Đường kính cốt thép ≤ 18mm</t>
  </si>
  <si>
    <t>10,28</t>
  </si>
  <si>
    <t>11,22</t>
  </si>
  <si>
    <t>12,35</t>
  </si>
  <si>
    <t>12,88</t>
  </si>
  <si>
    <t>Đường kính cốt thép &gt; 18mm</t>
  </si>
  <si>
    <t>chiều cao (m)</t>
  </si>
  <si>
    <t>8,01</t>
  </si>
  <si>
    <t>9,86</t>
  </si>
  <si>
    <t>10,31</t>
  </si>
  <si>
    <t>AF.61400  CỐT THÉP CỘT, TRỤ</t>
  </si>
  <si>
    <t>Đường kính cốt thép &lt; 10mm</t>
  </si>
  <si>
    <t>AF.614</t>
  </si>
  <si>
    <t>Cốt thép cột, trụ</t>
  </si>
  <si>
    <t>14,14</t>
  </si>
  <si>
    <t>15,94</t>
  </si>
  <si>
    <t>16,67</t>
  </si>
  <si>
    <t>Đường kính cốt thép &lt; 18mm</t>
  </si>
  <si>
    <t>9,22</t>
  </si>
  <si>
    <t>9,37</t>
  </si>
  <si>
    <t>10,78</t>
  </si>
  <si>
    <t>Đường kính cốt thép &gt;18mm</t>
  </si>
  <si>
    <t>7,46</t>
  </si>
  <si>
    <t>7,79</t>
  </si>
  <si>
    <t>AF.61500  CỐT THÉP XÀ DẦM, GIẰNG</t>
  </si>
  <si>
    <t>AF.615</t>
  </si>
  <si>
    <t>Cốt thép xà dầm, giằng</t>
  </si>
  <si>
    <t>15,39</t>
  </si>
  <si>
    <t>15,74</t>
  </si>
  <si>
    <t>17,32</t>
  </si>
  <si>
    <t>18,15</t>
  </si>
  <si>
    <t>9,58</t>
  </si>
  <si>
    <t>10,53</t>
  </si>
  <si>
    <t>11,01</t>
  </si>
  <si>
    <t>8,07</t>
  </si>
  <si>
    <t>9,28</t>
  </si>
  <si>
    <t>AF.61600  CỐT THÉP LANH TÔ LIỀN MÁI HẮT, MÁNG NƯỚC</t>
  </si>
  <si>
    <t>Cốt thép lanh tô liền mái hắt, máng nước</t>
  </si>
  <si>
    <t>18,46</t>
  </si>
  <si>
    <t>18,79</t>
  </si>
  <si>
    <t>20,67</t>
  </si>
  <si>
    <t>21,59</t>
  </si>
  <si>
    <t>Đường kính cốt thép &gt;10mm</t>
  </si>
  <si>
    <t>AF.616</t>
  </si>
  <si>
    <t>15,68</t>
  </si>
  <si>
    <t>15,95</t>
  </si>
  <si>
    <t>17,48</t>
  </si>
  <si>
    <t>18,35</t>
  </si>
  <si>
    <t>AF.61700  CỐT THÉP SÀN MÁI</t>
  </si>
  <si>
    <t>AF.617</t>
  </si>
  <si>
    <t>Cốt thép sàn mái</t>
  </si>
  <si>
    <t>13,90</t>
  </si>
  <si>
    <t>15,99</t>
  </si>
  <si>
    <t>10,04</t>
  </si>
  <si>
    <t>11,04</t>
  </si>
  <si>
    <t>15,49</t>
  </si>
  <si>
    <t>AF.61800  CỐT THÉP CẦU THANG</t>
  </si>
  <si>
    <t>AF.618</t>
  </si>
  <si>
    <t>Cốt thép cầu thang</t>
  </si>
  <si>
    <t>17,22</t>
  </si>
  <si>
    <t>17,58</t>
  </si>
  <si>
    <t>19,34</t>
  </si>
  <si>
    <t>20,22</t>
  </si>
  <si>
    <t>Đường kính cốt thép &gt; 10mm</t>
  </si>
  <si>
    <t>13,26</t>
  </si>
  <si>
    <t>13,46</t>
  </si>
  <si>
    <t>14,58</t>
  </si>
  <si>
    <t>15,24</t>
  </si>
  <si>
    <t>AF.61900  CỐT THÉP THÁP ĐÈN TRÊN ĐẢO</t>
  </si>
  <si>
    <t>Mã</t>
  </si>
  <si>
    <t>hiệu</t>
  </si>
  <si>
    <t>AF.619</t>
  </si>
  <si>
    <t>Cốt thép tháp đèn trên đảo</t>
  </si>
  <si>
    <t>21,67</t>
  </si>
  <si>
    <t>23,84</t>
  </si>
  <si>
    <t>Tời điện 2 t</t>
  </si>
  <si>
    <t>18,34</t>
  </si>
  <si>
    <t>20,17</t>
  </si>
  <si>
    <t>16,23</t>
  </si>
  <si>
    <t>AF.62000  GIA CÔNG, LẮP DỰNG CỐT THÉP LỒNG THANG MÁY, SILÔ, ỐNG KHÓI THI CÔNG THEO PHƯƠNG PHÁP VÁN KHUÔN TRƯỢT</t>
  </si>
  <si>
    <t>Chuẩn bị, gia công cốt thép, vận chuyển vật liệu trong phạm vi 30m và vận chuyển lên cao đến vị trí mâm sàn thao tác, lắp dựng, đặt, buộc, hàn cốt thép theo đúng yêu cầu kỹ thuật (chiều cao đã tính bình quân trong định mức).</t>
  </si>
  <si>
    <t>AF.62100  CỐT THÉP LỒNG THANG MÁY</t>
  </si>
  <si>
    <t>AF.621</t>
  </si>
  <si>
    <t>Cốt thép lồng thang máy</t>
  </si>
  <si>
    <t>14,78</t>
  </si>
  <si>
    <t>12,42</t>
  </si>
  <si>
    <t>9,94</t>
  </si>
  <si>
    <t>Cần trục tháp 50 t</t>
  </si>
  <si>
    <t>AF.62200  CỐT THÉP SILÔ</t>
  </si>
  <si>
    <t>AF.622</t>
  </si>
  <si>
    <t>Cốt thép Silô</t>
  </si>
  <si>
    <t>13,73</t>
  </si>
  <si>
    <t>11,50</t>
  </si>
  <si>
    <t>AF.62300  CỐT THÉP ỐNG KHÓI</t>
  </si>
  <si>
    <t>AF.623</t>
  </si>
  <si>
    <t>Cốt thép ống khói</t>
  </si>
  <si>
    <t>16,63</t>
  </si>
  <si>
    <t>13,80</t>
  </si>
  <si>
    <t>AF.63100  CỐT THÉP GIẾNG NƯỚC, GIẾNG CÁP</t>
  </si>
  <si>
    <t>Đường kính cốt thép (mm )</t>
  </si>
  <si>
    <t>AF.631</t>
  </si>
  <si>
    <t>Cốt thép giếng nước, cáp nước</t>
  </si>
  <si>
    <t>20,86</t>
  </si>
  <si>
    <t>16,33</t>
  </si>
  <si>
    <t>AF.63200  CỐT THÉP MƯƠNG CÁP, RÃNH NƯỚC</t>
  </si>
  <si>
    <t>&gt;10</t>
  </si>
  <si>
    <t>AF.632</t>
  </si>
  <si>
    <t>Cốt thép mương cáp, rãnh nước</t>
  </si>
  <si>
    <t>9,65</t>
  </si>
  <si>
    <t>AF.63300  CỐT THÉP ỐNG CỐNG, ỐNG BUY, ỐNG XI PHÔNG, ỐNG XOẮN</t>
  </si>
  <si>
    <t>AF.633</t>
  </si>
  <si>
    <t>Cốt thép ống cống, ống buy, ống xi phông, ống xoắn</t>
  </si>
  <si>
    <t>13,34</t>
  </si>
  <si>
    <t>AR64100  CỐT THÉP CẦU MÁNG THƯỜNG</t>
  </si>
  <si>
    <t>AF.641</t>
  </si>
  <si>
    <t>Cốt thép cầu máng thường</t>
  </si>
  <si>
    <t>19,48</t>
  </si>
  <si>
    <t>16,10</t>
  </si>
  <si>
    <t>AF.64200  CỐT THÉP CẦU MÁNG VỎ MỎNG</t>
  </si>
  <si>
    <t>AF.642</t>
  </si>
  <si>
    <t>Cốt thép cầu máng vỏ mỏng</t>
  </si>
  <si>
    <t>24,55</t>
  </si>
  <si>
    <t>19,59</t>
  </si>
  <si>
    <t>AF.64300  CỐT THÉP TRỤ, MŨ TRỤ CẦU TRÊN CẠN BẰNG CẦN TRỤC THÁP</t>
  </si>
  <si>
    <t>Đơn vị tính : 1 tấn</t>
  </si>
  <si>
    <t>AF.643</t>
  </si>
  <si>
    <t>Cốt thép trụ, mũ trụ cầu trên cạn bằng cần trục tháp</t>
  </si>
  <si>
    <t>Cần trục tháp 15 t</t>
  </si>
  <si>
    <t>AF.64400  CỐT THÉP TRỤ, MŨ TRỤ CẦU DƯỚI NƯỚC BẰNG CẦN TRỤC THÁP</t>
  </si>
  <si>
    <t>AF.644</t>
  </si>
  <si>
    <t>Cốt thép móng, mố, trụ, mũ mố, mũ trụ cầu dưới nước bằng cần trục tháp</t>
  </si>
  <si>
    <t>19,10</t>
  </si>
  <si>
    <t>12,94</t>
  </si>
  <si>
    <t>10,76</t>
  </si>
  <si>
    <t>AF.65100  CỐT THÉP MÓNG, MỐ, TRỤ, MŨ MỐ, MŨ TRỤ CẦU TRÊN CẠN BẰNG CẦN CẨU</t>
  </si>
  <si>
    <t>AF.651</t>
  </si>
  <si>
    <t>Cốt thép móng, mố, trụ, mũ mố, mũ trụ cầu trên cạn bằng cần cẩu</t>
  </si>
  <si>
    <t>AF.65200  CỘT THÉP MÓNG, MỐ, TRỤ, MŨ MỐ, MŨ TRỤ CẦU DƯỚI NƯỚC BẰNG CẦN CẨU</t>
  </si>
  <si>
    <t>AF.652</t>
  </si>
  <si>
    <t>Cốt thép móng, mố, trụ, mũ mố, mũ trụ cầu dưới nước bằng cần cẩu</t>
  </si>
  <si>
    <t>AF.65400  CỐT THÉP DẦM CẦU ĐỔ TẠI CHỖ, TRÊN CẠN BẰNG CẦN CẨU</t>
  </si>
  <si>
    <t>Đường kính cốt théP (mm)</t>
  </si>
  <si>
    <t>AF.654</t>
  </si>
  <si>
    <t>Cốt thép dầm cầu đổ tại chỗ, trên cạn bằng cần cẩu</t>
  </si>
  <si>
    <t>19,14</t>
  </si>
  <si>
    <t>AF.65500  CỐT THÉP DẦM CẦU ĐỔ TẠI CHỖ, DƯỚI NƯỚC BẰNG CẦN CẨU</t>
  </si>
  <si>
    <t>Đường kính cốt thép</t>
  </si>
  <si>
    <t>≤ 10mm</t>
  </si>
  <si>
    <t>≤ 18mm</t>
  </si>
  <si>
    <t>&gt; 18mm</t>
  </si>
  <si>
    <t>AF.655</t>
  </si>
  <si>
    <t>Cốt thép dầm cầu đổ tại chỗ, dưới nước bằng cần cẩu</t>
  </si>
  <si>
    <t>22,92</t>
  </si>
  <si>
    <t>15,52</t>
  </si>
  <si>
    <t>12,92</t>
  </si>
  <si>
    <t>AF.65600  CỐT THÉP DẦM CẦU ĐỔ TẠI CHỖ, TRÊN CẠN BẰNG CẦN TRỤC THÁP</t>
  </si>
  <si>
    <t>AF.656</t>
  </si>
  <si>
    <t>AF.65700  CỐT THÉP DẦM CẦU ĐỔ TẠI CHỖ, DƯỚI NƯỚC BẰNG CẦN TRỤC THÁP</t>
  </si>
  <si>
    <t>AF.657</t>
  </si>
  <si>
    <t>AP.66100  CÁP THÉP DỰ ỨNG LỰC DẦM CẦU ĐÚC HẪNG (KÉO SAU)</t>
  </si>
  <si>
    <t>Chuẩn bị, làm sạch và khô ống luồn cáp, luồn, đo cắt và kéo cáp theo đúng yêu cầu kỹ thuật. Vận chuyển vật liệu trong phạm vi 30m</t>
  </si>
  <si>
    <t>Dầm đúc hẫng trên cạn</t>
  </si>
  <si>
    <t>Dầm đúc hẫng trên mặt nước</t>
  </si>
  <si>
    <t>AF.661</t>
  </si>
  <si>
    <t>Cáp thép dự ứng lực dầm cầu đúc hẫng (kéo sau)</t>
  </si>
  <si>
    <t xml:space="preserve">Cáp thép </t>
  </si>
  <si>
    <t>Đá cắt</t>
  </si>
  <si>
    <t>32,00</t>
  </si>
  <si>
    <t>Máy cắt cáp 10 kW</t>
  </si>
  <si>
    <t>Máy luồn cáp 15 kW</t>
  </si>
  <si>
    <t>0,990</t>
  </si>
  <si>
    <t>Kích 250 t</t>
  </si>
  <si>
    <t>Kích 500 t</t>
  </si>
  <si>
    <t>Pa lăng xích 3 t</t>
  </si>
  <si>
    <t>AF.66200  CÁP THÉP DỰ ỨNG LỰC DẦM CẦU ĐỔ TẠI CHỖ (KÉO SAU)</t>
  </si>
  <si>
    <t>AF.662</t>
  </si>
  <si>
    <t>Cáp thép dự ứng lực kéo sau dầm cẩu đổ tại chỗ (kéo sau)</t>
  </si>
  <si>
    <t>0,891</t>
  </si>
  <si>
    <t>AF.66500  CÁP THÉP DỰ ỨNG LỰC SILÔ, DẦM, SÀN NHÀ (KÉO SAU)</t>
  </si>
  <si>
    <r>
      <t xml:space="preserve">Chuẩn bị, luồn cáp. Rải, đặt cáp, kích, kéo căng cáp thép dự ứng lực theo yêu cầu kỹ thuật. Vận chuyển vật liệu trong phạm vi 30m. </t>
    </r>
    <r>
      <rPr>
        <i/>
        <sz val="10"/>
        <color indexed="8"/>
        <rFont val="Arial"/>
        <family val="2"/>
      </rPr>
      <t>(Không phân biệt chiều cao).</t>
    </r>
  </si>
  <si>
    <t>Silô</t>
  </si>
  <si>
    <t>Dầm, sàn nhà</t>
  </si>
  <si>
    <t>AF.665</t>
  </si>
  <si>
    <t>Cáp thép dự ứng lực silô, dầm, sàn nhà (kéo sau)</t>
  </si>
  <si>
    <t>Cáp thép</t>
  </si>
  <si>
    <t>30,42</t>
  </si>
  <si>
    <t>15,66</t>
  </si>
  <si>
    <t>Kích 30 t</t>
  </si>
  <si>
    <t>AF.67100  CỐT THÉP CỌC KHOAN NHỒI, CỌC, TƯỜNG BARRTTE TRÊN CẠN</t>
  </si>
  <si>
    <t>AF.671</t>
  </si>
  <si>
    <t>Cốt thép cọc khoan nhồi, cọc, tường Barrette trên cạn</t>
  </si>
  <si>
    <t>10,50</t>
  </si>
  <si>
    <t>12,30</t>
  </si>
  <si>
    <t>AF.67200  CỐT THÉP CỌC KHOAN NHỒI DƯỚI NƯỚC</t>
  </si>
  <si>
    <t>AF.672</t>
  </si>
  <si>
    <t>Cốt thép cọc khoan nhồi dưới nước</t>
  </si>
  <si>
    <t>13,53</t>
  </si>
  <si>
    <t>11,88</t>
  </si>
  <si>
    <t>AF.68100  GIA CÔNG CỐT THÉP BÊ TÔNG HẦM</t>
  </si>
  <si>
    <t>Chuẩn bị, kéo, nắn, cắt, uốn cốt thép, hàn nối, đặt buộc và hàn cốt thép cốt thép theo yêu cầu kỹ thuật.</t>
  </si>
  <si>
    <t>AF.681</t>
  </si>
  <si>
    <t>Gia công cốt thép bê tông hầm</t>
  </si>
  <si>
    <t>7,52</t>
  </si>
  <si>
    <t>6,32</t>
  </si>
  <si>
    <t>AF.68200  LẮP DỰNG CỐT THÉP NỀN, TƯỜNG</t>
  </si>
  <si>
    <t>AF.68300  LẮP DỰNG CỐT THÉP VÒM HẦM</t>
  </si>
  <si>
    <t>AF.68400  LẮP DỰNG CỐT THÉP TOÀN TIẾT DIỆN HẦM</t>
  </si>
  <si>
    <t>Nền, tường hầm</t>
  </si>
  <si>
    <t>Toàn tiết diện</t>
  </si>
  <si>
    <t>Lắp dựng cốt thép:</t>
  </si>
  <si>
    <t>10,95</t>
  </si>
  <si>
    <t>10,83</t>
  </si>
  <si>
    <t xml:space="preserve">Dây thép </t>
  </si>
  <si>
    <t>AF.682</t>
  </si>
  <si>
    <t>AF.683</t>
  </si>
  <si>
    <t>17,34</t>
  </si>
  <si>
    <t>16,49</t>
  </si>
  <si>
    <t>31,18</t>
  </si>
  <si>
    <t>29,39</t>
  </si>
  <si>
    <t>23,58</t>
  </si>
  <si>
    <t>22,47</t>
  </si>
  <si>
    <t>AF.684</t>
  </si>
  <si>
    <t>AF.68500  LẮP DỰNG CỐT THÉP HẦM ĐỨNG</t>
  </si>
  <si>
    <t>AF.68600  LẮP DỰNG CỐT THÉP HẦM NGHIÊNG</t>
  </si>
  <si>
    <t>AF.685</t>
  </si>
  <si>
    <t>37,89</t>
  </si>
  <si>
    <t>35,59</t>
  </si>
  <si>
    <t>39,42</t>
  </si>
  <si>
    <t>37,34</t>
  </si>
  <si>
    <t>AF.686</t>
  </si>
  <si>
    <t>AF.68700  LẮP DỰNG CỐT THÉP CỘT TRONG HẦM GIAN MÁY, GIAN BIẾN THẾ</t>
  </si>
  <si>
    <t>&lt; 18</t>
  </si>
  <si>
    <t>AF.687</t>
  </si>
  <si>
    <t>Lắp dựng cốt thép cột trong hầm gian máy, gian biến thế</t>
  </si>
  <si>
    <t>19,71</t>
  </si>
  <si>
    <t>18,88</t>
  </si>
  <si>
    <t>AF.68800  LẮP DỰNG CỐT THÉP DẦM, SÀN TRONG HẦM GIAN MÁY, GIAN BIẾN THẾ</t>
  </si>
  <si>
    <t>AF.688</t>
  </si>
  <si>
    <t>Lắp dựng cốt thép dầm, sàn trong hầm gian máy, gian biến thế</t>
  </si>
  <si>
    <t>26,25</t>
  </si>
  <si>
    <t>25,17</t>
  </si>
  <si>
    <t>AF.68900  LẮP DỰNG CỐT THÉP BỆ ĐỠ MÁY PHÁT, BUỒNG XOẮN, ỐNG HÚT TRONG HẦM</t>
  </si>
  <si>
    <t>AF.689</t>
  </si>
  <si>
    <t>Lắp dựng cốt thép bệ đỡ máy phát, buồng xoắn, ống hút trong hầm</t>
  </si>
  <si>
    <t>32,73</t>
  </si>
  <si>
    <t>30,86</t>
  </si>
  <si>
    <t>AF.69100  GIA CÔNG, LẮP DỰNG CỐT THÉP MẶT ĐƯỜNG</t>
  </si>
  <si>
    <t>Chuẩn bị, kéo, nắn, cắt uốn, hàn, nối, đặt buộc hoặc hàn cốt thép theo yêu cầu kỹ thuật. Vận chuyển vật liệu trong phạm vi 30m.</t>
  </si>
  <si>
    <t>AF.691</t>
  </si>
  <si>
    <t>Gia công, lắp dựng cốt thép mặt đường</t>
  </si>
  <si>
    <t>11,07</t>
  </si>
  <si>
    <t>6,16</t>
  </si>
  <si>
    <t>AF.69200  GIA CÔNG THANH TRUYỀN LỰC</t>
  </si>
  <si>
    <t>Chuẩn bị, lấy dấu, cắt thép, làm mũ, sơn và bôi trơn theo yêu cầu kỹ thuật. Vận chuyển vật liệu trong phạm vi 30m.</t>
  </si>
  <si>
    <t>Thanh truyền lực khe co, khe giãn</t>
  </si>
  <si>
    <t>Thanh truyền lực khe dọc</t>
  </si>
  <si>
    <t>AF.692</t>
  </si>
  <si>
    <t>Gia công thanh truyền lực</t>
  </si>
  <si>
    <t>Thép tròn ϕ ≤ 18mm</t>
  </si>
  <si>
    <t>Thép tròn ϕ &gt; 18mm</t>
  </si>
  <si>
    <t>27,92</t>
  </si>
  <si>
    <t>20,74</t>
  </si>
  <si>
    <t>AF.70000  GIA CÔNG, LẮP DỰNG CỐT THÉP CÔNG TRÌNH THỦY CÔNG</t>
  </si>
  <si>
    <t>Công tác gia công, lắp dựng cốt thép công trình thuỷ công được định mức cho 1 tấn cốt thép đã bao gồm hao hụt thép ở khâu thi công, chưa bao gồm thép nối chồng, thép chống giữa các lớp cốt thép, thép chờ và các kết cấu thép phi tiêu chuẩn chôn sẵn trong bê tông</t>
  </si>
  <si>
    <t>Chuẩn bị, kéo, nắn, cắt uốn, hàn, nối, đặt buộc hoặc hàn cốt thép. Lắp dựng cốt thép bằng cần cẩu theo yêu cầu kỹ thuật. Vận chuyển vật liệu trong phạm vi 30m.</t>
  </si>
  <si>
    <t>AF.71000  GIA CÔNG, LẮP DỰNG CỐT THÉP BÊ TÔNG THỦY CÔNG BẰNG CẦN CẨU 16 TẤN</t>
  </si>
  <si>
    <t>AF.71100  CỐT THÉP MÓNG, NỀN, BẢN ĐÁY</t>
  </si>
  <si>
    <t>Đường</t>
  </si>
  <si>
    <t>kính cốt thép (mm)</t>
  </si>
  <si>
    <t>AF.711</t>
  </si>
  <si>
    <t>Cốt thép móng, nền, bản đáy</t>
  </si>
  <si>
    <t>AF.71200  CỐT THÉP TƯỜNG</t>
  </si>
  <si>
    <t>Đường kính quốc tế (mm)</t>
  </si>
  <si>
    <t>AF.712</t>
  </si>
  <si>
    <t>13,22</t>
  </si>
  <si>
    <t>10,85</t>
  </si>
  <si>
    <t>AF.71300  CỐT THÉP TRỤ PIN, TRỤ BIÊN</t>
  </si>
  <si>
    <t>AF.713</t>
  </si>
  <si>
    <t>Cốt thép trụ pin, trụ biên</t>
  </si>
  <si>
    <t>14,35</t>
  </si>
  <si>
    <t>7,66</t>
  </si>
  <si>
    <t>AF.71400  CỐT THÉP MẶT CONG ĐẬP TRÀN, MŨI PHÓNG</t>
  </si>
  <si>
    <t>AF.714</t>
  </si>
  <si>
    <t>Cốt thép mặt cong đập tràn, mũi phóng</t>
  </si>
  <si>
    <t>8,49</t>
  </si>
  <si>
    <t>AF.71500  CỐT THÉP DỐC NƯỚC</t>
  </si>
  <si>
    <t>Đường kính cốt thép (m m )</t>
  </si>
  <si>
    <t>AF.715</t>
  </si>
  <si>
    <t>Cốt thép dốc nước</t>
  </si>
  <si>
    <t>AF.71600  CỐT THÉP THÁP ĐIỀU ÁP</t>
  </si>
  <si>
    <t>AF.716</t>
  </si>
  <si>
    <t>Cốt thép tháp điều áp</t>
  </si>
  <si>
    <t>AF.71710  CỐT THÉP MỐ ĐỠ, MỐ NÉO ĐƯỜNG ỐNG ÁP LỰC</t>
  </si>
  <si>
    <t>AF.7171</t>
  </si>
  <si>
    <t>Cốt thép mố đỡ, mố néo đường ống áp lực</t>
  </si>
  <si>
    <t>10,66</t>
  </si>
  <si>
    <t>7,93</t>
  </si>
  <si>
    <t>AF.71720  CỐT THÉP BỌC ĐƯỜNG ỐNG ÁP LỰC, ỐNG HÚT</t>
  </si>
  <si>
    <t>AF.7172</t>
  </si>
  <si>
    <t>Cốt thép bọc đường ống áp lực, ống hút</t>
  </si>
  <si>
    <t>18,25</t>
  </si>
  <si>
    <t>12,76</t>
  </si>
  <si>
    <t>Cần cẩu 161</t>
  </si>
  <si>
    <t>AF.71730  CỐT THÉP BUỒNG XOẮN</t>
  </si>
  <si>
    <t>&lt; 10</t>
  </si>
  <si>
    <t>AF.7173</t>
  </si>
  <si>
    <t>Cốt thép buồng xoắn</t>
  </si>
  <si>
    <t>AF.71740  CỐT THÉP BỆ ĐỠ MÁY PHÁT</t>
  </si>
  <si>
    <t>AF.7174</t>
  </si>
  <si>
    <t>Cốt thép bệ đỡ máy phát</t>
  </si>
  <si>
    <t>AF.71750  CỐT THÉP MÁI KÊNH, MÁI HỐ SÓI</t>
  </si>
  <si>
    <t>AF.7175</t>
  </si>
  <si>
    <t>Cốt thép mái kênh, mái hố cói</t>
  </si>
  <si>
    <t>AF.71800  CỐT THÉP SÀN DÀY ≥ 30CM</t>
  </si>
  <si>
    <t>AF.718</t>
  </si>
  <si>
    <t>Cốt thép sàn dày ≥ 30 cm</t>
  </si>
  <si>
    <t>7,30</t>
  </si>
  <si>
    <t>AF.72000  GIA CÔNG, LẮP DỰNG CỐT THÉP BÊ TÔNG THỦY CÔNG BẰNG CẦN CẨU 25TẤN</t>
  </si>
  <si>
    <t>AF.72100  CỐT THÉP MÓNG, NỀN, BẢN ĐÁY</t>
  </si>
  <si>
    <t>AF.721</t>
  </si>
  <si>
    <t>AF.72200  CỐT THÉP TƯỜNG</t>
  </si>
  <si>
    <t>AF.722</t>
  </si>
  <si>
    <t>AF.72300  CỐT THÉP TRỤ PIN, TRỤ BIÊN</t>
  </si>
  <si>
    <t>AF.723</t>
  </si>
  <si>
    <t>AF.72400  CỐT THÉP MẶT CONG ĐẬP TRÀN, MŨI PHÓNG</t>
  </si>
  <si>
    <t>AF.724</t>
  </si>
  <si>
    <t>AF.72500  CỐT THÉP DỐC NƯỚC</t>
  </si>
  <si>
    <t>AF.725</t>
  </si>
  <si>
    <t>AF.72600  CỐT THÉP THÁP ĐIỀU ÁP</t>
  </si>
  <si>
    <t>AF.726</t>
  </si>
  <si>
    <t>AF.72710  CỐT THÉP MỐ ĐỠ, MỐ NÉO ĐƯỜNG ỐNG ÁP LỰC</t>
  </si>
  <si>
    <t>AF.7271</t>
  </si>
  <si>
    <t>AF.72720  CỐT THÉP BỌC ĐƯỜNG ỐNG ÁP LỰC, ỐNG HÚT</t>
  </si>
  <si>
    <t>AF.7272</t>
  </si>
  <si>
    <t>AF.72730  CỐT THÉP BUỒNG XOẮN</t>
  </si>
  <si>
    <t>AF.7273</t>
  </si>
  <si>
    <t>Cốt thép buống xoắn</t>
  </si>
  <si>
    <t>AR72740  CỐT THÉP BỆ ĐỠ MÁY PHÁT</t>
  </si>
  <si>
    <t>AF.7274</t>
  </si>
  <si>
    <t>AF.72750  CỐT THÉP MÁI KÊNH, MÁI HỐ SÓI</t>
  </si>
  <si>
    <t>AF.7275</t>
  </si>
  <si>
    <t>Cốt thép mái kênh, mái hồ sói</t>
  </si>
  <si>
    <t>AF.72800  CỐT THÉP SÀN DÀY ≥ 30CM</t>
  </si>
  <si>
    <t>AF.728</t>
  </si>
  <si>
    <t>Cốt thép sàn dày ≥ 30cm</t>
  </si>
  <si>
    <t>AF.73000  GIA CÔNG, LẮP DỰNG CỐT THÉP BÊ TÔNG THỦY CÔNG BẰNG CẦN CẨU 40 TẤN</t>
  </si>
  <si>
    <t>AF.73100  CỐT THÉP MÓNG, NỀN, BẢN ĐÁY</t>
  </si>
  <si>
    <t>AF.731</t>
  </si>
  <si>
    <t>AF.73200  CỐT THÉP TƯỜNG</t>
  </si>
  <si>
    <t>AF.732</t>
  </si>
  <si>
    <t>AF.73300  CỐT THÉP TRỤ PIN, TRỤ BIÊN</t>
  </si>
  <si>
    <t>AF.733</t>
  </si>
  <si>
    <t>Cần cẩu 401</t>
  </si>
  <si>
    <t>AF.73400  CỐT THÉP MẶT CONG ĐẬP TRÀN, MŨI PHÓNG</t>
  </si>
  <si>
    <t>AF.734</t>
  </si>
  <si>
    <t>AF.73500  CỐT THÉP DỐC NƯỚC</t>
  </si>
  <si>
    <t>AF.735</t>
  </si>
  <si>
    <t>AF.73600  CỐT THÉP THÁP ĐIỀU ÁP</t>
  </si>
  <si>
    <t>AF.736</t>
  </si>
  <si>
    <t>AF.73710  CỐT THÉP MỐ ĐỠ, MỐ NÉO ĐƯỜNG ỐNG ÁP LỰC</t>
  </si>
  <si>
    <t>AF.7371</t>
  </si>
  <si>
    <t>AF.73720  CỐT THÉP BỌC ĐƯỜNG ỐNG ÁP LỰC, ỐNG HÚT</t>
  </si>
  <si>
    <t>AF.7372</t>
  </si>
  <si>
    <t>AF.73730  CỐT THÉP BUỒNG XOẮN</t>
  </si>
  <si>
    <t>AF.7373</t>
  </si>
  <si>
    <t>AF.73740  CỐT THÉP BỆ ĐỠ MÁY PHÁT</t>
  </si>
  <si>
    <t>AF.7374</t>
  </si>
  <si>
    <t>AF.73750  CỐT THÉP MÁI KÊNH, MÁI HỐ SÓI</t>
  </si>
  <si>
    <t>AF.7375</t>
  </si>
  <si>
    <t>Cốt thép mái kênh, mái hố soi</t>
  </si>
  <si>
    <t>AF.73800  CỐT THÉP SÀN DÀY ≥ 30CM</t>
  </si>
  <si>
    <t>AF.738</t>
  </si>
  <si>
    <t>AF.80000  CÔNG TÁC GIA CÔNG, LẮP DỰNG, THÁO DỠ VÁN KHUÔN</t>
  </si>
  <si>
    <t>AF.81000  VÁN KHUÔN GỖ</t>
  </si>
  <si>
    <t>- Gỗ chống trong định mức ván khuôn tính theo loại gỗ có kích thước tiêu chuẩn và phương thức chống từng loại kết cấu trong định mức sử dụng vật liệu.</t>
  </si>
  <si>
    <t>- Gỗ ván trong định mức là loại gỗ nhóm VII có kích thước tiêu chuẩn trong định mức sử dụng vật liệu.</t>
  </si>
  <si>
    <t>- Chuẩn bị, gia công, lắp dựng và tháo dỡ ván khuôn đảm bảo yêu cầu kỹ thuật của công tác đổ bê tông.</t>
  </si>
  <si>
    <t>- Vận chuyển vật liệu trong phạm vi 30m</t>
  </si>
  <si>
    <t>AF.81110  VÁN KHUÔN MÓNG BĂNG, MÓNG BÈ, BỆ MÁY</t>
  </si>
  <si>
    <t>AF.811</t>
  </si>
  <si>
    <t>Ván khuôn móng băng, móng bè, bệ máy</t>
  </si>
  <si>
    <t>0,794</t>
  </si>
  <si>
    <t>Gỗ đà nẹp</t>
  </si>
  <si>
    <t>Gỗ chống</t>
  </si>
  <si>
    <t>Đinh</t>
  </si>
  <si>
    <t>12,00</t>
  </si>
  <si>
    <t>13,61</t>
  </si>
  <si>
    <t>AF.81120  VÁN KHUÔN MÓNG CỘT</t>
  </si>
  <si>
    <t>Móng tròn, đa giác</t>
  </si>
  <si>
    <t>Móng vuông, chữ nhật</t>
  </si>
  <si>
    <t>Ván khuôn móng cột</t>
  </si>
  <si>
    <t>0,252</t>
  </si>
  <si>
    <t>18,00</t>
  </si>
  <si>
    <t>15,00</t>
  </si>
  <si>
    <t>36,56</t>
  </si>
  <si>
    <t>29,70</t>
  </si>
  <si>
    <t>AF.81130  VÁN KHUÔN CỘT</t>
  </si>
  <si>
    <t>Cột tròn, đa giác</t>
  </si>
  <si>
    <t>Cột vuông, chữ nhật</t>
  </si>
  <si>
    <t>Ván khuôn cột</t>
  </si>
  <si>
    <t>0,496</t>
  </si>
  <si>
    <t>55,15</t>
  </si>
  <si>
    <t>31,90</t>
  </si>
  <si>
    <t>AF.81140  VÁN KHUÔN XÀ DẦM, GIẰNG</t>
  </si>
  <si>
    <t>Ván khuôn xà dầm, giằng</t>
  </si>
  <si>
    <t>0,957</t>
  </si>
  <si>
    <t>14,29</t>
  </si>
  <si>
    <t>27,50</t>
  </si>
  <si>
    <t>AF.81150  VÁN KHUÔN SÀN MÁI, LANH TÔ, LANH TÔ LIỀN MÁI HẮT, MÁNG NƯỚC, TẤM ĐAN</t>
  </si>
  <si>
    <t>Lanh tô, lanh tô liền mái hắt, máng nước, tấm đan</t>
  </si>
  <si>
    <t>Ván khuôn sàn mái, lanh tô, lanh tô liền mái hắt, máng nước, tấm đan</t>
  </si>
  <si>
    <t>0,668</t>
  </si>
  <si>
    <t>26,95</t>
  </si>
  <si>
    <t>28,47</t>
  </si>
  <si>
    <t>Xoáy ốc</t>
  </si>
  <si>
    <t>Ván khuôn cầu thang</t>
  </si>
  <si>
    <t>Gỗ nẹp, chống</t>
  </si>
  <si>
    <t>0,981</t>
  </si>
  <si>
    <t>11,45</t>
  </si>
  <si>
    <t>16,93</t>
  </si>
  <si>
    <t>Đinh đỉa</t>
  </si>
  <si>
    <t>29,00</t>
  </si>
  <si>
    <t>31,93</t>
  </si>
  <si>
    <t>38,90</t>
  </si>
  <si>
    <t>56,46</t>
  </si>
  <si>
    <t>AF.81200  VÁN KHUÔN NỀN, SÂN BÃI, MẶT ĐƯỜNG BÊ TÔNG, MÁI TALUY</t>
  </si>
  <si>
    <t>AF.812</t>
  </si>
  <si>
    <t>Ván khuôn nền, sân bãi, mặt đường bê tông, mái taluy</t>
  </si>
  <si>
    <t>13,50</t>
  </si>
  <si>
    <t>AF.81300  VÁN KHUÔN TƯỜNG</t>
  </si>
  <si>
    <t>Tường thẳng</t>
  </si>
  <si>
    <t>Tường cong, nghiêng, vặn vỏ đỗ</t>
  </si>
  <si>
    <t>Chiều dầy (cm)</t>
  </si>
  <si>
    <t>AF.813</t>
  </si>
  <si>
    <t>Ván khuôn tường thẳng</t>
  </si>
  <si>
    <t>0,455</t>
  </si>
  <si>
    <t>Bu lông</t>
  </si>
  <si>
    <t>Ván khuôn tường cong nghiêng, vặn vỏ đỗ</t>
  </si>
  <si>
    <t>17,13</t>
  </si>
  <si>
    <t>22,50</t>
  </si>
  <si>
    <t>10,26</t>
  </si>
  <si>
    <t>15,13</t>
  </si>
  <si>
    <t>11,40</t>
  </si>
  <si>
    <t>16,85</t>
  </si>
  <si>
    <t>Tăng đơ Φ14</t>
  </si>
  <si>
    <t>27,78</t>
  </si>
  <si>
    <t>32,61</t>
  </si>
  <si>
    <t>34,70</t>
  </si>
  <si>
    <t>41,73</t>
  </si>
  <si>
    <t>AF.81410  VÁN KHUÔN XI PHÔNG, PHỄU</t>
  </si>
  <si>
    <t>AF.81430  VÁN KHUÔN CỐNG, VÒM</t>
  </si>
  <si>
    <t>AF.81440  VÁN KHUÔN CẦU MÁNG</t>
  </si>
  <si>
    <t>Xi phông, phễu</t>
  </si>
  <si>
    <t>Ống cống, ống buy</t>
  </si>
  <si>
    <t>Cống, vòm</t>
  </si>
  <si>
    <t>Cầu máng</t>
  </si>
  <si>
    <t>AF.814</t>
  </si>
  <si>
    <t>Ván khuôn xi phông, phễu</t>
  </si>
  <si>
    <t>20,00</t>
  </si>
  <si>
    <t>12,40</t>
  </si>
  <si>
    <t>16,30</t>
  </si>
  <si>
    <t>17,49</t>
  </si>
  <si>
    <t>16,50</t>
  </si>
  <si>
    <t>10,00</t>
  </si>
  <si>
    <t>AT.814</t>
  </si>
  <si>
    <t>70,95</t>
  </si>
  <si>
    <t>45,63</t>
  </si>
  <si>
    <t>60,39</t>
  </si>
  <si>
    <t>76,96</t>
  </si>
  <si>
    <t>AF.816</t>
  </si>
  <si>
    <t>Ván khuôn mái bờ kênh mương</t>
  </si>
  <si>
    <t>11,00</t>
  </si>
  <si>
    <t>12,62</t>
  </si>
  <si>
    <t>&lt; 25</t>
  </si>
  <si>
    <t>AF.817</t>
  </si>
  <si>
    <t>Ván khuôn gỗ tháp đèn trên đảo</t>
  </si>
  <si>
    <t>63,41</t>
  </si>
  <si>
    <r>
      <t>Ghi chú:</t>
    </r>
    <r>
      <rPr>
        <sz val="10"/>
        <color indexed="8"/>
        <rFont val="Arial"/>
        <family val="2"/>
      </rPr>
      <t xml:space="preserve"> Không tính chi phí điện năng của giá ca máy tời điện 2T đối với trường hợp sử dụng máy phát điện.</t>
    </r>
  </si>
  <si>
    <t>AF.82000  VÁN KHUÔN THÉP</t>
  </si>
  <si>
    <t>Chuẩn bị, đo lấy dấu, cắt, hàn, mài, hoàn thiện ván khuôn theo đúng yêu cầu kỹ thuật. Lắp dựng, tháo dỡ ván khuôn đảm bảo yêu cầu kỹ thuật của công tác đổ bê tông. Vận chuyển vật liệu theo trong phạm vi 30m.</t>
  </si>
  <si>
    <t>AF.82400  VÁN KHUÔN MẶT ĐƯỜNG</t>
  </si>
  <si>
    <t>AF.824</t>
  </si>
  <si>
    <t>Ván khuôn mặt đường</t>
  </si>
  <si>
    <t>Thép hình, thép tấm</t>
  </si>
  <si>
    <t>31,50</t>
  </si>
  <si>
    <t xml:space="preserve">Nhân công 4,0/7 </t>
  </si>
  <si>
    <t>AF.82500  VÁN KHUÔN MÓNG</t>
  </si>
  <si>
    <t>Móng dài</t>
  </si>
  <si>
    <t>Móng cột</t>
  </si>
  <si>
    <t>AF.825</t>
  </si>
  <si>
    <t>Ván khuôn móng</t>
  </si>
  <si>
    <t>51,81</t>
  </si>
  <si>
    <t>32,02</t>
  </si>
  <si>
    <t>35,58</t>
  </si>
  <si>
    <t>12,25</t>
  </si>
  <si>
    <t>26,73</t>
  </si>
  <si>
    <t>0,820</t>
  </si>
  <si>
    <t>AF.826</t>
  </si>
  <si>
    <t>30,24</t>
  </si>
  <si>
    <t>11,36</t>
  </si>
  <si>
    <t>AF.83000  VÁN KHUÔN BẰNG VÁN ÉP CÔNG NGHIỆP CÓ KHUNG XƯƠNG, CỘT CHỐNG BẰNG HỆ GIÁO ỐNG</t>
  </si>
  <si>
    <t>Chuẩn bị, đo lấy dấu, lắp dựng, tháo dỡ ván khuôn, khung xương, cây chống đảm bảo yêu cầu kỹ thuật của công tác đổ bê tông. Vận chuyển vật liệu theo trong phạm vi 30m.</t>
  </si>
  <si>
    <t>AF.831</t>
  </si>
  <si>
    <t>Ván khuôn sàn mái</t>
  </si>
  <si>
    <t>Ván công nghiệp</t>
  </si>
  <si>
    <t>21,00</t>
  </si>
  <si>
    <t>Khung xương (nhôm)</t>
  </si>
  <si>
    <t>Cột chống thép ống</t>
  </si>
  <si>
    <t>36,15</t>
  </si>
  <si>
    <t>21,50</t>
  </si>
  <si>
    <t>23,50</t>
  </si>
  <si>
    <t>AF.83200  VÁN KHUÔN TƯỜNG</t>
  </si>
  <si>
    <t>AF.832</t>
  </si>
  <si>
    <t>Ván khuôn tường</t>
  </si>
  <si>
    <t>13,13</t>
  </si>
  <si>
    <t>Khung xương (nhôm )</t>
  </si>
  <si>
    <t>12,65</t>
  </si>
  <si>
    <t>38,13</t>
  </si>
  <si>
    <t>20,47</t>
  </si>
  <si>
    <t>24,76</t>
  </si>
  <si>
    <t>AF.83300  VÁN KHUÔN XÀ DẦM, GIẰNG</t>
  </si>
  <si>
    <t>AF.833</t>
  </si>
  <si>
    <t xml:space="preserve">Ván công nghiệp </t>
  </si>
  <si>
    <t>15,05</t>
  </si>
  <si>
    <t>39,61</t>
  </si>
  <si>
    <t>21,45</t>
  </si>
  <si>
    <t>23,64</t>
  </si>
  <si>
    <t>AF.83400  VÁN KHUÔN CỘT VUÔNG, CHỮ NHẬT</t>
  </si>
  <si>
    <t>AF.834</t>
  </si>
  <si>
    <t>Ván khuôn cột vuông, chữ nhật</t>
  </si>
  <si>
    <t>22,52</t>
  </si>
  <si>
    <t>24,75</t>
  </si>
  <si>
    <t>27,25</t>
  </si>
  <si>
    <t>AF.86000  VÁN KHUÔN THÉP, KHUNG XƯƠNG THÉP, CỘT CHỐNG BẰNG THÉP ỐNG</t>
  </si>
  <si>
    <t>Chuẩn bị, đo lấy dấu, cắt, hàn, mài, hoàn thiện ván khuôn theo đúng yêu cầu kỹ thuật. Lắp dựng, tháo dỡ ván khuôn, cây chống, đảm bảo yêu cầu kỹ thuật của công tác đổ bê tông. Vận chuyển vật liệu theo phương ngang trong phạm vi 30m.</t>
  </si>
  <si>
    <t>AF.861</t>
  </si>
  <si>
    <t>40,70</t>
  </si>
  <si>
    <t>24,20</t>
  </si>
  <si>
    <t>AF.86200  VÁN KHUÔN TƯỜNG</t>
  </si>
  <si>
    <t>AF.862</t>
  </si>
  <si>
    <t>48,84</t>
  </si>
  <si>
    <t>35,00</t>
  </si>
  <si>
    <t>AF.86300  VÁN KHUÔN XÀ DẦM, GIẰNG</t>
  </si>
  <si>
    <t>AF.863</t>
  </si>
  <si>
    <t>Ván khuôn xà dầm , giằng</t>
  </si>
  <si>
    <t>1,5 00</t>
  </si>
  <si>
    <t>AF.86350  VÁN KHUÔN VÁCH THANG MÁY</t>
  </si>
  <si>
    <t>AF.8635</t>
  </si>
  <si>
    <t>Ván khuôn vách thang máy</t>
  </si>
  <si>
    <t>51,54</t>
  </si>
  <si>
    <t>38,25</t>
  </si>
  <si>
    <t>Cây chống thép ống</t>
  </si>
  <si>
    <t>Côn cao su</t>
  </si>
  <si>
    <t>170,0</t>
  </si>
  <si>
    <t>Ty xuyên D25</t>
  </si>
  <si>
    <t>21,51</t>
  </si>
  <si>
    <t>24,56</t>
  </si>
  <si>
    <t>29,71</t>
  </si>
  <si>
    <t>Máy cắt uốn</t>
  </si>
  <si>
    <t>AF.86360  VÁN KHUÔN CỘT VUÔNG, CHỮ NHẬT</t>
  </si>
  <si>
    <t>AF.8636</t>
  </si>
  <si>
    <t>29,93</t>
  </si>
  <si>
    <t>36,75</t>
  </si>
  <si>
    <t>AF.86370  VÁN KHUÔN CỘT TRÒN</t>
  </si>
  <si>
    <t>AF.8637</t>
  </si>
  <si>
    <t>Ván khuôn cột tròn</t>
  </si>
  <si>
    <t>58,60</t>
  </si>
  <si>
    <t>34,41</t>
  </si>
  <si>
    <t>36,23</t>
  </si>
  <si>
    <t>42,26</t>
  </si>
  <si>
    <t>AF.86400  GIA CÔNG, LẮP DỰNG, THÁO DỠ VÀ VẬN HÀNH HỆ VÁN KHUÔN TRƯỢT LỒNG THANG MÁY, SILÔ, ỐNG KHÓI</t>
  </si>
  <si>
    <t>Chuẩn bị, gia công, lắp dựng, tháo dỡ ván khuôn trượt, hệ mâm sàn chính, mâm sàn phụ, hệ lan can, hành lang bảo vệ an toàn, vận hành hệ ván khuôn trượt ở mọi độ cao theo đúng yêu cầu kỹ thuật.</t>
  </si>
  <si>
    <t>Lồng thang máy</t>
  </si>
  <si>
    <t>Ống khói</t>
  </si>
  <si>
    <t>AF.864</t>
  </si>
  <si>
    <t>Gia công, lắp dựng, tháo dỡ và vận hành hệ ván khuôn trượt</t>
  </si>
  <si>
    <t>62,00</t>
  </si>
  <si>
    <t>70,00</t>
  </si>
  <si>
    <t>76,00</t>
  </si>
  <si>
    <t>33,80</t>
  </si>
  <si>
    <t>40,00</t>
  </si>
  <si>
    <t>42,20</t>
  </si>
  <si>
    <t>Thép ống</t>
  </si>
  <si>
    <t>Bu lông M24x100</t>
  </si>
  <si>
    <t>Bu lông M16x150</t>
  </si>
  <si>
    <t>Gỗ nhóm 4</t>
  </si>
  <si>
    <t>42,00</t>
  </si>
  <si>
    <t>65,00</t>
  </si>
  <si>
    <t>Bộ thiết bị trượt</t>
  </si>
  <si>
    <t xml:space="preserve">(60 kích loại 6T) </t>
  </si>
  <si>
    <t>Máy khoan 1,7 kW</t>
  </si>
  <si>
    <t>AF.87100  LẮP DỰNG, THÁO DỠ KẾT CẤU THÉP HỆ VÁN KHUÔN NGOÀI DẦM CẦU ĐÚC ĐẨY</t>
  </si>
  <si>
    <t>Chuẩn bị, lắp dựng, tháo dỡ theo đúng yêu cầu kỹ thuật. Vận chuyển vật liệu trong phạm vi 30m.</t>
  </si>
  <si>
    <t>AF.871</t>
  </si>
  <si>
    <t>Lắp dựng, tháo dỡ kết cấu thép hệ ván khuôn ngoài dầm cầu đúc đẩy</t>
  </si>
  <si>
    <t>Mỡ bò</t>
  </si>
  <si>
    <t>Kích 200 t</t>
  </si>
  <si>
    <t>Chuẩn bị, gia công, lắp dựng, tháo dỡ theo đúng yêu cầu kỹ thuật. Vận chuyển vật liệu trong phạm vi 30m.</t>
  </si>
  <si>
    <t>AF.872</t>
  </si>
  <si>
    <t>15,60</t>
  </si>
  <si>
    <t>Ôxy</t>
  </si>
  <si>
    <t>chai</t>
  </si>
  <si>
    <t>Khí gas</t>
  </si>
  <si>
    <t>33,50</t>
  </si>
  <si>
    <t>40,20</t>
  </si>
  <si>
    <t>AF.87310  GIA CÔNG, LẮP DỤNG, THÁO DỠ VÁN KHUÔN THÉP DẦM CẦU ĐỔ TẠI CHỖ</t>
  </si>
  <si>
    <t>Thành phần công việc.</t>
  </si>
  <si>
    <t>Chuẩn bị, gia công, lắp dựng, tháo dỡ theo đúng yêu cầu kỹ thuật. Vận chuyển vật liệu trong phạm vi 30m. (Định mức chưa tính công tác gia công, lắp dựng và tháo dỡ hệ đà giáo)</t>
  </si>
  <si>
    <t>AF.873</t>
  </si>
  <si>
    <t>0,638</t>
  </si>
  <si>
    <t>0,495</t>
  </si>
  <si>
    <t>AF.88120  GIA CÔNG, LẮP DỰNG, THÁO DỠ HỆ GIÁ LẮP CỐT THÉP BÊ TÔNG HẦM</t>
  </si>
  <si>
    <t>Chuẩn bị, gia công hệ ván khuôn hầm; gia công, lắp dựng, tháo dỡ giá lắp cốt thép theo đúng yêu cầu kỹ thuật. Vận chuyển vật liệu trong phạm vi 30m, (Định mức chưa tính thu hồi vật liệu chính).</t>
  </si>
  <si>
    <t>Ván khuôn hầm</t>
  </si>
  <si>
    <t>Hệ giá lắp cốt thép</t>
  </si>
  <si>
    <t>AF.881</t>
  </si>
  <si>
    <t>Gia công ván khuôn hầm</t>
  </si>
  <si>
    <t>722,00</t>
  </si>
  <si>
    <t>220,00</t>
  </si>
  <si>
    <t>Thép tròn &gt; Φ18mm</t>
  </si>
  <si>
    <t>128,00</t>
  </si>
  <si>
    <t>Gia công, lắp dựng, tháo dỡ giá lắp cốt thép bê tông hầm</t>
  </si>
  <si>
    <t>36,50</t>
  </si>
  <si>
    <t>43,00</t>
  </si>
  <si>
    <t>Cần trục bánh xích 16 t</t>
  </si>
  <si>
    <t>Máy khoan đứng 4,5 kW</t>
  </si>
  <si>
    <t>AF.88210  TỔ HỢP, DI CHUYỂN, LẮP DỰNG VÁN KHUÔN HẦM</t>
  </si>
  <si>
    <t>Chuẩn bị, tổ hợp, di chuyển, lắp dựng, căn chỉnh, định vị ván khuôn. Đảm bảo đúng vị trí thiết kế, đúng yêu cầu kỹ thuật.</t>
  </si>
  <si>
    <t>Đơn vị tính: 1 tấn/lần đầu</t>
  </si>
  <si>
    <t>Hầm ngang</t>
  </si>
  <si>
    <t>Hầm đứng, nghiêng</t>
  </si>
  <si>
    <t>AF.8821</t>
  </si>
  <si>
    <t>Tổ hợp, di chuyển lắp dựng ván khuôn hầm</t>
  </si>
  <si>
    <t>13,63</t>
  </si>
  <si>
    <t>14,25</t>
  </si>
  <si>
    <t>Bộ kích 10 t</t>
  </si>
  <si>
    <t>AF.88220  THÁO DỠ, DI CHUYỂN HỆ VÁN KHUÔN HẦM</t>
  </si>
  <si>
    <t>Chuẩn bị, hạ kích tháo ván khuôn, di chuyển hệ ván khuôn đến vị trí đổ tiếp theo, kích đẩy hệ ván khuôn vào vị trí, căn chỉnh, cố định hoàn thiện ván khuôn đảm bảo yêu cầu kỹ thuật.</t>
  </si>
  <si>
    <t>Đơn vị tính: 1 tấn/lần di chuyển tiếp theo</t>
  </si>
  <si>
    <t>AF.8822</t>
  </si>
  <si>
    <t>Tháo dỡ, di chuyển hệ ván khuôn hầm</t>
  </si>
  <si>
    <t>Tời điện 3,5 t</t>
  </si>
  <si>
    <r>
      <t>Ghi chú:</t>
    </r>
    <r>
      <rPr>
        <sz val="10"/>
        <color indexed="8"/>
        <rFont val="Arial"/>
        <family val="2"/>
      </rPr>
      <t xml:space="preserve"> Định mức gia công, tổ hợp, di chuyển lắp dựng lần đầu và tháo, di chuyển lần tiếp theo hệ ván khuôn hầm chưa tính tháo dỡ hệ ván khuôn lần cuối cùng sau khi hoàn thành công tác đổ bê tông hầm.</t>
    </r>
  </si>
  <si>
    <t>AF.88230  GIA CÔNG, LẮP DỰNG, THÁO DỠ VÁN KHUÔN THÉP SÀN, DẦM, TƯỜNG TRONG HẦM GIAN MÁY, GIAN BIẾN THẾ</t>
  </si>
  <si>
    <t>Chuẩn bị, gia công, lắp dựng, tháo dỡ hệ ván khuôn thép sàn, dầm, tường trong hầm gian máy, gian biến thế theo đúng yêu cầu kỹ thuật.</t>
  </si>
  <si>
    <t>AF.882</t>
  </si>
  <si>
    <t>Gia công, lắp dựng, tháo dỡ ván khuôn thép sàn, dầm, tường trong hầm gian máy, gian biến thế</t>
  </si>
  <si>
    <t>AF.88240  GIA CÔNG, LẮP DỰNG, THÁO DỠ VÁN KHUÔN THÉP CONG TRONG HẦM GIAN MÁY, GIAN BIẾN THẾ</t>
  </si>
  <si>
    <t>Gia công, lắp dựng, tháo dỡ ván khuôn thép cong trong hầm gian máy, gian biến thế</t>
  </si>
  <si>
    <t>69,93</t>
  </si>
  <si>
    <t>Ghi chú: Định mức chưa tính thu hồi vật liệu chính</t>
  </si>
  <si>
    <t>AF.88250  GIA CÔNG, LẮP DỰNG TÔN TRÁNG KẼM CHỐNG THẤM TRONG HẦM</t>
  </si>
  <si>
    <t>Chuẩn bị, gia công, lắp dựng, tôn tráng kẽm chống thấm trong hầm theo đúng yêu cầu kỹ thuật.</t>
  </si>
  <si>
    <t>Gia công, lắp dựng tôn tráng kẽm chống thấm trong hầm</t>
  </si>
  <si>
    <t>Tôn tráng kẽm</t>
  </si>
  <si>
    <t>36,00</t>
  </si>
  <si>
    <t>AF.88300  GIA CÔNG, LẮP DỰNG, THÁO DỠ VÁN KHUÔN CÔNG TRÌNH THỦY CÔNG</t>
  </si>
  <si>
    <t>Chuẩn bị, gia công ván khuôn, hệ cây chống. Lắp dựng ván khuôn, hệ cây chống theo đúng yêu cầu kỹ thuật. Vận chuyển vật liệu trong phạm vi 30m.</t>
  </si>
  <si>
    <t>AF.883</t>
  </si>
  <si>
    <t>Gia công, lắp dựng, tháo dỡ ván khuôn công trình thủy công</t>
  </si>
  <si>
    <t>Thép tấm dày 5mm</t>
  </si>
  <si>
    <t>0,952</t>
  </si>
  <si>
    <t>Thép tròn Φ &gt;18mm</t>
  </si>
  <si>
    <t>Cột chống thép hình</t>
  </si>
  <si>
    <r>
      <t>Ghi chú:</t>
    </r>
    <r>
      <rPr>
        <sz val="10"/>
        <color indexed="8"/>
        <rFont val="Arial"/>
        <family val="2"/>
      </rPr>
      <t xml:space="preserve"> Trường hợp gia công, lắp dựng, tháo dỡ ván khuôn mặt cong, căn cứ vào thiết kế cụ thể để xác định định mức.</t>
    </r>
  </si>
  <si>
    <t>AF.88410  GIA CÔNG VÁN KHUÔN, HỆ TREO ĐỠ VÁN KHUÔN DẦM CẦU ĐÚC HẪNG</t>
  </si>
  <si>
    <t>Chuẩn bị, gia công hệ khung đỡ, giá đỡ treo đúc bê tông, hệ ván khuôn dầm đúc hẫng, tháo lắp thử, thí nghiệm, thử tải hệ treo đúc bê tông dầm theo đúng yêu cầu kỹ thuật.</t>
  </si>
  <si>
    <r>
      <t>Đơn vị tính: 1m</t>
    </r>
    <r>
      <rPr>
        <vertAlign val="superscript"/>
        <sz val="10"/>
        <color indexed="8"/>
        <rFont val="Arial"/>
        <family val="2"/>
      </rPr>
      <t>2</t>
    </r>
    <r>
      <rPr>
        <sz val="10"/>
        <color indexed="8"/>
        <rFont val="Arial"/>
        <family val="2"/>
      </rPr>
      <t xml:space="preserve"> bề mặt bê tông</t>
    </r>
  </si>
  <si>
    <t>AF.884</t>
  </si>
  <si>
    <t>Gia công ván khuôn, hệ treo đỡ ván khuôn dầm đúc hẫng</t>
  </si>
  <si>
    <t>Máy nén khí 600 m3/h</t>
  </si>
  <si>
    <t>Máy mài 2,7 kW</t>
  </si>
  <si>
    <t>AF.88420  TỔ HỢP, LẮP DỰNG VÁN KHUÔN, HỆ TREO ĐỠ VÁN KHUÔN DẦM CẦU ĐÚC HẪNG</t>
  </si>
  <si>
    <t>Chuẩn bị, vận chuyển vật liệu đến mố, trụ cầu. Lắp dựng, định vị, căn chỉnh ván khuôn, hệ treo đỡ ván khuôn đỉnh mố trụ cầu đúng vị trí đảm bảo yêu cầu kỹ thuật.</t>
  </si>
  <si>
    <t>Đơn vị tính: tấn/lần đầu</t>
  </si>
  <si>
    <t>AF.8842</t>
  </si>
  <si>
    <t>Lắp dựng, tháo dỡ ván khuôn, hệ treo đỡ ván khuôn dầm đúc hẫng</t>
  </si>
  <si>
    <t>Bulông thép cường độ cao Φ36mm, L=5-8m</t>
  </si>
  <si>
    <t>Bulông Φ22-27mm</t>
  </si>
  <si>
    <t>Tăng đơ Φ38mm, L=5-7m</t>
  </si>
  <si>
    <t>Gỗ sàn thao tác, kê đệm</t>
  </si>
  <si>
    <t xml:space="preserve">Nhân công 4,5/7 </t>
  </si>
  <si>
    <t>Bộ kích 50 t</t>
  </si>
  <si>
    <t>AF.88430  THÁO, DI CHUYỂN VÁN KHUÔN, HỆ TREO ĐỠ VÁN KHUÔN DẦM CẦU ĐÚC HẪNG</t>
  </si>
  <si>
    <t>Chuẩn bị, tháo dỡ ván khuôn và hệ thống neo của hệ treo đỡ ván khuôn. Di chuyển hệ treo đỡ ván khuôn đến vị trí tiếp theo bằng hệ thống kích thuỷ lực. Neo hệ treo đỡ ván khuôn vào khối bê tông mới đúc bằng bulông cường độ cao. Lắp lại ván khuôn. Kích điều chỉnh hệ treo đỡ ván khuôn bằng kích thuỷ lực, căn chỉnh đảm bảo yêu cầu kỹ thuật.</t>
  </si>
  <si>
    <t>Đơn vị tính: tấn/1 lần di chuyển tiếp theo</t>
  </si>
  <si>
    <t>Dầm trên cạn</t>
  </si>
  <si>
    <t>Dầm dưới nước</t>
  </si>
  <si>
    <t>AF.8843</t>
  </si>
  <si>
    <t>Dầu CS46</t>
  </si>
  <si>
    <t>Mỡ bôi trơn</t>
  </si>
  <si>
    <t>AF.89100  VÁN KHUÔN BẰNG VÁN ÉP PHỦ PHIM CÓ KHUNG XƯƠNG, CỘT CHỐNG BẰNG HỆ GIÁO ỐNG</t>
  </si>
  <si>
    <t>AF.89110  VÁN KHUÔN SÀN MÁI</t>
  </si>
  <si>
    <t>AF.8911</t>
  </si>
  <si>
    <t>Ván ép phủ phim</t>
  </si>
  <si>
    <t>AF.89120  VÁN KHUÔN TƯỜNG</t>
  </si>
  <si>
    <t>AF.8912</t>
  </si>
  <si>
    <t>AF.89130  VÁN KHUÔN XÀ DẦM, GIẰNG</t>
  </si>
  <si>
    <t>AF.8913</t>
  </si>
  <si>
    <t xml:space="preserve">Ván ép phủ phim </t>
  </si>
  <si>
    <t>AF.89140  VÁN KHUÔN CỘT VUÔNG, CHỮ NHẬT</t>
  </si>
  <si>
    <t>AF.8914</t>
  </si>
  <si>
    <t>Chuẩn bị, đo lấy dấu, lắp dựng, tháo dỡ ván khuôn, xà gố, giáo chống, cây chống đảm bảo yêu cầu kỹ thuật của công tác đổ bê tông. Vận chuyển vật liệu theo trong phạm vi 30m.</t>
  </si>
  <si>
    <t>AF.89410  VÁN KHUÔN SÀN MÁI</t>
  </si>
  <si>
    <t>AF.8941</t>
  </si>
  <si>
    <t>Thép hộp 60x120x3mm</t>
  </si>
  <si>
    <t>0,673</t>
  </si>
  <si>
    <t>Thép hộp 50x50x3mm</t>
  </si>
  <si>
    <t>Giáo công cụ</t>
  </si>
  <si>
    <t>Nhân công 4,0 /7</t>
  </si>
  <si>
    <t>34,50</t>
  </si>
  <si>
    <t>38,00</t>
  </si>
  <si>
    <t>41,50</t>
  </si>
  <si>
    <t>AF.89420  VÁN KHUÔN TƯỜNG</t>
  </si>
  <si>
    <t>AF.8942</t>
  </si>
  <si>
    <t>Bulông M16</t>
  </si>
  <si>
    <t>Máy hàn 23KW</t>
  </si>
  <si>
    <t>AF.89430  VÁN KHUÔN XÀ DẦM, GIẰNG</t>
  </si>
  <si>
    <t>AF.8943</t>
  </si>
  <si>
    <t>Thép hộp 80x 100x3mm</t>
  </si>
  <si>
    <t>Thép hộp 40x60x3mm</t>
  </si>
  <si>
    <t>37,50</t>
  </si>
  <si>
    <t>45,50</t>
  </si>
  <si>
    <t>AF.89440  VÁN KHUÔN CỘT VUÔNG, CHỮ NHẬT</t>
  </si>
  <si>
    <t>M ã hi ệu</t>
  </si>
  <si>
    <t>AF.8944</t>
  </si>
  <si>
    <t>Thép hộp 50x50x3m m</t>
  </si>
  <si>
    <t>Máy cắt uốn 5kW</t>
  </si>
  <si>
    <t>AF.89500  VÁN KHUÔN NHỰA CÓ KHUNG XƯƠNG, CỘT CHỐNG BẰNG HỆ GIÁO ỐNG</t>
  </si>
  <si>
    <t>AF.8951</t>
  </si>
  <si>
    <t>Ván khuôn nhựa</t>
  </si>
  <si>
    <t>AF.89520  VÁN KHUÔN TƯỜNG</t>
  </si>
  <si>
    <t>AF.8952</t>
  </si>
  <si>
    <t>AF.89530  VÁN KHUÔN XÀ DẦM, GIẰNG</t>
  </si>
  <si>
    <t>AF.8953</t>
  </si>
  <si>
    <t>Ván khuôn Xà dầm, giằng</t>
  </si>
  <si>
    <t xml:space="preserve">Ván khuôn nhựa </t>
  </si>
  <si>
    <t>AF.89540  VÁN KHUÔN CỘT VUÔNG, CHỮ NHẬT</t>
  </si>
  <si>
    <t>AF.8954</t>
  </si>
  <si>
    <t>AF.89810  VÁN KHUÔN SÀN MÁI</t>
  </si>
  <si>
    <t>AF.8981</t>
  </si>
  <si>
    <t>AF.89820  VÁN KHUÔN TƯỜNG</t>
  </si>
  <si>
    <t>AF.8982</t>
  </si>
  <si>
    <t>AF.89830  VÁN KHUÔN XÀ DẦM, GIẰNG</t>
  </si>
  <si>
    <t>AF.8983</t>
  </si>
  <si>
    <t>Thép hộp 80x100x3mm</t>
  </si>
  <si>
    <t>AF.89840  VÁN KHUÔN CỘT VUÔNG, CHỮ NHẬT</t>
  </si>
  <si>
    <t>AF.8984</t>
  </si>
  <si>
    <t>ĐỊNH MỨC CẤP PHỐI VỮA BÊ TÔNG</t>
  </si>
  <si>
    <r>
      <t>- Định mức dự toán cấp phối vật liệu cho 1m</t>
    </r>
    <r>
      <rPr>
        <vertAlign val="superscript"/>
        <sz val="10"/>
        <color indexed="8"/>
        <rFont val="Arial"/>
        <family val="2"/>
      </rPr>
      <t>3</t>
    </r>
    <r>
      <rPr>
        <sz val="10"/>
        <color indexed="8"/>
        <rFont val="Arial"/>
        <family val="2"/>
      </rPr>
      <t xml:space="preserve"> bê tông loại thông thường trong các bảng ở điểm 1, mục II. Trên cơ sở các bảng này, định mức dự toán cấp phối vật liệu một số loại bê tông đặc biệt được điều chỉnh như nội dung trong điểm 2, mục II.</t>
    </r>
  </si>
  <si>
    <t>- Định mức dự toán cấp phối vật liệu được tính cho các mác bê tông 100, 150, 200, 250, 300, 350, 400, 450, 500 và 600 xác định bằng cường độ nén ở tuổi 28 ngày với các mẫu hình khối lập phương kích thước 150x150x150 mm theo TCVN 3118-1993. Khi mác bê tông xác định bằng cường độ nén trên các mẫu trụ có kích thước (đường kính x chiều cao) 150x300 mm thì quy đổi mác bê tông mẫu trụ về mác bê tông mẫu lập phương theo bảng sau:</t>
  </si>
  <si>
    <r>
      <t>Cường độ mẫu trụ, daN/cm</t>
    </r>
    <r>
      <rPr>
        <vertAlign val="superscript"/>
        <sz val="10"/>
        <color indexed="8"/>
        <rFont val="Arial"/>
        <family val="2"/>
      </rPr>
      <t>2</t>
    </r>
  </si>
  <si>
    <r>
      <t>Cường độ mẫu lập phương, daN/cm</t>
    </r>
    <r>
      <rPr>
        <vertAlign val="superscript"/>
        <sz val="10"/>
        <color indexed="8"/>
        <rFont val="Arial"/>
        <family val="2"/>
      </rPr>
      <t>2</t>
    </r>
  </si>
  <si>
    <t>- Độ chống thấm, cường độ chịu uốn cho các loại bê tông đặc biệt trong định mức dự toán cấp phối được xác định theo TCVN 3116-1993 và TCVN 3119-1993.</t>
  </si>
  <si>
    <t>- Đường kính cỡ hạt lớn nhất của đá (d max) được chọn phải là kích thước lớn nhất và phải bảo đảm đồng thời các yêu cầu sau đây:</t>
  </si>
  <si>
    <t>+ Không vượt quá 1/5 kích thước nhỏ nhất giữa các mặt trong ván khuôn khối bê tông cần đổ.</t>
  </si>
  <si>
    <t>+ Không vượt quá 1/3 chiều dầy tấm, bản bê tông cần đổ.</t>
  </si>
  <si>
    <t>+ Không vượt quá 2/3 kích thước thông thủy giữa các thanh cốt thép liền kề trong khối bê tông cần đổ.</t>
  </si>
  <si>
    <t>+ Không vượt quá 1/3 đường kính trong của ống bơm bê tông (với bê tông sử dụng công nghệ bơm).</t>
  </si>
  <si>
    <t>- Trong các bảng định mức dự toán cấp phối có ghi phụ gia thì đó là yêu cầu sử dụng bắt buộc. Lượng phụ gia sử dụng trong cấp phối bê tông được quy định cụ thể như sau:</t>
  </si>
  <si>
    <t>+ Phụ gia dẻo hóa: giảm nước trộn 5÷10%, lượng phụ gia dùng tính bằng 0,5÷0,8% khối lượng xi măng.</t>
  </si>
  <si>
    <t>+ Phụ gia siêu dẻo: giảm nước trộn 12÷20%, lượng phụ gia sử dụng tính bằng 0,5÷1% khối lượng xi măng.</t>
  </si>
  <si>
    <t>+ Phụ gia Poly (Polycarboxylate): giảm nước trộn 21÷30%, lượng phụ gia sử dụng tính bằng 0,5÷1,5% khối lượng xi măng.</t>
  </si>
  <si>
    <t>- Trường hợp sử dụng sỏi làm cốt liệu thay cho cốt liệu là đá dăm trong định mức cấp phối một số loại bê tông thông thường thì mức hao phí của loại cốt liệu thay thế và các vật liệu khác trong cấp phối có thể tính theo định mức của loại cấp phối tương ứng trong mục II.</t>
  </si>
  <si>
    <t>1. BÊTÔNG THÔNG THƯỜNG</t>
  </si>
  <si>
    <t>1.1. Cấp phối vữa bê tông sử dụng xi măng PCB 30</t>
  </si>
  <si>
    <t>1.1.1. Độ sụt 0,5 ÷ 1 cm</t>
  </si>
  <si>
    <t>1.1.1.1. Đá d max = 10mm (cỡ 0,5x1 cm)</t>
  </si>
  <si>
    <t>Mác bê tông</t>
  </si>
  <si>
    <t>C211</t>
  </si>
  <si>
    <t>0,537</t>
  </si>
  <si>
    <t>0,524</t>
  </si>
  <si>
    <t>0,492</t>
  </si>
  <si>
    <t>0,479</t>
  </si>
  <si>
    <t>0,884</t>
  </si>
  <si>
    <t>0,846</t>
  </si>
  <si>
    <t>0,828</t>
  </si>
  <si>
    <t>0,811</t>
  </si>
  <si>
    <t>0,792</t>
  </si>
  <si>
    <t>Dẻo hoá</t>
  </si>
  <si>
    <t>Siêu dẻo</t>
  </si>
  <si>
    <t>1.1.1.2. Đá d max = 20mm [ (40 ÷ 70)% cỡ 0,5x1 cm và (60 ÷ 30)% cỡ 1x2 cm]</t>
  </si>
  <si>
    <t>C212</t>
  </si>
  <si>
    <t>0,883</t>
  </si>
  <si>
    <t>0,831</t>
  </si>
  <si>
    <t>0,824</t>
  </si>
  <si>
    <t>1.1.1.3. Đá d max = 40mm [(40 ÷ 70)% cỡ 1x2 cm và (60 ÷ 30)% cỡ 2x4 cm ]</t>
  </si>
  <si>
    <t>C213</t>
  </si>
  <si>
    <t>0,507</t>
  </si>
  <si>
    <t>0,494</t>
  </si>
  <si>
    <t>0,903</t>
  </si>
  <si>
    <t>0,871</t>
  </si>
  <si>
    <t>0,855</t>
  </si>
  <si>
    <t>0,838</t>
  </si>
  <si>
    <t>0,801</t>
  </si>
  <si>
    <t>1.1.1.4. Đá d max = 70mm [(40 ÷ 70)% cỡ 2x4 cm và (60 ÷ 30)% cỡ 4x7 cm]</t>
  </si>
  <si>
    <t>C214</t>
  </si>
  <si>
    <t>0,566</t>
  </si>
  <si>
    <t>0,548</t>
  </si>
  <si>
    <t>0,529</t>
  </si>
  <si>
    <t>0,904</t>
  </si>
  <si>
    <t>0,889</t>
  </si>
  <si>
    <t>0,874</t>
  </si>
  <si>
    <t>0,859</t>
  </si>
  <si>
    <t>0,844</t>
  </si>
  <si>
    <t>1.1.2. Độ sụt 2 ÷ 4 cm</t>
  </si>
  <si>
    <t>1.1.2.1. Đá d max = 10mm (cỡ 0,5x1 cm)</t>
  </si>
  <si>
    <t>C221</t>
  </si>
  <si>
    <t>0,528</t>
  </si>
  <si>
    <t>0,486</t>
  </si>
  <si>
    <t>0,474</t>
  </si>
  <si>
    <t>0,870</t>
  </si>
  <si>
    <t>0,851</t>
  </si>
  <si>
    <t>0,799</t>
  </si>
  <si>
    <t>0,782</t>
  </si>
  <si>
    <t>1.1.2.2. Đá d max = 20mm [(40 ÷ 70)% cỡ 0,5x1 cm và (60 ÷ 30)% cỡ 1x2 cm ]</t>
  </si>
  <si>
    <t>C222</t>
  </si>
  <si>
    <t>0,498</t>
  </si>
  <si>
    <t>0,832</t>
  </si>
  <si>
    <t>1.1.2.3. Đá d max = 40mm [(40 ÷ 70)% cỡ 1x2 cm và (60 ÷ 30)% cỡ 2x4 cm ]</t>
  </si>
  <si>
    <t>C223</t>
  </si>
  <si>
    <t>0,873</t>
  </si>
  <si>
    <t>0,856</t>
  </si>
  <si>
    <t>0,839</t>
  </si>
  <si>
    <t>0,812</t>
  </si>
  <si>
    <t>1.1.2.4. Đá d max = 70mm [(40 ÷ 70)% cỡ 2x4 cm và (60 ÷ 30)% cỡ 4x7 cm ]</t>
  </si>
  <si>
    <t>C224</t>
  </si>
  <si>
    <t>0,559</t>
  </si>
  <si>
    <t>0,906</t>
  </si>
  <si>
    <t>1.1.3. Độ sụt 6 ÷ 8 cm</t>
  </si>
  <si>
    <t>1.1.3.1. Đá d max = 10mm (cỡ 0,5x1 cm)</t>
  </si>
  <si>
    <t>C231</t>
  </si>
  <si>
    <t>0,485</t>
  </si>
  <si>
    <t>0,858</t>
  </si>
  <si>
    <t>Dẻo hóa</t>
  </si>
  <si>
    <t>1.1.3.2. Đá d max = 20mm [(40 ÷ 70)% cỡ 0,5x1 cm và (60 ÷ 30)% cỡ 1x2 cm ]</t>
  </si>
  <si>
    <t>C232</t>
  </si>
  <si>
    <t>0,472</t>
  </si>
  <si>
    <t>0,835</t>
  </si>
  <si>
    <t>0,817</t>
  </si>
  <si>
    <t>0,779</t>
  </si>
  <si>
    <t>1.1.3.3. Đá d max = 40mm [(40 ÷ 70)% cỡ 1x2 cm và (60 ÷ 30)% cỡ 2x4 cm ]</t>
  </si>
  <si>
    <t>C233</t>
  </si>
  <si>
    <t>0,541</t>
  </si>
  <si>
    <t>0,877</t>
  </si>
  <si>
    <t>0,841</t>
  </si>
  <si>
    <t>0,802</t>
  </si>
  <si>
    <t>1.1.3.4. Đá d max = 70mm [(40 ÷ 70)% cỡ 2x4 cm và (60 ÷ 30)% cỡ 4x7 cm ]</t>
  </si>
  <si>
    <t>C234</t>
  </si>
  <si>
    <t>0,894</t>
  </si>
  <si>
    <t>0,827</t>
  </si>
  <si>
    <t>1.1.4. Độ sụt 10 ÷ 12 cm</t>
  </si>
  <si>
    <t>1.1.4.1. Đá d max = 10mm (cỡ 0,5x1 cm)</t>
  </si>
  <si>
    <t>C241</t>
  </si>
  <si>
    <t>0,473</t>
  </si>
  <si>
    <t>Poly</t>
  </si>
  <si>
    <t>1.1.4.2. Đá d max = 20mm [(40 ÷ 70)% cỡ 0,5x1 cm và (60 ÷ 30)% cỡ 1x2 cm ]</t>
  </si>
  <si>
    <t>C242</t>
  </si>
  <si>
    <t>0,522</t>
  </si>
  <si>
    <t>1.1.4.3. Đá d max = 40mm [(40 ÷ 70)% cỡ 1x2 cm và (60 ÷ 30)% cỡ 2x4 cm ]</t>
  </si>
  <si>
    <t>C243</t>
  </si>
  <si>
    <t>0,865</t>
  </si>
  <si>
    <t>0,845</t>
  </si>
  <si>
    <t>1.1.4.4. Đá d max = 70mm [(40 ÷ 70)% cỡ 2x4 cm và (60 ÷ 30)% cỡ 4x7 cm ]</t>
  </si>
  <si>
    <t>C244</t>
  </si>
  <si>
    <t>0,531</t>
  </si>
  <si>
    <t>0,881</t>
  </si>
  <si>
    <t>0,822</t>
  </si>
  <si>
    <r>
      <t xml:space="preserve">1.1.5. Độ sụt 14 </t>
    </r>
    <r>
      <rPr>
        <b/>
        <sz val="10"/>
        <color indexed="8"/>
        <rFont val="Arial"/>
        <family val="2"/>
      </rPr>
      <t>÷</t>
    </r>
    <r>
      <rPr>
        <b/>
        <i/>
        <sz val="10"/>
        <color indexed="8"/>
        <rFont val="Arial"/>
        <family val="2"/>
      </rPr>
      <t xml:space="preserve"> 17 cm</t>
    </r>
  </si>
  <si>
    <t>1.1.5.1. Đá d max = 10mm (cỡ 0,5x1 cm)</t>
  </si>
  <si>
    <t>C251</t>
  </si>
  <si>
    <t>1.1.5.2. Đá d max = 20mm [(40 ÷ 70)% cỡ 0,5x1 cm và (60 ÷ 30)% cỡ 1x2 cm ]</t>
  </si>
  <si>
    <t>C252</t>
  </si>
  <si>
    <t>1.1.5.3. Đá d max = 40mm [(40 ÷ 70)% cỡ 1x2 cm và (60 ÷ 30)% cỡ 2x4 cm ]</t>
  </si>
  <si>
    <t>C253</t>
  </si>
  <si>
    <t>0,806</t>
  </si>
  <si>
    <t>0,781</t>
  </si>
  <si>
    <t>1.1.5.4. Đá d max = 70mm [(40 ÷ 70)% cỡ 2x4 cm và (60 ÷ 30)% cỡ 4x7 cm ]</t>
  </si>
  <si>
    <t>C254</t>
  </si>
  <si>
    <t>0,534</t>
  </si>
  <si>
    <t>0,523</t>
  </si>
  <si>
    <t>0,512</t>
  </si>
  <si>
    <r>
      <t xml:space="preserve">1.1.6. Độ sụt 18 </t>
    </r>
    <r>
      <rPr>
        <b/>
        <sz val="10"/>
        <color indexed="8"/>
        <rFont val="Arial"/>
        <family val="2"/>
      </rPr>
      <t xml:space="preserve">÷ </t>
    </r>
    <r>
      <rPr>
        <b/>
        <i/>
        <sz val="10"/>
        <color indexed="8"/>
        <rFont val="Arial"/>
        <family val="2"/>
      </rPr>
      <t>22 cm</t>
    </r>
  </si>
  <si>
    <t>1.1.6.1. Đá d max = 20mm</t>
  </si>
  <si>
    <t>C261</t>
  </si>
  <si>
    <t>1.1.6.2. Đá d max = 40mm</t>
  </si>
  <si>
    <t>C262</t>
  </si>
  <si>
    <t>0,491</t>
  </si>
  <si>
    <t>1.2. Cấp phối vữa bê tông sử dụng xi măng PC40 và PCB40</t>
  </si>
  <si>
    <r>
      <t xml:space="preserve">1.2.1. Độ sụt 0,5 </t>
    </r>
    <r>
      <rPr>
        <b/>
        <sz val="10"/>
        <color indexed="8"/>
        <rFont val="Arial"/>
        <family val="2"/>
      </rPr>
      <t>÷</t>
    </r>
    <r>
      <rPr>
        <b/>
        <i/>
        <sz val="10"/>
        <color indexed="8"/>
        <rFont val="Arial"/>
        <family val="2"/>
      </rPr>
      <t xml:space="preserve"> 1 cm</t>
    </r>
  </si>
  <si>
    <t>1.2.1.1. Đá d max = 10mm (cỡ 0,5x1 cm)</t>
  </si>
  <si>
    <t>C311</t>
  </si>
  <si>
    <t>0,867</t>
  </si>
  <si>
    <t>0,819</t>
  </si>
  <si>
    <t>0,803</t>
  </si>
  <si>
    <t>1.2.1.2. Đá d max = 20mm [(40 ÷ 70)% cỡ 0,5x1 cm và (60 ÷ 30)% cỡ 1x2 cm ]</t>
  </si>
  <si>
    <t>C312</t>
  </si>
  <si>
    <t>0,885</t>
  </si>
  <si>
    <t>0,834</t>
  </si>
  <si>
    <t>1.2.1.3. Đá d max = 40mm [(40 ÷ 70)% cỡ 1x2 cm và (60 ÷ 30)% cỡ 2x4 cm ]</t>
  </si>
  <si>
    <t>C313</t>
  </si>
  <si>
    <t>0,483</t>
  </si>
  <si>
    <t>0,861</t>
  </si>
  <si>
    <t>0,847</t>
  </si>
  <si>
    <t>0,785</t>
  </si>
  <si>
    <t>1.2.1.4. Đá d max = 70mm [(40 ÷ 70)% cỡ 2x4 cm và (60 ÷ 30)% cỡ 4x7 cm ]</t>
  </si>
  <si>
    <t>C314</t>
  </si>
  <si>
    <t>0,558</t>
  </si>
  <si>
    <t>0,533</t>
  </si>
  <si>
    <t>0,866</t>
  </si>
  <si>
    <t>0,786</t>
  </si>
  <si>
    <r>
      <t xml:space="preserve">1.2.2. Độ sụt 2 </t>
    </r>
    <r>
      <rPr>
        <b/>
        <sz val="10"/>
        <color indexed="8"/>
        <rFont val="Arial"/>
        <family val="2"/>
      </rPr>
      <t>÷</t>
    </r>
    <r>
      <rPr>
        <b/>
        <i/>
        <sz val="10"/>
        <color indexed="8"/>
        <rFont val="Arial"/>
        <family val="2"/>
      </rPr>
      <t xml:space="preserve"> 4 cm</t>
    </r>
  </si>
  <si>
    <t>1.2.2.1. Đá d max = 10mm (cỡ 0,5x1 cm)</t>
  </si>
  <si>
    <t>C321</t>
  </si>
  <si>
    <t>0,476</t>
  </si>
  <si>
    <t>0,836</t>
  </si>
  <si>
    <t>1.2.2.2. Đá d max = 20mm [(40 ÷ 70)% cỡ 0,5x1 cm và (60 ÷ 30)% cỡ 1x2 cm ]</t>
  </si>
  <si>
    <t>C322</t>
  </si>
  <si>
    <t>1.2.2.3. Đá d max = 40mm [(40 ÷ 70)% cỡ 1x2 cm và (60 ÷ 30)% cỡ 2x4 cm ]</t>
  </si>
  <si>
    <t>C323</t>
  </si>
  <si>
    <t>0,772</t>
  </si>
  <si>
    <t>1.2.2.4. Đá d max = 70mm [(40 ÷ 70)% cỡ 2x4 cm và (60 ÷ 30)% cỡ 4x7 cm ]</t>
  </si>
  <si>
    <t>C324</t>
  </si>
  <si>
    <t>0,879</t>
  </si>
  <si>
    <r>
      <t xml:space="preserve">1.2.3. Độ sụt 6 </t>
    </r>
    <r>
      <rPr>
        <b/>
        <sz val="10"/>
        <color indexed="8"/>
        <rFont val="Arial"/>
        <family val="2"/>
      </rPr>
      <t>÷</t>
    </r>
    <r>
      <rPr>
        <b/>
        <i/>
        <sz val="10"/>
        <color indexed="8"/>
        <rFont val="Arial"/>
        <family val="2"/>
      </rPr>
      <t xml:space="preserve"> 8 cm</t>
    </r>
  </si>
  <si>
    <t>1.2.3.1. Đá d max = 10mm (cỡ 0,5x1 cm)</t>
  </si>
  <si>
    <t>C331</t>
  </si>
  <si>
    <t>0,511</t>
  </si>
  <si>
    <t>1.2.3.2. Đá d max = 20mm [(40 ÷ 70)% cỡ 0,5x1 cm và (60 ÷ 30)% cỡ 1x2 cm ]</t>
  </si>
  <si>
    <t>C332</t>
  </si>
  <si>
    <t>0,482</t>
  </si>
  <si>
    <t>0,477</t>
  </si>
  <si>
    <t>0,796</t>
  </si>
  <si>
    <t>1.2.3.3. Đá d max = 40mm [(40 ÷ 70)% cỡ 1x2 cm và (60 ÷ 30)% cỡ 2x4 cm ]</t>
  </si>
  <si>
    <t>C333</t>
  </si>
  <si>
    <t>0,826</t>
  </si>
  <si>
    <t>1.2.3.4. Đá d max = 70mm [(40 ÷ 70)% cỡ 2x4 cm và (60 ÷ 30)% cỡ 4x7 cm ]</t>
  </si>
  <si>
    <t>C334</t>
  </si>
  <si>
    <t>0,515</t>
  </si>
  <si>
    <t>0,816</t>
  </si>
  <si>
    <r>
      <t xml:space="preserve">1.2.4. Độ sụt 10 </t>
    </r>
    <r>
      <rPr>
        <b/>
        <sz val="10"/>
        <color indexed="8"/>
        <rFont val="Arial"/>
        <family val="2"/>
      </rPr>
      <t>÷</t>
    </r>
    <r>
      <rPr>
        <b/>
        <i/>
        <sz val="10"/>
        <color indexed="8"/>
        <rFont val="Arial"/>
        <family val="2"/>
      </rPr>
      <t xml:space="preserve"> 12 cm</t>
    </r>
  </si>
  <si>
    <t>1.2.4.1. Đá d max = 10mm (cỡ 0,5x1 cm)</t>
  </si>
  <si>
    <t>C341</t>
  </si>
  <si>
    <t>0,478</t>
  </si>
  <si>
    <t>0,789</t>
  </si>
  <si>
    <t>1.2.4.2. Đá d max = 20mm [(40 ÷ 70)% cỡ 0,5x1 cm và (60 ÷ 30)% cỡ 1x2 cm ]</t>
  </si>
  <si>
    <t>C342</t>
  </si>
  <si>
    <t>1.2.4.3. Đá d max = 40mm [(40 ÷ 70)% cỡ 1x2 cm và (60 ÷ 30)% cỡ 2x4 cm ]</t>
  </si>
  <si>
    <t>C343</t>
  </si>
  <si>
    <t>0,849</t>
  </si>
  <si>
    <t>1.2.4.4. Đá d max = 70mm [(40 ÷ 70)% cỡ 2x4 cm và (60 ÷ 30)% cỡ 4x7 cm ]</t>
  </si>
  <si>
    <t>C344</t>
  </si>
  <si>
    <r>
      <t xml:space="preserve">1.2.5. Độ sụt 14 </t>
    </r>
    <r>
      <rPr>
        <b/>
        <sz val="10"/>
        <color indexed="8"/>
        <rFont val="Arial"/>
        <family val="2"/>
      </rPr>
      <t>÷</t>
    </r>
    <r>
      <rPr>
        <b/>
        <i/>
        <sz val="10"/>
        <color indexed="8"/>
        <rFont val="Arial"/>
        <family val="2"/>
      </rPr>
      <t xml:space="preserve"> 17 cm</t>
    </r>
  </si>
  <si>
    <t>1.2.5.1. Đá d max = 10mm (cỡ 0,5x1 cm)</t>
  </si>
  <si>
    <t>C351</t>
  </si>
  <si>
    <t>1.2.5.2. Đá d max = 20mm [(40 ÷ 70)% cỡ 0,5x1 cm và (60 ÷ 30)% cỡ 1x2 cm ]</t>
  </si>
  <si>
    <t>C352</t>
  </si>
  <si>
    <t>1.2.5.3. Đá d max = 40mm [(40 ÷ 70)% cỡ 1x2 cm và (60 ÷ 30)% cỡ 2x4 cm ]</t>
  </si>
  <si>
    <t>C353</t>
  </si>
  <si>
    <t>0,862</t>
  </si>
  <si>
    <t>0,829</t>
  </si>
  <si>
    <t>0,791</t>
  </si>
  <si>
    <t>0,795</t>
  </si>
  <si>
    <t>1.2.5.4. Đá d max = 70mm [(40 ÷ 70)% cỡ 2x4 cm và (60 ÷ 30)% cỡ 4x7 cm ]</t>
  </si>
  <si>
    <t>C354</t>
  </si>
  <si>
    <t>0,853</t>
  </si>
  <si>
    <r>
      <t xml:space="preserve">1.2.6. Độ sụt 18 </t>
    </r>
    <r>
      <rPr>
        <b/>
        <sz val="10"/>
        <color indexed="8"/>
        <rFont val="Arial"/>
        <family val="2"/>
      </rPr>
      <t>÷</t>
    </r>
    <r>
      <rPr>
        <b/>
        <i/>
        <sz val="10"/>
        <color indexed="8"/>
        <rFont val="Arial"/>
        <family val="2"/>
      </rPr>
      <t xml:space="preserve"> 22 cm</t>
    </r>
  </si>
  <si>
    <t>1.2.6.1. Đá d max = 20mm [(40 ÷ 70)% cỡ 0,5x1 cm và (60 ÷ 30)% cỡ 1x2 cm ]</t>
  </si>
  <si>
    <t>C361</t>
  </si>
  <si>
    <t>0,771</t>
  </si>
  <si>
    <t>1.2.6.2. Đá d max = 40mm [(40 ÷ 70)% cỡ 1x2 cm và (60 ÷ 30)% cỡ 2x4 cm ]</t>
  </si>
  <si>
    <t>C362</t>
  </si>
  <si>
    <t>0,770</t>
  </si>
  <si>
    <t>1.3. Cấp phối vữa bê tông sử dụng xi măng PCB 40 và xỉ hạt lò cao nghiền mịn S95</t>
  </si>
  <si>
    <t>1.3.1. Độ sụt 12 ± 2 cm, đá d max = 20mm</t>
  </si>
  <si>
    <t>C411</t>
  </si>
  <si>
    <t>Xi lò cao S95</t>
  </si>
  <si>
    <t>0,667</t>
  </si>
  <si>
    <t>0,604</t>
  </si>
  <si>
    <t>0,586</t>
  </si>
  <si>
    <t>0,742</t>
  </si>
  <si>
    <t>0,757</t>
  </si>
  <si>
    <t>0,754</t>
  </si>
  <si>
    <t>0,751</t>
  </si>
  <si>
    <t>0,743</t>
  </si>
  <si>
    <t>1.3.2. Độ sụt 14 ± 2 cm, đá d max = 20mm</t>
  </si>
  <si>
    <t>C412</t>
  </si>
  <si>
    <t>0,572</t>
  </si>
  <si>
    <t>0,748</t>
  </si>
  <si>
    <t>0,744</t>
  </si>
  <si>
    <t>1.3.3. Độ sụt 16 ± 2 cm, đá d max = 20mm</t>
  </si>
  <si>
    <t>C413</t>
  </si>
  <si>
    <t>0,788</t>
  </si>
  <si>
    <t>0,756</t>
  </si>
  <si>
    <t>0,745</t>
  </si>
  <si>
    <t>1.3.4. Độ sụt 19 ± 1 cm, đá d max = 20mm</t>
  </si>
  <si>
    <t>C414</t>
  </si>
  <si>
    <t>0,736</t>
  </si>
  <si>
    <t>0,733</t>
  </si>
  <si>
    <t>1.3.5. Độ xòe 60 - 70 cm, đá d max = 10mm</t>
  </si>
  <si>
    <t>C415</t>
  </si>
  <si>
    <t>0,579</t>
  </si>
  <si>
    <t>0,717</t>
  </si>
  <si>
    <t>0,702</t>
  </si>
  <si>
    <t>0,724</t>
  </si>
  <si>
    <t>Siêu siêu dẻo</t>
  </si>
  <si>
    <t>2. BÊ TÔNG ĐẶC BIỆT</t>
  </si>
  <si>
    <t>2.1. Bê tông chống thấm nước (E0000)</t>
  </si>
  <si>
    <r>
      <t>Định mức cấp phối vật liệu 1m</t>
    </r>
    <r>
      <rPr>
        <vertAlign val="superscript"/>
        <sz val="10"/>
        <color indexed="8"/>
        <rFont val="Arial"/>
        <family val="2"/>
      </rPr>
      <t>3</t>
    </r>
    <r>
      <rPr>
        <sz val="10"/>
        <color indexed="8"/>
        <rFont val="Arial"/>
        <family val="2"/>
      </rPr>
      <t xml:space="preserve"> bê tông có các mác và độ chống thấm M150-B2, M200-B4 (khi sử dụng xi măng PC30) và M250-B6, M300-B8 (khi sử dụng xi măng PC30, xi măng PC40 &amp; PCB40), M400-B10 (khi sử dụng xi măng PC40 &amp; PCB40) tính theo các mức tương ứng quy định trong 1.1 và 1.2 điểm 1 mục II và được điều chỉnh theo nguyên tắc và trị số như sau:</t>
    </r>
  </si>
  <si>
    <t>- Lượng xi măng tăng thêm 5%</t>
  </si>
  <si>
    <t>- Lượng cát tăng thêm 12%</t>
  </si>
  <si>
    <t>- Lượng đá giảm tương ứng với khối lượng xi măng và cát tăng lên.</t>
  </si>
  <si>
    <t>Định mức cấp phối vữa bê tông sử dụng xi măng PCB40 và xỉ hạt lò cao nghiền mịn S95 không cần điều chỉnh vì các cấp phối này đã đạt độ chống thấm: M250-B10; M300-B10; M350- B10; M400-B12; M450-B12; M500-B12; M550-B12.</t>
  </si>
  <si>
    <t>2.2. Bê tông cát mịn (F0000)</t>
  </si>
  <si>
    <r>
      <t>Định mức cấp phối vật liệu 1m</t>
    </r>
    <r>
      <rPr>
        <vertAlign val="superscript"/>
        <sz val="10"/>
        <color indexed="8"/>
        <rFont val="Arial"/>
        <family val="2"/>
      </rPr>
      <t>3</t>
    </r>
    <r>
      <rPr>
        <sz val="10"/>
        <color indexed="8"/>
        <rFont val="Arial"/>
        <family val="2"/>
      </rPr>
      <t xml:space="preserve"> bê tông sử dụng cát mịn (mô đun độ lớn ML = 1,5 ÷ 2,0) có các mác từ M300 trở xuống (khi sử dụng xi măng PC30, xi măng PC40 &amp; PCB40) tính theo các mức tương ứng quy định trong 1.1 và 1.2 điểm 1 mục II và điều chỉnh theo nguyên tắc và trị số như sau:</t>
    </r>
  </si>
  <si>
    <t>- Lượng cát giảm đi 12%</t>
  </si>
  <si>
    <t>- Lượng đá tăng lên tương ứng với hiệu số khối lượng cát giảm và xi măng tăng.</t>
  </si>
  <si>
    <t>2.3. Bê tông chịu uốn (sử dụng làm đường, sân bãi) (G0000)</t>
  </si>
  <si>
    <t>Định mức cấp phối cho bê tông chịu uốn mác 150/25; 200/30; 250/35; 300/40; 350/45 tính theo mức cấp phối của bê tông các mác tương ứng quy định trong các bảng từ 1.1.1.1 ÷ 1.1.1.3; 1.1.2.1 ÷ 1.1.2.4 (khi sử dụng xi măng PC30) và các bảng từ 1.2.1.1 ÷ 1.2.1.3; 1.2.2.1 ÷ 1.2.2.4 (khi sử dụng xi măng PC40) và được điều chỉnh theo nguyên tắc và trị số như sau:</t>
  </si>
  <si>
    <t>- Lượng đá giảm tương ứng với khối lượng cát và xi măng tăng.</t>
  </si>
  <si>
    <t>2.4. Bê tông không co ngót (H0000)</t>
  </si>
  <si>
    <r>
      <t>Định mức cấp phối vật liệu 1m</t>
    </r>
    <r>
      <rPr>
        <vertAlign val="superscript"/>
        <sz val="10"/>
        <color indexed="8"/>
        <rFont val="Arial"/>
        <family val="2"/>
      </rPr>
      <t>3</t>
    </r>
    <r>
      <rPr>
        <sz val="10"/>
        <color indexed="8"/>
        <rFont val="Arial"/>
        <family val="2"/>
      </rPr>
      <t xml:space="preserve"> bê tông không co ngót cho các loại mác vữa tính theo định mức quy định trong 1.1 và 1.2 điểm 1 mục II được điều chỉnh theo nguyên tắc và trị số như sau:</t>
    </r>
  </si>
  <si>
    <t>- Lượng phụ gia nở cần bổ sung trong cấp phối bê tông tùy vào độ sụt của bê tông và được tính trung bình bằng 6% lượng xi măng trong bảng định mức.</t>
  </si>
  <si>
    <t>- Lượng cát giảm tương ứng với tổng khối lượng xi măng tăng và phụ gia pha thêm.</t>
  </si>
  <si>
    <t>Chương VII</t>
  </si>
  <si>
    <t>CÔNG TÁC BÊ TÔNG ĐÚC SẴN</t>
  </si>
  <si>
    <t>SẢN XUẤT CẤU KIỆN BÊ TÔNG ĐÚC SẴN</t>
  </si>
  <si>
    <t>- Định mức sản xuất cấu kiện bê tông đúc sẵn chỉ áp dụng cho các cấu kiện sản xuất tại hiện trường và được định mức cho ba nhóm công việc sau:</t>
  </si>
  <si>
    <t>+ Đổ bê tông.</t>
  </si>
  <si>
    <t>+ Gia công, lắp dựng cốt thép.</t>
  </si>
  <si>
    <t>+ Gia công, lắp dựng, tháo dỡ ván khuôn.</t>
  </si>
  <si>
    <t>- Công tác đổ bê tông các cấu kiện đúc sẵn được định mức theo phương thức sản xuất, cung cấp vữa (bằng máy trộn vữa, hệ thống trạm trộn tại hiện trường hoặc vữa bê tông thương phẩm từ các cơ sở sản xuất tập trung) và biện pháp thi công phổ biến (bằng thủ công, bằng cần cẩu, bằng máy bơm bê tông).</t>
  </si>
  <si>
    <t>- Công tác đổ bê tông các cấu kiện đúc sẵn bằng thủ công được định mức cho vữa bê tông sản xuất bằng máy trộn trại hiện trường. Trường hợp đổ bằng thủ công, trong đó vữa bê tông sản xuất bằng trạm trộn tại hiện trường hoặc vữa bê tông thương phẩm thì hao phí nhân công nhân hệ số 0,6 và không tính hao phí máy trộn.</t>
  </si>
  <si>
    <t>AG.11000  ĐỔ BÊ TÔNG ĐÚC SẴN BẰNG THỦ CÔNG (VỮA BÊ TÔNG SẢN XUẤT BẰNG MÁY TRỘN)</t>
  </si>
  <si>
    <t>Chuẩn bị, trộn, đổ, đầm và bảo dưỡng bê tông theo đúng yêu cầu kỹ thuật, vận chuyển vật liệu trong phạm vi 30m. Tách, dọn và xếp cấu kiện vào vị trí quy định tại bãi sản xuất cấu kiện.</t>
  </si>
  <si>
    <t>AG.11100  BÊ TÔNG CỌC, CỘT, CỌC CỪ</t>
  </si>
  <si>
    <t>Cọc, cột</t>
  </si>
  <si>
    <t>Cọc cừ</t>
  </si>
  <si>
    <t>AG.111</t>
  </si>
  <si>
    <t>Bê tông cọc, cột</t>
  </si>
  <si>
    <t>Bê tông cọc cừ</t>
  </si>
  <si>
    <t>AG.11200  BÊ TÔNG XÀ DẦM</t>
  </si>
  <si>
    <t>AG.11300  BÊ TÔNG PA NEN</t>
  </si>
  <si>
    <t>Xà dầm</t>
  </si>
  <si>
    <t>Pa nen</t>
  </si>
  <si>
    <t>3 mặt</t>
  </si>
  <si>
    <t>4 mặt</t>
  </si>
  <si>
    <t>AG.112</t>
  </si>
  <si>
    <t>Bê tông xà dầm</t>
  </si>
  <si>
    <t>AG.113</t>
  </si>
  <si>
    <t>Bê tông pa nen</t>
  </si>
  <si>
    <t>Máy trộn 250 l</t>
  </si>
  <si>
    <t>AG.11400  BÊ TÔNG TẤM ĐAN, MÁI HẮT, LANH TÔ, LÁ CHỚP, NAN HOA, CỬA SỔ TRỜI, CON SƠN, HÀNG RÀO, LAN CAN</t>
  </si>
  <si>
    <t>Tấm đan, mái hắt, lanh tô</t>
  </si>
  <si>
    <t>Nan hoa</t>
  </si>
  <si>
    <t>Lá chớp</t>
  </si>
  <si>
    <t>Cửa sổ trời, con sơn</t>
  </si>
  <si>
    <t>Hàng rào, lan can</t>
  </si>
  <si>
    <t>AG.114</t>
  </si>
  <si>
    <t>Bê tông tấm đan, mái hắt, lanh tô, lá chớp, nan hoa, cửa sổ trời, con sơn, hàng rào, lan can</t>
  </si>
  <si>
    <t>Máy trộn 250l</t>
  </si>
  <si>
    <t>AG.11500-AG11600 BÊ TÔNG ỐNG CỐNG, ỐNG BUY</t>
  </si>
  <si>
    <t>Ống cống</t>
  </si>
  <si>
    <t>Ống buy (cm)</t>
  </si>
  <si>
    <t>D ≤ 70</t>
  </si>
  <si>
    <t>D &gt; 70</t>
  </si>
  <si>
    <t>AG.115</t>
  </si>
  <si>
    <t>Bê tông ống cống</t>
  </si>
  <si>
    <t>AG.116</t>
  </si>
  <si>
    <t>Bê tông ống buy</t>
  </si>
  <si>
    <t>AG.11800  BÊ TÔNG BẢN MẶT CẦU, BẢN NGĂN BA LÁT, BÊ TÔNG KẾT CẤU CẦU KHÁC</t>
  </si>
  <si>
    <t>Bản mặt cầu</t>
  </si>
  <si>
    <t>Bản ngăn ba lát</t>
  </si>
  <si>
    <t>Kết cấu cầu khác</t>
  </si>
  <si>
    <t>AG.118</t>
  </si>
  <si>
    <t>Bê tông bản mặt cầu, bản ngăn ba lát</t>
  </si>
  <si>
    <t>AG.11900 BÊ TÔNG CỤC LẤP SÔNG, KHỐI CHẮN SÓNG CÁC LOẠI, THÙNG CHÌM</t>
  </si>
  <si>
    <t>Cục lấp sông</t>
  </si>
  <si>
    <t>Khối chắn sóng các loại</t>
  </si>
  <si>
    <t>Thùng chìm</t>
  </si>
  <si>
    <t>AG.119</t>
  </si>
  <si>
    <t>Bê tông cục lấp sông, khối chắn sóng các loại, thùng chìm</t>
  </si>
  <si>
    <t>AG.12000  ĐỔ BÊ TÔNG ĐÚC SẴN BẰNG MÁY (VỮA BÊ TÔNG TRỘN TẠI TRẠM TRỘN HIỆN TRƯỜNG HOẶC VỮA BÊ TÔNG THƯƠNG PHẨM)</t>
  </si>
  <si>
    <t>AG.12200  BÊ TÔNG DẦM CẦU ĐỔ BẰNG XE BƠM BÊ TÔNG, CẨU CHUYỂN DẦM VỀ BÃI TRỮ</t>
  </si>
  <si>
    <t>Chuẩn bị, trộn, đổ, đầm và bảo dưỡng bê tông theo đúng yêu cầu kỹ thuật. Cẩu chuyển dầm từ vị trí đổ đến bãi trữ cự ly 200m, xếp dầm vào bãi trữ.</t>
  </si>
  <si>
    <t>Dầm I, T</t>
  </si>
  <si>
    <t>AG.122</t>
  </si>
  <si>
    <t>Bê tông dầm cầu đổ bằng xe bơm bê tông, cẩu chuyển dầm về bãi trữ</t>
  </si>
  <si>
    <r>
      <t>Xe bơm bê tông 50 m</t>
    </r>
    <r>
      <rPr>
        <vertAlign val="superscript"/>
        <sz val="10"/>
        <color indexed="8"/>
        <rFont val="Arial"/>
        <family val="2"/>
      </rPr>
      <t>3</t>
    </r>
    <r>
      <rPr>
        <sz val="10"/>
        <color indexed="8"/>
        <rFont val="Arial"/>
        <family val="2"/>
      </rPr>
      <t>/h</t>
    </r>
  </si>
  <si>
    <t>Máy đầm cạnh 1 kW</t>
  </si>
  <si>
    <t>Cổng trục 60 t</t>
  </si>
  <si>
    <t>Ghi chú: Trường hợp cẩu chuyển dầm cầu Super T dài 38,3m thì sử dụng cổng trục 90t thay cho cổng trục 60t.</t>
  </si>
  <si>
    <t>AG.13000  CÔNG TÁC GIA CÔNG, LẮP ĐẶT CỐT THÉP BÊ TÔNG ĐÚC SẴN</t>
  </si>
  <si>
    <t>Chuẩn bị, kéo, nắn, cắt, uốn sắt, hàn nối, đặt buộc và hàn cốt thép theo đúng yêu cầu kỹ thuật. Vận chuyển vật liệu trong phạm vi 30m.</t>
  </si>
  <si>
    <t>AG.13100  CỐT THÉP CỘT, CỌC, CỪ, XÀ DẦM, GIẰNG</t>
  </si>
  <si>
    <t>AG.131</t>
  </si>
  <si>
    <t>Cốt thép cột, cọc, cừ, xà dầm, giằng</t>
  </si>
  <si>
    <t>4,7</t>
  </si>
  <si>
    <t>13,54</t>
  </si>
  <si>
    <t>7,19</t>
  </si>
  <si>
    <t>AG.13200  CỐT THÉP PA NEN, TẤM ĐAN, HÀNG RÀO, CỬA SỔ, LÁ CHỚP, NAN HOA, CON SƠN</t>
  </si>
  <si>
    <t>Tấm đan, hàng rào, cửa sổ, lá chớp, nan hoa, con sơn</t>
  </si>
  <si>
    <t>≤ 10 mm</t>
  </si>
  <si>
    <t>&gt; 10 mm</t>
  </si>
  <si>
    <t>AG.132</t>
  </si>
  <si>
    <t>Cốt thép pa nen</t>
  </si>
  <si>
    <t>20,30</t>
  </si>
  <si>
    <t>12,09</t>
  </si>
  <si>
    <t>16,25</t>
  </si>
  <si>
    <t>AG.13300  CỐT THÉP ỐNG CỐNG, ỐNG BUY</t>
  </si>
  <si>
    <t>Đường kính cốt thép ( mm)</t>
  </si>
  <si>
    <t>AG.133</t>
  </si>
  <si>
    <t>Cốt thép ống cống, ống buy</t>
  </si>
  <si>
    <t>22,59</t>
  </si>
  <si>
    <t>12,58</t>
  </si>
  <si>
    <t>10,48</t>
  </si>
  <si>
    <t>AG.13400  CỐT THÉP DẦM CẦU</t>
  </si>
  <si>
    <t>AG.134</t>
  </si>
  <si>
    <t>Cốt thép dầm cầu</t>
  </si>
  <si>
    <t>7,29</t>
  </si>
  <si>
    <t>AG.13510  CÁP THÉP DỰ ỨNG LỰC DẦM CẦU</t>
  </si>
  <si>
    <t>Chuẩn bị, làm sạch và khô ống luồn cáp, luồn, đo cắt và kéo cáp bảo đảm đúng yêu cầu kỹ thuật. Vận chuyển vật liệu trong phạm vi 30m.</t>
  </si>
  <si>
    <t>Kéo sau</t>
  </si>
  <si>
    <t>Kéo trước</t>
  </si>
  <si>
    <t>AG.135</t>
  </si>
  <si>
    <t>Cáp thép dự ứng lực dầm cầu</t>
  </si>
  <si>
    <t>23,80</t>
  </si>
  <si>
    <t>Máy bơm nước 20kW</t>
  </si>
  <si>
    <t>AG.13530  LẮP ĐẶT NEO CÁP DỰ ỨNG LỰC</t>
  </si>
  <si>
    <t>Đơn vị tính: 1 đầu neo</t>
  </si>
  <si>
    <t>Lắp neo cáp dự ứng lực</t>
  </si>
  <si>
    <t>Đầu neo kéo</t>
  </si>
  <si>
    <t>Côn nhựa</t>
  </si>
  <si>
    <t>Cốc nhựa</t>
  </si>
  <si>
    <t>Mỡ trung tính</t>
  </si>
  <si>
    <t>Vữa không co ngót</t>
  </si>
  <si>
    <t>AG.13550  CÁP THÉP DỰ ỨNG LỰC CỌC BÊ TÔNG 50x50CM (KÉO TRƯỚC)</t>
  </si>
  <si>
    <t>Chuẩn bị, cẩu lắp cuộn cáp vào lồng ra cáp, lắp nêm neo, nêm kích, rải và luồn cáp, đo cắt và kéo cáp bảo đảm yêu cầu kỹ thuật.</t>
  </si>
  <si>
    <t>Cáp thép dự ứng lực cọc bê tông 50x50cm (kéo trước)</t>
  </si>
  <si>
    <t>Nêm neo cáp</t>
  </si>
  <si>
    <t>Nêm kích</t>
  </si>
  <si>
    <t>Gỗ kê chèn</t>
  </si>
  <si>
    <t>Nhãn công 4,5/7</t>
  </si>
  <si>
    <t>15,75</t>
  </si>
  <si>
    <t>Hệ kích thủy lực 25 t</t>
  </si>
  <si>
    <t>AG.13600  CỐT THÉP THÙNG CHÌM</t>
  </si>
  <si>
    <t>AG.136</t>
  </si>
  <si>
    <t>Cốt thép thùng chìm</t>
  </si>
  <si>
    <t>10,59</t>
  </si>
  <si>
    <t>8,74</t>
  </si>
  <si>
    <t>AG.13700  CỐT THÉP KHỐI CHẮN SÓNG CÁC LOẠI</t>
  </si>
  <si>
    <t>AG.137</t>
  </si>
  <si>
    <t>Cốt thép khối chắn sóng các loại</t>
  </si>
  <si>
    <t>13,97</t>
  </si>
  <si>
    <t>9,45</t>
  </si>
  <si>
    <t>AG.20000  LẮP DỰNG TẤM TƯỜNG, TẤM SÀN, MÁI 3D-SG</t>
  </si>
  <si>
    <t>Chuẩn bị, vệ sinh chân tường, trộn vữa rải lớp bê tông lót chân tường, cắt tấm 3D theo kích thước thiết kế, lắp dựng, buộc liên kết, xử lý các mối, khoét trổ lỗ cửa (nếu có), chống cố định tấm 3D, trộn vữa bê tông, phun vữa bê tông tường, trần, đổ bê tông sàn, mái; vận chuyển vật liệu trong phạm vi 50m, hoàn thiện đảm bảo yêu cầu kỹ thuật (công tác lắp đặt đường ống công trình, lắp đặt điện chưa tính trong định mức).</t>
  </si>
  <si>
    <t>Công tác trát vữa xi măng áp dụng định mức trát tường, trần tại chương công tác hoàn thiện.</t>
  </si>
  <si>
    <t>AG.21100  LẮP DỰNG TẤM TƯỜNG</t>
  </si>
  <si>
    <r>
      <t>Đơn vị tính: m</t>
    </r>
    <r>
      <rPr>
        <vertAlign val="superscript"/>
        <sz val="10"/>
        <color indexed="8"/>
        <rFont val="Arial"/>
        <family val="2"/>
      </rPr>
      <t>2</t>
    </r>
  </si>
  <si>
    <t>Tấm tường 3D-SG chiều dày lõi mốp (xốp)</t>
  </si>
  <si>
    <t>5cm</t>
  </si>
  <si>
    <t>10cm</t>
  </si>
  <si>
    <t>15cm</t>
  </si>
  <si>
    <t>AG.211</t>
  </si>
  <si>
    <t>Lắp dựng tấm tường 3D-SG</t>
  </si>
  <si>
    <t>Tấm tường D5</t>
  </si>
  <si>
    <t>Tấm tường D10</t>
  </si>
  <si>
    <t>Tấm tường D15</t>
  </si>
  <si>
    <t>Tấm lưới nối D5</t>
  </si>
  <si>
    <t>Tấm lưới nối D10</t>
  </si>
  <si>
    <t>Tấm lưới nối D15</t>
  </si>
  <si>
    <t>Vữa bê tông đá 0.5x1 M100</t>
  </si>
  <si>
    <t>Kẽm buộc 1mm</t>
  </si>
  <si>
    <t>0,0902</t>
  </si>
  <si>
    <t>Thép hộp 50x100</t>
  </si>
  <si>
    <t>Thép ống Φ42-49</t>
  </si>
  <si>
    <t>Nhân công</t>
  </si>
  <si>
    <t>AG.21200  LẮP DỰNG TẤM SÀN</t>
  </si>
  <si>
    <t>Tấm sàn 3D-SG</t>
  </si>
  <si>
    <t>chiều dày lõi mốp (xốp)</t>
  </si>
  <si>
    <t>AG.212</t>
  </si>
  <si>
    <t>Lắp dựng tấm sàn 3D-SG</t>
  </si>
  <si>
    <t>Tấm sàn D5</t>
  </si>
  <si>
    <t>Tấm sàn D10</t>
  </si>
  <si>
    <t>Tấm sàn D15</t>
  </si>
  <si>
    <t>Vữa bê tông đá 1x1 M200</t>
  </si>
  <si>
    <t>0,0048</t>
  </si>
  <si>
    <t>Gỗ hộp</t>
  </si>
  <si>
    <t>0,0047</t>
  </si>
  <si>
    <t>AG.21300  LẮP DỰNG TẤM MÁI NGHIÊNG, CẦU THANG</t>
  </si>
  <si>
    <t>Tấm mái 3D-SG</t>
  </si>
  <si>
    <t>AG.213</t>
  </si>
  <si>
    <t>Lắp dựng tấm mái 3D-SG</t>
  </si>
  <si>
    <t>Tấm mái D5</t>
  </si>
  <si>
    <t>Tấm mái D10</t>
  </si>
  <si>
    <t>Tấm mái D15</t>
  </si>
  <si>
    <t>0,0056</t>
  </si>
  <si>
    <t>AG.22000  LẮP DỰNG TẤM TƯỜNG, TẤM SÀN, MÁI, CẦU THANG V-3D</t>
  </si>
  <si>
    <t>Chuẩn bị, vệ sinh chân tường, cắt tấm V-3D theo kích thước thiết kế, lắp dựng, buộc liên kết, khoét trổ lỗ cửa (nếu có), chống cố định tấm V-3D, trộn vữa bê tông, phun vữa (2 mặt) bê tông tường, trần, đổ bê tông (2 mặt) sàn, mái; vận chuyển vật liệu trong phạm vi 50m, hoàn thiện đảm bảo yêu cầu kỹ thuật.</t>
  </si>
  <si>
    <t>AG.22100  LẮP DỰNG TẤM TƯỜNG</t>
  </si>
  <si>
    <t>Chiều dày lõi xốp (mm)</t>
  </si>
  <si>
    <t>Chiều dày 1 lớp vữa (mm)</t>
  </si>
  <si>
    <t>AG.221</t>
  </si>
  <si>
    <t>Lắp dựng tấm V-3D làm tường</t>
  </si>
  <si>
    <t>Tấm V-3D</t>
  </si>
  <si>
    <t>Thép hộp</t>
  </si>
  <si>
    <t>AG.22200  LẮP DỰNG TẤM SÀN</t>
  </si>
  <si>
    <t>AG.222</t>
  </si>
  <si>
    <t>Lắp dựng tấm V-3D làm sàn</t>
  </si>
  <si>
    <t>Gỗ ván cầu công tác</t>
  </si>
  <si>
    <t>0,0012</t>
  </si>
  <si>
    <t>Máy đầm bàn 1,0 kW</t>
  </si>
  <si>
    <t>AG.22300  LẮP DỰNG TẤM MÁI, CẦU THANG</t>
  </si>
  <si>
    <t>AG.223</t>
  </si>
  <si>
    <t>Lắp dựng tấm V-3D làm mái, cầu thang</t>
  </si>
  <si>
    <t>AG.22400  LẮP DỰNG LƯỚI THÉP V-3D TĂNG CƯỜNG GÓC TƯỜNG, SÀN, Ô CỬA, Ô TRỐNG, CẠNH TẤM, CẦU THANG</t>
  </si>
  <si>
    <t>AG.224</t>
  </si>
  <si>
    <t>Lắp dựng lưới thép V-3D tăng cường góc tường, sàn, ô cửa, ô trống, cạnh tấm, cầu thang</t>
  </si>
  <si>
    <t>Lưới thép V-3D tăng cường</t>
  </si>
  <si>
    <t>AG.22510  LẮP DỰNG TẤM SÀN C-DECK</t>
  </si>
  <si>
    <t>Chuẩn bị, lắp dựng, tháo dỡ giáo công cụ, xà gồ. Lắp dựng và liên kết các tấm sàn, tháo dỡ tấm đáy đảm bảo yêu cầu kỹ thuật. Vận chuyển vật liệu trong phạm vi 30m.</t>
  </si>
  <si>
    <t>&gt; 50</t>
  </si>
  <si>
    <t>AG.225</t>
  </si>
  <si>
    <t>Lắp dựng tấm sàn C-Deck</t>
  </si>
  <si>
    <t>Tấm sàn C-Deck</t>
  </si>
  <si>
    <t>Xà gồ gỗ 80x100mm</t>
  </si>
  <si>
    <t>Xà gồ thép 3x50x50mm</t>
  </si>
  <si>
    <t>6,63</t>
  </si>
  <si>
    <t>7,98</t>
  </si>
  <si>
    <t>AG.30000  CÔNG TÁC GIA CÔNG, LẮP DỰNG, THÁO DỠ VÁN KHUÔN</t>
  </si>
  <si>
    <t>AG.31000  VÁN KHUÔN GỖ</t>
  </si>
  <si>
    <t>- Gỗ ván, gỗ đà nẹp trong định mức là loại gỗ nhóm VII có kích thước tiêu chuẩn trong định mức sử dụng vật liệu.</t>
  </si>
  <si>
    <t>- Vật liệu luân chuyển đã tính trong định mức, vật liệu làm biện pháp lắp dựng chưa tính trong định mức.</t>
  </si>
  <si>
    <t>- Chuẩn bị, vận chuyển vật liệu trong phạm vi 30m</t>
  </si>
  <si>
    <t>- Gia công, lắp dựng và tháo dỡ theo đúng yêu cầu kỹ thuật.</t>
  </si>
  <si>
    <t>AG.31100  VÁN KHUÔN PA NEN, CỌC, CỘT</t>
  </si>
  <si>
    <t>AG.311</t>
  </si>
  <si>
    <t>Ván khuôn pa nen</t>
  </si>
  <si>
    <t>Ván khuôn cọc, cột</t>
  </si>
  <si>
    <t>29,7</t>
  </si>
  <si>
    <t>28,71</t>
  </si>
  <si>
    <t>AG.31200  VÁN KHUÔN XÀ, DẦM</t>
  </si>
  <si>
    <t>AG.312</t>
  </si>
  <si>
    <t>Ván khuôn xà, dầm</t>
  </si>
  <si>
    <t>Gỗ nẹp, giằng chống</t>
  </si>
  <si>
    <t>31,76</t>
  </si>
  <si>
    <t>AG.31300  VÁN KHUÔN NẮP ĐAN, TẤM CHỚP</t>
  </si>
  <si>
    <t>AG.313</t>
  </si>
  <si>
    <t>Ván khuôn nắp đan,</t>
  </si>
  <si>
    <t>tấm chớp</t>
  </si>
  <si>
    <t>Gỗ ván (cả nẹp)</t>
  </si>
  <si>
    <t>25,62</t>
  </si>
  <si>
    <t>AG.32000  VÁN KHUÔN THÉP</t>
  </si>
  <si>
    <t>Chuẩn bị, gia công, lắp dựng, tháo dỡ ván khuôn thép theo đúng yêu cầu kỹ thuật. Vận chuyển vật liệu trong phạm vi 30m.</t>
  </si>
  <si>
    <t>AG.32100  VÁN KHUÔN DẦM CẦU</t>
  </si>
  <si>
    <t>Dầm chữ T, I</t>
  </si>
  <si>
    <t>AG.321</t>
  </si>
  <si>
    <t>Ván khuôn dầm cầu</t>
  </si>
  <si>
    <t>0,305</t>
  </si>
  <si>
    <t>AG.32200  VÁN KHUÔN CÁC LOẠI CẤU KIỆN KHÁC</t>
  </si>
  <si>
    <t>AG.322</t>
  </si>
  <si>
    <t>Ván khuôn các loại cấu kiện khác</t>
  </si>
  <si>
    <t>17,27</t>
  </si>
  <si>
    <t>16,28</t>
  </si>
  <si>
    <t>AG.32300  VÁN KHUÔN PA NEN, CỌC, CỘT</t>
  </si>
  <si>
    <t>AG.323</t>
  </si>
  <si>
    <t>34,54</t>
  </si>
  <si>
    <t>16,75</t>
  </si>
  <si>
    <t>13,95</t>
  </si>
  <si>
    <t>25,84</t>
  </si>
  <si>
    <t>AG.32500  VÁN KHUÔN NẮP ĐAN, TẤM CHỚP</t>
  </si>
  <si>
    <t>AG.325</t>
  </si>
  <si>
    <t>Ván khuôn nắp đan, tấm chớp</t>
  </si>
  <si>
    <t>23,03</t>
  </si>
  <si>
    <t>13,68</t>
  </si>
  <si>
    <t>23,06</t>
  </si>
  <si>
    <t>AG.40000  LẮP DỰNG CẤU KIỆN BÊ TÔNG ĐÚC SẴN</t>
  </si>
  <si>
    <t>- Chuẩn bị kê đệm, lắp đặt cấu kiện vào vị trí, hoàn chỉnh theo yêu cầu kỹ thuật.</t>
  </si>
  <si>
    <t>- Vận chuyển vật liệu, cấu kiện trong phạm vi 30m.</t>
  </si>
  <si>
    <t>AG.41000  LẮP CÁC LOẠI CẤU KIỆN BÊ TÔNG ĐÚC SẴN BẰNG MÁY</t>
  </si>
  <si>
    <t>AG.41100  LẮP CỘT</t>
  </si>
  <si>
    <t>Trọng lượng cấu kiện (tấn)</t>
  </si>
  <si>
    <t>&gt; 7</t>
  </si>
  <si>
    <t>AG.411</t>
  </si>
  <si>
    <t>Lắp cột</t>
  </si>
  <si>
    <t>Sắt đệm</t>
  </si>
  <si>
    <t>Gỗ chèn</t>
  </si>
  <si>
    <t>Ô xy</t>
  </si>
  <si>
    <t>AG.41200  LẮP XÀ DẦM, GIẰNG</t>
  </si>
  <si>
    <t>AG.412</t>
  </si>
  <si>
    <t>Lắp xà dầm, giằng</t>
  </si>
  <si>
    <t>Bu lông M 20x200</t>
  </si>
  <si>
    <t>19,20</t>
  </si>
  <si>
    <t>0,49</t>
  </si>
  <si>
    <t>AG.41300  LẮP DẦM CẦU TRỤC</t>
  </si>
  <si>
    <t>Dầm cầu trục</t>
  </si>
  <si>
    <t>AG.413</t>
  </si>
  <si>
    <t>Lắp dầm cầu trục</t>
  </si>
  <si>
    <t>Bu lông M20x500</t>
  </si>
  <si>
    <t>0,3</t>
  </si>
  <si>
    <t>0,6</t>
  </si>
  <si>
    <t>AG.41400  LẮP GIÁ ĐỠ MÁI CHỒNG DIÊM</t>
  </si>
  <si>
    <t>AG.414</t>
  </si>
  <si>
    <t>Lắp giá đỡ mái chồng diêm, con sơn, cửa sổ, lá chớp, nan hoa, tấm đan</t>
  </si>
  <si>
    <t>Bu lông M18x20</t>
  </si>
  <si>
    <t>Thép đệm</t>
  </si>
  <si>
    <t>AG.41500  LẮP PA NEN, TẤM MÁI, MÁNG NƯỚC , MÁI HẮT</t>
  </si>
  <si>
    <t>Tấm mái</t>
  </si>
  <si>
    <t>Máng nước</t>
  </si>
  <si>
    <t>Mái hắt</t>
  </si>
  <si>
    <t>AG.415</t>
  </si>
  <si>
    <t>Lắp pa nen, tấm mái, máng nước, mái hắt</t>
  </si>
  <si>
    <t>Bu lông M20x1200</t>
  </si>
  <si>
    <t>AG.41610  LẮP ĐẶT CẤU KIỆN BÊ TÔNG ĐÚC SẴN TRỌNG LƯỢNG &gt; 50KG BẰNG CẦN CẨU</t>
  </si>
  <si>
    <t>Chuẩn bị, lắp đặt cấu kiện vào vị trí bằng cần cẩu, căn chỉnh hoàn thiện theo đúng yêu cầu kỹ thuật. Vận chuyển cấu kiện trong phạm vi 30m.</t>
  </si>
  <si>
    <t>Đơn vị tính: 1 cấu kiện</t>
  </si>
  <si>
    <t>AG.416</t>
  </si>
  <si>
    <t>Lắp đặt cấu kiện bê tông đúc sẵn trọng lượng &gt; 50kg bằng cần cẩu</t>
  </si>
  <si>
    <t>Cần cẩu 6 t</t>
  </si>
  <si>
    <t>AG.42100  LẮP ĐẶT CÁC LOẠI CẤU KIỆN BÊ TÔNG ĐÚC SẴN BẰNG THỦ CÔNG</t>
  </si>
  <si>
    <t>Chuẩn bị, lắp đặt cấu kiện vào vị trí bằng thủ công, căn chỉnh hoàn thiện theo đúng yêu cầu kỹ thuật. Vận chuyển cấu kiện trong phạm vi 30m.</t>
  </si>
  <si>
    <t>Trọng lượng cấu kiện (kg)</t>
  </si>
  <si>
    <t>AG.421</t>
  </si>
  <si>
    <t>Lắp các loại cấu kiện bê tông đúc sẵn bằng thủ công</t>
  </si>
  <si>
    <t>AG.52100  LAO LẮP DẦM CẦU BẰNG CẨU LAO DẦM BÊ TÔNG CÁC LOẠI</t>
  </si>
  <si>
    <t>Chuẩn bị, lắp dựng, tháo dỡ đường trượt, di chuyển cẩu lao dầm vào vị trí; lao, lắp dầm vào đúng vị trí và hoàn chỉnh theo đúng yêu cầu kỹ thuật. Vận chuyển vật liệu trong phạm vi 30m.</t>
  </si>
  <si>
    <t>Đơn vị tính: 1 dầm</t>
  </si>
  <si>
    <t>Chiều dài dầm (m)</t>
  </si>
  <si>
    <t>12≤L&lt;22</t>
  </si>
  <si>
    <t>22&lt;L≤33</t>
  </si>
  <si>
    <t>33&lt;L≤40</t>
  </si>
  <si>
    <t>AG.521</t>
  </si>
  <si>
    <t>Lao lắp dầm bê tông</t>
  </si>
  <si>
    <t>Ray P43</t>
  </si>
  <si>
    <t>Tà vẹt gỗ 14x22x180</t>
  </si>
  <si>
    <t>thanh</t>
  </si>
  <si>
    <t>Đinh crămpông</t>
  </si>
  <si>
    <t>11,30</t>
  </si>
  <si>
    <t>13,69</t>
  </si>
  <si>
    <t>Cẩu lao dầm</t>
  </si>
  <si>
    <t>0,565</t>
  </si>
  <si>
    <t>0,712</t>
  </si>
  <si>
    <t>- Dầm bê tông được di chuyển từ vị trí bãi đúc đến vị trí lao lắp dầm bằng hệ thống xe goòng.</t>
  </si>
  <si>
    <t>- Định mức lao lắp dầm cầu chưa bao gồm công tác lắp dựng và tháo dỡ thiết bị cẩu lao dầm.</t>
  </si>
  <si>
    <t>AG.52200  DI CHUYỂN DẦM CẦU BÊ TÔNG CÁC LOẠI</t>
  </si>
  <si>
    <t>Lắp đặt và tháo dỡ đường trượt, di chuyển dầm đến vị trí để lao lắp dầm cầu theo yêu cầu kỹ thuật. Vận chuyển vật liệu trong phạm vi 30m.</t>
  </si>
  <si>
    <t>Đơn vị tính: 1dầm/10m</t>
  </si>
  <si>
    <t>12≤L≤22</t>
  </si>
  <si>
    <t>AG.522</t>
  </si>
  <si>
    <t>Di chuyển dầm cầu bê tông</t>
  </si>
  <si>
    <t>Hệ thống xe goòng</t>
  </si>
  <si>
    <t>- Định mức di chuyển dầm cầu chỉ tính cho trường hợp vận chuyển dầm bằng hệ thống xe goòng ở cự ly ≤1km.</t>
  </si>
  <si>
    <t>- Hệ thống xe goong để di chuyển dầm bê tông bao gồm mô tơ điện và hệ thống con lăn bằng thép.</t>
  </si>
  <si>
    <t>- Định mức di chuyển dầm cầu bê tông được tính toán cho mỗi lần di chuyển được 1 dầm.</t>
  </si>
  <si>
    <t>AG.52300  LẮP CẤU KIỆN BÊ TÔNG ĐÚC SẴN CẦU CẢNG</t>
  </si>
  <si>
    <t>- Chuẩn bị kê đệm, lắp đặt cấu kiện vào vị trí, hoàn chỉnh theo đúng yêu cầu kỹ thuật.</t>
  </si>
  <si>
    <t>Tấm bản</t>
  </si>
  <si>
    <t>Dầm</t>
  </si>
  <si>
    <t>Vòi voi</t>
  </si>
  <si>
    <t>≤ 15</t>
  </si>
  <si>
    <t>&gt; 15</t>
  </si>
  <si>
    <t>Lắp cấu kiện bê tông đúc sẵn cầu cảng</t>
  </si>
  <si>
    <t>Xà nẹp</t>
  </si>
  <si>
    <t>AG.523</t>
  </si>
  <si>
    <t>Ca nô 150 cv</t>
  </si>
  <si>
    <t>0,01</t>
  </si>
  <si>
    <t>0,02</t>
  </si>
  <si>
    <t>AG.52400  LẮP DỰNG CẤU KIỆN BÊ TÔNG ĐÚC SẴN CẦU CẢNG TRÊN ĐẢO</t>
  </si>
  <si>
    <t>Lắp dựng cấu kiện bê tông đúc sẵn cầu cảng trên đảo</t>
  </si>
  <si>
    <t>9,68</t>
  </si>
  <si>
    <t>6,43</t>
  </si>
  <si>
    <t>Sà lan 1000 t</t>
  </si>
  <si>
    <t>AG.524</t>
  </si>
  <si>
    <t>Tàu kéo 250 cv</t>
  </si>
  <si>
    <t>0,575</t>
  </si>
  <si>
    <t>AG.52500  LẮP DỰNG DẦM BẢN CẦU (18M&lt;L&lt;24M) BẰNG CẦN CẨU</t>
  </si>
  <si>
    <t>Chuẩn bị, đưa cẩu vào vị trí, nâng thử, cẩu dầm bằng phương pháp đấu 2 cẩu 40T vào vị trí lắp đặt, lắp đặt dầm theo đúng yêu cầu kỹ thuật.</t>
  </si>
  <si>
    <t>Đơn vị tính: 1dầm</t>
  </si>
  <si>
    <t>AG.525</t>
  </si>
  <si>
    <t>Lắp dựng dầm bản cầu (18m&lt;L&lt;24m) bằng cần cẩu</t>
  </si>
  <si>
    <t>Gỗ kê</t>
  </si>
  <si>
    <t>- Trường hợp sử dụng thép tấm lót nền khi di chuyển cần cẩu thì bổ sung hao phí vật liệu thép tấm là 22,6kg và điều chỉnh hao phí nhân công, máy thi công nhân hệ số 1,1.</t>
  </si>
  <si>
    <t>- Trường hợp sử dụng 1 cần cẩu để lắp đặt dầm có chiều dài L&lt;18m thì định mức cần cẩu nhân với hệ số điều chỉnh k=0,7.</t>
  </si>
  <si>
    <t>AG.52600  LẮP DỰNG DẦM I CẦU (24M&lt;L&lt;33M) CẦU BẰNG CẦN CẨU</t>
  </si>
  <si>
    <t>Chuẩn bị, đưa cẩu vào vị trí, nâng thử, cẩu dầm vào vị trí lắp đặt bằng 2 cẩu 63T, lắp đặt dầm theo đúng yêu cầu kỹ thuật.</t>
  </si>
  <si>
    <t>AG.526</t>
  </si>
  <si>
    <t>Lắp dựng dầm I cầu (24m&lt;L&lt;33m) bằng cần cẩu</t>
  </si>
  <si>
    <t>4,55</t>
  </si>
  <si>
    <t>Cần cẩu 63 t</t>
  </si>
  <si>
    <t>0,577</t>
  </si>
  <si>
    <t>0,664</t>
  </si>
  <si>
    <t>Sà lan 600 t</t>
  </si>
  <si>
    <t>AG.52710  LẮP DỰNG DẦM CẦU SUPER-T BẰNG BẰNG CẦN CẨU</t>
  </si>
  <si>
    <t>Chuẩn bị, đưa cẩu vào vị trí, nâng thử, cẩu dầm vào vị trí lắp đặt bằng 2 cẩu 80T, lắp đặt dầm theo đúng yêu cầu kỹ thuật.</t>
  </si>
  <si>
    <t>AG.527</t>
  </si>
  <si>
    <t>Lắp dựng dầm cầu Super-T bằng cần cẩu</t>
  </si>
  <si>
    <t>5,28</t>
  </si>
  <si>
    <t>Cần cẩu 80 t</t>
  </si>
  <si>
    <t>AG.52810  LẮP DỰNG DẦM CẦU SUPER-T BẰNG THIẾT BỊ NÂNG HẠ DẦM</t>
  </si>
  <si>
    <t>Chuẩn bị, nâng thử, đưa dầm vào vị trí lắp đặt bằng thiết bị nâng hạ dầm, lắp đặt dầm theo đúng yêu cầu kỹ thuật.</t>
  </si>
  <si>
    <t>AG.528</t>
  </si>
  <si>
    <t>Lắp dựng dầm cầu Super-T bằng thiết bị nâng hạ dầm 90T trên cạn</t>
  </si>
  <si>
    <t>5,74</t>
  </si>
  <si>
    <t>Thiết bị nâng hạ dầm 90 t</t>
  </si>
  <si>
    <t>0,437</t>
  </si>
  <si>
    <t>AG.53300  NÂNG HẠ DẦM CẦU BẰNG CẦN CẨU</t>
  </si>
  <si>
    <t>Chuẩn bị mặt bằng, vật liệu, thiết bị. Cẩu dầm lên phương tiện vận chuyển, hạ dầm từ phương tiện vận chuyển xuống vị trí phục vụ lắp đặt bằng đấu cẩu, neo buộc đảm bảo yêu cầu kỹ thuật.</t>
  </si>
  <si>
    <t>Chiều dài dầm L (m)</t>
  </si>
  <si>
    <t>18 ≤ L &lt; 28</t>
  </si>
  <si>
    <t>28 ≤ L &lt; 35</t>
  </si>
  <si>
    <t>35 ≤ L&lt; 40</t>
  </si>
  <si>
    <t>AG.533</t>
  </si>
  <si>
    <t>Nâng hạ dầm cầu bằng máy</t>
  </si>
  <si>
    <t>AG.53400  VẬN CHUYỂN DẦM CẦU BẰNG XE CHUYÊN DỤNG</t>
  </si>
  <si>
    <t>Chuẩn bị mặt bằng, vật liệu, thiết bị. Vận chuyển dầm từ vị trí lưu trữ đến vị trí lắp đặt.</t>
  </si>
  <si>
    <t>Đơn vị tính: 1 dầm/100m</t>
  </si>
  <si>
    <t>35 ≤ L &lt; 40</t>
  </si>
  <si>
    <t>AG.534</t>
  </si>
  <si>
    <t>Di chuyển dầm cầu bằng máy</t>
  </si>
  <si>
    <t>Ôtô đầu kéo 150 cv</t>
  </si>
  <si>
    <t>Ôtô đầu kéo 200 cv</t>
  </si>
  <si>
    <t>Ôtô đầu kéo 272 cv</t>
  </si>
  <si>
    <t>Rơ moóc 30 t</t>
  </si>
  <si>
    <t>Rơ moóc 60 t</t>
  </si>
  <si>
    <t>Rơ moóc 100 t</t>
  </si>
  <si>
    <t>AG.61000  LẮP KHỐI CHẮN SÓNG CÁC LOẠI VÀO VỊ TRÍ</t>
  </si>
  <si>
    <t>Chuẩn bị phương tiện và thiết bị thi công, lắp khối chắn sóng vào đúng vị trí theo yêu cầu kỹ thuật.</t>
  </si>
  <si>
    <t>AG.61100  LẮP KHỐI CHẮN SÓNG CÁC LOẠI ĐẶT TRÊN BỜ VÀO VỊ TRÍ BẰNG CẦN CẨU</t>
  </si>
  <si>
    <t>Trọng lượng 1 cấu kiện (tấn)</t>
  </si>
  <si>
    <t>AG.611</t>
  </si>
  <si>
    <t>Lắp khối chắn sóng các loại đặt trên bờ vào vị trí bằng cần cẩu</t>
  </si>
  <si>
    <t>AG.61200  LẮP KHỐI CHẮN SÓNG CÁC LOẠI ĐẶT TRÊN PHƯƠNG TIỆN NỔI VÀO VỊ TRÍ BẰNG CẦN CẨU</t>
  </si>
  <si>
    <t>AG.612</t>
  </si>
  <si>
    <t>Lắp khối chắn sóng các loại đặt trên phương tiện nổi vào vị trí bằng cần cẩu</t>
  </si>
  <si>
    <t>0,02739</t>
  </si>
  <si>
    <t>giờ</t>
  </si>
  <si>
    <t>AG.62100  LẮP ĐẶT THÙNG CHÌM VÀO VỊ TRÍ</t>
  </si>
  <si>
    <t>Hút nước làm nổi thùng tại khu vực tập kết, kéo thùng vào vị trí bằng tàu kéo, làm hố thế, kéo thùng vào vị trí bằng tời, cần cẩu đặt trên sà lan hỗ trợ. Bơm nước làm chìm thùng, thợ lặn căn chỉnh.</t>
  </si>
  <si>
    <t>Đơn vị tính: 1 thùng</t>
  </si>
  <si>
    <t>Trọng lượng 1 thùng (tấn)</t>
  </si>
  <si>
    <t>&gt; 300</t>
  </si>
  <si>
    <t>AG.621</t>
  </si>
  <si>
    <t>Lắp đặt thùng chìm vào vị trí</t>
  </si>
  <si>
    <t>Gỗ nhóm IV</t>
  </si>
  <si>
    <t>Rọ thép</t>
  </si>
  <si>
    <t>Cáp d20mm</t>
  </si>
  <si>
    <t>18,75</t>
  </si>
  <si>
    <t>Đá hộc xếp rọ</t>
  </si>
  <si>
    <t>Máy bơm nước 5,5 cv</t>
  </si>
  <si>
    <t>AG.62200  VẬN CHUYỂN VÀ LẮP RÙA VÀO VỊ TRÍ</t>
  </si>
  <si>
    <t>Chuẩn bị phương tiện và thiết bị thi công. Vận chuyển, lắp rùa vào đúng vị trí theo yêu cầu kỹ thuật.</t>
  </si>
  <si>
    <t>Đơn vị tính: 1 rùa</t>
  </si>
  <si>
    <t>AG.622</t>
  </si>
  <si>
    <t>Vận chuyển và lắp rùa vào vị trí</t>
  </si>
  <si>
    <t>Thợ lặn 2/4</t>
  </si>
  <si>
    <t>Máy thi công:</t>
  </si>
  <si>
    <t>Cần cẩu 60 t</t>
  </si>
  <si>
    <t>AG.64000  BỐC XẾP, VẬN CHUYỂN KHỐI CHẮN SÓNG CÁC LOẠI</t>
  </si>
  <si>
    <t>Chuẩn bị bãi tập kết, khối chắn sóng, cẩu các khối lên ôtô, cố định, vận chuyển đến nơi tập kết, dùng cẩu hạ xuống nơi qui định (công đoạn này chỉ áp dụng khi bãi đúc không đủ chứa khối xếp).</t>
  </si>
  <si>
    <t>AG.64100  BỐC XẾP, VẬN CHUYỂN KHỐI CHẮN SÓNG CÁC LOẠI, CỰ LY ≤ 500m</t>
  </si>
  <si>
    <t>Cự ly vận chuyển ≤ 500 (m)</t>
  </si>
  <si>
    <t>AG.641</t>
  </si>
  <si>
    <t>Bốc xếp, vận khối chắn sóng các loại</t>
  </si>
  <si>
    <t>Ôtô thùng 10 t</t>
  </si>
  <si>
    <t>Ôtô thùng 20 t</t>
  </si>
  <si>
    <t>Ôtô thùng 32 t</t>
  </si>
  <si>
    <t>AG.64200  BỐC XẾP, VẬN CHUYỂN KHỐI CHẮN SÓNG CÁC LOẠI, CỰ LY ≤ 1000m</t>
  </si>
  <si>
    <t>Cự ly vận chuyển ≤ 1000 (m)</t>
  </si>
  <si>
    <t>AG.642</t>
  </si>
  <si>
    <t>Bốc xếp, vận chuyển khối chắn sóng các loại</t>
  </si>
  <si>
    <t>AG.64500  VẬN CHUYỂN TIẾP 1000M KHỐI CHẮN SÓNG CÁC LOẠI</t>
  </si>
  <si>
    <t>AG.645</t>
  </si>
  <si>
    <t>Vận chuyển tiếp 1000m khối chắn sóng các loại</t>
  </si>
  <si>
    <t>Chương VIII</t>
  </si>
  <si>
    <t>CÔNG TÁC GIA CÔNG, LẮP DỰNG CẤU KIỆN GỖ</t>
  </si>
  <si>
    <t>Gia công và lắp dựng các cấu kiện gỗ, vận chuyển vật liệu trong phạm vi 30m.</t>
  </si>
  <si>
    <t>AH.10000  GIA CÔNG VÌ KÈO</t>
  </si>
  <si>
    <t>AH.11100  VÌ KÈO MÁI NGÓI</t>
  </si>
  <si>
    <t>Khẩu độ vì kèo (m)</t>
  </si>
  <si>
    <t>≤6,9</t>
  </si>
  <si>
    <t>≤8,1</t>
  </si>
  <si>
    <t>≤9,0</t>
  </si>
  <si>
    <t>&gt;9,0</t>
  </si>
  <si>
    <t>AH.111</t>
  </si>
  <si>
    <t>Gia công vì kèo mái ngói</t>
  </si>
  <si>
    <t>Gỗ</t>
  </si>
  <si>
    <t>Bulông M16x330</t>
  </si>
  <si>
    <t>Đinh đỉa ɸ16x120</t>
  </si>
  <si>
    <t>Đinh mũ</t>
  </si>
  <si>
    <t>8,11</t>
  </si>
  <si>
    <t>10,42</t>
  </si>
  <si>
    <t>10,71</t>
  </si>
  <si>
    <t>11,68</t>
  </si>
  <si>
    <t>AH.11200  VÌ KÈO MÁI FIBRO XI MĂNG</t>
  </si>
  <si>
    <t>≤4</t>
  </si>
  <si>
    <t>≤5,7</t>
  </si>
  <si>
    <t>AH.112</t>
  </si>
  <si>
    <t>Gia công vì kèo mái Fibro xi măng</t>
  </si>
  <si>
    <t>Bulông M12x250</t>
  </si>
  <si>
    <t>Bulông M16x250</t>
  </si>
  <si>
    <t>8,44</t>
  </si>
  <si>
    <t>9,03</t>
  </si>
  <si>
    <t>9,76</t>
  </si>
  <si>
    <t>≤9</t>
  </si>
  <si>
    <t>&gt;9</t>
  </si>
  <si>
    <t>Bulông M16x320</t>
  </si>
  <si>
    <t>Đinh mũ ɸ4x100</t>
  </si>
  <si>
    <t>11,54</t>
  </si>
  <si>
    <t>AH.12100  GIA CÔNG GIẰNG VÌ KÈO</t>
  </si>
  <si>
    <t>Khẩu độ vì kèo ≤ 6,9m</t>
  </si>
  <si>
    <t>Theo thanh đứng gian giữa</t>
  </si>
  <si>
    <t>Theo thanh đứng gian đầu hồi</t>
  </si>
  <si>
    <t>AH.121</t>
  </si>
  <si>
    <t>Gia công giằng vì kèo</t>
  </si>
  <si>
    <t>Bulông M12x200</t>
  </si>
  <si>
    <t>Bật sắt 3x30x250</t>
  </si>
  <si>
    <t>10,12</t>
  </si>
  <si>
    <t>9,96</t>
  </si>
  <si>
    <t>AH.12200  GIẰNG VÌ KÈO GỖ MÁI NẰM NGHIÊNG</t>
  </si>
  <si>
    <t>Theo mái gian giữa</t>
  </si>
  <si>
    <t>AH.122</t>
  </si>
  <si>
    <t>Gia công giằng vì kèo gỗ mái nằm nghiêng</t>
  </si>
  <si>
    <t>11,46</t>
  </si>
  <si>
    <t>11,20</t>
  </si>
  <si>
    <t>9,49</t>
  </si>
  <si>
    <t>Theo mái gian đầu hồi</t>
  </si>
  <si>
    <t>11,13</t>
  </si>
  <si>
    <t>AH.12300  GIẰNG KÈO SẮT TRÒN</t>
  </si>
  <si>
    <t>Khẩu độ ≤15m</t>
  </si>
  <si>
    <t>AH.123</t>
  </si>
  <si>
    <t>Gia công giằng</t>
  </si>
  <si>
    <t>Sắt tròn</t>
  </si>
  <si>
    <t>Tăng đơ ɸ14</t>
  </si>
  <si>
    <t>36,13</t>
  </si>
  <si>
    <t>AH.13000  XÀ GỒ, CẦU PHONG GỖ</t>
  </si>
  <si>
    <t>Xà gồ</t>
  </si>
  <si>
    <t>Mái thẳng</t>
  </si>
  <si>
    <t>Mái nối, mái góc</t>
  </si>
  <si>
    <t>Cầu phong</t>
  </si>
  <si>
    <t>AH.13</t>
  </si>
  <si>
    <t>Gia công xà gồ, cầu phong gỗ</t>
  </si>
  <si>
    <t>Hắc ín</t>
  </si>
  <si>
    <t>4,25</t>
  </si>
  <si>
    <t>AH.20000  CÔNG TÁC LÀM CẦU GỖ</t>
  </si>
  <si>
    <t>AH.21100  GIA CÔNG, LẮP DỰNG DẦM GỖ</t>
  </si>
  <si>
    <t>Chiều dài cầu (m)</t>
  </si>
  <si>
    <t>AH.211</t>
  </si>
  <si>
    <t>Gia công, lắp dựng dầm gỗ</t>
  </si>
  <si>
    <t>Bulông M20x48</t>
  </si>
  <si>
    <t>Sắt hình</t>
  </si>
  <si>
    <t>Cần cẩu 6t</t>
  </si>
  <si>
    <t>AH.21200  GIA CÔNG, LẮP DỰNG CÁC KẾT CẤU GỖ MẶT CẦU</t>
  </si>
  <si>
    <t>Loại kết cấu</t>
  </si>
  <si>
    <t>Lan can</t>
  </si>
  <si>
    <t>Gỗ ngang mặt cầu</t>
  </si>
  <si>
    <t>Gỗ băng lăn</t>
  </si>
  <si>
    <t>Gỗ đà chắn bánh xe</t>
  </si>
  <si>
    <t>AH.212</t>
  </si>
  <si>
    <t>Gia công, lắp dựng các kết cấu gỗ mặt cầu</t>
  </si>
  <si>
    <t>Đinh 10mm</t>
  </si>
  <si>
    <t>11,72</t>
  </si>
  <si>
    <t>AH.30000  CÔNG TÁC LẮP DỰNG KHUÔN CỬA VÀ CỬA CÁC LOẠI</t>
  </si>
  <si>
    <t>Chuẩn bị, vận chuyển vật liệu trong phạm vi 30m, đục tường, căn chỉnh, chèn trát, cố định, trát phẳng, lắp khuôn, cửa, phụ kiện theo đúng yêu cầu kỹ thuật.</t>
  </si>
  <si>
    <t>AH.31000  CÔNG TÁC LẮP DỰNG KHUÔN CỬA</t>
  </si>
  <si>
    <t>Đơn vị tính: 1m cấu kiện</t>
  </si>
  <si>
    <t>Lắp khuôn cửa đơn</t>
  </si>
  <si>
    <t>Lắp khuôn cửa kép</t>
  </si>
  <si>
    <t>AH.31</t>
  </si>
  <si>
    <t>Lắp dựng khuôn cửa</t>
  </si>
  <si>
    <t>Bật sắt ɸ6</t>
  </si>
  <si>
    <t>AH.32000  CÔNG TÁC LẮP DỰNG CỬA CÁC LOẠI</t>
  </si>
  <si>
    <t>Lắp cửa vào khuôn</t>
  </si>
  <si>
    <t>Lắp cửa không có khuôn</t>
  </si>
  <si>
    <t>AH.32</t>
  </si>
  <si>
    <t>Lắp dựng cửa</t>
  </si>
  <si>
    <t>Chương IX</t>
  </si>
  <si>
    <t>GIA CÔNG, LẮP DỰNG CẤU KIỆN SẮT THÉP</t>
  </si>
  <si>
    <t>AI.10000  GIA CÔNG CẤU KIỆN SẮT THÉP</t>
  </si>
  <si>
    <t>Chuẩn bị, lấy dấu, cắt tẩy, khoan lỗ, hàn,... Gia công cấu kiện thép theo yêu cầu kỹ thuật, xếp gọn thành phẩm, vận chuyển vật liệu trong phạm vi 30m.</t>
  </si>
  <si>
    <t>AI.11110  GIA CÔNG VÌ KÈO THÉP HÌNH KHẨU ĐỘ LỚN</t>
  </si>
  <si>
    <t>Khẩu độ (m)</t>
  </si>
  <si>
    <t>18 ÷ 24</t>
  </si>
  <si>
    <t>≤ 36</t>
  </si>
  <si>
    <t>&gt; 36</t>
  </si>
  <si>
    <t>AI.111</t>
  </si>
  <si>
    <t>Gia công vì kèo thép khẩu độ lớn</t>
  </si>
  <si>
    <t>860,0</t>
  </si>
  <si>
    <t>879,0</t>
  </si>
  <si>
    <t>898,0</t>
  </si>
  <si>
    <t>150,0</t>
  </si>
  <si>
    <t>131,0</t>
  </si>
  <si>
    <t>14,57</t>
  </si>
  <si>
    <t>11,09</t>
  </si>
  <si>
    <t>22,80</t>
  </si>
  <si>
    <t>19,87</t>
  </si>
  <si>
    <t>17,33</t>
  </si>
  <si>
    <t>Máy khoan 4,5 kW</t>
  </si>
  <si>
    <t>AI.11120  GIA CÔNG VÌ KÈO THÉP HÌNH KHẨU ĐỘ NHỎ</t>
  </si>
  <si>
    <t>≤ 9</t>
  </si>
  <si>
    <t>≤ 12</t>
  </si>
  <si>
    <t>Gia công vì kèo thép hình khẩu độ nhỏ</t>
  </si>
  <si>
    <t>802,0</t>
  </si>
  <si>
    <t>810,0</t>
  </si>
  <si>
    <t>855,0</t>
  </si>
  <si>
    <t>230,0</t>
  </si>
  <si>
    <t>222,0</t>
  </si>
  <si>
    <t>175,0</t>
  </si>
  <si>
    <t>15,54</t>
  </si>
  <si>
    <t>29,75</t>
  </si>
  <si>
    <t>24,96</t>
  </si>
  <si>
    <t>22,69</t>
  </si>
  <si>
    <t>0,722</t>
  </si>
  <si>
    <t>0,345</t>
  </si>
  <si>
    <t>AI.11130  GIA CÔNG  CỘT BẰNG THÉP HÌNH, CỘT BẰNG THÉP TẤM</t>
  </si>
  <si>
    <t>Đơn vị tính: 1tấn</t>
  </si>
  <si>
    <t>Cột thép hình</t>
  </si>
  <si>
    <t>Cột thép tấm</t>
  </si>
  <si>
    <t>Gia công cột bằng thép hình</t>
  </si>
  <si>
    <t>25,0</t>
  </si>
  <si>
    <t>21,76</t>
  </si>
  <si>
    <t>Gia công cột bằng thép tấm</t>
  </si>
  <si>
    <t>7,60</t>
  </si>
  <si>
    <t>14,80</t>
  </si>
  <si>
    <t>AI.11200  GIA CÔNG GIẰNG MÁI, XÀ GỒ THÉP</t>
  </si>
  <si>
    <t>Giằng mái</t>
  </si>
  <si>
    <t>AI.112</t>
  </si>
  <si>
    <t>Gia công giằng mái</t>
  </si>
  <si>
    <t>995,0</t>
  </si>
  <si>
    <t>30,73</t>
  </si>
  <si>
    <t>Gia công xà gồ thép</t>
  </si>
  <si>
    <t>11,60</t>
  </si>
  <si>
    <t>5,62</t>
  </si>
  <si>
    <t>AI.11300  GIA CÔNG DẦM TƯỜNG, DẦM MÁI, DẦM CẦU TRỤC</t>
  </si>
  <si>
    <t>Dầm tường, dầm dưới vì kèo</t>
  </si>
  <si>
    <t>Dầm mái</t>
  </si>
  <si>
    <t>AI.113</t>
  </si>
  <si>
    <t>Gia công dầm tường</t>
  </si>
  <si>
    <t>811,43</t>
  </si>
  <si>
    <t>842,85</t>
  </si>
  <si>
    <t>964,53</t>
  </si>
  <si>
    <t>218,78</t>
  </si>
  <si>
    <t>186,60</t>
  </si>
  <si>
    <t>Gia công dầm mái</t>
  </si>
  <si>
    <t>0,930</t>
  </si>
  <si>
    <t>Gia công dầm cầu trục</t>
  </si>
  <si>
    <t>19,25</t>
  </si>
  <si>
    <t>AI.11400  GIA CÔNG THANG SẮT, LAN CAN, CỬA SỔ TRỜI</t>
  </si>
  <si>
    <t>Thang sắt</t>
  </si>
  <si>
    <t>Cửa sổ trời</t>
  </si>
  <si>
    <t>AI.114</t>
  </si>
  <si>
    <t>Gia công thang sắt</t>
  </si>
  <si>
    <t>618,4</t>
  </si>
  <si>
    <t>654,82</t>
  </si>
  <si>
    <t>1016,65</t>
  </si>
  <si>
    <t>316,00</t>
  </si>
  <si>
    <t>416,5</t>
  </si>
  <si>
    <t>Gia công lan can</t>
  </si>
  <si>
    <t>20,73</t>
  </si>
  <si>
    <t>25,75</t>
  </si>
  <si>
    <t>Gia công cửa sổ trời</t>
  </si>
  <si>
    <t>Máy cắt đột 2,8 kW</t>
  </si>
  <si>
    <t>11,29</t>
  </si>
  <si>
    <t>AI.11500  GIA CÔNG HÀNG RÀO LƯỚI THÉP, CỬA LƯỚI THÉP, HÀNG RÀO SONG SẮT, CỬA SONG SẮT</t>
  </si>
  <si>
    <t>Hàng rào lưới thép</t>
  </si>
  <si>
    <t>Cửa lưới thép</t>
  </si>
  <si>
    <t>Hàng rào song sắt</t>
  </si>
  <si>
    <t>Cửa song sắt</t>
  </si>
  <si>
    <t>AI.115</t>
  </si>
  <si>
    <t>Gia công hàng rào lưới thép</t>
  </si>
  <si>
    <t>13,00</t>
  </si>
  <si>
    <t>Gia công cửa lưới thép.</t>
  </si>
  <si>
    <t>Lưới thép B40</t>
  </si>
  <si>
    <t>Gia công hàng rào song sắt.</t>
  </si>
  <si>
    <t>Gia công cửa song sắt.</t>
  </si>
  <si>
    <t>Bản lề</t>
  </si>
  <si>
    <t>AI.11600  GIA CÔNG CỬA SẮT, HOA SẮT</t>
  </si>
  <si>
    <t>Chuẩn bị, đo lấy dấu, cắt uốn, nắn sắt, hàn dính, hàn liên kết, mài dũa, tẩy ba via, hoàn thiện theo đúng yêu cầu kỹ thuật.</t>
  </si>
  <si>
    <t>AI.116</t>
  </si>
  <si>
    <t>Gia công cửa sắt, hoa sắt</t>
  </si>
  <si>
    <t>Thép các loại</t>
  </si>
  <si>
    <t>Đá mài</t>
  </si>
  <si>
    <t>19,04</t>
  </si>
  <si>
    <t>AI.11700  GIA CÔNG CỔNG SẮT</t>
  </si>
  <si>
    <t>AI.117</t>
  </si>
  <si>
    <t>Gia công cổng sắt</t>
  </si>
  <si>
    <t>15,23</t>
  </si>
  <si>
    <t>AI.11900  GIA CÔNG HỆ KHUNG DÀN, SÀN ĐẠO, SÀN THAO TÁC</t>
  </si>
  <si>
    <t>Hệ khung dàn</t>
  </si>
  <si>
    <t>Hệ sàn đạo, Sàn thao tác</t>
  </si>
  <si>
    <t>AI.119</t>
  </si>
  <si>
    <t>Gia công hệ khung dàn, sàn đạo, sàn thao tác</t>
  </si>
  <si>
    <t>697,85</t>
  </si>
  <si>
    <t>362,15</t>
  </si>
  <si>
    <t>19,88</t>
  </si>
  <si>
    <t>16,96</t>
  </si>
  <si>
    <r>
      <t>Ghi chú:</t>
    </r>
    <r>
      <rPr>
        <sz val="10"/>
        <color indexed="8"/>
        <rFont val="Arial"/>
        <family val="2"/>
      </rPr>
      <t xml:space="preserve"> Trường hợp sử dụng hệ khung dàn, sàn đạo, sàn thao tác làm biện pháp thi công thì khấu hao vật liệu chính (thép hình, thép tấm, thép tròn) được phân bổ vào công trình tương ứng với thời gian sử dụng trong một tháng bằng 1,5%. Khấu hao vật liệu chính cho mỗi lần lắp dựng và tháo dỡ bằng 5%. Tổng khấu hao vật liệu chính vào công trình không vượt quá 70%.</t>
    </r>
  </si>
  <si>
    <t>AI.13100  GIA CÔNG CẤU KIỆN THÉP ĐẶT SẴN TRONG BÊ TÔNG</t>
  </si>
  <si>
    <t>Khối lượng một cấu kiện (kg/cấu kiện)</t>
  </si>
  <si>
    <t>AI.131</t>
  </si>
  <si>
    <t>Gia công cấu kiện thép đặt sẵn trong bê tông</t>
  </si>
  <si>
    <t>825,0</t>
  </si>
  <si>
    <t>817,0</t>
  </si>
  <si>
    <t>787,0</t>
  </si>
  <si>
    <t>785,0</t>
  </si>
  <si>
    <t>695,0</t>
  </si>
  <si>
    <t>275,5</t>
  </si>
  <si>
    <t>273,0</t>
  </si>
  <si>
    <t>263,0</t>
  </si>
  <si>
    <t>259,0</t>
  </si>
  <si>
    <t>347,0</t>
  </si>
  <si>
    <t>13,57</t>
  </si>
  <si>
    <t>12,26</t>
  </si>
  <si>
    <t>10,16</t>
  </si>
  <si>
    <t>24,43</t>
  </si>
  <si>
    <t>20,76</t>
  </si>
  <si>
    <t>19,54</t>
  </si>
  <si>
    <t>17,08</t>
  </si>
  <si>
    <t>Máy khoan 2,5 kW</t>
  </si>
  <si>
    <t>AI.21100  GIA CÔNG CẤU KIỆN DẦM THÉP DÀN KÍN</t>
  </si>
  <si>
    <t>Chuẩn bị, lấy dấu, cắt, tẩy, khoan, doa lỗ,... Gia công cấu kiện theo đúng yêu cầu kỹ thuật, lắp thử, tháo dỡ, xếp gọn thành phẩm, vận chuyển vật liệu trong phạm vi 30m.</t>
  </si>
  <si>
    <t>AI.21110  GIA CÔNG THANH MÁ HẠ, MÁ THƯỢNG, THANH ĐẦU DÀN, BẢN NÚT DÀN CHỦ CẦU THÉP</t>
  </si>
  <si>
    <t>Má hạ, má thượng, thanh đầu dàn</t>
  </si>
  <si>
    <t>Bản nút dàn chủ</t>
  </si>
  <si>
    <t>AI.211</t>
  </si>
  <si>
    <t>Gia công thanh má hạ, má thượng, thanh đầu dàn</t>
  </si>
  <si>
    <t>635,25</t>
  </si>
  <si>
    <t>407,95</t>
  </si>
  <si>
    <t>967,46</t>
  </si>
  <si>
    <t>Bulông</t>
  </si>
  <si>
    <t>Gia công bản nút dàn chủ</t>
  </si>
  <si>
    <t>21,07</t>
  </si>
  <si>
    <t>26,45</t>
  </si>
  <si>
    <r>
      <t>Máy nén khí 240 m</t>
    </r>
    <r>
      <rPr>
        <vertAlign val="superscript"/>
        <sz val="10"/>
        <color indexed="8"/>
        <rFont val="Arial"/>
        <family val="2"/>
      </rPr>
      <t>3</t>
    </r>
    <r>
      <rPr>
        <sz val="10"/>
        <color indexed="8"/>
        <rFont val="Arial"/>
        <family val="2"/>
      </rPr>
      <t>/h</t>
    </r>
  </si>
  <si>
    <t>AI.21120  GIA CÔNG THANH ĐỨNG, THANH TREO, THANH XIÊN</t>
  </si>
  <si>
    <t>Thanh đứng, thanh treo</t>
  </si>
  <si>
    <t>Thanh xiên</t>
  </si>
  <si>
    <t>Gia công thanh đứng, thanh treo</t>
  </si>
  <si>
    <t>497,03</t>
  </si>
  <si>
    <t>391,62</t>
  </si>
  <si>
    <t>542,84</t>
  </si>
  <si>
    <t>648,83</t>
  </si>
  <si>
    <t>Gia công thanh xiên</t>
  </si>
  <si>
    <t>21,88</t>
  </si>
  <si>
    <t>AI.21130  GIA CÔNG HỆ LIÊN KẾT DỌC CẦU</t>
  </si>
  <si>
    <t>Liên kết dọc trên</t>
  </si>
  <si>
    <t>Liên kết dọc dưới</t>
  </si>
  <si>
    <t>Gia công hệ liên kết dọc trên</t>
  </si>
  <si>
    <t>741,09</t>
  </si>
  <si>
    <t>693,77</t>
  </si>
  <si>
    <t>290,83</t>
  </si>
  <si>
    <t>339,31</t>
  </si>
  <si>
    <t>Gia công hệ liên kết dọc dưới</t>
  </si>
  <si>
    <t>17,05</t>
  </si>
  <si>
    <t>AI.21140  GIA CÔNG DẦM DỌC, DẦM NGANG</t>
  </si>
  <si>
    <t>Dầm dọc</t>
  </si>
  <si>
    <t>Dầm ngang</t>
  </si>
  <si>
    <t>Gia công dầm dọc</t>
  </si>
  <si>
    <t>411,39</t>
  </si>
  <si>
    <t>386,73</t>
  </si>
  <si>
    <t>631,41</t>
  </si>
  <si>
    <t>655,83</t>
  </si>
  <si>
    <t>15,58</t>
  </si>
  <si>
    <t>Gia công dầm ngang</t>
  </si>
  <si>
    <t>21,14</t>
  </si>
  <si>
    <t>21,35</t>
  </si>
  <si>
    <t>- Dầm dọc gồm: Dầm dọc + liên kết với dầm ngang, liên kết dầm dọc.</t>
  </si>
  <si>
    <t>- Dầm ngang gồm: Dầm ngang + liên kết với dàn chủ.</t>
  </si>
  <si>
    <t>AI.21150  GIA CÔNG KẾT CẤU THÉP LAN CAN CẦU</t>
  </si>
  <si>
    <t>Lan can cầu đường sắt</t>
  </si>
  <si>
    <t>Lan can cầu đường bộ</t>
  </si>
  <si>
    <t>Gia công kết cấu thép lan can cầu</t>
  </si>
  <si>
    <t>834,0</t>
  </si>
  <si>
    <t>214,0</t>
  </si>
  <si>
    <t>229,0</t>
  </si>
  <si>
    <t>836,0</t>
  </si>
  <si>
    <t>19,95</t>
  </si>
  <si>
    <t>15,51</t>
  </si>
  <si>
    <t>AI.21200  GIA CÔNG CẤU KIỆN DẦM THÉP DÀN HỞ</t>
  </si>
  <si>
    <t>Chuẩn bị, lấy dấu, cắt tẩy, khoan, doa lỗ.... Gia công cấu kiện theo yêu cầu kỹ thuật. Lắp thử, tháo dỡ, xếp gọn thành phẩm, vận chuyển vật liệu trong phạm vi 30m.</t>
  </si>
  <si>
    <t>AI.21210  GIA CÔNG THANH MÁ HẠ, MÁ THƯỢNG, THANH ĐẦU DÀN, BẢN NÚT DÀN CHỦ CẦU THÉP</t>
  </si>
  <si>
    <t>Thanh má hạ, má thượng, thanh đầu dàn</t>
  </si>
  <si>
    <t>AI.212</t>
  </si>
  <si>
    <t>Gia công thanh má hạ, thanh má thượng, thanh đầu dàn cầu thép</t>
  </si>
  <si>
    <t>602,09</t>
  </si>
  <si>
    <t>95,45</t>
  </si>
  <si>
    <t>437,25</t>
  </si>
  <si>
    <t>954,74</t>
  </si>
  <si>
    <t>Gia công bản nút dàn chủ cầu thép</t>
  </si>
  <si>
    <t>18,95</t>
  </si>
  <si>
    <t>26,52</t>
  </si>
  <si>
    <t>AI.21220  GIA CÔNG THANH ĐỨNG, THANH TREO, THANH XIÊN</t>
  </si>
  <si>
    <t>699,53</t>
  </si>
  <si>
    <t>593,45</t>
  </si>
  <si>
    <t>333,41</t>
  </si>
  <si>
    <t>443,07</t>
  </si>
  <si>
    <t>Gia công</t>
  </si>
  <si>
    <t>17,87</t>
  </si>
  <si>
    <t>thanh xiên</t>
  </si>
  <si>
    <t>AI.21230  GIA CÔNG HỆ LIÊN KẾT DỌC DƯỚI, DẦM DỌC, DẦM NGANG</t>
  </si>
  <si>
    <t>Dầm Ngang</t>
  </si>
  <si>
    <t>695,88</t>
  </si>
  <si>
    <t>525,75</t>
  </si>
  <si>
    <t>447,79</t>
  </si>
  <si>
    <t>337,15</t>
  </si>
  <si>
    <t>522,25</t>
  </si>
  <si>
    <t>592,28</t>
  </si>
  <si>
    <t>18,86</t>
  </si>
  <si>
    <t>30,39</t>
  </si>
  <si>
    <t>22,46</t>
  </si>
  <si>
    <r>
      <t>Máy nén khí 240m</t>
    </r>
    <r>
      <rPr>
        <vertAlign val="superscript"/>
        <sz val="10"/>
        <color indexed="8"/>
        <rFont val="Arial"/>
        <family val="2"/>
      </rPr>
      <t>3</t>
    </r>
    <r>
      <rPr>
        <sz val="10"/>
        <color indexed="8"/>
        <rFont val="Arial"/>
        <family val="2"/>
      </rPr>
      <t>/h</t>
    </r>
  </si>
  <si>
    <t>AI.31100  GIA CÔNG VÌ THÉP GIA CỐ HẦM</t>
  </si>
  <si>
    <t>Chuẩn bị, lấy dấu, cắt tẩy, khoan lỗ, hàn v.v... Gia công cấu kiện thép theo yêu cầu kỹ thuật, xếp gọn thành phẩm, vận chuyển vật liệu trong phạm vi 30m.</t>
  </si>
  <si>
    <t>AI.311</t>
  </si>
  <si>
    <t>Gia công vì thép gia cố hầm</t>
  </si>
  <si>
    <t>AI.31200  LẮP DỰNG VÌ THÉP GIA CỐ HẦM NGANG, HẦM ĐỨNG, HẦM NGHIÊNG</t>
  </si>
  <si>
    <t>Chuẩn bị, đặt cấu kiện đúng vị trí, cố định cấu kiện và hoàn chỉnh theo yêu cầu kỹ thuật. Vận chuyển vật liệu, cấu kiện trong phạm vi 30m.</t>
  </si>
  <si>
    <t>AI.312</t>
  </si>
  <si>
    <t>Lắp dựng vì thép gia cố hầm</t>
  </si>
  <si>
    <t>19,84</t>
  </si>
  <si>
    <t>22,56</t>
  </si>
  <si>
    <t>AI.32100  GIA CÔNG, LẮP ĐẶT CHI TIẾT ĐẶT SẴN TRONG BÊ TÔNG HẦM NGANG, HẦM ĐỨNG, HẦM NGHIÊNG</t>
  </si>
  <si>
    <t>Chuẩn bị, lấy dấu, cắt, hàn.... gia công chi tiết. Lắp đặt chi tiết đúng vị trí và hoàn chỉnh theo yêu cầu kỹ thuật. Vận chuyển vật liệu, cấu kiện trong phạm vi 30m.</t>
  </si>
  <si>
    <t>AI.321</t>
  </si>
  <si>
    <t>Gia công, lắp đăt chi tiết đặt sẵn trong bê tông</t>
  </si>
  <si>
    <t>28,80</t>
  </si>
  <si>
    <t>AI.51100  GIA CÔNG KẾT CẤU THÉP DẠNG BÌNH, BỂ, THÙNG</t>
  </si>
  <si>
    <t>Chuẩn bị, đo đánh dấu chi tiết trên vật liệu gia công, cắt, mài, nắn uốn, nắn chỉnh, hàn chịu lực, tổ hợp các bộ phận kết cấu theo đúng thiết kế; hoàn thiện gia công theo đúng yêu cầu; vận chuyển vật liệu, cấu kiện sau gia công trong phạm vi 150m.</t>
  </si>
  <si>
    <t>Bình, bể, thùng tháp dạng hình vuông, hình chữ nhật</t>
  </si>
  <si>
    <t>Thành bình bể</t>
  </si>
  <si>
    <t>Nắp bình bể</t>
  </si>
  <si>
    <t>Đáy bình bể</t>
  </si>
  <si>
    <t>AI.511</t>
  </si>
  <si>
    <t>Gia công kết cấu thép dạng bình, bể, thùng tháp</t>
  </si>
  <si>
    <t>13,20</t>
  </si>
  <si>
    <t>16,80</t>
  </si>
  <si>
    <t>Máy cắt tôn 15 kW</t>
  </si>
  <si>
    <t>Máy lốc tôn 5 kW</t>
  </si>
  <si>
    <t>AI.52100  GIA CÔNG KẾT CẤU THÉP DẠNG BÌNH, BỂ, THÙNG, ỐNG THẲNG, CÔN, CÚT, TÊ, THẬP</t>
  </si>
  <si>
    <t>Bình, bể, thùng tháp dạng hình trụ, phễu, ống</t>
  </si>
  <si>
    <t>Kết cấu dạng hình côn, cút, tê, thập</t>
  </si>
  <si>
    <t>Hình trụ</t>
  </si>
  <si>
    <t>Hình phễu</t>
  </si>
  <si>
    <t>Hình cong</t>
  </si>
  <si>
    <t>AI.521</t>
  </si>
  <si>
    <t>Gia công kết cấu thép dạng bình, bể, thùng tháp dạng hình trụ, phễu, ống, kết cấu dạng hình côn, cút, tê, thập</t>
  </si>
  <si>
    <t>17,50</t>
  </si>
  <si>
    <t>18,40</t>
  </si>
  <si>
    <t>22,40</t>
  </si>
  <si>
    <t>25,90</t>
  </si>
  <si>
    <t>AI.52200  GIA CÔNG CÁC KẾT CẤU THÉP KHÁC</t>
  </si>
  <si>
    <t>Kết cấu thép</t>
  </si>
  <si>
    <t>Máng rót, máng chứa, phễu</t>
  </si>
  <si>
    <t>Vỏ bao che</t>
  </si>
  <si>
    <t>AI.522</t>
  </si>
  <si>
    <t>850,0</t>
  </si>
  <si>
    <t>830,0</t>
  </si>
  <si>
    <t>200,0</t>
  </si>
  <si>
    <t>220,0</t>
  </si>
  <si>
    <t>Viên</t>
  </si>
  <si>
    <t>16,17</t>
  </si>
  <si>
    <t>17,92</t>
  </si>
  <si>
    <t>AI.60000  LẮP DỰNG CẤU KIỆN THÉP</t>
  </si>
  <si>
    <t>Chuẩn bị, cẩu lắp, đặt cấu kiện đúng vị trí, cố định cấu kiện và hoàn chỉnh theo yêu cầu kỹ thuật. Vận chuyển vật liệu, cấu kiện trong phạm vi 30m.</t>
  </si>
  <si>
    <t>AI.61110  LẮP DỰNG CỘT THÉP</t>
  </si>
  <si>
    <t>AI.61120  LẮP DỰNG VÌ KÈO THÉP</t>
  </si>
  <si>
    <t>Cột thép các loại</t>
  </si>
  <si>
    <t>Vì kèo khẩu độ (m)</t>
  </si>
  <si>
    <t>AI.611</t>
  </si>
  <si>
    <t>Lắp cột thép</t>
  </si>
  <si>
    <t>Đinh tán ɸ22</t>
  </si>
  <si>
    <t>Lắp vì kèo thép</t>
  </si>
  <si>
    <t>9,71</t>
  </si>
  <si>
    <t>5,20</t>
  </si>
  <si>
    <t>Cần cẩu 30 t</t>
  </si>
  <si>
    <r>
      <t>Máy nén khí 360m</t>
    </r>
    <r>
      <rPr>
        <vertAlign val="superscript"/>
        <sz val="10"/>
        <color indexed="8"/>
        <rFont val="Arial"/>
        <family val="2"/>
      </rPr>
      <t>3</t>
    </r>
    <r>
      <rPr>
        <sz val="10"/>
        <color indexed="8"/>
        <rFont val="Arial"/>
        <family val="2"/>
      </rPr>
      <t>/h</t>
    </r>
  </si>
  <si>
    <t>AI.61130  LẮP DỰNG XÀ GỒ THÉP</t>
  </si>
  <si>
    <t>AI.61140  LẮP DỰNG GIẰNG THÉP</t>
  </si>
  <si>
    <t>Giằng thép</t>
  </si>
  <si>
    <t>Đinh tán</t>
  </si>
  <si>
    <t>Lắp dựng xà gồ thép</t>
  </si>
  <si>
    <t>48,00</t>
  </si>
  <si>
    <t>54,00</t>
  </si>
  <si>
    <t>160,0</t>
  </si>
  <si>
    <t>Đinh tán ɸ20</t>
  </si>
  <si>
    <t>108,0</t>
  </si>
  <si>
    <t>Lắp dựng giằng thép</t>
  </si>
  <si>
    <t>21,58</t>
  </si>
  <si>
    <t>AI.61150  LẮP DỰNG DẦM TƯỜNG, DẦM CỘT, DẦM CẦU TRỤC</t>
  </si>
  <si>
    <t>AI.61160  LẮP DỰNG DẦM CẦU TRỤC</t>
  </si>
  <si>
    <t>Dầm tường, dầm cột dầm cầu trục đơn</t>
  </si>
  <si>
    <t>Dầm cầu trục (kể cả tấm hãm, dàn hãm)</t>
  </si>
  <si>
    <t>Dầm tường cột, dầm cầu trục đơn</t>
  </si>
  <si>
    <t>68,00</t>
  </si>
  <si>
    <t>6,15</t>
  </si>
  <si>
    <t>AI.61170  LẮP SÀN THAO TÁC</t>
  </si>
  <si>
    <t>Lắp sàn thao tác</t>
  </si>
  <si>
    <t>AI.62100  LẮP DỰNG DẦM CẦU THÉP CÁC LOẠI</t>
  </si>
  <si>
    <t>Chuẩn bị, vận chuyển cấu kiện đến vị trí mố trụ, cẩu, lắp đặt cấu kiện đúng vị trí, cố định và hoàn chỉnh theo yêu cầu kỹ thuật.</t>
  </si>
  <si>
    <t>AI.621</t>
  </si>
  <si>
    <t>Lắp dựng dầm cầu thép các loại</t>
  </si>
  <si>
    <t>Tà vẹt gỗ</t>
  </si>
  <si>
    <t>16,60</t>
  </si>
  <si>
    <t>Phao thép 200 t</t>
  </si>
  <si>
    <t>Cổng trục 30 t</t>
  </si>
  <si>
    <t>AI.63100  LẮP DỰNG CÁC LOẠI CỬA SẮT, CỬA KHUNG SẮT, KHUNG NHÔM</t>
  </si>
  <si>
    <t>Chuẩn bị, vận chuyển vật liệu trong phạm vi 30m, căn chỉnh, lấy dấu, cố định, chèn trát theo đúng yêu cầu kỹ thuật.</t>
  </si>
  <si>
    <t>Cửa sắt xếp, cửa cuốn</t>
  </si>
  <si>
    <t>Cửa khung sắt, khung nhôm</t>
  </si>
  <si>
    <t>AI.631</t>
  </si>
  <si>
    <t>Lắp dựng các loại cửa sắt, cửa khung sắt, khung nhôm</t>
  </si>
  <si>
    <t>Bật sắt d= 10mm</t>
  </si>
  <si>
    <t>Bật sắt 20x4x250</t>
  </si>
  <si>
    <t>AI.63200  LẮP DỰNG LAN CAN SẮT, HOA SẮT CỬA, VÁCH KÍNH KHUNG NHÔM</t>
  </si>
  <si>
    <t>Lan can sắt</t>
  </si>
  <si>
    <t>Hoa sắt cửa</t>
  </si>
  <si>
    <t>Vách kính khung nhôm</t>
  </si>
  <si>
    <t>Mặt tiền</t>
  </si>
  <si>
    <t>Trong nhà</t>
  </si>
  <si>
    <t>AI.632</t>
  </si>
  <si>
    <t>Lắp dựng lan can sắt, hoa sắt cửa, vách kính khung nhôm</t>
  </si>
  <si>
    <t>Bật sắt d=10mm</t>
  </si>
  <si>
    <t>AI.63300  LẮP DỰNG KẾT CẤU THÉP HỆ KHUNG DÀN, SÀN ĐẠO</t>
  </si>
  <si>
    <t>AI.633</t>
  </si>
  <si>
    <t>Lắp dựng kết cấu thép hệ khung dàn, sàn đạo</t>
  </si>
  <si>
    <t>AI.63400  THÁO DỠ KẾT CẤU THÉP HỆ KHUNG DÀN, SÀN ĐẠO</t>
  </si>
  <si>
    <t>AI.634</t>
  </si>
  <si>
    <t>Tháo dỡ kết cấu thép hệ khung dàn, sàn đạo</t>
  </si>
  <si>
    <t>Khí ga</t>
  </si>
  <si>
    <t>5,70</t>
  </si>
  <si>
    <t>AI.64100  LẮP ĐẶT ỐNG THÉP LUỒN CÁP DỰ ỨNG LỰC</t>
  </si>
  <si>
    <t>Đường kính ống luồn cáp (mm)</t>
  </si>
  <si>
    <t>≤ 150</t>
  </si>
  <si>
    <t>AI.641</t>
  </si>
  <si>
    <t>Lắp đặt ống thép luồn cáp dự ứng lực</t>
  </si>
  <si>
    <t>Ống thép luồn cáp</t>
  </si>
  <si>
    <t>Ống nối</t>
  </si>
  <si>
    <t>Thép lưới Φ6</t>
  </si>
  <si>
    <t>Lưỡi cắt</t>
  </si>
  <si>
    <t>Máy cắt ống 5 kW</t>
  </si>
  <si>
    <t>AI.64200  LẮP ĐẶT CẤU KIỆN THÉP ĐẶT SẴN TRONG BÊ TÔNG</t>
  </si>
  <si>
    <t>Chuẩn bị vận chuyển cấu kiện đã gia công đến vị trí lắp đặt trong phạm vi 500m; lắp đặt cấu kiện vào vị trí, cân chỉnh, định vị cấu kiện đúng theo yêu cầu kỹ thuật.</t>
  </si>
  <si>
    <t>AI.642</t>
  </si>
  <si>
    <t>Lắp đặt cấu kiện thép đặt sẵn trong bê tông</t>
  </si>
  <si>
    <t>16,70</t>
  </si>
  <si>
    <t>14,20</t>
  </si>
  <si>
    <t>9,20</t>
  </si>
  <si>
    <t>8,30</t>
  </si>
  <si>
    <t>AI.65100  LẮP ĐẶT CÁC KẾT CẤU THÉP DẠNG BÌNH, BỂ, THÙNG, PHỄU, ỐNG THÉP, CÔN, CÚT, TÊ, THẬP</t>
  </si>
  <si>
    <t>Chuẩn bị đo, đánh dấu sửa khuyết tật, gá lắp, cân chỉnh, hàn đính, hàn chịu lực, hoàn thiện công tác lắp đặt theo đúng yêu cầu kỹ thuật.</t>
  </si>
  <si>
    <t>Kết cấu thép dạng hình vuông, hình chữ nhật</t>
  </si>
  <si>
    <t>Kết cấu thép dạng</t>
  </si>
  <si>
    <t>Thành bể</t>
  </si>
  <si>
    <t>Nắp bẻ</t>
  </si>
  <si>
    <t>Đáy bể</t>
  </si>
  <si>
    <t>Hình trụ, hình ống</t>
  </si>
  <si>
    <t>Hình côn, cút, tê, thập</t>
  </si>
  <si>
    <t>AI.651</t>
  </si>
  <si>
    <t>Lắp đặt các kết cấu thép dạng bình, bể, thùng, phễu, ống thép, côn, cút, tê, thập</t>
  </si>
  <si>
    <t>9,74</t>
  </si>
  <si>
    <t>8,88</t>
  </si>
  <si>
    <t>13,44</t>
  </si>
  <si>
    <t>15,50</t>
  </si>
  <si>
    <t>17,40</t>
  </si>
  <si>
    <t>20,50</t>
  </si>
  <si>
    <t>9,40</t>
  </si>
  <si>
    <t>8,65</t>
  </si>
  <si>
    <t>7,54</t>
  </si>
  <si>
    <t>15,70</t>
  </si>
  <si>
    <t>Dầu bôi</t>
  </si>
  <si>
    <t>Mỡ các loại</t>
  </si>
  <si>
    <t>14,76</t>
  </si>
  <si>
    <t>13,40</t>
  </si>
  <si>
    <t>Palăng xích 5t</t>
  </si>
  <si>
    <t>Tời điện 5t</t>
  </si>
  <si>
    <t>Máy mài 2,7kW</t>
  </si>
  <si>
    <t>AI.65300  LẮP DỰNG DÀN KHÔNG GIAN</t>
  </si>
  <si>
    <t>Chuẩn bị, tổ hợp thanh dàn thành cụm dàn, cẩu lắp, đặt cấu kiện đúng vị trí, cố định cấu kiện và lắp dựng hoàn chỉnh theo yêu cầu kỹ thuật. Vận chuyển cấu kiện trong phạm vi 50m.</t>
  </si>
  <si>
    <t>(Hệ dàn giáo phục vụ lắp đặt dàn không gian (nếu có) chưa tính trong định mức)</t>
  </si>
  <si>
    <t>Chiều cao đỉnh dàn ≤ 10m</t>
  </si>
  <si>
    <t>Chiều cao đỉnh dàn &gt; 10m</t>
  </si>
  <si>
    <t>Dàn nút cầu</t>
  </si>
  <si>
    <t>Dàn nút hàn</t>
  </si>
  <si>
    <t>AI.653</t>
  </si>
  <si>
    <t>Lắp dựng dàn không gian</t>
  </si>
  <si>
    <t>Vật liệu:</t>
  </si>
  <si>
    <t>Bulông cường độ cao M16-M50</t>
  </si>
  <si>
    <t>15,20</t>
  </si>
  <si>
    <t>17,90</t>
  </si>
  <si>
    <t>18,20</t>
  </si>
  <si>
    <t>AI.65400  LẮP ĐẶT KẾT CẤU THÉP KHÁC</t>
  </si>
  <si>
    <t>AI.654</t>
  </si>
  <si>
    <t>Lắp đặt kết cấu thép khác</t>
  </si>
  <si>
    <t>15,32</t>
  </si>
  <si>
    <t>14,40</t>
  </si>
  <si>
    <t>Palăng xích 5 t</t>
  </si>
  <si>
    <t>AI.65500  LẮP ĐẶT PHAO NEO CÁC LOẠI TRÊN BIỂN</t>
  </si>
  <si>
    <t>AI.655</t>
  </si>
  <si>
    <t>Lắp đặt phao neo các loại trên biển</t>
  </si>
  <si>
    <t>Xích rùa</t>
  </si>
  <si>
    <t>417,0</t>
  </si>
  <si>
    <t>Maní</t>
  </si>
  <si>
    <t>158,0</t>
  </si>
  <si>
    <t>Gioăng cao su</t>
  </si>
  <si>
    <t>Mắt xoay</t>
  </si>
  <si>
    <t>Thép ray hoặc I</t>
  </si>
  <si>
    <t>74,00</t>
  </si>
  <si>
    <t>67,00</t>
  </si>
  <si>
    <t>0,470</t>
  </si>
  <si>
    <t>Ca nô 12 cv</t>
  </si>
  <si>
    <t>AI.65600  LẮP ĐẶT BÍCH NEO TÀU TRÊN ĐẢO</t>
  </si>
  <si>
    <t>Bích neo tàu</t>
  </si>
  <si>
    <t>≤ 5 tấn</t>
  </si>
  <si>
    <t>≤ 25 tấn</t>
  </si>
  <si>
    <t>AI.656</t>
  </si>
  <si>
    <t>Lắp đặt bích neo tàu trên đảo</t>
  </si>
  <si>
    <t>Vật liệu phụ</t>
  </si>
  <si>
    <t>Bulông đầu T d=30</t>
  </si>
  <si>
    <t>Cần cẩu 5 t</t>
  </si>
  <si>
    <t>AI.65700  LẮP ĐẶT ĐỆM TỰA TÀU TRÊN ĐẢO</t>
  </si>
  <si>
    <t>Đơn vị tính: 1bộ</t>
  </si>
  <si>
    <t>Đệm tựa tàu</t>
  </si>
  <si>
    <t>≤ 1000 tấn</t>
  </si>
  <si>
    <t>≤ 500 tấn</t>
  </si>
  <si>
    <t>AI.657</t>
  </si>
  <si>
    <t>Lắp đặt đệm tựa tàu trên đảo</t>
  </si>
  <si>
    <t>Đệm cao su đúc</t>
  </si>
  <si>
    <t>Ma ní</t>
  </si>
  <si>
    <t>Xích treo đệm d=20</t>
  </si>
  <si>
    <t>Chương X</t>
  </si>
  <si>
    <t>CÔNG TÁC HOÀN THIỆN</t>
  </si>
  <si>
    <t>AK.10000  CÔNG TÁC THI CÔNG MÁI</t>
  </si>
  <si>
    <t>AK.11000  LỢP MÁI NGÓI</t>
  </si>
  <si>
    <t>Chuẩn bị, vận chuyển vật liệu trong phạm vi 30m lên mái, lợp ngói, xây bờ nóc, bờ chảy, hoàn thiện đúng yêu cầu kỹ thuật.</t>
  </si>
  <si>
    <r>
      <t>Ngói 22v/m</t>
    </r>
    <r>
      <rPr>
        <vertAlign val="superscript"/>
        <sz val="10"/>
        <color indexed="8"/>
        <rFont val="Arial"/>
        <family val="2"/>
      </rPr>
      <t>2</t>
    </r>
  </si>
  <si>
    <r>
      <t>Ngói 13v/m</t>
    </r>
    <r>
      <rPr>
        <vertAlign val="superscript"/>
        <sz val="10"/>
        <color indexed="8"/>
        <rFont val="Arial"/>
        <family val="2"/>
      </rPr>
      <t>2</t>
    </r>
  </si>
  <si>
    <t>AK.111</t>
  </si>
  <si>
    <r>
      <t>Lợp mái ngói 22v/m</t>
    </r>
    <r>
      <rPr>
        <vertAlign val="superscript"/>
        <sz val="10"/>
        <color indexed="8"/>
        <rFont val="Arial"/>
        <family val="2"/>
      </rPr>
      <t>2</t>
    </r>
  </si>
  <si>
    <t>Li tô 3x3</t>
  </si>
  <si>
    <t>Ngói</t>
  </si>
  <si>
    <t>Ngói bò</t>
  </si>
  <si>
    <t>Gạch chỉ</t>
  </si>
  <si>
    <t>AK.112</t>
  </si>
  <si>
    <r>
      <t>Lợp mái ngói 13v/m</t>
    </r>
    <r>
      <rPr>
        <vertAlign val="superscript"/>
        <sz val="10"/>
        <color indexed="8"/>
        <rFont val="Arial"/>
        <family val="2"/>
      </rPr>
      <t>2</t>
    </r>
  </si>
  <si>
    <t>13,7</t>
  </si>
  <si>
    <t>10,2</t>
  </si>
  <si>
    <t>AK.11400  LỢP NGÓI ÂM DƯƠNG</t>
  </si>
  <si>
    <r>
      <t>Ngói 75v/m</t>
    </r>
    <r>
      <rPr>
        <vertAlign val="superscript"/>
        <sz val="10"/>
        <color indexed="8"/>
        <rFont val="Arial"/>
        <family val="2"/>
      </rPr>
      <t>2</t>
    </r>
  </si>
  <si>
    <r>
      <t>Ngói âm dương 80v/m</t>
    </r>
    <r>
      <rPr>
        <vertAlign val="superscript"/>
        <sz val="10"/>
        <color indexed="8"/>
        <rFont val="Arial"/>
        <family val="2"/>
      </rPr>
      <t>2</t>
    </r>
  </si>
  <si>
    <t>AK.113</t>
  </si>
  <si>
    <t>Lợp m ái ngói</t>
  </si>
  <si>
    <r>
      <t>75v/m</t>
    </r>
    <r>
      <rPr>
        <vertAlign val="superscript"/>
        <sz val="10"/>
        <color indexed="8"/>
        <rFont val="Arial"/>
        <family val="2"/>
      </rPr>
      <t>2</t>
    </r>
  </si>
  <si>
    <t>Litô</t>
  </si>
  <si>
    <t>AK.114</t>
  </si>
  <si>
    <t>Lợp mái ngói âm dương</t>
  </si>
  <si>
    <t>Đinh 6 cm</t>
  </si>
  <si>
    <t>15,59</t>
  </si>
  <si>
    <t>17,37</t>
  </si>
  <si>
    <t>15,90</t>
  </si>
  <si>
    <t>17,72</t>
  </si>
  <si>
    <t>AK.12000  LỢP MÁI, CHE TƯỜNG BẰNG FIBROXI MĂNG, TÔN TRÁNG KẼM, TẤM NHỰA</t>
  </si>
  <si>
    <t>Chuẩn bị, vận chuyển vật liệu trong phạm vi 30m, khoan, bắt vít, lợp mái che tường, tấm úp nóc, hoàn thiện đúng theo yêu cầu kỹ thuật</t>
  </si>
  <si>
    <t>AK.12100  LỢP MÁI, CHE TƯỜNG FIBRO XI MĂNG (0,92 x 1,52m)</t>
  </si>
  <si>
    <t>AK.12200  LỢP MÁI, CHE TƯỜNG TÔN MÚI</t>
  </si>
  <si>
    <t>AK.12300  LỢP MÁI, CHE TƯỜNG TẤM NHỰA</t>
  </si>
  <si>
    <t>Fibrô ximăng</t>
  </si>
  <si>
    <t>Tôn múi</t>
  </si>
  <si>
    <t>Tấm nhựa</t>
  </si>
  <si>
    <t>Chiều dài ≤2m</t>
  </si>
  <si>
    <t>Chiều dài bất kỳ</t>
  </si>
  <si>
    <t>AK.121</t>
  </si>
  <si>
    <t>Lợp mái che tường bằng fibrô xi măng</t>
  </si>
  <si>
    <t>Fibrôximăng</t>
  </si>
  <si>
    <t>129,5</t>
  </si>
  <si>
    <t>AK.122</t>
  </si>
  <si>
    <t>Lợp mái che tường bằng tôn múi</t>
  </si>
  <si>
    <t>133,5</t>
  </si>
  <si>
    <t>118,5</t>
  </si>
  <si>
    <t>132,5</t>
  </si>
  <si>
    <t>AK.123</t>
  </si>
  <si>
    <t>Lợp mái che tường</t>
  </si>
  <si>
    <t>Đinh, đinh vít</t>
  </si>
  <si>
    <t>bằng tấm nhựa</t>
  </si>
  <si>
    <t>Móc sắt đệm</t>
  </si>
  <si>
    <t>AK.13100  DÁN NGÓI TRÊN MÁI NGHIÊNG BÊ TÔNG</t>
  </si>
  <si>
    <r>
      <t>Ngói mũi hài 75v/m</t>
    </r>
    <r>
      <rPr>
        <vertAlign val="superscript"/>
        <sz val="10"/>
        <color indexed="8"/>
        <rFont val="Arial"/>
        <family val="2"/>
      </rPr>
      <t>2</t>
    </r>
  </si>
  <si>
    <t>AK.131</t>
  </si>
  <si>
    <t>Dán ngói</t>
  </si>
  <si>
    <t>Ngói mũi hài</t>
  </si>
  <si>
    <t>79,00</t>
  </si>
  <si>
    <t>AK.20000  CÔNG TÁC TRÁT</t>
  </si>
  <si>
    <t>Trường hợp sử dụng vữa khô trộn sẵn đóng bao thay cho vữa thông thường (vữa trộn tại hiện trường xây dựng) thì hao phí nhân công và máy trộn vữa của các công tác trát sử dụng vữa thông thường được điều chỉnh nhân hệ số k=0,9.</t>
  </si>
  <si>
    <t>Chuẩn bị, vận chuyển vật liệu trong phạm vi 30m, trộn vữa, trát theo đúng yêu cầu kỹ thuật.</t>
  </si>
  <si>
    <t>AK.21000  TRÁT TƯỜNG</t>
  </si>
  <si>
    <t>AK.21100  TRÁT TƯỜNG NGOÀI</t>
  </si>
  <si>
    <t>Chiều dày trát (cm)</t>
  </si>
  <si>
    <t>AK.211</t>
  </si>
  <si>
    <t>Trát tường ngoài</t>
  </si>
  <si>
    <t>AK.21200  TRÁT TƯỜNG TRONG</t>
  </si>
  <si>
    <t>AK.212</t>
  </si>
  <si>
    <t>Trát tường trong</t>
  </si>
  <si>
    <r>
      <t>Ghi chú:</t>
    </r>
    <r>
      <rPr>
        <sz val="10"/>
        <color indexed="8"/>
        <rFont val="Arial"/>
        <family val="2"/>
      </rPr>
      <t xml:space="preserve"> Nếu trát tường xây gạch rỗng thì định mức hao phí vữa tăng 10%</t>
    </r>
  </si>
  <si>
    <t>AK.21300÷AK.21400  TRÁT TƯỜNG XÂY BẰNG GẠCH KHÔNG NUNG BẰNG VỮA TRÁT BÊ TÔNG NHẸ</t>
  </si>
  <si>
    <t>AK.21300  TRÁT TƯỜNG NGOÀI</t>
  </si>
  <si>
    <t>0,7</t>
  </si>
  <si>
    <t>AK.213</t>
  </si>
  <si>
    <t>Vữa trát bê tông nhẹ</t>
  </si>
  <si>
    <t>AK.21400  TRÁT TƯỜNG TRONG</t>
  </si>
  <si>
    <t>AK.214</t>
  </si>
  <si>
    <t>AK.21500÷AK.21600  TRÁT TƯỜNG XÂY GẠCH KHÔNG NUNG BẰNG VỮA THÔNG THƯỜNG</t>
  </si>
  <si>
    <t>AK.21500  TRÁT TƯỜNG NGOÀI</t>
  </si>
  <si>
    <t>AK.215</t>
  </si>
  <si>
    <t>AK.21600  TRÁT TƯỜNG TRONG</t>
  </si>
  <si>
    <t>AK.216</t>
  </si>
  <si>
    <t>AK.22100  TRÁT TRỤ, CỘT, LAM ĐỨNG, CẦU THANG</t>
  </si>
  <si>
    <t>AK.221</t>
  </si>
  <si>
    <t>Trát trụ, cột, lam đứng, cầu thang</t>
  </si>
  <si>
    <r>
      <t>Nếu phải bả lớp bám dính bằng xi măng lên bề mặt trước khi trát thì định mức vật liệu, nhân công ở bảng trên được nhân với hệ số K</t>
    </r>
    <r>
      <rPr>
        <vertAlign val="subscript"/>
        <sz val="10"/>
        <color indexed="8"/>
        <rFont val="Arial"/>
        <family val="2"/>
      </rPr>
      <t>VL</t>
    </r>
    <r>
      <rPr>
        <sz val="10"/>
        <color indexed="8"/>
        <rFont val="Arial"/>
        <family val="2"/>
      </rPr>
      <t>=1,25 và K</t>
    </r>
    <r>
      <rPr>
        <vertAlign val="subscript"/>
        <sz val="10"/>
        <color indexed="8"/>
        <rFont val="Arial"/>
        <family val="2"/>
      </rPr>
      <t>NC</t>
    </r>
    <r>
      <rPr>
        <sz val="10"/>
        <color indexed="8"/>
        <rFont val="Arial"/>
        <family val="2"/>
      </rPr>
      <t>= 1,10</t>
    </r>
  </si>
  <si>
    <t>AK.23000  TRÁT XÀ DẦM, TRẦN</t>
  </si>
  <si>
    <t>Trần</t>
  </si>
  <si>
    <t>AK.23</t>
  </si>
  <si>
    <r>
      <t>Nếu phải bả lớp bám dính bằng xi măng lên bề mặt trước khi trát thì định mức vật liệu, nhân công nói trên được nhân với hệ số K</t>
    </r>
    <r>
      <rPr>
        <vertAlign val="subscript"/>
        <sz val="10"/>
        <color indexed="8"/>
        <rFont val="Arial"/>
        <family val="2"/>
      </rPr>
      <t>VL</t>
    </r>
    <r>
      <rPr>
        <sz val="10"/>
        <color indexed="8"/>
        <rFont val="Arial"/>
        <family val="2"/>
      </rPr>
      <t>=1,25 và K</t>
    </r>
    <r>
      <rPr>
        <vertAlign val="subscript"/>
        <sz val="10"/>
        <color indexed="8"/>
        <rFont val="Arial"/>
        <family val="2"/>
      </rPr>
      <t>NC</t>
    </r>
    <r>
      <rPr>
        <sz val="10"/>
        <color indexed="8"/>
        <rFont val="Arial"/>
        <family val="2"/>
      </rPr>
      <t>= 1,10</t>
    </r>
  </si>
  <si>
    <t>AK.24000  TRÁT, ĐẮP PHÀO ĐƠN, PHÀO KÉP, GỜ CHỈ</t>
  </si>
  <si>
    <t>Phào đơn</t>
  </si>
  <si>
    <t>Phào kép</t>
  </si>
  <si>
    <t>Trát gờ chỉ</t>
  </si>
  <si>
    <t>AK.241</t>
  </si>
  <si>
    <t>Đắp phào đơn</t>
  </si>
  <si>
    <t>AK.242</t>
  </si>
  <si>
    <t>Đắp phào kép</t>
  </si>
  <si>
    <t>0,0025</t>
  </si>
  <si>
    <t>AK.243</t>
  </si>
  <si>
    <t>AK.25100  TRÁT SÊ NÔ, MÁI HẮT, LAM NGANG</t>
  </si>
  <si>
    <t>AK.251</t>
  </si>
  <si>
    <t>Trát sê nô, mái hắt, lam ngang</t>
  </si>
  <si>
    <t>AK.25200  TRÁT VẨY TƯỜNG CHỐNG VANG</t>
  </si>
  <si>
    <t>Trát vẩy tường chống vang</t>
  </si>
  <si>
    <t>AK.252</t>
  </si>
  <si>
    <t>AK.26100  TRÁT GRANITÔ GỜ CHỈ, GỜ LỒI, ĐỐ TƯỜNG</t>
  </si>
  <si>
    <t>Trát gờ chỉ, gờ lồi, đố tường</t>
  </si>
  <si>
    <t>AK.261</t>
  </si>
  <si>
    <t>Trát granitô gờ chỉ, gờ lồi, đố tường</t>
  </si>
  <si>
    <t>Vữa lót</t>
  </si>
  <si>
    <t>Đá trắng nhỏ</t>
  </si>
  <si>
    <t>Xi măng trắng</t>
  </si>
  <si>
    <t>0,761</t>
  </si>
  <si>
    <t>Bột mầu</t>
  </si>
  <si>
    <t>AK.26200  TRÁT GRANITÔ TAY VỊN CẦU THANG, TAY VỊN LAN CAN</t>
  </si>
  <si>
    <t>AK.26300  TRÁT GRANITÔ THÀNH Ô VĂNG, SÊ NÔ, LAN CAN, DIỀM CHE NẮNG</t>
  </si>
  <si>
    <t>Trát tay vịn cầu thang, lan can dày 2,5 cm</t>
  </si>
  <si>
    <t>Trát thành ô văng, sê nô, diềm che nắng</t>
  </si>
  <si>
    <t>Dày 1cm</t>
  </si>
  <si>
    <t>Dày 1,5cm</t>
  </si>
  <si>
    <t>AK.262</t>
  </si>
  <si>
    <t>Trát granitô cầu thang, lan can</t>
  </si>
  <si>
    <t>14,11</t>
  </si>
  <si>
    <t>AK.263</t>
  </si>
  <si>
    <t>Trát granitô thành ô văng, sê nô, diềm che nắng</t>
  </si>
  <si>
    <t>12,10</t>
  </si>
  <si>
    <t>AK.26400  TRÁT GRANITÔ TƯỜNG, TRỤ CỘT</t>
  </si>
  <si>
    <t>Trát trụ, cột</t>
  </si>
  <si>
    <t>AK.264</t>
  </si>
  <si>
    <t>Trát granitô tường</t>
  </si>
  <si>
    <t>Trát granitô trụ cột</t>
  </si>
  <si>
    <t>AK.27000  TRÁT ĐÁ RỬA TƯỜNG, TRỤ, CỘT</t>
  </si>
  <si>
    <t>AK.271</t>
  </si>
  <si>
    <t>Trát đá rửa tường</t>
  </si>
  <si>
    <t>15,10</t>
  </si>
  <si>
    <t>AK.272</t>
  </si>
  <si>
    <t>Trát đá rửa trụ, cột</t>
  </si>
  <si>
    <t>AK.27300  TRÁT ĐÁ RỬA, THÀNH Ô VĂNG, SÊ NÔ, LAN CAN, DIỀM CHẮN NẮNG</t>
  </si>
  <si>
    <t>Trát đá rửa thành ô văng, sê nô, lan can, diềm chắn nắng</t>
  </si>
  <si>
    <t>AK.273</t>
  </si>
  <si>
    <t>Trát đá rửa thành sênô, ô văng, lan can, diềm chắn nắng</t>
  </si>
  <si>
    <t>AK.30000  CÔNG TÁC ỐP GẠCH, ĐÁ</t>
  </si>
  <si>
    <t>Chuẩn bị, trát lớp lót, cưa cắt gạch, ốp gạch, tráng mạch, đánh bóng lau chùi theo đúng yêu cầu kỹ thuật. Vận chuyển vật liệu trong phạm vi 30m.</t>
  </si>
  <si>
    <t>AK.31000  CÔNG TÁC ỐP GẠCH</t>
  </si>
  <si>
    <t>AK.31100  ỐP TƯỜNG, TRỤ, CỘT</t>
  </si>
  <si>
    <r>
      <t>Tiết diện gạch (m</t>
    </r>
    <r>
      <rPr>
        <vertAlign val="superscript"/>
        <sz val="10"/>
        <color indexed="8"/>
        <rFont val="Arial"/>
        <family val="2"/>
      </rPr>
      <t>2</t>
    </r>
    <r>
      <rPr>
        <sz val="10"/>
        <color indexed="8"/>
        <rFont val="Arial"/>
        <family val="2"/>
      </rPr>
      <t>)</t>
    </r>
  </si>
  <si>
    <t>≤0,05</t>
  </si>
  <si>
    <t>≤0,06</t>
  </si>
  <si>
    <t>≤0,09</t>
  </si>
  <si>
    <t>≤0,16</t>
  </si>
  <si>
    <t>AK.311</t>
  </si>
  <si>
    <t>Ốp tường trụ, cột</t>
  </si>
  <si>
    <r>
      <t>Kích thước gạch (m</t>
    </r>
    <r>
      <rPr>
        <vertAlign val="superscript"/>
        <sz val="10"/>
        <color indexed="8"/>
        <rFont val="Arial"/>
        <family val="2"/>
      </rPr>
      <t>2</t>
    </r>
    <r>
      <rPr>
        <sz val="10"/>
        <color indexed="8"/>
        <rFont val="Arial"/>
        <family val="2"/>
      </rPr>
      <t>)</t>
    </r>
  </si>
  <si>
    <t>≤0,25</t>
  </si>
  <si>
    <t>≤0,36</t>
  </si>
  <si>
    <t>≤0,40</t>
  </si>
  <si>
    <t>≤0,54</t>
  </si>
  <si>
    <t>AK.31200  ỐP CHÂN TƯỜNG, VIỀN TƯỜNG, VIỀN TRỤ, CỘT</t>
  </si>
  <si>
    <t>≤ 0,036</t>
  </si>
  <si>
    <t>≤ 0,048</t>
  </si>
  <si>
    <t>≤ 0,06</t>
  </si>
  <si>
    <t>≤ 0,023</t>
  </si>
  <si>
    <t>AK.312</t>
  </si>
  <si>
    <t>Ốp chân tường, viền tường viền trụ, cột</t>
  </si>
  <si>
    <t>≤ 0,045</t>
  </si>
  <si>
    <t>≤ 0,08</t>
  </si>
  <si>
    <t>≤ 0,075</t>
  </si>
  <si>
    <t>Ốp chân tường, viền tường, viền trụ, cột</t>
  </si>
  <si>
    <r>
      <t>Ghi chú:</t>
    </r>
    <r>
      <rPr>
        <sz val="10"/>
        <color indexed="8"/>
        <rFont val="Arial"/>
        <family val="2"/>
      </rPr>
      <t xml:space="preserve"> Trường hợp ốp gạch vào các kết cấu phức tạp thì hao phí vật liệu gạch ốp được tăng thêm 1%.</t>
    </r>
  </si>
  <si>
    <t>AK.32000  CÔNG TÁC ỐP ĐÁ TỰ NHIÊN</t>
  </si>
  <si>
    <t>AK.32100  ỐP ĐÁ GRANIT TỰ NHIÊN VÀO TƯỜNG</t>
  </si>
  <si>
    <t>Chuẩn bị, kiểm tra và xử lý để tạo phẳng bề mặt kết cấu trước khi ốp, xác định ô tuyến, kiểm tra sau khi ốp bằng máy trắc đạc lazer lever, định vị góc và tạo mạch đồng nhất bằng ke chữ thập, khoan lỗ (khoan vào kết cấu và vào đá), đặt móc treo, ốp đá chít mạch (bằng Silicon), đánh bóng bề mặt theo đúng yêu cầu kỹ thuật.</t>
  </si>
  <si>
    <t>Có chốt bằng Inox</t>
  </si>
  <si>
    <t>Sử dụng keo dán</t>
  </si>
  <si>
    <t>AK.321</t>
  </si>
  <si>
    <t>Ốp đá granit tự nhiên vào tường</t>
  </si>
  <si>
    <t>Đá granít tự nhiên</t>
  </si>
  <si>
    <t>Móc inox</t>
  </si>
  <si>
    <t>Keo dán</t>
  </si>
  <si>
    <t>Silicon chít mạch</t>
  </si>
  <si>
    <t>Máy cắt đá 1,7 kW</t>
  </si>
  <si>
    <t>AK.32200  ỐP ĐÁ CẨM THẠCH, ĐÁ HOA CƯƠNG VÀO TƯỜNG</t>
  </si>
  <si>
    <r>
      <t>Tiết diện đá (m</t>
    </r>
    <r>
      <rPr>
        <vertAlign val="superscript"/>
        <sz val="10"/>
        <color indexed="8"/>
        <rFont val="Arial"/>
        <family val="2"/>
      </rPr>
      <t>2</t>
    </r>
    <r>
      <rPr>
        <sz val="10"/>
        <color indexed="8"/>
        <rFont val="Arial"/>
        <family val="2"/>
      </rPr>
      <t>)</t>
    </r>
  </si>
  <si>
    <t>≤ 0,16</t>
  </si>
  <si>
    <t>≤ 0,25</t>
  </si>
  <si>
    <t>&gt; 0,25</t>
  </si>
  <si>
    <t>AK.322</t>
  </si>
  <si>
    <t>Ốp đá cẩm thạch, đá hoa cương vào tường</t>
  </si>
  <si>
    <t>Móc sắt</t>
  </si>
  <si>
    <t>- Trường hợp ốp đá vào các kết cấu phức tạp khác thì hao phí vật liệu đá được tăng thêm 1%.</t>
  </si>
  <si>
    <t>- Ốp đá granit, đá cẩm thạch, đá hoa cương vào cột, trụ hao phí nhân công nhân hệ số 1,25 so với định mức ốp đá vào tường tương ứng.</t>
  </si>
  <si>
    <t>AK.40000  CÔNG TÁC LÁNG</t>
  </si>
  <si>
    <t>Chuẩn bị, vận chuyển vật liệu trong phạm vi 30m, trộn vữa, láng vữa, đánh mầu theo đúng yêu cầu kỹ thuật</t>
  </si>
  <si>
    <t>AK.41100  LÁNG NỀN, SÀN KHÔNG ĐÁNH MẦU</t>
  </si>
  <si>
    <t>3,0</t>
  </si>
  <si>
    <t>AK.411</t>
  </si>
  <si>
    <t>Láng nền sàn không đánh mầu</t>
  </si>
  <si>
    <t>AK.41200  LÁNG NỀN, SÀN CÓ ĐÁNH MẦU</t>
  </si>
  <si>
    <t>AK.412</t>
  </si>
  <si>
    <t>Láng nền, sàn có đánh mầu</t>
  </si>
  <si>
    <t>AK.42000  LÁNG SÊ NÔ, MÁI HẮT, MÁNG NƯỚC, BỂ NƯỚC, GIẾNG NƯỚC, GIẾNG CÁP, MƯƠNG CÁP, MƯƠNG RÃNH, HÈ</t>
  </si>
  <si>
    <t>Sê nô, mái hắt, máng nước dầy 1cm</t>
  </si>
  <si>
    <t>Bể nước, giếng nước, giếng cáp dầy 2 cm</t>
  </si>
  <si>
    <t>Mương cáp, mương rãnh dầy 1cm</t>
  </si>
  <si>
    <t>Hè dày 3cm</t>
  </si>
  <si>
    <t>AK.421</t>
  </si>
  <si>
    <t>Láng sê nô, mái hắt, máng nước</t>
  </si>
  <si>
    <t>AK.422</t>
  </si>
  <si>
    <t>Láng bể nước, giếng nước, giếng cáp</t>
  </si>
  <si>
    <t>AK.423</t>
  </si>
  <si>
    <t>Láng mương cáp, mương rãnh</t>
  </si>
  <si>
    <t>AK.424</t>
  </si>
  <si>
    <t>Láng hè</t>
  </si>
  <si>
    <t>AK.43000  LÁNG GRANITÔ NỀN SÀN, CẦU THANG</t>
  </si>
  <si>
    <t>Nền sàn</t>
  </si>
  <si>
    <t>AK.431</t>
  </si>
  <si>
    <t>Láng granitô nền sàn</t>
  </si>
  <si>
    <t>Đá trắng</t>
  </si>
  <si>
    <t>12,06</t>
  </si>
  <si>
    <t>AK.432</t>
  </si>
  <si>
    <t>Láng granitô</t>
  </si>
  <si>
    <t>cầu thang</t>
  </si>
  <si>
    <t>AK.44000  LÁNG, GẮN SỎI NỀN, SÂN, HÈ ĐƯỜNG</t>
  </si>
  <si>
    <t>Chuẩn bị, trộn vữa, láng vữa, gắn sỏi, chà rửa mặt láng theo đúng yêu cầu kỹ thuật, vận chuyển vật liệu trong phạm vi 30m.</t>
  </si>
  <si>
    <t>Chiều dày láng (cm)</t>
  </si>
  <si>
    <t>AK.441</t>
  </si>
  <si>
    <t>Láng gắn sỏi nền, sân, hè đường</t>
  </si>
  <si>
    <t>Sỏi hạt lớn</t>
  </si>
  <si>
    <t>Nẹp gỗ 10x20</t>
  </si>
  <si>
    <t>AK.50000  CÔNG TÁC LÁT GẠCH, ĐÁ</t>
  </si>
  <si>
    <t>Chuẩn bị, vận chuyển vật liệu trong phạm vi 30m, trộn vữa láng vữa, cắt gạch, đá, lát gạch, đá, miết mạch, lau chùi vệ sinh bề mặt, hoàn thiện công tác lát đảm bảo yêu cầu kỹ thuật.</t>
  </si>
  <si>
    <t>AK.51000  CÔNG TÁC LÁT GẠCH</t>
  </si>
  <si>
    <t>AK.51100  LÁT GẠCH CHỈ, GẠCH THẺ</t>
  </si>
  <si>
    <t>Lát gạch chỉ</t>
  </si>
  <si>
    <t>Lát gạch thẻ</t>
  </si>
  <si>
    <t>AK.511</t>
  </si>
  <si>
    <t xml:space="preserve">Lát gạch chỉ </t>
  </si>
  <si>
    <t>Gạch chỉ, gạch thẻ</t>
  </si>
  <si>
    <t>Vữa miết mạch</t>
  </si>
  <si>
    <t>0,0027</t>
  </si>
  <si>
    <t>AK.51200  LÁT NỀN, SÀN</t>
  </si>
  <si>
    <t>≤ 0,04</t>
  </si>
  <si>
    <t>≤ 0,09</t>
  </si>
  <si>
    <t>AK.512</t>
  </si>
  <si>
    <t>Lát nền, sàn</t>
  </si>
  <si>
    <t>≤ 0,27</t>
  </si>
  <si>
    <t>≤ 0,36</t>
  </si>
  <si>
    <t>≤ 0,54</t>
  </si>
  <si>
    <t>Máy cắt gạch 1,7kW</t>
  </si>
  <si>
    <t>Trường hợp lát gạch granite nhân tạo thì máy thi công được nhân hệ số 1,2 so với định mức tương ứng.</t>
  </si>
  <si>
    <t>AK.52000  LÁT, DÁN GẠCH VỈ</t>
  </si>
  <si>
    <t>Lát gạch vỉ</t>
  </si>
  <si>
    <t>Dán gạch vỉ</t>
  </si>
  <si>
    <t>AK.521</t>
  </si>
  <si>
    <t>Gạch vỉ</t>
  </si>
  <si>
    <t>AK.522</t>
  </si>
  <si>
    <t>AK.53000  LÁT BẬC TAM CẤP, BẬC CẦU THANG</t>
  </si>
  <si>
    <t>Bậc tam cấp</t>
  </si>
  <si>
    <t>Bậc cầu thang</t>
  </si>
  <si>
    <t>AK.531</t>
  </si>
  <si>
    <t>Lát bậc tam cấp</t>
  </si>
  <si>
    <t>AK.532</t>
  </si>
  <si>
    <t>Lát bậc cầu thang</t>
  </si>
  <si>
    <t>AK.54000  LÁT GẠCH CHỐNG NÓNG</t>
  </si>
  <si>
    <t>Gạch 22x10,5x15 4 lỗ (cm)</t>
  </si>
  <si>
    <t>Gạch 22x15x10,5 6 lỗ (cm)</t>
  </si>
  <si>
    <t>Gạch 22x22x10,5 10 lỗ (cm)</t>
  </si>
  <si>
    <t>AK.541</t>
  </si>
  <si>
    <t>Gạch 22x10,5x15</t>
  </si>
  <si>
    <t>AK.542</t>
  </si>
  <si>
    <t>Gạch 22x15x10,5</t>
  </si>
  <si>
    <t>AK.543</t>
  </si>
  <si>
    <t>Gạch 22x22x10,5</t>
  </si>
  <si>
    <t>AK.55000  LÁT GẠCH SÂN, NỀN ĐƯỜNG, VỈA HÈ</t>
  </si>
  <si>
    <t>Chuẩn bị dụng cụ, vận chuyển vật liệu trong phạm vi 30m, trộn vữa, lát gạch, miết mạch đánh độ dốc theo yêu cầu kỹ thuật, bảo đảm an toàn giao thông, phần móng tính riêng.</t>
  </si>
  <si>
    <t>AK.55100  LÁT GẠCH XI MĂNG</t>
  </si>
  <si>
    <t>AK.55200  LÁT GẠCH LÁ DỪA</t>
  </si>
  <si>
    <t>AK.55300  LÁT GẠCH XI MĂNG TỰ CHÈN</t>
  </si>
  <si>
    <t>Gạch xi măng</t>
  </si>
  <si>
    <t>Gạch lá dừa</t>
  </si>
  <si>
    <t>Gạch xi măng tự chèn</t>
  </si>
  <si>
    <t>AK.551</t>
  </si>
  <si>
    <t>Lát gạch xi măng</t>
  </si>
  <si>
    <t>AK.552</t>
  </si>
  <si>
    <t>Lát gạch lá dừa</t>
  </si>
  <si>
    <t>AK.553</t>
  </si>
  <si>
    <t>Lát gạch xi măng tự chèn</t>
  </si>
  <si>
    <t>AK.55400  LÁT GẠCH ĐẤT NUNG</t>
  </si>
  <si>
    <t>≤ 0,122</t>
  </si>
  <si>
    <t>AK.554</t>
  </si>
  <si>
    <t>Lát gạch đất</t>
  </si>
  <si>
    <t>nung</t>
  </si>
  <si>
    <t>Gạch đất nung</t>
  </si>
  <si>
    <t>AK.56100  LÁT ĐÁ CẨM THẠCH, ĐÁ HOA CƯƠNG NỀN, SÀN</t>
  </si>
  <si>
    <t>AK.561</t>
  </si>
  <si>
    <t>Lát đá cẩm thạch, hoa cương</t>
  </si>
  <si>
    <t>Lát đá cẩm thạch, đá hoa cương bậc tam cấp, bậc cầu thang hao phí nhân công nhân hệ số 1,3 so với định mức lát đá nền sàn tương ứng.</t>
  </si>
  <si>
    <t>AK.56200  LÁT ĐÁ BẬC TAM CẤP, BẬC CẦU THANG, MẶT BỆ CÁC LOẠI (BỆ BẾP, BỆ BÀN, BỆ LAVABO...)</t>
  </si>
  <si>
    <r>
      <t>Đơn vị tính: 1 m</t>
    </r>
    <r>
      <rPr>
        <vertAlign val="superscript"/>
        <sz val="10"/>
        <color indexed="8"/>
        <rFont val="Arial"/>
        <family val="2"/>
      </rPr>
      <t>2</t>
    </r>
  </si>
  <si>
    <t>Mặt bệ các loại</t>
  </si>
  <si>
    <t>AK.562</t>
  </si>
  <si>
    <t>Lát đá bậc tam cấp, bậc cầu thang, mặt bệ các loại.</t>
  </si>
  <si>
    <t>0,3500</t>
  </si>
  <si>
    <t>AK.57000  BÓ VỈA HÈ, ĐƯỜNG BẰNG TẤM BÊ TÔNG ĐÚC SẴN</t>
  </si>
  <si>
    <t>Chuẩn bị, vận chuyển vật liệu trong phạm vi 30m, trộn vữa, lắp vỉa, miết mạch hoàn chỉnh bảo quản vỉa theo đúng yêu cầu kỹ thuật.</t>
  </si>
  <si>
    <t>Bó vỉa thẳng</t>
  </si>
  <si>
    <t>Bó vỉa cong 20x20cm</t>
  </si>
  <si>
    <t>18x22x100 cm</t>
  </si>
  <si>
    <t>18x33x100 cm</t>
  </si>
  <si>
    <t>AK.571</t>
  </si>
  <si>
    <t>Bó vỉa thẳng hè, đường bằng tấm bê tông đúc sẵn</t>
  </si>
  <si>
    <t>Tấm bê tông</t>
  </si>
  <si>
    <t>AK.572</t>
  </si>
  <si>
    <t>Bó vỉa cong hè, đường bằng tấm bê tông đúc sẵn</t>
  </si>
  <si>
    <t>AK.60000  CÔNG TÁC THI CÔNG TRẦN</t>
  </si>
  <si>
    <t>Chuẩn bị, vận chuyển vật liệu trong phạm vi 30m. Gia công, lắp dựng trần theo yêu cầu kỹ thuật.</t>
  </si>
  <si>
    <t>AK.61000  THI CÔNG TRẦN GỖ DÁN, VÁN ÉP</t>
  </si>
  <si>
    <t>Trần gỗ dán, ván ép</t>
  </si>
  <si>
    <t>AK.612</t>
  </si>
  <si>
    <t>Gỗ dán, ván ép</t>
  </si>
  <si>
    <t>Gỗ xẻ</t>
  </si>
  <si>
    <t>Đinh các loại</t>
  </si>
  <si>
    <t>AK.62000  THI CÔNG TRẦN GỖ DÁN CÓ TẤM CÁCH ÂM, CÁCH NHIỆT</t>
  </si>
  <si>
    <t>Trần có tấm cách âm acostic</t>
  </si>
  <si>
    <t>Trần có tấm cách nhiệt sirofort</t>
  </si>
  <si>
    <t>AK.621</t>
  </si>
  <si>
    <t>Thi công trần gỗ dán(ván ép) cách âm acostic</t>
  </si>
  <si>
    <t>Gỗ dán (ván ép)</t>
  </si>
  <si>
    <t>AK.622</t>
  </si>
  <si>
    <t>Thi công trần gỗ dán(ván ép) cách nhiệt sirofort</t>
  </si>
  <si>
    <t>Tấm cách âm</t>
  </si>
  <si>
    <t>Tấm cách nhiệt</t>
  </si>
  <si>
    <t>AK.63210  THI CÔNG TRẦN VÁN ÉP CHIA Ô NHỎ CÓ GIOĂNG CHÌM HOẶC NẸP NỔI TRANG TRÍ</t>
  </si>
  <si>
    <t>Trần chia ô có gioăng chìm hoặc nẹp nổi</t>
  </si>
  <si>
    <t>AK.632</t>
  </si>
  <si>
    <t>Thi công trần ván ép chia ô nhỏ có gioăng chìm hoặc nẹp nổi trang trí</t>
  </si>
  <si>
    <t>Ván ép</t>
  </si>
  <si>
    <t>5,0</t>
  </si>
  <si>
    <t>AK.64320  THI CÔNG TRẦN BẰNG TẤM NHỰA</t>
  </si>
  <si>
    <t>AK.643</t>
  </si>
  <si>
    <t>Tấm nhựa+khung xương</t>
  </si>
  <si>
    <t>AK.66000  THI CÔNG TRẦN BẰNG TẤM THẠCH CAO</t>
  </si>
  <si>
    <t>Chuẩn bị, lắp đặt khung xương. Gắn tấm thạch cao vào khung xương, xử lý mối nối, hoàn thiện bảo đảm đúng yêu cầu kỹ thuật.</t>
  </si>
  <si>
    <t>Thi công trần phẳng</t>
  </si>
  <si>
    <t>Thi công trần giật cấp</t>
  </si>
  <si>
    <t>AK.661</t>
  </si>
  <si>
    <t>Thi công trần phẳng bằng tấm thạch cao</t>
  </si>
  <si>
    <t>Thép mạ kẽm U25</t>
  </si>
  <si>
    <t>Thép mạ kẽm C14</t>
  </si>
  <si>
    <t>Thép mạ kẽm V20x22</t>
  </si>
  <si>
    <t>AK.662</t>
  </si>
  <si>
    <t>Thi công trần giật cấp bằng tấm thạch cao</t>
  </si>
  <si>
    <t>Tấm thạch cao 9mm</t>
  </si>
  <si>
    <t>Tiren + Ecu 6</t>
  </si>
  <si>
    <t>AK.70000  CÔNG TÁC THI CÔNG MỘC TRANG TRÍ</t>
  </si>
  <si>
    <t>Chuẩn bị, vận chuyển vật liệu trong phạm vi 30m, gia công và lắp dựng các cấu kiện gỗ đảm bảo yêu cầu kỹ thuật, mỹ thuật.</t>
  </si>
  <si>
    <t>AK.71100  THI CÔNG VÁCH NGĂN BẰNG VÁN ÉP</t>
  </si>
  <si>
    <t>AK.71200  THI CÔNG VÁCH NGĂN BẰNG GỖ VÁN GHÉP KHÍT</t>
  </si>
  <si>
    <t>AK.71300  THI CÔNG VÁCH NGĂN BẰNG GỖ VÁN CHỒNG MÍ</t>
  </si>
  <si>
    <t>Vách ngăn ván ép</t>
  </si>
  <si>
    <t>Gỗ ván ghép khít</t>
  </si>
  <si>
    <t>Gỗ ván chồng mí</t>
  </si>
  <si>
    <t>Chiều dầy gỗ (cm)</t>
  </si>
  <si>
    <t>AK.711</t>
  </si>
  <si>
    <t>Thi công vách ngăn bằng ván ép</t>
  </si>
  <si>
    <t>AK.712</t>
  </si>
  <si>
    <t>Thi công vách ngăn bằng gỗ ván ghép khít</t>
  </si>
  <si>
    <t>AK.713</t>
  </si>
  <si>
    <t>Thi công vách ngăn bằng gỗ ván chống mí</t>
  </si>
  <si>
    <t>AK.72100  GIA CÔNG VÀ ĐÓNG CHÂN TƯỜNG BẰNG GỖ</t>
  </si>
  <si>
    <t>AK.72200  GIA CÔNG VÀ LẮP ĐẶT TAY VỊN CẦU THANG BẰNG GỖ</t>
  </si>
  <si>
    <t>Chân tường</t>
  </si>
  <si>
    <t>Tay vịn cầu thang</t>
  </si>
  <si>
    <t>Kích thước (cm)</t>
  </si>
  <si>
    <t>2x10</t>
  </si>
  <si>
    <t>2x20</t>
  </si>
  <si>
    <t>8x10</t>
  </si>
  <si>
    <t>8x14</t>
  </si>
  <si>
    <t>AK.721</t>
  </si>
  <si>
    <t>Gia công và đóng chân tường, bằng gỗ</t>
  </si>
  <si>
    <t>AK.722</t>
  </si>
  <si>
    <t>Gia công và lắp đặt tay vịn cầu thang bằng gỗ</t>
  </si>
  <si>
    <t>AK.73100  GIA CÔNG VÀ LẮP DỰNG KHUNG GỖ ĐỂ ĐÓNG LƯỚI, VÁCH NGĂN</t>
  </si>
  <si>
    <t>AK.73200  GIA CÔNG VÀ LẮP DỰNG KHUNG GỖ DẦM SÀN</t>
  </si>
  <si>
    <t>Khung gỗ để đóng lưới, vách ngăn</t>
  </si>
  <si>
    <t>Khung gỗ dầm sàn</t>
  </si>
  <si>
    <t>AK.731</t>
  </si>
  <si>
    <t>Gia công và lắp dựng khung gỗ để đóng lưới, vách ngăn</t>
  </si>
  <si>
    <t>AK.732</t>
  </si>
  <si>
    <t>Gia công và lắp dựng</t>
  </si>
  <si>
    <t>AK.74100  THI CÔNG MẶT SÀN GỖ</t>
  </si>
  <si>
    <t>Ván dày 2cm</t>
  </si>
  <si>
    <t>Ván dày 3cm</t>
  </si>
  <si>
    <t>AK.741</t>
  </si>
  <si>
    <t>Thi công mặt sàn gỗ</t>
  </si>
  <si>
    <t>Nếu ván sàn đóng theo hình xương cá, tạo hình trang trí theo mẫu thiết kế thì định mức hao phí nhân công được nhân hệ số 1,2</t>
  </si>
  <si>
    <t>AK.76100  GIA CÔNG VÀ ĐÓNG MẮT CÁO BẰNG NẸP GỖ 3x1 cm</t>
  </si>
  <si>
    <t>AK.76200  GIA CÔNG VÀ ĐÓNG DIỀM MÁI BẰNG GỖ</t>
  </si>
  <si>
    <t>Đóng mắt cáo</t>
  </si>
  <si>
    <t>Đóng diềm mái</t>
  </si>
  <si>
    <t>Lỗ 5x5cm</t>
  </si>
  <si>
    <t>Lỗ 10x10cm</t>
  </si>
  <si>
    <t>Dày 2cm</t>
  </si>
  <si>
    <t>Dày 3cm</t>
  </si>
  <si>
    <t>AK.761</t>
  </si>
  <si>
    <t>Gia công và đóng mắt cáo bằng nẹp gỗ 3x1cm</t>
  </si>
  <si>
    <t>AK.762</t>
  </si>
  <si>
    <t>Gia công và đóng diềm mái bằng gỗ</t>
  </si>
  <si>
    <t>AK.77100  DÁN FOOCMICA VÀO CÁC KẾT CẤU</t>
  </si>
  <si>
    <r>
      <t>Dán dạng tấm ĐVT: 1m</t>
    </r>
    <r>
      <rPr>
        <vertAlign val="superscript"/>
        <sz val="10"/>
        <color indexed="8"/>
        <rFont val="Arial"/>
        <family val="2"/>
      </rPr>
      <t>2</t>
    </r>
  </si>
  <si>
    <t>Dán dạng chỉ rộng =3 cm ĐVT: 1m</t>
  </si>
  <si>
    <t>AK.771</t>
  </si>
  <si>
    <t>Dán Foocmica vào các kết cấu</t>
  </si>
  <si>
    <t>Foocmica</t>
  </si>
  <si>
    <t>AK.77300  DÁN GIẤY TRANG TRÍ</t>
  </si>
  <si>
    <t>Dán giấy vào tường</t>
  </si>
  <si>
    <t>Dán giấy vào trần</t>
  </si>
  <si>
    <t>Tường gỗ ván</t>
  </si>
  <si>
    <t>Tường trát vữa</t>
  </si>
  <si>
    <t>Trần gỗ</t>
  </si>
  <si>
    <t>Trần trát vữa</t>
  </si>
  <si>
    <t>AK.773</t>
  </si>
  <si>
    <t>Dán giấy trang trí</t>
  </si>
  <si>
    <t>Giấy trang trí</t>
  </si>
  <si>
    <t>AK.77410  THI CÔNG VÁCH BẰNG TẤM THẠCH CAO</t>
  </si>
  <si>
    <t>Chuẩn bị, đo đánh dấu, lắp đặt khung xương. Gắn tấm bông thuỷ tinh, gắn tấm thạch cao vào khung xương, xử lý mối nối, hoàn thiện bảo đảm đúng yêu cầu kỹ thuật.</t>
  </si>
  <si>
    <t>AK.774</t>
  </si>
  <si>
    <t>Thi công vách bằng tấm thạch cao</t>
  </si>
  <si>
    <t>Thép mạ kẽm U (ngang)</t>
  </si>
  <si>
    <t>0,661</t>
  </si>
  <si>
    <t>Thép mạ kẽm C (đứng)</t>
  </si>
  <si>
    <t>Tấm thạch cao 12mm</t>
  </si>
  <si>
    <t>Bông thuỷ tinh dày 50mm</t>
  </si>
  <si>
    <t>AK.77420  THI CÔNG TƯỜNG BẰNG TẤM THẠCH CAO</t>
  </si>
  <si>
    <t>Chuẩn bị, đo đánh dấu, lắp đặt khung xương bằng thép mạ kẽm, gắn tấm bông thuỷ tinh, lắp dựng tấm thạch cao vào khung xương, xử lý khe nối, hoàn thiện đảm bảo yêu cầu kỹ thuật.</t>
  </si>
  <si>
    <t>Mã hiệu</t>
  </si>
  <si>
    <t>Lớp thạch cao (1 lớp gồm 2 mặt)</t>
  </si>
  <si>
    <t>1 lớp</t>
  </si>
  <si>
    <t>2 lớp</t>
  </si>
  <si>
    <t>3 lớp</t>
  </si>
  <si>
    <t>AK.7742</t>
  </si>
  <si>
    <t>Thi công tường bằng tấm thạch cao</t>
  </si>
  <si>
    <t>Thép mạ kẽm U76 dày 0,52mm</t>
  </si>
  <si>
    <t>0,680</t>
  </si>
  <si>
    <t>Thép mạ kẽm U52 dày 0,52mm</t>
  </si>
  <si>
    <t>Thép mạ kẽm C75 dày 0,52mm</t>
  </si>
  <si>
    <t>Thép mạ kẽm C51 dày 0,52mm</t>
  </si>
  <si>
    <t>Thép mạ kẽm V20x22 dày 0,52mm</t>
  </si>
  <si>
    <t>Thép nẹp mạ kẽm 0,6x70mm</t>
  </si>
  <si>
    <t>Tấm thạch cao, dày 15mm</t>
  </si>
  <si>
    <t>Tấm thạch cao, dày 9mm</t>
  </si>
  <si>
    <t>AK.77500  LẮP GIOĂNG ĐỒNG, GIOĂNG KÍNH</t>
  </si>
  <si>
    <t>Chuẩn bị, cắt gioăng, đặt gioăng vào vị trí và hoàn thiện theo đúng yêu cầu kỹ thuật.</t>
  </si>
  <si>
    <t>Gioăng đồng</t>
  </si>
  <si>
    <t>Gioăng kính</t>
  </si>
  <si>
    <t>AK.775</t>
  </si>
  <si>
    <t>Lắp gioăng đồng, gioăng kính trang trí không có hoa văn cho láng nền sàn granitô</t>
  </si>
  <si>
    <t>CÔNG TÁC QUÉT VÔI, NƯỚC XI MĂNG, SƠN, BẢ, QUÉT NHỰA BITUM CHÉT KHE NỐI, THI CÔNG TẦNG LỌC, KHỚP NỐI</t>
  </si>
  <si>
    <t>AK.81100  QUÉT VÔI, QUÉT NƯỚC XI MĂNG</t>
  </si>
  <si>
    <t>Chuẩn bị, vận chuyển vật liệu trong phạm vi 30m, kiểm tra, trám, vá lại bề mặt (nếu có). Pha mầu, quét vôi, nước xi măng đúng yêu cầu kỹ thuật.</t>
  </si>
  <si>
    <t>1 nước trắng</t>
  </si>
  <si>
    <t>3 nước trắng</t>
  </si>
  <si>
    <t>Quét nước xi măng 2 nước</t>
  </si>
  <si>
    <t>2 nước mầu</t>
  </si>
  <si>
    <t>AK.811</t>
  </si>
  <si>
    <t>Quét vôi quét nước xi măng</t>
  </si>
  <si>
    <t>Vôi</t>
  </si>
  <si>
    <t>Phèn chua</t>
  </si>
  <si>
    <t>AK.82500  BẢ BẰNG BỘT BẢ VÀO CÁC KẾT CẤU</t>
  </si>
  <si>
    <t>Chuẩn bị, vệ sinh bề mặt kết cấu, trộn bột bả, bả các bộ phận kết cấu, mài phẳng bề mặt theo đúng yêu cầu kỹ thuật.</t>
  </si>
  <si>
    <t>1 lớp bả</t>
  </si>
  <si>
    <t>Vào tường</t>
  </si>
  <si>
    <t>Vào cột, dầm, trần</t>
  </si>
  <si>
    <t>AK.825</t>
  </si>
  <si>
    <t>Bả bằng bột bả</t>
  </si>
  <si>
    <t>Bột bả</t>
  </si>
  <si>
    <t>0,658</t>
  </si>
  <si>
    <t>Giấy ráp</t>
  </si>
  <si>
    <t>0,11</t>
  </si>
  <si>
    <t>AK.83000  CÔNG TÁC SƠN</t>
  </si>
  <si>
    <t>Chuẩn bị, bề mặt tiêu chuẩn đã được xử lý, sơn theo đúng yêu cầu kỹ thuật.</t>
  </si>
  <si>
    <t>AK.83300  SƠN KẾT CẤU GỖ BẰNG SƠN CÁC LOẠI</t>
  </si>
  <si>
    <t>Sơn kết cấu gỗ</t>
  </si>
  <si>
    <t xml:space="preserve">1 nước lót </t>
  </si>
  <si>
    <t>1 nước lót</t>
  </si>
  <si>
    <t>1 nước phủ</t>
  </si>
  <si>
    <t>2 nước phủ</t>
  </si>
  <si>
    <t>AK.833</t>
  </si>
  <si>
    <t>Sơn lót</t>
  </si>
  <si>
    <t>Sơn phủ</t>
  </si>
  <si>
    <t>AK.83500  SƠN SẮT THÉP BẰNG SƠN CÁC LOẠI</t>
  </si>
  <si>
    <t>Sơn sắt thép</t>
  </si>
  <si>
    <t>AK.835</t>
  </si>
  <si>
    <t>AK.84100  SƠN DẦM, TRẦN, CỘT, TƯỜNG TRONG NHÀ, TƯỜNG NGOÀI NHÀ ĐÃ BẢ BẰNG SƠN CÁC LOẠI</t>
  </si>
  <si>
    <t>Dầm, trần, cột, tường trong nhà</t>
  </si>
  <si>
    <t>Tường ngoài nhà</t>
  </si>
  <si>
    <t>1 nước lót, 1 nước phủ</t>
  </si>
  <si>
    <t>1 nước lót, 2 nước phủ</t>
  </si>
  <si>
    <t>AK.841</t>
  </si>
  <si>
    <t>Sơn dầm, trần, cột, tường trong nhà, tường ngoài nhà đã bả</t>
  </si>
  <si>
    <t>Sơn lót nội thất</t>
  </si>
  <si>
    <t>Sơn lót ngoại thất</t>
  </si>
  <si>
    <t>Sơn phủ nội thất</t>
  </si>
  <si>
    <t>Sơn phủ ngoại thất</t>
  </si>
  <si>
    <t>AK.84200  SƠN DẦM, TRẦN, CỘT, TƯỜNG TRONG NHÀ, TƯỜNG NGOÀI NHÀ KHÔNG BẢ BẰNG SƠN CÁC LOẠI</t>
  </si>
  <si>
    <t>AK.842</t>
  </si>
  <si>
    <t>Sơn dầm, trần, cột, tường trong nhà, tường ngoài nhà không bả</t>
  </si>
  <si>
    <t>AK.85400  SƠN SÀN, NỀN, BỀ MẶT BÊ TÔNG BẰNG SƠN CÁC LOẠI</t>
  </si>
  <si>
    <t>Sơn sàn, nền, bề mặt bê tông</t>
  </si>
  <si>
    <t>AK.854</t>
  </si>
  <si>
    <t>0,322</t>
  </si>
  <si>
    <t>AK.85910  SƠN BỀ MẶT KÍNH BẰNG SƠN CÁCH NHIỆT</t>
  </si>
  <si>
    <t>Chuẩn bị, vệ sinh bề mặt kính trước khi sơn, trộn dung dịch sơn và sơn kính đảm bảo yêu cầu kỹ thuật.</t>
  </si>
  <si>
    <t>AK.859</t>
  </si>
  <si>
    <t>Sơn bề mặt kính bằng sơn cách nhiệt</t>
  </si>
  <si>
    <t>Dung dịch sơn cách nhiệt</t>
  </si>
  <si>
    <t>Sơn cách nhiệt</t>
  </si>
  <si>
    <t>AK.91100  SƠN KẺ ĐƯỜNG BẰNG SƠN DẺO NHIỆT PHẢN QUANG</t>
  </si>
  <si>
    <t>Chuẩn bị, dựng chóp và rào chắn, làm vệ sinh mặt đường, đánh dấu, căng dây, nấu sơn, đổ sơn vào thiết bị sơn kẻ, sấy máy duy trì nhiệt độ sôi, tiến hành sơn theo đúng yêu cầu kỹ thuật, vận chuyển vật liệu, dụng cụ trong phạm vi 100m.</t>
  </si>
  <si>
    <t>Chiều dày lớp sơn (mm)</t>
  </si>
  <si>
    <t>3,2</t>
  </si>
  <si>
    <t>AK.911</t>
  </si>
  <si>
    <t>Sơn kẻ đường bằng sơn dẻo nhiệt phản quang</t>
  </si>
  <si>
    <t>Sơn dẻo nhiệt</t>
  </si>
  <si>
    <t>Hạt thủy tinh</t>
  </si>
  <si>
    <t>Thiết bị sơn kẻ vạch</t>
  </si>
  <si>
    <t>YHK10A</t>
  </si>
  <si>
    <t>Lò nấu sơn YHK3A</t>
  </si>
  <si>
    <r>
      <t>Ghi chú:</t>
    </r>
    <r>
      <rPr>
        <sz val="10"/>
        <color indexed="8"/>
        <rFont val="Arial"/>
        <family val="2"/>
      </rPr>
      <t xml:space="preserve"> Chiều dày lớp sơn khác với quy định được áp dụng bằng cách cộng các định mức hoặc nội suy từ định mức sơn dẻo nhiệt nói trên.</t>
    </r>
  </si>
  <si>
    <t>AK.91200  SƠN KẺ PHÂN TUYẾN ĐƯỜNG</t>
  </si>
  <si>
    <t>- Chuẩn bị, vệ sinh bề mặt trước khi sơn</t>
  </si>
  <si>
    <t>- Sơn kẻ đúng yêu cầu kỹ thuật</t>
  </si>
  <si>
    <t>- Bảo đảm an toàn giao thông</t>
  </si>
  <si>
    <t>Công tác xây dựng</t>
  </si>
  <si>
    <t>Sơn nút, đảo bằng thủ công</t>
  </si>
  <si>
    <t>Sơn phân tuyến bằng thủ công</t>
  </si>
  <si>
    <t>Sơn phân tuyến bằng máy</t>
  </si>
  <si>
    <t>AK.912</t>
  </si>
  <si>
    <t>Sơn, kẻ phân tuyến đường</t>
  </si>
  <si>
    <t>Thiết bị phun sơn YHK10A</t>
  </si>
  <si>
    <t>AK.92100  QUÉT DUNG DỊCH CHỐNG THẤM MÁI, TƯỜNG, SÊ NÔ, Ô VĂNG</t>
  </si>
  <si>
    <t>Chuẩn bị, quét 3 lớp dung dịch chống thấm kết cấu bảo đảm đúng yêu cầu kỹ thuật.</t>
  </si>
  <si>
    <t>AK.921</t>
  </si>
  <si>
    <t>Quét dung dịch chống thấm mái, tường, sênô, ô văng</t>
  </si>
  <si>
    <t>Dung dịch chống thấm</t>
  </si>
  <si>
    <t>AK.94100  QUÉT NHỰA BI TUM</t>
  </si>
  <si>
    <t>Chuẩn bị vật liệu, quét nhựa bi tum vào tuờng theo yêu cầu kỹ thuật; thu dọn mặt bằng sau thi công.</t>
  </si>
  <si>
    <t>Quét nhựa bi tum nóng vào tuờng</t>
  </si>
  <si>
    <t>Quét nhựa bi tum nguội vào tường</t>
  </si>
  <si>
    <t>AK.941</t>
  </si>
  <si>
    <t>Quét nhựa bitum</t>
  </si>
  <si>
    <t>Nhựa bitum số 4</t>
  </si>
  <si>
    <t>Củi đun</t>
  </si>
  <si>
    <t>Xăng</t>
  </si>
  <si>
    <t>0,352</t>
  </si>
  <si>
    <t>AK.94200  QUÉT NHỰA BI TUM VÀ DÁN GIẤY DẦU</t>
  </si>
  <si>
    <t>Chuẩn bị vật liệu, quét nhựa bi tum, dán giấy dầu theo lớp đảm bảo yêu cầu kỹ thuật; thu dọn mặt bằng sau thi công.</t>
  </si>
  <si>
    <t xml:space="preserve">1 lớp giấy </t>
  </si>
  <si>
    <t xml:space="preserve">2 lớp giấy </t>
  </si>
  <si>
    <t>2 lớp giấy</t>
  </si>
  <si>
    <t xml:space="preserve">3 lớp giấy </t>
  </si>
  <si>
    <t>1 lớp nhựa</t>
  </si>
  <si>
    <t>2 lớp nhựa</t>
  </si>
  <si>
    <t>3 lớp nhựa</t>
  </si>
  <si>
    <t>4 lớp nhựa</t>
  </si>
  <si>
    <t>AK.942</t>
  </si>
  <si>
    <t>Quét nhựa bi tum và dán giấy dầu</t>
  </si>
  <si>
    <t>Giấy dầu</t>
  </si>
  <si>
    <t>0,905</t>
  </si>
  <si>
    <t>AK.94300  QUÉT NHỰA BI TUM VÀ DÁN BAO TẢI</t>
  </si>
  <si>
    <t>Chuẩn bị vật liệu, quét nhựa bi tum, dán bao tải theo lớp đảm bảo yêu cầu kỹ thuật; thu dọn mặt bằng sau thi công.</t>
  </si>
  <si>
    <r>
      <t>Đơn vị tính : 1m</t>
    </r>
    <r>
      <rPr>
        <vertAlign val="superscript"/>
        <sz val="10"/>
        <color indexed="8"/>
        <rFont val="Arial"/>
        <family val="2"/>
      </rPr>
      <t>2</t>
    </r>
  </si>
  <si>
    <t xml:space="preserve">1 lớp bao tải </t>
  </si>
  <si>
    <t xml:space="preserve">2 lớp bao tải </t>
  </si>
  <si>
    <t>AK.943</t>
  </si>
  <si>
    <t>Quét nhựa bi tum và dán bao tải</t>
  </si>
  <si>
    <t>Nhựa bi tum số 4</t>
  </si>
  <si>
    <t>Bao tải</t>
  </si>
  <si>
    <t>Củi</t>
  </si>
  <si>
    <t>AK.95300  BẢO VỆ BỀ MẶT BÊ TÔNG, BỀ MẶT ĐÁ TỰ NHIÊN BẰNG DUNG DỊCH BẢO VỆ</t>
  </si>
  <si>
    <t>Chuẩn bị, vệ sinh bề mặt bê tông, lắc đều dung dịch, phun, quét dung dịch bảo vệ lên bề mặt bê tông, bề mặt đá tự nhiên theo đúng yêu cầu kỹ thuật. Vận chuyển vật liệu trong phạm vi 30m.</t>
  </si>
  <si>
    <t>AK.95310  BẢO VỆ BỀ MẶT BÊ TÔNG</t>
  </si>
  <si>
    <t>AK.9532</t>
  </si>
  <si>
    <t>Bảo vệ bề mặt đá tự nhiên</t>
  </si>
  <si>
    <t>Dung dịch bảo vệ bề mặt bê tông</t>
  </si>
  <si>
    <r>
      <t>Máy nén khí điện 5 m</t>
    </r>
    <r>
      <rPr>
        <vertAlign val="superscript"/>
        <sz val="10"/>
        <color indexed="8"/>
        <rFont val="Arial"/>
        <family val="2"/>
      </rPr>
      <t>3</t>
    </r>
    <r>
      <rPr>
        <sz val="10"/>
        <color indexed="8"/>
        <rFont val="Arial"/>
        <family val="2"/>
      </rPr>
      <t>/h</t>
    </r>
  </si>
  <si>
    <t>AK.95320  BẢO VỆ BỀ MẶT CỦA ĐÁ TỰ NHIÊN</t>
  </si>
  <si>
    <t>Dung dịch bảo vệ bề mặt đá tự nhiên</t>
  </si>
  <si>
    <t>AK.96100  THI CÔNG TẦNG LỌC</t>
  </si>
  <si>
    <t>Chuẩn bị, vận chuyển vật liệu trong phạm vi 30m. Rải cấp phối theo thiết kế. San ủi, lu lèn hoàn thiện theo yêu cầu kỹ thuật.</t>
  </si>
  <si>
    <r>
      <t>Đá cấp phối</t>
    </r>
    <r>
      <rPr>
        <vertAlign val="subscript"/>
        <sz val="10"/>
        <color indexed="8"/>
        <rFont val="Arial"/>
        <family val="2"/>
      </rPr>
      <t>dmax</t>
    </r>
    <r>
      <rPr>
        <sz val="10"/>
        <color indexed="8"/>
        <rFont val="Arial"/>
        <family val="2"/>
      </rPr>
      <t>≤6</t>
    </r>
  </si>
  <si>
    <t>1x2</t>
  </si>
  <si>
    <t>2x4</t>
  </si>
  <si>
    <t>4x6</t>
  </si>
  <si>
    <t>AK.961</t>
  </si>
  <si>
    <t>Thi công tầng lọc</t>
  </si>
  <si>
    <t>5,87</t>
  </si>
  <si>
    <t>8,60</t>
  </si>
  <si>
    <t>Máy lu rung 18 t</t>
  </si>
  <si>
    <t>AK.97000  MIẾT MẠCH TƯỜNG ĐÁ, TƯỜNG GẠCH</t>
  </si>
  <si>
    <t>Chuẩn bị, vận chuyển vật liệu trong phạm vi 30m. Trộn vữa, thi công miết mạch đảm bảo yêu cầu kỹ thuật.</t>
  </si>
  <si>
    <t>Tường đá</t>
  </si>
  <si>
    <t>Tường gạch</t>
  </si>
  <si>
    <t>Loại lõm</t>
  </si>
  <si>
    <t>Loại lồi</t>
  </si>
  <si>
    <t>AK.97</t>
  </si>
  <si>
    <t>Miết mạch tường đá, tường gạch</t>
  </si>
  <si>
    <t>AK.98000  THI CÔNG LỚP ĐÁ ĐỆM MÓNG</t>
  </si>
  <si>
    <t>Chuẩn bị, vận chuyển vật liệu trong phạm vi 30m. Thi công lớp đá đệm móng đảm bảo yêu cầu kỹ thuật.</t>
  </si>
  <si>
    <t>Loại đá có đường kính</t>
  </si>
  <si>
    <r>
      <t>D</t>
    </r>
    <r>
      <rPr>
        <vertAlign val="subscript"/>
        <sz val="10"/>
        <color indexed="8"/>
        <rFont val="Arial"/>
        <family val="2"/>
      </rPr>
      <t>max</t>
    </r>
    <r>
      <rPr>
        <sz val="10"/>
        <color indexed="8"/>
        <rFont val="Arial"/>
        <family val="2"/>
      </rPr>
      <t>≤4</t>
    </r>
  </si>
  <si>
    <r>
      <t>D</t>
    </r>
    <r>
      <rPr>
        <vertAlign val="subscript"/>
        <sz val="10"/>
        <color indexed="8"/>
        <rFont val="Arial"/>
        <family val="2"/>
      </rPr>
      <t>max</t>
    </r>
    <r>
      <rPr>
        <sz val="10"/>
        <color indexed="8"/>
        <rFont val="Arial"/>
        <family val="2"/>
      </rPr>
      <t>≤6</t>
    </r>
  </si>
  <si>
    <r>
      <t>D</t>
    </r>
    <r>
      <rPr>
        <vertAlign val="subscript"/>
        <sz val="10"/>
        <color indexed="8"/>
        <rFont val="Arial"/>
        <family val="2"/>
      </rPr>
      <t>max</t>
    </r>
    <r>
      <rPr>
        <sz val="10"/>
        <color indexed="8"/>
        <rFont val="Arial"/>
        <family val="2"/>
      </rPr>
      <t>˃6</t>
    </r>
  </si>
  <si>
    <t>AK.98</t>
  </si>
  <si>
    <t>Thi công lớp đá đệm móng</t>
  </si>
  <si>
    <t>CÁC CÔNG TÁC KHÁC</t>
  </si>
  <si>
    <t>AL.14000  THI CÔNG LỚP LÓT MÓNG TRONG KHUNG VÂY</t>
  </si>
  <si>
    <t>Chuẩn bị, vật liệu đã tập kết trên salan tại khu vực thi công. Rải lớp lót móng trong khung vây đảm bảo yêu cầu kỹ thuật</t>
  </si>
  <si>
    <t>Bằng đá hộc</t>
  </si>
  <si>
    <t>Bằng đá dăm</t>
  </si>
  <si>
    <t>Bằng đá dăm + cát</t>
  </si>
  <si>
    <t>AL.141</t>
  </si>
  <si>
    <t>AL.15100  LÀM VÀ THẢ RỌ ĐÁ</t>
  </si>
  <si>
    <t>- Chuẩn bị dụng cụ, phương tiện, vật liệu. Vận chuyển vật liệu trong phạm vi 30m.</t>
  </si>
  <si>
    <t>- Đan rọ. Đặt rọ đúng vị trí và xếp đá hộc vào rọ (khi thi công ở trên cạn). Trường hợp thi công dưới nước, xếp đá hộc vào rọ, dịch chuyển định vị phao, bè, sà lan, thả rọ xuống vị trí bằng cần cẩu bảo đảm yêu cầu kỹ thuật.</t>
  </si>
  <si>
    <t>- Mức hao phí phao, bè, sà lan,... được tính riêng.</t>
  </si>
  <si>
    <t>Đơn vị tính: 1 rọ</t>
  </si>
  <si>
    <t>Loại rọ 2x1x1m</t>
  </si>
  <si>
    <t>Loại rọ 2x1x0,5m</t>
  </si>
  <si>
    <t>Loại rọ 1x1x1m</t>
  </si>
  <si>
    <t>AL.151</t>
  </si>
  <si>
    <t>Làm và thả rọ đá</t>
  </si>
  <si>
    <t>Dây thép ɸ3mm</t>
  </si>
  <si>
    <t>13,5</t>
  </si>
  <si>
    <t>9,41</t>
  </si>
  <si>
    <t>7,53</t>
  </si>
  <si>
    <t>AL.15200  LÀM VÀ THẢ RỒNG ĐÁ</t>
  </si>
  <si>
    <t>- Chuẩn bị dụng cụ, phương tiện, vật liệu, vận chuyển vật liệu trong phạm vi 30m</t>
  </si>
  <si>
    <t>- Đan rồng, xếp đá hộc vào rồng, buộc đầu rồng sau khi xếp đá. Dịch chuyển, định vị phao bè, sà lan, thả rồng xuống vị trí bằng cần cẩu bảo đảm yêu cầu kỹ thuật</t>
  </si>
  <si>
    <t>Đơn vị tính: 1 rồng</t>
  </si>
  <si>
    <t>Loại rồng</t>
  </si>
  <si>
    <t>Φ60cm dài 10m</t>
  </si>
  <si>
    <t>Φ80cm dài 10m</t>
  </si>
  <si>
    <t>AL.152</t>
  </si>
  <si>
    <t>30,26</t>
  </si>
  <si>
    <t>40,13</t>
  </si>
  <si>
    <t>AL.15300  THẢ ĐÁ HỘC VÀO THÂN KÈ</t>
  </si>
  <si>
    <t>Di chuyển thiết bị thi công, neo đậu tàu, sà lan, thả đá vào thân kè theo đúng yêu cầu kỹ thuật, vật liệu đá đã có sẵn trên sà lan.</t>
  </si>
  <si>
    <t>AL.153</t>
  </si>
  <si>
    <t>AL.16100  GIA CỐ NỀN ĐẤT YẾU BẰNG BẤC THẤM, VẢI ĐỊA KỸ THUẬT</t>
  </si>
  <si>
    <t>Chuẩn bị vận chuyển vật liệu trong phạm vi 30m, cấy bấc thấm bằng máy đến cao độ thiết kế hoặc rải vải địa kỹ thuật lên diện tích cần thiết (kể cả phần lồi lõm) theo thiết kế đảm bảo đúng yêu cầu kỹ thuật.</t>
  </si>
  <si>
    <t>Cấy bấc thấm bằng máy</t>
  </si>
  <si>
    <t>Rải vải địa kỹ thuật</t>
  </si>
  <si>
    <t>ĐVT: 100m</t>
  </si>
  <si>
    <t>Nền đường, mái đê, đập</t>
  </si>
  <si>
    <t>Móng công trình</t>
  </si>
  <si>
    <t>AL.161</t>
  </si>
  <si>
    <t>Gia cố nền đất yếu bằng bấc thấm, bằng vải địa kỹ thuật</t>
  </si>
  <si>
    <t>Bấc thấm</t>
  </si>
  <si>
    <t>Vải địa kỹ thuật</t>
  </si>
  <si>
    <t>Máy cấy bấc thấm</t>
  </si>
  <si>
    <t>AL.16201  RẢI GIẤY DẦU LỚP CÁCH LY</t>
  </si>
  <si>
    <t>Chuẩn bị; vận chuyển vật liệu trong phạm vi 30m; kiểm tra độ bằng phẳng của mặt nền, chỉnh sửa mặt nền (nếu cần); kéo rải giấy dầu theo chiều ngang đường; đo, cắt giấy; ghim chặt giấy theo yêu cầu kỹ thuật.</t>
  </si>
  <si>
    <t>AL.162</t>
  </si>
  <si>
    <t>Rải giấy dầu lớp cách ly</t>
  </si>
  <si>
    <t>AL.16200  XỬ LÝ NỀN ĐẤT YẾU KHO BÃI, NHÀ MÁY, KHU CÔNG NGHIỆP, KHU DÂN CƯ BẰNG PHƯƠNG PHÁP CỐ KẾT HÚT CHÂN KHÔNG CÓ MÀNG KÍN KHÍ</t>
  </si>
  <si>
    <t>Chuẩn bị, đào hào kín khí; rải vải địa kỹ thuật và màng kín khí lớp dưới lên diện tích cần thiết (kể cả phần lồi lõm); đào rãnh, lắp đặt hệ thống ống hút nước ngang và hệ thống ống hút chân không; kết nối hệ thống ống hút nước ngang và ống hút chân không nối với máy bơm chân không; lắp đặt, tháo dỡ hệ thống đồng hồ đo áp suất chân không; rải lớp vải địa kỹ thuật và màng kín khí lớp trên lên diện tích cần thiết (kể cả phần lồi lõm); đắp hào kín khí; lắp đặt, tháo dỡ hệ thống máy bơm chân không; vận hành chạy hệ thống hút chân không theo yêu cầu kỹ thuật. Vận chuyển vật liệu trong phạm vi 30m.</t>
  </si>
  <si>
    <t>Thời gian vận hành (ngày đêm)</t>
  </si>
  <si>
    <t>≤ 180</t>
  </si>
  <si>
    <t>AL.1621</t>
  </si>
  <si>
    <t>Màng kín khí lớp dưới</t>
  </si>
  <si>
    <t>Màng kín khí lớp trên</t>
  </si>
  <si>
    <t>Vải địa kỹ thuật lớp dưới</t>
  </si>
  <si>
    <t>Vải địa kỹ thuật lớp trên</t>
  </si>
  <si>
    <t>Ống thoát nước nhựa D63mm</t>
  </si>
  <si>
    <t>Ống lọc nhựa D50mm</t>
  </si>
  <si>
    <t>52,50</t>
  </si>
  <si>
    <t>Van nhựa một chiều D63mm</t>
  </si>
  <si>
    <t>Đầu nối nhựa chữ T63/63mm</t>
  </si>
  <si>
    <t>Đầu nối nhựa chữ thập 63/50mm</t>
  </si>
  <si>
    <t>34,65</t>
  </si>
  <si>
    <t>39,38</t>
  </si>
  <si>
    <t>44,10</t>
  </si>
  <si>
    <t>Bơm chân không 7,5 kW</t>
  </si>
  <si>
    <t>78,75</t>
  </si>
  <si>
    <t>94,50</t>
  </si>
  <si>
    <t>≤ 210</t>
  </si>
  <si>
    <t>≤ 240</t>
  </si>
  <si>
    <t>≤ 270</t>
  </si>
  <si>
    <t>Ống thoát nước nhựa D63mm</t>
  </si>
  <si>
    <t>48,83</t>
  </si>
  <si>
    <t>53,55</t>
  </si>
  <si>
    <t>58,28</t>
  </si>
  <si>
    <t>110,25</t>
  </si>
  <si>
    <t>126,00</t>
  </si>
  <si>
    <t>141,75</t>
  </si>
  <si>
    <t>- Định mức chưa bao gồm hao phí khoảng vượt mép của màng kín khí và vải địa kỹ thuật so với diện tích khu vực xử lý.</t>
  </si>
  <si>
    <t>AL.1622</t>
  </si>
  <si>
    <t>30,16</t>
  </si>
  <si>
    <t>38,81</t>
  </si>
  <si>
    <t>Máy đào 0,5 m3</t>
  </si>
  <si>
    <t>43,13</t>
  </si>
  <si>
    <t>47,46</t>
  </si>
  <si>
    <t>51,78</t>
  </si>
  <si>
    <t>AL.1623</t>
  </si>
  <si>
    <t>15,93</t>
  </si>
  <si>
    <t>29,35</t>
  </si>
  <si>
    <t>33,30</t>
  </si>
  <si>
    <t>37,25</t>
  </si>
  <si>
    <t>Xử lý nền đất yếu kho bãi, nhà máy, khu công nghiệp,khu dân cư bằng phương pháp cố kết hút chân không có màng kín khí</t>
  </si>
  <si>
    <t>41,20</t>
  </si>
  <si>
    <t>45,15</t>
  </si>
  <si>
    <t>49,10</t>
  </si>
  <si>
    <t>AL.1631</t>
  </si>
  <si>
    <t>13,39</t>
  </si>
  <si>
    <t>105,00</t>
  </si>
  <si>
    <t>118,12</t>
  </si>
  <si>
    <t>141,7</t>
  </si>
  <si>
    <t>165,4</t>
  </si>
  <si>
    <t>75,60</t>
  </si>
  <si>
    <t>113,40</t>
  </si>
  <si>
    <t>212,63</t>
  </si>
  <si>
    <t>236,25</t>
  </si>
  <si>
    <t>132,30</t>
  </si>
  <si>
    <t>151,20</t>
  </si>
  <si>
    <t>170,10</t>
  </si>
  <si>
    <t>AL.1632</t>
  </si>
  <si>
    <t>13,02</t>
  </si>
  <si>
    <t>85,84</t>
  </si>
  <si>
    <t>102,38</t>
  </si>
  <si>
    <t>118,91</t>
  </si>
  <si>
    <t>≤270</t>
  </si>
  <si>
    <t>135,45</t>
  </si>
  <si>
    <t>151,99</t>
  </si>
  <si>
    <t>168,53</t>
  </si>
  <si>
    <t>AL.16400  KHOAN TẠO LỖ LÀM TƯỜNG SÉT</t>
  </si>
  <si>
    <t>Chuẩn bị vật liệu, xác định vị trí khoan, khoan tạo lỗ thành tường và kết hợp phun dung dịch đến độ sâu thiết kế đảm bảo theo yêu cầu kỹ thuật. Vận chuyển vật liệu trong phạm vi 30m.</t>
  </si>
  <si>
    <t>AL.16410  KHOAN TẠO LỖ LÀM TƯỜNG SÉT SỬ DỤNG ĐẤT SÉT</t>
  </si>
  <si>
    <t>Đơn vị tính: m cọc</t>
  </si>
  <si>
    <t>Cọc đơn D700</t>
  </si>
  <si>
    <t>Cọc đôi D700</t>
  </si>
  <si>
    <t>Cọc đơn D1200</t>
  </si>
  <si>
    <t>AL.1641</t>
  </si>
  <si>
    <t>Khoan tạo lỗ làm tường sét sử dụng đất sét</t>
  </si>
  <si>
    <t>Máy khoan tường sét (khoan trộn đất)</t>
  </si>
  <si>
    <t>Máy trộn dung dịch 1000 lít</t>
  </si>
  <si>
    <t>AL.16420  KHOAN TẠO LỖ LÀM TƯỜNG SÉT SỬ DỤNG BENTONITE</t>
  </si>
  <si>
    <t>AL.1642</t>
  </si>
  <si>
    <t>Khoan tạo lỗ làm tường sét sử dụng bentonite</t>
  </si>
  <si>
    <t>Bentonite</t>
  </si>
  <si>
    <t>95,25</t>
  </si>
  <si>
    <t>190,50</t>
  </si>
  <si>
    <t>279,92</t>
  </si>
  <si>
    <t>AL.16510  LẮP ĐẶT PHỄU NHỰA MÓNG TOP-BASE</t>
  </si>
  <si>
    <t>Chuẩn bị, kéo, nắn, cắt, nối, đặt buộc thép. Định vị và lắp đặt phễu nhựa vào vị trí theo thiết kế. Liên kết các phễu nhựa đảm bảo yêu cầu kỹ thuật. Vận chuyển vật liệu trong phạm vi 30m.</t>
  </si>
  <si>
    <t>AL.165</t>
  </si>
  <si>
    <t>Lắp đặt phễu nhựa</t>
  </si>
  <si>
    <t>Phễu nhựa D500mm</t>
  </si>
  <si>
    <t>Thép tròn D10mm</t>
  </si>
  <si>
    <t>Thép buộc</t>
  </si>
  <si>
    <t>11,14</t>
  </si>
  <si>
    <t>7,02</t>
  </si>
  <si>
    <t>AL.16520  RẢI ĐÁ DĂM CHÈN PHỄU NHỰA MÓNG TOP-BASE</t>
  </si>
  <si>
    <t>Chuẩn bị, rải đá, san đá, đầm lèn đạt độ chặt đảm bảo yêu cầu kỹ thuật. Vận chuyển vật liệu trong phạm vi 30m.</t>
  </si>
  <si>
    <t>Rải đá dăm chèn phễu</t>
  </si>
  <si>
    <t>Đá dăm 1x2</t>
  </si>
  <si>
    <t>AL.17000  TRỒNG VẦNG CỎ MÁI KÊNH MƯƠNG, ĐÊ, ĐẬP, MÁI TALUY NỀN ĐƯỜNG</t>
  </si>
  <si>
    <t>Vận chuyển vầng cỏ trong phạm vi 30m, trồng cỏ (theo kiểu mắt cáo, khoảng cách giữa các vầng cỏ không quá 15 cm) gồm cả đóng ghim (nếu cần), chăm sóc cỏ theo đúng yêu cầu kỹ thuật.</t>
  </si>
  <si>
    <t>AL.171</t>
  </si>
  <si>
    <t>Trồng cỏ mái kênh mương, đê, đập, mái taluy nền đường</t>
  </si>
  <si>
    <t>AL.172</t>
  </si>
  <si>
    <t>Vận chuyển vầng cỏ tiếp 10m</t>
  </si>
  <si>
    <t>AL.18100  TRỒNG CỎ VETIVER GIA CỐ MÁI TALUY</t>
  </si>
  <si>
    <t>Chuẩn bị, dọn dẹp sạch cỏ dại, gia cố các rãnh xói bằng cọc tre, phên nứa hoặc bao tải (nếu có) Đào đất thành hàng để trồng cỏ, trồng cỏ thành từng hàng, khoảng cách hàng từ 1÷1,3m, khoảng cách bầu cỏ 0,1÷0,15m. Mái taluy có chiều cao ≤ 20m trồng cỏ theo đường đồng mức, mái taluy có chiều cao &gt;20m trồng cỏ theo đường đồng mức kết hợp với các hàng xiên. Tưới nước, tưới phân, kiểm tra và trồng dặm thay thế các cây bị chết, sinh trưởng yếu chăm sóc cây theo yêu cầu trong 6 tháng.</t>
  </si>
  <si>
    <t>Mái taluy dương</t>
  </si>
  <si>
    <t>Mái taluy âm</t>
  </si>
  <si>
    <t>AL.181</t>
  </si>
  <si>
    <t>Trồng cỏ vetiver gia cố mái taluy</t>
  </si>
  <si>
    <t>Bầu cỏ Vetiver</t>
  </si>
  <si>
    <t>bầu</t>
  </si>
  <si>
    <t>Phân sinh hoá hữu cơ bón lót</t>
  </si>
  <si>
    <t>Phân bón lá</t>
  </si>
  <si>
    <t>22,33</t>
  </si>
  <si>
    <t>AL.19100  BẢO DƯỠNG MẶT ĐƯỜNG BÊ TÔNG ĐƯỜNG CẤT HẠ CÁNH, ĐƯỜNG LĂN, SÂN ĐỖ BẰNG CHẤT TẠO MÀNG</t>
  </si>
  <si>
    <t>- Chuẩn bị vật tư, máy, dụng cụ, bảo hộ lao động tại hiện trường.</t>
  </si>
  <si>
    <t>- Phun chất tạo màng theo trình tự, đảm bảo đúng yêu cầu kỹ thuật.</t>
  </si>
  <si>
    <t>- Di chuyển nhà bạt vào vị trí sau khi bơm chất tạo màng.</t>
  </si>
  <si>
    <t>- Rải bao tải đay đảm bảo che phủ kín bề mặt bê tông.</t>
  </si>
  <si>
    <t>- Tưới nước bảo dưỡng sau khi rải bao bố bình quân 5 lần/ngày, thời gian tưới bảo dưỡng liên tục trong vòng 14 ngày.</t>
  </si>
  <si>
    <t>- Dỡ lớp bao tải đay.</t>
  </si>
  <si>
    <t>- Vệ sinh, thu dọn mặt bằng.</t>
  </si>
  <si>
    <t>AL.191</t>
  </si>
  <si>
    <t>Chất tạo màng</t>
  </si>
  <si>
    <t>Bao tải đay 1m x 0,6m</t>
  </si>
  <si>
    <t>26,40</t>
  </si>
  <si>
    <t>Máy phun chất tạo màng 5,5Hp</t>
  </si>
  <si>
    <t>AL.21100  GIA CÔNG, LẮP ĐẶT KHE CO, KHE GIÃN, KHE NGÀM LIÊN KẾT, KHE TĂNG CƯỜNG ĐƯỜNG CẤT HẠ CÁNH, ĐƯỜNG LĂN, SÂN ĐỖ</t>
  </si>
  <si>
    <t>Chuẩn bị và gia công cốt thép; lắp, trám khe theo đúng yêu cầu kỹ thuật. Vệ sinh, thu dọn mặt bằng.</t>
  </si>
  <si>
    <t>Đơn vị tính: 10m</t>
  </si>
  <si>
    <t>Khe co 1x4</t>
  </si>
  <si>
    <t>Khe giãn 2x4</t>
  </si>
  <si>
    <t>Khe ngàm liên kết</t>
  </si>
  <si>
    <t>Khe tăng cường</t>
  </si>
  <si>
    <t>AL.211</t>
  </si>
  <si>
    <t>Gia công, lắp đặt khe co, khe giãn (h=30cm), khe ngàm liên kết, khe tăng cường đường cất hạ cánh, đường lăn, sân đỗ</t>
  </si>
  <si>
    <t>Thép tròn Φ25mm</t>
  </si>
  <si>
    <t>53,88</t>
  </si>
  <si>
    <t>75,43</t>
  </si>
  <si>
    <t>97,33</t>
  </si>
  <si>
    <t>Thép tròn Φ8mm</t>
  </si>
  <si>
    <t>54,40</t>
  </si>
  <si>
    <t>76,16</t>
  </si>
  <si>
    <t>25,53</t>
  </si>
  <si>
    <t>Máy khoan bê tông 1,5kW</t>
  </si>
  <si>
    <t>Máy cắt uốn thép 5 kW</t>
  </si>
  <si>
    <t>AL.22100  CẮT KHE ĐƯỜNG BÊ TÔNG, ĐƯỜNG CẤT HẠ CÁNH, ĐƯỜNG LĂN, SÂN ĐỖ</t>
  </si>
  <si>
    <t>Chuẩn bị thiết bị và làm sạch mặt bằng, cắt khe theo đúng yêu cầu kỹ thuật. Vệ sinh, thu dọn mặt bằng.</t>
  </si>
  <si>
    <t>Khe 1x4</t>
  </si>
  <si>
    <t>Khe 2x4</t>
  </si>
  <si>
    <t>AL.221</t>
  </si>
  <si>
    <t>Cắt khe đường lăn,sân đỗ</t>
  </si>
  <si>
    <t>Lưới cắt D350</t>
  </si>
  <si>
    <t>Máy cắt bê tông 7,5 kW</t>
  </si>
  <si>
    <t>AL.23100 TRÁM KHE ĐƯỜNG CẤT HẠ CÁNH, ĐƯỜNG LĂN, SÂN ĐỖ</t>
  </si>
  <si>
    <t>Chuẩn bị vật tư, thiết bị và mặt bằng thi công. Làm sạch bề mặt, trám khe theo đúng yêu cầu kỹ thuật. Vệ sinh, thu dọn hiện trường.</t>
  </si>
  <si>
    <t>AL.231</t>
  </si>
  <si>
    <t>Backer rod 13mm</t>
  </si>
  <si>
    <t>Backer rod 25mm</t>
  </si>
  <si>
    <t>Chất trám khe</t>
  </si>
  <si>
    <t>Máy rót mastic</t>
  </si>
  <si>
    <t>AL.24100  GIA CÔNG, LẮP ĐẶT KHE CO, KHE GIÃN, KHE DỌC SÂN, BÃI, ĐƯỜNG BÊ TÔNG</t>
  </si>
  <si>
    <t>Thành phần công việc</t>
  </si>
  <si>
    <t>Khe co</t>
  </si>
  <si>
    <t>Khe giãn</t>
  </si>
  <si>
    <t>Khe dọc</t>
  </si>
  <si>
    <t>AL.241</t>
  </si>
  <si>
    <t>Thi công khe co</t>
  </si>
  <si>
    <t>Ma tít chèn khe</t>
  </si>
  <si>
    <t>Thép Φ25</t>
  </si>
  <si>
    <t>Mùn cưa</t>
  </si>
  <si>
    <t>Thi công khe giãn</t>
  </si>
  <si>
    <t>Cao su đệm</t>
  </si>
  <si>
    <t>Ống nhựa Φ42</t>
  </si>
  <si>
    <t>Thi công khe dọc</t>
  </si>
  <si>
    <t>AL.24200  TRÁM KHE CO, KHE GIÃN, KHE DỌC MẶT ĐƯỜNG BÊ TÔNG BẰNG KEO</t>
  </si>
  <si>
    <t>Chuẩn bị vật tư, thiết bị, mặt bằng thi công; làm sạch bề mặt; trám khe theo đúng yêu cầu kỹ thuật.</t>
  </si>
  <si>
    <t>Loại khe</t>
  </si>
  <si>
    <t>AL.242</t>
  </si>
  <si>
    <t>Trám khe co, khe giãn, khe dọc mặt đường bê tông</t>
  </si>
  <si>
    <t>Keo</t>
  </si>
  <si>
    <t>AL.24300  CẮT KHE DỌC ĐƯỜNG BÊ TÔNG ĐẦM LĂN (RCC)</t>
  </si>
  <si>
    <t>Chuẩn bị, đo đạc, kẻ vạch vị trí đường cắt. Cắt khe dọc bằng máy cắt. Đục tẩy, vệ sinh khe dọc. Hoàn thiện theo đúng yêu cầu kỹ thuật.</t>
  </si>
  <si>
    <t>≤ 14cm</t>
  </si>
  <si>
    <t>≤ 22cm</t>
  </si>
  <si>
    <t>AL.243</t>
  </si>
  <si>
    <t>Lưỡi cắt D350</t>
  </si>
  <si>
    <t>Máy cắt bê tông 12 cv</t>
  </si>
  <si>
    <t>AL.24400  THI CÔNG KHE CO ĐƯỜNG BÊ TÔNG ĐẦM LĂN (RCC)</t>
  </si>
  <si>
    <t>Chuẩn bị, đo đạc, kẻ vạch vị trí đường cắt. Cắt khe bằng máy cắt. Vệ sinh khe bằng máy nén khí. Rót vữa vào khe đã cắt. Hoàn thiện theo đúng yêu cầu kỹ thuật.</t>
  </si>
  <si>
    <t>AL.244</t>
  </si>
  <si>
    <t>Vữa chèn khe</t>
  </si>
  <si>
    <t>AL.25100 LẮP ĐẶT GỐI CẦU KHE CO GIÃN</t>
  </si>
  <si>
    <t>Chuẩn bị, lắp đặt gối cầu, khe co giãn theo đúng yêu cầu kỹ thuật.</t>
  </si>
  <si>
    <t>AL.25110  LẮP ĐẶT GỐI CẦU</t>
  </si>
  <si>
    <t>Loại gối cầu</t>
  </si>
  <si>
    <t>Gối thép</t>
  </si>
  <si>
    <t>Gối cao su</t>
  </si>
  <si>
    <t>AL.251</t>
  </si>
  <si>
    <t>Lắp đặt gối cầu</t>
  </si>
  <si>
    <t>Gối cầu</t>
  </si>
  <si>
    <t>AL.25120  LẮP ĐẶT KHE CO GIÃN</t>
  </si>
  <si>
    <t>Khe co giãn bằng cao su</t>
  </si>
  <si>
    <t>Khe co giãn dầm liên tục</t>
  </si>
  <si>
    <t>Khe co giãn dầm đúc sẵn</t>
  </si>
  <si>
    <t>Lắp đặt khe co giãn mặt cầu</t>
  </si>
  <si>
    <t>Khe co giãn</t>
  </si>
  <si>
    <t>AL.25200  LẮP ĐẶT KHE CO GIÃN THÉP BẢN RĂNG LƯỢC MẶT CẦU BẰNG PHƯƠNG PHÁP LẮP SAU</t>
  </si>
  <si>
    <t>- Chuẩn bị, cắt lớp bê tông Asphalt, phá dỡ lớp chèn đệm chờ khe co giãn. Đục tẩy bề mặt ngoài của bê tông mặt và dầm cầu, nắn chỉnh lại cốt thép chờ, vệ sinh bề mặt bê tông vừa đục tẩy, đổ bê tông vữa không co ngót theo thiết kế.</t>
  </si>
  <si>
    <t>- Lắp đặt hệ dưỡng cụm bu lông chờ và bản răng lược khe co giãn thép mặt cầu theo yêu cầu kỹ thuật.</t>
  </si>
  <si>
    <t>- Đục bỏ phần bê tông không co ngót thừa. Vệ sinh bề mặt bê tông trước khi đổ bù lớp vữa không co ngót.</t>
  </si>
  <si>
    <t>- Kiểm tra, hoàn thiện khe co giãn thép mặt cầu đảm bảo yêu cầu kỹ thuật.</t>
  </si>
  <si>
    <t>AL.252</t>
  </si>
  <si>
    <t>Lắp đặt khe co giãn thép bản răng lược mặt cầu bằng phương pháp lắp sau.</t>
  </si>
  <si>
    <t>Thép bản răng lược khe co dãn</t>
  </si>
  <si>
    <t>Lưỡi cắt bê tông D356mm</t>
  </si>
  <si>
    <t>Máy cưa kim loại 2,7 kW</t>
  </si>
  <si>
    <t>0,434</t>
  </si>
  <si>
    <t>AL.26100  THI CÔNG KHE CO GIÃN, KHE ĐẶT THÉP CHỐNG NỨT TƯỜNG GẠCH BÊ TÔNG KHÍ CHƯNG ÁP (AAC)</t>
  </si>
  <si>
    <t>Chuẩn bị dụng cụ, lấy dấu, tiến hành cắt tạo rãnh, đục tẩy theo yêu cầu kỹ thuật. (Chưa bao gồm thép liên kết cột, tường)</t>
  </si>
  <si>
    <t>Khe đặt thép</t>
  </si>
  <si>
    <t>AL.261</t>
  </si>
  <si>
    <t>Thi công khe co giãn, khe đặt thép chống nứt</t>
  </si>
  <si>
    <t>Máy cắt gạch đá 1,7kW</t>
  </si>
  <si>
    <t>AL.27110  LẮP ĐẶT HỆ THỐNG AN TOÀN HỘ LAN BÁNH XOAY</t>
  </si>
  <si>
    <t>Chuẩn bị vật liệu, máy móc thiết bị. Định vị và lắp dựng cột thép bằng máy ép thủy lực, lắp đặt thanh rào chắn hàng dưới và tấm đệm liên kết. Lắp đặt bánh xoay nhựa vào cột thép, lắp đặt thanh rào chắn hàng trên. Căn chỉnh và hoàn thiện theo yêu cầu kỹ thuật.</t>
  </si>
  <si>
    <t>AL.271</t>
  </si>
  <si>
    <t>Thép ống mạ kẽm D141</t>
  </si>
  <si>
    <t>Thép tấm mạ kẽm các loại</t>
  </si>
  <si>
    <t>Bu lông M18, L=200mm</t>
  </si>
  <si>
    <t>Bu lông M8, L=60mm</t>
  </si>
  <si>
    <t>Bu lông M18, L=125mm</t>
  </si>
  <si>
    <t>Bánh xoay nhựa D345*480</t>
  </si>
  <si>
    <t>Máy cắt 1,7kW</t>
  </si>
  <si>
    <t>Máy xiết bulon</t>
  </si>
  <si>
    <t>Máy ép cọc thủy lực 45hp</t>
  </si>
  <si>
    <t>Cần trục ôtô 5 t</t>
  </si>
  <si>
    <t>AL.31000  THI CÔNG CẦU MÁNG, KÊNH MÁNG VỎ MỎNG BẰNG VỮA XI MĂNG CÁT VÀNG VÀ LƯỚI THÉP</t>
  </si>
  <si>
    <t>Chuẩn bị, vận chuyển vật liệu trong phạm vi 30m, gia công, lắp dựng và tháo dỡ cầu công tác, lắp đặt lưới thép (2 lớp), trộn vữa, đổ vữa, đầm và bảo dưỡng kết cấu đảm bảo yêu cầu kỹ thuật.</t>
  </si>
  <si>
    <t>Chiều dày máng</t>
  </si>
  <si>
    <t>3 cm</t>
  </si>
  <si>
    <t>4cm</t>
  </si>
  <si>
    <t>5 cm</t>
  </si>
  <si>
    <t>AL.311</t>
  </si>
  <si>
    <t>Thi công cầu máng vỏ mỏng bằng vữa xi măng cát vàng và lưới thép</t>
  </si>
  <si>
    <t>Vữa xi măng cát vàng</t>
  </si>
  <si>
    <t>Lưới thép Φ1mm (2 lớp)</t>
  </si>
  <si>
    <t>AL.312</t>
  </si>
  <si>
    <t>Thi công kênh máng vỏ mỏng bằng vữa xi măng cát vàng và lưới thép</t>
  </si>
  <si>
    <t>AL.40000  CÔNG TÁC THI CÔNG KHỚP NỐI</t>
  </si>
  <si>
    <t>Gia công đặt vật chắn nước, hàn, vận chuyển vật liệu trong phạm vi 30m, nấu, đổ nhựa, trộn và đổ vữa theo đúng yêu cầu kỹ thuật.</t>
  </si>
  <si>
    <t>AL.41100  THI CÔNG KHỚP NỐI BẰNG THÉP</t>
  </si>
  <si>
    <t>Kiểu I</t>
  </si>
  <si>
    <t>Kiểu II</t>
  </si>
  <si>
    <t>Kiểu III</t>
  </si>
  <si>
    <t>Kiểu IV</t>
  </si>
  <si>
    <t>Kiểu V</t>
  </si>
  <si>
    <t>AL.411</t>
  </si>
  <si>
    <t>Thi công khớp nối bằng thép</t>
  </si>
  <si>
    <t>Thép bản d=2mm</t>
  </si>
  <si>
    <t>11,59</t>
  </si>
  <si>
    <t>Tôn d=1,5mm</t>
  </si>
  <si>
    <t>Que hàn thép</t>
  </si>
  <si>
    <t>Nhựa Bitum</t>
  </si>
  <si>
    <t>23,85</t>
  </si>
  <si>
    <t>10,60</t>
  </si>
  <si>
    <t>12,73</t>
  </si>
  <si>
    <t>29,15</t>
  </si>
  <si>
    <t>31,80</t>
  </si>
  <si>
    <t>Củi đốt</t>
  </si>
  <si>
    <t>12,86</t>
  </si>
  <si>
    <t>Vữa xi măng mác 100</t>
  </si>
  <si>
    <t>Thép không rỉ</t>
  </si>
  <si>
    <t>Bu lông M16x320</t>
  </si>
  <si>
    <t>AL.41200  THI CÔNG KHỚP NỐI NGĂN NƯỚC BẰNG GIOĂNG CAO SU</t>
  </si>
  <si>
    <t>AL.412</t>
  </si>
  <si>
    <t>Thi công khớp nối ngăn nước bằng gioăng cao su</t>
  </si>
  <si>
    <t>AL.41300  THI CÔNG KHỚP NỐI BẰNG ĐỒNG</t>
  </si>
  <si>
    <t>AL.413</t>
  </si>
  <si>
    <t>Thi công khớp nối bằng đồng</t>
  </si>
  <si>
    <t>Đồng tấm d=2mm</t>
  </si>
  <si>
    <t>10,61</t>
  </si>
  <si>
    <t>Tôn d=2mm</t>
  </si>
  <si>
    <t>Que hàn đồng</t>
  </si>
  <si>
    <t>21,20</t>
  </si>
  <si>
    <t>21,63</t>
  </si>
  <si>
    <t>20,62</t>
  </si>
  <si>
    <t>Vữa xi măng M100</t>
  </si>
  <si>
    <t>10,89</t>
  </si>
  <si>
    <t>6,80</t>
  </si>
  <si>
    <t>7,76</t>
  </si>
  <si>
    <t>AL.41400  THI CÔNG KHỚP NỐI BẰNG TẤM NHỰA PVC</t>
  </si>
  <si>
    <t>AL.414</t>
  </si>
  <si>
    <t>Thi công khớp nối bằng tấm nhựa PVC</t>
  </si>
  <si>
    <t>Tấm nhựa PVC loại KN92</t>
  </si>
  <si>
    <t>Dây thừng</t>
  </si>
  <si>
    <t>Thép tròn ɸ6</t>
  </si>
  <si>
    <t>AL.50100  KHOAN LỖ ĐỂ PHUN XI MĂNG GIA CỐ NỀN ĐẬP, MÀNG CHỐNG THẤM VÀ KHOAN LỖ KIỂM TRA NỀN ĐẬP, MÀNG CHỐNG THẤM BẰNG MÁY KHOAN TỰ HÀNH ɸ76mm</t>
  </si>
  <si>
    <t>Chuẩn bị, khoan lỗ, làm sạch lỗ khoan, ép nước, lấp lỗ khoan bằng vữa xi măng sau khi phun theo yêu cầu kỹ thuật.</t>
  </si>
  <si>
    <t>Đơn vị tính: 1 m</t>
  </si>
  <si>
    <t>Chiều sâu lỗ khoan</t>
  </si>
  <si>
    <t>≤ 10m</t>
  </si>
  <si>
    <t>≤ 30m</t>
  </si>
  <si>
    <t>≤ 50m</t>
  </si>
  <si>
    <t>&gt; 50m</t>
  </si>
  <si>
    <t>AL.501</t>
  </si>
  <si>
    <t>Khoan lỗ để phun xi măng gia cố nền đập, màng chống thấm và khoan lỗ kiểm tra nền đập, màng chống thấm bằng máy khoan tụ hành ɸ76mm</t>
  </si>
  <si>
    <t>Mũi khoan ɸ76mm</t>
  </si>
  <si>
    <t>Cần khoan ɸ32, L=2,8m</t>
  </si>
  <si>
    <t>Tam pôn ɸ 76mm</t>
  </si>
  <si>
    <t>Khớp nối nhanh</t>
  </si>
  <si>
    <t>Quả đập khí nén ɸ76mm</t>
  </si>
  <si>
    <t>Van 3 chiều</t>
  </si>
  <si>
    <t>Đầu nối nhanh</t>
  </si>
  <si>
    <t>Zoăng tam pôn</t>
  </si>
  <si>
    <t>Ống nối nhanh</t>
  </si>
  <si>
    <t>Đồng hồ áp lực ɸ60</t>
  </si>
  <si>
    <t>Cát xây</t>
  </si>
  <si>
    <t>Máy khoan xoay đập tự hành ɸ76mm</t>
  </si>
  <si>
    <t>Máy bơm nước điêzen 20 cv</t>
  </si>
  <si>
    <t>AL.51100  KHOAN LỖ ĐỂ PHUN XI MĂNG GIA CỐ NỀN ĐẬP, MÀNG CHỐNG THẤM VÀ KHOAN LỖ KIỂM TRA NỀN ĐẬP, MÀNG CHỐNG THẤM BẰNG MÁY KHOAN TỰ HÀNH ɸ105mm</t>
  </si>
  <si>
    <t>AL.511</t>
  </si>
  <si>
    <t>Khoan lỗ để phun xi măng gia cố nền đập, màng chống thấm và khoan lỗ kiểm tra nền đập, màng chống thấm bằng máy khoan tự hành ɸ105mm</t>
  </si>
  <si>
    <t>Mũi khoan ɸ105mm</t>
  </si>
  <si>
    <t>Cần khoan ɸ76, L=l,2m</t>
  </si>
  <si>
    <t>Tam pôn ɸ105mm</t>
  </si>
  <si>
    <t>Quả đập khí nén ɸ105mm</t>
  </si>
  <si>
    <t>Ông nối nhanh</t>
  </si>
  <si>
    <t>Máy khoan xoay đập tự hành ɸ105mm</t>
  </si>
  <si>
    <t>Máy bơm nước điêzen 20cv</t>
  </si>
  <si>
    <t>AL.51200  GIA CỐ NỀN ĐẬP, MÀNG CHỐNG THẤM BẰNG PHUN XI MĂNG</t>
  </si>
  <si>
    <t>Chuẩn bị, trộn vữa, phun xi măng gia cố nền đập, màng chống thấm theo yêu cầu kỹ thuật.</t>
  </si>
  <si>
    <t>Đơn vị tính: 100kg</t>
  </si>
  <si>
    <t>AL.512</t>
  </si>
  <si>
    <t>102,5</t>
  </si>
  <si>
    <t>Máy bơm vữa 32-50m3/h</t>
  </si>
  <si>
    <t>AL.51300  KHOAN GIẢM ÁP</t>
  </si>
  <si>
    <t>Chuẩn bị mặt bằng, định vị lỗ khoan, khoan lỗ giảm áp theo yêu cầu kỹ thuật.</t>
  </si>
  <si>
    <t>AL.513</t>
  </si>
  <si>
    <t>Khoan giảm áp bằng máy khoan xoay đập tự hành ɸ105mm</t>
  </si>
  <si>
    <t>Mũi khoan f105</t>
  </si>
  <si>
    <t>Cần khoan f76, L=1,20m</t>
  </si>
  <si>
    <t>Quả đập khí nén f105</t>
  </si>
  <si>
    <t>AL.51400  KHOAN CẮM NÉO ANKE</t>
  </si>
  <si>
    <t>Chuẩn bị, định vị lỗ khoan, khoan lỗ để cắm néo gia cố, làm sạch lỗ khoan, hoàn thiện theo yêu cầu kỹ thuật. (Đối với hầm đứng, hầm nghiêng lên xuống bằng cầu thang thép có lồng bảo vệ).</t>
  </si>
  <si>
    <t>AL.51410  KHOAN LỖ ɸ42MM ĐỂ CẮM NÉO ANKE BẰNG MÁY KHOAN TAY ɸ42MM</t>
  </si>
  <si>
    <t>AL.5141</t>
  </si>
  <si>
    <t>Khoan lỗ ɸ 42mm để cắm néo anke bằng máy khoan tay ɸ 42mm</t>
  </si>
  <si>
    <t>Mũi khoan ɸ 42</t>
  </si>
  <si>
    <t>Cần khoan 1,22m</t>
  </si>
  <si>
    <t>Cần khoan 1,83m</t>
  </si>
  <si>
    <t>20,66</t>
  </si>
  <si>
    <t>16,09</t>
  </si>
  <si>
    <t>13,81</t>
  </si>
  <si>
    <t>Máy khoan đá cầm tay ɸ42mm</t>
  </si>
  <si>
    <t>AL.51420  KHOAN LỖ ɸ 42MM ĐỂ CẮM NÉO ANKE BẰNG MÁY KHOAN XOAY ĐẬP TỰ HÀNH ɸ76MM</t>
  </si>
  <si>
    <t>AL.5142</t>
  </si>
  <si>
    <t>Khoan lỗ ɸ42mm để cắm néo anke bằng máy khoan xoay đập tự hành ɸ76mm</t>
  </si>
  <si>
    <t>Mũi khoan ɸ42</t>
  </si>
  <si>
    <t>Cần khoan ɸ32, L=4m</t>
  </si>
  <si>
    <t>Đuôi choòng ɸ 38</t>
  </si>
  <si>
    <t>10,02</t>
  </si>
  <si>
    <t>9,26</t>
  </si>
  <si>
    <t>AL.51430  KHOAN TẠO LỖ ɸ45MM ĐỂ CẮM NÉO ANKE BẰNG MÁY KHOAN TỰ HÀNH 2 CẦN</t>
  </si>
  <si>
    <t>AL.5143</t>
  </si>
  <si>
    <t>Khoan tạo lỗ ɸ45mm để cắm néo anke bằng máy khoan tự hành 2 cần</t>
  </si>
  <si>
    <t>Mũi khoan ɸ45mm</t>
  </si>
  <si>
    <t>Cần khoan ɸ38, L=4,32m</t>
  </si>
  <si>
    <t>AL.51440  KHOAN LỖ ɸ51MM ĐỂ CẮM NÉO ANKE BẰNG MÁY KHOAN XOAY ĐẬP TỰ HÀNH ɸ76MM</t>
  </si>
  <si>
    <t>AL.5144</t>
  </si>
  <si>
    <t>Khoan lỗ ɸ51 mm để cắm néo anke bằng máy khoan xoay đập tự hành ɸ76mm</t>
  </si>
  <si>
    <t>Mũi khoan ɸ51mm</t>
  </si>
  <si>
    <t>Đuôi choòng ɸ38</t>
  </si>
  <si>
    <t>10,30</t>
  </si>
  <si>
    <t>9,95</t>
  </si>
  <si>
    <t>9,09</t>
  </si>
  <si>
    <t>AL.51450  KHOAN LỖ ɸ 76MM ĐỂ CẮM NÉO ANKE BẰNG MÁY KHOAN XOAY ĐẬP TỰ HÀNH ɸ76MM</t>
  </si>
  <si>
    <t>AL.5145</t>
  </si>
  <si>
    <t>Khoan lỗ ɸ76mm để cắm néo anke bằng máy khoan xoay đập tự Hành ɸ76mm</t>
  </si>
  <si>
    <t>15,88</t>
  </si>
  <si>
    <t>13,16</t>
  </si>
  <si>
    <t>AL.51460  KHOAN LỖ ɸ105MM ĐỂ CẮM NÉO ANKE BẰNG MÁY KHOAN XOAY ĐẬP TỰ HÀNH ɸ105MM</t>
  </si>
  <si>
    <t>AL.5146</t>
  </si>
  <si>
    <t>Khoan lỗ ɸ105mm để cắm néo anke bằng máy khoan xoay đập tự hành ɸ105mm</t>
  </si>
  <si>
    <t>Mũi khoan ɸ 105</t>
  </si>
  <si>
    <t>Cần khoan ɸ89, L=0,96m</t>
  </si>
  <si>
    <t>31,25</t>
  </si>
  <si>
    <t>28,44</t>
  </si>
  <si>
    <t>25,69</t>
  </si>
  <si>
    <t>23,21</t>
  </si>
  <si>
    <t>Máy khoan xoay đập tự hành ɸ105</t>
  </si>
  <si>
    <t>AL.52110  KHOAN TẠO LỖ NEO ĐỂ CẮM NEO GIA CỐ MÁI TALUY ĐƯỜNG</t>
  </si>
  <si>
    <t>Chuẩn bị, đo đánh dấu vị trí khoan, lắp dựng, tháo dỡ, di chuyển máy khoan, định vị lỗ khoan, khoan tạo lỗ cắm neo, hạ ống vách, tháo và rửa ống vách, thổi vệ sinh lỗ khoan bằng khí nén, hoàn thiện lỗ khoan theo đúng yêu cầu kỹ thuật.</t>
  </si>
  <si>
    <t>Khoan không có ống vách đường kính 80mm</t>
  </si>
  <si>
    <t>Khoan có ống vách đường kính 168mm</t>
  </si>
  <si>
    <t>AL.5211</t>
  </si>
  <si>
    <t>Mũi khoan ɸ80mm</t>
  </si>
  <si>
    <t>Mũi khoan ɸ168mm</t>
  </si>
  <si>
    <t>Cần khoan L=1m</t>
  </si>
  <si>
    <t>Cần khoan L=1,5m</t>
  </si>
  <si>
    <t>Quả đập khí nén</t>
  </si>
  <si>
    <t>quả</t>
  </si>
  <si>
    <t>Ống vách ɸ168mm</t>
  </si>
  <si>
    <t>Máy khoan YG60</t>
  </si>
  <si>
    <t>AL.52120  LẮP ĐẶT THANH NEO THÉP GIA CỐ MÁI TALUY ĐƯỜNG</t>
  </si>
  <si>
    <t>Lắp đặt thanh neo thép, định vị thanh neo theo đúng yêu cầu kỹ thuật, vận chuyển vật liệu lên mái taluy bằng thủ công. (Công tác bơm vữa lỗ neo chua tính trong định mức)</t>
  </si>
  <si>
    <t>AL.5212</t>
  </si>
  <si>
    <t>Lắp đặt thanh neo thép gia cố mái taluy đường</t>
  </si>
  <si>
    <t>Thanh neo thép</t>
  </si>
  <si>
    <t>Thép tròn Φ≤10mm</t>
  </si>
  <si>
    <t>Tời điện 3t</t>
  </si>
  <si>
    <t>AL.52130  KHOAN TẠO LỖ ĐƯỜNG KÍNH NHỎ VÀO ĐẤT</t>
  </si>
  <si>
    <t>Chuẩn bị, đo đánh dấu vị trí khoan, lắp dựng, tháo dỡ, di chuyển máy khoan, định vị lỗ khoan, khoan tạo lỗ, thổi rửa lỗ khoan, kiểm tra, hoàn thiện lỗ khoan theo đúng yêu cầu kỹ thuật.</t>
  </si>
  <si>
    <t>Độ sâu hố khoan</t>
  </si>
  <si>
    <t>0÷5 m</t>
  </si>
  <si>
    <t>0÷10 m</t>
  </si>
  <si>
    <t>AL.5213</t>
  </si>
  <si>
    <t>Khoan tạo lỗ đường kính nhỏ vào đất</t>
  </si>
  <si>
    <t>Mũi khoan hợp kim</t>
  </si>
  <si>
    <t>Cần khoan</t>
  </si>
  <si>
    <t>Máy khoan XY-1A hoặc loại tương tự</t>
  </si>
  <si>
    <t>AL.52200  GIA CÔNG, LẮP ĐẶT THÉP NÉO ANKE NỀN ĐÁ, MÁI ĐÁ VÀ BƠM VỮA</t>
  </si>
  <si>
    <t>Gia công, lắp đặt thép néo anke, bơm vữa chèn anke. Hoàn thiện theo đúng yêu cầu kỹ thuật.</t>
  </si>
  <si>
    <t>Nền đá</t>
  </si>
  <si>
    <t>Mái đá</t>
  </si>
  <si>
    <t>AL.522</t>
  </si>
  <si>
    <t>Gia công, lắp đặt thép néo anke nền đá và bơm vữa</t>
  </si>
  <si>
    <t>Thép tròn ɸ &gt; 18</t>
  </si>
  <si>
    <t>Gia công, lắp đặt thép néo anke mái đá và bơm vữa</t>
  </si>
  <si>
    <t>32,14</t>
  </si>
  <si>
    <t>35,21</t>
  </si>
  <si>
    <t>AL.52300  GIA CÔNG, LẮP ĐẶT THÉP NÉO ANKE TRONG HẦM VÀ BƠM VỮA</t>
  </si>
  <si>
    <t>Gia công, lắp đặt thép néo anke, bơm vữa chèn anke, nâng sàn thao tác bằng máy khoan hoặc máy nâng thuỷ lực. Hoàn thiện theo đúng yêu cầu kỹ thuật.</t>
  </si>
  <si>
    <t>Dùng máy nâng</t>
  </si>
  <si>
    <t>Dùng máy khoan</t>
  </si>
  <si>
    <t>AL.523</t>
  </si>
  <si>
    <t>Gia công, lắp đặt thép néo anke và bơm vữa</t>
  </si>
  <si>
    <t>Thép tròn ɸ &gt; 18mm</t>
  </si>
  <si>
    <t>37,15</t>
  </si>
  <si>
    <t>56,25</t>
  </si>
  <si>
    <t>64,68</t>
  </si>
  <si>
    <t>Máy nâng thủy lực 135 cv</t>
  </si>
  <si>
    <t>AL.52400  GIA CÔNG, LẮP ĐẶT KÉO CĂNG CÁP NEO GIA CỐ MÁI TALUY ĐƯỜNG</t>
  </si>
  <si>
    <t>Chuẩn bị, gia công cáp, luồn cáp, kéo căng cáp đảm bảo yêu cầu kỹ thuật.</t>
  </si>
  <si>
    <t>Cáp neo kiểu lực kéo</t>
  </si>
  <si>
    <t>Cáp neo kiểu phân tán lực</t>
  </si>
  <si>
    <t>AL.524</t>
  </si>
  <si>
    <t>Neo OVM 15-4</t>
  </si>
  <si>
    <t>Neo OVM 15-6</t>
  </si>
  <si>
    <t>Neo OVM 15-8</t>
  </si>
  <si>
    <t>Neo OVM 158</t>
  </si>
  <si>
    <t>Vòng đỡ</t>
  </si>
  <si>
    <t>171,49</t>
  </si>
  <si>
    <t>130,43</t>
  </si>
  <si>
    <t>165,05</t>
  </si>
  <si>
    <t>192,96</t>
  </si>
  <si>
    <t>Đầu dẫn hướng</t>
  </si>
  <si>
    <t>Ống nhựa</t>
  </si>
  <si>
    <t>495,87</t>
  </si>
  <si>
    <t>Bản chịu tải</t>
  </si>
  <si>
    <t>22,39</t>
  </si>
  <si>
    <t>Bản đệm neo</t>
  </si>
  <si>
    <t>39,65</t>
  </si>
  <si>
    <t>AL.52500 LẮP DỰNG LƯỚI THÉP GIA CỐ MÁI ĐÁ</t>
  </si>
  <si>
    <t>Thép hình biện pháp. Rải lưới, hàn thép giằng, ép lưới sát vào vách đá, hoàn thiện theo yêu cầu kỹ thuật.</t>
  </si>
  <si>
    <t>Lưới thép ɸ4</t>
  </si>
  <si>
    <t>AL.525</t>
  </si>
  <si>
    <t>Thép tấm các loại</t>
  </si>
  <si>
    <t>Thép tròn ɸ ≤ 18</t>
  </si>
  <si>
    <t>Que hàn các bon</t>
  </si>
  <si>
    <t>AL.52600  PHUN VẨY GIA CỐ MÁI TALUY BẰNG MÁY PHUN VẨY</t>
  </si>
  <si>
    <t>Chuẩn bị máy móc thiết bị, thổi, rửa mái taluy, phun vữa theo yêu cầu kỹ thuật.</t>
  </si>
  <si>
    <t>Chiều dày lớp vữa (cm)</t>
  </si>
  <si>
    <t>2 cm</t>
  </si>
  <si>
    <t>7 cm</t>
  </si>
  <si>
    <t>10 cm</t>
  </si>
  <si>
    <t>AL.526</t>
  </si>
  <si>
    <t>Vữa phun khô</t>
  </si>
  <si>
    <t>6,78</t>
  </si>
  <si>
    <t>0,386</t>
  </si>
  <si>
    <t>Máy nâng thủy lực 135cv</t>
  </si>
  <si>
    <t>AL.52700  BẠT MÁI ĐÁ ĐÀO, MÁI ĐÁ ĐẮP BẰNG MÁY</t>
  </si>
  <si>
    <t>Thành phần công việc: Chuẩn bị thiết bị, thi công bạt mái đá theo yêu cầu kỹ thuật</t>
  </si>
  <si>
    <t>Mái đá đào</t>
  </si>
  <si>
    <t>Mái đá đắp</t>
  </si>
  <si>
    <t>AL.527</t>
  </si>
  <si>
    <t>AL.52800  GIA CÔNG LẮP DỰNG LƯỚI THÉP GIA CỐ HẦM</t>
  </si>
  <si>
    <t>Rải lưới, ép lưới sát vào vách đá, hàn bản mã, hàn thép giằng theo yêu cầu kỹ thuật.</t>
  </si>
  <si>
    <t>Thành phần hao phí</t>
  </si>
  <si>
    <t>AL.5281</t>
  </si>
  <si>
    <t>Gia công lắp dựng lưới thép d4 gia cố</t>
  </si>
  <si>
    <t>Lưới thép d4</t>
  </si>
  <si>
    <t>AL.5282</t>
  </si>
  <si>
    <t>Gia công lắp dựng lưới thép B40 gia cố</t>
  </si>
  <si>
    <t>Thép tròn ɸ ≤18</t>
  </si>
  <si>
    <t>AL.52900  CĂNG LƯỚI THÉP GIA CỐ TƯỜNG GẠCH BÊ TÔNG KHÍ CHƯNG ÁP (AAC)</t>
  </si>
  <si>
    <t>Căng lưới, ép sát vào mặt tường tại các vị trí tiếp giáp giữa tường với dầm, cột kể cả các vị trí lắp đặt hệ thống đường ống nước, điện theo đúng yêu cầu kỹ thuật.</t>
  </si>
  <si>
    <t>AL.529</t>
  </si>
  <si>
    <t>Căng lưới thép gia cố tường gạch bê tông khí chưng áp (AAC)</t>
  </si>
  <si>
    <t>Lưới thép ɸ1 a20</t>
  </si>
  <si>
    <t>Máy khoan bê tông cầm tay 0,75 kW</t>
  </si>
  <si>
    <t>AL.52920  CĂNG LƯỚI THỦY TINH GIA CỐ TƯỜNG GẠCH KHÔNG NUNG</t>
  </si>
  <si>
    <t>Căng lưới thủy tinh cố tường gạch không nung</t>
  </si>
  <si>
    <t>Lưới thủy tinh</t>
  </si>
  <si>
    <t>AL.53100  PHUN VẨY GIA CỐ HẦM BẰNG MÁY PHUN VẨY</t>
  </si>
  <si>
    <t>Chuẩn bị, thổi, rửa vòm hầm, tường hầm, phun vẩy vữa phun khô, vữa phun ướt đảm bảo kỹ thuật.</t>
  </si>
  <si>
    <t>AL.5311</t>
  </si>
  <si>
    <t>AL.5312</t>
  </si>
  <si>
    <t>Phun vẩy vữa phun ướt gia cố hầm ngang bằng máy phun vẩy 16m3/h</t>
  </si>
  <si>
    <t>Vữa phun ướt</t>
  </si>
  <si>
    <t>0,682</t>
  </si>
  <si>
    <t>0,938</t>
  </si>
  <si>
    <t>AL.5313</t>
  </si>
  <si>
    <t>0,914</t>
  </si>
  <si>
    <t>AL.5314</t>
  </si>
  <si>
    <t>6,98</t>
  </si>
  <si>
    <t>8,31</t>
  </si>
  <si>
    <t>0,608</t>
  </si>
  <si>
    <t>0,911</t>
  </si>
  <si>
    <t>AL.53200  PHUN XI MĂNG LẤP ĐẦY HẦM NGANG</t>
  </si>
  <si>
    <t>Chuẩn bị, trộn vữa, phun xi măng lấp đầy hầm ngang theo yêu cầu kỹ thuật</t>
  </si>
  <si>
    <t>Đơn vị tính: 1 tấn xi măng</t>
  </si>
  <si>
    <t>AL.532</t>
  </si>
  <si>
    <t>AL.53300  BƠM VỮA CHÈN CÁP NEO, CẦN NEO THÉP ɸ32mm GIA CỐ MÁI TALUY ĐƯỜNG</t>
  </si>
  <si>
    <t>Chuẩn bị, cân đong vật liệu, trộn vữa, bơm vữa vào lỗ, chèn cáp cáp neo, chèn cần neo cáp ɸ32mm đảm bảo yêu cầu kỹ thuật.</t>
  </si>
  <si>
    <t>AL.533</t>
  </si>
  <si>
    <t>Bơm vữa chèn cáp neo, cần neo thép ɸ32mm gia cố mái taluy đường</t>
  </si>
  <si>
    <t>Phụ gia dẻo</t>
  </si>
  <si>
    <t>14,60</t>
  </si>
  <si>
    <t>Phụ gia trương nở</t>
  </si>
  <si>
    <t>27,36</t>
  </si>
  <si>
    <t>21,42</t>
  </si>
  <si>
    <t>Máy trộn vữa 150 l</t>
  </si>
  <si>
    <t>AL.53400  KHOAN, PHUN VỮA XI MĂNG GIA CỐ VỎ HẦM NGANG</t>
  </si>
  <si>
    <t>Khoan, đặt tampol và các dụng cụ khác. Phun vữa và hoàn thiện theo yêu cầu kỹ thuật.</t>
  </si>
  <si>
    <t>AL.5341</t>
  </si>
  <si>
    <t>Khoan, phun bằng máy khoan xoay đập tự hành ɸ76mm</t>
  </si>
  <si>
    <t>Mũi khoan ɸ59-76</t>
  </si>
  <si>
    <t>Quả đập khí nén ɸ76</t>
  </si>
  <si>
    <t>Tam pôn ɸ42</t>
  </si>
  <si>
    <t>Đồng hồ áp lực</t>
  </si>
  <si>
    <t>92,00</t>
  </si>
  <si>
    <t>Máy khoan xoay đập tự hành ɸ76</t>
  </si>
  <si>
    <t>8,63</t>
  </si>
  <si>
    <t>AL.5342</t>
  </si>
  <si>
    <t>Khoan, phun bằng máy khoan xoay đập tự hành ɸ105mm</t>
  </si>
  <si>
    <t>Cần khoan ɸ76, L=1,2m</t>
  </si>
  <si>
    <t>Mũi khoan ɸ105</t>
  </si>
  <si>
    <t>Quả đập khí nén ɸ105</t>
  </si>
  <si>
    <t>Tam pôn ɸ105</t>
  </si>
  <si>
    <t>AL.54000  HOÀN THIỆN NỀN HẦM, NỀN ĐÁ TRƯỚC KHI ĐỔ BÊ TÔNG</t>
  </si>
  <si>
    <t>AL.54100  ĐỤC, CẬY DỌN NỀN HẦM</t>
  </si>
  <si>
    <t>Chuẩn bị, phá lớp đá cần cậy dọn bằng búa chèn, gom thành đống bằng thủ công, thổi, rửa, vệ sinh sạch nền theo yêu cầu kỹ thuật.</t>
  </si>
  <si>
    <t>AL.541</t>
  </si>
  <si>
    <t>Đục cạy dọn nền hầm truớc khi đổ bê tông bằng búa căn</t>
  </si>
  <si>
    <t>AL.54200  ĐÀO PHÁ, CẬY DỌN LỚP ĐÁ TIẾP GIÁP NỀN MÓNG</t>
  </si>
  <si>
    <t>Đào phá, đục, cậy lớp đá bảo vệ nền móng dầy ≤ 0,3m do khoan nổ mìn chừa lại bằng búa căn, máy đào, xà beng, búa tạ. Đục cậy lớp đá đã long rời, xúc vét gom thành đống đến cao độ thiết kế, bốc xúc vận chuyển đến vị trí đổ cự ly 1km.</t>
  </si>
  <si>
    <t>I,II</t>
  </si>
  <si>
    <t>III,IV</t>
  </si>
  <si>
    <t>AL.542</t>
  </si>
  <si>
    <t>Đào phá, cậy dọn lớp đá tiếp giáp nền móng</t>
  </si>
  <si>
    <t>AL.54300  VỆ SINH NỀN ĐÁ TRƯỚC KHI ĐỔ BÊ TÔNG</t>
  </si>
  <si>
    <t>Thổi, rửa sạch nền theo yêu cầu kỹ thuật, đảm bảo tiêu chuẩn để đổ bê tông.</t>
  </si>
  <si>
    <t>AL.543</t>
  </si>
  <si>
    <t>Vệ sinh nền đá truớc khi đổ bê tông</t>
  </si>
  <si>
    <t>AL.55000  KHOAN KIỂM TRA, XỬ LÝ ĐÁY CỌC KHOAN NHỒI</t>
  </si>
  <si>
    <t>Chuẩn bị, khoan kiểm tra lỗ bê tông đáy cọc khoan nhồi, xác định mùn khoan dưới đáy cọc, xử lý đáy cọc.</t>
  </si>
  <si>
    <t>Đơn vị tính: 1cọc</t>
  </si>
  <si>
    <t>Đường kính lỗ khoan</t>
  </si>
  <si>
    <t>ɸ ≤ 80mm</t>
  </si>
  <si>
    <t>ɸ &gt; 80mm</t>
  </si>
  <si>
    <t>AL.551</t>
  </si>
  <si>
    <t>Mũi khoan</t>
  </si>
  <si>
    <t>8,0</t>
  </si>
  <si>
    <t>10,5</t>
  </si>
  <si>
    <t>Máy khoan xoay đập tự hành ɸ105 mm</t>
  </si>
  <si>
    <t>AL.56000  CÔNG TÁC GIA CÔNG, LẮP DỰNG, THÁO DỠ ĐƯỜNG TRƯỢT HẦM ĐỨNG, HẦM NGHIÊNG</t>
  </si>
  <si>
    <t>AL.56100  GIA CÔNG ĐƯỜNG TRƯỢT HẦM ĐỨNG, HẦM NGHIÊNG</t>
  </si>
  <si>
    <t>Chuẩn bị, vận chuyển vật liệu trong phạm vi 30m, sản xuất đường trượt bằng thép hình theo đúng yêu cầu kỹ thuật.</t>
  </si>
  <si>
    <t>AL.561</t>
  </si>
  <si>
    <t>Gia công đường trượt hầm đứng, hầm nghiêng</t>
  </si>
  <si>
    <t>Thép chữ U</t>
  </si>
  <si>
    <t>AL.56200  LẮP DỰNG, THÁO DỠ ĐƯỜNG TRƯỢT HẦM ĐỨNG, HẦM NGHIÊNG</t>
  </si>
  <si>
    <t>Chuẩn bị, di chuyển, lắp dựng, căn chỉnh, định vị đường trượt theo đúng yêu cầu kỹ thuật.</t>
  </si>
  <si>
    <t>AL.562</t>
  </si>
  <si>
    <t>Lắp dựng, tháo dỡ đường trượt hầm đứng, hầm nghiêng</t>
  </si>
  <si>
    <t>49,00</t>
  </si>
  <si>
    <t>AL.56300  LẮP ĐẶT, THÁO DỠ ĐƯỜNG GOÒNG TRONG HẦM</t>
  </si>
  <si>
    <t>Chuẩn bị, lắp đặt, tháo dỡ đường goòng trong hầm theo yêu cầu kỹ thuật.</t>
  </si>
  <si>
    <t>AL.563</t>
  </si>
  <si>
    <t>Lắp đặt đường goòng trong hầm</t>
  </si>
  <si>
    <t>Ray P24</t>
  </si>
  <si>
    <t>Tấm lót</t>
  </si>
  <si>
    <t>Tấm ốp</t>
  </si>
  <si>
    <t>Đinh vấu</t>
  </si>
  <si>
    <t>Bulông và đai ốc</t>
  </si>
  <si>
    <t>Vòng đệm</t>
  </si>
  <si>
    <t>Công tác lắp đặt đường goòng được tính cho đoạn đường thẳng. Trường hợp thi công các đoạn đường vòng thì hao phí nhân công được nhân thêm hệ số 1,15.</t>
  </si>
  <si>
    <t>AL.57110  THI CÔNG Ô NGĂN BẰNG TẤM NEOWEB TRÊN MÁI DỐC</t>
  </si>
  <si>
    <t>Chuẩn bị, đóng hàng cọc neo trên đỉnh và cọc neo tại các vị trí gia cố, ghim nối các tấm Neoweb, căng rải tấm Neoweb lên diện tích gia cố và giữ ổn định bằng hệ thống cọc neo. Hoàn thiện đảm bảo yêu cầu kỹ thuật. Vận chuyển vật liệu trong phạm vi 30m.</t>
  </si>
  <si>
    <t>Độ dốc mái</t>
  </si>
  <si>
    <t>≤ 40°</t>
  </si>
  <si>
    <t>&gt; 40°</t>
  </si>
  <si>
    <t>AL.5711</t>
  </si>
  <si>
    <t>Tấm Neoweb</t>
  </si>
  <si>
    <t>Đầu neo nhựa</t>
  </si>
  <si>
    <t>Cọc neo thép D10mm</t>
  </si>
  <si>
    <t>30,5</t>
  </si>
  <si>
    <t>AL.57121  THI CÔNG Ô NGĂN BẰNG TẤM NEOWEB TRÊN MẶT BẰNG</t>
  </si>
  <si>
    <t>Chuẩn bị, đóng hàng cọc neo tạm thi công xung quanh để định vị, ghim nối các tấm Neoweb, căng rải tấm Neoweb lên diện tích gia cố, nhổ cọc neo tạm thi công. Hoàn thiện đảm bảo yêu cầu kỹ thuật. Vận chuyển vật liệu trong phạm vi 30m.</t>
  </si>
  <si>
    <t>AL.5712</t>
  </si>
  <si>
    <t>Thi công ô ngăn bằng tấm Neoweb trên mặt bằng</t>
  </si>
  <si>
    <t>Máy nén khí điện 5 m3/h</t>
  </si>
  <si>
    <t>LẮP DỰNG DÀN GIÁO PHỤC VỤ THI CÔNG</t>
  </si>
  <si>
    <t>1. Thuyết minh</t>
  </si>
  <si>
    <t>- Các thành phần hao phí đã được định mức bao gồm: Các hao phí cho việc lắp dựng và tháo dỡ dàn giáo khi hoàn thành công việc.</t>
  </si>
  <si>
    <t>- Công tác dàn giáo phục vụ thi công được định mức cho lắp dựng và tháo dỡ dàn giáo ngoài và dàn giáo trong công trình.</t>
  </si>
  <si>
    <t>2. Hướng dẫn áp dụng</t>
  </si>
  <si>
    <t>2.1. Chiều cao dàn giáo trong định mức là chiều cao tính từ cốt mặt nền, sàn hiện tại của công trình đến cao độ lớn nhất bảo đảm đủ điều kiện thuận lợi cho việc thi công kết cấu.</t>
  </si>
  <si>
    <t>2.2. Dàn giáo ngoài tính theo diện tích hình chiếu thẳng góc trên mặt ngoài của kết cấu (hình chiếu đứng).</t>
  </si>
  <si>
    <t>2.3. Dàn giáo trong chỉ được sử dụng khi thực hiện các công tác có chiều cao &gt;3,6m và được tính theo diện tích hình chiếu bằng. Chiều cao dàn giáo tính từ mặt nền sàn trong nhà đến chiều cao 3,6m làm lớp chuẩn gốc. Sau đó cứ mỗi khoảng tăng chiều cao 1,2m tính thêm một lớp để cộng dồn (khoảng tăng chưa đủ 0,6m thì không tính).</t>
  </si>
  <si>
    <t>2.4. Diện tích dàn giáo hoàn thiện trụ, cột độc lập tính bằng chiều dài chu vi mặt cắt cột, trụ cộng với 3,6m nhân với chiều cao cột</t>
  </si>
  <si>
    <t>2.5. Thời gian sử dụng dàn giáo trong định mức bình quân trong khoảng thời gian ≤ 1 tháng, cứ kéo dài thời gian sử dụng thêm 1 tháng thì tính thêm 1 lần hao phí vật liệu.</t>
  </si>
  <si>
    <t>AL.60000  LẮP DỰNG, THÁO DỠ DÀN GIÁO THÉP CÔNG CỤ</t>
  </si>
  <si>
    <t>Chuẩn bị, vận chuyển, lắp dựng, tháo dỡ dàn giáo theo đúng yêu cầu kỹ thuật. Bốc xếp lên phương tiện, trước và sau khi sử dụng.</t>
  </si>
  <si>
    <t>AL.61100  DÀN GIÁO NGOÀI</t>
  </si>
  <si>
    <t>&gt;50</t>
  </si>
  <si>
    <t>AL.611</t>
  </si>
  <si>
    <t>Lắp dựng dàn giáo ngoài</t>
  </si>
  <si>
    <t>Giáo thép</t>
  </si>
  <si>
    <t>Thép tròn ɸ≤18</t>
  </si>
  <si>
    <t>15,0</t>
  </si>
  <si>
    <t>20,0</t>
  </si>
  <si>
    <t>7,2</t>
  </si>
  <si>
    <t>AL.61200  DÀN GIÁO TRONG</t>
  </si>
  <si>
    <t>Dàn giáo trong có chiều cao &gt;3,6m</t>
  </si>
  <si>
    <t>Chiều cao chuẩn 3,6m</t>
  </si>
  <si>
    <t>Mỗi 1,2m tăng thêm</t>
  </si>
  <si>
    <t>AL.612</t>
  </si>
  <si>
    <t>Lắp dựng dàn giáo trong</t>
  </si>
  <si>
    <t>Công</t>
  </si>
  <si>
    <t>AL.91100  PHÒNG CHỐNG MỐI BẰNG CÔNG NGHỆ TERMIMESH</t>
  </si>
  <si>
    <t>AL.91110  PHÒNG CHỐNG MỐI VỊ TRÍ MẠCH NGỪNG BÊ TÔNG</t>
  </si>
  <si>
    <t>Chuẩn bị, vệ sinh bề mặt cần phòng chống mối, đánh dấu, lắp đặt lưới thép, trộn, quét đều keo chống mối lên bề mặt lưới thép đảm bảo yêu cầu kỹ thuật. Vận chuyển vật liệu trong phạm vi 30m.</t>
  </si>
  <si>
    <t>AL.911</t>
  </si>
  <si>
    <t xml:space="preserve">Phòng chống mối </t>
  </si>
  <si>
    <t>Cho các mạch ngừng bê tông</t>
  </si>
  <si>
    <t>Lưới thép không gỉ Termimesh (TMA725)</t>
  </si>
  <si>
    <t>Keo chống mối Termiparge</t>
  </si>
  <si>
    <t>4,72</t>
  </si>
  <si>
    <t>Máy mài 1,7 kW</t>
  </si>
  <si>
    <t>- Lưới thép không gỉ Termimesh (TMA725) có đường kính sợi thép ɸ 0,18mm.</t>
  </si>
  <si>
    <t>- Công tác trát, trám lớp vữa xi măng vào vị trí bề mặt không bằng phẳng theo yêu cầu kỹ thuật chưa được tính trong định mức.</t>
  </si>
  <si>
    <t>AL.91120  PHÒNG CHỐNG MỐI VỊ TRÍ CÁC KHE CỦA TƯỜNG BARRETTE</t>
  </si>
  <si>
    <t>Chuẩn bị, vệ sinh bề mặt cần phòng chống mối, đánh dấu, lắp đặt lưới thép, trộn, quét đều keo chống mối lên bề mặt lưới thép đảm bảo yêu cầu kỹ thuật. Vận chuyển vật liệu trong phạm vi 30m</t>
  </si>
  <si>
    <t>Phòng chống mối vị trí các khe của tường Barrette</t>
  </si>
  <si>
    <t>8,50</t>
  </si>
  <si>
    <t>AL.91130  PHÒNG MỐI TẠI VỊ TRÍ ĐƯỜNG ỐNG KỸ THUẬT TIẾP GIÁP VỚI SÀN, TƯỜNG</t>
  </si>
  <si>
    <t>Chuẩn bị, xác định vị trí các đường ống kỹ thuật cần xử lý, vệ sinh khu vực cần xử lý, bịt kín vị trí mối có thể xâm nhập vào công trình qua các đường ống kỹ thuật bằng lưới thép không gỉ, khoá chặt lưới thép với đường ống kỹ thuật bằng đai kẹp, quét đều keo chống mối lên bề mặt lưới thép tiếp giáp với sàn, tường đảm bảo yêu cầu kỹ thuật. Vận chuyển vật liệu trong phạm vi 30m.</t>
  </si>
  <si>
    <t>Đơn vị tính: 1 bộ</t>
  </si>
  <si>
    <t>Đường kính ống (mm)</t>
  </si>
  <si>
    <t>AL.9113</t>
  </si>
  <si>
    <t>Phòng mối tại vị trí đường ống kỹ thuật tiếp giáp với sàn, tường</t>
  </si>
  <si>
    <t>Bộ phòng mối đường ống kỹ thuật</t>
  </si>
  <si>
    <t>- 01 bộ phòng mối đường ống kỹ thuật gồm đai kẹp, lưới thép không gỉ Termimesh (TMA725) có đường kính sợi thép ɸ 0,18mm.</t>
  </si>
  <si>
    <t>Chương XII</t>
  </si>
  <si>
    <t>CÔNG TÁC BỐC XẾP, VẬN CHUYỂN CÁC LOẠI VẬT LIỆU VÀ CẤU KIỆN XÂY DỰNG</t>
  </si>
  <si>
    <t>Thuyết minh áp dụng</t>
  </si>
  <si>
    <t>Định mức dự toán bốc xếp, vận chuyển các loại vật liệu và cấu kiện xây dựng là cơ sở để các cơ quan, tổ chức, cá nhân có liên quan áp dụng vào việc xác định chi phí vận chuyển đối với các loại vật liệu và cấu kiện xây dựng đến hiện trường công trình trong lập và quản lý chi phí đầu tư xây dựng công trình.</t>
  </si>
  <si>
    <t>1. Bốc xếp</t>
  </si>
  <si>
    <r>
      <t>Định mức dự toán bốc xếp các loại vật liệu và cấu kiện xây dựng được tính cho một đơn vị theo trọng lượng (tấn), thể tích (m</t>
    </r>
    <r>
      <rPr>
        <vertAlign val="superscript"/>
        <sz val="10"/>
        <color indexed="8"/>
        <rFont val="Arial"/>
        <family val="2"/>
      </rPr>
      <t>3</t>
    </r>
    <r>
      <rPr>
        <sz val="10"/>
        <color indexed="8"/>
        <rFont val="Arial"/>
        <family val="2"/>
      </rPr>
      <t>), diện tích (m</t>
    </r>
    <r>
      <rPr>
        <vertAlign val="superscript"/>
        <sz val="10"/>
        <color indexed="8"/>
        <rFont val="Arial"/>
        <family val="2"/>
      </rPr>
      <t>2</t>
    </r>
    <r>
      <rPr>
        <sz val="10"/>
        <color indexed="8"/>
        <rFont val="Arial"/>
        <family val="2"/>
      </rPr>
      <t>) .v.v... tùy theo nhóm, loại vật liệu, cấu kiện xây dựng cần bốc xếp từ khâu chuẩn bị nhân lực, công cụ hoặc máy, thiết bị đến khâu tập kết đúng nơi quy định (hiện trường công trình), kể cả những hao phí cần thiết do yêu cầu kỹ thuật phù hợp với đặc điểm, tính chất riêng biệt của công tác bốc xếp. Định mức dự toán bốc xếp các loại vật liệu và cấu kiện xây dựng bằng thủ công được áp dụng trong trường hợp bốc xếp phục vụ việc vận chuyển bằng phương tiện thô sơ trong phạm vi nội bộ công trình (≤300m) tùy theo đặc điểm của công trình.</t>
    </r>
  </si>
  <si>
    <t>2. Vận chuyển</t>
  </si>
  <si>
    <t>- Định mức dự toán vận chuyển các loại vật liệu và cấu kiện xây dựng bằng ô tô tự đổ, ô tô vận tải thùng phù hợp với tính chất và đặc điểm của nhóm, loại vật liệu và cấu kiện xây dựng, cự ly, tải trọng phương tiện vận chuyển và được tính trên phương tiện vận chuyển và không bao gồm chi phí bốc, xếp lên và xuống phương tiện vận chuyển.</t>
  </si>
  <si>
    <r>
      <t>- Định mức vận chuyển đất, đá bằng ôtô tự đổ tính cho 1m</t>
    </r>
    <r>
      <rPr>
        <vertAlign val="superscript"/>
        <sz val="10"/>
        <color indexed="8"/>
        <rFont val="Arial"/>
        <family val="2"/>
      </rPr>
      <t>3</t>
    </r>
    <r>
      <rPr>
        <sz val="10"/>
        <color indexed="8"/>
        <rFont val="Arial"/>
        <family val="2"/>
      </rPr>
      <t xml:space="preserve"> đất, đá đo trên ôtô vận chuyển.</t>
    </r>
  </si>
  <si>
    <t>- Định mức dự toán vận chuyển được quy định cho các cự ly của đường loại 3 (L-theo quy định hiện hành về phân loại đường). Trường hợp vận chuyển trên các loại đường khác được điều chỉnh hệ số theo bảng sau:</t>
  </si>
  <si>
    <r>
      <t>Loại đường (L</t>
    </r>
    <r>
      <rPr>
        <vertAlign val="subscript"/>
        <sz val="10"/>
        <color indexed="8"/>
        <rFont val="Arial"/>
        <family val="2"/>
      </rPr>
      <t>i</t>
    </r>
    <r>
      <rPr>
        <sz val="10"/>
        <color indexed="8"/>
        <rFont val="Arial"/>
        <family val="2"/>
      </rPr>
      <t>)</t>
    </r>
  </si>
  <si>
    <r>
      <t>L</t>
    </r>
    <r>
      <rPr>
        <vertAlign val="subscript"/>
        <sz val="10"/>
        <color indexed="8"/>
        <rFont val="Arial"/>
        <family val="2"/>
      </rPr>
      <t>1</t>
    </r>
  </si>
  <si>
    <r>
      <t>L</t>
    </r>
    <r>
      <rPr>
        <vertAlign val="subscript"/>
        <sz val="10"/>
        <color indexed="8"/>
        <rFont val="Arial"/>
        <family val="2"/>
      </rPr>
      <t>2</t>
    </r>
  </si>
  <si>
    <r>
      <t>L</t>
    </r>
    <r>
      <rPr>
        <vertAlign val="subscript"/>
        <sz val="10"/>
        <color indexed="8"/>
        <rFont val="Arial"/>
        <family val="2"/>
      </rPr>
      <t>3</t>
    </r>
  </si>
  <si>
    <r>
      <t>L</t>
    </r>
    <r>
      <rPr>
        <vertAlign val="subscript"/>
        <sz val="10"/>
        <color indexed="8"/>
        <rFont val="Arial"/>
        <family val="2"/>
      </rPr>
      <t>4</t>
    </r>
  </si>
  <si>
    <r>
      <t>L</t>
    </r>
    <r>
      <rPr>
        <vertAlign val="subscript"/>
        <sz val="10"/>
        <color indexed="8"/>
        <rFont val="Arial"/>
        <family val="2"/>
      </rPr>
      <t>5</t>
    </r>
  </si>
  <si>
    <r>
      <t>L</t>
    </r>
    <r>
      <rPr>
        <vertAlign val="subscript"/>
        <sz val="10"/>
        <color indexed="8"/>
        <rFont val="Arial"/>
        <family val="2"/>
      </rPr>
      <t>6</t>
    </r>
  </si>
  <si>
    <r>
      <t>Hệ số điều chỉnh (k</t>
    </r>
    <r>
      <rPr>
        <vertAlign val="subscript"/>
        <sz val="10"/>
        <color indexed="8"/>
        <rFont val="Arial"/>
        <family val="2"/>
      </rPr>
      <t>i</t>
    </r>
    <r>
      <rPr>
        <sz val="10"/>
        <color indexed="8"/>
        <rFont val="Arial"/>
        <family val="2"/>
      </rPr>
      <t>)</t>
    </r>
  </si>
  <si>
    <r>
      <t>k</t>
    </r>
    <r>
      <rPr>
        <vertAlign val="subscript"/>
        <sz val="10"/>
        <color indexed="8"/>
        <rFont val="Arial"/>
        <family val="2"/>
      </rPr>
      <t>1</t>
    </r>
    <r>
      <rPr>
        <sz val="10"/>
        <color indexed="8"/>
        <rFont val="Arial"/>
        <family val="2"/>
      </rPr>
      <t>=0,57</t>
    </r>
  </si>
  <si>
    <r>
      <t>k</t>
    </r>
    <r>
      <rPr>
        <vertAlign val="subscript"/>
        <sz val="10"/>
        <color indexed="8"/>
        <rFont val="Arial"/>
        <family val="2"/>
      </rPr>
      <t>2</t>
    </r>
    <r>
      <rPr>
        <sz val="10"/>
        <color indexed="8"/>
        <rFont val="Arial"/>
        <family val="2"/>
      </rPr>
      <t>=0,68</t>
    </r>
  </si>
  <si>
    <r>
      <t>k</t>
    </r>
    <r>
      <rPr>
        <vertAlign val="subscript"/>
        <sz val="10"/>
        <color indexed="8"/>
        <rFont val="Arial"/>
        <family val="2"/>
      </rPr>
      <t>3</t>
    </r>
    <r>
      <rPr>
        <sz val="10"/>
        <color indexed="8"/>
        <rFont val="Arial"/>
        <family val="2"/>
      </rPr>
      <t>=1,00</t>
    </r>
  </si>
  <si>
    <r>
      <t>k</t>
    </r>
    <r>
      <rPr>
        <vertAlign val="subscript"/>
        <sz val="10"/>
        <color indexed="8"/>
        <rFont val="Arial"/>
        <family val="2"/>
      </rPr>
      <t>4</t>
    </r>
    <r>
      <rPr>
        <sz val="10"/>
        <color indexed="8"/>
        <rFont val="Arial"/>
        <family val="2"/>
      </rPr>
      <t>=1,35</t>
    </r>
  </si>
  <si>
    <r>
      <t>k</t>
    </r>
    <r>
      <rPr>
        <vertAlign val="subscript"/>
        <sz val="10"/>
        <color indexed="8"/>
        <rFont val="Arial"/>
        <family val="2"/>
      </rPr>
      <t>5</t>
    </r>
    <r>
      <rPr>
        <sz val="10"/>
        <color indexed="8"/>
        <rFont val="Arial"/>
        <family val="2"/>
      </rPr>
      <t>=2,10</t>
    </r>
  </si>
  <si>
    <r>
      <t>k</t>
    </r>
    <r>
      <rPr>
        <vertAlign val="subscript"/>
        <sz val="10"/>
        <color indexed="8"/>
        <rFont val="Arial"/>
        <family val="2"/>
      </rPr>
      <t>6</t>
    </r>
    <r>
      <rPr>
        <sz val="10"/>
        <color indexed="8"/>
        <rFont val="Arial"/>
        <family val="2"/>
      </rPr>
      <t>=2,5</t>
    </r>
  </si>
  <si>
    <t>- Công tác vận chuyển vật liệu và cấu kiện xây dựng bằng ô tô được định mức cho các phạm vi vận chuyển ≤1km, ≤10km và ngoài 10km, được áp dụng như sau:</t>
  </si>
  <si>
    <r>
      <t>+ Vận chuyển trong phạm vi: L ≤ 1km = Đ</t>
    </r>
    <r>
      <rPr>
        <vertAlign val="subscript"/>
        <sz val="10"/>
        <color indexed="8"/>
        <rFont val="Arial"/>
        <family val="2"/>
      </rPr>
      <t>m1</t>
    </r>
    <r>
      <rPr>
        <sz val="10"/>
        <color indexed="8"/>
        <rFont val="Arial"/>
        <family val="2"/>
      </rPr>
      <t>xk</t>
    </r>
    <r>
      <rPr>
        <vertAlign val="subscript"/>
        <sz val="10"/>
        <color indexed="8"/>
        <rFont val="Arial"/>
        <family val="2"/>
      </rPr>
      <t>i</t>
    </r>
  </si>
  <si>
    <r>
      <t>+ Vận chuyển phạm vi: L ≤ 10km = Đ</t>
    </r>
    <r>
      <rPr>
        <vertAlign val="subscript"/>
        <sz val="10"/>
        <color indexed="8"/>
        <rFont val="Arial"/>
        <family val="2"/>
      </rPr>
      <t>m1</t>
    </r>
    <r>
      <rPr>
        <sz val="10"/>
        <color indexed="8"/>
        <rFont val="Arial"/>
        <family val="2"/>
      </rPr>
      <t>xk</t>
    </r>
    <r>
      <rPr>
        <vertAlign val="subscript"/>
        <sz val="10"/>
        <color indexed="8"/>
        <rFont val="Arial"/>
        <family val="2"/>
      </rPr>
      <t>i</t>
    </r>
    <r>
      <rPr>
        <sz val="10"/>
        <color indexed="8"/>
        <rFont val="Arial"/>
        <family val="2"/>
      </rPr>
      <t xml:space="preserve"> + Đ</t>
    </r>
    <r>
      <rPr>
        <vertAlign val="subscript"/>
        <sz val="10"/>
        <color indexed="8"/>
        <rFont val="Arial"/>
        <family val="2"/>
      </rPr>
      <t>m2</t>
    </r>
    <r>
      <rPr>
        <sz val="10"/>
        <color indexed="8"/>
        <rFont val="Arial"/>
        <family val="2"/>
      </rPr>
      <t>x</t>
    </r>
  </si>
  <si>
    <r>
      <t>xk</t>
    </r>
    <r>
      <rPr>
        <vertAlign val="subscript"/>
        <sz val="10"/>
        <color indexed="8"/>
        <rFont val="Arial"/>
        <family val="2"/>
      </rPr>
      <t>i</t>
    </r>
  </si>
  <si>
    <r>
      <t>+ Vận chuyển với cự ly L &gt; 10km = Đ</t>
    </r>
    <r>
      <rPr>
        <vertAlign val="subscript"/>
        <sz val="10"/>
        <color indexed="8"/>
        <rFont val="Arial"/>
        <family val="2"/>
      </rPr>
      <t>m1</t>
    </r>
    <r>
      <rPr>
        <sz val="10"/>
        <color indexed="8"/>
        <rFont val="Arial"/>
        <family val="2"/>
      </rPr>
      <t>xk</t>
    </r>
    <r>
      <rPr>
        <vertAlign val="subscript"/>
        <sz val="10"/>
        <color indexed="8"/>
        <rFont val="Arial"/>
        <family val="2"/>
      </rPr>
      <t>i</t>
    </r>
    <r>
      <rPr>
        <sz val="10"/>
        <color indexed="8"/>
        <rFont val="Arial"/>
        <family val="2"/>
      </rPr>
      <t>+Đ</t>
    </r>
    <r>
      <rPr>
        <vertAlign val="subscript"/>
        <sz val="10"/>
        <color indexed="8"/>
        <rFont val="Arial"/>
        <family val="2"/>
      </rPr>
      <t>m2</t>
    </r>
    <r>
      <rPr>
        <sz val="10"/>
        <color indexed="8"/>
        <rFont val="Arial"/>
        <family val="2"/>
      </rPr>
      <t>x</t>
    </r>
  </si>
  <si>
    <r>
      <t>xk</t>
    </r>
    <r>
      <rPr>
        <vertAlign val="subscript"/>
        <sz val="10"/>
        <color indexed="8"/>
        <rFont val="Arial"/>
        <family val="2"/>
      </rPr>
      <t>i</t>
    </r>
    <r>
      <rPr>
        <sz val="10"/>
        <color indexed="8"/>
        <rFont val="Arial"/>
        <family val="2"/>
      </rPr>
      <t>+ Đm</t>
    </r>
    <r>
      <rPr>
        <vertAlign val="subscript"/>
        <sz val="10"/>
        <color indexed="8"/>
        <rFont val="Arial"/>
        <family val="2"/>
      </rPr>
      <t>3</t>
    </r>
    <r>
      <rPr>
        <sz val="10"/>
        <color indexed="8"/>
        <rFont val="Arial"/>
        <family val="2"/>
      </rPr>
      <t xml:space="preserve"> x</t>
    </r>
  </si>
  <si>
    <r>
      <t>Đ</t>
    </r>
    <r>
      <rPr>
        <vertAlign val="subscript"/>
        <sz val="10"/>
        <color indexed="8"/>
        <rFont val="Arial"/>
        <family val="2"/>
      </rPr>
      <t>m1</t>
    </r>
    <r>
      <rPr>
        <sz val="10"/>
        <color indexed="8"/>
        <rFont val="Arial"/>
        <family val="2"/>
      </rPr>
      <t>: Định mức vận chuyển trong phạm vi ≤ 1km;</t>
    </r>
  </si>
  <si>
    <r>
      <t>Đ</t>
    </r>
    <r>
      <rPr>
        <vertAlign val="subscript"/>
        <sz val="10"/>
        <color indexed="8"/>
        <rFont val="Arial"/>
        <family val="2"/>
      </rPr>
      <t>m2</t>
    </r>
    <r>
      <rPr>
        <sz val="10"/>
        <color indexed="8"/>
        <rFont val="Arial"/>
        <family val="2"/>
      </rPr>
      <t>: Định mức vận chuyển 1km tiếp theo phạm vi ≤ 10km;</t>
    </r>
  </si>
  <si>
    <r>
      <t>Đ</t>
    </r>
    <r>
      <rPr>
        <vertAlign val="subscript"/>
        <sz val="10"/>
        <color indexed="8"/>
        <rFont val="Arial"/>
        <family val="2"/>
      </rPr>
      <t>m3</t>
    </r>
    <r>
      <rPr>
        <sz val="10"/>
        <color indexed="8"/>
        <rFont val="Arial"/>
        <family val="2"/>
      </rPr>
      <t>: Định mức vận chuyển 1km tiếp theo phạm vi ≥ 10km;</t>
    </r>
  </si>
  <si>
    <r>
      <t>k</t>
    </r>
    <r>
      <rPr>
        <vertAlign val="subscript"/>
        <sz val="10"/>
        <color indexed="8"/>
        <rFont val="Arial"/>
        <family val="2"/>
      </rPr>
      <t>i</t>
    </r>
    <r>
      <rPr>
        <sz val="10"/>
        <color indexed="8"/>
        <rFont val="Arial"/>
        <family val="2"/>
      </rPr>
      <t>: Hệ số điều chỉnh định mức theo loại đường tương ứng với các cự ly vận chuyển;</t>
    </r>
  </si>
  <si>
    <r>
      <t>L</t>
    </r>
    <r>
      <rPr>
        <vertAlign val="subscript"/>
        <sz val="10"/>
        <color indexed="8"/>
        <rFont val="Arial"/>
        <family val="2"/>
      </rPr>
      <t>i</t>
    </r>
    <r>
      <rPr>
        <sz val="10"/>
        <color indexed="8"/>
        <rFont val="Arial"/>
        <family val="2"/>
      </rPr>
      <t>: Cự ly vận chuyển tương ứng với loại đường thứ i.</t>
    </r>
  </si>
  <si>
    <t>AM.10000  CÔNG TÁC BỐC XẾP BẰNG THỦ CÔNG</t>
  </si>
  <si>
    <t>AM.11000  BỐC XẾP BẰNG THỦ CÔNG</t>
  </si>
  <si>
    <t>AM.11100  BỐC XẾP VẬT LIỆU RỜI LÊN PHƯƠNG TIỆN VẬN CHUYỂN BẰNG THỦ CÔNG</t>
  </si>
  <si>
    <t>Chuẩn bị, bốc xếp, xúc vật liệu lên phương tiện vận chuyển, đổ xuống đúng nơi quy định đảm bảo yêu cầu kỹ thuật.</t>
  </si>
  <si>
    <t>Cát các loại</t>
  </si>
  <si>
    <t>Đất</t>
  </si>
  <si>
    <t>Sỏi, đá dăm các loại</t>
  </si>
  <si>
    <t>AM.111</t>
  </si>
  <si>
    <t>Bốc xếp vật liệu rời lên phương tiện vận chuyển bằng thủ công</t>
  </si>
  <si>
    <t>AM.11200  BỐC LÊN, BỐC XUỐNG BẰNG THỦ CÔNG</t>
  </si>
  <si>
    <t>- Chuẩn bị nhân lực, công cụ, phương tiện vận chuyển cần thiết.</t>
  </si>
  <si>
    <t>- Bốc lên, dỡ xuống phải gọn gàng thuận tiện cho việc kiểm tra, đo đếm và phải đảm bảo an toàn cho người và vật không bị hư hỏng.</t>
  </si>
  <si>
    <t>- Kê thùng hoặc bục lên xuống, bốc lên hoặc xếp xuống, kê chèn khi bốc lên cũng như xếp xuống theo yêu cầu của từng loại vật liệu.</t>
  </si>
  <si>
    <t>- Nhân công bậc 3,0/7.</t>
  </si>
  <si>
    <t>Đơn vị tính: công/đơn vị vật liệu</t>
  </si>
  <si>
    <t>Loại vật liệu</t>
  </si>
  <si>
    <t>Bốc lên</t>
  </si>
  <si>
    <t>Bốc xuống</t>
  </si>
  <si>
    <t>AM.1121</t>
  </si>
  <si>
    <t>Gạch xây các loại</t>
  </si>
  <si>
    <t>1000v</t>
  </si>
  <si>
    <t>AM.1122</t>
  </si>
  <si>
    <t>Gạch ốp, lát các loại</t>
  </si>
  <si>
    <t>AM.1123</t>
  </si>
  <si>
    <t>Ngói các loại</t>
  </si>
  <si>
    <t>AM.1124</t>
  </si>
  <si>
    <t>Xi măng bao</t>
  </si>
  <si>
    <t>AM.1125</t>
  </si>
  <si>
    <t>Gỗ các loại</t>
  </si>
  <si>
    <t>AM.1126</t>
  </si>
  <si>
    <t>Cọc gỗ, cừ tràm</t>
  </si>
  <si>
    <t>1000m</t>
  </si>
  <si>
    <t>AM.1127</t>
  </si>
  <si>
    <t>Tre, cây chống</t>
  </si>
  <si>
    <t>100cây</t>
  </si>
  <si>
    <t>AM.1128</t>
  </si>
  <si>
    <t>AM.11300  BỐC XẾP VẬT TƯ, PHỤ KIỆN LÊN ÔTÔ VÀ TỪ ÔTÔ XUỐNG BÃI TẬP KẾT TẠI BỜ BIỂN BẰNG THỦ CÔNG</t>
  </si>
  <si>
    <t>Chuẩn bị, bốc hàng lên ôtô, dỡ hàng từ ôtô xuống bãi tập kết tại bờ biển, kê chèn, kiểm đếm từng loại theo yêu cầu.</t>
  </si>
  <si>
    <t>Loại vật tư, phụ kiện</t>
  </si>
  <si>
    <t>Vật liệu dời đã đóng bao</t>
  </si>
  <si>
    <t>Vật tư, phụ kiện khác</t>
  </si>
  <si>
    <t>AM.113</t>
  </si>
  <si>
    <t>Bốc lên ôtô và từ ôtô xuống bãi tập kết bằng thủ công</t>
  </si>
  <si>
    <t>AM.11400  BỐC XẾP VẬT TƯ, PHỤ KIỆN TỪ BÃI TẬP KẾT TẠI BỜ BIỂN XUỐNG TÀU BIỂN BẰNG THỦ CÔNG</t>
  </si>
  <si>
    <t>Chuẩn bị, bốc hàng xuống tàu biển, kê chèn, chằng buộc theo đúng yêu cầu.</t>
  </si>
  <si>
    <t>AM.114</t>
  </si>
  <si>
    <t>Bốc xếp từ bãi tập kết xuống tàu biển bằng thủ công</t>
  </si>
  <si>
    <t>AM.11500  BỐC XẾP, VẬT TƯ, PHỤ KIỆN TỪ TÀU BIỂN LÊN CẦU TÀU TẠI BỜ ĐẢO</t>
  </si>
  <si>
    <t>Chuẩn bị, bốc vật tư, phụ kiện từ tàu biển lên cầu tàu bằng thủ công hay thủ công kết hợp cơ giới, xếp gọn, phân loại theo yêu cầu.</t>
  </si>
  <si>
    <t>Bốc xếp bằng cơ giới kết hợp thủ công</t>
  </si>
  <si>
    <t>AM.115</t>
  </si>
  <si>
    <t>Bốc xếp từ tàu lên cầu tàu</t>
  </si>
  <si>
    <t>Cần trục ôtô 5t</t>
  </si>
  <si>
    <t>AM.11600  BỐC XẾP CẤU KIỆN BÊ TÔNG ĐÚC SẴN TRỌNG LƯỢNG P≤200kg BẰNG THỦ CÔNG</t>
  </si>
  <si>
    <t>- Chuẩn bị, bốc xếp các cấu kiện lên phương tiện vận chuyển.</t>
  </si>
  <si>
    <t>- Chèn, neo, giữ theo đúng yêu cầu kỹ thuật.</t>
  </si>
  <si>
    <t>- Bốc xếp cấu kiện xuống đúng nơi quy định.</t>
  </si>
  <si>
    <t>Bốc xếp lên</t>
  </si>
  <si>
    <t>Bốc xếp xuống</t>
  </si>
  <si>
    <t>AM.116</t>
  </si>
  <si>
    <t>Bốc xếp cấu kiện bê tông đúc sẵn trọng lượng P≤200kg bằng thủ công</t>
  </si>
  <si>
    <t>AM.12000  BỐC XẾP CẤU KIỆN BẰNG CẦN CẨU</t>
  </si>
  <si>
    <t>- Chuẩn bị nhân lực, thiết bị thi công cần thiết.</t>
  </si>
  <si>
    <t>- Bốc xếp cấu kiện xuống đúng nơi quy định (tính cho một lần bốc xuống).</t>
  </si>
  <si>
    <t>AM.12100  BỐC XẾP CẤU KIỆN BÊ TÔNG ĐÚC SẴN TRỌNG LƯỢNG ≤200kg BẰNG CẦN CẨU</t>
  </si>
  <si>
    <t>Đơn vị tính: 1cấu kiện</t>
  </si>
  <si>
    <t>AM.121</t>
  </si>
  <si>
    <t>Bốc xếp cấu kiện bê tông đúc sẵn trọng lượng P≤200kg bằng cần cẩu</t>
  </si>
  <si>
    <t>AM.12200  BỐC XẾP CẤU KIỆN BÊ TÔNG ĐÚC SẴN TRỌNG LƯỢNG ≤500kg BẰNG CẦN CẨU</t>
  </si>
  <si>
    <t>AM.122</t>
  </si>
  <si>
    <t>Bốc xếp cấu kiện bê tông đúc sẵn trọng lượng ≤500kg bằng cần cẩu</t>
  </si>
  <si>
    <t>AM.12300  BỐC XẾP CẤU KIỆN BÊ TÔNG ĐÚC SẴN TRỌNG LƯỢNG ≤1T BẰNG CẦN CẨU</t>
  </si>
  <si>
    <t>AM.123</t>
  </si>
  <si>
    <t>Bốc xếp cấu kiện bê tông đúc sẵn trọng lượng ≤1T bằng cần cẩu</t>
  </si>
  <si>
    <t>AM.12400  BỐC XẾP CẤU KIỆN BÊ TÔNG ĐÚC SẴN TRỌNG LƯỢNG ≤2T BẰNG CẦN CẨU</t>
  </si>
  <si>
    <t>AM.124</t>
  </si>
  <si>
    <t>Bốc xếp cấu kiện bê tông đúc sẵn trọng lượng ≤2T bằng cần cẩu</t>
  </si>
  <si>
    <t>AM.12500  BỐC XẾP CẤU KIỆN BÊ TÔNG ĐÚC SẴN TRỌNG LƯỢNG ≤5T BẰNG CẦN CẨU</t>
  </si>
  <si>
    <t>AM.125</t>
  </si>
  <si>
    <t>Bốc xếp cấu kiện bê tông đúc sẵn trọng lượng ≤5T bằng cần cẩu</t>
  </si>
  <si>
    <t>AM.20000  CÔNG TÁC VẬN CHUYỂN</t>
  </si>
  <si>
    <t>AM.21000  VẬN CHUYỂN VẬT LIỆU BẰNG THỦ CÔNG</t>
  </si>
  <si>
    <t>Chuẩn bị, vận chuyển vật liệu trong phạm vi ≤300m đến địa điểm tập kết. Nhân công bậc 3,0/7</t>
  </si>
  <si>
    <t>Đơn vị tính: công</t>
  </si>
  <si>
    <t>10m khởi điểm</t>
  </si>
  <si>
    <t>10m tiếp theo</t>
  </si>
  <si>
    <t>AM.2101</t>
  </si>
  <si>
    <t>AM.2102</t>
  </si>
  <si>
    <t>Đất các loại</t>
  </si>
  <si>
    <t>AM.2103</t>
  </si>
  <si>
    <t>AM.2104</t>
  </si>
  <si>
    <t>AM.2105</t>
  </si>
  <si>
    <t>AM.2106</t>
  </si>
  <si>
    <t>AM.2107</t>
  </si>
  <si>
    <t>AM.2108</t>
  </si>
  <si>
    <t>AM.2109</t>
  </si>
  <si>
    <t>AM.2110</t>
  </si>
  <si>
    <t>AM.2111</t>
  </si>
  <si>
    <t>AM.2112</t>
  </si>
  <si>
    <t>Sắt thép các loại</t>
  </si>
  <si>
    <t>- Định mức vận chuyển bằng thủ công đều tính khởi điểm 10m. Trường hợp vận chuyển ở cự ly ngắn hơn cự ly khởi điểm thì vẫn được tính như mức khởi điểm không phải điều chỉnh giảm;</t>
  </si>
  <si>
    <t>- Đối với những nơi có đường cho xe thi công vào được công trình thì không được tính vận chuyển vật liệu, vật tư, phụ kiện bằng thủ công;</t>
  </si>
  <si>
    <t>- Đối với vận chuyển thủ công trong các nhà cao tầng: định mức trên tính cho vận chuyển ở mặt bằng tầng 1, nếu vận chuyển ở độ cao từ tầng 2 trở lên thì mỗi tầng cao thêm định mức nhân công được nhân với hệ số 1,1 so với định mức của tầng liền kề. Trường hợp vận chuyển bằng thang máy, vận thăng hoặc cần cẩu tháp (đối với công trình cao tầng) thì không áp dụng hệ số trên;</t>
  </si>
  <si>
    <t>- Định mức vận chuyển được xây dựng trong điều kiện độ dốc ≤ 7°, đường không trơn, không lầy lún. Gặp đường dốc, đường gồ ghề, lởm chởm, đường trơn, lầy lún thì định mức điều chỉnh theo bảng hệ số sau:</t>
  </si>
  <si>
    <t>Stt</t>
  </si>
  <si>
    <t>Địa hình cho công tác vận chuyển</t>
  </si>
  <si>
    <t>Đường độ dốc ≤ 10°</t>
  </si>
  <si>
    <t>Đường độ dốc ≤ 15°</t>
  </si>
  <si>
    <t>Đường độ dốc ≤ 20°</t>
  </si>
  <si>
    <t>Đường độ dốc ≤ 25°</t>
  </si>
  <si>
    <t>Đường độ dốc ≤ 30°</t>
  </si>
  <si>
    <t>Đường gồ ghề, lởm chởm</t>
  </si>
  <si>
    <t>Đường trơn, lầy lún</t>
  </si>
  <si>
    <t>AM.21200  VẬN CHUYỂN VẬT TƯ, PHỤ KIỆN TỪ BỜ ĐẢO LÊN VỊ TRÍ THI CÔNG BẰNG THỦ CÔNG</t>
  </si>
  <si>
    <t>Chuẩn bị, bốc vật tư, phụ kiện từ bờ đảo vận chuyển đến vị trí thi công, xếp gọn theo từng loại, kê chèn, che chắn và bảo vệ.</t>
  </si>
  <si>
    <t>Đơn vị tính: công/1000m</t>
  </si>
  <si>
    <t>≤ 100m</t>
  </si>
  <si>
    <t>≤ 300m</t>
  </si>
  <si>
    <t>≤ 500m</t>
  </si>
  <si>
    <t>≥ 500m</t>
  </si>
  <si>
    <t>AM.212</t>
  </si>
  <si>
    <t>Đá dăm, sỏi</t>
  </si>
  <si>
    <t>6,51</t>
  </si>
  <si>
    <t>12,43</t>
  </si>
  <si>
    <t>6,67</t>
  </si>
  <si>
    <t>5,40</t>
  </si>
  <si>
    <t>Gạch xây</t>
  </si>
  <si>
    <t>Gạch lát</t>
  </si>
  <si>
    <t>10,96</t>
  </si>
  <si>
    <t>7,22</t>
  </si>
  <si>
    <t>6,34</t>
  </si>
  <si>
    <t>Gỗ, cây chống, đà giáo</t>
  </si>
  <si>
    <t>4,22</t>
  </si>
  <si>
    <t>7,07</t>
  </si>
  <si>
    <t>5,71</t>
  </si>
  <si>
    <t>Vật tư, phụ kiện và thiết bị phục vụ thi công</t>
  </si>
  <si>
    <t>11,24</t>
  </si>
  <si>
    <t>8,19</t>
  </si>
  <si>
    <t>7,37</t>
  </si>
  <si>
    <t>Định mức trên tính cho địa hình có độ dốc ≤15° với địa hình có độ dốc lớn hơn thì định mức trên được nhân với hệ số điều chỉnh K sau:</t>
  </si>
  <si>
    <t>+ Độ dốc từ &gt;15° đến ≤ 20°, k= 1,35. Độ dốc từ &gt; 20° đến ≤ 25°, k=1,7</t>
  </si>
  <si>
    <t>+ Độ dốc từ &gt; 25° đến ≤ 30°, k=2,00. Độ dốc từ &gt; 30° đến ≤ 35°, k=2,5</t>
  </si>
  <si>
    <t>+ Độ dốc từ &gt; 35° đến ≤ 40°, k=3,00. Độ dốc &gt; 40°, k=4,0</t>
  </si>
  <si>
    <t>AM.22000  VẬN CHUYỂN BẰNG VẬN THĂNG LỒNG</t>
  </si>
  <si>
    <t>Chuẩn bị, bốc xếp vật liệu vào vận thăng lồng, vận chuyển vật liệu từ dưới mặt đất lên các tầng sàn bằng vận thăng lồng lên mọi độ cao.</t>
  </si>
  <si>
    <t>Vận thăng lồng ≤ 3tấn</t>
  </si>
  <si>
    <t>ĐVT: công</t>
  </si>
  <si>
    <t>ĐVT: ca</t>
  </si>
  <si>
    <t>AM.22010</t>
  </si>
  <si>
    <t>Cát các loại, than xỉ</t>
  </si>
  <si>
    <t>AM.22020</t>
  </si>
  <si>
    <t>AM.22030</t>
  </si>
  <si>
    <t>Các loại sơn, bột (bột đá, bột bả,..)</t>
  </si>
  <si>
    <t>AM.22040</t>
  </si>
  <si>
    <t>AM.22050</t>
  </si>
  <si>
    <r>
      <t>10m</t>
    </r>
    <r>
      <rPr>
        <vertAlign val="superscript"/>
        <sz val="10"/>
        <color indexed="8"/>
        <rFont val="Arial"/>
        <family val="2"/>
      </rPr>
      <t>2</t>
    </r>
  </si>
  <si>
    <t>AM.22060</t>
  </si>
  <si>
    <t>Đá ốp, lát các loại</t>
  </si>
  <si>
    <t>AM.22070</t>
  </si>
  <si>
    <t>AM.22080</t>
  </si>
  <si>
    <t>Vôi, than xỉ các loại</t>
  </si>
  <si>
    <t>AM.22090</t>
  </si>
  <si>
    <t>Tấm lợp các loại</t>
  </si>
  <si>
    <r>
      <t>100m</t>
    </r>
    <r>
      <rPr>
        <vertAlign val="superscript"/>
        <sz val="10"/>
        <color indexed="8"/>
        <rFont val="Arial"/>
        <family val="2"/>
      </rPr>
      <t>2</t>
    </r>
  </si>
  <si>
    <t>AM.22100</t>
  </si>
  <si>
    <t>AM.22110</t>
  </si>
  <si>
    <t>AM.22120</t>
  </si>
  <si>
    <t>Kính các loại</t>
  </si>
  <si>
    <t>AM.22130</t>
  </si>
  <si>
    <t>Cấu kiện bê tông đúc sẵn</t>
  </si>
  <si>
    <t>AM.22140</t>
  </si>
  <si>
    <t>Vật tư và các loại phụ kiện cấp thoát nước, vệ sinh trong nhà</t>
  </si>
  <si>
    <t>AM.22150</t>
  </si>
  <si>
    <t>Vật tư và các loại thiết bị điện trong nhà</t>
  </si>
  <si>
    <t>AM.22160</t>
  </si>
  <si>
    <t>Cửa các loại</t>
  </si>
  <si>
    <t>AM.22170</t>
  </si>
  <si>
    <t>Vật liệu phụ các loại</t>
  </si>
  <si>
    <t>AM.22180</t>
  </si>
  <si>
    <t>Vận chuyển các loại phế thải từ trên cao xuống</t>
  </si>
  <si>
    <t>AM.23000  VẬN CHUYỂN VẬT LIỆU BẰNG Ô TÔ TỰ ĐỔ</t>
  </si>
  <si>
    <t>- Chuẩn bị phương tiện vận chuyển cần thiết;</t>
  </si>
  <si>
    <t>- Che đậy đảm bảo vệ sinh môi trường trong quá trình vận chuyển;</t>
  </si>
  <si>
    <t>- Vận chuyển vật liệu đến địa điểm tập kết;</t>
  </si>
  <si>
    <t>- Đổ vật liệu đúng nơi quy định.</t>
  </si>
  <si>
    <r>
      <t>Đơn vị tính: 10m</t>
    </r>
    <r>
      <rPr>
        <vertAlign val="superscript"/>
        <sz val="10"/>
        <color indexed="8"/>
        <rFont val="Arial"/>
        <family val="2"/>
      </rPr>
      <t>3</t>
    </r>
    <r>
      <rPr>
        <sz val="10"/>
        <color indexed="8"/>
        <rFont val="Arial"/>
        <family val="2"/>
      </rPr>
      <t>/1km</t>
    </r>
  </si>
  <si>
    <t>≤1km</t>
  </si>
  <si>
    <t>≤10km</t>
  </si>
  <si>
    <t>≤60km</t>
  </si>
  <si>
    <t>AM.2311</t>
  </si>
  <si>
    <t xml:space="preserve">Vận chuyển cát bằng ôtô tự đổ </t>
  </si>
  <si>
    <t>AM.2312</t>
  </si>
  <si>
    <t>AM.2313</t>
  </si>
  <si>
    <t>AM.2314</t>
  </si>
  <si>
    <t>AM.2321</t>
  </si>
  <si>
    <t>AM.2322</t>
  </si>
  <si>
    <t>AM.2323</t>
  </si>
  <si>
    <t>AM.2324</t>
  </si>
  <si>
    <t>AM.2341</t>
  </si>
  <si>
    <t>Vận chuyển đá dăm các loại bằng ô tô tự đổ</t>
  </si>
  <si>
    <t>AM.2342</t>
  </si>
  <si>
    <t>AM.2343</t>
  </si>
  <si>
    <t>AM.2344</t>
  </si>
  <si>
    <t>AM.2351</t>
  </si>
  <si>
    <t>Vận chuyển đá hộc bằng ôtô tự đổ</t>
  </si>
  <si>
    <t>AM.2352</t>
  </si>
  <si>
    <t>AM.2353</t>
  </si>
  <si>
    <t>AM.2354</t>
  </si>
  <si>
    <t>AM.24000  VẬN CHUYỂN VẬT LIỆU BẰNG Ô TÔ VẬN TẢI THÙNG</t>
  </si>
  <si>
    <t>- Chuẩn bị phương tiện vận chuyển cần thiết.</t>
  </si>
  <si>
    <t>- Che đậy đảm bảo vệ sinh môi trường trong quá trình vận chuyển.</t>
  </si>
  <si>
    <t>- Vận chuyển vật liệu đến địa điểm tập kết.</t>
  </si>
  <si>
    <t>Đơn vị tính: 10tấn/1km</t>
  </si>
  <si>
    <t>Cự ly vận chuyển</t>
  </si>
  <si>
    <t>AM.2411</t>
  </si>
  <si>
    <t>Vận chuyển gạch xây các loại bằng ôtô vận tải thùng</t>
  </si>
  <si>
    <t>Ôtô thùng 7 t</t>
  </si>
  <si>
    <t>AM.2412</t>
  </si>
  <si>
    <t>Ôtô thùng 12 t</t>
  </si>
  <si>
    <t>AM.2413</t>
  </si>
  <si>
    <t>AM.2421</t>
  </si>
  <si>
    <t>Vận chuyển gạch ốp lát các loại bằng ôtô vận tải thùng</t>
  </si>
  <si>
    <t>AM.2422</t>
  </si>
  <si>
    <t>AM.2423</t>
  </si>
  <si>
    <t>AM.2431</t>
  </si>
  <si>
    <t>Vận chuyển ngói các loại bằng ôtô vận tải thùng</t>
  </si>
  <si>
    <t>AM.2432</t>
  </si>
  <si>
    <t>AM.2433</t>
  </si>
  <si>
    <t>AM.2441</t>
  </si>
  <si>
    <t>Vận chuyển xi măng bao bằng ôtô vận tải thùng</t>
  </si>
  <si>
    <t>AM.2442</t>
  </si>
  <si>
    <t>AM.2443</t>
  </si>
  <si>
    <t>AM.2451</t>
  </si>
  <si>
    <t>Vận chuyển thép các loại bằng ôtô vận tải thùng</t>
  </si>
  <si>
    <t>AM.2452</t>
  </si>
  <si>
    <t>AM.2453</t>
  </si>
  <si>
    <t>AM.2461</t>
  </si>
  <si>
    <t>Vận chuyển nhựa đường bằng ôtô vận tải thùng</t>
  </si>
  <si>
    <t>AM.2462</t>
  </si>
  <si>
    <t>AM.2463</t>
  </si>
  <si>
    <t>AM.2471</t>
  </si>
  <si>
    <t>Vận chuyển gỗ các loại bằng ôtô vận tải thùng</t>
  </si>
  <si>
    <t>AM.2472</t>
  </si>
  <si>
    <t>AM.2473</t>
  </si>
  <si>
    <t>AM.25000  VẬN CHUYỂN CẤU KIỆN BÊ TÔNG, TRỌNG LƯỢNG ≤200kg BẰNG Ô TÔ VẬN TẢI THÙNG</t>
  </si>
  <si>
    <t>- Chuẩn bị, che đậy đảm bảo an toàn, vệ sinh môi trường trong quá trình vận chuyển.</t>
  </si>
  <si>
    <t>- Vận chuyển cấu kiện xây dựng đến địa điểm tập kết.</t>
  </si>
  <si>
    <t>AM.2511</t>
  </si>
  <si>
    <t>Vận chuyển cấu kiện bê tông, trọng lượng ≤200kg bằng ôtô vận tải thùng</t>
  </si>
  <si>
    <t>AM.2512</t>
  </si>
  <si>
    <t>AM.2513</t>
  </si>
  <si>
    <t>AM.26000  VẬN CHUYỂN ỐNG CỐNG BÊ TÔNG BẰNG Ô TÔ VẬN TẢI THÙNG</t>
  </si>
  <si>
    <t>AM.2611</t>
  </si>
  <si>
    <t>Vận chuyển ống cống bê tông bằng ôtô vận tải thùng</t>
  </si>
  <si>
    <t>AM.2612</t>
  </si>
  <si>
    <t>AM.2613</t>
  </si>
  <si>
    <t>AM.27000  VẬN CHUYỂN CỌC, CỘT BÊ TÔNG BẰNG Ô TÔ VẬN TẢI THÙNG</t>
  </si>
  <si>
    <t>- Chuẩn bị, che đậy đảm bảo an toàn, vệ sinh môi trường trong quá trình vận chuyển.</t>
  </si>
  <si>
    <t>AM.2711</t>
  </si>
  <si>
    <t>Vận chuyển cọc, cột bê tông bằng ôtô vận tải thùng</t>
  </si>
  <si>
    <t>AM.2712</t>
  </si>
  <si>
    <t>AM.2713</t>
  </si>
  <si>
    <t>AM.28000  BỐC XẾP, VẬN CHUYỂN VẬT TƯ, PHỤ KIỆN TỪ TÀU BỀN VÀO BỜ ĐẢO BẰNG CƠ GIỚI</t>
  </si>
  <si>
    <t>Chuẩn bị, buộc dây cáp nilon nối tàu mẹ với bờ đảo, bốc vật tư, phụ kiện xuống pông tông, chằng buộc, che bạt chống sóng nước, dòng chuyển pông tông vào bờ, bốc hàng lên bờ đảo, che chắn bảo vệ theo yêu cầu.</t>
  </si>
  <si>
    <t>V/c tiếp100m</t>
  </si>
  <si>
    <t>AM.280</t>
  </si>
  <si>
    <t>Bốc xếp, vận chuyển từ tàu vào bờ bằng cơ giới</t>
  </si>
  <si>
    <r>
      <t>Vật liệu</t>
    </r>
    <r>
      <rPr>
        <sz val="10"/>
        <color indexed="8"/>
        <rFont val="Arial"/>
        <family val="2"/>
      </rPr>
      <t xml:space="preserve"> </t>
    </r>
  </si>
  <si>
    <t>Vải bạt</t>
  </si>
  <si>
    <t>Cáp nilon d=20mm</t>
  </si>
  <si>
    <t>0,933</t>
  </si>
  <si>
    <t>Pông tông</t>
  </si>
  <si>
    <t>Canô 30 cv</t>
  </si>
  <si>
    <t>Chương XIII</t>
  </si>
  <si>
    <t>CÔNG TÁC XÂY DỰNG SỬ DỤNG TRO XỈ NHIỆT ĐIỆN</t>
  </si>
  <si>
    <t>AN.10000  CÔNG TÁC LÀM NỀN ĐƯỜNG VÀ SAN NỀN TẠO MẶT BẰNG</t>
  </si>
  <si>
    <t>AN.11100  ĐÀO XÚC TRO XỈ BÃI CHỨA BẰNG MÁY ĐÀO</t>
  </si>
  <si>
    <t>Chuẩn bị, đào xúc tro xỉ tại bãi chứa đổ lên phương tiện vận chuyển bằng máy đào trong phạm vi 30m.</t>
  </si>
  <si>
    <r>
      <t>Đơn vị tính 100m</t>
    </r>
    <r>
      <rPr>
        <vertAlign val="superscript"/>
        <sz val="10"/>
        <color indexed="8"/>
        <rFont val="Arial"/>
        <family val="2"/>
      </rPr>
      <t>3</t>
    </r>
  </si>
  <si>
    <t>AN.1111</t>
  </si>
  <si>
    <r>
      <t>Đào xúc tro xỉ bãi chứa bằng máy đào 1,25m</t>
    </r>
    <r>
      <rPr>
        <vertAlign val="superscript"/>
        <sz val="10"/>
        <color indexed="8"/>
        <rFont val="Arial"/>
        <family val="2"/>
      </rPr>
      <t>3</t>
    </r>
  </si>
  <si>
    <t>0,191</t>
  </si>
  <si>
    <t>AN.1112</t>
  </si>
  <si>
    <r>
      <t>Đào xúc tro xỉ bãi chứa bằng máy đào 1,6m</t>
    </r>
    <r>
      <rPr>
        <vertAlign val="superscript"/>
        <sz val="10"/>
        <color indexed="8"/>
        <rFont val="Arial"/>
        <family val="2"/>
      </rPr>
      <t>3</t>
    </r>
  </si>
  <si>
    <t>AN.1113</t>
  </si>
  <si>
    <r>
      <t>Đào xúc tro xỉ bãi chứa bằng máy đào 2,3m</t>
    </r>
    <r>
      <rPr>
        <vertAlign val="superscript"/>
        <sz val="10"/>
        <color indexed="8"/>
        <rFont val="Arial"/>
        <family val="2"/>
      </rPr>
      <t>3</t>
    </r>
  </si>
  <si>
    <r>
      <t>Ghi chú:</t>
    </r>
    <r>
      <rPr>
        <sz val="10"/>
        <color indexed="8"/>
        <rFont val="Arial"/>
        <family val="2"/>
      </rPr>
      <t xml:space="preserve"> Định mức dự toán được tính toán cho 100m</t>
    </r>
    <r>
      <rPr>
        <vertAlign val="superscript"/>
        <sz val="10"/>
        <color indexed="8"/>
        <rFont val="Arial"/>
        <family val="2"/>
      </rPr>
      <t>3</t>
    </r>
    <r>
      <rPr>
        <sz val="10"/>
        <color indexed="8"/>
        <rFont val="Arial"/>
        <family val="2"/>
      </rPr>
      <t xml:space="preserve"> đo tại nơi xúc.</t>
    </r>
  </si>
  <si>
    <t>AN.11200  ĐẮP NỀN ĐƯỜNG BẰNG HỖN HỢP TRO XỈ NHIỆT ĐIỆN BẰNG MÁY LU BÁNH THÉP</t>
  </si>
  <si>
    <t>Chuẩn bị, san vật liệu hỗn hợp tro xỉ nhiệt điện có sẵn thành từng luống trong phạm vi 30m, đầm lèn hỗn hợp tro xỉ nhiệt điện theo đúng yêu cầu kỹ thuật. Hoàn thiện nền đường gọt vỗ mái taluy, nền đường đảm bảo yêu cầu kỹ thuật.</t>
  </si>
  <si>
    <t>AN.1121</t>
  </si>
  <si>
    <t>Đắp nền đường bằng hỗn hợp tro xỉ nhiệt điện bằng máy lu bánh thép 9 t</t>
  </si>
  <si>
    <t>Hỗn hợp tro xỉ nhiệt diệt</t>
  </si>
  <si>
    <t>Máy lu bánh thép 91</t>
  </si>
  <si>
    <t>0,444</t>
  </si>
  <si>
    <t>AN. 1122</t>
  </si>
  <si>
    <t>Đắp nền đường bằng hỗn hợp tro xỉ nhiệt điện bằng máy lu bánh thép 16 t</t>
  </si>
  <si>
    <t>Hỗn hợp tro xỉ nhiệt điện</t>
  </si>
  <si>
    <t>Máy thi công</t>
  </si>
  <si>
    <t>Máy lu bánh thép lót</t>
  </si>
  <si>
    <t>AN.1123</t>
  </si>
  <si>
    <t>Đắp nền đường bằng hỗn hợp tro xỉ nhiệt điện bằng máy lu bánh thép 25 t</t>
  </si>
  <si>
    <r>
      <t>- Định mức dự toán được tính cho 100m</t>
    </r>
    <r>
      <rPr>
        <vertAlign val="superscript"/>
        <sz val="10"/>
        <color indexed="8"/>
        <rFont val="Arial"/>
        <family val="2"/>
      </rPr>
      <t>3</t>
    </r>
    <r>
      <rPr>
        <sz val="10"/>
        <color indexed="8"/>
        <rFont val="Arial"/>
        <family val="2"/>
      </rPr>
      <t xml:space="preserve"> tại nơi đắp.</t>
    </r>
  </si>
  <si>
    <t>- Chiều dày một lớp đầm lèn tối đa 25cm.</t>
  </si>
  <si>
    <t>- Lớp nền đường đắp bằng hỗn hợp tro xỉ nhiệt điện có chiều dày từ 1-3m.</t>
  </si>
  <si>
    <t>AN.11300  ĐẬP NỀN ĐƯỜNG BẰNG HỖN HỢP TRO XỈ NHIỆT ĐIỆN BẰNG MÁY ĐẦM ĐẤT CẦM TAY 70 KG</t>
  </si>
  <si>
    <t>Chuẩn bị, đầm hỗn hợp tro xỉ nhiệt điện đảm bảo yêu cầu kỹ thuật.</t>
  </si>
  <si>
    <t>Độ chặt yêu cầu K=0,85</t>
  </si>
  <si>
    <t>AN.113</t>
  </si>
  <si>
    <t>Đắp nền đường bằng hỗn hợp tro xỉ nhiệt điện bằng máy đầm đất cầm tay 70 kg</t>
  </si>
  <si>
    <t xml:space="preserve">Hỗn hợp tro xỉ nhiệt điện </t>
  </si>
  <si>
    <t>8,14</t>
  </si>
  <si>
    <t>- Định mức dự toán công tác đắp hỗn hợp tro xỉ nhiệt điện bằng máy đầm đất cầm tay 70 kg sử dụng cho những vị trí không sử được máy đầm tự hành.</t>
  </si>
  <si>
    <t>- Trường hợp đắp nền đường bằng hỗn hợp tro xỉ nhiệt điện sử dụng máy đầm đất cầm tay 70 kg yêu cầu độ chặt K=0,90 thì hao phí vật liệu được nhân hệ số 1,045; hao phí nhân công và máy thi công được nhân hệ số 1,15.</t>
  </si>
  <si>
    <t>AN.11400  ĐẬP HỖN HỢP TRO XỈ NHIỆT ĐIỆN TẠO MẶT BẰNG BẰNG MÁY LU BÁNH THÉP</t>
  </si>
  <si>
    <t>Chuẩn bị, san hỗn hợp tro xỉ nhiệt điện có sẵn tại nơi đắp thành từng lớp, tưới nước, đầm lèn hỗn hợp tro xỉ nhiệt điện đảm bảo cầu kỹ thuật. Hoàn thiện mặt bằng đảm bảo yêu cầu kỹ thuật.</t>
  </si>
  <si>
    <t>AN.1141</t>
  </si>
  <si>
    <t>Đắp hỗn hợp tro xỉ nhiệt điện tạo mặt bằng sử dụng máy lu bánh thép 9 t</t>
  </si>
  <si>
    <t>Hỗn hợp tro xỉ nhiệt điện</t>
  </si>
  <si>
    <t>AN. 1142</t>
  </si>
  <si>
    <t>Đắp hỗn hợp tro xỉ nhiệt điện tạo mặt bằng sử dụng máy lu bánh thép 16 t</t>
  </si>
  <si>
    <t>Máy lu bánh thép 16t</t>
  </si>
  <si>
    <t>AN. 1143</t>
  </si>
  <si>
    <t>Đắp hỗn hợp tro xỉ nhiệt điện tạo mặt bằng sử dụng máy lu bánh thép 25 t</t>
  </si>
  <si>
    <r>
      <t>Ghi chú:</t>
    </r>
    <r>
      <rPr>
        <sz val="10"/>
        <color indexed="8"/>
        <rFont val="Arial"/>
        <family val="2"/>
      </rPr>
      <t xml:space="preserve"> Định mức dự toán được tính cho 100m</t>
    </r>
    <r>
      <rPr>
        <vertAlign val="superscript"/>
        <sz val="10"/>
        <color indexed="8"/>
        <rFont val="Arial"/>
        <family val="2"/>
      </rPr>
      <t>3</t>
    </r>
    <r>
      <rPr>
        <sz val="10"/>
        <color indexed="8"/>
        <rFont val="Arial"/>
        <family val="2"/>
      </rPr>
      <t xml:space="preserve"> tại nơi đắp.</t>
    </r>
  </si>
  <si>
    <t>AN.11500  SAN GẠT HỖN HỢP TRO XỈ NHIỆT ĐIỆN TẠI VỊ TRÍ SAN LẤP BẰNG MÁY ỦI</t>
  </si>
  <si>
    <t>Chuẩn bị, san gạt hỗn hợp tro xỉ nhiệt điện có sẵn tại vị trí san lấp thành từng lớp bằng máy ủi đảm bảo cầu kỹ thuật. Hoàn thiện mặt bằng đảm bảo yêu cầu kỹ thuật.</t>
  </si>
  <si>
    <t>AN.1151</t>
  </si>
  <si>
    <t>San gạt hỗn hợp tro xỉ nhiệt điện tại vị trí san lấp bằng máy ủi 110 cv</t>
  </si>
  <si>
    <t>AN.1152</t>
  </si>
  <si>
    <t>San gạt hỗn hợp tro xỉ nhiệt điện tại vị trí san lấp bằng máy ủi 140 cv</t>
  </si>
  <si>
    <t>AN.1153</t>
  </si>
  <si>
    <t>San gạt hỗn hợp tro xỉ nhiệt điện tại vị trí san lấp bằng máy ủi 180 cv</t>
  </si>
  <si>
    <t>AN.11600  RẢI MÀNG HDPE CHỐNG THẤM BÃI SAN LẤP</t>
  </si>
  <si>
    <t>Chuẩn bị vận chuyển vật liệu trong phạm vi 30m, rải màng HDPE chống thấm bãi san lấp lên diện tích theo thiết kế đảm bảo yêu cầu kỹ thuật.</t>
  </si>
  <si>
    <t>AN.116</t>
  </si>
  <si>
    <t>Màng HDPE</t>
  </si>
  <si>
    <t>AN.21000  CÔNG TÁC THI CÔNG CỌC BÊ TÔNG XI MĂNG TRO BAY (CFG)</t>
  </si>
  <si>
    <t>AN.21000  THI CÔNG CỌC BÊ TÔNG XI MĂNG TRO BAY (CFG) BẰNG MÁY BÚA RUNG 90 KW</t>
  </si>
  <si>
    <t>Chuẩn bị vật liệu, xác định vị trí cọc, rung hạ ống vách đến độ sâu thiết kế, bơm hỗn hợp bê tông CFG đồng thời rung và rút ống vách đảm bảo theo yêu cầu kỹ thuật. Vận chuyển vật liệu trong phạm vi 30m</t>
  </si>
  <si>
    <t>Đơn vị</t>
  </si>
  <si>
    <t>Đất cấp I</t>
  </si>
  <si>
    <t>AN.211</t>
  </si>
  <si>
    <t>Hỗn hợp bê tông CFG</t>
  </si>
  <si>
    <t>20,12</t>
  </si>
  <si>
    <t>39,43</t>
  </si>
  <si>
    <t>Máy búa rung 90 kW</t>
  </si>
  <si>
    <t>Xe bơm bê tông 50 m3/h</t>
  </si>
  <si>
    <t>51,50</t>
  </si>
  <si>
    <t>80,46</t>
  </si>
  <si>
    <t>0,249</t>
  </si>
  <si>
    <t>Đất cấp II</t>
  </si>
  <si>
    <t>AN.212</t>
  </si>
  <si>
    <t>AN.22000  THI CÔNG CỌC BÊ TÔNG XI MĂNG TRO BAY (CFG) BẰNG MÁY KHOAN XOAY 125 kNm</t>
  </si>
  <si>
    <t>Chuẩn bị vật liệu, xác định vị trí cọc, khoan hạ cần khoan xoắn đến độ sâu thiết kế, bơm hỗn hợp bê tông CFG vào lỗ giữa cần khoan xoắn đồng thời rút cần khoan xoắn đảm bảo yêu cầu kỹ thuật. Vận chuyển vật liệu trong phạm vi 30m.</t>
  </si>
  <si>
    <t>AN.221</t>
  </si>
  <si>
    <t>Máy khoan xoay 125 kNm</t>
  </si>
  <si>
    <t>0,921</t>
  </si>
  <si>
    <t>9,72</t>
  </si>
  <si>
    <t>11,10</t>
  </si>
  <si>
    <t>AN.222</t>
  </si>
  <si>
    <t xml:space="preserve">Hỗn hợp bê tông CFG </t>
  </si>
  <si>
    <t>6,31</t>
  </si>
  <si>
    <t>7,75</t>
  </si>
  <si>
    <t>Hỗn hợp bê tông CFG</t>
  </si>
  <si>
    <t>BẢNG CẤP PHỐI HỖN HỢP BÊ TÔNG CFG</t>
  </si>
  <si>
    <t>Tỷ lệ tro bay/xi măng (%)</t>
  </si>
  <si>
    <t>Tỷ lệ nước/xi măng (%)</t>
  </si>
  <si>
    <t>Xi măng (kg)</t>
  </si>
  <si>
    <t>Tro bay (kg)</t>
  </si>
  <si>
    <t>Cát(kg)</t>
  </si>
  <si>
    <t>Đá(kg)</t>
  </si>
  <si>
    <t>Nước(lít)</t>
  </si>
  <si>
    <t>790,67</t>
  </si>
  <si>
    <t>974,33</t>
  </si>
  <si>
    <t>194,67</t>
  </si>
  <si>
    <r>
      <t>Ghi chú:</t>
    </r>
    <r>
      <rPr>
        <sz val="10"/>
        <color indexed="8"/>
        <rFont val="Arial"/>
        <family val="2"/>
      </rPr>
      <t xml:space="preserve"> Bảng cấp phối hỗn hợp bê tông CFG để tham khảo, sẽ được chuẩn xác theo thiết kế cấp phối phù hợp với vật liệu sử dụng cho công trình.</t>
    </r>
  </si>
  <si>
    <t>AN.31000  CÔNG TÁC VẬN CHUYỂN TRO BAY, TRO XỈ</t>
  </si>
  <si>
    <t>- Định mức dự toán công tác vận chuyển tro, tro xỉ bãi chứa và hỗn hợp tro xỉ nhiệt điện bằng ô tô tự đổ hoặc xe bồn chuyên dụng phù hợp với tính chất và đặc điểm của nhóm, loại vật liệu, cự ly, tải trọng phương tiện vận chuyển;</t>
  </si>
  <si>
    <t>- Định mức dự toán công tác vận chuyển này được sử dụng đối với trường hợp vận chuyển vật liệu tro, tro xỉ bãi chứa, hỗn hợp tro xỉ nhiệt điện đã được xử lý đảm bảo yêu cầu đối với vật liệu xây dựng đến hiện trường thi công;</t>
  </si>
  <si>
    <t>Loại đường</t>
  </si>
  <si>
    <r>
      <t>k</t>
    </r>
    <r>
      <rPr>
        <vertAlign val="subscript"/>
        <sz val="10"/>
        <color indexed="8"/>
        <rFont val="Arial"/>
        <family val="2"/>
      </rPr>
      <t>5</t>
    </r>
    <r>
      <rPr>
        <sz val="10"/>
        <color indexed="8"/>
        <rFont val="Arial"/>
        <family val="2"/>
      </rPr>
      <t>=1,50</t>
    </r>
  </si>
  <si>
    <r>
      <t>k</t>
    </r>
    <r>
      <rPr>
        <vertAlign val="subscript"/>
        <sz val="10"/>
        <color indexed="8"/>
        <rFont val="Arial"/>
        <family val="2"/>
      </rPr>
      <t>6</t>
    </r>
    <r>
      <rPr>
        <sz val="10"/>
        <color indexed="8"/>
        <rFont val="Arial"/>
        <family val="2"/>
      </rPr>
      <t>=1,80</t>
    </r>
  </si>
  <si>
    <t>- Công tác vận chuyển vật liệu tro, tro xỉ bãi chứa, hỗn hợp tro xỉ nhiệt điện bằng ô tô tự đổ hoặc xe bồn chuyên dụng được định mức cho các phạm vi vận chuyển ≤1km, ≤10km và ngoài 10km, được áp dụng như sau:</t>
  </si>
  <si>
    <r>
      <t>+ Vận chuyển trong phạm vi: L ≤ 1km = Đ</t>
    </r>
    <r>
      <rPr>
        <vertAlign val="subscript"/>
        <sz val="10"/>
        <color indexed="8"/>
        <rFont val="Arial"/>
        <family val="2"/>
      </rPr>
      <t>m1</t>
    </r>
    <r>
      <rPr>
        <sz val="10"/>
        <color indexed="8"/>
        <rFont val="Arial"/>
        <family val="2"/>
      </rPr>
      <t>xk</t>
    </r>
    <r>
      <rPr>
        <vertAlign val="subscript"/>
        <sz val="10"/>
        <color indexed="8"/>
        <rFont val="Arial"/>
        <family val="2"/>
      </rPr>
      <t>i</t>
    </r>
    <r>
      <rPr>
        <sz val="10"/>
        <color indexed="8"/>
        <rFont val="Arial"/>
        <family val="2"/>
      </rPr>
      <t xml:space="preserve"> </t>
    </r>
  </si>
  <si>
    <r>
      <t>+ Vận chuyển vói cự ly L &gt;10km = Đ</t>
    </r>
    <r>
      <rPr>
        <vertAlign val="subscript"/>
        <sz val="10"/>
        <color indexed="8"/>
        <rFont val="Arial"/>
        <family val="2"/>
      </rPr>
      <t>m1</t>
    </r>
    <r>
      <rPr>
        <sz val="10"/>
        <color indexed="8"/>
        <rFont val="Arial"/>
        <family val="2"/>
      </rPr>
      <t>xk</t>
    </r>
    <r>
      <rPr>
        <vertAlign val="subscript"/>
        <sz val="10"/>
        <color indexed="8"/>
        <rFont val="Arial"/>
        <family val="2"/>
      </rPr>
      <t>i</t>
    </r>
    <r>
      <rPr>
        <sz val="10"/>
        <color indexed="8"/>
        <rFont val="Arial"/>
        <family val="2"/>
      </rPr>
      <t xml:space="preserve"> + Đ</t>
    </r>
    <r>
      <rPr>
        <vertAlign val="subscript"/>
        <sz val="10"/>
        <color indexed="8"/>
        <rFont val="Arial"/>
        <family val="2"/>
      </rPr>
      <t>m2</t>
    </r>
    <r>
      <rPr>
        <sz val="10"/>
        <color indexed="8"/>
        <rFont val="Arial"/>
        <family val="2"/>
      </rPr>
      <t>x</t>
    </r>
  </si>
  <si>
    <t>xki+Đm3x</t>
  </si>
  <si>
    <r>
      <t>Đ</t>
    </r>
    <r>
      <rPr>
        <vertAlign val="subscript"/>
        <sz val="10"/>
        <color indexed="8"/>
        <rFont val="Arial"/>
        <family val="2"/>
      </rPr>
      <t>m1</t>
    </r>
    <r>
      <rPr>
        <sz val="10"/>
        <color indexed="8"/>
        <rFont val="Arial"/>
        <family val="2"/>
      </rPr>
      <t>: Định mức vận chuyển trong phạm vi ≤ 1km.</t>
    </r>
  </si>
  <si>
    <r>
      <t>Đ</t>
    </r>
    <r>
      <rPr>
        <vertAlign val="subscript"/>
        <sz val="10"/>
        <color indexed="8"/>
        <rFont val="Arial"/>
        <family val="2"/>
      </rPr>
      <t>m2</t>
    </r>
    <r>
      <rPr>
        <sz val="10"/>
        <color indexed="8"/>
        <rFont val="Arial"/>
        <family val="2"/>
      </rPr>
      <t>: Định mức vận chuyển 1km tiếp theo phạm vi ≤ 10km.</t>
    </r>
  </si>
  <si>
    <r>
      <t>Đ</t>
    </r>
    <r>
      <rPr>
        <vertAlign val="subscript"/>
        <sz val="10"/>
        <color indexed="8"/>
        <rFont val="Arial"/>
        <family val="2"/>
      </rPr>
      <t>m3</t>
    </r>
    <r>
      <rPr>
        <sz val="10"/>
        <color indexed="8"/>
        <rFont val="Arial"/>
        <family val="2"/>
      </rPr>
      <t>: Định mức vận chuyển 1km tiếp theo phạm vi ≥ 10km.</t>
    </r>
  </si>
  <si>
    <r>
      <t>k</t>
    </r>
    <r>
      <rPr>
        <vertAlign val="subscript"/>
        <sz val="10"/>
        <color indexed="8"/>
        <rFont val="Arial"/>
        <family val="2"/>
      </rPr>
      <t>i</t>
    </r>
    <r>
      <rPr>
        <sz val="10"/>
        <color indexed="8"/>
        <rFont val="Arial"/>
        <family val="2"/>
      </rPr>
      <t>: Hệ số điều chỉnh định mức theo loại đường tương ứng với các cự ly vận chuyển.</t>
    </r>
  </si>
  <si>
    <t>AN.31000  VẬN CHUYỂN TRO BAY BẰNG XE BỒN 30 t</t>
  </si>
  <si>
    <t>- Chuẩn bị phương tiện vận chuyển cần thiết; nạp đầy vật liệu;</t>
  </si>
  <si>
    <t>- Xả vật liệu đúng nơi quy định.</t>
  </si>
  <si>
    <r>
      <t>Đơn vị tính: 10m</t>
    </r>
    <r>
      <rPr>
        <vertAlign val="superscript"/>
        <sz val="10"/>
        <color indexed="8"/>
        <rFont val="Arial"/>
        <family val="2"/>
      </rPr>
      <t>3</t>
    </r>
  </si>
  <si>
    <t>Trong phạm vi ≤1km</t>
  </si>
  <si>
    <t>1km tiếp theo trong phạm vi 10km</t>
  </si>
  <si>
    <t>1km tiếp theo ngoài phạm vi 10km</t>
  </si>
  <si>
    <t>AN.3101</t>
  </si>
  <si>
    <t>Xe bồn 30 t</t>
  </si>
  <si>
    <t>AN.32000  VẬN CHUYỂN TRO XỈ BÃI CHỨA HOẶC HỖN HỢP TRO XỈ NHIỆT ĐIỆN BẰNG Ô TÔ TỰ ĐỔ</t>
  </si>
  <si>
    <t>- Chuẩn bị phương tiện vận chuyển, chờ đổ vật liệu tro xỉ bãi chứa hoặc hỗn hợp tro xỉ nhiệt điện lên phương tiện vận chuyển;</t>
  </si>
  <si>
    <t>AN.3201</t>
  </si>
  <si>
    <t>Vận chuyển tro xỉ bãi chứa hoặc hỗn hợp tro xỉ nhiệt điện bằng ô tô tự đổ</t>
  </si>
  <si>
    <t>AN.3202</t>
  </si>
  <si>
    <t>AN.3203</t>
  </si>
  <si>
    <t>AN.3204</t>
  </si>
  <si>
    <t>AN.3205</t>
  </si>
  <si>
    <t>Ôtô tự đổ 20 t</t>
  </si>
  <si>
    <t>AN.3206</t>
  </si>
  <si>
    <t>AN.3207</t>
  </si>
  <si>
    <r>
      <t>Định mức công tác đào, đắp đất, đá, cát được quy định cho 1m</t>
    </r>
    <r>
      <rPr>
        <vertAlign val="superscript"/>
        <sz val="12"/>
        <color indexed="8"/>
        <rFont val="Times New Roman"/>
        <family val="1"/>
      </rPr>
      <t>3</t>
    </r>
    <r>
      <rPr>
        <sz val="12"/>
        <color indexed="8"/>
        <rFont val="Times New Roman"/>
        <family val="1"/>
      </rPr>
      <t xml:space="preserve"> đào đắp hoàn chỉnh theo qui định.</t>
    </r>
  </si>
  <si>
    <r>
      <t>- Định mức đào đất tính cho đào 1m</t>
    </r>
    <r>
      <rPr>
        <vertAlign val="superscript"/>
        <sz val="12"/>
        <color indexed="8"/>
        <rFont val="Times New Roman"/>
        <family val="1"/>
      </rPr>
      <t>3</t>
    </r>
    <r>
      <rPr>
        <sz val="12"/>
        <color indexed="8"/>
        <rFont val="Times New Roman"/>
        <family val="1"/>
      </rPr>
      <t xml:space="preserve"> đất nguyên thổ đo tại nơi đào.</t>
    </r>
  </si>
  <si>
    <r>
      <t>- Định mức đào đá tính cho đào 1m</t>
    </r>
    <r>
      <rPr>
        <vertAlign val="superscript"/>
        <sz val="12"/>
        <color indexed="8"/>
        <rFont val="Times New Roman"/>
        <family val="1"/>
      </rPr>
      <t>3</t>
    </r>
    <r>
      <rPr>
        <sz val="12"/>
        <color indexed="8"/>
        <rFont val="Times New Roman"/>
        <family val="1"/>
      </rPr>
      <t xml:space="preserve"> đá nguyên khai đo tại nơi đào.</t>
    </r>
  </si>
  <si>
    <r>
      <t>- Định mức đắp đất, đá, cát tính cho 1m</t>
    </r>
    <r>
      <rPr>
        <vertAlign val="superscript"/>
        <sz val="12"/>
        <color indexed="8"/>
        <rFont val="Times New Roman"/>
        <family val="1"/>
      </rPr>
      <t>3</t>
    </r>
    <r>
      <rPr>
        <sz val="12"/>
        <color indexed="8"/>
        <rFont val="Times New Roman"/>
        <family val="1"/>
      </rPr>
      <t xml:space="preserve"> đắp đo tại nơi đắp.</t>
    </r>
  </si>
  <si>
    <r>
      <t>- Biện pháp khoan nổ mìn đối với công tác đào phá đá cấp IV bằng biện pháp khoan nổ mìn được áp dụng đối với loại đá có cường độ chịu nén từ &gt; 150kg/cm</t>
    </r>
    <r>
      <rPr>
        <vertAlign val="superscript"/>
        <sz val="12"/>
        <color indexed="8"/>
        <rFont val="Times New Roman"/>
        <family val="1"/>
      </rPr>
      <t>2</t>
    </r>
    <r>
      <rPr>
        <sz val="12"/>
        <color indexed="8"/>
        <rFont val="Times New Roman"/>
        <family val="1"/>
      </rPr>
      <t xml:space="preserve"> đến ≤ 600kg/cm</t>
    </r>
    <r>
      <rPr>
        <vertAlign val="superscript"/>
        <sz val="12"/>
        <color indexed="8"/>
        <rFont val="Times New Roman"/>
        <family val="1"/>
      </rPr>
      <t>2</t>
    </r>
    <r>
      <rPr>
        <sz val="12"/>
        <color indexed="8"/>
        <rFont val="Times New Roman"/>
        <family val="1"/>
      </rPr>
      <t>.</t>
    </r>
  </si>
  <si>
    <r>
      <t>K = 0,85; γ ≤ 1,45T/m</t>
    </r>
    <r>
      <rPr>
        <vertAlign val="superscript"/>
        <sz val="12"/>
        <color indexed="8"/>
        <rFont val="Times New Roman"/>
        <family val="1"/>
      </rPr>
      <t>3</t>
    </r>
    <r>
      <rPr>
        <sz val="12"/>
        <color indexed="8"/>
        <rFont val="Times New Roman"/>
        <family val="1"/>
      </rPr>
      <t xml:space="preserve"> ÷ 1,60T/m</t>
    </r>
    <r>
      <rPr>
        <vertAlign val="superscript"/>
        <sz val="12"/>
        <color indexed="8"/>
        <rFont val="Times New Roman"/>
        <family val="1"/>
      </rPr>
      <t>3</t>
    </r>
  </si>
  <si>
    <r>
      <t>K = 0,90; γ ≤ 1,75T/m</t>
    </r>
    <r>
      <rPr>
        <vertAlign val="superscript"/>
        <sz val="12"/>
        <color indexed="8"/>
        <rFont val="Times New Roman"/>
        <family val="1"/>
      </rPr>
      <t>3</t>
    </r>
  </si>
  <si>
    <r>
      <t>K = 0,95; γ ≤ 1,80T/m</t>
    </r>
    <r>
      <rPr>
        <vertAlign val="superscript"/>
        <sz val="12"/>
        <color indexed="8"/>
        <rFont val="Times New Roman"/>
        <family val="1"/>
      </rPr>
      <t>3</t>
    </r>
  </si>
  <si>
    <r>
      <t>K = 0,98; γ &gt; 1,80T/m</t>
    </r>
    <r>
      <rPr>
        <vertAlign val="superscript"/>
        <sz val="12"/>
        <color indexed="8"/>
        <rFont val="Times New Roman"/>
        <family val="1"/>
      </rPr>
      <t>3</t>
    </r>
  </si>
  <si>
    <r>
      <t>- Định mức vận chuyển đất bằng ôtô tự đổ tính cho 1m</t>
    </r>
    <r>
      <rPr>
        <vertAlign val="superscript"/>
        <sz val="12"/>
        <color indexed="8"/>
        <rFont val="Times New Roman"/>
        <family val="1"/>
      </rPr>
      <t>3</t>
    </r>
    <r>
      <rPr>
        <sz val="12"/>
        <color indexed="8"/>
        <rFont val="Times New Roman"/>
        <family val="1"/>
      </rPr>
      <t xml:space="preserve"> đất nguyên thổ đo tại nơi đào đã tính đến hệ số nở rời của đất.</t>
    </r>
  </si>
  <si>
    <r>
      <t>- Định mức vận chuyển đá nổ mìn bằng ôtô tự đổ tính cho 1m</t>
    </r>
    <r>
      <rPr>
        <vertAlign val="superscript"/>
        <sz val="12"/>
        <color indexed="8"/>
        <rFont val="Times New Roman"/>
        <family val="1"/>
      </rPr>
      <t>3</t>
    </r>
    <r>
      <rPr>
        <sz val="12"/>
        <color indexed="8"/>
        <rFont val="Times New Roman"/>
        <family val="1"/>
      </rPr>
      <t xml:space="preserve"> đá nguyên khai đo tại nơi đào đã tính đến hệ số nở rời của đá.</t>
    </r>
  </si>
  <si>
    <r>
      <t>Đơn vị tính: công/1m</t>
    </r>
    <r>
      <rPr>
        <vertAlign val="superscript"/>
        <sz val="12"/>
        <color indexed="8"/>
        <rFont val="Times New Roman"/>
        <family val="1"/>
      </rPr>
      <t>3</t>
    </r>
  </si>
  <si>
    <r>
      <t>Đơn vị tính: công/1m</t>
    </r>
    <r>
      <rPr>
        <vertAlign val="superscript"/>
        <sz val="12"/>
        <color indexed="8"/>
        <rFont val="Times New Roman"/>
        <family val="1"/>
      </rPr>
      <t>3</t>
    </r>
    <r>
      <rPr>
        <sz val="12"/>
        <color indexed="8"/>
        <rFont val="Times New Roman"/>
        <family val="1"/>
      </rPr>
      <t xml:space="preserve"> đất nguyên thổ</t>
    </r>
  </si>
  <si>
    <r>
      <t>Đơn vị tính: 1m</t>
    </r>
    <r>
      <rPr>
        <vertAlign val="superscript"/>
        <sz val="12"/>
        <color indexed="8"/>
        <rFont val="Times New Roman"/>
        <family val="1"/>
      </rPr>
      <t>3</t>
    </r>
    <r>
      <rPr>
        <sz val="12"/>
        <color indexed="8"/>
        <rFont val="Times New Roman"/>
        <family val="1"/>
      </rPr>
      <t xml:space="preserve"> đá nguyên khai</t>
    </r>
  </si>
  <si>
    <r>
      <t>Dung trọng T/m</t>
    </r>
    <r>
      <rPr>
        <vertAlign val="superscript"/>
        <sz val="12"/>
        <color indexed="8"/>
        <rFont val="Times New Roman"/>
        <family val="1"/>
      </rPr>
      <t>3</t>
    </r>
  </si>
  <si>
    <r>
      <t>Đơn vị tính: 1m</t>
    </r>
    <r>
      <rPr>
        <vertAlign val="superscript"/>
        <sz val="12"/>
        <color indexed="8"/>
        <rFont val="Times New Roman"/>
        <family val="1"/>
      </rPr>
      <t>3</t>
    </r>
  </si>
  <si>
    <r>
      <t>m</t>
    </r>
    <r>
      <rPr>
        <vertAlign val="superscript"/>
        <sz val="12"/>
        <color indexed="8"/>
        <rFont val="Times New Roman"/>
        <family val="1"/>
      </rPr>
      <t>3</t>
    </r>
  </si>
  <si>
    <r>
      <t>Đơn vị tính: 100 m</t>
    </r>
    <r>
      <rPr>
        <vertAlign val="superscript"/>
        <sz val="12"/>
        <color indexed="8"/>
        <rFont val="Times New Roman"/>
        <family val="1"/>
      </rPr>
      <t>3</t>
    </r>
    <r>
      <rPr>
        <sz val="12"/>
        <color indexed="8"/>
        <rFont val="Times New Roman"/>
        <family val="1"/>
      </rPr>
      <t xml:space="preserve"> đất nguyên thổ</t>
    </r>
  </si>
  <si>
    <r>
      <t>Đào san đất bằng máy đào 1,25m</t>
    </r>
    <r>
      <rPr>
        <vertAlign val="superscript"/>
        <sz val="12"/>
        <color indexed="8"/>
        <rFont val="Times New Roman"/>
        <family val="1"/>
      </rPr>
      <t>3</t>
    </r>
  </si>
  <si>
    <r>
      <t>Máy đào 1,25m</t>
    </r>
    <r>
      <rPr>
        <vertAlign val="superscript"/>
        <sz val="12"/>
        <color indexed="8"/>
        <rFont val="Times New Roman"/>
        <family val="1"/>
      </rPr>
      <t>3</t>
    </r>
  </si>
  <si>
    <r>
      <t>Đào san đất bằng máy đào 1,6 m</t>
    </r>
    <r>
      <rPr>
        <vertAlign val="superscript"/>
        <sz val="12"/>
        <color indexed="8"/>
        <rFont val="Times New Roman"/>
        <family val="1"/>
      </rPr>
      <t>3</t>
    </r>
  </si>
  <si>
    <r>
      <t>Máy đào 1,6m</t>
    </r>
    <r>
      <rPr>
        <vertAlign val="superscript"/>
        <sz val="12"/>
        <color indexed="8"/>
        <rFont val="Times New Roman"/>
        <family val="1"/>
      </rPr>
      <t>3</t>
    </r>
  </si>
  <si>
    <r>
      <t>Đào san đất bằng máy đào 2,3m</t>
    </r>
    <r>
      <rPr>
        <vertAlign val="superscript"/>
        <sz val="12"/>
        <color indexed="8"/>
        <rFont val="Times New Roman"/>
        <family val="1"/>
      </rPr>
      <t>3</t>
    </r>
  </si>
  <si>
    <r>
      <t>Máy đào 2,3m</t>
    </r>
    <r>
      <rPr>
        <vertAlign val="superscript"/>
        <sz val="12"/>
        <color indexed="8"/>
        <rFont val="Times New Roman"/>
        <family val="1"/>
      </rPr>
      <t>3</t>
    </r>
  </si>
  <si>
    <r>
      <t>Đào san đất bằng máy đào 3,6m</t>
    </r>
    <r>
      <rPr>
        <vertAlign val="superscript"/>
        <sz val="12"/>
        <color indexed="8"/>
        <rFont val="Times New Roman"/>
        <family val="1"/>
      </rPr>
      <t>3</t>
    </r>
  </si>
  <si>
    <r>
      <t>Máy đào 3,6m</t>
    </r>
    <r>
      <rPr>
        <vertAlign val="superscript"/>
        <sz val="12"/>
        <color indexed="8"/>
        <rFont val="Times New Roman"/>
        <family val="1"/>
      </rPr>
      <t>3</t>
    </r>
  </si>
  <si>
    <r>
      <t>Đơn vị tính: 100m</t>
    </r>
    <r>
      <rPr>
        <vertAlign val="superscript"/>
        <sz val="12"/>
        <color indexed="8"/>
        <rFont val="Times New Roman"/>
        <family val="1"/>
      </rPr>
      <t>3</t>
    </r>
    <r>
      <rPr>
        <sz val="12"/>
        <color indexed="8"/>
        <rFont val="Times New Roman"/>
        <family val="1"/>
      </rPr>
      <t xml:space="preserve"> đất nguyên thổ</t>
    </r>
  </si>
  <si>
    <r>
      <t>Máy cạp 9m</t>
    </r>
    <r>
      <rPr>
        <vertAlign val="superscript"/>
        <sz val="12"/>
        <color indexed="8"/>
        <rFont val="Times New Roman"/>
        <family val="1"/>
      </rPr>
      <t>3</t>
    </r>
  </si>
  <si>
    <r>
      <t>- Máy cạp 9m</t>
    </r>
    <r>
      <rPr>
        <vertAlign val="superscript"/>
        <sz val="12"/>
        <color indexed="8"/>
        <rFont val="Times New Roman"/>
        <family val="1"/>
      </rPr>
      <t>3</t>
    </r>
  </si>
  <si>
    <r>
      <t>- Máy cạp 16m</t>
    </r>
    <r>
      <rPr>
        <vertAlign val="superscript"/>
        <sz val="12"/>
        <color indexed="8"/>
        <rFont val="Times New Roman"/>
        <family val="1"/>
      </rPr>
      <t>3</t>
    </r>
  </si>
  <si>
    <r>
      <t>Máy cạp 16m</t>
    </r>
    <r>
      <rPr>
        <vertAlign val="superscript"/>
        <sz val="12"/>
        <color indexed="8"/>
        <rFont val="Times New Roman"/>
        <family val="1"/>
      </rPr>
      <t>3</t>
    </r>
  </si>
  <si>
    <r>
      <t>Đơn vị tính 100m</t>
    </r>
    <r>
      <rPr>
        <vertAlign val="superscript"/>
        <sz val="12"/>
        <color indexed="8"/>
        <rFont val="Times New Roman"/>
        <family val="1"/>
      </rPr>
      <t>3</t>
    </r>
    <r>
      <rPr>
        <sz val="12"/>
        <color indexed="8"/>
        <rFont val="Times New Roman"/>
        <family val="1"/>
      </rPr>
      <t xml:space="preserve"> đất nguyên thổ</t>
    </r>
  </si>
  <si>
    <r>
      <t>Đào xúc đất bằng máy đào 1,25m</t>
    </r>
    <r>
      <rPr>
        <vertAlign val="superscript"/>
        <sz val="12"/>
        <color indexed="8"/>
        <rFont val="Times New Roman"/>
        <family val="1"/>
      </rPr>
      <t>3</t>
    </r>
  </si>
  <si>
    <r>
      <t>Đào xúc đất bằng máy đào 1,6m</t>
    </r>
    <r>
      <rPr>
        <vertAlign val="superscript"/>
        <sz val="12"/>
        <color indexed="8"/>
        <rFont val="Times New Roman"/>
        <family val="1"/>
      </rPr>
      <t>3</t>
    </r>
  </si>
  <si>
    <r>
      <t>Đào xúc đất bằng máy đào 2,3m</t>
    </r>
    <r>
      <rPr>
        <vertAlign val="superscript"/>
        <sz val="12"/>
        <color indexed="8"/>
        <rFont val="Times New Roman"/>
        <family val="1"/>
      </rPr>
      <t>3</t>
    </r>
  </si>
  <si>
    <r>
      <t>Đào xúc đất bằng máy đào 3,6m</t>
    </r>
    <r>
      <rPr>
        <vertAlign val="superscript"/>
        <sz val="12"/>
        <color indexed="8"/>
        <rFont val="Times New Roman"/>
        <family val="1"/>
      </rPr>
      <t>3</t>
    </r>
  </si>
  <si>
    <r>
      <t>Đào móng bằng máy đào 0,4m</t>
    </r>
    <r>
      <rPr>
        <vertAlign val="superscript"/>
        <sz val="12"/>
        <color indexed="8"/>
        <rFont val="Times New Roman"/>
        <family val="1"/>
      </rPr>
      <t>3</t>
    </r>
  </si>
  <si>
    <r>
      <t>Máy đào 0,4m</t>
    </r>
    <r>
      <rPr>
        <vertAlign val="superscript"/>
        <sz val="12"/>
        <color indexed="8"/>
        <rFont val="Times New Roman"/>
        <family val="1"/>
      </rPr>
      <t>3</t>
    </r>
  </si>
  <si>
    <r>
      <t>Đào móng bằng máy đào 0,8m</t>
    </r>
    <r>
      <rPr>
        <vertAlign val="superscript"/>
        <sz val="12"/>
        <color indexed="8"/>
        <rFont val="Times New Roman"/>
        <family val="1"/>
      </rPr>
      <t>3</t>
    </r>
  </si>
  <si>
    <r>
      <t>Máy đào 0,8m</t>
    </r>
    <r>
      <rPr>
        <vertAlign val="superscript"/>
        <sz val="12"/>
        <color indexed="8"/>
        <rFont val="Times New Roman"/>
        <family val="1"/>
      </rPr>
      <t>3</t>
    </r>
  </si>
  <si>
    <r>
      <t>Đào móng bằng máy đào 1,25m</t>
    </r>
    <r>
      <rPr>
        <vertAlign val="superscript"/>
        <sz val="12"/>
        <color indexed="8"/>
        <rFont val="Times New Roman"/>
        <family val="1"/>
      </rPr>
      <t>3</t>
    </r>
  </si>
  <si>
    <r>
      <t>Máy đào 1,25 m</t>
    </r>
    <r>
      <rPr>
        <vertAlign val="superscript"/>
        <sz val="12"/>
        <color indexed="8"/>
        <rFont val="Times New Roman"/>
        <family val="1"/>
      </rPr>
      <t>3</t>
    </r>
  </si>
  <si>
    <r>
      <t>Đào móng bằng máy đào 1,6m</t>
    </r>
    <r>
      <rPr>
        <vertAlign val="superscript"/>
        <sz val="12"/>
        <color indexed="8"/>
        <rFont val="Times New Roman"/>
        <family val="1"/>
      </rPr>
      <t>3</t>
    </r>
  </si>
  <si>
    <r>
      <t>Đào móng bằng máy đào 2,3 m</t>
    </r>
    <r>
      <rPr>
        <vertAlign val="superscript"/>
        <sz val="12"/>
        <color indexed="8"/>
        <rFont val="Times New Roman"/>
        <family val="1"/>
      </rPr>
      <t>3</t>
    </r>
  </si>
  <si>
    <r>
      <t>Máy đào 2,3 m</t>
    </r>
    <r>
      <rPr>
        <vertAlign val="superscript"/>
        <sz val="12"/>
        <color indexed="8"/>
        <rFont val="Times New Roman"/>
        <family val="1"/>
      </rPr>
      <t>3</t>
    </r>
  </si>
  <si>
    <r>
      <t>Đào móng bằng máy đào 2,3m</t>
    </r>
    <r>
      <rPr>
        <vertAlign val="superscript"/>
        <sz val="12"/>
        <color indexed="8"/>
        <rFont val="Times New Roman"/>
        <family val="1"/>
      </rPr>
      <t>3</t>
    </r>
  </si>
  <si>
    <r>
      <t>Đào móng bằng máy đào 3,6m</t>
    </r>
    <r>
      <rPr>
        <vertAlign val="superscript"/>
        <sz val="12"/>
        <color indexed="8"/>
        <rFont val="Times New Roman"/>
        <family val="1"/>
      </rPr>
      <t>3</t>
    </r>
  </si>
  <si>
    <r>
      <t>Đào móng công trình trên nền đất mềm, yếu bằng tổ hợp 2 máy đào 0,8m</t>
    </r>
    <r>
      <rPr>
        <vertAlign val="superscript"/>
        <sz val="12"/>
        <color indexed="8"/>
        <rFont val="Times New Roman"/>
        <family val="1"/>
      </rPr>
      <t>3</t>
    </r>
  </si>
  <si>
    <r>
      <t>Đào móng công trình trên nền đất mềm, yếu bằng tổ hợp 3 máy đào 0,8m</t>
    </r>
    <r>
      <rPr>
        <vertAlign val="superscript"/>
        <sz val="12"/>
        <color indexed="8"/>
        <rFont val="Times New Roman"/>
        <family val="1"/>
      </rPr>
      <t>3</t>
    </r>
  </si>
  <si>
    <r>
      <t>Đào móng công trình trên nền đất mềm, yếu bằng tổ hợp 4 máy đào 0,8m</t>
    </r>
    <r>
      <rPr>
        <vertAlign val="superscript"/>
        <sz val="12"/>
        <color indexed="8"/>
        <rFont val="Times New Roman"/>
        <family val="1"/>
      </rPr>
      <t>3</t>
    </r>
  </si>
  <si>
    <r>
      <t>Đào kênh mương bằng máy đào 0,4m</t>
    </r>
    <r>
      <rPr>
        <vertAlign val="superscript"/>
        <sz val="12"/>
        <color indexed="8"/>
        <rFont val="Times New Roman"/>
        <family val="1"/>
      </rPr>
      <t>3</t>
    </r>
  </si>
  <si>
    <r>
      <t>Đào kênh mương bằng máy đào 0,8m</t>
    </r>
    <r>
      <rPr>
        <vertAlign val="superscript"/>
        <sz val="12"/>
        <color indexed="8"/>
        <rFont val="Times New Roman"/>
        <family val="1"/>
      </rPr>
      <t>3</t>
    </r>
  </si>
  <si>
    <r>
      <t>Đào kênh mương bằng máy đào 1,25m</t>
    </r>
    <r>
      <rPr>
        <vertAlign val="superscript"/>
        <sz val="12"/>
        <color indexed="8"/>
        <rFont val="Times New Roman"/>
        <family val="1"/>
      </rPr>
      <t>3</t>
    </r>
  </si>
  <si>
    <r>
      <t>Đào kênh mương bằng máy đào 1,6m</t>
    </r>
    <r>
      <rPr>
        <vertAlign val="superscript"/>
        <sz val="12"/>
        <color indexed="8"/>
        <rFont val="Times New Roman"/>
        <family val="1"/>
      </rPr>
      <t>3</t>
    </r>
  </si>
  <si>
    <r>
      <t>Đào kênh mương bằng máy đào 2,3m</t>
    </r>
    <r>
      <rPr>
        <vertAlign val="superscript"/>
        <sz val="12"/>
        <color indexed="8"/>
        <rFont val="Times New Roman"/>
        <family val="1"/>
      </rPr>
      <t>3</t>
    </r>
  </si>
  <si>
    <r>
      <t>Đào kênh mương bằng máy đào 3,6m</t>
    </r>
    <r>
      <rPr>
        <vertAlign val="superscript"/>
        <sz val="12"/>
        <color indexed="8"/>
        <rFont val="Times New Roman"/>
        <family val="1"/>
      </rPr>
      <t>3</t>
    </r>
  </si>
  <si>
    <r>
      <t>Đào kênh mương trên nền đất mềm, yếu bằng tổ hợp 2 máy đào 0,8m</t>
    </r>
    <r>
      <rPr>
        <vertAlign val="superscript"/>
        <sz val="12"/>
        <color indexed="8"/>
        <rFont val="Times New Roman"/>
        <family val="1"/>
      </rPr>
      <t>3</t>
    </r>
  </si>
  <si>
    <r>
      <t>Đào kênh mương trên nền đất mềm, yếu bằng tổ hợp 3 máy đào 0,8m</t>
    </r>
    <r>
      <rPr>
        <vertAlign val="superscript"/>
        <sz val="12"/>
        <color indexed="8"/>
        <rFont val="Times New Roman"/>
        <family val="1"/>
      </rPr>
      <t>3</t>
    </r>
  </si>
  <si>
    <r>
      <t>Đào kênh mương trên nền đất mềm, yếu bằng tổ hợp 4 máy đào 0,8m</t>
    </r>
    <r>
      <rPr>
        <vertAlign val="superscript"/>
        <sz val="12"/>
        <color indexed="8"/>
        <rFont val="Times New Roman"/>
        <family val="1"/>
      </rPr>
      <t>3</t>
    </r>
  </si>
  <si>
    <r>
      <t>Nạo vét kênh mương bằng tổ hợp máy xáng cạp 1,25m</t>
    </r>
    <r>
      <rPr>
        <vertAlign val="superscript"/>
        <sz val="12"/>
        <color indexed="8"/>
        <rFont val="Times New Roman"/>
        <family val="1"/>
      </rPr>
      <t>3</t>
    </r>
    <r>
      <rPr>
        <sz val="12"/>
        <color indexed="8"/>
        <rFont val="Times New Roman"/>
        <family val="1"/>
      </rPr>
      <t xml:space="preserve"> và máy đào 0,8m</t>
    </r>
    <r>
      <rPr>
        <vertAlign val="superscript"/>
        <sz val="12"/>
        <color indexed="8"/>
        <rFont val="Times New Roman"/>
        <family val="1"/>
      </rPr>
      <t>3</t>
    </r>
  </si>
  <si>
    <r>
      <t>Máy xáng cạp 1,25m</t>
    </r>
    <r>
      <rPr>
        <vertAlign val="superscript"/>
        <sz val="12"/>
        <color indexed="8"/>
        <rFont val="Times New Roman"/>
        <family val="1"/>
      </rPr>
      <t>3</t>
    </r>
  </si>
  <si>
    <r>
      <t>Mở rộng kênh mương bằng tổ hợp máy xáng cạp 1,25m</t>
    </r>
    <r>
      <rPr>
        <vertAlign val="superscript"/>
        <sz val="12"/>
        <color indexed="8"/>
        <rFont val="Times New Roman"/>
        <family val="1"/>
      </rPr>
      <t>3</t>
    </r>
    <r>
      <rPr>
        <sz val="12"/>
        <color indexed="8"/>
        <rFont val="Times New Roman"/>
        <family val="1"/>
      </rPr>
      <t xml:space="preserve"> và máy đào 0,8m</t>
    </r>
    <r>
      <rPr>
        <vertAlign val="superscript"/>
        <sz val="12"/>
        <color indexed="8"/>
        <rFont val="Times New Roman"/>
        <family val="1"/>
      </rPr>
      <t>3</t>
    </r>
  </si>
  <si>
    <r>
      <t>Đơn vị tính:100m</t>
    </r>
    <r>
      <rPr>
        <vertAlign val="superscript"/>
        <sz val="12"/>
        <color indexed="8"/>
        <rFont val="Times New Roman"/>
        <family val="1"/>
      </rPr>
      <t>3</t>
    </r>
    <r>
      <rPr>
        <sz val="12"/>
        <color indexed="8"/>
        <rFont val="Times New Roman"/>
        <family val="1"/>
      </rPr>
      <t xml:space="preserve"> đất nguyên thổ</t>
    </r>
  </si>
  <si>
    <r>
      <t>Đào nền đường bằng máy đào 0,8m</t>
    </r>
    <r>
      <rPr>
        <vertAlign val="superscript"/>
        <sz val="12"/>
        <color indexed="8"/>
        <rFont val="Times New Roman"/>
        <family val="1"/>
      </rPr>
      <t>3</t>
    </r>
  </si>
  <si>
    <r>
      <t>Đào nền đường bằng máy đào 1,25m</t>
    </r>
    <r>
      <rPr>
        <vertAlign val="superscript"/>
        <sz val="12"/>
        <color indexed="8"/>
        <rFont val="Times New Roman"/>
        <family val="1"/>
      </rPr>
      <t>3</t>
    </r>
  </si>
  <si>
    <r>
      <t>Đào nền đường bằng máy đào 1,6m</t>
    </r>
    <r>
      <rPr>
        <vertAlign val="superscript"/>
        <sz val="12"/>
        <color indexed="8"/>
        <rFont val="Times New Roman"/>
        <family val="1"/>
      </rPr>
      <t>3</t>
    </r>
  </si>
  <si>
    <r>
      <t>Đào nền đường bằng máy đào 2,3m</t>
    </r>
    <r>
      <rPr>
        <vertAlign val="superscript"/>
        <sz val="12"/>
        <color indexed="8"/>
        <rFont val="Times New Roman"/>
        <family val="1"/>
      </rPr>
      <t>3</t>
    </r>
  </si>
  <si>
    <r>
      <t>Đào nền đường bằng máy đào 3,6m</t>
    </r>
    <r>
      <rPr>
        <vertAlign val="superscript"/>
        <sz val="12"/>
        <color indexed="8"/>
        <rFont val="Times New Roman"/>
        <family val="1"/>
      </rPr>
      <t>3</t>
    </r>
  </si>
  <si>
    <r>
      <t>Đào san đất trong phạm vi ≤ 300m bằng máy cạp 9m</t>
    </r>
    <r>
      <rPr>
        <vertAlign val="superscript"/>
        <sz val="12"/>
        <color indexed="8"/>
        <rFont val="Times New Roman"/>
        <family val="1"/>
      </rPr>
      <t>3</t>
    </r>
  </si>
  <si>
    <r>
      <t>Máy cạp 9m</t>
    </r>
    <r>
      <rPr>
        <vertAlign val="superscript"/>
        <sz val="12"/>
        <color indexed="8"/>
        <rFont val="Times New Roman"/>
        <family val="1"/>
      </rPr>
      <t>3</t>
    </r>
    <r>
      <rPr>
        <sz val="12"/>
        <color indexed="8"/>
        <rFont val="Times New Roman"/>
        <family val="1"/>
      </rPr>
      <t xml:space="preserve"> </t>
    </r>
  </si>
  <si>
    <r>
      <t>Đào san đất trong phạm vi ≤ 300m bằng máy cạp 16m</t>
    </r>
    <r>
      <rPr>
        <vertAlign val="superscript"/>
        <sz val="12"/>
        <color indexed="8"/>
        <rFont val="Times New Roman"/>
        <family val="1"/>
      </rPr>
      <t>3</t>
    </r>
  </si>
  <si>
    <r>
      <t>Máy cạp 16m</t>
    </r>
    <r>
      <rPr>
        <vertAlign val="superscript"/>
        <sz val="12"/>
        <color indexed="8"/>
        <rFont val="Times New Roman"/>
        <family val="1"/>
      </rPr>
      <t>3</t>
    </r>
    <r>
      <rPr>
        <sz val="12"/>
        <color indexed="8"/>
        <rFont val="Times New Roman"/>
        <family val="1"/>
      </rPr>
      <t xml:space="preserve"> </t>
    </r>
  </si>
  <si>
    <r>
      <t>Đào san đất trong phạm vi ≤ 500m bằng máy cạp 9m</t>
    </r>
    <r>
      <rPr>
        <vertAlign val="superscript"/>
        <sz val="12"/>
        <color indexed="8"/>
        <rFont val="Times New Roman"/>
        <family val="1"/>
      </rPr>
      <t>3</t>
    </r>
  </si>
  <si>
    <r>
      <t>Đào san đất trong phạm vi ≤ 500m bằng máy cạp 16m</t>
    </r>
    <r>
      <rPr>
        <vertAlign val="superscript"/>
        <sz val="12"/>
        <color indexed="8"/>
        <rFont val="Times New Roman"/>
        <family val="1"/>
      </rPr>
      <t>3</t>
    </r>
  </si>
  <si>
    <r>
      <t>Máy thi công</t>
    </r>
    <r>
      <rPr>
        <sz val="12"/>
        <color indexed="8"/>
        <rFont val="Times New Roman"/>
        <family val="1"/>
      </rPr>
      <t xml:space="preserve"> </t>
    </r>
  </si>
  <si>
    <r>
      <t>Đào san đất trong phạm vi ≤ 700m bằng máy cạp 9m</t>
    </r>
    <r>
      <rPr>
        <vertAlign val="superscript"/>
        <sz val="12"/>
        <color indexed="8"/>
        <rFont val="Times New Roman"/>
        <family val="1"/>
      </rPr>
      <t>3</t>
    </r>
  </si>
  <si>
    <r>
      <t>Đào san đất trong phạm vi ≤ 700m bằng máy cạp 16m</t>
    </r>
    <r>
      <rPr>
        <vertAlign val="superscript"/>
        <sz val="12"/>
        <color indexed="8"/>
        <rFont val="Times New Roman"/>
        <family val="1"/>
      </rPr>
      <t>3</t>
    </r>
  </si>
  <si>
    <r>
      <t>Đào san đất trong phạm vi ≤ 1000m bằng máy cạp 9m</t>
    </r>
    <r>
      <rPr>
        <vertAlign val="superscript"/>
        <sz val="12"/>
        <color indexed="8"/>
        <rFont val="Times New Roman"/>
        <family val="1"/>
      </rPr>
      <t>3</t>
    </r>
  </si>
  <si>
    <r>
      <t>Đào san đất trong phạm vi ≤ 1000m bằng máy cạp 16m</t>
    </r>
    <r>
      <rPr>
        <vertAlign val="superscript"/>
        <sz val="12"/>
        <color indexed="8"/>
        <rFont val="Times New Roman"/>
        <family val="1"/>
      </rPr>
      <t>3</t>
    </r>
  </si>
  <si>
    <r>
      <t>Vận chuyển tiếp phạm vi 500m bằng máy cạp 9m</t>
    </r>
    <r>
      <rPr>
        <vertAlign val="superscript"/>
        <sz val="12"/>
        <color indexed="8"/>
        <rFont val="Times New Roman"/>
        <family val="1"/>
      </rPr>
      <t>3</t>
    </r>
  </si>
  <si>
    <r>
      <t>Vận chuyển tiếp phạm vi 500m bằng máy cạp 16m</t>
    </r>
    <r>
      <rPr>
        <vertAlign val="superscript"/>
        <sz val="12"/>
        <color indexed="8"/>
        <rFont val="Times New Roman"/>
        <family val="1"/>
      </rPr>
      <t>3</t>
    </r>
  </si>
  <si>
    <r>
      <t>Đơn vị tính:100m</t>
    </r>
    <r>
      <rPr>
        <vertAlign val="superscript"/>
        <sz val="12"/>
        <color indexed="8"/>
        <rFont val="Times New Roman"/>
        <family val="1"/>
      </rPr>
      <t>3</t>
    </r>
  </si>
  <si>
    <r>
      <t>Máy nén khí 1200m</t>
    </r>
    <r>
      <rPr>
        <vertAlign val="superscript"/>
        <sz val="12"/>
        <color indexed="8"/>
        <rFont val="Times New Roman"/>
        <family val="1"/>
      </rPr>
      <t>3</t>
    </r>
    <r>
      <rPr>
        <sz val="12"/>
        <color indexed="8"/>
        <rFont val="Times New Roman"/>
        <family val="1"/>
      </rPr>
      <t>/h</t>
    </r>
  </si>
  <si>
    <r>
      <t>Đơn vị tính: 100m</t>
    </r>
    <r>
      <rPr>
        <vertAlign val="superscript"/>
        <sz val="12"/>
        <color indexed="8"/>
        <rFont val="Times New Roman"/>
        <family val="1"/>
      </rPr>
      <t>3</t>
    </r>
    <r>
      <rPr>
        <sz val="12"/>
        <color indexed="8"/>
        <rFont val="Times New Roman"/>
        <family val="1"/>
      </rPr>
      <t xml:space="preserve"> đất nguyên thổ /1km</t>
    </r>
  </si>
  <si>
    <r>
      <t>Định mức khoan nổ phá đá mặt bằng, hố móng công trình, kênh mương nền đường cũng như khoan nổ phá đá đường viền được tính toán theo loại thuốc nổ Amônít với công suất nổ quy định tương ứng là 350cm</t>
    </r>
    <r>
      <rPr>
        <vertAlign val="superscript"/>
        <sz val="12"/>
        <color indexed="8"/>
        <rFont val="Times New Roman"/>
        <family val="1"/>
      </rPr>
      <t>3</t>
    </r>
    <r>
      <rPr>
        <sz val="12"/>
        <color indexed="8"/>
        <rFont val="Times New Roman"/>
        <family val="1"/>
      </rPr>
      <t>. Trường hợp dùng loại thuốc nổ khác thì các hao phí vật liệu, nhân công, máy thi công được qui đổi bằng cách nhân các mức hao phí tương ứng với hệ số điều chỉnh dưới đây:</t>
    </r>
  </si>
  <si>
    <r>
      <t>- Hệ số chuyển đổi vật liệu nổ: K</t>
    </r>
    <r>
      <rPr>
        <vertAlign val="subscript"/>
        <sz val="12"/>
        <color indexed="8"/>
        <rFont val="Times New Roman"/>
        <family val="1"/>
      </rPr>
      <t>TN</t>
    </r>
    <r>
      <rPr>
        <sz val="12"/>
        <color indexed="8"/>
        <rFont val="Times New Roman"/>
        <family val="1"/>
      </rPr>
      <t xml:space="preserve"> = 350 / e</t>
    </r>
  </si>
  <si>
    <r>
      <t>- Hệ số chuyển đổi vật liệu còn lại: K</t>
    </r>
    <r>
      <rPr>
        <vertAlign val="subscript"/>
        <sz val="12"/>
        <color indexed="8"/>
        <rFont val="Times New Roman"/>
        <family val="1"/>
      </rPr>
      <t>VL</t>
    </r>
    <r>
      <rPr>
        <sz val="12"/>
        <color indexed="8"/>
        <rFont val="Times New Roman"/>
        <family val="1"/>
      </rPr>
      <t xml:space="preserve"> = (1+( K</t>
    </r>
    <r>
      <rPr>
        <vertAlign val="subscript"/>
        <sz val="12"/>
        <color indexed="8"/>
        <rFont val="Times New Roman"/>
        <family val="1"/>
      </rPr>
      <t>TN</t>
    </r>
    <r>
      <rPr>
        <sz val="12"/>
        <color indexed="8"/>
        <rFont val="Times New Roman"/>
        <family val="1"/>
      </rPr>
      <t xml:space="preserve"> - 1) / 2)</t>
    </r>
  </si>
  <si>
    <r>
      <t>- Hệ số chuyển đổi hao phí nhân công, máy thi công: K</t>
    </r>
    <r>
      <rPr>
        <vertAlign val="subscript"/>
        <sz val="12"/>
        <color indexed="8"/>
        <rFont val="Times New Roman"/>
        <family val="1"/>
      </rPr>
      <t>NC,MTC</t>
    </r>
    <r>
      <rPr>
        <sz val="12"/>
        <color indexed="8"/>
        <rFont val="Times New Roman"/>
        <family val="1"/>
      </rPr>
      <t xml:space="preserve"> = (1+(K</t>
    </r>
    <r>
      <rPr>
        <vertAlign val="subscript"/>
        <sz val="12"/>
        <color indexed="8"/>
        <rFont val="Times New Roman"/>
        <family val="1"/>
      </rPr>
      <t>TN</t>
    </r>
    <r>
      <rPr>
        <sz val="12"/>
        <color indexed="8"/>
        <rFont val="Times New Roman"/>
        <family val="1"/>
      </rPr>
      <t xml:space="preserve"> -1) / 3)</t>
    </r>
  </si>
  <si>
    <r>
      <t>Trong đó: e là công suất nổ của loại thuốc sẽ sử dụng (cm</t>
    </r>
    <r>
      <rPr>
        <i/>
        <vertAlign val="superscript"/>
        <sz val="12"/>
        <color indexed="8"/>
        <rFont val="Times New Roman"/>
        <family val="1"/>
      </rPr>
      <t>3</t>
    </r>
    <r>
      <rPr>
        <i/>
        <sz val="12"/>
        <color indexed="8"/>
        <rFont val="Times New Roman"/>
        <family val="1"/>
      </rPr>
      <t>)</t>
    </r>
  </si>
  <si>
    <r>
      <t>Đơn vị tính: 100m</t>
    </r>
    <r>
      <rPr>
        <vertAlign val="superscript"/>
        <sz val="12"/>
        <color indexed="8"/>
        <rFont val="Times New Roman"/>
        <family val="1"/>
      </rPr>
      <t>3</t>
    </r>
    <r>
      <rPr>
        <sz val="12"/>
        <color indexed="8"/>
        <rFont val="Times New Roman"/>
        <family val="1"/>
      </rPr>
      <t xml:space="preserve"> đá nguyên khai</t>
    </r>
  </si>
  <si>
    <r>
      <t>Máy nén khí 660m</t>
    </r>
    <r>
      <rPr>
        <vertAlign val="superscript"/>
        <sz val="12"/>
        <color indexed="8"/>
        <rFont val="Times New Roman"/>
        <family val="1"/>
      </rPr>
      <t>3</t>
    </r>
    <r>
      <rPr>
        <sz val="12"/>
        <color indexed="8"/>
        <rFont val="Times New Roman"/>
        <family val="1"/>
      </rPr>
      <t>/h</t>
    </r>
  </si>
  <si>
    <r>
      <t>Máy đào 0,5m</t>
    </r>
    <r>
      <rPr>
        <vertAlign val="superscript"/>
        <sz val="12"/>
        <color indexed="8"/>
        <rFont val="Times New Roman"/>
        <family val="1"/>
      </rPr>
      <t>3</t>
    </r>
  </si>
  <si>
    <r>
      <t>Đơn vị tính: 100m</t>
    </r>
    <r>
      <rPr>
        <vertAlign val="superscript"/>
        <sz val="12"/>
        <color indexed="8"/>
        <rFont val="Times New Roman"/>
        <family val="1"/>
      </rPr>
      <t>2</t>
    </r>
  </si>
  <si>
    <r>
      <t>Đơn vị tính: m</t>
    </r>
    <r>
      <rPr>
        <vertAlign val="superscript"/>
        <sz val="12"/>
        <color indexed="8"/>
        <rFont val="Times New Roman"/>
        <family val="1"/>
      </rPr>
      <t>3</t>
    </r>
    <r>
      <rPr>
        <sz val="12"/>
        <color indexed="8"/>
        <rFont val="Times New Roman"/>
        <family val="1"/>
      </rPr>
      <t xml:space="preserve"> đá nguyên khai</t>
    </r>
  </si>
  <si>
    <r>
      <t>Đào đá chiều dày ≤ 0,5m, bằng búa căn khí nén 3m</t>
    </r>
    <r>
      <rPr>
        <vertAlign val="superscript"/>
        <sz val="12"/>
        <color indexed="8"/>
        <rFont val="Times New Roman"/>
        <family val="1"/>
      </rPr>
      <t>3</t>
    </r>
    <r>
      <rPr>
        <sz val="12"/>
        <color indexed="8"/>
        <rFont val="Times New Roman"/>
        <family val="1"/>
      </rPr>
      <t>/ph</t>
    </r>
  </si>
  <si>
    <r>
      <t>Búa căn khí nén 3m</t>
    </r>
    <r>
      <rPr>
        <vertAlign val="superscript"/>
        <sz val="12"/>
        <color indexed="8"/>
        <rFont val="Times New Roman"/>
        <family val="1"/>
      </rPr>
      <t>3</t>
    </r>
    <r>
      <rPr>
        <sz val="12"/>
        <color indexed="8"/>
        <rFont val="Times New Roman"/>
        <family val="1"/>
      </rPr>
      <t>/ph</t>
    </r>
  </si>
  <si>
    <r>
      <t>Máy nén khí 540m</t>
    </r>
    <r>
      <rPr>
        <vertAlign val="superscript"/>
        <sz val="12"/>
        <color indexed="8"/>
        <rFont val="Times New Roman"/>
        <family val="1"/>
      </rPr>
      <t>3</t>
    </r>
    <r>
      <rPr>
        <sz val="12"/>
        <color indexed="8"/>
        <rFont val="Times New Roman"/>
        <family val="1"/>
      </rPr>
      <t>/h</t>
    </r>
  </si>
  <si>
    <r>
      <t>Chuẩn bị, phá đá mồ côi bằng máy đào 1,25m</t>
    </r>
    <r>
      <rPr>
        <vertAlign val="superscript"/>
        <sz val="12"/>
        <color indexed="8"/>
        <rFont val="Times New Roman"/>
        <family val="1"/>
      </rPr>
      <t>3</t>
    </r>
    <r>
      <rPr>
        <sz val="12"/>
        <color indexed="8"/>
        <rFont val="Times New Roman"/>
        <family val="1"/>
      </rPr>
      <t xml:space="preserve"> gắn hàm kẹp bảo đảm yêu cầu kỹ thuật, ủi gom.</t>
    </r>
  </si>
  <si>
    <r>
      <t>Đơn vị tính: 100m</t>
    </r>
    <r>
      <rPr>
        <vertAlign val="superscript"/>
        <sz val="12"/>
        <color indexed="8"/>
        <rFont val="Times New Roman"/>
        <family val="1"/>
      </rPr>
      <t>3</t>
    </r>
  </si>
  <si>
    <r>
      <t>Phá đá mồ côi bằng máy đào 1,25m</t>
    </r>
    <r>
      <rPr>
        <vertAlign val="superscript"/>
        <sz val="12"/>
        <color indexed="8"/>
        <rFont val="Times New Roman"/>
        <family val="1"/>
      </rPr>
      <t>3</t>
    </r>
    <r>
      <rPr>
        <sz val="12"/>
        <color indexed="8"/>
        <rFont val="Times New Roman"/>
        <family val="1"/>
      </rPr>
      <t xml:space="preserve"> gắn hàm kẹp</t>
    </r>
  </si>
  <si>
    <r>
      <t>Máy đào 1,25m</t>
    </r>
    <r>
      <rPr>
        <vertAlign val="superscript"/>
        <sz val="12"/>
        <color indexed="8"/>
        <rFont val="Times New Roman"/>
        <family val="1"/>
      </rPr>
      <t>3</t>
    </r>
    <r>
      <rPr>
        <sz val="12"/>
        <color indexed="8"/>
        <rFont val="Times New Roman"/>
        <family val="1"/>
      </rPr>
      <t xml:space="preserve"> gắn hàm kẹp</t>
    </r>
  </si>
  <si>
    <r>
      <t>- Bằng máy đào 1,6m</t>
    </r>
    <r>
      <rPr>
        <vertAlign val="superscript"/>
        <sz val="12"/>
        <color indexed="8"/>
        <rFont val="Times New Roman"/>
        <family val="1"/>
      </rPr>
      <t>3</t>
    </r>
    <r>
      <rPr>
        <sz val="12"/>
        <color indexed="8"/>
        <rFont val="Times New Roman"/>
        <family val="1"/>
      </rPr>
      <t xml:space="preserve"> gắn đầu búa thủy lực, đá cấp III</t>
    </r>
  </si>
  <si>
    <r>
      <t>Máy đào 1,6m</t>
    </r>
    <r>
      <rPr>
        <vertAlign val="superscript"/>
        <sz val="12"/>
        <color indexed="8"/>
        <rFont val="Times New Roman"/>
        <family val="1"/>
      </rPr>
      <t>3</t>
    </r>
    <r>
      <rPr>
        <sz val="12"/>
        <color indexed="8"/>
        <rFont val="Times New Roman"/>
        <family val="1"/>
      </rPr>
      <t xml:space="preserve"> gắn đầu búa thủy lực</t>
    </r>
  </si>
  <si>
    <r>
      <t>- Bằng máy đào 1,25m</t>
    </r>
    <r>
      <rPr>
        <vertAlign val="superscript"/>
        <sz val="12"/>
        <color indexed="8"/>
        <rFont val="Times New Roman"/>
        <family val="1"/>
      </rPr>
      <t>3</t>
    </r>
    <r>
      <rPr>
        <sz val="12"/>
        <color indexed="8"/>
        <rFont val="Times New Roman"/>
        <family val="1"/>
      </rPr>
      <t xml:space="preserve"> gắn đầu búa thủy lực, đá cấp IV</t>
    </r>
  </si>
  <si>
    <r>
      <t>Máy đào 1,25m</t>
    </r>
    <r>
      <rPr>
        <vertAlign val="superscript"/>
        <sz val="12"/>
        <color indexed="8"/>
        <rFont val="Times New Roman"/>
        <family val="1"/>
      </rPr>
      <t>3</t>
    </r>
    <r>
      <rPr>
        <sz val="12"/>
        <color indexed="8"/>
        <rFont val="Times New Roman"/>
        <family val="1"/>
      </rPr>
      <t xml:space="preserve"> gắn đầu búa thủy lực</t>
    </r>
  </si>
  <si>
    <r>
      <t>Đơn vị tính:100m</t>
    </r>
    <r>
      <rPr>
        <vertAlign val="superscript"/>
        <sz val="12"/>
        <color indexed="8"/>
        <rFont val="Times New Roman"/>
        <family val="1"/>
      </rPr>
      <t>3</t>
    </r>
    <r>
      <rPr>
        <sz val="12"/>
        <color indexed="8"/>
        <rFont val="Times New Roman"/>
        <family val="1"/>
      </rPr>
      <t xml:space="preserve"> đá nguyên khai</t>
    </r>
  </si>
  <si>
    <r>
      <t>Xúc đá sau nổ mìn lên phương tiện vận chuyển, bằng máy đào 0,8m</t>
    </r>
    <r>
      <rPr>
        <vertAlign val="superscript"/>
        <sz val="12"/>
        <color indexed="8"/>
        <rFont val="Times New Roman"/>
        <family val="1"/>
      </rPr>
      <t>3</t>
    </r>
  </si>
  <si>
    <r>
      <t>Xúc đá sau nổ mìn lên phương tiện vận chuyển, bằng máy đào 1,25m</t>
    </r>
    <r>
      <rPr>
        <vertAlign val="superscript"/>
        <sz val="12"/>
        <color indexed="8"/>
        <rFont val="Times New Roman"/>
        <family val="1"/>
      </rPr>
      <t>3</t>
    </r>
  </si>
  <si>
    <r>
      <t>Xúc đá sau nổ mìn lên phương tiện vận chuyển, bằng máy đào 1,6m</t>
    </r>
    <r>
      <rPr>
        <vertAlign val="superscript"/>
        <sz val="12"/>
        <color indexed="8"/>
        <rFont val="Times New Roman"/>
        <family val="1"/>
      </rPr>
      <t>3</t>
    </r>
  </si>
  <si>
    <r>
      <t>Đào xúc đá sau nổ mìn lên phương tiện vận chuyển, bằng máy đào 2,3m</t>
    </r>
    <r>
      <rPr>
        <vertAlign val="superscript"/>
        <sz val="12"/>
        <color indexed="8"/>
        <rFont val="Times New Roman"/>
        <family val="1"/>
      </rPr>
      <t>3</t>
    </r>
  </si>
  <si>
    <r>
      <t>Xúc đá sau nổ mìn lên phương tiện vận chuyển, bằng máy đào 3,6m</t>
    </r>
    <r>
      <rPr>
        <vertAlign val="superscript"/>
        <sz val="12"/>
        <color indexed="8"/>
        <rFont val="Times New Roman"/>
        <family val="1"/>
      </rPr>
      <t>3</t>
    </r>
  </si>
  <si>
    <r>
      <t>Đơn vị tính: 100m</t>
    </r>
    <r>
      <rPr>
        <vertAlign val="superscript"/>
        <sz val="12"/>
        <color indexed="8"/>
        <rFont val="Times New Roman"/>
        <family val="1"/>
      </rPr>
      <t>3</t>
    </r>
    <r>
      <rPr>
        <sz val="12"/>
        <color indexed="8"/>
        <rFont val="Times New Roman"/>
        <family val="1"/>
      </rPr>
      <t xml:space="preserve"> đá nguyên khai/1km</t>
    </r>
  </si>
  <si>
    <r>
      <t>Đơn vị tính: 100m</t>
    </r>
    <r>
      <rPr>
        <vertAlign val="superscript"/>
        <sz val="12"/>
        <color indexed="8"/>
        <rFont val="Times New Roman"/>
        <family val="1"/>
      </rPr>
      <t>3</t>
    </r>
    <r>
      <rPr>
        <sz val="12"/>
        <color indexed="8"/>
        <rFont val="Times New Roman"/>
        <family val="1"/>
      </rPr>
      <t xml:space="preserve"> đá hỗn hợp</t>
    </r>
  </si>
  <si>
    <r>
      <t>Máy đào có dung tích gầu (m</t>
    </r>
    <r>
      <rPr>
        <vertAlign val="superscript"/>
        <sz val="12"/>
        <color indexed="8"/>
        <rFont val="Times New Roman"/>
        <family val="1"/>
      </rPr>
      <t>3</t>
    </r>
    <r>
      <rPr>
        <sz val="12"/>
        <color indexed="8"/>
        <rFont val="Times New Roman"/>
        <family val="1"/>
      </rPr>
      <t>)</t>
    </r>
  </si>
  <si>
    <r>
      <t>ĐVT: 100m</t>
    </r>
    <r>
      <rPr>
        <vertAlign val="superscript"/>
        <sz val="12"/>
        <color indexed="8"/>
        <rFont val="Times New Roman"/>
        <family val="1"/>
      </rPr>
      <t>3</t>
    </r>
  </si>
  <si>
    <r>
      <t>Xúc đá tảng, cục bê tông lên phương tiện vận chuyển bằng máy đào 3,6m</t>
    </r>
    <r>
      <rPr>
        <vertAlign val="superscript"/>
        <sz val="12"/>
        <color indexed="8"/>
        <rFont val="Times New Roman"/>
        <family val="1"/>
      </rPr>
      <t>3</t>
    </r>
  </si>
  <si>
    <r>
      <t>Xúc đá tảng, cục bê tông lên phương tiện vận chuyển bằng máy đào 2,3 m</t>
    </r>
    <r>
      <rPr>
        <vertAlign val="superscript"/>
        <sz val="12"/>
        <color indexed="8"/>
        <rFont val="Times New Roman"/>
        <family val="1"/>
      </rPr>
      <t>3</t>
    </r>
  </si>
  <si>
    <r>
      <t>ĐVT 100m</t>
    </r>
    <r>
      <rPr>
        <vertAlign val="superscript"/>
        <sz val="12"/>
        <color indexed="8"/>
        <rFont val="Times New Roman"/>
        <family val="1"/>
      </rPr>
      <t>3</t>
    </r>
  </si>
  <si>
    <r>
      <t>ĐVT 100m</t>
    </r>
    <r>
      <rPr>
        <vertAlign val="superscript"/>
        <sz val="12"/>
        <color indexed="8"/>
        <rFont val="Times New Roman"/>
        <family val="1"/>
      </rPr>
      <t>3</t>
    </r>
    <r>
      <rPr>
        <sz val="12"/>
        <color indexed="8"/>
        <rFont val="Times New Roman"/>
        <family val="1"/>
      </rPr>
      <t>/1km</t>
    </r>
  </si>
  <si>
    <r>
      <t>Định mức xúc, vận chuyển đá hỗn hợp, đá tảng, cục bê tông đường kính 0,4-1m được tính cho 100m</t>
    </r>
    <r>
      <rPr>
        <vertAlign val="superscript"/>
        <sz val="12"/>
        <color indexed="8"/>
        <rFont val="Times New Roman"/>
        <family val="1"/>
      </rPr>
      <t>3</t>
    </r>
    <r>
      <rPr>
        <sz val="12"/>
        <color indexed="8"/>
        <rFont val="Times New Roman"/>
        <family val="1"/>
      </rPr>
      <t xml:space="preserve"> đo tại bãi trữ.</t>
    </r>
  </si>
  <si>
    <r>
      <t>1. Định mức khoan nổ mìn đào phá đá trong hầm được tính cho các loại hầm ngang (tiết diện bình quân từ 10-15m</t>
    </r>
    <r>
      <rPr>
        <vertAlign val="superscript"/>
        <sz val="12"/>
        <color indexed="8"/>
        <rFont val="Times New Roman"/>
        <family val="1"/>
      </rPr>
      <t>2</t>
    </r>
    <r>
      <rPr>
        <sz val="12"/>
        <color indexed="8"/>
        <rFont val="Times New Roman"/>
        <family val="1"/>
      </rPr>
      <t>; ≤ 25m</t>
    </r>
    <r>
      <rPr>
        <vertAlign val="superscript"/>
        <sz val="12"/>
        <color indexed="8"/>
        <rFont val="Times New Roman"/>
        <family val="1"/>
      </rPr>
      <t>2</t>
    </r>
    <r>
      <rPr>
        <sz val="12"/>
        <color indexed="8"/>
        <rFont val="Times New Roman"/>
        <family val="1"/>
      </rPr>
      <t>; ≤ 50m</t>
    </r>
    <r>
      <rPr>
        <vertAlign val="superscript"/>
        <sz val="12"/>
        <color indexed="8"/>
        <rFont val="Times New Roman"/>
        <family val="1"/>
      </rPr>
      <t>2</t>
    </r>
    <r>
      <rPr>
        <sz val="12"/>
        <color indexed="8"/>
        <rFont val="Times New Roman"/>
        <family val="1"/>
      </rPr>
      <t xml:space="preserve"> và &gt; 50m</t>
    </r>
    <r>
      <rPr>
        <vertAlign val="superscript"/>
        <sz val="12"/>
        <color indexed="8"/>
        <rFont val="Times New Roman"/>
        <family val="1"/>
      </rPr>
      <t>2</t>
    </r>
    <r>
      <rPr>
        <sz val="12"/>
        <color indexed="8"/>
        <rFont val="Times New Roman"/>
        <family val="1"/>
      </rPr>
      <t>) và hầm đứng, hầm nghiêng, theo một số công nghệ thi công phổ biến.</t>
    </r>
  </si>
  <si>
    <r>
      <t>2. Định mức khoan nổ mìn đào phá đá trong hầm được tính theo loại thuốc nổ P113 - Quốc phòng với công suất nổ quy định tương ứng là 330cm</t>
    </r>
    <r>
      <rPr>
        <vertAlign val="superscript"/>
        <sz val="12"/>
        <color indexed="8"/>
        <rFont val="Times New Roman"/>
        <family val="1"/>
      </rPr>
      <t>3</t>
    </r>
    <r>
      <rPr>
        <sz val="12"/>
        <color indexed="8"/>
        <rFont val="Times New Roman"/>
        <family val="1"/>
      </rPr>
      <t>. Trường hợp dùng loại thuốc nổ khác thì các hao phí vật liệu, nhân công, máy thi công được qui đổi bằng cách nhân các mức hao phí tương ứng với hệ số điều chỉnh dưới đây:</t>
    </r>
  </si>
  <si>
    <r>
      <t>- Hệ số chuyển đổi vật liệu nổ: K</t>
    </r>
    <r>
      <rPr>
        <vertAlign val="subscript"/>
        <sz val="12"/>
        <color indexed="8"/>
        <rFont val="Times New Roman"/>
        <family val="1"/>
      </rPr>
      <t>TN</t>
    </r>
    <r>
      <rPr>
        <sz val="12"/>
        <color indexed="8"/>
        <rFont val="Times New Roman"/>
        <family val="1"/>
      </rPr>
      <t xml:space="preserve"> = 330/e</t>
    </r>
  </si>
  <si>
    <r>
      <t>- Hệ số chuyển đổi vật liệu khoan: K</t>
    </r>
    <r>
      <rPr>
        <vertAlign val="subscript"/>
        <sz val="12"/>
        <color indexed="8"/>
        <rFont val="Times New Roman"/>
        <family val="1"/>
      </rPr>
      <t>VLK</t>
    </r>
    <r>
      <rPr>
        <sz val="12"/>
        <color indexed="8"/>
        <rFont val="Times New Roman"/>
        <family val="1"/>
      </rPr>
      <t xml:space="preserve"> = (1+( K</t>
    </r>
    <r>
      <rPr>
        <vertAlign val="subscript"/>
        <sz val="12"/>
        <color indexed="8"/>
        <rFont val="Times New Roman"/>
        <family val="1"/>
      </rPr>
      <t>TN</t>
    </r>
    <r>
      <rPr>
        <sz val="12"/>
        <color indexed="8"/>
        <rFont val="Times New Roman"/>
        <family val="1"/>
      </rPr>
      <t xml:space="preserve"> -1)/2)</t>
    </r>
  </si>
  <si>
    <r>
      <t>- Hệ số chuyển đổi hao phí nhân công, máy thi công: K</t>
    </r>
    <r>
      <rPr>
        <vertAlign val="subscript"/>
        <sz val="12"/>
        <color indexed="8"/>
        <rFont val="Times New Roman"/>
        <family val="1"/>
      </rPr>
      <t>NC, MTC</t>
    </r>
    <r>
      <rPr>
        <sz val="12"/>
        <color indexed="8"/>
        <rFont val="Times New Roman"/>
        <family val="1"/>
      </rPr>
      <t xml:space="preserve"> = (1+( K</t>
    </r>
    <r>
      <rPr>
        <vertAlign val="subscript"/>
        <sz val="12"/>
        <color indexed="8"/>
        <rFont val="Times New Roman"/>
        <family val="1"/>
      </rPr>
      <t>TN</t>
    </r>
    <r>
      <rPr>
        <sz val="12"/>
        <color indexed="8"/>
        <rFont val="Times New Roman"/>
        <family val="1"/>
      </rPr>
      <t xml:space="preserve"> -1)/3)</t>
    </r>
  </si>
  <si>
    <r>
      <t>Đơn vị tính: 100 m</t>
    </r>
    <r>
      <rPr>
        <vertAlign val="superscript"/>
        <sz val="12"/>
        <color indexed="8"/>
        <rFont val="Times New Roman"/>
        <family val="1"/>
      </rPr>
      <t>3</t>
    </r>
    <r>
      <rPr>
        <sz val="12"/>
        <color indexed="8"/>
        <rFont val="Times New Roman"/>
        <family val="1"/>
      </rPr>
      <t xml:space="preserve"> đá nguyên khai</t>
    </r>
  </si>
  <si>
    <r>
      <t>Phá đá đào hầm ngang tiết diện đào 10÷15m</t>
    </r>
    <r>
      <rPr>
        <vertAlign val="superscript"/>
        <sz val="12"/>
        <color indexed="8"/>
        <rFont val="Times New Roman"/>
        <family val="1"/>
      </rPr>
      <t>2</t>
    </r>
    <r>
      <rPr>
        <sz val="12"/>
        <color indexed="8"/>
        <rFont val="Times New Roman"/>
        <family val="1"/>
      </rPr>
      <t>, bằng máy khoan tự hành</t>
    </r>
  </si>
  <si>
    <r>
      <t>Phá đá đào hầm ngang tiết diện đào ≤ 25m</t>
    </r>
    <r>
      <rPr>
        <vertAlign val="superscript"/>
        <sz val="12"/>
        <color indexed="8"/>
        <rFont val="Times New Roman"/>
        <family val="1"/>
      </rPr>
      <t>2</t>
    </r>
    <r>
      <rPr>
        <sz val="12"/>
        <color indexed="8"/>
        <rFont val="Times New Roman"/>
        <family val="1"/>
      </rPr>
      <t>, bằng máy khoan tự hành</t>
    </r>
  </si>
  <si>
    <r>
      <t>Phá đá đào hầm ngang tiết diện đào ≤ 35m</t>
    </r>
    <r>
      <rPr>
        <vertAlign val="superscript"/>
        <sz val="12"/>
        <color indexed="8"/>
        <rFont val="Times New Roman"/>
        <family val="1"/>
      </rPr>
      <t>2</t>
    </r>
    <r>
      <rPr>
        <sz val="12"/>
        <color indexed="8"/>
        <rFont val="Times New Roman"/>
        <family val="1"/>
      </rPr>
      <t>, bằng máy khoan tự hành</t>
    </r>
  </si>
  <si>
    <r>
      <t>Phá đá đào hầm ngang tiết diện đào ≤ 50m</t>
    </r>
    <r>
      <rPr>
        <vertAlign val="superscript"/>
        <sz val="12"/>
        <color indexed="8"/>
        <rFont val="Times New Roman"/>
        <family val="1"/>
      </rPr>
      <t>2</t>
    </r>
    <r>
      <rPr>
        <sz val="12"/>
        <color indexed="8"/>
        <rFont val="Times New Roman"/>
        <family val="1"/>
      </rPr>
      <t>, bằng máy khoan tự hành</t>
    </r>
  </si>
  <si>
    <r>
      <t>Phá đá đào hầm ngang tiết diện đào &gt; 50m</t>
    </r>
    <r>
      <rPr>
        <vertAlign val="superscript"/>
        <sz val="12"/>
        <color indexed="8"/>
        <rFont val="Times New Roman"/>
        <family val="1"/>
      </rPr>
      <t>2</t>
    </r>
    <r>
      <rPr>
        <sz val="12"/>
        <color indexed="8"/>
        <rFont val="Times New Roman"/>
        <family val="1"/>
      </rPr>
      <t>, bằng máy khoan tự hành</t>
    </r>
  </si>
  <si>
    <r>
      <t>Đơn vị tính: 1 m</t>
    </r>
    <r>
      <rPr>
        <vertAlign val="superscript"/>
        <sz val="12"/>
        <color indexed="8"/>
        <rFont val="Times New Roman"/>
        <family val="1"/>
      </rPr>
      <t>3</t>
    </r>
    <r>
      <rPr>
        <sz val="12"/>
        <color indexed="8"/>
        <rFont val="Times New Roman"/>
        <family val="1"/>
      </rPr>
      <t xml:space="preserve"> đá nguyên khai</t>
    </r>
  </si>
  <si>
    <r>
      <t>Phá đá đào hầm dẫn đứng từ dưới lên, tiết diện đào ≤5m</t>
    </r>
    <r>
      <rPr>
        <vertAlign val="superscript"/>
        <sz val="12"/>
        <color indexed="8"/>
        <rFont val="Times New Roman"/>
        <family val="1"/>
      </rPr>
      <t xml:space="preserve">2 </t>
    </r>
    <r>
      <rPr>
        <sz val="12"/>
        <color indexed="8"/>
        <rFont val="Times New Roman"/>
        <family val="1"/>
      </rPr>
      <t>chiều cao ≤50m, bằng tổ hợp máy khoan cầm tay Ф42mm và dàn khoan leo</t>
    </r>
  </si>
  <si>
    <r>
      <t>Phá đá đào hầm dẫn nghiêng từ dưới lên, tiết diện đào ≤5m</t>
    </r>
    <r>
      <rPr>
        <vertAlign val="superscript"/>
        <sz val="12"/>
        <color indexed="8"/>
        <rFont val="Times New Roman"/>
        <family val="1"/>
      </rPr>
      <t xml:space="preserve">2 </t>
    </r>
    <r>
      <rPr>
        <sz val="12"/>
        <color indexed="8"/>
        <rFont val="Times New Roman"/>
        <family val="1"/>
      </rPr>
      <t>chiều cao ≤50m bằng tổ hợp máy khoan cầm tay Ф42mm và dàn khoan leo</t>
    </r>
  </si>
  <si>
    <r>
      <t>Máy nén khí 1200 m</t>
    </r>
    <r>
      <rPr>
        <vertAlign val="superscript"/>
        <sz val="12"/>
        <color indexed="8"/>
        <rFont val="Times New Roman"/>
        <family val="1"/>
      </rPr>
      <t>3</t>
    </r>
    <r>
      <rPr>
        <sz val="12"/>
        <color indexed="8"/>
        <rFont val="Times New Roman"/>
        <family val="1"/>
      </rPr>
      <t>/h</t>
    </r>
  </si>
  <si>
    <r>
      <t>Phá đá đào hầm ngang tiết diện đào ≤5m</t>
    </r>
    <r>
      <rPr>
        <vertAlign val="superscript"/>
        <sz val="12"/>
        <color indexed="8"/>
        <rFont val="Times New Roman"/>
        <family val="1"/>
      </rPr>
      <t>2</t>
    </r>
    <r>
      <rPr>
        <sz val="12"/>
        <color indexed="8"/>
        <rFont val="Times New Roman"/>
        <family val="1"/>
      </rPr>
      <t>, bằng máy khoan cầm tay Ф42mm</t>
    </r>
  </si>
  <si>
    <r>
      <t>Máy nén khí 660 m</t>
    </r>
    <r>
      <rPr>
        <vertAlign val="superscript"/>
        <sz val="12"/>
        <color indexed="8"/>
        <rFont val="Times New Roman"/>
        <family val="1"/>
      </rPr>
      <t>3</t>
    </r>
    <r>
      <rPr>
        <sz val="12"/>
        <color indexed="8"/>
        <rFont val="Times New Roman"/>
        <family val="1"/>
      </rPr>
      <t>/h</t>
    </r>
  </si>
  <si>
    <r>
      <t>Phá đá đào hầm ngang tiết diện đào ≤10m</t>
    </r>
    <r>
      <rPr>
        <vertAlign val="superscript"/>
        <sz val="12"/>
        <color indexed="8"/>
        <rFont val="Times New Roman"/>
        <family val="1"/>
      </rPr>
      <t>2</t>
    </r>
    <r>
      <rPr>
        <sz val="12"/>
        <color indexed="8"/>
        <rFont val="Times New Roman"/>
        <family val="1"/>
      </rPr>
      <t>, bằng máy khoan cầm tay Ф42mm</t>
    </r>
  </si>
  <si>
    <r>
      <t>Xúc chuyển đá nổ mìn trong hầm bằng tổ hợp máy cào vơ 3 m</t>
    </r>
    <r>
      <rPr>
        <vertAlign val="superscript"/>
        <sz val="12"/>
        <color indexed="8"/>
        <rFont val="Times New Roman"/>
        <family val="1"/>
      </rPr>
      <t>3</t>
    </r>
    <r>
      <rPr>
        <sz val="12"/>
        <color indexed="8"/>
        <rFont val="Times New Roman"/>
        <family val="1"/>
      </rPr>
      <t>/ph, ôtô tự đổ 22 t</t>
    </r>
  </si>
  <si>
    <r>
      <t>Máy cào vơ 3 m</t>
    </r>
    <r>
      <rPr>
        <vertAlign val="superscript"/>
        <sz val="12"/>
        <color indexed="8"/>
        <rFont val="Times New Roman"/>
        <family val="1"/>
      </rPr>
      <t>3</t>
    </r>
    <r>
      <rPr>
        <sz val="12"/>
        <color indexed="8"/>
        <rFont val="Times New Roman"/>
        <family val="1"/>
      </rPr>
      <t xml:space="preserve">/ph </t>
    </r>
  </si>
  <si>
    <r>
      <t>Xúc chuyển đá nổ mìn trong hầm bằng tổ hợp máy xúc lật 1,65 m</t>
    </r>
    <r>
      <rPr>
        <vertAlign val="superscript"/>
        <sz val="12"/>
        <color indexed="8"/>
        <rFont val="Times New Roman"/>
        <family val="1"/>
      </rPr>
      <t>3</t>
    </r>
    <r>
      <rPr>
        <sz val="12"/>
        <color indexed="8"/>
        <rFont val="Times New Roman"/>
        <family val="1"/>
      </rPr>
      <t>, ôtô tự đổ 10 t</t>
    </r>
  </si>
  <si>
    <r>
      <t>Máy xúc lật 1,65 m</t>
    </r>
    <r>
      <rPr>
        <vertAlign val="superscript"/>
        <sz val="12"/>
        <color indexed="8"/>
        <rFont val="Times New Roman"/>
        <family val="1"/>
      </rPr>
      <t>3</t>
    </r>
    <r>
      <rPr>
        <sz val="12"/>
        <color indexed="8"/>
        <rFont val="Times New Roman"/>
        <family val="1"/>
      </rPr>
      <t xml:space="preserve"> </t>
    </r>
  </si>
  <si>
    <r>
      <t>Xúc chuyển đá nổ mìn trong hầm bằng tổ hợp máy xúc lật 0,9 m</t>
    </r>
    <r>
      <rPr>
        <vertAlign val="superscript"/>
        <sz val="12"/>
        <color indexed="8"/>
        <rFont val="Times New Roman"/>
        <family val="1"/>
      </rPr>
      <t>3</t>
    </r>
    <r>
      <rPr>
        <sz val="12"/>
        <color indexed="8"/>
        <rFont val="Times New Roman"/>
        <family val="1"/>
      </rPr>
      <t>, xe goòng 3 t</t>
    </r>
  </si>
  <si>
    <r>
      <t>Máy xúc lật 0,9 m</t>
    </r>
    <r>
      <rPr>
        <vertAlign val="superscript"/>
        <sz val="12"/>
        <color indexed="8"/>
        <rFont val="Times New Roman"/>
        <family val="1"/>
      </rPr>
      <t>3</t>
    </r>
    <r>
      <rPr>
        <sz val="12"/>
        <color indexed="8"/>
        <rFont val="Times New Roman"/>
        <family val="1"/>
      </rPr>
      <t xml:space="preserve"> </t>
    </r>
  </si>
  <si>
    <r>
      <t>Xúc chuyển đá nổ mìn trong hầm bằng máy xúc lật 1,65 m</t>
    </r>
    <r>
      <rPr>
        <vertAlign val="superscript"/>
        <sz val="12"/>
        <color indexed="8"/>
        <rFont val="Times New Roman"/>
        <family val="1"/>
      </rPr>
      <t xml:space="preserve">3 </t>
    </r>
    <r>
      <rPr>
        <sz val="12"/>
        <color indexed="8"/>
        <rFont val="Times New Roman"/>
        <family val="1"/>
      </rPr>
      <t>cự ly trung bình ≤ 100m</t>
    </r>
  </si>
  <si>
    <r>
      <t>Máy xúc lật 1,65 m</t>
    </r>
    <r>
      <rPr>
        <vertAlign val="superscript"/>
        <sz val="12"/>
        <color indexed="8"/>
        <rFont val="Times New Roman"/>
        <family val="1"/>
      </rPr>
      <t>3</t>
    </r>
  </si>
  <si>
    <r>
      <t>Đơn vị tính: 100m</t>
    </r>
    <r>
      <rPr>
        <vertAlign val="superscript"/>
        <sz val="12"/>
        <color indexed="8"/>
        <rFont val="Times New Roman"/>
        <family val="1"/>
      </rPr>
      <t>3</t>
    </r>
    <r>
      <rPr>
        <sz val="12"/>
        <color indexed="8"/>
        <rFont val="Times New Roman"/>
        <family val="1"/>
      </rPr>
      <t xml:space="preserve"> cát</t>
    </r>
  </si>
  <si>
    <r>
      <t>Ghi chú:</t>
    </r>
    <r>
      <rPr>
        <sz val="12"/>
        <color indexed="8"/>
        <rFont val="Times New Roman"/>
        <family val="1"/>
      </rPr>
      <t xml:space="preserve"> Trường hợp đắp đất tạo mặt bằng công trình không yêu cầu độ đầm chặt thì hao phí nhân công, máy thi công nhân hệ số 0,90 so với định mức san đầm đất mặt bằng K=0,85</t>
    </r>
  </si>
  <si>
    <r>
      <t>Dung trọng (T/m</t>
    </r>
    <r>
      <rPr>
        <vertAlign val="superscript"/>
        <sz val="12"/>
        <color indexed="8"/>
        <rFont val="Times New Roman"/>
        <family val="1"/>
      </rPr>
      <t>3</t>
    </r>
    <r>
      <rPr>
        <sz val="12"/>
        <color indexed="8"/>
        <rFont val="Times New Roman"/>
        <family val="1"/>
      </rPr>
      <t>)</t>
    </r>
  </si>
  <si>
    <r>
      <t>T/m</t>
    </r>
    <r>
      <rPr>
        <vertAlign val="superscript"/>
        <sz val="12"/>
        <color indexed="8"/>
        <rFont val="Times New Roman"/>
        <family val="1"/>
      </rPr>
      <t>3</t>
    </r>
  </si>
  <si>
    <r>
      <t>Ghi chú:</t>
    </r>
    <r>
      <rPr>
        <sz val="12"/>
        <color indexed="8"/>
        <rFont val="Times New Roman"/>
        <family val="1"/>
      </rPr>
      <t xml:space="preserve"> Trường hợp đắp cát tạo mặt bằng công trình san nền không yêu cầu độ đầm chặt thì hao phí nhân công, máy thi công được nhân hệ số 0,85 so với định mức đắp cát công trình K=0,85.</t>
    </r>
  </si>
  <si>
    <r>
      <t>Đơn vị tính: 100 m</t>
    </r>
    <r>
      <rPr>
        <vertAlign val="superscript"/>
        <sz val="12"/>
        <color indexed="8"/>
        <rFont val="Times New Roman"/>
        <family val="1"/>
      </rPr>
      <t>3</t>
    </r>
  </si>
  <si>
    <r>
      <t>Máy đào gầu dây 0,4m</t>
    </r>
    <r>
      <rPr>
        <vertAlign val="superscript"/>
        <sz val="12"/>
        <color indexed="8"/>
        <rFont val="Times New Roman"/>
        <family val="1"/>
      </rPr>
      <t>3</t>
    </r>
    <r>
      <rPr>
        <sz val="12"/>
        <color indexed="8"/>
        <rFont val="Times New Roman"/>
        <family val="1"/>
      </rPr>
      <t>, chiều cao đổ đất ≤3m</t>
    </r>
  </si>
  <si>
    <r>
      <t>Máy đào gầu dây 0,4m</t>
    </r>
    <r>
      <rPr>
        <vertAlign val="superscript"/>
        <sz val="12"/>
        <color indexed="8"/>
        <rFont val="Times New Roman"/>
        <family val="1"/>
      </rPr>
      <t>3</t>
    </r>
  </si>
  <si>
    <r>
      <t>Máy đào gầu dây 0,4m</t>
    </r>
    <r>
      <rPr>
        <vertAlign val="superscript"/>
        <sz val="12"/>
        <color indexed="8"/>
        <rFont val="Times New Roman"/>
        <family val="1"/>
      </rPr>
      <t>3</t>
    </r>
    <r>
      <rPr>
        <sz val="12"/>
        <color indexed="8"/>
        <rFont val="Times New Roman"/>
        <family val="1"/>
      </rPr>
      <t>, chiều cao đổ đất &gt; 3m</t>
    </r>
  </si>
  <si>
    <r>
      <t>Máy đào gầu dây 0,65m</t>
    </r>
    <r>
      <rPr>
        <vertAlign val="superscript"/>
        <sz val="12"/>
        <color indexed="8"/>
        <rFont val="Times New Roman"/>
        <family val="1"/>
      </rPr>
      <t>3</t>
    </r>
    <r>
      <rPr>
        <sz val="12"/>
        <color indexed="8"/>
        <rFont val="Times New Roman"/>
        <family val="1"/>
      </rPr>
      <t>, chiều cao đổ đất ≤ 3m</t>
    </r>
  </si>
  <si>
    <r>
      <t>Máy đào gầu dây 0,65m</t>
    </r>
    <r>
      <rPr>
        <vertAlign val="superscript"/>
        <sz val="12"/>
        <color indexed="8"/>
        <rFont val="Times New Roman"/>
        <family val="1"/>
      </rPr>
      <t>3</t>
    </r>
  </si>
  <si>
    <r>
      <t>Máy đào gầu dây 0,65m</t>
    </r>
    <r>
      <rPr>
        <vertAlign val="superscript"/>
        <sz val="12"/>
        <color indexed="8"/>
        <rFont val="Times New Roman"/>
        <family val="1"/>
      </rPr>
      <t xml:space="preserve">3 </t>
    </r>
    <r>
      <rPr>
        <sz val="12"/>
        <color indexed="8"/>
        <rFont val="Times New Roman"/>
        <family val="1"/>
      </rPr>
      <t>chiều cao đổ đất &gt;3m</t>
    </r>
  </si>
  <si>
    <r>
      <t>Máy đào gầu dây 1,2m</t>
    </r>
    <r>
      <rPr>
        <vertAlign val="superscript"/>
        <sz val="12"/>
        <color indexed="8"/>
        <rFont val="Times New Roman"/>
        <family val="1"/>
      </rPr>
      <t xml:space="preserve">3 </t>
    </r>
    <r>
      <rPr>
        <sz val="12"/>
        <color indexed="8"/>
        <rFont val="Times New Roman"/>
        <family val="1"/>
      </rPr>
      <t>chiều cao đổ đất ≤3m</t>
    </r>
  </si>
  <si>
    <r>
      <t>Máy đào gầu dây 1,2m</t>
    </r>
    <r>
      <rPr>
        <vertAlign val="superscript"/>
        <sz val="12"/>
        <color indexed="8"/>
        <rFont val="Times New Roman"/>
        <family val="1"/>
      </rPr>
      <t>3</t>
    </r>
  </si>
  <si>
    <r>
      <t>Máy đào gầu dây 1,2m</t>
    </r>
    <r>
      <rPr>
        <vertAlign val="superscript"/>
        <sz val="12"/>
        <color indexed="8"/>
        <rFont val="Times New Roman"/>
        <family val="1"/>
      </rPr>
      <t xml:space="preserve">3 </t>
    </r>
    <r>
      <rPr>
        <sz val="12"/>
        <color indexed="8"/>
        <rFont val="Times New Roman"/>
        <family val="1"/>
      </rPr>
      <t>chiều cao đổ đất &gt;3m</t>
    </r>
  </si>
  <si>
    <r>
      <t>Nạo vét dưới nước bằng máy đào gầu dây 1,6m</t>
    </r>
    <r>
      <rPr>
        <vertAlign val="superscript"/>
        <sz val="12"/>
        <color indexed="8"/>
        <rFont val="Times New Roman"/>
        <family val="1"/>
      </rPr>
      <t xml:space="preserve">3 </t>
    </r>
    <r>
      <rPr>
        <sz val="12"/>
        <color indexed="8"/>
        <rFont val="Times New Roman"/>
        <family val="1"/>
      </rPr>
      <t>chiều sâu ≤6m</t>
    </r>
  </si>
  <si>
    <r>
      <t>Máy đào gầu dây 1,6m</t>
    </r>
    <r>
      <rPr>
        <vertAlign val="superscript"/>
        <sz val="12"/>
        <color indexed="8"/>
        <rFont val="Times New Roman"/>
        <family val="1"/>
      </rPr>
      <t>3</t>
    </r>
  </si>
  <si>
    <r>
      <t>Nạo vét dưới nước bằng máy đào gầu dây 2,3m</t>
    </r>
    <r>
      <rPr>
        <vertAlign val="superscript"/>
        <sz val="12"/>
        <color indexed="8"/>
        <rFont val="Times New Roman"/>
        <family val="1"/>
      </rPr>
      <t xml:space="preserve">3 </t>
    </r>
    <r>
      <rPr>
        <sz val="12"/>
        <color indexed="8"/>
        <rFont val="Times New Roman"/>
        <family val="1"/>
      </rPr>
      <t>chiều sâu ≤6m</t>
    </r>
  </si>
  <si>
    <r>
      <t>Máy đào gầu dây 2,3m</t>
    </r>
    <r>
      <rPr>
        <vertAlign val="superscript"/>
        <sz val="12"/>
        <color indexed="8"/>
        <rFont val="Times New Roman"/>
        <family val="1"/>
      </rPr>
      <t>3</t>
    </r>
  </si>
  <si>
    <r>
      <t>Nạo vét dưới nước bằng máy đào gầu dây 1,6m</t>
    </r>
    <r>
      <rPr>
        <vertAlign val="superscript"/>
        <sz val="12"/>
        <color indexed="8"/>
        <rFont val="Times New Roman"/>
        <family val="1"/>
      </rPr>
      <t>3</t>
    </r>
    <r>
      <rPr>
        <sz val="12"/>
        <color indexed="8"/>
        <rFont val="Times New Roman"/>
        <family val="1"/>
      </rPr>
      <t xml:space="preserve"> chiều sâu &gt;6m ÷ 9m</t>
    </r>
  </si>
  <si>
    <r>
      <t>Nạo vét dưới nước bằng máy đào gầu dây 2,3m</t>
    </r>
    <r>
      <rPr>
        <vertAlign val="superscript"/>
        <sz val="12"/>
        <color indexed="8"/>
        <rFont val="Times New Roman"/>
        <family val="1"/>
      </rPr>
      <t xml:space="preserve">3 </t>
    </r>
    <r>
      <rPr>
        <sz val="12"/>
        <color indexed="8"/>
        <rFont val="Times New Roman"/>
        <family val="1"/>
      </rPr>
      <t>chiều sâu &gt;6m ÷ 9m</t>
    </r>
  </si>
  <si>
    <r>
      <t>Đơn vị tính: 100m</t>
    </r>
    <r>
      <rPr>
        <vertAlign val="superscript"/>
        <sz val="12"/>
        <color indexed="8"/>
        <rFont val="Times New Roman"/>
        <family val="1"/>
      </rPr>
      <t>3</t>
    </r>
    <r>
      <rPr>
        <sz val="12"/>
        <color indexed="8"/>
        <rFont val="Times New Roman"/>
        <family val="1"/>
      </rPr>
      <t>/1km</t>
    </r>
  </si>
  <si>
    <r>
      <t>AB.26100 ĐÀO MÓNG CÔNG TRÌNH TRÊN NỀN ĐẤT MỀM, YẾU BẰNG PHƯƠNG PHÁP ĐÀO CHUYỂN, TỔ HỢP 2, 3, 4 MÁY ĐÀO 0,8m</t>
    </r>
    <r>
      <rPr>
        <b/>
        <vertAlign val="superscript"/>
        <sz val="12"/>
        <color indexed="8"/>
        <rFont val="Times New Roman"/>
        <family val="1"/>
      </rPr>
      <t>3</t>
    </r>
  </si>
  <si>
    <t>AB.11200 ĐÀO ĐẤT ĐỂ ĐẮP HOẶC RA BÃI THẢI, BÃI TẬP KẾT BẰNG THỦ CÔNG</t>
  </si>
  <si>
    <t>Đơn vị tính: công/1m3</t>
  </si>
  <si>
    <r>
      <t>AB.28100 ĐÀO KÊNH MƯƠNG TRÊN NỀN ĐẤT MỀM, YẾU BẰNG PHƯƠNG PHÁP ĐÀO CHUYỂN, TỔ HỢP 2, 3, 4 MÁY ĐÀO 0,8m</t>
    </r>
    <r>
      <rPr>
        <b/>
        <vertAlign val="superscript"/>
        <sz val="12"/>
        <color indexed="8"/>
        <rFont val="Times New Roman"/>
        <family val="1"/>
      </rPr>
      <t>3</t>
    </r>
  </si>
  <si>
    <r>
      <t>AB.28200 NẠO VÉT HOẶC MỞ RỘNG KÊNH MƯƠNG TRÊN NỀN ĐẤT MỀM, YẾU BẰNG TỔ HỢP MÁY XÁNG CẠP 1,25m</t>
    </r>
    <r>
      <rPr>
        <b/>
        <vertAlign val="superscript"/>
        <sz val="12"/>
        <color indexed="8"/>
        <rFont val="Times New Roman"/>
        <family val="1"/>
      </rPr>
      <t>3</t>
    </r>
    <r>
      <rPr>
        <b/>
        <sz val="12"/>
        <color indexed="8"/>
        <rFont val="Times New Roman"/>
        <family val="1"/>
      </rPr>
      <t xml:space="preserve"> VÀ MÁY ĐÀO 0,8m</t>
    </r>
    <r>
      <rPr>
        <b/>
        <vertAlign val="superscript"/>
        <sz val="12"/>
        <color indexed="8"/>
        <rFont val="Times New Roman"/>
        <family val="1"/>
      </rPr>
      <t>3</t>
    </r>
  </si>
  <si>
    <t>STT</t>
  </si>
  <si>
    <t>AB.26100 ĐÀO MÓNG CÔNG TRÌNH TRÊN NỀN ĐẤT MỀM, YẾU BẰNG PHƯƠNG PHÁP ĐÀO CHUYỂN, TỔ HỢP 2, 3, 4 MÁY ĐÀO 0,8m3</t>
  </si>
  <si>
    <t>AB.28100 ĐÀO KÊNH MƯƠNG TRÊN NỀN ĐẤT MỀM, YẾU BẰNG PHƯƠNG PHÁP ĐÀO CHUYỂN, TỔ HỢP 2, 3, 4 MÁY ĐÀO 0,8m3</t>
  </si>
  <si>
    <t>AB.28200 NẠO VÉT HOẶC MỞ RỘNG KÊNH MƯƠNG TRÊN NỀN ĐẤT MỀM, YẾU BẰNG TỔ HỢP MÁY XÁNG CẠP 1,25m3 VÀ MÁY ĐÀO 0,8m3</t>
  </si>
  <si>
    <t>AB.51700 PHÁ ĐÁ MỒ CÔI BẰNG MÁY ĐÀO 1,25m3 GẮN HÀM KẸP</t>
  </si>
  <si>
    <t>AB.59100 BỐC XÚC VẬN CHUYỂN ĐÁ NỔ MÌN TRONG HẦM BẰNG TỔ HỢP MÁY CÀO VƠ 3 m3/ph, ÔTÔ TỰ ĐỔ 22 t</t>
  </si>
  <si>
    <t>AB.59200 BỐC XÚC VẬN CHUYỂN ĐÁ NỔ MÌN TRONG HẦM BẰNG TỔ HỢP MÁY XÚC LẬT 1,65m3, ÔTÔ TỰ ĐỔ 10 t</t>
  </si>
  <si>
    <t>AB.59300 BỐC XÚC VẬN CHUYỂN ĐÁ NỔ MÌN TRONG HẦM BẰNG TỔ HỢP MÁY XÚC LẬT 0,9 m3, XE GOÒNG 3 t</t>
  </si>
  <si>
    <t>AB.59400 XÚC CHUYỂN ĐÁ NỔ MÌN TRONG HẦM BẰNG MÁY XÚC LẬT 1,65 m3 CỰ LY TRUNG BÌNH ≤ 100 m</t>
  </si>
  <si>
    <t>AB.11500 ĐÀO KÊNH MƯƠNG, RÃNH THOÁT NƯỚC, ĐƯỜNG ỐNG, ĐƯỜNG CÁP BẰNG THỦ CÔNG</t>
  </si>
  <si>
    <r>
      <t>AB.51700 PHÁ ĐÁ MỒ CÔI BẰNG MÁY ĐÀO 1,25m</t>
    </r>
    <r>
      <rPr>
        <b/>
        <vertAlign val="superscript"/>
        <sz val="12"/>
        <color indexed="8"/>
        <rFont val="Times New Roman"/>
        <family val="1"/>
      </rPr>
      <t>3</t>
    </r>
    <r>
      <rPr>
        <b/>
        <sz val="12"/>
        <color indexed="8"/>
        <rFont val="Times New Roman"/>
        <family val="1"/>
      </rPr>
      <t xml:space="preserve"> GẮN HÀM KẸP</t>
    </r>
  </si>
  <si>
    <t>AB.51810 PHÁ ĐÁ MẶT BẰNG BẰNG MÁY ĐÀO GẮN ĐẦU BÚA THỦY LỰC</t>
  </si>
  <si>
    <r>
      <t>AB.59100 BỐC XÚC VẬN CHUYỂN ĐÁ NỔ MÌN TRONG HẦM BẰNG TỔ HỢP MÁY CÀO VƠ 3 m</t>
    </r>
    <r>
      <rPr>
        <b/>
        <vertAlign val="superscript"/>
        <sz val="12"/>
        <color indexed="8"/>
        <rFont val="Times New Roman"/>
        <family val="1"/>
      </rPr>
      <t>3</t>
    </r>
    <r>
      <rPr>
        <b/>
        <sz val="12"/>
        <color indexed="8"/>
        <rFont val="Times New Roman"/>
        <family val="1"/>
      </rPr>
      <t>/ph, ÔTÔ TỰ ĐỔ 22 t</t>
    </r>
  </si>
  <si>
    <r>
      <t>AB.59200 BỐC XÚC VẬN CHUYỂN ĐÁ NỔ MÌN TRONG HẦM BẰNG TỔ HỢP MÁY XÚC LẬT 1,65m</t>
    </r>
    <r>
      <rPr>
        <b/>
        <vertAlign val="superscript"/>
        <sz val="12"/>
        <color indexed="8"/>
        <rFont val="Times New Roman"/>
        <family val="1"/>
      </rPr>
      <t>3</t>
    </r>
    <r>
      <rPr>
        <b/>
        <sz val="12"/>
        <color indexed="8"/>
        <rFont val="Times New Roman"/>
        <family val="1"/>
      </rPr>
      <t>, ÔTÔ TỰ ĐỔ 10 t</t>
    </r>
  </si>
  <si>
    <r>
      <t>AB.59300 BỐC XÚC VẬN CHUYỂN ĐÁ NỔ MÌN TRONG HẦM BẰNG TỔ HỢP MÁY XÚC LẬT 0,9 m</t>
    </r>
    <r>
      <rPr>
        <b/>
        <vertAlign val="superscript"/>
        <sz val="12"/>
        <color indexed="8"/>
        <rFont val="Times New Roman"/>
        <family val="1"/>
      </rPr>
      <t>3</t>
    </r>
    <r>
      <rPr>
        <b/>
        <sz val="12"/>
        <color indexed="8"/>
        <rFont val="Times New Roman"/>
        <family val="1"/>
      </rPr>
      <t>, XE GOÒNG 3 t</t>
    </r>
  </si>
  <si>
    <r>
      <t>AB.59400 XÚC CHUYỂN ĐÁ NỔ MÌN TRONG HẦM BẰNG MÁY XÚC LẬT 1,65 m</t>
    </r>
    <r>
      <rPr>
        <b/>
        <vertAlign val="superscript"/>
        <sz val="12"/>
        <color indexed="8"/>
        <rFont val="Times New Roman"/>
        <family val="1"/>
      </rPr>
      <t>3</t>
    </r>
    <r>
      <rPr>
        <b/>
        <sz val="12"/>
        <color indexed="8"/>
        <rFont val="Times New Roman"/>
        <family val="1"/>
      </rPr>
      <t xml:space="preserve"> CỰ LY TRUNG BÌNH ≤ 100 m</t>
    </r>
  </si>
  <si>
    <t>AB.64000 ĐẮP ĐẤT NỀN ĐƯỜNG BẰNG MÁY LU BÁNH THÉP</t>
  </si>
  <si>
    <t xml:space="preserve">AB.51200 PHÁ ĐÁ HỐ MÓNG CÔNG TRÌNH BẰNG KHOAN NỔ MÌN </t>
  </si>
  <si>
    <r>
      <t>AC.12100 ĐÓNG CỌC TRE BẰNG MÁY ĐÀO 0,5m</t>
    </r>
    <r>
      <rPr>
        <b/>
        <vertAlign val="superscript"/>
        <sz val="10"/>
        <color indexed="8"/>
        <rFont val="Arial"/>
        <family val="2"/>
      </rPr>
      <t>3</t>
    </r>
  </si>
  <si>
    <r>
      <t>AC.12200 ĐÓNG CỌC GỖ (HOẶC CỌC TRÀM) Ф8-10 CM BẰNG MÁY ĐÀO 0,5m</t>
    </r>
    <r>
      <rPr>
        <b/>
        <vertAlign val="superscript"/>
        <sz val="10"/>
        <color indexed="8"/>
        <rFont val="Arial"/>
        <family val="2"/>
      </rPr>
      <t>3</t>
    </r>
    <r>
      <rPr>
        <b/>
        <sz val="10"/>
        <color indexed="8"/>
        <rFont val="Arial"/>
        <family val="2"/>
      </rPr>
      <t xml:space="preserve"> </t>
    </r>
  </si>
  <si>
    <r>
      <t xml:space="preserve">AC.32000 KHOAN TẠO LỖ BẰNG PHƯƠNG PHÁP KHOAN XOAY PHẢN TUẦN HOÀN </t>
    </r>
    <r>
      <rPr>
        <b/>
        <i/>
        <sz val="10"/>
        <color indexed="8"/>
        <rFont val="Arial"/>
        <family val="2"/>
      </rPr>
      <t>(có sử dụng dung dịch khoan)</t>
    </r>
  </si>
  <si>
    <t>CHƯƠNG III: CÔNG TÁC THI CÔNG CỌC</t>
  </si>
  <si>
    <t>AC.24500 THI CÔNG GIẾNG CÁT BẰNG PHƯƠNG PHÁP ÉP RUNG LÀM CHẶT CÁT BẰNG MÁY BƠM NƯỚC</t>
  </si>
  <si>
    <t>AC.12100 ĐÓNG CỌC TRE BẰNG MÁY ĐÀO 0,5m3</t>
  </si>
  <si>
    <t xml:space="preserve">AC.12200 ĐÓNG CỌC GỖ (HOẶC CỌC TRÀM) Ф8-10 CM BẰNG MÁY ĐÀO 0,5m3 </t>
  </si>
  <si>
    <t>AC.32000 KHOAN TẠO LỖ BẰNG PHƯƠNG PHÁP KHOAN XOAY PHẢN TUẦN HOÀN (có sử dụng dung dịch khoan)</t>
  </si>
  <si>
    <t>Chương XIII: CÔNG TÁC XÂY DỰNG SỬ DỤNG TRO XỈ NHIỆT ĐIỆN</t>
  </si>
  <si>
    <t>Chương IV: CÔNG TÁC THI CÔNG ĐƯỜNG</t>
  </si>
  <si>
    <t>AE.11600 XÂY TƯỜNG CÁNH, TƯỜNG ĐẦU CẦU</t>
  </si>
  <si>
    <r>
      <t xml:space="preserve">AE.11700 </t>
    </r>
    <r>
      <rPr>
        <b/>
        <sz val="10"/>
        <color indexed="8"/>
        <rFont val="Symbol"/>
        <family val="1"/>
        <charset val="2"/>
      </rPr>
      <t>¸</t>
    </r>
    <r>
      <rPr>
        <b/>
        <sz val="10"/>
        <color indexed="8"/>
        <rFont val="Arial"/>
        <family val="2"/>
      </rPr>
      <t xml:space="preserve"> AE.11800 XÂY GỐI ĐỠ, GỐI ĐỠ ĐƯỜNG ỐNG</t>
    </r>
  </si>
  <si>
    <r>
      <t>II- ĐỊNH MỨC CẤP PHỐI VẬT LIỆU CHO 1m</t>
    </r>
    <r>
      <rPr>
        <b/>
        <vertAlign val="superscript"/>
        <sz val="10"/>
        <color indexed="8"/>
        <rFont val="Arial"/>
        <family val="2"/>
      </rPr>
      <t>3</t>
    </r>
    <r>
      <rPr>
        <b/>
        <sz val="10"/>
        <color indexed="8"/>
        <rFont val="Arial"/>
        <family val="2"/>
      </rPr>
      <t xml:space="preserve"> VỮA XÂY, TRÁT THÔNG THƯỜNG</t>
    </r>
  </si>
  <si>
    <t>Chương V: CÔNG TÁC XÂY GẠCH ĐÁ</t>
  </si>
  <si>
    <t>AE.11700 ¸ AE.11800 XÂY GỐI ĐỠ, GỐI ĐỠ ĐƯỜNG ỐNG</t>
  </si>
  <si>
    <t>II- ĐỊNH MỨC CẤP PHỐI VẬT LIỆU CHO 1m3 VỮA XÂY, TRÁT THÔNG THƯỜNG</t>
  </si>
  <si>
    <t>1.1. Định mức cấp phối vật liệu cho 1m3 vữa tam hợp cát vàng, cát mịn</t>
  </si>
  <si>
    <t xml:space="preserve">1.2.  Định mức cấp phối vật liệu cho 1m3 vữa xi măng cát vàng, cát mịn </t>
  </si>
  <si>
    <t xml:space="preserve">2.1. Định mức cấp phối vật liệu cho 1m3 vữa tam hợp cát vàng, cát mịn </t>
  </si>
  <si>
    <t xml:space="preserve">2.2. Định mức cấp phối vật liệu cho 1m3 vữa xi măng cát vàng, cát mịn </t>
  </si>
  <si>
    <t>Chương XII: CÔNG TÁC BỐC XẾP, VẬN CHUYỂN CÁC LOẠI VẬT LIỆU VÀ CẤU KIỆN XÂY DỰNG</t>
  </si>
  <si>
    <r>
      <t>AK.11100  LỢP MÁI NGÓI 22 viên/m</t>
    </r>
    <r>
      <rPr>
        <b/>
        <vertAlign val="superscript"/>
        <sz val="10"/>
        <color indexed="8"/>
        <rFont val="Arial"/>
        <family val="2"/>
      </rPr>
      <t>2</t>
    </r>
  </si>
  <si>
    <r>
      <t>AK.11200  LỢP MÁI NGÓI 13 viên/m</t>
    </r>
    <r>
      <rPr>
        <b/>
        <vertAlign val="superscript"/>
        <sz val="10"/>
        <color indexed="8"/>
        <rFont val="Arial"/>
        <family val="2"/>
      </rPr>
      <t>2</t>
    </r>
  </si>
  <si>
    <r>
      <t>AK.11300  LỢP MÁI NGÓI 75 viên/m</t>
    </r>
    <r>
      <rPr>
        <b/>
        <vertAlign val="superscript"/>
        <sz val="10"/>
        <color indexed="8"/>
        <rFont val="Arial"/>
        <family val="2"/>
      </rPr>
      <t>2</t>
    </r>
  </si>
  <si>
    <t>Chương XI</t>
  </si>
  <si>
    <r>
      <t>AL.16210  DIỆN TÍCH KHU xử LÝ NỀN ≤ 20.000m</t>
    </r>
    <r>
      <rPr>
        <b/>
        <vertAlign val="superscript"/>
        <sz val="10"/>
        <color indexed="8"/>
        <rFont val="Times New Roman"/>
        <family val="1"/>
      </rPr>
      <t>2</t>
    </r>
  </si>
  <si>
    <r>
      <t>AL.16230  DIỆN TÍCH KHU XỬ LÝ NỀN ≤ 40.000m</t>
    </r>
    <r>
      <rPr>
        <b/>
        <vertAlign val="superscript"/>
        <sz val="10"/>
        <color indexed="8"/>
        <rFont val="Times New Roman"/>
        <family val="1"/>
      </rPr>
      <t>2</t>
    </r>
  </si>
  <si>
    <r>
      <t>AL.16310  DIỆN TÍCH KHU XỬ LÝ NỀN ≤ 2000m</t>
    </r>
    <r>
      <rPr>
        <b/>
        <vertAlign val="superscript"/>
        <sz val="10"/>
        <color indexed="8"/>
        <rFont val="Times New Roman"/>
        <family val="1"/>
      </rPr>
      <t>2</t>
    </r>
  </si>
  <si>
    <r>
      <t>AL.16320  DIỆN TÍCH KHU XỬ LÝ NỀN ≤ 4000m</t>
    </r>
    <r>
      <rPr>
        <b/>
        <vertAlign val="superscript"/>
        <sz val="10"/>
        <color indexed="8"/>
        <rFont val="Times New Roman"/>
        <family val="1"/>
      </rPr>
      <t>2</t>
    </r>
  </si>
  <si>
    <r>
      <t>Đơn vị tính: 1m</t>
    </r>
    <r>
      <rPr>
        <vertAlign val="superscript"/>
        <sz val="10"/>
        <color indexed="8"/>
        <rFont val="Times New Roman"/>
        <family val="1"/>
      </rPr>
      <t>3</t>
    </r>
  </si>
  <si>
    <r>
      <t>m</t>
    </r>
    <r>
      <rPr>
        <vertAlign val="superscript"/>
        <sz val="10"/>
        <color indexed="8"/>
        <rFont val="Times New Roman"/>
        <family val="1"/>
      </rPr>
      <t>3</t>
    </r>
  </si>
  <si>
    <r>
      <t>ĐVT: 100m</t>
    </r>
    <r>
      <rPr>
        <vertAlign val="superscript"/>
        <sz val="10"/>
        <color indexed="8"/>
        <rFont val="Times New Roman"/>
        <family val="1"/>
      </rPr>
      <t>2</t>
    </r>
  </si>
  <si>
    <r>
      <t>Đơn vị tính: 100m</t>
    </r>
    <r>
      <rPr>
        <vertAlign val="superscript"/>
        <sz val="10"/>
        <color indexed="8"/>
        <rFont val="Times New Roman"/>
        <family val="1"/>
      </rPr>
      <t>2</t>
    </r>
  </si>
  <si>
    <r>
      <t>m</t>
    </r>
    <r>
      <rPr>
        <vertAlign val="superscript"/>
        <sz val="10"/>
        <color indexed="8"/>
        <rFont val="Times New Roman"/>
        <family val="1"/>
      </rPr>
      <t>2</t>
    </r>
  </si>
  <si>
    <r>
      <t>Máy đào 0,5 m</t>
    </r>
    <r>
      <rPr>
        <vertAlign val="superscript"/>
        <sz val="10"/>
        <color indexed="8"/>
        <rFont val="Times New Roman"/>
        <family val="1"/>
      </rPr>
      <t>3</t>
    </r>
  </si>
  <si>
    <r>
      <t xml:space="preserve">- Trường hợp thời gian vận hành &gt; 270 ngày đêm thì cứ 10 ngày đêm vận hành tiếp theo được nhân hệ số 1,03 so với hao phí nhân công và máy thi công của định mức có thời gian vận hành 270 ngày đêm. </t>
    </r>
    <r>
      <rPr>
        <i/>
        <sz val="10"/>
        <color indexed="8"/>
        <rFont val="Times New Roman"/>
        <family val="1"/>
      </rPr>
      <t>(Hệ số cho số ngày đêm vận hành tiếp theo sau 270 ngày đêm là 1+n*0,03/10; trong đó n là số ngày đêm vận hành tiếp theo sau 270 ngày đêm vận hành).</t>
    </r>
  </si>
  <si>
    <r>
      <t>- Trường hợp thời gian vận hành &gt; 270 ngày đêm thì cứ 10 ngày đêm vận hành tiếp theo được nhân hệ số 1,03 so với hao phí nhân công và máy thi công của định mức có thời gian vận hành 270 ngày đêm</t>
    </r>
    <r>
      <rPr>
        <i/>
        <sz val="10"/>
        <color indexed="8"/>
        <rFont val="Times New Roman"/>
        <family val="1"/>
      </rPr>
      <t>. (Hệ số cho số ngày đêm vận hành tiếp theo sau 270 ngày đêm là 1+n*0,03/10; trong đó n là số ngày đêm vận hành tiếp theo sau 270 ngày đêm vận hành).</t>
    </r>
  </si>
  <si>
    <r>
      <t>Máy bơm dung dịch 15m</t>
    </r>
    <r>
      <rPr>
        <vertAlign val="superscript"/>
        <sz val="10"/>
        <color indexed="8"/>
        <rFont val="Times New Roman"/>
        <family val="1"/>
      </rPr>
      <t>3</t>
    </r>
    <r>
      <rPr>
        <sz val="10"/>
        <color indexed="8"/>
        <rFont val="Times New Roman"/>
        <family val="1"/>
      </rPr>
      <t>/h</t>
    </r>
  </si>
  <si>
    <r>
      <t>Ôtô tưới nước 5 m</t>
    </r>
    <r>
      <rPr>
        <vertAlign val="superscript"/>
        <sz val="10"/>
        <color indexed="8"/>
        <rFont val="Times New Roman"/>
        <family val="1"/>
      </rPr>
      <t>3</t>
    </r>
  </si>
  <si>
    <r>
      <t>Ô tô tưới nước 5 m</t>
    </r>
    <r>
      <rPr>
        <vertAlign val="superscript"/>
        <sz val="10"/>
        <color indexed="8"/>
        <rFont val="Times New Roman"/>
        <family val="1"/>
      </rPr>
      <t>3</t>
    </r>
  </si>
  <si>
    <r>
      <t>Máy nén khí 600m</t>
    </r>
    <r>
      <rPr>
        <vertAlign val="superscript"/>
        <sz val="10"/>
        <color indexed="8"/>
        <rFont val="Times New Roman"/>
        <family val="1"/>
      </rPr>
      <t>3</t>
    </r>
    <r>
      <rPr>
        <sz val="10"/>
        <color indexed="8"/>
        <rFont val="Times New Roman"/>
        <family val="1"/>
      </rPr>
      <t>/h</t>
    </r>
  </si>
  <si>
    <r>
      <t>Máy nén khí 600 m</t>
    </r>
    <r>
      <rPr>
        <vertAlign val="superscript"/>
        <sz val="10"/>
        <color indexed="8"/>
        <rFont val="Times New Roman"/>
        <family val="1"/>
      </rPr>
      <t>3</t>
    </r>
    <r>
      <rPr>
        <sz val="10"/>
        <color indexed="8"/>
        <rFont val="Times New Roman"/>
        <family val="1"/>
      </rPr>
      <t>/h</t>
    </r>
  </si>
  <si>
    <r>
      <t>Ghi chú:</t>
    </r>
    <r>
      <rPr>
        <sz val="10"/>
        <color indexed="8"/>
        <rFont val="Times New Roman"/>
        <family val="1"/>
      </rPr>
      <t xml:space="preserve"> Trường hợp cột thép không lắp đặt bằng máy ép thủy lực 45hp thì định mức hao phí nhân công được nhân với hệ số điều chỉnh 0,8 và không tính hao phí máy ép cọc thủy lực 45hp.</t>
    </r>
  </si>
  <si>
    <r>
      <t>Đơn vị tính: 1m</t>
    </r>
    <r>
      <rPr>
        <vertAlign val="superscript"/>
        <sz val="10"/>
        <color indexed="8"/>
        <rFont val="Times New Roman"/>
        <family val="1"/>
      </rPr>
      <t>2</t>
    </r>
  </si>
  <si>
    <r>
      <t>Máy nén khí 1200m</t>
    </r>
    <r>
      <rPr>
        <vertAlign val="superscript"/>
        <sz val="10"/>
        <color indexed="8"/>
        <rFont val="Times New Roman"/>
        <family val="1"/>
      </rPr>
      <t>3</t>
    </r>
    <r>
      <rPr>
        <sz val="10"/>
        <color indexed="8"/>
        <rFont val="Times New Roman"/>
        <family val="1"/>
      </rPr>
      <t>/h</t>
    </r>
  </si>
  <si>
    <r>
      <t>Máy nén khí 1200 m</t>
    </r>
    <r>
      <rPr>
        <vertAlign val="superscript"/>
        <sz val="10"/>
        <color indexed="8"/>
        <rFont val="Times New Roman"/>
        <family val="1"/>
      </rPr>
      <t>3</t>
    </r>
    <r>
      <rPr>
        <sz val="10"/>
        <color indexed="8"/>
        <rFont val="Times New Roman"/>
        <family val="1"/>
      </rPr>
      <t>/h</t>
    </r>
  </si>
  <si>
    <r>
      <t>Máy nén khí 660 m</t>
    </r>
    <r>
      <rPr>
        <vertAlign val="superscript"/>
        <sz val="10"/>
        <color indexed="8"/>
        <rFont val="Times New Roman"/>
        <family val="1"/>
      </rPr>
      <t>3</t>
    </r>
    <r>
      <rPr>
        <sz val="10"/>
        <color indexed="8"/>
        <rFont val="Times New Roman"/>
        <family val="1"/>
      </rPr>
      <t>/h</t>
    </r>
  </si>
  <si>
    <r>
      <t>Máy nén khí 660m</t>
    </r>
    <r>
      <rPr>
        <vertAlign val="superscript"/>
        <sz val="10"/>
        <color indexed="8"/>
        <rFont val="Times New Roman"/>
        <family val="1"/>
      </rPr>
      <t>3</t>
    </r>
    <r>
      <rPr>
        <sz val="10"/>
        <color indexed="8"/>
        <rFont val="Times New Roman"/>
        <family val="1"/>
      </rPr>
      <t>/h</t>
    </r>
  </si>
  <si>
    <r>
      <t>Phun vẩy vữa phun khô gia cố mái taluy bằng máy phun vẩy 9m</t>
    </r>
    <r>
      <rPr>
        <vertAlign val="superscript"/>
        <sz val="10"/>
        <color indexed="8"/>
        <rFont val="Times New Roman"/>
        <family val="1"/>
      </rPr>
      <t>3</t>
    </r>
    <r>
      <rPr>
        <sz val="10"/>
        <color indexed="8"/>
        <rFont val="Times New Roman"/>
        <family val="1"/>
      </rPr>
      <t>/h</t>
    </r>
  </si>
  <si>
    <r>
      <t>Máy phun vẩy 9 m</t>
    </r>
    <r>
      <rPr>
        <vertAlign val="superscript"/>
        <sz val="10"/>
        <color indexed="8"/>
        <rFont val="Times New Roman"/>
        <family val="1"/>
      </rPr>
      <t>3</t>
    </r>
    <r>
      <rPr>
        <sz val="10"/>
        <color indexed="8"/>
        <rFont val="Times New Roman"/>
        <family val="1"/>
      </rPr>
      <t>/h</t>
    </r>
  </si>
  <si>
    <r>
      <t>Máy đào 1,25 m</t>
    </r>
    <r>
      <rPr>
        <vertAlign val="superscript"/>
        <sz val="10"/>
        <color indexed="8"/>
        <rFont val="Times New Roman"/>
        <family val="1"/>
      </rPr>
      <t>3</t>
    </r>
  </si>
  <si>
    <r>
      <t>Đơn vị tính: 1m</t>
    </r>
    <r>
      <rPr>
        <vertAlign val="superscript"/>
        <sz val="10"/>
        <color indexed="8"/>
        <rFont val="Times New Roman"/>
        <family val="1"/>
      </rPr>
      <t>2</t>
    </r>
    <r>
      <rPr>
        <sz val="10"/>
        <color indexed="8"/>
        <rFont val="Times New Roman"/>
        <family val="1"/>
      </rPr>
      <t xml:space="preserve"> lưới thép</t>
    </r>
  </si>
  <si>
    <r>
      <t>Đơn vị tính: 1m</t>
    </r>
    <r>
      <rPr>
        <vertAlign val="superscript"/>
        <sz val="10"/>
        <color indexed="8"/>
        <rFont val="Times New Roman"/>
        <family val="1"/>
      </rPr>
      <t>2</t>
    </r>
    <r>
      <rPr>
        <sz val="10"/>
        <color indexed="8"/>
        <rFont val="Times New Roman"/>
        <family val="1"/>
      </rPr>
      <t xml:space="preserve"> lưới thủy tinh</t>
    </r>
  </si>
  <si>
    <r>
      <t>Phun vẩy vữa phun khô gia cố hầm ngang bằng máy phun vẩy 16m</t>
    </r>
    <r>
      <rPr>
        <vertAlign val="superscript"/>
        <sz val="10"/>
        <color indexed="8"/>
        <rFont val="Times New Roman"/>
        <family val="1"/>
      </rPr>
      <t>3</t>
    </r>
    <r>
      <rPr>
        <sz val="10"/>
        <color indexed="8"/>
        <rFont val="Times New Roman"/>
        <family val="1"/>
      </rPr>
      <t>/h</t>
    </r>
  </si>
  <si>
    <r>
      <t>Máy phun vẩy 16 m</t>
    </r>
    <r>
      <rPr>
        <vertAlign val="superscript"/>
        <sz val="10"/>
        <color indexed="8"/>
        <rFont val="Times New Roman"/>
        <family val="1"/>
      </rPr>
      <t>3</t>
    </r>
    <r>
      <rPr>
        <sz val="10"/>
        <color indexed="8"/>
        <rFont val="Times New Roman"/>
        <family val="1"/>
      </rPr>
      <t>/h</t>
    </r>
  </si>
  <si>
    <r>
      <t>Phun vẩy vữa phun khô gia cố hầm ngang bằng máy phun vẩy 9m</t>
    </r>
    <r>
      <rPr>
        <vertAlign val="superscript"/>
        <sz val="10"/>
        <color indexed="8"/>
        <rFont val="Times New Roman"/>
        <family val="1"/>
      </rPr>
      <t>3</t>
    </r>
    <r>
      <rPr>
        <sz val="10"/>
        <color indexed="8"/>
        <rFont val="Times New Roman"/>
        <family val="1"/>
      </rPr>
      <t>/h</t>
    </r>
  </si>
  <si>
    <r>
      <t>Phun vẩy vữa phun khô gia cố hầm đứng, nghiêng bằng máy phun vẩy 9m</t>
    </r>
    <r>
      <rPr>
        <vertAlign val="superscript"/>
        <sz val="10"/>
        <color indexed="8"/>
        <rFont val="Times New Roman"/>
        <family val="1"/>
      </rPr>
      <t>3</t>
    </r>
    <r>
      <rPr>
        <sz val="10"/>
        <color indexed="8"/>
        <rFont val="Times New Roman"/>
        <family val="1"/>
      </rPr>
      <t>/h</t>
    </r>
  </si>
  <si>
    <r>
      <t>Khi phun vẩy xi măng gia cố hầm ngang có tiết diện ≤15m</t>
    </r>
    <r>
      <rPr>
        <vertAlign val="superscript"/>
        <sz val="10"/>
        <color indexed="8"/>
        <rFont val="Times New Roman"/>
        <family val="1"/>
      </rPr>
      <t>2</t>
    </r>
    <r>
      <rPr>
        <sz val="10"/>
        <color indexed="8"/>
        <rFont val="Times New Roman"/>
        <family val="1"/>
      </rPr>
      <t xml:space="preserve"> hao phí nhân công và máy thi công nhân hệ số 1,2.</t>
    </r>
  </si>
  <si>
    <r>
      <t>Máy bơm vữa 32-50 m</t>
    </r>
    <r>
      <rPr>
        <vertAlign val="superscript"/>
        <sz val="10"/>
        <color indexed="8"/>
        <rFont val="Times New Roman"/>
        <family val="1"/>
      </rPr>
      <t>3</t>
    </r>
    <r>
      <rPr>
        <sz val="10"/>
        <color indexed="8"/>
        <rFont val="Times New Roman"/>
        <family val="1"/>
      </rPr>
      <t>/h</t>
    </r>
  </si>
  <si>
    <r>
      <t>Ghi chú:</t>
    </r>
    <r>
      <rPr>
        <sz val="10"/>
        <color indexed="8"/>
        <rFont val="Times New Roman"/>
        <family val="1"/>
      </rPr>
      <t xml:space="preserve"> Định mức chưa bao gồm lượng tiêu hao xi măng khi khoan.</t>
    </r>
  </si>
  <si>
    <r>
      <t>Búa căn khí nén 3 m</t>
    </r>
    <r>
      <rPr>
        <vertAlign val="superscript"/>
        <sz val="10"/>
        <color indexed="8"/>
        <rFont val="Times New Roman"/>
        <family val="1"/>
      </rPr>
      <t>3</t>
    </r>
    <r>
      <rPr>
        <sz val="10"/>
        <color indexed="8"/>
        <rFont val="Times New Roman"/>
        <family val="1"/>
      </rPr>
      <t>/ph</t>
    </r>
  </si>
  <si>
    <r>
      <t>Máy nén khí 540 m</t>
    </r>
    <r>
      <rPr>
        <vertAlign val="superscript"/>
        <sz val="10"/>
        <color indexed="8"/>
        <rFont val="Times New Roman"/>
        <family val="1"/>
      </rPr>
      <t>3</t>
    </r>
    <r>
      <rPr>
        <sz val="10"/>
        <color indexed="8"/>
        <rFont val="Times New Roman"/>
        <family val="1"/>
      </rPr>
      <t>/h</t>
    </r>
  </si>
  <si>
    <r>
      <t>Máy đào 1,25m</t>
    </r>
    <r>
      <rPr>
        <vertAlign val="superscript"/>
        <sz val="10"/>
        <color indexed="8"/>
        <rFont val="Times New Roman"/>
        <family val="1"/>
      </rPr>
      <t>3</t>
    </r>
  </si>
  <si>
    <r>
      <t>Máy nén khí điện 5 m</t>
    </r>
    <r>
      <rPr>
        <vertAlign val="superscript"/>
        <sz val="10"/>
        <color indexed="8"/>
        <rFont val="Times New Roman"/>
        <family val="1"/>
      </rPr>
      <t>3</t>
    </r>
    <r>
      <rPr>
        <sz val="10"/>
        <color indexed="8"/>
        <rFont val="Times New Roman"/>
        <family val="1"/>
      </rPr>
      <t>/h</t>
    </r>
  </si>
  <si>
    <t>CHƯƠNG XI: CÁC CÔNG TÁC KHÁC</t>
  </si>
  <si>
    <t>AL. 16300 XỬ LÝ NỀN ĐẤT YẾU ĐƯỜNG GIAO THÔNG, ĐƯỜNG ỐNG, KÊNH XẢ NƯỚC BẰNG PHƯƠNG PHÁP CỐ KẾT HÚT CHÂN KHÔNG CÓ MÀNG KÍN KHÍ</t>
  </si>
  <si>
    <r>
      <t>AL.16220  DIỆN TÍCH KHU XỬ LÝ NỀN ≤ 30.000m</t>
    </r>
    <r>
      <rPr>
        <b/>
        <vertAlign val="superscript"/>
        <sz val="10"/>
        <rFont val="Times New Roman"/>
        <family val="1"/>
      </rPr>
      <t>2</t>
    </r>
  </si>
  <si>
    <t>AL.16210  DIỆN TÍCH KHU xử LÝ NỀN ≤ 20.000m2</t>
  </si>
  <si>
    <t>AL.16220  DIỆN TÍCH KHU XỬ LÝ NỀN ≤ 30.000m2</t>
  </si>
  <si>
    <t>AL.16230  DIỆN TÍCH KHU XỬ LÝ NỀN ≤ 40.000m2</t>
  </si>
  <si>
    <t>AL.16310  DIỆN TÍCH KHU XỬ LÝ NỀN ≤ 2000m2</t>
  </si>
  <si>
    <t>AL.16320  DIỆN TÍCH KHU XỬ LÝ NỀN ≤ 4000m2</t>
  </si>
  <si>
    <t>AK.11100  LỢP MÁI NGÓI 22 viên/m2</t>
  </si>
  <si>
    <t>AK.11200  LỢP MÁI NGÓI 13 viên/m2</t>
  </si>
  <si>
    <t>AK.11300  LỢP MÁI NGÓI 75 viên/m2</t>
  </si>
  <si>
    <t>Chương IX: GIA CÔNG, LẮP DỰNG CẤU KIỆN SẮT THÉP</t>
  </si>
  <si>
    <t>CHƯƠNG VIII: CÔNG TÁC GIA CÔNG, LẮP DỰNG CẤU KIỆN GỖ</t>
  </si>
  <si>
    <r>
      <t>Đơn vị tính: 1m</t>
    </r>
    <r>
      <rPr>
        <vertAlign val="superscript"/>
        <sz val="12"/>
        <color indexed="8"/>
        <rFont val="Times New Roman"/>
        <family val="1"/>
      </rPr>
      <t>3</t>
    </r>
    <r>
      <rPr>
        <sz val="12"/>
        <color indexed="8"/>
        <rFont val="Times New Roman"/>
        <family val="1"/>
      </rPr>
      <t xml:space="preserve"> cấu kiện</t>
    </r>
  </si>
  <si>
    <r>
      <t>Đơn vị tính: 1m</t>
    </r>
    <r>
      <rPr>
        <vertAlign val="superscript"/>
        <sz val="12"/>
        <color indexed="8"/>
        <rFont val="Times New Roman"/>
        <family val="1"/>
      </rPr>
      <t>2</t>
    </r>
    <r>
      <rPr>
        <sz val="12"/>
        <color indexed="8"/>
        <rFont val="Times New Roman"/>
        <family val="1"/>
      </rPr>
      <t xml:space="preserve"> cấu kiện</t>
    </r>
  </si>
  <si>
    <t>CHƯƠNG VII: CÔNG TÁC BÊ TÔNG ĐÚC SẴN, SẢN XUẤT CẤU KIỆN BÊ TÔNG ĐÚC SẴN</t>
  </si>
  <si>
    <r>
      <t>- Công việc gia công, lắp dựng, tháo dỡ ván khuôn (gồm ván khuôn gỗ, ván khuôn kim loại) được tính cho 1m</t>
    </r>
    <r>
      <rPr>
        <vertAlign val="superscript"/>
        <sz val="10"/>
        <color indexed="8"/>
        <rFont val="Times New Roman"/>
        <family val="1"/>
      </rPr>
      <t>2</t>
    </r>
    <r>
      <rPr>
        <sz val="10"/>
        <color indexed="8"/>
        <rFont val="Times New Roman"/>
        <family val="1"/>
      </rPr>
      <t xml:space="preserve"> mặt bê tông cấu kiện cần sử dụng ván khuôn.</t>
    </r>
  </si>
  <si>
    <r>
      <t xml:space="preserve">Máy trộn 250 </t>
    </r>
    <r>
      <rPr>
        <i/>
        <sz val="10"/>
        <color indexed="8"/>
        <rFont val="Times New Roman"/>
        <family val="1"/>
      </rPr>
      <t>l</t>
    </r>
  </si>
  <si>
    <r>
      <t>Xe bơm bê tông 50 m</t>
    </r>
    <r>
      <rPr>
        <vertAlign val="superscript"/>
        <sz val="10"/>
        <color indexed="8"/>
        <rFont val="Times New Roman"/>
        <family val="1"/>
      </rPr>
      <t>3</t>
    </r>
    <r>
      <rPr>
        <sz val="10"/>
        <color indexed="8"/>
        <rFont val="Times New Roman"/>
        <family val="1"/>
      </rPr>
      <t>/h</t>
    </r>
  </si>
  <si>
    <r>
      <t>Ghi chú:</t>
    </r>
    <r>
      <rPr>
        <sz val="10"/>
        <color indexed="8"/>
        <rFont val="Times New Roman"/>
        <family val="1"/>
      </rPr>
      <t xml:space="preserve"> Trường sử dụng cổng trục để di chuyển lồng thép dầm cầu từ vị trí gia công vào bệ đúc vào bệ đúc thì bổ sung hao phí cổng trục 60T bằng 0,11ca/tấn.</t>
    </r>
  </si>
  <si>
    <r>
      <t xml:space="preserve">Chuẩn bị, kiểm tra, lắp đặt neo, bôi mỡ bảo vệ đầu neo, lắp chụp cốc nhựa, chèn, trát vữa không co ngót bảo vệ đầu neo theo đúng yêu cầu kỹ thuật. Vận chuyển vật liệu trong phạm vi 30m. </t>
    </r>
    <r>
      <rPr>
        <i/>
        <sz val="10"/>
        <color indexed="8"/>
        <rFont val="Times New Roman"/>
        <family val="1"/>
      </rPr>
      <t>(Không phân biệt chiều cao).</t>
    </r>
  </si>
  <si>
    <r>
      <t>Ghi chú:</t>
    </r>
    <r>
      <rPr>
        <sz val="10"/>
        <color indexed="8"/>
        <rFont val="Times New Roman"/>
        <family val="1"/>
      </rPr>
      <t xml:space="preserve"> Công tác tháo đầu neo cáp được tính với định mức hao phí nhân công nhân hệ số 0,2.</t>
    </r>
  </si>
  <si>
    <r>
      <t>Ghi chú:</t>
    </r>
    <r>
      <rPr>
        <sz val="10"/>
        <color indexed="8"/>
        <rFont val="Times New Roman"/>
        <family val="1"/>
      </rPr>
      <t xml:space="preserve"> Hệ kích thủy lực 25T gồm máy bơm dầu kèm theo.</t>
    </r>
  </si>
  <si>
    <r>
      <t>Đơn vị tính: m</t>
    </r>
    <r>
      <rPr>
        <vertAlign val="superscript"/>
        <sz val="10"/>
        <color indexed="8"/>
        <rFont val="Times New Roman"/>
        <family val="1"/>
      </rPr>
      <t>2</t>
    </r>
  </si>
  <si>
    <r>
      <t>Máy bơm vữa 6 m</t>
    </r>
    <r>
      <rPr>
        <vertAlign val="superscript"/>
        <sz val="10"/>
        <color indexed="8"/>
        <rFont val="Times New Roman"/>
        <family val="1"/>
      </rPr>
      <t>3</t>
    </r>
    <r>
      <rPr>
        <sz val="10"/>
        <color indexed="8"/>
        <rFont val="Times New Roman"/>
        <family val="1"/>
      </rPr>
      <t>/h</t>
    </r>
  </si>
  <si>
    <r>
      <t>Vữa bê tông đá D</t>
    </r>
    <r>
      <rPr>
        <vertAlign val="subscript"/>
        <sz val="10"/>
        <color indexed="8"/>
        <rFont val="Times New Roman"/>
        <family val="1"/>
      </rPr>
      <t>max</t>
    </r>
    <r>
      <rPr>
        <sz val="10"/>
        <color indexed="8"/>
        <rFont val="Times New Roman"/>
        <family val="1"/>
      </rPr>
      <t xml:space="preserve"> 0,5 M150</t>
    </r>
  </si>
  <si>
    <r>
      <t>Vữa bê tông đá D</t>
    </r>
    <r>
      <rPr>
        <vertAlign val="subscript"/>
        <sz val="10"/>
        <color indexed="8"/>
        <rFont val="Times New Roman"/>
        <family val="1"/>
      </rPr>
      <t xml:space="preserve">max </t>
    </r>
    <r>
      <rPr>
        <sz val="10"/>
        <color indexed="8"/>
        <rFont val="Times New Roman"/>
        <family val="1"/>
      </rPr>
      <t>0,5M200</t>
    </r>
  </si>
  <si>
    <r>
      <t>Vữa bê tông đá D</t>
    </r>
    <r>
      <rPr>
        <vertAlign val="subscript"/>
        <sz val="10"/>
        <color indexed="8"/>
        <rFont val="Times New Roman"/>
        <family val="1"/>
      </rPr>
      <t>max</t>
    </r>
    <r>
      <rPr>
        <sz val="10"/>
        <color indexed="8"/>
        <rFont val="Times New Roman"/>
        <family val="1"/>
      </rPr>
      <t xml:space="preserve"> 0,5 M200</t>
    </r>
  </si>
  <si>
    <r>
      <t>Ghi chú:</t>
    </r>
    <r>
      <rPr>
        <sz val="10"/>
        <color indexed="8"/>
        <rFont val="Times New Roman"/>
        <family val="1"/>
      </rPr>
      <t xml:space="preserve"> Trường hợp sử dụng thép tấm lót nền khi di chuyển cần cẩu thì bổ sung thêm hao phí vật liệu thép tấm là 22,6kg và điều chỉnh hao phí nhân công, máy thi công nhân hệ số 1,1.</t>
    </r>
  </si>
  <si>
    <r>
      <t>Ghi chú:</t>
    </r>
    <r>
      <rPr>
        <sz val="10"/>
        <color indexed="8"/>
        <rFont val="Times New Roman"/>
        <family val="1"/>
      </rPr>
      <t xml:space="preserve"> Định mức chưa bao gồm công tác lắp dựng và tháo dỡ thiết bị nâng hạ dầm cầu.</t>
    </r>
  </si>
  <si>
    <r>
      <t>Ghi chú:</t>
    </r>
    <r>
      <rPr>
        <sz val="10"/>
        <color indexed="8"/>
        <rFont val="Times New Roman"/>
        <family val="1"/>
      </rPr>
      <t xml:space="preserve"> Trường hợp di chuyển dầm ngoài cự ly 100m thì định mức di chuyển 100m tiếp theo trong phạm vi ≤ 1km được tính bằng 30% mức hao phí máy thi công định mức trên.</t>
    </r>
  </si>
  <si>
    <r>
      <t xml:space="preserve">Ghi chú: </t>
    </r>
    <r>
      <rPr>
        <sz val="10"/>
        <color indexed="8"/>
        <rFont val="Times New Roman"/>
        <family val="1"/>
      </rPr>
      <t>Định mức cẩu lắp khối chắn sóng (khối hộp, khối seabee, khối tetrapod, khối rakuna, khối bê tông phi kim đúc sẵn,...) vào vị trí tính cho điều kiện thi công bình thường có sóng ≤ cấp 3. Trường hợp cẩu lắp ở điều kiện sóng &gt; cấp 3 đến cấp 4 hao phí nhân công, máy thi công điều chỉnh với hệ số 1,2. Điều kiện sóng &gt; cấp 4 đến cấp 6 hao phí nhân công, máy thi công điều chỉnh nhân với hệ số 1,5.</t>
    </r>
  </si>
  <si>
    <t>CHƯƠNG VI: THI CÔNG KẾT CẤU BÊ TÔNG</t>
  </si>
  <si>
    <r>
      <t>AF.41800  BÊ TÔNG CỐT LIỆU LỚN D</t>
    </r>
    <r>
      <rPr>
        <b/>
        <vertAlign val="subscript"/>
        <sz val="10"/>
        <color indexed="8"/>
        <rFont val="Arial"/>
        <family val="2"/>
      </rPr>
      <t>MAX</t>
    </r>
    <r>
      <rPr>
        <b/>
        <sz val="10"/>
        <color indexed="8"/>
        <rFont val="Arial"/>
        <family val="2"/>
      </rPr>
      <t xml:space="preserve"> ≥ 80mm</t>
    </r>
  </si>
  <si>
    <r>
      <t>AF.42800  BÊ TÔNG CỐT LIỆU LỚN D</t>
    </r>
    <r>
      <rPr>
        <b/>
        <vertAlign val="subscript"/>
        <sz val="10"/>
        <color indexed="8"/>
        <rFont val="Arial"/>
        <family val="2"/>
      </rPr>
      <t>MAX</t>
    </r>
    <r>
      <rPr>
        <b/>
        <sz val="10"/>
        <color indexed="8"/>
        <rFont val="Arial"/>
        <family val="2"/>
      </rPr>
      <t xml:space="preserve"> ≥ 80mm</t>
    </r>
  </si>
  <si>
    <r>
      <t>AF.43800  BÊ TÔNG CỐT LIỆU LỚN D</t>
    </r>
    <r>
      <rPr>
        <b/>
        <vertAlign val="subscript"/>
        <sz val="10"/>
        <color indexed="8"/>
        <rFont val="Arial"/>
        <family val="2"/>
      </rPr>
      <t>MAX</t>
    </r>
    <r>
      <rPr>
        <b/>
        <sz val="10"/>
        <color indexed="8"/>
        <rFont val="Arial"/>
        <family val="2"/>
      </rPr>
      <t xml:space="preserve"> ≥ 80mm</t>
    </r>
  </si>
  <si>
    <t>AF.83100  VÁN KHUÔN SÀN MÁI</t>
  </si>
  <si>
    <t>AF.82600  VÁN KHUÔN MÁI BỜ KÊNH MƯƠNG</t>
  </si>
  <si>
    <t>AF.88110  GIA CÔNG HỆ VÁN KHUÔN, HỆ KHUNG ĐỠ VÁN KHUÔN HẦM.</t>
  </si>
  <si>
    <t>AR.87200  GIA CÔNG, LẮP DỰNG, THÁO DỠ VÁN KHUÔN MỐ, TRỤ CẦU</t>
  </si>
  <si>
    <t>AF.89510  VÁN KHUÔN SÀN MÁI</t>
  </si>
  <si>
    <t>AF.89800  VÁN KHUÔN NHỰA, KHUNG THÉP HÌNH, GIÁO CÔNG CỤ KẾT HỢP CỘT CHỐNG GIÁO ỐNG</t>
  </si>
  <si>
    <t>AF.89400  VÁN KHUÔN BẰNG VÁN ÉP PHỦ PHIM, KHUNG THÉP HÌNH, DÀN GIÁO CÔNG CỤ KẾT HỢP CỘT CHỐNG BẰNG HỆ GIÁO ỐNG</t>
  </si>
  <si>
    <r>
      <t>II- ĐỊNH MỨC CẤP PHỐI VẬT LIỆU C HO 1m</t>
    </r>
    <r>
      <rPr>
        <b/>
        <vertAlign val="superscript"/>
        <sz val="10"/>
        <color indexed="8"/>
        <rFont val="Arial"/>
        <family val="2"/>
      </rPr>
      <t>3</t>
    </r>
    <r>
      <rPr>
        <b/>
        <sz val="10"/>
        <color indexed="8"/>
        <rFont val="Arial"/>
        <family val="2"/>
      </rPr>
      <t xml:space="preserve"> BÊ TÔNG</t>
    </r>
  </si>
  <si>
    <t>AF.86100  VÁN KHUÔN SÀN MÁI</t>
  </si>
  <si>
    <t>AG.21100__LẮP_DỰNG_TẤM_TƯỜNG</t>
  </si>
  <si>
    <t>AF.81160  VÁN KHUÔN CẦU THANG</t>
  </si>
  <si>
    <t>AF.81420  VÁN KHUÔN ỐNG CỐNG, ỐNG BUY</t>
  </si>
  <si>
    <t>AF.81700  VÁN KHUÔN GỖ THÁP ĐÈN TRÊN ĐẢO</t>
  </si>
  <si>
    <t>AF.81600  VÁN KHUÔN MÁI BỜ KÊNH MƯƠNG</t>
  </si>
  <si>
    <t>AF.41800  BÊ TÔNG CỐT LIỆU LỚN DMAX ≥ 80mm</t>
  </si>
  <si>
    <t>AF.42800  BÊ TÔNG CỐT LIỆU LỚN DMAX ≥ 80mm</t>
  </si>
  <si>
    <t>AF.43800  BÊ TÔNG CỐT LIỆU LỚN DMAX ≥ 80mm</t>
  </si>
  <si>
    <t>1.1.5. Độ sụt 14 ÷ 17 cm</t>
  </si>
  <si>
    <t>1.1.6. Độ sụt 18 ÷ 22 cm</t>
  </si>
  <si>
    <t>1.2.1. Độ sụt 0,5 ÷ 1 cm</t>
  </si>
  <si>
    <t>1.2.2. Độ sụt 2 ÷ 4 cm</t>
  </si>
  <si>
    <t>1.2.3. Độ sụt 6 ÷ 8 cm</t>
  </si>
  <si>
    <t>1.2.4. Độ sụt 10 ÷ 12 cm</t>
  </si>
  <si>
    <t>1.2.5. Độ sụt 14 ÷ 17 cm</t>
  </si>
  <si>
    <t>1.2.6. Độ sụt 18 ÷ 22 cm</t>
  </si>
  <si>
    <t>II- ĐỊNH MỨC CẤP PHỐI VẬT LIỆU C HO 1m3 BÊ TÔNG</t>
  </si>
  <si>
    <t>CHƯƠNG I: CÔNG TÁC CHUẨN BỊ MẶT BẰNG XÂY DỰNG</t>
  </si>
  <si>
    <r>
      <t>- Rừng cây con, mật độ cây con, dây leo chiếm dưới 2/3 diện tích và cứ 100m</t>
    </r>
    <r>
      <rPr>
        <vertAlign val="superscript"/>
        <sz val="10"/>
        <color indexed="8"/>
        <rFont val="Times New Roman"/>
        <family val="1"/>
      </rPr>
      <t>2</t>
    </r>
    <r>
      <rPr>
        <sz val="10"/>
        <color indexed="8"/>
        <rFont val="Times New Roman"/>
        <family val="1"/>
      </rPr>
      <t xml:space="preserve"> có từ 5 đến 25 cây có đường kính từ 5 đến 10cm và xen lẫn cây có đường kính lớn hơn 10cm.</t>
    </r>
  </si>
  <si>
    <r>
      <t>- Rừng cây đã khai thác, cây con, dây leo chiếm hơn 2/3 diện tích và cứ 100m</t>
    </r>
    <r>
      <rPr>
        <vertAlign val="superscript"/>
        <sz val="10"/>
        <color indexed="8"/>
        <rFont val="Times New Roman"/>
        <family val="1"/>
      </rPr>
      <t>2</t>
    </r>
    <r>
      <rPr>
        <sz val="10"/>
        <color indexed="8"/>
        <rFont val="Times New Roman"/>
        <family val="1"/>
      </rPr>
      <t xml:space="preserve"> rừng có từ 30 đến 100 cây có đường kính từ 5 đến 10cm, có xen lẫn cây có đường kính lớn hơn 10cm.</t>
    </r>
  </si>
  <si>
    <r>
      <t>- Đất phù sa, cát bồi, đất mầu, đất bùn, đất nguyên thổ tơi xốp có lẫn rễ cây, mùn rác, sỏi đá, gạch vụn, mảnh sành kiến trúc đến 10% thể tích hoặc 50kg đến 150kg trong 1m</t>
    </r>
    <r>
      <rPr>
        <vertAlign val="superscript"/>
        <sz val="10"/>
        <color indexed="8"/>
        <rFont val="Times New Roman"/>
        <family val="1"/>
      </rPr>
      <t>3</t>
    </r>
    <r>
      <rPr>
        <sz val="10"/>
        <color indexed="8"/>
        <rFont val="Times New Roman"/>
        <family val="1"/>
      </rPr>
      <t>.</t>
    </r>
  </si>
  <si>
    <r>
      <t>- Đất cát, đất đen, đất mùn có lẫn sỏi đá, mảnh vụn kiến trúc, mùn rác, gốc dễ cây từ 10% đến 20% thể tích hoặc từ 150kg đến 300kg trong 1m</t>
    </r>
    <r>
      <rPr>
        <vertAlign val="superscript"/>
        <sz val="10"/>
        <color indexed="8"/>
        <rFont val="Times New Roman"/>
        <family val="1"/>
      </rPr>
      <t>3</t>
    </r>
    <r>
      <rPr>
        <sz val="10"/>
        <color indexed="8"/>
        <rFont val="Times New Roman"/>
        <family val="1"/>
      </rPr>
      <t>.</t>
    </r>
  </si>
  <si>
    <r>
      <t>- Đất cát có lượng ngậm nước lớn, trọng lượng từ 1,7 tấn/1m</t>
    </r>
    <r>
      <rPr>
        <vertAlign val="superscript"/>
        <sz val="10"/>
        <color indexed="8"/>
        <rFont val="Times New Roman"/>
        <family val="1"/>
      </rPr>
      <t>3</t>
    </r>
    <r>
      <rPr>
        <sz val="10"/>
        <color indexed="8"/>
        <rFont val="Times New Roman"/>
        <family val="1"/>
      </rPr>
      <t xml:space="preserve"> trở lên.</t>
    </r>
  </si>
  <si>
    <r>
      <t>- Đất sét trắng kết cấu chặt lẫn mảnh vụn kiến trúc hoặc rễ cây đến 10% thể tích hoặc 50kg đến 150kg trong 1m</t>
    </r>
    <r>
      <rPr>
        <vertAlign val="superscript"/>
        <sz val="10"/>
        <color indexed="8"/>
        <rFont val="Times New Roman"/>
        <family val="1"/>
      </rPr>
      <t>3</t>
    </r>
    <r>
      <rPr>
        <sz val="10"/>
        <color indexed="8"/>
        <rFont val="Times New Roman"/>
        <family val="1"/>
      </rPr>
      <t>.</t>
    </r>
  </si>
  <si>
    <r>
      <t>- Đất cát, đất mùn, đất đen, đất hoàng thổ có lẫn sỏi đá, mảnh vụn kiến trúc từ 25% đến 35% thể tích hoặc từ &gt; 300kg đến 500kg trong 1m</t>
    </r>
    <r>
      <rPr>
        <vertAlign val="superscript"/>
        <sz val="10"/>
        <color indexed="8"/>
        <rFont val="Times New Roman"/>
        <family val="1"/>
      </rPr>
      <t>3</t>
    </r>
    <r>
      <rPr>
        <sz val="10"/>
        <color indexed="8"/>
        <rFont val="Times New Roman"/>
        <family val="1"/>
      </rPr>
      <t>.</t>
    </r>
  </si>
  <si>
    <r>
      <t>- Đất sét kết cấu chặt lẫn cuội, sỏi, mảnh vụn kiến trúc, gốc rễ cây &gt; 10% đến 20% thể tích hoặc 150kg đến 300kg trong 1m</t>
    </r>
    <r>
      <rPr>
        <vertAlign val="superscript"/>
        <sz val="10"/>
        <color indexed="8"/>
        <rFont val="Times New Roman"/>
        <family val="1"/>
      </rPr>
      <t>3</t>
    </r>
    <r>
      <rPr>
        <sz val="10"/>
        <color indexed="8"/>
        <rFont val="Times New Roman"/>
        <family val="1"/>
      </rPr>
      <t>.</t>
    </r>
  </si>
  <si>
    <r>
      <t>- Đất cao lanh, đất sét, đất sét kết cấu chặt lẫn mảnh vụn kiến trúc, gốc rễ cây từ 20% đến 30% thể tích hoặc &gt;300kg đến 500kg trong 1m</t>
    </r>
    <r>
      <rPr>
        <vertAlign val="superscript"/>
        <sz val="10"/>
        <color indexed="8"/>
        <rFont val="Times New Roman"/>
        <family val="1"/>
      </rPr>
      <t>3</t>
    </r>
    <r>
      <rPr>
        <sz val="10"/>
        <color indexed="8"/>
        <rFont val="Times New Roman"/>
        <family val="1"/>
      </rPr>
      <t>.</t>
    </r>
  </si>
  <si>
    <r>
      <t>Đá đặc biệt cứng đến rất cứng, có cường độ chịu nén &gt; 1000kg/cm</t>
    </r>
    <r>
      <rPr>
        <vertAlign val="superscript"/>
        <sz val="10"/>
        <color indexed="8"/>
        <rFont val="Times New Roman"/>
        <family val="1"/>
      </rPr>
      <t>2</t>
    </r>
  </si>
  <si>
    <r>
      <t>Đá cứng, cường độ chịu nén &gt; 800kg/cm</t>
    </r>
    <r>
      <rPr>
        <vertAlign val="superscript"/>
        <sz val="10"/>
        <color indexed="8"/>
        <rFont val="Times New Roman"/>
        <family val="1"/>
      </rPr>
      <t>2</t>
    </r>
  </si>
  <si>
    <r>
      <t>Đá cứng, cường độ chịu nén &gt; 600kg/cm</t>
    </r>
    <r>
      <rPr>
        <vertAlign val="superscript"/>
        <sz val="10"/>
        <color indexed="8"/>
        <rFont val="Times New Roman"/>
        <family val="1"/>
      </rPr>
      <t>2</t>
    </r>
  </si>
  <si>
    <r>
      <t>Đá tương đối mềm, giòn dễ đập, cường độ chịu nén ≤ 600kg/cm</t>
    </r>
    <r>
      <rPr>
        <vertAlign val="superscript"/>
        <sz val="10"/>
        <color indexed="8"/>
        <rFont val="Times New Roman"/>
        <family val="1"/>
      </rPr>
      <t>2</t>
    </r>
  </si>
  <si>
    <r>
      <t>Ghi chú:</t>
    </r>
    <r>
      <rPr>
        <sz val="10"/>
        <color indexed="8"/>
        <rFont val="Times New Roman"/>
        <family val="1"/>
      </rPr>
      <t xml:space="preserve"> Khoan tạo lỗ cọc nhồi vào đá đặc biệt áp dụng định mức khoan cọc nhồi đá cấp I nhân hệ số 1,2 so với định mức khoan tương ứng.</t>
    </r>
  </si>
  <si>
    <t>Bảng phân loại</t>
  </si>
  <si>
    <t>Bảng phân cấp đất</t>
  </si>
  <si>
    <t>Bảng phân loại rừng</t>
  </si>
  <si>
    <t>Bảng phân loại bùn</t>
  </si>
  <si>
    <t>Bảng phân cấp đá</t>
  </si>
  <si>
    <t>BẢNG PHÂN LOẠI</t>
  </si>
  <si>
    <t>NỘI DUNG</t>
  </si>
  <si>
    <t>MỤC LỤC - ĐỊNH MỨC XD THEO TT10/2019/TT-BXD ngày 26/12/2019</t>
  </si>
</sst>
</file>

<file path=xl/styles.xml><?xml version="1.0" encoding="utf-8"?>
<styleSheet xmlns="http://schemas.openxmlformats.org/spreadsheetml/2006/main" xmlns:mc="http://schemas.openxmlformats.org/markup-compatibility/2006" xmlns:x14ac="http://schemas.microsoft.com/office/spreadsheetml/2009/9/ac" mc:Ignorable="x14ac">
  <fonts count="88" x14ac:knownFonts="1">
    <font>
      <sz val="11"/>
      <color theme="1"/>
      <name val="Calibri"/>
      <family val="2"/>
      <scheme val="minor"/>
    </font>
    <font>
      <sz val="12"/>
      <name val="VNI-Times"/>
    </font>
    <font>
      <b/>
      <sz val="10"/>
      <color rgb="FF000000"/>
      <name val="Arial"/>
      <family val="2"/>
    </font>
    <font>
      <sz val="10"/>
      <color rgb="FF000000"/>
      <name val="Arial"/>
      <family val="2"/>
    </font>
    <font>
      <vertAlign val="superscript"/>
      <sz val="10"/>
      <color indexed="8"/>
      <name val="Arial"/>
      <family val="2"/>
    </font>
    <font>
      <sz val="10"/>
      <color indexed="8"/>
      <name val="Arial"/>
      <family val="2"/>
    </font>
    <font>
      <u/>
      <sz val="12"/>
      <color indexed="12"/>
      <name val="VNI-Times"/>
    </font>
    <font>
      <i/>
      <sz val="10"/>
      <color rgb="FF000000"/>
      <name val="Arial"/>
      <family val="2"/>
    </font>
    <font>
      <b/>
      <sz val="10"/>
      <color indexed="18"/>
      <name val="Times New Roman"/>
      <family val="1"/>
    </font>
    <font>
      <sz val="10"/>
      <color rgb="FF000099"/>
      <name val="Times New Roman"/>
      <family val="1"/>
    </font>
    <font>
      <sz val="10"/>
      <color rgb="FF000099"/>
      <name val=".VnTimeH"/>
      <family val="2"/>
    </font>
    <font>
      <u/>
      <sz val="10"/>
      <color indexed="12"/>
      <name val=".VnTimeH"/>
      <family val="2"/>
    </font>
    <font>
      <b/>
      <vertAlign val="superscript"/>
      <sz val="10"/>
      <color indexed="8"/>
      <name val="Arial"/>
      <family val="2"/>
    </font>
    <font>
      <b/>
      <sz val="10"/>
      <color indexed="8"/>
      <name val="Arial"/>
      <family val="2"/>
    </font>
    <font>
      <b/>
      <sz val="12"/>
      <name val="VNI-Times"/>
    </font>
    <font>
      <vertAlign val="subscript"/>
      <sz val="10"/>
      <color indexed="8"/>
      <name val="Arial"/>
      <family val="2"/>
    </font>
    <font>
      <i/>
      <sz val="10"/>
      <color indexed="8"/>
      <name val="Arial"/>
      <family val="2"/>
    </font>
    <font>
      <b/>
      <i/>
      <sz val="10"/>
      <color rgb="FF000000"/>
      <name val="Arial"/>
      <family val="2"/>
    </font>
    <font>
      <sz val="10"/>
      <name val="Tahoma"/>
      <family val="2"/>
    </font>
    <font>
      <sz val="10"/>
      <name val="Arial"/>
      <family val="2"/>
    </font>
    <font>
      <b/>
      <sz val="12"/>
      <color rgb="FF000000"/>
      <name val="Arial"/>
      <family val="2"/>
    </font>
    <font>
      <b/>
      <i/>
      <vertAlign val="superscript"/>
      <sz val="10"/>
      <color indexed="8"/>
      <name val="Arial"/>
      <family val="2"/>
    </font>
    <font>
      <b/>
      <i/>
      <sz val="10"/>
      <color indexed="8"/>
      <name val="Arial"/>
      <family val="2"/>
    </font>
    <font>
      <vertAlign val="superscript"/>
      <sz val="10"/>
      <color rgb="FF000000"/>
      <name val="Arial"/>
      <family val="2"/>
    </font>
    <font>
      <vertAlign val="subscript"/>
      <sz val="10"/>
      <color rgb="FF000000"/>
      <name val="Arial"/>
      <family val="2"/>
    </font>
    <font>
      <sz val="12"/>
      <name val="Times New Roman"/>
      <family val="1"/>
    </font>
    <font>
      <sz val="12"/>
      <color rgb="FF000000"/>
      <name val="Times New Roman"/>
      <family val="1"/>
    </font>
    <font>
      <vertAlign val="superscript"/>
      <sz val="12"/>
      <color indexed="8"/>
      <name val="Times New Roman"/>
      <family val="1"/>
    </font>
    <font>
      <sz val="12"/>
      <color indexed="8"/>
      <name val="Times New Roman"/>
      <family val="1"/>
    </font>
    <font>
      <b/>
      <sz val="12"/>
      <color rgb="FF000000"/>
      <name val="Times New Roman"/>
      <family val="1"/>
    </font>
    <font>
      <i/>
      <sz val="12"/>
      <color rgb="FF000000"/>
      <name val="Times New Roman"/>
      <family val="1"/>
    </font>
    <font>
      <vertAlign val="subscript"/>
      <sz val="12"/>
      <color indexed="8"/>
      <name val="Times New Roman"/>
      <family val="1"/>
    </font>
    <font>
      <i/>
      <vertAlign val="superscript"/>
      <sz val="12"/>
      <color indexed="8"/>
      <name val="Times New Roman"/>
      <family val="1"/>
    </font>
    <font>
      <i/>
      <sz val="12"/>
      <color indexed="8"/>
      <name val="Times New Roman"/>
      <family val="1"/>
    </font>
    <font>
      <b/>
      <i/>
      <sz val="12"/>
      <color rgb="FF000000"/>
      <name val="Times New Roman"/>
      <family val="1"/>
    </font>
    <font>
      <b/>
      <vertAlign val="superscript"/>
      <sz val="12"/>
      <color indexed="8"/>
      <name val="Times New Roman"/>
      <family val="1"/>
    </font>
    <font>
      <sz val="11"/>
      <color theme="1"/>
      <name val="Calibri"/>
      <family val="2"/>
      <scheme val="minor"/>
    </font>
    <font>
      <b/>
      <sz val="12"/>
      <color rgb="FFFF0000"/>
      <name val="Times New Roman"/>
      <family val="1"/>
    </font>
    <font>
      <sz val="12"/>
      <color rgb="FFFF0000"/>
      <name val="Times New Roman"/>
      <family val="1"/>
    </font>
    <font>
      <b/>
      <sz val="12"/>
      <name val="Times New Roman"/>
      <family val="1"/>
    </font>
    <font>
      <sz val="12"/>
      <color theme="1"/>
      <name val="Times New Roman"/>
      <family val="1"/>
    </font>
    <font>
      <b/>
      <sz val="12"/>
      <color theme="1"/>
      <name val="Times New Roman"/>
      <family val="1"/>
    </font>
    <font>
      <b/>
      <sz val="12"/>
      <color indexed="8"/>
      <name val="Times New Roman"/>
      <family val="1"/>
    </font>
    <font>
      <sz val="12"/>
      <color indexed="12"/>
      <name val="Times New Roman"/>
      <family val="1"/>
    </font>
    <font>
      <sz val="13"/>
      <color rgb="FF0E19F2"/>
      <name val="Times New Roman"/>
      <family val="1"/>
    </font>
    <font>
      <b/>
      <sz val="13"/>
      <color rgb="FF0E19F2"/>
      <name val="Times New Roman"/>
      <family val="1"/>
    </font>
    <font>
      <b/>
      <sz val="14"/>
      <color rgb="FF000000"/>
      <name val="Times New Roman"/>
      <family val="1"/>
    </font>
    <font>
      <sz val="12"/>
      <color rgb="FF0E19F2"/>
      <name val="Times New Roman"/>
      <family val="1"/>
    </font>
    <font>
      <sz val="12"/>
      <color theme="1"/>
      <name val="Calibri"/>
      <family val="2"/>
      <scheme val="minor"/>
    </font>
    <font>
      <b/>
      <sz val="12"/>
      <color rgb="FF0E19F2"/>
      <name val="Times New Roman"/>
      <family val="1"/>
    </font>
    <font>
      <sz val="10"/>
      <name val="Times New Roman"/>
      <family val="1"/>
    </font>
    <font>
      <sz val="10"/>
      <color indexed="12"/>
      <name val="Times New Roman"/>
      <family val="1"/>
    </font>
    <font>
      <b/>
      <sz val="10"/>
      <color indexed="8"/>
      <name val="Symbol"/>
      <family val="1"/>
      <charset val="2"/>
    </font>
    <font>
      <u/>
      <sz val="11"/>
      <color indexed="12"/>
      <name val="Times New Roman"/>
      <family val="1"/>
    </font>
    <font>
      <sz val="11"/>
      <color indexed="12"/>
      <name val="Times New Roman"/>
      <family val="1"/>
    </font>
    <font>
      <sz val="11"/>
      <name val="VNI-Times"/>
    </font>
    <font>
      <u/>
      <sz val="12"/>
      <color indexed="12"/>
      <name val="Times New Roman"/>
      <family val="1"/>
    </font>
    <font>
      <b/>
      <sz val="10"/>
      <color rgb="FF000000"/>
      <name val="Times New Roman"/>
      <family val="1"/>
    </font>
    <font>
      <b/>
      <vertAlign val="superscript"/>
      <sz val="10"/>
      <color indexed="8"/>
      <name val="Times New Roman"/>
      <family val="1"/>
    </font>
    <font>
      <i/>
      <sz val="10"/>
      <color rgb="FF000000"/>
      <name val="Times New Roman"/>
      <family val="1"/>
    </font>
    <font>
      <sz val="10"/>
      <color rgb="FF000000"/>
      <name val="Times New Roman"/>
      <family val="1"/>
    </font>
    <font>
      <vertAlign val="superscript"/>
      <sz val="10"/>
      <color indexed="8"/>
      <name val="Times New Roman"/>
      <family val="1"/>
    </font>
    <font>
      <b/>
      <i/>
      <sz val="10"/>
      <color rgb="FF000000"/>
      <name val="Times New Roman"/>
      <family val="1"/>
    </font>
    <font>
      <i/>
      <sz val="10"/>
      <color indexed="8"/>
      <name val="Times New Roman"/>
      <family val="1"/>
    </font>
    <font>
      <sz val="10"/>
      <color indexed="8"/>
      <name val="Times New Roman"/>
      <family val="1"/>
    </font>
    <font>
      <sz val="9"/>
      <color rgb="FF000000"/>
      <name val="Times New Roman"/>
      <family val="1"/>
    </font>
    <font>
      <b/>
      <sz val="10"/>
      <name val="Times New Roman"/>
      <family val="1"/>
    </font>
    <font>
      <b/>
      <vertAlign val="superscript"/>
      <sz val="10"/>
      <name val="Times New Roman"/>
      <family val="1"/>
    </font>
    <font>
      <sz val="10.5"/>
      <color rgb="FFFF0000"/>
      <name val="Times New Roman"/>
      <family val="1"/>
    </font>
    <font>
      <u/>
      <sz val="10"/>
      <color indexed="12"/>
      <name val="Times New Roman"/>
      <family val="1"/>
    </font>
    <font>
      <sz val="11"/>
      <name val="Times New Roman"/>
      <family val="1"/>
    </font>
    <font>
      <vertAlign val="subscript"/>
      <sz val="10"/>
      <color indexed="8"/>
      <name val="Times New Roman"/>
      <family val="1"/>
    </font>
    <font>
      <b/>
      <vertAlign val="subscript"/>
      <sz val="10"/>
      <color indexed="8"/>
      <name val="Arial"/>
      <family val="2"/>
    </font>
    <font>
      <b/>
      <sz val="10"/>
      <name val="Arial"/>
      <family val="2"/>
    </font>
    <font>
      <sz val="12"/>
      <color theme="5" tint="-0.249977111117893"/>
      <name val="Times New Roman"/>
      <family val="1"/>
    </font>
    <font>
      <b/>
      <u/>
      <sz val="11"/>
      <name val="Times New Roman"/>
      <family val="1"/>
    </font>
    <font>
      <sz val="10.5"/>
      <color indexed="12"/>
      <name val="Times New Roman"/>
      <family val="1"/>
    </font>
    <font>
      <b/>
      <sz val="11"/>
      <color rgb="FF000000"/>
      <name val="Times New Roman"/>
      <family val="1"/>
    </font>
    <font>
      <b/>
      <sz val="11"/>
      <name val="Times New Roman"/>
      <family val="1"/>
    </font>
    <font>
      <b/>
      <sz val="12"/>
      <color indexed="18"/>
      <name val="Times New Roman"/>
      <family val="1"/>
    </font>
    <font>
      <b/>
      <sz val="16"/>
      <color indexed="18"/>
      <name val="Times New Roman"/>
      <family val="1"/>
    </font>
    <font>
      <sz val="13"/>
      <color rgb="FF000000"/>
      <name val="Times New Roman"/>
      <family val="1"/>
    </font>
    <font>
      <sz val="11"/>
      <color rgb="FF000000"/>
      <name val="Times New Roman"/>
      <family val="1"/>
    </font>
    <font>
      <u/>
      <sz val="16"/>
      <color indexed="12"/>
      <name val="Times New Roman"/>
      <family val="1"/>
    </font>
    <font>
      <b/>
      <sz val="16"/>
      <color rgb="FF000000"/>
      <name val="Times New Roman"/>
      <family val="1"/>
    </font>
    <font>
      <sz val="12"/>
      <color rgb="FFFF0000"/>
      <name val="VNI-Times"/>
    </font>
    <font>
      <sz val="12"/>
      <color rgb="FF002060"/>
      <name val="Times New Roman"/>
      <family val="1"/>
    </font>
    <font>
      <u/>
      <sz val="12"/>
      <color rgb="FF002060"/>
      <name val="Times New Roman"/>
      <family val="1"/>
    </font>
  </fonts>
  <fills count="6">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theme="7"/>
        <bgColor indexed="64"/>
      </patternFill>
    </fill>
  </fills>
  <borders count="22">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3">
    <xf numFmtId="0" fontId="0" fillId="0" borderId="0"/>
    <xf numFmtId="0" fontId="1" fillId="0" borderId="0"/>
    <xf numFmtId="0" fontId="6" fillId="0" borderId="0" applyNumberFormat="0" applyFill="0" applyBorder="0" applyAlignment="0" applyProtection="0">
      <alignment vertical="top"/>
      <protection locked="0"/>
    </xf>
  </cellStyleXfs>
  <cellXfs count="617">
    <xf numFmtId="0" fontId="0" fillId="0" borderId="0" xfId="0"/>
    <xf numFmtId="0" fontId="1" fillId="0" borderId="0" xfId="1"/>
    <xf numFmtId="0" fontId="3" fillId="2" borderId="1" xfId="1" applyFont="1" applyFill="1" applyBorder="1" applyAlignment="1">
      <alignment vertical="center" wrapText="1"/>
    </xf>
    <xf numFmtId="0" fontId="3" fillId="2" borderId="3" xfId="1" applyFont="1" applyFill="1" applyBorder="1" applyAlignment="1">
      <alignment vertical="center" wrapText="1"/>
    </xf>
    <xf numFmtId="0" fontId="3" fillId="2" borderId="1"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0" borderId="0" xfId="1" applyFont="1" applyAlignment="1">
      <alignment vertical="center"/>
    </xf>
    <xf numFmtId="0" fontId="1" fillId="0" borderId="0" xfId="1" applyAlignment="1">
      <alignment horizontal="left"/>
    </xf>
    <xf numFmtId="0" fontId="3" fillId="2" borderId="3" xfId="1" applyFont="1" applyFill="1" applyBorder="1" applyAlignment="1">
      <alignment horizontal="left" vertical="center" wrapText="1"/>
    </xf>
    <xf numFmtId="0" fontId="9" fillId="0" borderId="0" xfId="1" applyFont="1"/>
    <xf numFmtId="0" fontId="10" fillId="0" borderId="0" xfId="1" applyFont="1"/>
    <xf numFmtId="0" fontId="11" fillId="0" borderId="0" xfId="2" applyFont="1" applyAlignment="1" applyProtection="1">
      <alignment horizontal="left"/>
    </xf>
    <xf numFmtId="0" fontId="1" fillId="0" borderId="0" xfId="1" applyFont="1" applyFill="1"/>
    <xf numFmtId="0" fontId="1" fillId="0" borderId="0" xfId="1" applyFont="1"/>
    <xf numFmtId="0" fontId="2" fillId="0" borderId="0" xfId="1" applyFont="1" applyAlignment="1">
      <alignment horizontal="left" vertical="center"/>
    </xf>
    <xf numFmtId="0" fontId="7" fillId="0" borderId="0" xfId="1" applyFont="1" applyAlignment="1">
      <alignment horizontal="left" vertical="center"/>
    </xf>
    <xf numFmtId="0" fontId="3" fillId="0" borderId="0" xfId="1" applyFont="1" applyAlignment="1">
      <alignment horizontal="left" vertical="center"/>
    </xf>
    <xf numFmtId="0" fontId="3" fillId="3" borderId="10"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2" borderId="10" xfId="1" applyFont="1" applyFill="1" applyBorder="1" applyAlignment="1">
      <alignment horizontal="left" vertical="center" wrapText="1"/>
    </xf>
    <xf numFmtId="0" fontId="3" fillId="2" borderId="10" xfId="1" applyFont="1" applyFill="1" applyBorder="1" applyAlignment="1">
      <alignment vertical="center" wrapText="1"/>
    </xf>
    <xf numFmtId="0" fontId="3" fillId="2" borderId="10" xfId="1" applyFont="1" applyFill="1" applyBorder="1" applyAlignment="1">
      <alignment horizontal="center" vertical="center" wrapText="1"/>
    </xf>
    <xf numFmtId="0" fontId="3" fillId="2" borderId="11" xfId="1" applyFont="1" applyFill="1" applyBorder="1" applyAlignment="1">
      <alignment horizontal="left" vertical="center" wrapText="1"/>
    </xf>
    <xf numFmtId="0" fontId="3" fillId="2" borderId="11" xfId="1" applyFont="1" applyFill="1" applyBorder="1" applyAlignment="1">
      <alignment vertical="center" wrapText="1"/>
    </xf>
    <xf numFmtId="0" fontId="3"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7" fillId="2" borderId="10" xfId="1" applyFont="1" applyFill="1" applyBorder="1" applyAlignment="1">
      <alignment vertical="center" wrapText="1"/>
    </xf>
    <xf numFmtId="0" fontId="7" fillId="2" borderId="11" xfId="1" applyFont="1" applyFill="1" applyBorder="1" applyAlignment="1">
      <alignment vertical="center" wrapText="1"/>
    </xf>
    <xf numFmtId="0" fontId="3" fillId="3" borderId="8" xfId="1" applyFont="1" applyFill="1" applyBorder="1" applyAlignment="1">
      <alignment horizontal="center" vertical="center" wrapText="1"/>
    </xf>
    <xf numFmtId="0" fontId="3" fillId="3" borderId="4" xfId="1" applyFont="1" applyFill="1" applyBorder="1" applyAlignment="1">
      <alignment horizontal="center" vertical="center" wrapText="1"/>
    </xf>
    <xf numFmtId="3" fontId="3" fillId="2" borderId="11" xfId="1" applyNumberFormat="1" applyFont="1" applyFill="1" applyBorder="1" applyAlignment="1">
      <alignment horizontal="center" vertical="center" wrapText="1"/>
    </xf>
    <xf numFmtId="0" fontId="3" fillId="2" borderId="12" xfId="1" applyFont="1" applyFill="1" applyBorder="1" applyAlignment="1">
      <alignment horizontal="left" vertical="center" wrapText="1"/>
    </xf>
    <xf numFmtId="0" fontId="3" fillId="2" borderId="12" xfId="1" applyFont="1" applyFill="1" applyBorder="1" applyAlignment="1">
      <alignment vertical="center" wrapText="1"/>
    </xf>
    <xf numFmtId="0" fontId="3" fillId="2" borderId="12" xfId="1" applyFont="1" applyFill="1" applyBorder="1" applyAlignment="1">
      <alignment horizontal="center" vertical="center" wrapText="1"/>
    </xf>
    <xf numFmtId="0" fontId="3" fillId="3" borderId="10" xfId="1" applyFont="1" applyFill="1" applyBorder="1" applyAlignment="1">
      <alignment horizontal="left" vertical="center" wrapText="1"/>
    </xf>
    <xf numFmtId="0" fontId="2" fillId="3" borderId="0" xfId="1" applyFont="1" applyFill="1" applyAlignment="1">
      <alignment horizontal="left" vertical="center"/>
    </xf>
    <xf numFmtId="0" fontId="14" fillId="3" borderId="0" xfId="1" applyFont="1" applyFill="1"/>
    <xf numFmtId="3" fontId="3" fillId="2" borderId="7" xfId="1" applyNumberFormat="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14" xfId="1" applyFont="1" applyFill="1" applyBorder="1" applyAlignment="1">
      <alignment vertical="center" wrapText="1"/>
    </xf>
    <xf numFmtId="0" fontId="3" fillId="2" borderId="0" xfId="1" applyFont="1" applyFill="1" applyAlignment="1">
      <alignment vertical="center" wrapText="1"/>
    </xf>
    <xf numFmtId="0" fontId="3" fillId="2" borderId="0" xfId="1" applyFont="1" applyFill="1" applyAlignment="1">
      <alignment horizontal="center" vertical="center" wrapText="1"/>
    </xf>
    <xf numFmtId="3" fontId="3" fillId="2" borderId="14" xfId="1" applyNumberFormat="1" applyFont="1" applyFill="1" applyBorder="1" applyAlignment="1">
      <alignment horizontal="center" vertical="center" wrapText="1"/>
    </xf>
    <xf numFmtId="3" fontId="3" fillId="2" borderId="5" xfId="1" applyNumberFormat="1" applyFont="1" applyFill="1" applyBorder="1" applyAlignment="1">
      <alignment horizontal="center" vertical="center" wrapText="1"/>
    </xf>
    <xf numFmtId="0" fontId="3" fillId="2" borderId="3" xfId="1" applyFont="1" applyFill="1" applyBorder="1" applyAlignment="1">
      <alignment horizontal="center" vertical="center" wrapText="1"/>
    </xf>
    <xf numFmtId="0" fontId="7" fillId="2" borderId="6" xfId="1" applyFont="1" applyFill="1" applyBorder="1" applyAlignment="1">
      <alignment vertical="center" wrapText="1"/>
    </xf>
    <xf numFmtId="0" fontId="3" fillId="2" borderId="6" xfId="1" applyFont="1" applyFill="1" applyBorder="1" applyAlignment="1">
      <alignment horizontal="center" vertical="center" wrapText="1"/>
    </xf>
    <xf numFmtId="0" fontId="3" fillId="2" borderId="6" xfId="1" applyFont="1" applyFill="1" applyBorder="1" applyAlignment="1">
      <alignment vertical="center" wrapText="1"/>
    </xf>
    <xf numFmtId="3" fontId="3" fillId="2" borderId="10" xfId="1" applyNumberFormat="1" applyFont="1" applyFill="1" applyBorder="1" applyAlignment="1">
      <alignment horizontal="center" vertical="center" wrapText="1"/>
    </xf>
    <xf numFmtId="3" fontId="3" fillId="2" borderId="1" xfId="1" applyNumberFormat="1" applyFont="1" applyFill="1" applyBorder="1" applyAlignment="1">
      <alignment horizontal="center" vertical="center" wrapText="1"/>
    </xf>
    <xf numFmtId="0" fontId="7" fillId="2" borderId="14" xfId="1" applyFont="1" applyFill="1" applyBorder="1" applyAlignment="1">
      <alignment vertical="center" wrapText="1"/>
    </xf>
    <xf numFmtId="0" fontId="3" fillId="2" borderId="7" xfId="1" applyFont="1" applyFill="1" applyBorder="1" applyAlignment="1">
      <alignment vertical="center" wrapText="1"/>
    </xf>
    <xf numFmtId="0" fontId="18" fillId="0" borderId="0" xfId="1" applyFont="1" applyAlignment="1">
      <alignment vertical="center" wrapText="1"/>
    </xf>
    <xf numFmtId="0" fontId="19" fillId="2" borderId="11" xfId="1" applyFont="1" applyFill="1" applyBorder="1" applyAlignment="1">
      <alignment vertical="center" wrapText="1"/>
    </xf>
    <xf numFmtId="0" fontId="3" fillId="2" borderId="8" xfId="1" applyFont="1" applyFill="1" applyBorder="1" applyAlignment="1">
      <alignment vertical="center" wrapText="1"/>
    </xf>
    <xf numFmtId="0" fontId="1" fillId="2" borderId="11" xfId="1" applyFill="1" applyBorder="1" applyAlignment="1">
      <alignment vertical="top" wrapText="1"/>
    </xf>
    <xf numFmtId="0" fontId="23" fillId="2" borderId="11" xfId="1" applyFont="1" applyFill="1" applyBorder="1" applyAlignment="1">
      <alignment horizontal="center" vertical="center" wrapText="1"/>
    </xf>
    <xf numFmtId="0" fontId="24" fillId="2" borderId="10"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1" fillId="2" borderId="7" xfId="1" applyFill="1" applyBorder="1" applyAlignment="1">
      <alignment vertical="top" wrapText="1"/>
    </xf>
    <xf numFmtId="0" fontId="1" fillId="2" borderId="7" xfId="1" applyFill="1" applyBorder="1" applyAlignment="1">
      <alignment vertical="center" wrapText="1"/>
    </xf>
    <xf numFmtId="3" fontId="3" fillId="2" borderId="6" xfId="1" applyNumberFormat="1" applyFont="1" applyFill="1" applyBorder="1" applyAlignment="1">
      <alignment horizontal="center" vertical="center" wrapText="1"/>
    </xf>
    <xf numFmtId="0" fontId="1" fillId="2" borderId="3" xfId="1" applyFill="1" applyBorder="1" applyAlignment="1">
      <alignment vertical="top" wrapText="1"/>
    </xf>
    <xf numFmtId="0" fontId="1" fillId="2" borderId="14" xfId="1" applyFill="1" applyBorder="1" applyAlignment="1">
      <alignment vertical="top" wrapText="1"/>
    </xf>
    <xf numFmtId="0" fontId="3" fillId="2" borderId="2" xfId="1" applyFont="1" applyFill="1" applyBorder="1" applyAlignment="1">
      <alignment horizontal="center" vertical="center" wrapText="1"/>
    </xf>
    <xf numFmtId="0" fontId="20" fillId="0" borderId="0" xfId="1" applyFont="1" applyAlignment="1">
      <alignment horizontal="left" vertical="center"/>
    </xf>
    <xf numFmtId="0" fontId="3" fillId="2" borderId="1" xfId="1" applyFont="1" applyFill="1" applyBorder="1" applyAlignment="1">
      <alignment horizontal="left" vertical="center" wrapText="1"/>
    </xf>
    <xf numFmtId="0" fontId="7" fillId="2" borderId="10" xfId="1" applyFont="1" applyFill="1" applyBorder="1" applyAlignment="1">
      <alignment horizontal="left" vertical="center" wrapText="1"/>
    </xf>
    <xf numFmtId="3" fontId="3" fillId="2" borderId="11" xfId="1" applyNumberFormat="1" applyFont="1" applyFill="1" applyBorder="1" applyAlignment="1">
      <alignment horizontal="left" vertical="center" wrapText="1"/>
    </xf>
    <xf numFmtId="3" fontId="3" fillId="2" borderId="7" xfId="1" applyNumberFormat="1" applyFont="1" applyFill="1" applyBorder="1" applyAlignment="1">
      <alignment horizontal="left" vertical="center" wrapText="1"/>
    </xf>
    <xf numFmtId="0" fontId="3" fillId="2" borderId="7" xfId="1" applyFont="1" applyFill="1" applyBorder="1" applyAlignment="1">
      <alignment horizontal="left" vertical="center" wrapText="1"/>
    </xf>
    <xf numFmtId="0" fontId="7" fillId="2" borderId="11" xfId="1" applyFont="1" applyFill="1" applyBorder="1" applyAlignment="1">
      <alignment horizontal="left" vertical="center" wrapText="1"/>
    </xf>
    <xf numFmtId="0" fontId="3" fillId="2" borderId="8" xfId="1" applyFont="1" applyFill="1" applyBorder="1" applyAlignment="1">
      <alignment horizontal="left" vertical="center" wrapText="1"/>
    </xf>
    <xf numFmtId="0" fontId="3" fillId="2" borderId="4" xfId="1" applyFont="1" applyFill="1" applyBorder="1" applyAlignment="1">
      <alignment horizontal="left" vertical="center" wrapText="1"/>
    </xf>
    <xf numFmtId="0" fontId="3" fillId="2" borderId="11" xfId="1" applyFont="1" applyFill="1" applyBorder="1" applyAlignment="1">
      <alignment horizontal="justify" vertical="center" wrapText="1"/>
    </xf>
    <xf numFmtId="0" fontId="3" fillId="0" borderId="3" xfId="1" applyFont="1" applyBorder="1" applyAlignment="1">
      <alignment horizontal="center" vertical="center" wrapText="1"/>
    </xf>
    <xf numFmtId="0" fontId="7" fillId="0" borderId="3" xfId="1" applyFont="1" applyBorder="1" applyAlignment="1">
      <alignment vertical="center" wrapText="1"/>
    </xf>
    <xf numFmtId="0" fontId="3" fillId="0" borderId="3" xfId="1" applyFont="1" applyBorder="1" applyAlignment="1">
      <alignment vertical="center" wrapText="1"/>
    </xf>
    <xf numFmtId="0" fontId="7" fillId="2" borderId="8" xfId="1" applyFont="1" applyFill="1" applyBorder="1" applyAlignment="1">
      <alignment vertical="center" wrapText="1"/>
    </xf>
    <xf numFmtId="0" fontId="3" fillId="2" borderId="4" xfId="1" applyFont="1" applyFill="1" applyBorder="1" applyAlignment="1">
      <alignment vertical="center" wrapText="1"/>
    </xf>
    <xf numFmtId="3" fontId="3" fillId="0" borderId="3" xfId="1" applyNumberFormat="1" applyFont="1" applyBorder="1" applyAlignment="1">
      <alignment horizontal="center" vertical="center" wrapText="1"/>
    </xf>
    <xf numFmtId="0" fontId="3" fillId="2" borderId="14" xfId="1" applyFont="1" applyFill="1" applyBorder="1" applyAlignment="1">
      <alignment horizontal="left" vertical="center" wrapText="1"/>
    </xf>
    <xf numFmtId="0" fontId="3" fillId="2" borderId="5" xfId="1" applyFont="1" applyFill="1" applyBorder="1" applyAlignment="1">
      <alignment horizontal="left" vertical="center" wrapText="1"/>
    </xf>
    <xf numFmtId="0" fontId="3" fillId="0" borderId="3" xfId="1" applyFont="1" applyBorder="1" applyAlignment="1">
      <alignment horizontal="left" vertical="center" wrapText="1"/>
    </xf>
    <xf numFmtId="0" fontId="3" fillId="0" borderId="5" xfId="1" applyFont="1" applyBorder="1" applyAlignment="1">
      <alignment horizontal="left" vertical="center" wrapText="1"/>
    </xf>
    <xf numFmtId="0" fontId="7" fillId="2" borderId="14" xfId="1" applyFont="1" applyFill="1" applyBorder="1" applyAlignment="1">
      <alignment horizontal="left" vertical="center" wrapText="1"/>
    </xf>
    <xf numFmtId="0" fontId="17" fillId="0" borderId="0" xfId="1" applyFont="1" applyAlignment="1">
      <alignment horizontal="left" vertical="center"/>
    </xf>
    <xf numFmtId="0" fontId="3" fillId="3" borderId="8" xfId="1" applyFont="1" applyFill="1" applyBorder="1" applyAlignment="1">
      <alignment horizontal="center" vertical="center" wrapText="1"/>
    </xf>
    <xf numFmtId="0" fontId="3" fillId="3" borderId="1" xfId="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left" vertical="center" wrapText="1"/>
    </xf>
    <xf numFmtId="0" fontId="3" fillId="2" borderId="8" xfId="1" applyFont="1" applyFill="1" applyBorder="1" applyAlignment="1">
      <alignment horizontal="left" vertical="center" wrapText="1"/>
    </xf>
    <xf numFmtId="0" fontId="3" fillId="3" borderId="1" xfId="1" applyFont="1" applyFill="1" applyBorder="1" applyAlignment="1">
      <alignment horizontal="left" vertical="center" wrapText="1"/>
    </xf>
    <xf numFmtId="0" fontId="3" fillId="3" borderId="7" xfId="1" applyFont="1" applyFill="1" applyBorder="1" applyAlignment="1">
      <alignment horizontal="left" vertical="center" wrapText="1"/>
    </xf>
    <xf numFmtId="0" fontId="3" fillId="2" borderId="12" xfId="1" applyFont="1" applyFill="1" applyBorder="1" applyAlignment="1">
      <alignment horizontal="left" vertical="center" wrapText="1"/>
    </xf>
    <xf numFmtId="0" fontId="25" fillId="0" borderId="0" xfId="1" applyFont="1" applyFill="1" applyAlignment="1">
      <alignment horizontal="left"/>
    </xf>
    <xf numFmtId="0" fontId="25" fillId="0" borderId="0" xfId="1" applyFont="1" applyFill="1"/>
    <xf numFmtId="0" fontId="29" fillId="0" borderId="0" xfId="1" applyFont="1" applyFill="1" applyBorder="1" applyAlignment="1">
      <alignment horizontal="center" vertical="center"/>
    </xf>
    <xf numFmtId="0" fontId="29" fillId="0" borderId="0" xfId="1" applyFont="1" applyFill="1" applyAlignment="1">
      <alignment horizontal="left" vertical="center"/>
    </xf>
    <xf numFmtId="0" fontId="26" fillId="0" borderId="0" xfId="1" applyFont="1" applyFill="1" applyAlignment="1">
      <alignment horizontal="left" vertical="center"/>
    </xf>
    <xf numFmtId="0" fontId="26" fillId="0" borderId="10" xfId="1" applyFont="1" applyFill="1" applyBorder="1" applyAlignment="1">
      <alignment horizontal="left" vertical="center" wrapText="1"/>
    </xf>
    <xf numFmtId="0" fontId="26" fillId="0" borderId="1" xfId="1" applyFont="1" applyFill="1" applyBorder="1" applyAlignment="1">
      <alignment horizontal="center" vertical="center" wrapText="1"/>
    </xf>
    <xf numFmtId="0" fontId="26" fillId="0" borderId="16" xfId="1" applyFont="1" applyFill="1" applyBorder="1" applyAlignment="1">
      <alignment horizontal="left" vertical="center" wrapText="1"/>
    </xf>
    <xf numFmtId="0" fontId="26" fillId="0" borderId="16" xfId="1" applyFont="1" applyFill="1" applyBorder="1" applyAlignment="1">
      <alignment horizontal="center" vertical="center" wrapText="1"/>
    </xf>
    <xf numFmtId="0" fontId="30" fillId="0" borderId="0" xfId="1" applyFont="1" applyFill="1" applyAlignment="1">
      <alignment horizontal="left" vertical="center"/>
    </xf>
    <xf numFmtId="0" fontId="26" fillId="0" borderId="10" xfId="1" applyFont="1" applyFill="1" applyBorder="1" applyAlignment="1">
      <alignment horizontal="center" vertical="center" wrapText="1"/>
    </xf>
    <xf numFmtId="0" fontId="26" fillId="0" borderId="10" xfId="1" applyFont="1" applyFill="1" applyBorder="1" applyAlignment="1">
      <alignment vertical="center" wrapText="1"/>
    </xf>
    <xf numFmtId="0" fontId="26" fillId="0" borderId="8" xfId="1" applyFont="1" applyFill="1" applyBorder="1" applyAlignment="1">
      <alignment horizontal="center" vertical="center" wrapText="1"/>
    </xf>
    <xf numFmtId="0" fontId="26" fillId="0" borderId="4" xfId="1" applyFont="1" applyFill="1" applyBorder="1" applyAlignment="1">
      <alignment horizontal="center" vertical="center" wrapText="1"/>
    </xf>
    <xf numFmtId="0" fontId="26" fillId="0" borderId="11" xfId="1" applyFont="1" applyFill="1" applyBorder="1" applyAlignment="1">
      <alignment horizontal="left" vertical="center" wrapText="1"/>
    </xf>
    <xf numFmtId="0" fontId="26" fillId="0" borderId="11" xfId="1" applyFont="1" applyFill="1" applyBorder="1" applyAlignment="1">
      <alignment horizontal="center" vertical="center" wrapText="1"/>
    </xf>
    <xf numFmtId="0" fontId="26" fillId="0" borderId="7" xfId="1" applyFont="1" applyFill="1" applyBorder="1" applyAlignment="1">
      <alignment horizontal="center" vertical="center" wrapText="1"/>
    </xf>
    <xf numFmtId="0" fontId="26" fillId="0" borderId="12" xfId="1" applyFont="1" applyFill="1" applyBorder="1" applyAlignment="1">
      <alignment horizontal="left" vertical="center" wrapText="1"/>
    </xf>
    <xf numFmtId="0" fontId="26" fillId="0" borderId="12" xfId="1" applyFont="1" applyFill="1" applyBorder="1" applyAlignment="1">
      <alignment horizontal="center" vertical="center" wrapText="1"/>
    </xf>
    <xf numFmtId="0" fontId="30" fillId="0" borderId="10" xfId="1" applyFont="1" applyFill="1" applyBorder="1" applyAlignment="1">
      <alignment vertical="center" wrapText="1"/>
    </xf>
    <xf numFmtId="0" fontId="26" fillId="0" borderId="11" xfId="1" applyFont="1" applyFill="1" applyBorder="1" applyAlignment="1">
      <alignment vertical="center" wrapText="1"/>
    </xf>
    <xf numFmtId="0" fontId="30" fillId="0" borderId="11" xfId="1" applyFont="1" applyFill="1" applyBorder="1" applyAlignment="1">
      <alignment vertical="center" wrapText="1"/>
    </xf>
    <xf numFmtId="0" fontId="26" fillId="0" borderId="14" xfId="1" applyFont="1" applyFill="1" applyBorder="1" applyAlignment="1">
      <alignment vertical="center" wrapText="1"/>
    </xf>
    <xf numFmtId="3" fontId="26" fillId="0" borderId="7" xfId="1" applyNumberFormat="1" applyFont="1" applyFill="1" applyBorder="1" applyAlignment="1">
      <alignment horizontal="center" vertical="center" wrapText="1"/>
    </xf>
    <xf numFmtId="0" fontId="26" fillId="0" borderId="14" xfId="1" applyFont="1" applyFill="1" applyBorder="1" applyAlignment="1">
      <alignment horizontal="center" vertical="center" wrapText="1"/>
    </xf>
    <xf numFmtId="0" fontId="26" fillId="0" borderId="5" xfId="1" applyFont="1" applyFill="1" applyBorder="1" applyAlignment="1">
      <alignment horizontal="center" vertical="center" wrapText="1"/>
    </xf>
    <xf numFmtId="0" fontId="26" fillId="0" borderId="12" xfId="1" applyFont="1" applyFill="1" applyBorder="1" applyAlignment="1">
      <alignment vertical="center" wrapText="1"/>
    </xf>
    <xf numFmtId="0" fontId="26" fillId="0" borderId="0" xfId="1" applyFont="1" applyFill="1" applyAlignment="1">
      <alignment vertical="center" wrapText="1"/>
    </xf>
    <xf numFmtId="0" fontId="26" fillId="0" borderId="0" xfId="1" applyFont="1" applyFill="1" applyAlignment="1">
      <alignment horizontal="center" vertical="center" wrapText="1"/>
    </xf>
    <xf numFmtId="3" fontId="26" fillId="0" borderId="14" xfId="1" applyNumberFormat="1" applyFont="1" applyFill="1" applyBorder="1" applyAlignment="1">
      <alignment horizontal="center" vertical="center" wrapText="1"/>
    </xf>
    <xf numFmtId="3" fontId="26" fillId="0" borderId="5" xfId="1" applyNumberFormat="1" applyFont="1" applyFill="1" applyBorder="1" applyAlignment="1">
      <alignment horizontal="center" vertical="center" wrapText="1"/>
    </xf>
    <xf numFmtId="0" fontId="26" fillId="0" borderId="3" xfId="1" applyFont="1" applyFill="1" applyBorder="1" applyAlignment="1">
      <alignment horizontal="center" vertical="center" wrapText="1"/>
    </xf>
    <xf numFmtId="0" fontId="30" fillId="0" borderId="6" xfId="1" applyFont="1" applyFill="1" applyBorder="1" applyAlignment="1">
      <alignment vertical="center" wrapText="1"/>
    </xf>
    <xf numFmtId="0" fontId="26" fillId="0" borderId="6" xfId="1" applyFont="1" applyFill="1" applyBorder="1" applyAlignment="1">
      <alignment horizontal="center" vertical="center" wrapText="1"/>
    </xf>
    <xf numFmtId="0" fontId="26" fillId="0" borderId="6" xfId="1" applyFont="1" applyFill="1" applyBorder="1" applyAlignment="1">
      <alignment vertical="center" wrapText="1"/>
    </xf>
    <xf numFmtId="0" fontId="26" fillId="0" borderId="3" xfId="1" applyFont="1" applyFill="1" applyBorder="1" applyAlignment="1">
      <alignment vertical="center" wrapText="1"/>
    </xf>
    <xf numFmtId="0" fontId="26" fillId="0" borderId="0" xfId="1" applyFont="1" applyFill="1" applyAlignment="1">
      <alignment horizontal="left" vertical="center" wrapText="1"/>
    </xf>
    <xf numFmtId="3" fontId="26" fillId="0" borderId="10" xfId="1" applyNumberFormat="1" applyFont="1" applyFill="1" applyBorder="1" applyAlignment="1">
      <alignment horizontal="center" vertical="center" wrapText="1"/>
    </xf>
    <xf numFmtId="3" fontId="26" fillId="0" borderId="1" xfId="1" applyNumberFormat="1" applyFont="1" applyFill="1" applyBorder="1" applyAlignment="1">
      <alignment horizontal="center" vertical="center" wrapText="1"/>
    </xf>
    <xf numFmtId="3" fontId="26" fillId="0" borderId="11" xfId="1" applyNumberFormat="1" applyFont="1" applyFill="1" applyBorder="1" applyAlignment="1">
      <alignment horizontal="center" vertical="center" wrapText="1"/>
    </xf>
    <xf numFmtId="0" fontId="26" fillId="0" borderId="14" xfId="1" applyFont="1" applyFill="1" applyBorder="1" applyAlignment="1">
      <alignment horizontal="left" vertical="center" wrapText="1"/>
    </xf>
    <xf numFmtId="0" fontId="34" fillId="0" borderId="0" xfId="1" applyFont="1" applyFill="1" applyAlignment="1">
      <alignment horizontal="left" vertical="center"/>
    </xf>
    <xf numFmtId="0" fontId="30" fillId="0" borderId="0" xfId="1" applyFont="1" applyFill="1" applyAlignment="1">
      <alignment vertical="center" wrapText="1"/>
    </xf>
    <xf numFmtId="0" fontId="37" fillId="0" borderId="0" xfId="1" applyFont="1" applyFill="1" applyAlignment="1">
      <alignment horizontal="left" vertical="center"/>
    </xf>
    <xf numFmtId="0" fontId="38" fillId="0" borderId="0" xfId="1" applyFont="1" applyFill="1"/>
    <xf numFmtId="0" fontId="40" fillId="0" borderId="0" xfId="0" applyFont="1" applyAlignment="1">
      <alignment horizontal="center" vertical="center"/>
    </xf>
    <xf numFmtId="0" fontId="40" fillId="0" borderId="16" xfId="0" applyFont="1" applyBorder="1" applyAlignment="1">
      <alignment horizontal="center" vertical="center"/>
    </xf>
    <xf numFmtId="0" fontId="40" fillId="0" borderId="16" xfId="0" applyFont="1" applyBorder="1" applyAlignment="1">
      <alignment horizontal="center" vertical="center" wrapText="1"/>
    </xf>
    <xf numFmtId="0" fontId="25" fillId="0" borderId="0" xfId="1" applyFont="1" applyFill="1" applyBorder="1"/>
    <xf numFmtId="0" fontId="6" fillId="0" borderId="0" xfId="2" applyFill="1" applyBorder="1" applyAlignment="1" applyProtection="1">
      <alignment horizontal="center" vertical="center" wrapText="1"/>
    </xf>
    <xf numFmtId="0" fontId="6" fillId="0" borderId="0" xfId="2" applyFill="1" applyBorder="1" applyAlignment="1" applyProtection="1">
      <alignment horizontal="left" vertical="center" wrapText="1"/>
    </xf>
    <xf numFmtId="0" fontId="6" fillId="0" borderId="0" xfId="2" applyFill="1" applyBorder="1" applyAlignment="1" applyProtection="1">
      <alignment vertical="center" wrapText="1"/>
    </xf>
    <xf numFmtId="0" fontId="29" fillId="0" borderId="0" xfId="1" applyFont="1" applyFill="1" applyBorder="1" applyAlignment="1">
      <alignment horizontal="left" vertical="center"/>
    </xf>
    <xf numFmtId="0" fontId="40" fillId="0" borderId="0" xfId="0" applyFont="1" applyAlignment="1">
      <alignment horizontal="left" vertical="center"/>
    </xf>
    <xf numFmtId="0" fontId="40" fillId="0" borderId="16" xfId="0" applyFont="1" applyBorder="1" applyAlignment="1">
      <alignment horizontal="left" vertical="center"/>
    </xf>
    <xf numFmtId="0" fontId="41" fillId="0" borderId="0" xfId="0" applyFont="1" applyAlignment="1">
      <alignment horizontal="left" vertical="center"/>
    </xf>
    <xf numFmtId="0" fontId="39" fillId="0" borderId="0" xfId="1" applyFont="1" applyFill="1"/>
    <xf numFmtId="0" fontId="26" fillId="3" borderId="10" xfId="1" applyFont="1" applyFill="1" applyBorder="1" applyAlignment="1">
      <alignment horizontal="center" vertical="center" wrapText="1"/>
    </xf>
    <xf numFmtId="0" fontId="26" fillId="3" borderId="1" xfId="1" applyFont="1" applyFill="1" applyBorder="1" applyAlignment="1">
      <alignment horizontal="center" vertical="center" wrapText="1"/>
    </xf>
    <xf numFmtId="0" fontId="26" fillId="3" borderId="10" xfId="1" applyFont="1" applyFill="1" applyBorder="1" applyAlignment="1">
      <alignment horizontal="left" vertical="center" wrapText="1"/>
    </xf>
    <xf numFmtId="0" fontId="26" fillId="3" borderId="8" xfId="1" applyFont="1" applyFill="1" applyBorder="1" applyAlignment="1">
      <alignment horizontal="center" vertical="center" wrapText="1"/>
    </xf>
    <xf numFmtId="0" fontId="26" fillId="3" borderId="4" xfId="1" applyFont="1" applyFill="1" applyBorder="1" applyAlignment="1">
      <alignment horizontal="center" vertical="center" wrapText="1"/>
    </xf>
    <xf numFmtId="0" fontId="26" fillId="3" borderId="3" xfId="1" applyFont="1" applyFill="1" applyBorder="1" applyAlignment="1">
      <alignment horizontal="center" vertical="center" wrapText="1"/>
    </xf>
    <xf numFmtId="0" fontId="26" fillId="3" borderId="10" xfId="1" applyFont="1" applyFill="1" applyBorder="1" applyAlignment="1">
      <alignment vertical="center" wrapText="1"/>
    </xf>
    <xf numFmtId="0" fontId="26" fillId="3" borderId="11" xfId="1" applyFont="1" applyFill="1" applyBorder="1" applyAlignment="1">
      <alignment horizontal="center" vertical="center" wrapText="1"/>
    </xf>
    <xf numFmtId="0" fontId="26" fillId="3" borderId="7" xfId="1" applyFont="1" applyFill="1" applyBorder="1" applyAlignment="1">
      <alignment horizontal="center" vertical="center" wrapText="1"/>
    </xf>
    <xf numFmtId="0" fontId="25" fillId="3" borderId="11" xfId="1" applyFont="1" applyFill="1" applyBorder="1" applyAlignment="1">
      <alignment vertical="center" wrapText="1"/>
    </xf>
    <xf numFmtId="0" fontId="40" fillId="3" borderId="16" xfId="0" applyFont="1" applyFill="1" applyBorder="1" applyAlignment="1">
      <alignment horizontal="center" vertical="center"/>
    </xf>
    <xf numFmtId="0" fontId="40" fillId="3" borderId="16" xfId="0" applyFont="1" applyFill="1" applyBorder="1" applyAlignment="1">
      <alignment horizontal="center" vertical="center" wrapText="1"/>
    </xf>
    <xf numFmtId="0" fontId="44" fillId="0" borderId="0" xfId="1" applyFont="1" applyFill="1"/>
    <xf numFmtId="0" fontId="47" fillId="0" borderId="0" xfId="1" applyFont="1" applyFill="1" applyAlignment="1">
      <alignment horizontal="left" vertical="center"/>
    </xf>
    <xf numFmtId="0" fontId="47" fillId="0" borderId="0" xfId="1" applyFont="1" applyFill="1"/>
    <xf numFmtId="0" fontId="18" fillId="0" borderId="0" xfId="1" applyFont="1" applyAlignment="1">
      <alignment horizontal="left" vertical="center" wrapText="1"/>
    </xf>
    <xf numFmtId="0" fontId="1" fillId="3" borderId="0" xfId="1" applyFill="1" applyAlignment="1">
      <alignment horizontal="left"/>
    </xf>
    <xf numFmtId="0" fontId="1" fillId="3" borderId="0" xfId="1" applyFill="1"/>
    <xf numFmtId="0" fontId="39" fillId="3" borderId="16" xfId="1" applyFont="1" applyFill="1" applyBorder="1" applyAlignment="1">
      <alignment horizontal="center" vertical="center"/>
    </xf>
    <xf numFmtId="0" fontId="39" fillId="0" borderId="16" xfId="1" applyFont="1" applyFill="1" applyBorder="1" applyAlignment="1">
      <alignment horizontal="center" vertical="center"/>
    </xf>
    <xf numFmtId="0" fontId="45" fillId="0" borderId="16" xfId="1" applyFont="1" applyFill="1" applyBorder="1" applyAlignment="1">
      <alignment horizontal="center" vertical="center"/>
    </xf>
    <xf numFmtId="0" fontId="44" fillId="0" borderId="16" xfId="1" applyFont="1" applyFill="1" applyBorder="1" applyAlignment="1">
      <alignment horizontal="left"/>
    </xf>
    <xf numFmtId="0" fontId="1" fillId="0" borderId="0" xfId="1" applyAlignment="1">
      <alignment horizontal="center" vertical="center"/>
    </xf>
    <xf numFmtId="0" fontId="1" fillId="3" borderId="0" xfId="1" applyFill="1" applyAlignment="1">
      <alignment horizontal="center" vertical="center"/>
    </xf>
    <xf numFmtId="0" fontId="50" fillId="3" borderId="16" xfId="1" applyFont="1" applyFill="1" applyBorder="1" applyAlignment="1">
      <alignment horizontal="center" vertical="center"/>
    </xf>
    <xf numFmtId="0" fontId="2" fillId="2" borderId="12" xfId="1" applyFont="1" applyFill="1" applyBorder="1" applyAlignment="1">
      <alignment vertical="center"/>
    </xf>
    <xf numFmtId="0" fontId="3" fillId="3" borderId="8" xfId="1" applyFont="1" applyFill="1" applyBorder="1" applyAlignment="1">
      <alignment horizontal="left" vertical="center" wrapText="1"/>
    </xf>
    <xf numFmtId="0" fontId="3" fillId="3" borderId="4" xfId="1" applyFont="1" applyFill="1" applyBorder="1" applyAlignment="1">
      <alignment horizontal="left" vertical="center" wrapText="1"/>
    </xf>
    <xf numFmtId="0" fontId="25" fillId="0" borderId="16" xfId="1" applyFont="1" applyBorder="1" applyAlignment="1">
      <alignment horizontal="center" vertical="center"/>
    </xf>
    <xf numFmtId="0" fontId="1" fillId="2" borderId="11" xfId="1" applyFont="1" applyFill="1" applyBorder="1" applyAlignment="1">
      <alignment vertical="top" wrapText="1"/>
    </xf>
    <xf numFmtId="0" fontId="25" fillId="0" borderId="0" xfId="1" applyFont="1"/>
    <xf numFmtId="0" fontId="3" fillId="3" borderId="3" xfId="1" applyFont="1" applyFill="1" applyBorder="1" applyAlignment="1">
      <alignment horizontal="left" vertical="center" wrapText="1"/>
    </xf>
    <xf numFmtId="0" fontId="3" fillId="3" borderId="11" xfId="1" applyFont="1" applyFill="1" applyBorder="1" applyAlignment="1">
      <alignment horizontal="left" vertical="center" wrapText="1"/>
    </xf>
    <xf numFmtId="0" fontId="2" fillId="3" borderId="10" xfId="1" applyFont="1" applyFill="1" applyBorder="1" applyAlignment="1">
      <alignment horizontal="left" vertical="center" wrapText="1"/>
    </xf>
    <xf numFmtId="0" fontId="2" fillId="3" borderId="1" xfId="1" applyFont="1" applyFill="1" applyBorder="1" applyAlignment="1">
      <alignment horizontal="left" vertical="center" wrapText="1"/>
    </xf>
    <xf numFmtId="0" fontId="55" fillId="0" borderId="19" xfId="1" applyFont="1" applyBorder="1"/>
    <xf numFmtId="0" fontId="3" fillId="3" borderId="1"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3" fillId="2" borderId="12" xfId="1" applyFont="1" applyFill="1" applyBorder="1" applyAlignment="1">
      <alignment horizontal="left" vertical="center" wrapText="1"/>
    </xf>
    <xf numFmtId="0" fontId="3" fillId="2" borderId="8" xfId="1" applyFont="1" applyFill="1" applyBorder="1" applyAlignment="1">
      <alignment horizontal="left" vertical="center" wrapText="1"/>
    </xf>
    <xf numFmtId="0" fontId="3" fillId="2" borderId="0" xfId="1" applyFont="1" applyFill="1" applyAlignment="1">
      <alignment horizontal="left" vertical="center" wrapText="1"/>
    </xf>
    <xf numFmtId="0" fontId="14" fillId="0" borderId="0" xfId="1" applyFont="1"/>
    <xf numFmtId="0" fontId="25" fillId="0" borderId="0" xfId="1" applyFont="1" applyAlignment="1">
      <alignment horizontal="left"/>
    </xf>
    <xf numFmtId="0" fontId="57" fillId="0" borderId="0" xfId="1" applyFont="1" applyAlignment="1">
      <alignment horizontal="left" vertical="center"/>
    </xf>
    <xf numFmtId="0" fontId="39" fillId="0" borderId="0" xfId="1" applyFont="1"/>
    <xf numFmtId="0" fontId="57" fillId="3" borderId="0" xfId="1" applyFont="1" applyFill="1" applyAlignment="1">
      <alignment horizontal="left" vertical="center"/>
    </xf>
    <xf numFmtId="0" fontId="39" fillId="3" borderId="0" xfId="1" applyFont="1" applyFill="1"/>
    <xf numFmtId="0" fontId="29" fillId="0" borderId="0" xfId="1" applyFont="1" applyAlignment="1">
      <alignment horizontal="left" vertical="center"/>
    </xf>
    <xf numFmtId="0" fontId="59" fillId="0" borderId="0" xfId="1" applyFont="1" applyAlignment="1">
      <alignment horizontal="left" vertical="center"/>
    </xf>
    <xf numFmtId="0" fontId="60" fillId="0" borderId="0" xfId="1" applyFont="1" applyAlignment="1">
      <alignment horizontal="left" vertical="center"/>
    </xf>
    <xf numFmtId="0" fontId="60" fillId="2" borderId="10" xfId="1" applyFont="1" applyFill="1" applyBorder="1" applyAlignment="1">
      <alignment horizontal="left" vertical="center" wrapText="1"/>
    </xf>
    <xf numFmtId="0" fontId="60" fillId="2" borderId="10" xfId="1" applyFont="1" applyFill="1" applyBorder="1" applyAlignment="1">
      <alignment horizontal="center" vertical="center" wrapText="1"/>
    </xf>
    <xf numFmtId="0" fontId="60" fillId="2" borderId="1" xfId="1" applyFont="1" applyFill="1" applyBorder="1" applyAlignment="1">
      <alignment horizontal="center" vertical="center" wrapText="1"/>
    </xf>
    <xf numFmtId="0" fontId="59" fillId="2" borderId="10" xfId="1" applyFont="1" applyFill="1" applyBorder="1" applyAlignment="1">
      <alignment vertical="center" wrapText="1"/>
    </xf>
    <xf numFmtId="0" fontId="60" fillId="2" borderId="10" xfId="1" applyFont="1" applyFill="1" applyBorder="1" applyAlignment="1">
      <alignment vertical="center" wrapText="1"/>
    </xf>
    <xf numFmtId="0" fontId="60" fillId="2" borderId="1" xfId="1" applyFont="1" applyFill="1" applyBorder="1" applyAlignment="1">
      <alignment vertical="center" wrapText="1"/>
    </xf>
    <xf numFmtId="0" fontId="60" fillId="2" borderId="11" xfId="1" applyFont="1" applyFill="1" applyBorder="1" applyAlignment="1">
      <alignment vertical="center" wrapText="1"/>
    </xf>
    <xf numFmtId="0" fontId="60" fillId="2" borderId="11" xfId="1" applyFont="1" applyFill="1" applyBorder="1" applyAlignment="1">
      <alignment horizontal="center" vertical="center" wrapText="1"/>
    </xf>
    <xf numFmtId="3" fontId="60" fillId="2" borderId="11" xfId="1" applyNumberFormat="1" applyFont="1" applyFill="1" applyBorder="1" applyAlignment="1">
      <alignment horizontal="center" vertical="center" wrapText="1"/>
    </xf>
    <xf numFmtId="0" fontId="60" fillId="2" borderId="7" xfId="1" applyFont="1" applyFill="1" applyBorder="1" applyAlignment="1">
      <alignment horizontal="center" vertical="center" wrapText="1"/>
    </xf>
    <xf numFmtId="0" fontId="59" fillId="2" borderId="11" xfId="1" applyFont="1" applyFill="1" applyBorder="1" applyAlignment="1">
      <alignment vertical="center" wrapText="1"/>
    </xf>
    <xf numFmtId="0" fontId="60" fillId="2" borderId="8" xfId="1" applyFont="1" applyFill="1" applyBorder="1" applyAlignment="1">
      <alignment horizontal="center" vertical="center" wrapText="1"/>
    </xf>
    <xf numFmtId="0" fontId="60" fillId="2" borderId="4" xfId="1" applyFont="1" applyFill="1" applyBorder="1" applyAlignment="1">
      <alignment horizontal="center" vertical="center" wrapText="1"/>
    </xf>
    <xf numFmtId="0" fontId="60" fillId="2" borderId="11" xfId="1" applyFont="1" applyFill="1" applyBorder="1" applyAlignment="1">
      <alignment horizontal="left" vertical="center" wrapText="1"/>
    </xf>
    <xf numFmtId="3" fontId="60" fillId="2" borderId="7" xfId="1" applyNumberFormat="1" applyFont="1" applyFill="1" applyBorder="1" applyAlignment="1">
      <alignment horizontal="center" vertical="center" wrapText="1"/>
    </xf>
    <xf numFmtId="0" fontId="60" fillId="2" borderId="7" xfId="1" applyFont="1" applyFill="1" applyBorder="1" applyAlignment="1">
      <alignment horizontal="center" vertical="center" wrapText="1"/>
    </xf>
    <xf numFmtId="0" fontId="62" fillId="0" borderId="0" xfId="1" applyFont="1" applyAlignment="1">
      <alignment horizontal="left" vertical="center"/>
    </xf>
    <xf numFmtId="0" fontId="59" fillId="2" borderId="10" xfId="1" applyFont="1" applyFill="1" applyBorder="1" applyAlignment="1">
      <alignment horizontal="center" vertical="center" wrapText="1"/>
    </xf>
    <xf numFmtId="0" fontId="60" fillId="2" borderId="12" xfId="1" applyFont="1" applyFill="1" applyBorder="1" applyAlignment="1">
      <alignment horizontal="left" vertical="center" wrapText="1"/>
    </xf>
    <xf numFmtId="0" fontId="60" fillId="2" borderId="12" xfId="1" applyFont="1" applyFill="1" applyBorder="1" applyAlignment="1">
      <alignment vertical="center" wrapText="1"/>
    </xf>
    <xf numFmtId="0" fontId="60" fillId="2" borderId="7" xfId="1" applyFont="1" applyFill="1" applyBorder="1" applyAlignment="1">
      <alignment vertical="center" wrapText="1"/>
    </xf>
    <xf numFmtId="0" fontId="59" fillId="0" borderId="3" xfId="1" applyFont="1" applyBorder="1" applyAlignment="1">
      <alignment vertical="center" wrapText="1"/>
    </xf>
    <xf numFmtId="0" fontId="60" fillId="0" borderId="3" xfId="1" applyFont="1" applyBorder="1" applyAlignment="1">
      <alignment vertical="center" wrapText="1"/>
    </xf>
    <xf numFmtId="0" fontId="60" fillId="0" borderId="3" xfId="1" applyFont="1" applyBorder="1" applyAlignment="1">
      <alignment horizontal="center" vertical="center" wrapText="1"/>
    </xf>
    <xf numFmtId="3" fontId="60" fillId="0" borderId="3" xfId="1" applyNumberFormat="1" applyFont="1" applyBorder="1" applyAlignment="1">
      <alignment horizontal="center" vertical="center" wrapText="1"/>
    </xf>
    <xf numFmtId="0" fontId="60" fillId="2" borderId="14" xfId="1" applyFont="1" applyFill="1" applyBorder="1" applyAlignment="1">
      <alignment horizontal="center" vertical="center" wrapText="1"/>
    </xf>
    <xf numFmtId="0" fontId="60" fillId="2" borderId="5" xfId="1" applyFont="1" applyFill="1" applyBorder="1" applyAlignment="1">
      <alignment horizontal="center" vertical="center" wrapText="1"/>
    </xf>
    <xf numFmtId="3" fontId="60" fillId="2" borderId="1" xfId="1" applyNumberFormat="1" applyFont="1" applyFill="1" applyBorder="1" applyAlignment="1">
      <alignment horizontal="center" vertical="center" wrapText="1"/>
    </xf>
    <xf numFmtId="0" fontId="25" fillId="2" borderId="11" xfId="1" applyFont="1" applyFill="1" applyBorder="1" applyAlignment="1">
      <alignment vertical="top" wrapText="1"/>
    </xf>
    <xf numFmtId="0" fontId="60" fillId="3" borderId="10" xfId="1" applyFont="1" applyFill="1" applyBorder="1" applyAlignment="1">
      <alignment horizontal="left" vertical="center" wrapText="1"/>
    </xf>
    <xf numFmtId="0" fontId="60" fillId="3" borderId="10" xfId="1" applyFont="1" applyFill="1" applyBorder="1" applyAlignment="1">
      <alignment horizontal="center" vertical="center" wrapText="1"/>
    </xf>
    <xf numFmtId="0" fontId="60" fillId="3" borderId="1" xfId="1" applyFont="1" applyFill="1" applyBorder="1" applyAlignment="1">
      <alignment horizontal="center" vertical="center" wrapText="1"/>
    </xf>
    <xf numFmtId="0" fontId="38" fillId="0" borderId="0" xfId="1" applyFont="1"/>
    <xf numFmtId="0" fontId="66" fillId="0" borderId="0" xfId="1" applyFont="1" applyAlignment="1">
      <alignment horizontal="left" vertical="center"/>
    </xf>
    <xf numFmtId="0" fontId="38" fillId="0" borderId="0" xfId="1" applyFont="1" applyAlignment="1">
      <alignment wrapText="1"/>
    </xf>
    <xf numFmtId="0" fontId="68" fillId="0" borderId="0" xfId="1" applyFont="1" applyAlignment="1">
      <alignment wrapText="1"/>
    </xf>
    <xf numFmtId="0" fontId="39" fillId="0" borderId="0" xfId="1" applyFont="1" applyAlignment="1">
      <alignment wrapText="1"/>
    </xf>
    <xf numFmtId="0" fontId="39" fillId="0" borderId="0" xfId="1" applyFont="1" applyFill="1" applyAlignment="1"/>
    <xf numFmtId="0" fontId="60" fillId="3" borderId="11" xfId="1" applyFont="1" applyFill="1" applyBorder="1" applyAlignment="1">
      <alignment horizontal="center" vertical="center" wrapText="1"/>
    </xf>
    <xf numFmtId="0" fontId="60" fillId="3" borderId="8" xfId="1" applyFont="1" applyFill="1" applyBorder="1" applyAlignment="1">
      <alignment horizontal="center" vertical="center" wrapText="1"/>
    </xf>
    <xf numFmtId="0" fontId="60" fillId="3" borderId="4" xfId="1" applyFont="1" applyFill="1" applyBorder="1" applyAlignment="1">
      <alignment horizontal="center" vertical="center" wrapText="1"/>
    </xf>
    <xf numFmtId="0" fontId="60" fillId="3" borderId="4" xfId="1" applyFont="1" applyFill="1" applyBorder="1" applyAlignment="1">
      <alignment horizontal="left" vertical="center" wrapText="1"/>
    </xf>
    <xf numFmtId="0" fontId="60" fillId="3" borderId="2" xfId="1" applyFont="1" applyFill="1" applyBorder="1" applyAlignment="1">
      <alignment horizontal="center" vertical="center" wrapText="1"/>
    </xf>
    <xf numFmtId="0" fontId="50" fillId="3" borderId="10" xfId="1" applyFont="1" applyFill="1" applyBorder="1" applyAlignment="1">
      <alignment horizontal="left" vertical="center" wrapText="1"/>
    </xf>
    <xf numFmtId="0" fontId="50" fillId="3" borderId="10" xfId="1" applyFont="1" applyFill="1" applyBorder="1" applyAlignment="1">
      <alignment horizontal="center" vertical="center" wrapText="1"/>
    </xf>
    <xf numFmtId="0" fontId="50" fillId="0" borderId="0" xfId="1" applyFont="1"/>
    <xf numFmtId="0" fontId="2" fillId="0" borderId="0" xfId="1" applyFont="1" applyFill="1" applyAlignment="1">
      <alignment horizontal="left" vertical="center"/>
    </xf>
    <xf numFmtId="0" fontId="1" fillId="0" borderId="0" xfId="1" applyFill="1"/>
    <xf numFmtId="0" fontId="3" fillId="3" borderId="11" xfId="1" applyFont="1" applyFill="1" applyBorder="1" applyAlignment="1">
      <alignment horizontal="center" vertical="center" wrapText="1"/>
    </xf>
    <xf numFmtId="0" fontId="3" fillId="3" borderId="6" xfId="1" applyFont="1" applyFill="1" applyBorder="1" applyAlignment="1">
      <alignment horizontal="center" vertical="center" wrapText="1"/>
    </xf>
    <xf numFmtId="0" fontId="25" fillId="3" borderId="0" xfId="1" applyFont="1" applyFill="1" applyAlignment="1">
      <alignment horizontal="left"/>
    </xf>
    <xf numFmtId="0" fontId="25" fillId="3" borderId="0" xfId="1" applyFont="1" applyFill="1"/>
    <xf numFmtId="0" fontId="39" fillId="0" borderId="0" xfId="1" applyFont="1" applyAlignment="1">
      <alignment horizontal="left"/>
    </xf>
    <xf numFmtId="0" fontId="26" fillId="0" borderId="0" xfId="1" applyFont="1" applyAlignment="1">
      <alignment horizontal="left" vertical="center"/>
    </xf>
    <xf numFmtId="0" fontId="26" fillId="3" borderId="0" xfId="1" applyFont="1" applyFill="1" applyAlignment="1">
      <alignment horizontal="left" vertical="center"/>
    </xf>
    <xf numFmtId="0" fontId="30" fillId="0" borderId="0" xfId="1" applyFont="1" applyAlignment="1">
      <alignment horizontal="left" vertical="center"/>
    </xf>
    <xf numFmtId="0" fontId="26" fillId="2" borderId="10" xfId="1" applyFont="1" applyFill="1" applyBorder="1" applyAlignment="1">
      <alignment horizontal="left" vertical="center" wrapText="1"/>
    </xf>
    <xf numFmtId="0" fontId="26" fillId="2" borderId="1" xfId="1" applyFont="1" applyFill="1" applyBorder="1" applyAlignment="1">
      <alignment horizontal="left" vertical="center" wrapText="1"/>
    </xf>
    <xf numFmtId="0" fontId="30" fillId="2" borderId="10" xfId="1" applyFont="1" applyFill="1" applyBorder="1" applyAlignment="1">
      <alignment horizontal="left" vertical="center" wrapText="1"/>
    </xf>
    <xf numFmtId="0" fontId="26" fillId="2" borderId="11" xfId="1" applyFont="1" applyFill="1" applyBorder="1" applyAlignment="1">
      <alignment horizontal="left" vertical="center" wrapText="1"/>
    </xf>
    <xf numFmtId="3" fontId="26" fillId="2" borderId="11" xfId="1" applyNumberFormat="1" applyFont="1" applyFill="1" applyBorder="1" applyAlignment="1">
      <alignment horizontal="left" vertical="center" wrapText="1"/>
    </xf>
    <xf numFmtId="3" fontId="26" fillId="2" borderId="7" xfId="1" applyNumberFormat="1" applyFont="1" applyFill="1" applyBorder="1" applyAlignment="1">
      <alignment horizontal="left" vertical="center" wrapText="1"/>
    </xf>
    <xf numFmtId="0" fontId="26" fillId="2" borderId="7" xfId="1" applyFont="1" applyFill="1" applyBorder="1" applyAlignment="1">
      <alignment horizontal="left" vertical="center" wrapText="1"/>
    </xf>
    <xf numFmtId="0" fontId="30" fillId="2" borderId="11" xfId="1" applyFont="1" applyFill="1" applyBorder="1" applyAlignment="1">
      <alignment horizontal="left" vertical="center" wrapText="1"/>
    </xf>
    <xf numFmtId="0" fontId="26" fillId="2" borderId="8" xfId="1" applyFont="1" applyFill="1" applyBorder="1" applyAlignment="1">
      <alignment horizontal="left" vertical="center" wrapText="1"/>
    </xf>
    <xf numFmtId="0" fontId="26" fillId="2" borderId="4" xfId="1" applyFont="1" applyFill="1" applyBorder="1" applyAlignment="1">
      <alignment horizontal="left" vertical="center" wrapText="1"/>
    </xf>
    <xf numFmtId="0" fontId="25" fillId="2" borderId="10" xfId="1" applyFont="1" applyFill="1" applyBorder="1" applyAlignment="1">
      <alignment horizontal="left" vertical="center" wrapText="1"/>
    </xf>
    <xf numFmtId="0" fontId="60" fillId="2" borderId="14" xfId="1" applyFont="1" applyFill="1" applyBorder="1" applyAlignment="1">
      <alignment vertical="center" wrapText="1"/>
    </xf>
    <xf numFmtId="0" fontId="66" fillId="0" borderId="0" xfId="1" applyFont="1"/>
    <xf numFmtId="0" fontId="66" fillId="3" borderId="0" xfId="1" applyFont="1" applyFill="1"/>
    <xf numFmtId="0" fontId="50" fillId="2" borderId="11" xfId="1" applyFont="1" applyFill="1" applyBorder="1" applyAlignment="1">
      <alignment vertical="top" wrapText="1"/>
    </xf>
    <xf numFmtId="0" fontId="50" fillId="0" borderId="0" xfId="1" applyFont="1" applyAlignment="1">
      <alignment horizontal="left"/>
    </xf>
    <xf numFmtId="0" fontId="1" fillId="2" borderId="11" xfId="1" applyFill="1" applyBorder="1" applyAlignment="1">
      <alignment horizontal="left" vertical="center" wrapText="1"/>
    </xf>
    <xf numFmtId="0" fontId="73" fillId="0" borderId="0" xfId="1" applyFont="1" applyAlignment="1">
      <alignment horizontal="left" vertical="center"/>
    </xf>
    <xf numFmtId="0" fontId="2" fillId="4" borderId="0" xfId="1" applyFont="1" applyFill="1" applyAlignment="1">
      <alignment horizontal="left" vertical="center"/>
    </xf>
    <xf numFmtId="0" fontId="14" fillId="4" borderId="0" xfId="1" applyFont="1" applyFill="1"/>
    <xf numFmtId="0" fontId="3" fillId="3" borderId="8"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26" fillId="3" borderId="1" xfId="1" applyFont="1" applyFill="1" applyBorder="1" applyAlignment="1">
      <alignment horizontal="left" vertical="center" wrapText="1"/>
    </xf>
    <xf numFmtId="0" fontId="26" fillId="3" borderId="7" xfId="1" applyFont="1" applyFill="1" applyBorder="1" applyAlignment="1">
      <alignment horizontal="left" vertical="center" wrapText="1"/>
    </xf>
    <xf numFmtId="0" fontId="60" fillId="2" borderId="5" xfId="1" applyFont="1" applyFill="1" applyBorder="1" applyAlignment="1">
      <alignment horizontal="center" vertical="center" wrapText="1"/>
    </xf>
    <xf numFmtId="0" fontId="60" fillId="2" borderId="7" xfId="1" applyFont="1" applyFill="1" applyBorder="1" applyAlignment="1">
      <alignment horizontal="center" vertical="center" wrapText="1"/>
    </xf>
    <xf numFmtId="0" fontId="60" fillId="2" borderId="3" xfId="1" applyFont="1" applyFill="1" applyBorder="1" applyAlignment="1">
      <alignment horizontal="center" vertical="center" wrapText="1"/>
    </xf>
    <xf numFmtId="0" fontId="60" fillId="3" borderId="1" xfId="1" applyFont="1" applyFill="1" applyBorder="1" applyAlignment="1">
      <alignment horizontal="center" vertical="center" wrapText="1"/>
    </xf>
    <xf numFmtId="0" fontId="60" fillId="3" borderId="8" xfId="1" applyFont="1" applyFill="1" applyBorder="1" applyAlignment="1">
      <alignment horizontal="center" vertical="center" wrapText="1"/>
    </xf>
    <xf numFmtId="0" fontId="60" fillId="3" borderId="7" xfId="1" applyFont="1" applyFill="1" applyBorder="1" applyAlignment="1">
      <alignment horizontal="center" vertical="center" wrapText="1"/>
    </xf>
    <xf numFmtId="0" fontId="60" fillId="3" borderId="10" xfId="1" applyFont="1" applyFill="1" applyBorder="1" applyAlignment="1">
      <alignment horizontal="center" vertical="center" wrapText="1"/>
    </xf>
    <xf numFmtId="0" fontId="3" fillId="3" borderId="8" xfId="1" applyFont="1" applyFill="1" applyBorder="1" applyAlignment="1">
      <alignment horizontal="left" vertical="center" wrapText="1"/>
    </xf>
    <xf numFmtId="0" fontId="74" fillId="0" borderId="0" xfId="1" applyFont="1"/>
    <xf numFmtId="0" fontId="1" fillId="4" borderId="0" xfId="1" applyFill="1"/>
    <xf numFmtId="0" fontId="14" fillId="0" borderId="0" xfId="1" applyFont="1" applyFill="1"/>
    <xf numFmtId="0" fontId="66" fillId="0" borderId="0" xfId="1" applyFont="1" applyAlignment="1">
      <alignment horizontal="left"/>
    </xf>
    <xf numFmtId="0" fontId="9" fillId="3" borderId="0" xfId="1" applyFont="1" applyFill="1" applyAlignment="1">
      <alignment horizontal="left"/>
    </xf>
    <xf numFmtId="0" fontId="9" fillId="3" borderId="0" xfId="2" applyFont="1" applyFill="1" applyAlignment="1" applyProtection="1">
      <alignment horizontal="left"/>
    </xf>
    <xf numFmtId="0" fontId="9" fillId="3" borderId="0" xfId="1" applyFont="1" applyFill="1"/>
    <xf numFmtId="0" fontId="10" fillId="3" borderId="0" xfId="1" applyFont="1" applyFill="1"/>
    <xf numFmtId="0" fontId="70" fillId="0" borderId="16" xfId="1" applyFont="1" applyBorder="1" applyAlignment="1">
      <alignment horizontal="center" vertical="center"/>
    </xf>
    <xf numFmtId="0" fontId="70" fillId="0" borderId="16" xfId="1" applyFont="1" applyBorder="1" applyAlignment="1">
      <alignment horizontal="left"/>
    </xf>
    <xf numFmtId="0" fontId="25" fillId="0" borderId="16" xfId="1" applyFont="1" applyBorder="1"/>
    <xf numFmtId="0" fontId="1" fillId="0" borderId="16" xfId="1" applyBorder="1" applyAlignment="1">
      <alignment horizontal="left"/>
    </xf>
    <xf numFmtId="0" fontId="1" fillId="3" borderId="11" xfId="1" applyFill="1" applyBorder="1" applyAlignment="1">
      <alignment vertical="center" wrapText="1"/>
    </xf>
    <xf numFmtId="0" fontId="19" fillId="3" borderId="10" xfId="1" applyFont="1" applyFill="1" applyBorder="1" applyAlignment="1">
      <alignment horizontal="center" vertical="center" wrapText="1"/>
    </xf>
    <xf numFmtId="0" fontId="19" fillId="3" borderId="1" xfId="1" applyFont="1" applyFill="1" applyBorder="1" applyAlignment="1">
      <alignment horizontal="center" vertical="center" wrapText="1"/>
    </xf>
    <xf numFmtId="0" fontId="1" fillId="3" borderId="16" xfId="1" applyFill="1" applyBorder="1"/>
    <xf numFmtId="0" fontId="14" fillId="0" borderId="16" xfId="1" applyFont="1" applyBorder="1"/>
    <xf numFmtId="0" fontId="50" fillId="3" borderId="16" xfId="1" applyFont="1" applyFill="1" applyBorder="1"/>
    <xf numFmtId="0" fontId="66" fillId="0" borderId="16" xfId="1" applyFont="1" applyBorder="1"/>
    <xf numFmtId="0" fontId="78" fillId="0" borderId="16" xfId="1" applyFont="1" applyBorder="1"/>
    <xf numFmtId="0" fontId="54" fillId="0" borderId="16" xfId="2" applyFont="1" applyBorder="1" applyAlignment="1" applyProtection="1">
      <alignment vertical="center"/>
    </xf>
    <xf numFmtId="0" fontId="60" fillId="3" borderId="16" xfId="1" applyFont="1" applyFill="1" applyBorder="1" applyAlignment="1">
      <alignment horizontal="center" vertical="center" wrapText="1"/>
    </xf>
    <xf numFmtId="0" fontId="25" fillId="3" borderId="16" xfId="1" applyFont="1" applyFill="1" applyBorder="1"/>
    <xf numFmtId="0" fontId="25" fillId="3" borderId="10" xfId="1" applyFont="1" applyFill="1" applyBorder="1" applyAlignment="1">
      <alignment horizontal="left" vertical="center" wrapText="1"/>
    </xf>
    <xf numFmtId="0" fontId="70" fillId="3" borderId="16" xfId="1" applyFont="1" applyFill="1" applyBorder="1"/>
    <xf numFmtId="0" fontId="14" fillId="0" borderId="0" xfId="1" applyFont="1" applyAlignment="1">
      <alignment horizontal="center" vertical="center"/>
    </xf>
    <xf numFmtId="0" fontId="57" fillId="0" borderId="0" xfId="1" applyFont="1" applyFill="1" applyAlignment="1">
      <alignment vertical="center"/>
    </xf>
    <xf numFmtId="0" fontId="70" fillId="0" borderId="16" xfId="1" applyFont="1" applyBorder="1"/>
    <xf numFmtId="0" fontId="57" fillId="3" borderId="16" xfId="1" applyFont="1" applyFill="1" applyBorder="1" applyAlignment="1">
      <alignment vertical="center"/>
    </xf>
    <xf numFmtId="0" fontId="1" fillId="3" borderId="16" xfId="1" applyFill="1" applyBorder="1" applyAlignment="1">
      <alignment horizontal="center" vertical="center"/>
    </xf>
    <xf numFmtId="0" fontId="1" fillId="0" borderId="16" xfId="1" applyBorder="1" applyAlignment="1">
      <alignment horizontal="center" vertical="center"/>
    </xf>
    <xf numFmtId="0" fontId="1" fillId="0" borderId="16" xfId="1" applyBorder="1"/>
    <xf numFmtId="0" fontId="9" fillId="0" borderId="16" xfId="1" applyFont="1" applyBorder="1" applyAlignment="1">
      <alignment horizontal="left"/>
    </xf>
    <xf numFmtId="0" fontId="9" fillId="0" borderId="16" xfId="2" applyFont="1" applyBorder="1" applyAlignment="1" applyProtection="1">
      <alignment horizontal="left"/>
    </xf>
    <xf numFmtId="0" fontId="79" fillId="0" borderId="0" xfId="1" applyFont="1" applyAlignment="1"/>
    <xf numFmtId="0" fontId="60" fillId="0" borderId="0" xfId="1" applyFont="1" applyAlignment="1">
      <alignment horizontal="left"/>
    </xf>
    <xf numFmtId="0" fontId="59" fillId="0" borderId="0" xfId="1" applyFont="1" applyAlignment="1">
      <alignment horizontal="left"/>
    </xf>
    <xf numFmtId="0" fontId="60" fillId="2" borderId="5" xfId="1" applyFont="1" applyFill="1" applyBorder="1" applyAlignment="1">
      <alignment horizontal="left" wrapText="1"/>
    </xf>
    <xf numFmtId="0" fontId="60" fillId="2" borderId="3" xfId="1" applyFont="1" applyFill="1" applyBorder="1" applyAlignment="1">
      <alignment horizontal="left" wrapText="1"/>
    </xf>
    <xf numFmtId="0" fontId="60" fillId="2" borderId="6" xfId="1" applyFont="1" applyFill="1" applyBorder="1" applyAlignment="1">
      <alignment horizontal="left" wrapText="1"/>
    </xf>
    <xf numFmtId="0" fontId="60" fillId="2" borderId="6" xfId="1" applyFont="1" applyFill="1" applyBorder="1" applyAlignment="1">
      <alignment horizontal="left" vertical="center" wrapText="1"/>
    </xf>
    <xf numFmtId="0" fontId="60" fillId="2" borderId="3" xfId="1" applyFont="1" applyFill="1" applyBorder="1" applyAlignment="1">
      <alignment horizontal="left" vertical="center" wrapText="1"/>
    </xf>
    <xf numFmtId="0" fontId="56" fillId="0" borderId="0" xfId="2" applyFont="1" applyAlignment="1" applyProtection="1">
      <alignment horizontal="left"/>
    </xf>
    <xf numFmtId="0" fontId="82" fillId="2" borderId="5" xfId="1" applyFont="1" applyFill="1" applyBorder="1" applyAlignment="1">
      <alignment horizontal="center" vertical="center" wrapText="1"/>
    </xf>
    <xf numFmtId="0" fontId="77" fillId="3" borderId="4" xfId="1" applyFont="1" applyFill="1" applyBorder="1" applyAlignment="1">
      <alignment horizontal="center" vertical="center" wrapText="1"/>
    </xf>
    <xf numFmtId="0" fontId="77" fillId="3" borderId="2" xfId="1" applyFont="1" applyFill="1" applyBorder="1" applyAlignment="1">
      <alignment horizontal="center" vertical="center" wrapText="1"/>
    </xf>
    <xf numFmtId="0" fontId="29" fillId="0" borderId="0" xfId="1" applyFont="1" applyAlignment="1">
      <alignment horizontal="center" vertical="center"/>
    </xf>
    <xf numFmtId="0" fontId="85" fillId="0" borderId="0" xfId="1" applyFont="1"/>
    <xf numFmtId="0" fontId="46" fillId="3" borderId="1" xfId="1" applyFont="1" applyFill="1" applyBorder="1" applyAlignment="1">
      <alignment horizontal="center" vertical="center" wrapText="1"/>
    </xf>
    <xf numFmtId="0" fontId="46" fillId="3" borderId="13" xfId="1" applyFont="1" applyFill="1" applyBorder="1" applyAlignment="1">
      <alignment horizontal="center" vertical="center" wrapText="1"/>
    </xf>
    <xf numFmtId="0" fontId="9" fillId="0" borderId="16" xfId="1" applyFont="1" applyBorder="1" applyAlignment="1">
      <alignment horizontal="center" vertical="center"/>
    </xf>
    <xf numFmtId="0" fontId="25" fillId="3" borderId="16" xfId="1" applyFont="1" applyFill="1" applyBorder="1" applyAlignment="1">
      <alignment horizontal="center" vertical="center"/>
    </xf>
    <xf numFmtId="0" fontId="86" fillId="2" borderId="16" xfId="1" applyFont="1" applyFill="1" applyBorder="1" applyAlignment="1">
      <alignment horizontal="center" vertical="center" wrapText="1"/>
    </xf>
    <xf numFmtId="0" fontId="87" fillId="2" borderId="16" xfId="2" applyFont="1" applyFill="1" applyBorder="1" applyAlignment="1" applyProtection="1">
      <alignment vertical="center" wrapText="1"/>
    </xf>
    <xf numFmtId="0" fontId="66" fillId="0" borderId="16" xfId="1" applyFont="1" applyFill="1" applyBorder="1"/>
    <xf numFmtId="0" fontId="50" fillId="0" borderId="16" xfId="1" applyFont="1" applyFill="1" applyBorder="1" applyAlignment="1">
      <alignment horizontal="left"/>
    </xf>
    <xf numFmtId="0" fontId="84" fillId="5" borderId="16" xfId="1" applyFont="1" applyFill="1" applyBorder="1" applyAlignment="1">
      <alignment horizontal="center" vertical="center"/>
    </xf>
    <xf numFmtId="0" fontId="60" fillId="2" borderId="1" xfId="1" applyFont="1" applyFill="1" applyBorder="1" applyAlignment="1">
      <alignment horizontal="center" vertical="center" wrapText="1"/>
    </xf>
    <xf numFmtId="0" fontId="60" fillId="2" borderId="7" xfId="1" applyFont="1" applyFill="1" applyBorder="1" applyAlignment="1">
      <alignment horizontal="center" vertical="center" wrapText="1"/>
    </xf>
    <xf numFmtId="0" fontId="60" fillId="2" borderId="5" xfId="1" applyFont="1" applyFill="1" applyBorder="1" applyAlignment="1">
      <alignment horizontal="center" vertical="center" wrapText="1"/>
    </xf>
    <xf numFmtId="0" fontId="80" fillId="3" borderId="0" xfId="1" applyFont="1" applyFill="1" applyAlignment="1">
      <alignment horizontal="center" vertical="center"/>
    </xf>
    <xf numFmtId="0" fontId="83" fillId="0" borderId="0" xfId="2" applyFont="1" applyAlignment="1" applyProtection="1">
      <alignment horizontal="left"/>
    </xf>
    <xf numFmtId="0" fontId="81" fillId="2" borderId="1" xfId="1" applyFont="1" applyFill="1" applyBorder="1" applyAlignment="1">
      <alignment horizontal="center" vertical="center" wrapText="1"/>
    </xf>
    <xf numFmtId="0" fontId="81" fillId="2" borderId="7" xfId="1" applyFont="1" applyFill="1" applyBorder="1" applyAlignment="1">
      <alignment horizontal="center" vertical="center" wrapText="1"/>
    </xf>
    <xf numFmtId="0" fontId="81" fillId="2" borderId="5" xfId="1" applyFont="1" applyFill="1" applyBorder="1" applyAlignment="1">
      <alignment horizontal="center" vertical="center" wrapText="1"/>
    </xf>
    <xf numFmtId="0" fontId="82" fillId="2" borderId="1" xfId="1" applyFont="1" applyFill="1" applyBorder="1" applyAlignment="1">
      <alignment horizontal="center" vertical="center" wrapText="1"/>
    </xf>
    <xf numFmtId="0" fontId="82" fillId="2" borderId="7" xfId="1" applyFont="1" applyFill="1" applyBorder="1" applyAlignment="1">
      <alignment horizontal="center" vertical="center" wrapText="1"/>
    </xf>
    <xf numFmtId="0" fontId="82" fillId="2" borderId="5" xfId="1" applyFont="1" applyFill="1" applyBorder="1" applyAlignment="1">
      <alignment horizontal="center" vertical="center" wrapText="1"/>
    </xf>
    <xf numFmtId="0" fontId="8" fillId="3" borderId="16" xfId="1" applyFont="1" applyFill="1" applyBorder="1" applyAlignment="1">
      <alignment horizontal="center"/>
    </xf>
    <xf numFmtId="0" fontId="8" fillId="0" borderId="16" xfId="1" applyFont="1" applyBorder="1" applyAlignment="1">
      <alignment horizontal="center"/>
    </xf>
    <xf numFmtId="0" fontId="9" fillId="0" borderId="16" xfId="2" applyFont="1" applyBorder="1" applyAlignment="1" applyProtection="1">
      <alignment horizontal="left"/>
    </xf>
    <xf numFmtId="0" fontId="36" fillId="0" borderId="16" xfId="0" applyFont="1" applyBorder="1" applyAlignment="1">
      <alignment horizontal="left"/>
    </xf>
    <xf numFmtId="0" fontId="9" fillId="0" borderId="16" xfId="2" applyFont="1" applyBorder="1" applyAlignment="1" applyProtection="1">
      <alignment horizontal="left" vertical="center"/>
    </xf>
    <xf numFmtId="0" fontId="3" fillId="3" borderId="1" xfId="1" applyFont="1" applyFill="1" applyBorder="1" applyAlignment="1">
      <alignment horizontal="left" vertical="center" wrapText="1"/>
    </xf>
    <xf numFmtId="0" fontId="3" fillId="3" borderId="5" xfId="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3" borderId="5"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2" borderId="12" xfId="1" applyFont="1" applyFill="1" applyBorder="1" applyAlignment="1">
      <alignment vertical="center" wrapText="1"/>
    </xf>
    <xf numFmtId="0" fontId="3" fillId="2" borderId="13" xfId="1" applyFont="1" applyFill="1" applyBorder="1" applyAlignment="1">
      <alignment vertical="center" wrapText="1"/>
    </xf>
    <xf numFmtId="0" fontId="3" fillId="2" borderId="1" xfId="1" applyFont="1" applyFill="1" applyBorder="1" applyAlignment="1">
      <alignment horizontal="left" vertical="center" wrapText="1"/>
    </xf>
    <xf numFmtId="0" fontId="3" fillId="2" borderId="7" xfId="1" applyFont="1" applyFill="1" applyBorder="1" applyAlignment="1">
      <alignment horizontal="left" vertical="center" wrapText="1"/>
    </xf>
    <xf numFmtId="0" fontId="3" fillId="2" borderId="5" xfId="1" applyFont="1" applyFill="1" applyBorder="1" applyAlignment="1">
      <alignment horizontal="left" vertical="center" wrapText="1"/>
    </xf>
    <xf numFmtId="0" fontId="3" fillId="2" borderId="1" xfId="1" applyFont="1" applyFill="1" applyBorder="1" applyAlignment="1">
      <alignment vertical="center" wrapText="1"/>
    </xf>
    <xf numFmtId="0" fontId="3" fillId="2" borderId="7" xfId="1" applyFont="1" applyFill="1" applyBorder="1" applyAlignment="1">
      <alignment vertical="center" wrapText="1"/>
    </xf>
    <xf numFmtId="0" fontId="3" fillId="2" borderId="5" xfId="1" applyFont="1" applyFill="1" applyBorder="1" applyAlignment="1">
      <alignment vertical="center" wrapText="1"/>
    </xf>
    <xf numFmtId="0" fontId="3" fillId="2" borderId="12"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3" borderId="7" xfId="1" applyFont="1" applyFill="1" applyBorder="1" applyAlignment="1">
      <alignment horizontal="left" vertical="center" wrapText="1"/>
    </xf>
    <xf numFmtId="0" fontId="3" fillId="3" borderId="7"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3" xfId="1" applyFont="1" applyFill="1" applyBorder="1" applyAlignment="1">
      <alignment horizontal="center" vertical="center" wrapText="1"/>
    </xf>
    <xf numFmtId="0" fontId="3" fillId="3" borderId="14"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44" fillId="0" borderId="16" xfId="2" applyFont="1" applyFill="1" applyBorder="1" applyAlignment="1" applyProtection="1">
      <alignment horizontal="left" vertical="center"/>
    </xf>
    <xf numFmtId="0" fontId="44" fillId="0" borderId="16" xfId="2" applyFont="1" applyFill="1" applyBorder="1" applyAlignment="1" applyProtection="1">
      <alignment horizontal="left"/>
    </xf>
    <xf numFmtId="0" fontId="44" fillId="0" borderId="16" xfId="2" applyFont="1" applyBorder="1" applyAlignment="1" applyProtection="1">
      <alignment horizontal="left"/>
    </xf>
    <xf numFmtId="0" fontId="44" fillId="0" borderId="19" xfId="2" applyFont="1" applyFill="1" applyBorder="1" applyAlignment="1" applyProtection="1">
      <alignment horizontal="left" vertical="center"/>
    </xf>
    <xf numFmtId="0" fontId="44" fillId="0" borderId="17" xfId="2" applyFont="1" applyFill="1" applyBorder="1" applyAlignment="1" applyProtection="1">
      <alignment horizontal="left" vertical="center"/>
    </xf>
    <xf numFmtId="0" fontId="44" fillId="0" borderId="18" xfId="2" applyFont="1" applyFill="1" applyBorder="1" applyAlignment="1" applyProtection="1">
      <alignment horizontal="left" vertical="center"/>
    </xf>
    <xf numFmtId="0" fontId="46" fillId="3" borderId="16" xfId="1" applyFont="1" applyFill="1" applyBorder="1" applyAlignment="1">
      <alignment horizontal="center" vertical="center"/>
    </xf>
    <xf numFmtId="0" fontId="47" fillId="0" borderId="19" xfId="2" applyFont="1" applyFill="1" applyBorder="1" applyAlignment="1" applyProtection="1">
      <alignment horizontal="left" vertical="center"/>
    </xf>
    <xf numFmtId="0" fontId="48" fillId="0" borderId="17" xfId="0" applyFont="1" applyBorder="1" applyAlignment="1">
      <alignment horizontal="left" vertical="center"/>
    </xf>
    <xf numFmtId="0" fontId="48" fillId="0" borderId="18" xfId="0" applyFont="1" applyBorder="1" applyAlignment="1">
      <alignment horizontal="left" vertical="center"/>
    </xf>
    <xf numFmtId="0" fontId="44" fillId="0" borderId="19" xfId="2" applyFont="1" applyFill="1" applyBorder="1" applyAlignment="1" applyProtection="1">
      <alignment horizontal="left"/>
    </xf>
    <xf numFmtId="0" fontId="44" fillId="0" borderId="17" xfId="2" applyFont="1" applyFill="1" applyBorder="1" applyAlignment="1" applyProtection="1">
      <alignment horizontal="left"/>
    </xf>
    <xf numFmtId="0" fontId="44" fillId="0" borderId="18" xfId="2" applyFont="1" applyFill="1" applyBorder="1" applyAlignment="1" applyProtection="1">
      <alignment horizontal="left"/>
    </xf>
    <xf numFmtId="0" fontId="40" fillId="3" borderId="20" xfId="0" applyFont="1" applyFill="1" applyBorder="1" applyAlignment="1">
      <alignment horizontal="left" vertical="center"/>
    </xf>
    <xf numFmtId="0" fontId="40" fillId="3" borderId="21" xfId="0" applyFont="1" applyFill="1" applyBorder="1" applyAlignment="1">
      <alignment horizontal="left" vertical="center"/>
    </xf>
    <xf numFmtId="0" fontId="40" fillId="3" borderId="20" xfId="0" applyFont="1" applyFill="1" applyBorder="1" applyAlignment="1">
      <alignment horizontal="center" vertical="center" wrapText="1"/>
    </xf>
    <xf numFmtId="0" fontId="40" fillId="3" borderId="21" xfId="0" applyFont="1" applyFill="1" applyBorder="1" applyAlignment="1">
      <alignment horizontal="center" vertical="center" wrapText="1"/>
    </xf>
    <xf numFmtId="0" fontId="40" fillId="3" borderId="19"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8" xfId="0" applyFont="1" applyFill="1" applyBorder="1" applyAlignment="1">
      <alignment horizontal="center" vertical="center"/>
    </xf>
    <xf numFmtId="0" fontId="47" fillId="0" borderId="19" xfId="2" applyFont="1" applyFill="1" applyBorder="1" applyAlignment="1" applyProtection="1">
      <alignment horizontal="left" vertical="center" wrapText="1"/>
    </xf>
    <xf numFmtId="0" fontId="47" fillId="0" borderId="17" xfId="2" applyFont="1" applyFill="1" applyBorder="1" applyAlignment="1" applyProtection="1">
      <alignment horizontal="left" vertical="center" wrapText="1"/>
    </xf>
    <xf numFmtId="0" fontId="47" fillId="0" borderId="18" xfId="2" applyFont="1" applyFill="1" applyBorder="1" applyAlignment="1" applyProtection="1">
      <alignment horizontal="left" vertical="center" wrapText="1"/>
    </xf>
    <xf numFmtId="0" fontId="26" fillId="3" borderId="1" xfId="1" applyFont="1" applyFill="1" applyBorder="1" applyAlignment="1">
      <alignment horizontal="left" vertical="center" wrapText="1"/>
    </xf>
    <xf numFmtId="0" fontId="26" fillId="3" borderId="5" xfId="1" applyFont="1" applyFill="1" applyBorder="1" applyAlignment="1">
      <alignment horizontal="left" vertical="center" wrapText="1"/>
    </xf>
    <xf numFmtId="0" fontId="26" fillId="3" borderId="10" xfId="1" applyFont="1" applyFill="1" applyBorder="1" applyAlignment="1">
      <alignment horizontal="center" vertical="center" wrapText="1"/>
    </xf>
    <xf numFmtId="0" fontId="26" fillId="3" borderId="13" xfId="1" applyFont="1" applyFill="1" applyBorder="1" applyAlignment="1">
      <alignment horizontal="center" vertical="center" wrapText="1"/>
    </xf>
    <xf numFmtId="0" fontId="26" fillId="3" borderId="14" xfId="1" applyFont="1" applyFill="1" applyBorder="1" applyAlignment="1">
      <alignment horizontal="center" vertical="center" wrapText="1"/>
    </xf>
    <xf numFmtId="0" fontId="26" fillId="3" borderId="3" xfId="1" applyFont="1" applyFill="1" applyBorder="1" applyAlignment="1">
      <alignment horizontal="center" vertical="center" wrapText="1"/>
    </xf>
    <xf numFmtId="0" fontId="26" fillId="3" borderId="8" xfId="1" applyFont="1" applyFill="1" applyBorder="1" applyAlignment="1">
      <alignment horizontal="center" vertical="center" wrapText="1"/>
    </xf>
    <xf numFmtId="0" fontId="26" fillId="3" borderId="9" xfId="1" applyFont="1" applyFill="1" applyBorder="1" applyAlignment="1">
      <alignment horizontal="center" vertical="center" wrapText="1"/>
    </xf>
    <xf numFmtId="0" fontId="26" fillId="3" borderId="2" xfId="1" applyFont="1" applyFill="1" applyBorder="1" applyAlignment="1">
      <alignment horizontal="center" vertical="center" wrapText="1"/>
    </xf>
    <xf numFmtId="0" fontId="26" fillId="0" borderId="1" xfId="1" applyFont="1" applyFill="1" applyBorder="1" applyAlignment="1">
      <alignment horizontal="center" vertical="center" wrapText="1"/>
    </xf>
    <xf numFmtId="0" fontId="26" fillId="0" borderId="5" xfId="1" applyFont="1" applyFill="1" applyBorder="1" applyAlignment="1">
      <alignment horizontal="center" vertical="center" wrapText="1"/>
    </xf>
    <xf numFmtId="0" fontId="26" fillId="0" borderId="12" xfId="1" applyFont="1" applyFill="1" applyBorder="1" applyAlignment="1">
      <alignment horizontal="center" vertical="center" wrapText="1"/>
    </xf>
    <xf numFmtId="0" fontId="26" fillId="0" borderId="13" xfId="1" applyFont="1" applyFill="1" applyBorder="1" applyAlignment="1">
      <alignment horizontal="center" vertical="center" wrapText="1"/>
    </xf>
    <xf numFmtId="0" fontId="40" fillId="0" borderId="19" xfId="0" applyFont="1" applyBorder="1" applyAlignment="1">
      <alignment horizontal="center" vertical="center"/>
    </xf>
    <xf numFmtId="0" fontId="40" fillId="0" borderId="18" xfId="0" applyFont="1" applyBorder="1" applyAlignment="1">
      <alignment horizontal="center" vertical="center"/>
    </xf>
    <xf numFmtId="0" fontId="26" fillId="3" borderId="1" xfId="1" applyFont="1" applyFill="1" applyBorder="1" applyAlignment="1">
      <alignment horizontal="center" vertical="center" wrapText="1"/>
    </xf>
    <xf numFmtId="0" fontId="26" fillId="3" borderId="5" xfId="1" applyFont="1" applyFill="1" applyBorder="1" applyAlignment="1">
      <alignment horizontal="center" vertical="center" wrapText="1"/>
    </xf>
    <xf numFmtId="0" fontId="26" fillId="0" borderId="12" xfId="1" applyFont="1" applyFill="1" applyBorder="1" applyAlignment="1">
      <alignment vertical="center" wrapText="1"/>
    </xf>
    <xf numFmtId="0" fontId="26" fillId="0" borderId="13" xfId="1" applyFont="1" applyFill="1" applyBorder="1" applyAlignment="1">
      <alignment vertical="center" wrapText="1"/>
    </xf>
    <xf numFmtId="0" fontId="26" fillId="0" borderId="1" xfId="1" applyFont="1" applyFill="1" applyBorder="1" applyAlignment="1">
      <alignment horizontal="left" vertical="center" wrapText="1"/>
    </xf>
    <xf numFmtId="0" fontId="26" fillId="0" borderId="7" xfId="1" applyFont="1" applyFill="1" applyBorder="1" applyAlignment="1">
      <alignment horizontal="left" vertical="center" wrapText="1"/>
    </xf>
    <xf numFmtId="0" fontId="26" fillId="0" borderId="7" xfId="1" applyFont="1" applyFill="1" applyBorder="1" applyAlignment="1">
      <alignment horizontal="center" vertical="center" wrapText="1"/>
    </xf>
    <xf numFmtId="0" fontId="26" fillId="0" borderId="5" xfId="1" applyFont="1" applyFill="1" applyBorder="1" applyAlignment="1">
      <alignment horizontal="left" vertical="center" wrapText="1"/>
    </xf>
    <xf numFmtId="0" fontId="26" fillId="0" borderId="1" xfId="1" applyFont="1" applyFill="1" applyBorder="1" applyAlignment="1">
      <alignment vertical="center" wrapText="1"/>
    </xf>
    <xf numFmtId="0" fontId="26" fillId="0" borderId="7" xfId="1" applyFont="1" applyFill="1" applyBorder="1" applyAlignment="1">
      <alignment vertical="center" wrapText="1"/>
    </xf>
    <xf numFmtId="0" fontId="26" fillId="0" borderId="5" xfId="1" applyFont="1" applyFill="1" applyBorder="1" applyAlignment="1">
      <alignment vertical="center" wrapText="1"/>
    </xf>
    <xf numFmtId="3" fontId="26" fillId="0" borderId="7" xfId="1" applyNumberFormat="1" applyFont="1" applyFill="1" applyBorder="1" applyAlignment="1">
      <alignment horizontal="center" vertical="center" wrapText="1"/>
    </xf>
    <xf numFmtId="3" fontId="26" fillId="0" borderId="5" xfId="1" applyNumberFormat="1" applyFont="1" applyFill="1" applyBorder="1" applyAlignment="1">
      <alignment horizontal="center" vertical="center" wrapText="1"/>
    </xf>
    <xf numFmtId="3" fontId="26" fillId="0" borderId="1" xfId="1" applyNumberFormat="1" applyFont="1" applyFill="1" applyBorder="1" applyAlignment="1">
      <alignment horizontal="center" vertical="center" wrapText="1"/>
    </xf>
    <xf numFmtId="0" fontId="26" fillId="3" borderId="7" xfId="1" applyFont="1" applyFill="1" applyBorder="1" applyAlignment="1">
      <alignment horizontal="left" vertical="center" wrapText="1"/>
    </xf>
    <xf numFmtId="0" fontId="26" fillId="3" borderId="7" xfId="1" applyFont="1" applyFill="1" applyBorder="1" applyAlignment="1">
      <alignment horizontal="center" vertical="center" wrapText="1"/>
    </xf>
    <xf numFmtId="0" fontId="6" fillId="0" borderId="0" xfId="2" applyFill="1" applyBorder="1" applyAlignment="1" applyProtection="1">
      <alignment horizontal="left" vertical="center" wrapText="1"/>
    </xf>
    <xf numFmtId="0" fontId="6" fillId="0" borderId="0" xfId="2" applyFill="1" applyBorder="1" applyAlignment="1" applyProtection="1">
      <alignment horizontal="center" vertical="center" wrapText="1"/>
    </xf>
    <xf numFmtId="0" fontId="3" fillId="2" borderId="1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10" xfId="1" applyFont="1" applyFill="1" applyBorder="1" applyAlignment="1">
      <alignment horizontal="center" vertical="center" wrapText="1"/>
    </xf>
    <xf numFmtId="3" fontId="3" fillId="2" borderId="11" xfId="1" applyNumberFormat="1" applyFont="1" applyFill="1" applyBorder="1" applyAlignment="1">
      <alignment horizontal="center" vertical="center" wrapText="1"/>
    </xf>
    <xf numFmtId="3" fontId="3" fillId="2" borderId="6" xfId="1" applyNumberFormat="1" applyFont="1" applyFill="1" applyBorder="1" applyAlignment="1">
      <alignment horizontal="center" vertical="center" wrapText="1"/>
    </xf>
    <xf numFmtId="0" fontId="54" fillId="0" borderId="16" xfId="2" applyFont="1" applyBorder="1" applyAlignment="1" applyProtection="1">
      <alignment horizontal="left" vertical="center"/>
    </xf>
    <xf numFmtId="0" fontId="76" fillId="0" borderId="16" xfId="2" applyFont="1" applyBorder="1" applyAlignment="1" applyProtection="1">
      <alignment horizontal="left" vertical="center"/>
    </xf>
    <xf numFmtId="0" fontId="3" fillId="2" borderId="7" xfId="1" applyFont="1" applyFill="1" applyBorder="1" applyAlignment="1">
      <alignment horizontal="center" vertical="center" wrapText="1"/>
    </xf>
    <xf numFmtId="0" fontId="56" fillId="0" borderId="16" xfId="2" applyFont="1" applyBorder="1" applyAlignment="1" applyProtection="1">
      <alignment horizontal="left" vertical="center"/>
    </xf>
    <xf numFmtId="0" fontId="43" fillId="0" borderId="16" xfId="2" applyFont="1" applyBorder="1" applyAlignment="1" applyProtection="1">
      <alignment horizontal="left" vertical="center"/>
    </xf>
    <xf numFmtId="0" fontId="3" fillId="2" borderId="13" xfId="1" applyFont="1" applyFill="1" applyBorder="1" applyAlignment="1">
      <alignment horizontal="left" vertical="center" wrapText="1"/>
    </xf>
    <xf numFmtId="0" fontId="3" fillId="2" borderId="6" xfId="1" applyFont="1" applyFill="1" applyBorder="1" applyAlignment="1">
      <alignment horizontal="left" vertical="center" wrapText="1"/>
    </xf>
    <xf numFmtId="0" fontId="3" fillId="2" borderId="3" xfId="1" applyFont="1" applyFill="1" applyBorder="1" applyAlignment="1">
      <alignment horizontal="left" vertical="center" wrapText="1"/>
    </xf>
    <xf numFmtId="0" fontId="3" fillId="3" borderId="13"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1" xfId="1" applyFont="1" applyFill="1" applyBorder="1" applyAlignment="1">
      <alignment vertical="center" wrapText="1"/>
    </xf>
    <xf numFmtId="0" fontId="3" fillId="3" borderId="7" xfId="1" applyFont="1" applyFill="1" applyBorder="1" applyAlignment="1">
      <alignment vertical="center" wrapText="1"/>
    </xf>
    <xf numFmtId="0" fontId="3" fillId="3" borderId="5" xfId="1" applyFont="1" applyFill="1" applyBorder="1" applyAlignment="1">
      <alignment vertical="center" wrapText="1"/>
    </xf>
    <xf numFmtId="0" fontId="19" fillId="3" borderId="1" xfId="1" applyFont="1" applyFill="1" applyBorder="1" applyAlignment="1">
      <alignment horizontal="left" vertical="center" wrapText="1"/>
    </xf>
    <xf numFmtId="0" fontId="19" fillId="3" borderId="7" xfId="1" applyFont="1" applyFill="1" applyBorder="1" applyAlignment="1">
      <alignment horizontal="left" vertical="center" wrapText="1"/>
    </xf>
    <xf numFmtId="0" fontId="19" fillId="3" borderId="5" xfId="1" applyFont="1" applyFill="1" applyBorder="1" applyAlignment="1">
      <alignment horizontal="left" vertical="center" wrapText="1"/>
    </xf>
    <xf numFmtId="0" fontId="19" fillId="3" borderId="1"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9"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39" fillId="3" borderId="0" xfId="1" applyFont="1" applyFill="1" applyAlignment="1">
      <alignment horizontal="center" vertical="center"/>
    </xf>
    <xf numFmtId="0" fontId="3" fillId="2" borderId="9" xfId="1" applyFont="1" applyFill="1" applyBorder="1" applyAlignment="1">
      <alignment horizontal="center" vertical="center" wrapText="1"/>
    </xf>
    <xf numFmtId="3" fontId="3" fillId="2" borderId="7" xfId="1" applyNumberFormat="1" applyFont="1" applyFill="1" applyBorder="1" applyAlignment="1">
      <alignment horizontal="center" vertical="center" wrapText="1"/>
    </xf>
    <xf numFmtId="0" fontId="2" fillId="3" borderId="16" xfId="1" applyFont="1" applyFill="1" applyBorder="1" applyAlignment="1">
      <alignment horizontal="left" vertical="center"/>
    </xf>
    <xf numFmtId="0" fontId="51" fillId="0" borderId="16" xfId="2" applyFont="1" applyFill="1" applyBorder="1" applyAlignment="1" applyProtection="1">
      <alignment horizontal="left" vertical="center"/>
    </xf>
    <xf numFmtId="0" fontId="69" fillId="0" borderId="19" xfId="2" applyFont="1" applyFill="1" applyBorder="1" applyAlignment="1" applyProtection="1">
      <alignment vertical="center"/>
    </xf>
    <xf numFmtId="0" fontId="69" fillId="0" borderId="17" xfId="2" applyFont="1" applyFill="1" applyBorder="1" applyAlignment="1" applyProtection="1">
      <alignment vertical="center"/>
    </xf>
    <xf numFmtId="0" fontId="69" fillId="0" borderId="18" xfId="2" applyFont="1" applyFill="1" applyBorder="1" applyAlignment="1" applyProtection="1">
      <alignment vertical="center"/>
    </xf>
    <xf numFmtId="0" fontId="51" fillId="0" borderId="19" xfId="2" applyFont="1" applyFill="1" applyBorder="1" applyAlignment="1" applyProtection="1">
      <alignment horizontal="left" vertical="center"/>
    </xf>
    <xf numFmtId="0" fontId="51" fillId="0" borderId="17" xfId="2" applyFont="1" applyFill="1" applyBorder="1" applyAlignment="1" applyProtection="1">
      <alignment horizontal="left" vertical="center"/>
    </xf>
    <xf numFmtId="0" fontId="51" fillId="0" borderId="18" xfId="2" applyFont="1" applyFill="1" applyBorder="1" applyAlignment="1" applyProtection="1">
      <alignment horizontal="left" vertical="center"/>
    </xf>
    <xf numFmtId="0" fontId="51" fillId="0" borderId="16" xfId="1" applyFont="1" applyFill="1" applyBorder="1" applyAlignment="1">
      <alignment horizontal="left" vertical="center"/>
    </xf>
    <xf numFmtId="0" fontId="51" fillId="0" borderId="16" xfId="2" applyFont="1" applyBorder="1" applyAlignment="1" applyProtection="1">
      <alignment horizontal="left" vertical="center"/>
    </xf>
    <xf numFmtId="0" fontId="60" fillId="2" borderId="12" xfId="1" applyFont="1" applyFill="1" applyBorder="1" applyAlignment="1">
      <alignment vertical="center" wrapText="1"/>
    </xf>
    <xf numFmtId="0" fontId="60" fillId="2" borderId="13" xfId="1" applyFont="1" applyFill="1" applyBorder="1" applyAlignment="1">
      <alignment vertical="center" wrapText="1"/>
    </xf>
    <xf numFmtId="0" fontId="60" fillId="3" borderId="1" xfId="1" applyFont="1" applyFill="1" applyBorder="1" applyAlignment="1">
      <alignment horizontal="left" vertical="center" wrapText="1"/>
    </xf>
    <xf numFmtId="0" fontId="60" fillId="3" borderId="5" xfId="1" applyFont="1" applyFill="1" applyBorder="1" applyAlignment="1">
      <alignment horizontal="left" vertical="center" wrapText="1"/>
    </xf>
    <xf numFmtId="0" fontId="60" fillId="3" borderId="1" xfId="1" applyFont="1" applyFill="1" applyBorder="1" applyAlignment="1">
      <alignment horizontal="center" vertical="center" wrapText="1"/>
    </xf>
    <xf numFmtId="0" fontId="60" fillId="3" borderId="5" xfId="1" applyFont="1" applyFill="1" applyBorder="1" applyAlignment="1">
      <alignment horizontal="center" vertical="center" wrapText="1"/>
    </xf>
    <xf numFmtId="0" fontId="60" fillId="3" borderId="8" xfId="1" applyFont="1" applyFill="1" applyBorder="1" applyAlignment="1">
      <alignment horizontal="center" vertical="center" wrapText="1"/>
    </xf>
    <xf numFmtId="0" fontId="60" fillId="3" borderId="2" xfId="1" applyFont="1" applyFill="1" applyBorder="1" applyAlignment="1">
      <alignment horizontal="center" vertical="center" wrapText="1"/>
    </xf>
    <xf numFmtId="0" fontId="60" fillId="2" borderId="1" xfId="1" applyFont="1" applyFill="1" applyBorder="1" applyAlignment="1">
      <alignment horizontal="left" vertical="center" wrapText="1"/>
    </xf>
    <xf numFmtId="0" fontId="60" fillId="2" borderId="7" xfId="1" applyFont="1" applyFill="1" applyBorder="1" applyAlignment="1">
      <alignment horizontal="left" vertical="center" wrapText="1"/>
    </xf>
    <xf numFmtId="0" fontId="60" fillId="2" borderId="1" xfId="1" applyFont="1" applyFill="1" applyBorder="1" applyAlignment="1">
      <alignment vertical="center" wrapText="1"/>
    </xf>
    <xf numFmtId="0" fontId="60" fillId="2" borderId="7" xfId="1" applyFont="1" applyFill="1" applyBorder="1" applyAlignment="1">
      <alignment vertical="center" wrapText="1"/>
    </xf>
    <xf numFmtId="0" fontId="60" fillId="2" borderId="5" xfId="1" applyFont="1" applyFill="1" applyBorder="1" applyAlignment="1">
      <alignment horizontal="left" vertical="center" wrapText="1"/>
    </xf>
    <xf numFmtId="0" fontId="60" fillId="2" borderId="5" xfId="1" applyFont="1" applyFill="1" applyBorder="1" applyAlignment="1">
      <alignment vertical="center" wrapText="1"/>
    </xf>
    <xf numFmtId="0" fontId="60" fillId="3" borderId="9" xfId="1" applyFont="1" applyFill="1" applyBorder="1" applyAlignment="1">
      <alignment horizontal="center" vertical="center" wrapText="1"/>
    </xf>
    <xf numFmtId="0" fontId="60" fillId="3" borderId="7" xfId="1" applyFont="1" applyFill="1" applyBorder="1" applyAlignment="1">
      <alignment horizontal="left" vertical="center" wrapText="1"/>
    </xf>
    <xf numFmtId="0" fontId="60" fillId="3" borderId="7" xfId="1" applyFont="1" applyFill="1" applyBorder="1" applyAlignment="1">
      <alignment horizontal="center" vertical="center" wrapText="1"/>
    </xf>
    <xf numFmtId="0" fontId="60" fillId="3" borderId="10" xfId="1" applyFont="1" applyFill="1" applyBorder="1" applyAlignment="1">
      <alignment horizontal="center" vertical="center" wrapText="1"/>
    </xf>
    <xf numFmtId="0" fontId="60" fillId="3" borderId="12" xfId="1" applyFont="1" applyFill="1" applyBorder="1" applyAlignment="1">
      <alignment horizontal="center" vertical="center" wrapText="1"/>
    </xf>
    <xf numFmtId="0" fontId="60" fillId="3" borderId="13" xfId="1" applyFont="1" applyFill="1" applyBorder="1" applyAlignment="1">
      <alignment horizontal="center" vertical="center" wrapText="1"/>
    </xf>
    <xf numFmtId="0" fontId="60" fillId="3" borderId="14" xfId="1" applyFont="1" applyFill="1" applyBorder="1" applyAlignment="1">
      <alignment horizontal="center" vertical="center" wrapText="1"/>
    </xf>
    <xf numFmtId="0" fontId="60" fillId="3" borderId="15" xfId="1" applyFont="1" applyFill="1" applyBorder="1" applyAlignment="1">
      <alignment horizontal="center" vertical="center" wrapText="1"/>
    </xf>
    <xf numFmtId="0" fontId="60" fillId="3" borderId="3" xfId="1" applyFont="1" applyFill="1" applyBorder="1" applyAlignment="1">
      <alignment horizontal="center" vertical="center" wrapText="1"/>
    </xf>
    <xf numFmtId="0" fontId="60" fillId="3" borderId="8" xfId="1" applyFont="1" applyFill="1" applyBorder="1" applyAlignment="1">
      <alignment vertical="center" wrapText="1"/>
    </xf>
    <xf numFmtId="0" fontId="60" fillId="3" borderId="9" xfId="1" applyFont="1" applyFill="1" applyBorder="1" applyAlignment="1">
      <alignment vertical="center" wrapText="1"/>
    </xf>
    <xf numFmtId="0" fontId="60" fillId="3" borderId="2" xfId="1" applyFont="1" applyFill="1" applyBorder="1" applyAlignment="1">
      <alignment vertical="center" wrapText="1"/>
    </xf>
    <xf numFmtId="0" fontId="60" fillId="3" borderId="16" xfId="1" applyFont="1" applyFill="1" applyBorder="1" applyAlignment="1">
      <alignment horizontal="center" vertical="center" wrapText="1"/>
    </xf>
    <xf numFmtId="0" fontId="60" fillId="3" borderId="16" xfId="1" applyFont="1" applyFill="1" applyBorder="1" applyAlignment="1">
      <alignment horizontal="left" vertical="center" wrapText="1"/>
    </xf>
    <xf numFmtId="0" fontId="54" fillId="0" borderId="19" xfId="2" applyFont="1" applyBorder="1" applyAlignment="1" applyProtection="1">
      <alignment vertical="center"/>
    </xf>
    <xf numFmtId="0" fontId="54" fillId="0" borderId="17" xfId="2" applyFont="1" applyBorder="1" applyAlignment="1" applyProtection="1">
      <alignment vertical="center"/>
    </xf>
    <xf numFmtId="0" fontId="54" fillId="0" borderId="18" xfId="2" applyFont="1" applyBorder="1" applyAlignment="1" applyProtection="1">
      <alignment vertical="center"/>
    </xf>
    <xf numFmtId="0" fontId="54" fillId="0" borderId="19" xfId="2" applyFont="1" applyBorder="1" applyAlignment="1" applyProtection="1"/>
    <xf numFmtId="0" fontId="54" fillId="0" borderId="17" xfId="2" applyFont="1" applyBorder="1" applyAlignment="1" applyProtection="1"/>
    <xf numFmtId="0" fontId="54" fillId="0" borderId="18" xfId="2" applyFont="1" applyBorder="1" applyAlignment="1" applyProtection="1"/>
    <xf numFmtId="0" fontId="54" fillId="0" borderId="19" xfId="2" applyFont="1" applyBorder="1" applyAlignment="1" applyProtection="1">
      <alignment horizontal="left" vertical="center"/>
    </xf>
    <xf numFmtId="0" fontId="54" fillId="0" borderId="17" xfId="2" applyFont="1" applyBorder="1" applyAlignment="1" applyProtection="1">
      <alignment horizontal="left" vertical="center"/>
    </xf>
    <xf numFmtId="0" fontId="54" fillId="0" borderId="18" xfId="2" applyFont="1" applyBorder="1" applyAlignment="1" applyProtection="1">
      <alignment horizontal="left" vertical="center"/>
    </xf>
    <xf numFmtId="0" fontId="77" fillId="3" borderId="19" xfId="1" applyFont="1" applyFill="1" applyBorder="1" applyAlignment="1">
      <alignment horizontal="left" vertical="center"/>
    </xf>
    <xf numFmtId="0" fontId="77" fillId="3" borderId="17" xfId="1" applyFont="1" applyFill="1" applyBorder="1" applyAlignment="1">
      <alignment horizontal="left" vertical="center"/>
    </xf>
    <xf numFmtId="0" fontId="77" fillId="3" borderId="18" xfId="1" applyFont="1" applyFill="1" applyBorder="1" applyAlignment="1">
      <alignment horizontal="left" vertical="center"/>
    </xf>
    <xf numFmtId="0" fontId="26" fillId="3" borderId="8" xfId="1" applyFont="1" applyFill="1" applyBorder="1" applyAlignment="1">
      <alignment horizontal="left" vertical="center" wrapText="1"/>
    </xf>
    <xf numFmtId="0" fontId="26" fillId="3" borderId="9" xfId="1" applyFont="1" applyFill="1" applyBorder="1" applyAlignment="1">
      <alignment horizontal="left" vertical="center" wrapText="1"/>
    </xf>
    <xf numFmtId="0" fontId="26" fillId="3" borderId="2" xfId="1" applyFont="1" applyFill="1" applyBorder="1" applyAlignment="1">
      <alignment horizontal="left" vertical="center" wrapText="1"/>
    </xf>
    <xf numFmtId="0" fontId="26" fillId="2" borderId="1" xfId="1" applyFont="1" applyFill="1" applyBorder="1" applyAlignment="1">
      <alignment horizontal="left" vertical="center" wrapText="1"/>
    </xf>
    <xf numFmtId="0" fontId="26" fillId="2" borderId="7" xfId="1" applyFont="1" applyFill="1" applyBorder="1" applyAlignment="1">
      <alignment horizontal="left" vertical="center" wrapText="1"/>
    </xf>
    <xf numFmtId="0" fontId="26" fillId="2" borderId="5" xfId="1" applyFont="1" applyFill="1" applyBorder="1" applyAlignment="1">
      <alignment horizontal="left" vertical="center" wrapText="1"/>
    </xf>
    <xf numFmtId="0" fontId="26" fillId="2" borderId="12" xfId="1" applyFont="1" applyFill="1" applyBorder="1" applyAlignment="1">
      <alignment horizontal="left" vertical="center" wrapText="1"/>
    </xf>
    <xf numFmtId="0" fontId="26" fillId="2" borderId="13" xfId="1" applyFont="1" applyFill="1" applyBorder="1" applyAlignment="1">
      <alignment horizontal="left" vertical="center" wrapText="1"/>
    </xf>
    <xf numFmtId="0" fontId="75" fillId="3" borderId="16" xfId="2" applyFont="1" applyFill="1" applyBorder="1" applyAlignment="1" applyProtection="1"/>
    <xf numFmtId="0" fontId="53" fillId="0" borderId="16" xfId="2" applyFont="1" applyBorder="1" applyAlignment="1" applyProtection="1">
      <alignment horizontal="left" vertical="center"/>
    </xf>
    <xf numFmtId="0" fontId="53" fillId="0" borderId="16" xfId="2" applyFont="1" applyFill="1" applyBorder="1" applyAlignment="1" applyProtection="1">
      <alignment horizontal="left" vertical="center"/>
    </xf>
    <xf numFmtId="0" fontId="75" fillId="3" borderId="19" xfId="2" applyFont="1" applyFill="1" applyBorder="1" applyAlignment="1" applyProtection="1">
      <alignment horizontal="center" vertical="center"/>
    </xf>
    <xf numFmtId="0" fontId="75" fillId="3" borderId="17" xfId="2" applyFont="1" applyFill="1" applyBorder="1" applyAlignment="1" applyProtection="1">
      <alignment horizontal="center" vertical="center"/>
    </xf>
    <xf numFmtId="0" fontId="75" fillId="3" borderId="18" xfId="2" applyFont="1" applyFill="1" applyBorder="1" applyAlignment="1" applyProtection="1">
      <alignment horizontal="center" vertical="center"/>
    </xf>
    <xf numFmtId="0" fontId="53" fillId="0" borderId="19" xfId="2" applyFont="1" applyBorder="1" applyAlignment="1" applyProtection="1">
      <alignment horizontal="left" vertical="center"/>
    </xf>
    <xf numFmtId="0" fontId="53" fillId="0" borderId="17" xfId="2" applyFont="1" applyBorder="1" applyAlignment="1" applyProtection="1">
      <alignment horizontal="left" vertical="center"/>
    </xf>
    <xf numFmtId="0" fontId="53" fillId="0" borderId="18" xfId="2" applyFont="1" applyBorder="1" applyAlignment="1" applyProtection="1">
      <alignment horizontal="left" vertical="center"/>
    </xf>
    <xf numFmtId="0" fontId="53" fillId="0" borderId="19" xfId="2" applyFont="1" applyBorder="1" applyAlignment="1" applyProtection="1">
      <alignment vertical="center"/>
    </xf>
    <xf numFmtId="0" fontId="53" fillId="0" borderId="17" xfId="2" applyFont="1" applyBorder="1" applyAlignment="1" applyProtection="1">
      <alignment vertical="center"/>
    </xf>
    <xf numFmtId="0" fontId="53" fillId="0" borderId="18" xfId="2" applyFont="1" applyBorder="1" applyAlignment="1" applyProtection="1">
      <alignment vertical="center"/>
    </xf>
    <xf numFmtId="0" fontId="69" fillId="0" borderId="19" xfId="2" applyFont="1" applyBorder="1" applyAlignment="1" applyProtection="1">
      <alignment vertical="center" wrapText="1"/>
    </xf>
    <xf numFmtId="0" fontId="69" fillId="0" borderId="17" xfId="2" applyFont="1" applyBorder="1" applyAlignment="1" applyProtection="1">
      <alignment vertical="center" wrapText="1"/>
    </xf>
    <xf numFmtId="0" fontId="69" fillId="0" borderId="18" xfId="2" applyFont="1" applyBorder="1" applyAlignment="1" applyProtection="1">
      <alignment vertical="center" wrapText="1"/>
    </xf>
    <xf numFmtId="0" fontId="3" fillId="2" borderId="1" xfId="1" applyFont="1" applyFill="1" applyBorder="1" applyAlignment="1">
      <alignment horizontal="justify" vertical="center" wrapText="1"/>
    </xf>
    <xf numFmtId="0" fontId="3" fillId="2" borderId="7" xfId="1" applyFont="1" applyFill="1" applyBorder="1" applyAlignment="1">
      <alignment horizontal="justify" vertical="center" wrapText="1"/>
    </xf>
    <xf numFmtId="0" fontId="3" fillId="0" borderId="1" xfId="1" applyFont="1" applyBorder="1" applyAlignment="1">
      <alignment horizontal="left" vertical="center" wrapText="1"/>
    </xf>
    <xf numFmtId="0" fontId="3" fillId="0" borderId="7" xfId="1" applyFont="1" applyBorder="1" applyAlignment="1">
      <alignment horizontal="left" vertical="center" wrapText="1"/>
    </xf>
    <xf numFmtId="0" fontId="3" fillId="0" borderId="5" xfId="1" applyFont="1" applyBorder="1" applyAlignment="1">
      <alignment horizontal="left" vertical="center" wrapText="1"/>
    </xf>
    <xf numFmtId="0" fontId="3" fillId="0" borderId="1" xfId="1" applyFont="1" applyBorder="1" applyAlignment="1">
      <alignment vertical="center" wrapText="1"/>
    </xf>
    <xf numFmtId="0" fontId="3" fillId="0" borderId="7" xfId="1" applyFont="1" applyBorder="1" applyAlignment="1">
      <alignment vertical="center" wrapText="1"/>
    </xf>
    <xf numFmtId="0" fontId="3" fillId="0" borderId="5" xfId="1" applyFont="1" applyBorder="1" applyAlignment="1">
      <alignment vertical="center" wrapText="1"/>
    </xf>
    <xf numFmtId="0" fontId="3" fillId="0" borderId="8" xfId="1" applyFont="1" applyBorder="1" applyAlignment="1">
      <alignment vertical="center" wrapText="1"/>
    </xf>
    <xf numFmtId="0" fontId="3" fillId="0" borderId="9" xfId="1" applyFont="1" applyBorder="1" applyAlignment="1">
      <alignment vertical="center" wrapText="1"/>
    </xf>
    <xf numFmtId="0" fontId="3" fillId="0" borderId="2" xfId="1" applyFont="1" applyBorder="1" applyAlignment="1">
      <alignment vertical="center" wrapText="1"/>
    </xf>
    <xf numFmtId="0" fontId="57" fillId="3" borderId="19" xfId="1" applyFont="1" applyFill="1" applyBorder="1" applyAlignment="1">
      <alignment vertical="center"/>
    </xf>
    <xf numFmtId="0" fontId="57" fillId="3" borderId="17" xfId="1" applyFont="1" applyFill="1" applyBorder="1" applyAlignment="1">
      <alignment vertical="center"/>
    </xf>
    <xf numFmtId="0" fontId="57" fillId="3" borderId="18" xfId="1" applyFont="1" applyFill="1" applyBorder="1" applyAlignment="1">
      <alignment vertical="center"/>
    </xf>
    <xf numFmtId="0" fontId="39" fillId="3" borderId="0" xfId="1" applyFont="1" applyFill="1" applyAlignment="1">
      <alignment horizontal="center"/>
    </xf>
    <xf numFmtId="0" fontId="53" fillId="0" borderId="16" xfId="2" applyFont="1" applyBorder="1" applyAlignment="1" applyProtection="1">
      <alignment horizontal="left" vertical="center" wrapText="1"/>
    </xf>
    <xf numFmtId="0" fontId="53" fillId="2" borderId="16" xfId="2" applyFont="1" applyFill="1" applyBorder="1" applyAlignment="1" applyProtection="1">
      <alignment vertical="center" wrapText="1"/>
    </xf>
    <xf numFmtId="0" fontId="50" fillId="3" borderId="1" xfId="1" applyFont="1" applyFill="1" applyBorder="1" applyAlignment="1">
      <alignment horizontal="left" vertical="center" wrapText="1"/>
    </xf>
    <xf numFmtId="0" fontId="50" fillId="3" borderId="5" xfId="1" applyFont="1" applyFill="1" applyBorder="1" applyAlignment="1">
      <alignment horizontal="left" vertical="center" wrapText="1"/>
    </xf>
    <xf numFmtId="0" fontId="50" fillId="3" borderId="1" xfId="1" applyFont="1" applyFill="1" applyBorder="1" applyAlignment="1">
      <alignment horizontal="center" vertical="center" wrapText="1"/>
    </xf>
    <xf numFmtId="0" fontId="50" fillId="3" borderId="5" xfId="1" applyFont="1" applyFill="1" applyBorder="1" applyAlignment="1">
      <alignment horizontal="center" vertical="center" wrapText="1"/>
    </xf>
    <xf numFmtId="0" fontId="57" fillId="2" borderId="0" xfId="1" applyFont="1" applyFill="1" applyAlignment="1">
      <alignment vertical="center" wrapText="1"/>
    </xf>
    <xf numFmtId="0" fontId="60" fillId="2" borderId="15" xfId="1" applyFont="1" applyFill="1" applyBorder="1" applyAlignment="1">
      <alignment horizontal="right" vertical="center" wrapText="1"/>
    </xf>
    <xf numFmtId="0" fontId="65" fillId="3" borderId="8" xfId="1" applyFont="1" applyFill="1" applyBorder="1" applyAlignment="1">
      <alignment horizontal="center" vertical="center" wrapText="1"/>
    </xf>
    <xf numFmtId="0" fontId="65" fillId="3" borderId="2" xfId="1" applyFont="1" applyFill="1" applyBorder="1" applyAlignment="1">
      <alignment horizontal="center" vertical="center" wrapText="1"/>
    </xf>
    <xf numFmtId="0" fontId="60" fillId="2" borderId="12" xfId="1" applyFont="1" applyFill="1" applyBorder="1" applyAlignment="1">
      <alignment horizontal="center" vertical="center" wrapText="1"/>
    </xf>
    <xf numFmtId="0" fontId="60" fillId="2" borderId="13" xfId="1" applyFont="1" applyFill="1" applyBorder="1" applyAlignment="1">
      <alignment horizontal="center" vertical="center" wrapText="1"/>
    </xf>
    <xf numFmtId="0" fontId="60" fillId="0" borderId="1" xfId="1" applyFont="1" applyBorder="1" applyAlignment="1">
      <alignment horizontal="left" vertical="center" wrapText="1"/>
    </xf>
    <xf numFmtId="0" fontId="60" fillId="0" borderId="7" xfId="1" applyFont="1" applyBorder="1" applyAlignment="1">
      <alignment horizontal="left" vertical="center" wrapText="1"/>
    </xf>
    <xf numFmtId="0" fontId="60" fillId="0" borderId="5" xfId="1" applyFont="1" applyBorder="1" applyAlignment="1">
      <alignment horizontal="left" vertical="center" wrapText="1"/>
    </xf>
    <xf numFmtId="0" fontId="60" fillId="0" borderId="1" xfId="1" applyFont="1" applyBorder="1" applyAlignment="1">
      <alignment vertical="center" wrapText="1"/>
    </xf>
    <xf numFmtId="0" fontId="60" fillId="0" borderId="7" xfId="1" applyFont="1" applyBorder="1" applyAlignment="1">
      <alignment vertical="center" wrapText="1"/>
    </xf>
    <xf numFmtId="0" fontId="60" fillId="0" borderId="5" xfId="1" applyFont="1" applyBorder="1" applyAlignment="1">
      <alignment vertical="center" wrapText="1"/>
    </xf>
    <xf numFmtId="0" fontId="60" fillId="0" borderId="8" xfId="1" applyFont="1" applyBorder="1" applyAlignment="1">
      <alignment vertical="center" wrapText="1"/>
    </xf>
    <xf numFmtId="0" fontId="60" fillId="0" borderId="9" xfId="1" applyFont="1" applyBorder="1" applyAlignment="1">
      <alignment vertical="center" wrapText="1"/>
    </xf>
    <xf numFmtId="0" fontId="60" fillId="0" borderId="2" xfId="1" applyFont="1" applyBorder="1" applyAlignment="1">
      <alignment vertical="center" wrapText="1"/>
    </xf>
    <xf numFmtId="0" fontId="29" fillId="3" borderId="16" xfId="1" applyFont="1" applyFill="1" applyBorder="1" applyAlignment="1">
      <alignment horizontal="center" vertical="center"/>
    </xf>
    <xf numFmtId="0" fontId="3" fillId="2" borderId="12" xfId="1" applyFont="1" applyFill="1" applyBorder="1" applyAlignment="1">
      <alignment horizontal="left" vertical="center" wrapText="1"/>
    </xf>
    <xf numFmtId="0" fontId="3" fillId="3" borderId="8" xfId="1" applyFont="1" applyFill="1" applyBorder="1" applyAlignment="1">
      <alignment horizontal="left" vertical="center" wrapText="1"/>
    </xf>
    <xf numFmtId="0" fontId="3" fillId="3" borderId="2" xfId="1" applyFont="1" applyFill="1" applyBorder="1" applyAlignment="1">
      <alignment horizontal="left" vertical="center" wrapText="1"/>
    </xf>
    <xf numFmtId="0" fontId="3" fillId="3" borderId="9" xfId="1" applyFont="1" applyFill="1" applyBorder="1" applyAlignment="1">
      <alignment horizontal="left" vertical="center" wrapText="1"/>
    </xf>
    <xf numFmtId="0" fontId="3" fillId="0" borderId="8" xfId="1" applyFont="1" applyBorder="1" applyAlignment="1">
      <alignment horizontal="left" vertical="center" wrapText="1"/>
    </xf>
    <xf numFmtId="0" fontId="3" fillId="0" borderId="9" xfId="1" applyFont="1" applyBorder="1" applyAlignment="1">
      <alignment horizontal="left" vertical="center" wrapText="1"/>
    </xf>
    <xf numFmtId="0" fontId="3" fillId="0" borderId="2" xfId="1" applyFont="1" applyBorder="1" applyAlignment="1">
      <alignment horizontal="left" vertical="center" wrapText="1"/>
    </xf>
    <xf numFmtId="0" fontId="3" fillId="2" borderId="9" xfId="1" applyFont="1" applyFill="1" applyBorder="1" applyAlignment="1">
      <alignment horizontal="left" vertical="center" wrapText="1"/>
    </xf>
    <xf numFmtId="0" fontId="3" fillId="2" borderId="2" xfId="1" applyFont="1" applyFill="1" applyBorder="1" applyAlignment="1">
      <alignment horizontal="left" vertical="center" wrapText="1"/>
    </xf>
    <xf numFmtId="0" fontId="7" fillId="2" borderId="0" xfId="1" applyFont="1" applyFill="1" applyAlignment="1">
      <alignment horizontal="left" vertical="center" wrapText="1"/>
    </xf>
    <xf numFmtId="0" fontId="3" fillId="2" borderId="0" xfId="1" applyFont="1" applyFill="1" applyAlignment="1">
      <alignment horizontal="left" vertical="center" wrapText="1"/>
    </xf>
    <xf numFmtId="0" fontId="3" fillId="2" borderId="15" xfId="1" applyFont="1" applyFill="1" applyBorder="1" applyAlignment="1">
      <alignment horizontal="left" vertical="center" wrapText="1"/>
    </xf>
    <xf numFmtId="0" fontId="49" fillId="3" borderId="16" xfId="1" applyFont="1" applyFill="1" applyBorder="1" applyAlignment="1">
      <alignment horizontal="center" vertical="center"/>
    </xf>
    <xf numFmtId="0" fontId="54" fillId="2" borderId="17" xfId="2" applyFont="1" applyFill="1" applyBorder="1" applyAlignment="1" applyProtection="1">
      <alignment horizontal="left" vertical="center"/>
    </xf>
    <xf numFmtId="0" fontId="54" fillId="2" borderId="18" xfId="2" applyFont="1" applyFill="1" applyBorder="1" applyAlignment="1" applyProtection="1">
      <alignment horizontal="left" vertical="center"/>
    </xf>
  </cellXfs>
  <cellStyles count="3">
    <cellStyle name="Hyperlink" xfId="2" builtinId="8"/>
    <cellStyle name="Normal" xfId="0" builtinId="0"/>
    <cellStyle name="Normal 2" xfId="1"/>
  </cellStyles>
  <dxfs count="1">
    <dxf>
      <font>
        <color rgb="FF9C0006"/>
      </font>
      <fill>
        <patternFill>
          <bgColor rgb="FFFFC7CE"/>
        </patternFill>
      </fill>
    </dxf>
  </dxfs>
  <tableStyles count="0" defaultTableStyle="TableStyleMedium2" defaultPivotStyle="PivotStyleLight16"/>
  <colors>
    <mruColors>
      <color rgb="FF0E0448"/>
      <color rgb="FF0E19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B&#7843;ng_ph&#226;n_lo&#7841;i"/></Relationships>
</file>

<file path=xl/drawings/_rels/drawing10.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2;&#417;ng_IX__GIA_C&#212;NG__L&#7854;P_D&#7920;NG_C&#7844;U_KI&#7878;N_S&#7854;T_TH&#201;P"/></Relationships>
</file>

<file path=xl/drawings/_rels/drawing11.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X__C&#212;NG_T&#193;C_HO&#192;N_THI&#7878;N"/></Relationships>
</file>

<file path=xl/drawings/_rels/drawing12.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XI__C&#193;C_C&#212;NG_T&#193;C_KH&#193;C"/></Relationships>
</file>

<file path=xl/drawings/_rels/drawing13.xml.rels><?xml version="1.0" encoding="UTF-8" standalone="yes"?>
<Relationships xmlns="http://schemas.openxmlformats.org/package/2006/relationships"><Relationship Id="rId3" Type="http://schemas.openxmlformats.org/officeDocument/2006/relationships/hyperlink" Target="#Ch&#432;&#417;ng_XII__C&#212;NG_T&#193;C_B&#7888;C_X&#202;&#769;P__V&#7852;N_CHUY&#7874;N_C&#193;C_LO&#7840;I_V&#7852;T_LI&#7878;U_V&#192;_C&#7844;U_KI&#7878;N_X&#194;Y_D&#431;&#803;NG"/><Relationship Id="rId2" Type="http://schemas.openxmlformats.org/officeDocument/2006/relationships/image" Target="../media/image2.wmf"/><Relationship Id="rId1" Type="http://schemas.openxmlformats.org/officeDocument/2006/relationships/image" Target="../media/image1.wmf"/><Relationship Id="rId4" Type="http://schemas.openxmlformats.org/officeDocument/2006/relationships/hyperlink" Target="#M&#7908;C_L&#7908;C"/></Relationships>
</file>

<file path=xl/drawings/_rels/drawing14.xml.rels><?xml version="1.0" encoding="UTF-8" standalone="yes"?>
<Relationships xmlns="http://schemas.openxmlformats.org/package/2006/relationships"><Relationship Id="rId3" Type="http://schemas.openxmlformats.org/officeDocument/2006/relationships/image" Target="../media/image5.wmf"/><Relationship Id="rId2" Type="http://schemas.openxmlformats.org/officeDocument/2006/relationships/image" Target="../media/image4.wmf"/><Relationship Id="rId1" Type="http://schemas.openxmlformats.org/officeDocument/2006/relationships/image" Target="../media/image3.wmf"/><Relationship Id="rId5" Type="http://schemas.openxmlformats.org/officeDocument/2006/relationships/hyperlink" Target="#M&#7908;C_L&#7908;C"/><Relationship Id="rId4" Type="http://schemas.openxmlformats.org/officeDocument/2006/relationships/hyperlink" Target="#Ch&#432;&#417;ng_XIII__C&#212;NG_T&#193;C_X&#194;Y_D&#7920;NG_S&#7916;_D&#7908;NG_TRO_X&#7880;_NHI&#7878;T_&#272;I&#7878;N"/></Relationships>
</file>

<file path=xl/drawings/_rels/drawing2.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I"/></Relationships>
</file>

<file path=xl/drawings/_rels/drawing3.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II"/></Relationships>
</file>

<file path=xl/drawings/_rels/drawing4.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III__C&#212;NG_T&#193;C_THI_C&#212;NG_C&#7884;C"/></Relationships>
</file>

<file path=xl/drawings/_rels/drawing5.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2;&#417;ng_IV__C&#212;NG_T&#193;C_THI_C&#212;NG_&#272;&#431;&#7900;NG"/></Relationships>
</file>

<file path=xl/drawings/_rels/drawing6.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2;&#417;ng_V__C&#212;NG_T&#193;C_X&#194;Y_G&#7840;CH_&#272;&#193;"/></Relationships>
</file>

<file path=xl/drawings/_rels/drawing7.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VI__THI_C&#212;NG_K&#7870;T_C&#7844;U_B&#202;_T&#212;NG"/></Relationships>
</file>

<file path=xl/drawings/_rels/drawing8.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VII__C&#212;NG_T&#193;C_B&#202;_T&#212;NG_&#272;&#218;C_S&#7860;N__S&#7842;N_XU&#7844;T_C&#7844;U_KI&#7878;N_B&#202;_T&#212;NG_&#272;&#218;C_S&#7860;N"/></Relationships>
</file>

<file path=xl/drawings/_rels/drawing9.xml.rels><?xml version="1.0" encoding="UTF-8" standalone="yes"?>
<Relationships xmlns="http://schemas.openxmlformats.org/package/2006/relationships"><Relationship Id="rId2" Type="http://schemas.openxmlformats.org/officeDocument/2006/relationships/hyperlink" Target="#M&#7908;C_L&#7908;C"/><Relationship Id="rId1" Type="http://schemas.openxmlformats.org/officeDocument/2006/relationships/hyperlink" Target="#CH&#431;&#416;NG_VIII__C&#212;NG_T&#193;C_GIA_C&#212;NG__L&#7854;P_D&#7920;NG_C&#7844;U_KI&#7878;N_G&#7894;"/></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9526</xdr:rowOff>
    </xdr:from>
    <xdr:to>
      <xdr:col>1</xdr:col>
      <xdr:colOff>4418844</xdr:colOff>
      <xdr:row>0</xdr:row>
      <xdr:rowOff>295276</xdr:rowOff>
    </xdr:to>
    <xdr:sp macro="" textlink="">
      <xdr:nvSpPr>
        <xdr:cNvPr id="2" name="Rounded Rectangle 1">
          <a:hlinkClick xmlns:r="http://schemas.openxmlformats.org/officeDocument/2006/relationships" r:id="rId1"/>
        </xdr:cNvPr>
        <xdr:cNvSpPr/>
      </xdr:nvSpPr>
      <xdr:spPr>
        <a:xfrm>
          <a:off x="28575" y="9526"/>
          <a:ext cx="5628519" cy="285750"/>
        </a:xfrm>
        <a:prstGeom prst="roundRect">
          <a:avLst/>
        </a:prstGeom>
        <a:ln>
          <a:noFill/>
        </a:ln>
        <a:effectLst>
          <a:outerShdw blurRad="107950" dist="12700" dir="5400000" algn="ctr">
            <a:srgbClr val="000000"/>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200" b="1">
              <a:latin typeface="Times New Roman" panose="02020603050405020304" pitchFamily="18" charset="0"/>
              <a:cs typeface="Times New Roman" panose="02020603050405020304" pitchFamily="18" charset="0"/>
            </a:rPr>
            <a:t>HOME - BẢNG</a:t>
          </a:r>
          <a:r>
            <a:rPr lang="en-US" sz="1200" b="1" baseline="0">
              <a:latin typeface="Times New Roman" panose="02020603050405020304" pitchFamily="18" charset="0"/>
              <a:cs typeface="Times New Roman" panose="02020603050405020304" pitchFamily="18" charset="0"/>
            </a:rPr>
            <a:t> PHÂN LOẠI</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1</xdr:col>
      <xdr:colOff>4733925</xdr:colOff>
      <xdr:row>0</xdr:row>
      <xdr:rowOff>19050</xdr:rowOff>
    </xdr:from>
    <xdr:to>
      <xdr:col>2</xdr:col>
      <xdr:colOff>1190625</xdr:colOff>
      <xdr:row>1</xdr:row>
      <xdr:rowOff>9525</xdr:rowOff>
    </xdr:to>
    <xdr:sp macro="" textlink="">
      <xdr:nvSpPr>
        <xdr:cNvPr id="3" name="Oval 2">
          <a:hlinkClick xmlns:r="http://schemas.openxmlformats.org/officeDocument/2006/relationships" r:id="rId2"/>
        </xdr:cNvPr>
        <xdr:cNvSpPr/>
      </xdr:nvSpPr>
      <xdr:spPr>
        <a:xfrm>
          <a:off x="5972175" y="19050"/>
          <a:ext cx="1562100" cy="295275"/>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38099</xdr:colOff>
      <xdr:row>0</xdr:row>
      <xdr:rowOff>276225</xdr:rowOff>
    </xdr:to>
    <xdr:sp macro="" textlink="">
      <xdr:nvSpPr>
        <xdr:cNvPr id="2" name="Rounded Rectangle 1">
          <a:hlinkClick xmlns:r="http://schemas.openxmlformats.org/officeDocument/2006/relationships" r:id="rId1"/>
        </xdr:cNvPr>
        <xdr:cNvSpPr/>
      </xdr:nvSpPr>
      <xdr:spPr>
        <a:xfrm>
          <a:off x="0" y="0"/>
          <a:ext cx="5305424"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a:t>
          </a:r>
          <a:r>
            <a:rPr lang="vi-VN" sz="1300" b="1">
              <a:latin typeface="Times New Roman" panose="02020603050405020304" pitchFamily="18" charset="0"/>
              <a:cs typeface="Times New Roman" panose="02020603050405020304" pitchFamily="18" charset="0"/>
            </a:rPr>
            <a:t>Chương IX: GIA CÔNG, LẮP DỰNG CẤU KIỆN SẮT THÉP</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9</xdr:col>
      <xdr:colOff>123825</xdr:colOff>
      <xdr:row>0</xdr:row>
      <xdr:rowOff>38100</xdr:rowOff>
    </xdr:from>
    <xdr:to>
      <xdr:col>11</xdr:col>
      <xdr:colOff>466725</xdr:colOff>
      <xdr:row>0</xdr:row>
      <xdr:rowOff>270013</xdr:rowOff>
    </xdr:to>
    <xdr:sp macro="" textlink="">
      <xdr:nvSpPr>
        <xdr:cNvPr id="3" name="Oval 2">
          <a:hlinkClick xmlns:r="http://schemas.openxmlformats.org/officeDocument/2006/relationships" r:id="rId2"/>
        </xdr:cNvPr>
        <xdr:cNvSpPr/>
      </xdr:nvSpPr>
      <xdr:spPr>
        <a:xfrm>
          <a:off x="6610350" y="38100"/>
          <a:ext cx="1562100" cy="231913"/>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38099</xdr:colOff>
      <xdr:row>0</xdr:row>
      <xdr:rowOff>28575</xdr:rowOff>
    </xdr:from>
    <xdr:to>
      <xdr:col>4</xdr:col>
      <xdr:colOff>76200</xdr:colOff>
      <xdr:row>1</xdr:row>
      <xdr:rowOff>0</xdr:rowOff>
    </xdr:to>
    <xdr:sp macro="" textlink="">
      <xdr:nvSpPr>
        <xdr:cNvPr id="2" name="Rounded Rectangle 1">
          <a:hlinkClick xmlns:r="http://schemas.openxmlformats.org/officeDocument/2006/relationships" r:id="rId1"/>
        </xdr:cNvPr>
        <xdr:cNvSpPr/>
      </xdr:nvSpPr>
      <xdr:spPr>
        <a:xfrm>
          <a:off x="38099" y="28575"/>
          <a:ext cx="3886201"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a:t>
          </a:r>
          <a:r>
            <a:rPr lang="vi-VN" sz="1300" b="1">
              <a:latin typeface="Times New Roman" panose="02020603050405020304" pitchFamily="18" charset="0"/>
              <a:cs typeface="Times New Roman" panose="02020603050405020304" pitchFamily="18" charset="0"/>
            </a:rPr>
            <a:t>CHƯƠNG X: CÔNG TÁC HOÀN THIỆN</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9</xdr:col>
      <xdr:colOff>81642</xdr:colOff>
      <xdr:row>0</xdr:row>
      <xdr:rowOff>40821</xdr:rowOff>
    </xdr:from>
    <xdr:to>
      <xdr:col>11</xdr:col>
      <xdr:colOff>424543</xdr:colOff>
      <xdr:row>0</xdr:row>
      <xdr:rowOff>271373</xdr:rowOff>
    </xdr:to>
    <xdr:sp macro="" textlink="">
      <xdr:nvSpPr>
        <xdr:cNvPr id="3" name="Oval 2">
          <a:hlinkClick xmlns:r="http://schemas.openxmlformats.org/officeDocument/2006/relationships" r:id="rId2"/>
        </xdr:cNvPr>
        <xdr:cNvSpPr/>
      </xdr:nvSpPr>
      <xdr:spPr>
        <a:xfrm>
          <a:off x="6994071" y="40821"/>
          <a:ext cx="1567543" cy="230552"/>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495300</xdr:colOff>
      <xdr:row>1</xdr:row>
      <xdr:rowOff>19050</xdr:rowOff>
    </xdr:to>
    <xdr:sp macro="" textlink="">
      <xdr:nvSpPr>
        <xdr:cNvPr id="2" name="Rounded Rectangle 1">
          <a:hlinkClick xmlns:r="http://schemas.openxmlformats.org/officeDocument/2006/relationships" r:id="rId1"/>
        </xdr:cNvPr>
        <xdr:cNvSpPr/>
      </xdr:nvSpPr>
      <xdr:spPr>
        <a:xfrm>
          <a:off x="0" y="0"/>
          <a:ext cx="3362325" cy="3048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latin typeface="Times New Roman" panose="02020603050405020304" pitchFamily="18" charset="0"/>
              <a:cs typeface="Times New Roman" panose="02020603050405020304" pitchFamily="18" charset="0"/>
            </a:rPr>
            <a:t>HOME-</a:t>
          </a:r>
          <a:r>
            <a:rPr lang="vi-VN" sz="1100" b="1">
              <a:latin typeface="Times New Roman" panose="02020603050405020304" pitchFamily="18" charset="0"/>
              <a:cs typeface="Times New Roman" panose="02020603050405020304" pitchFamily="18" charset="0"/>
            </a:rPr>
            <a:t>C</a:t>
          </a:r>
          <a:r>
            <a:rPr lang="en-US" sz="1100" b="1">
              <a:latin typeface="Times New Roman" panose="02020603050405020304" pitchFamily="18" charset="0"/>
              <a:cs typeface="Times New Roman" panose="02020603050405020304" pitchFamily="18" charset="0"/>
            </a:rPr>
            <a:t>HƯƠNG</a:t>
          </a:r>
          <a:r>
            <a:rPr lang="vi-VN" sz="1100" b="1">
              <a:latin typeface="Times New Roman" panose="02020603050405020304" pitchFamily="18" charset="0"/>
              <a:cs typeface="Times New Roman" panose="02020603050405020304" pitchFamily="18" charset="0"/>
            </a:rPr>
            <a:t> XI: </a:t>
          </a:r>
          <a:r>
            <a:rPr lang="en-US" sz="1100" b="1">
              <a:latin typeface="Times New Roman" panose="02020603050405020304" pitchFamily="18" charset="0"/>
              <a:cs typeface="Times New Roman" panose="02020603050405020304" pitchFamily="18" charset="0"/>
            </a:rPr>
            <a:t>CÁC</a:t>
          </a:r>
          <a:r>
            <a:rPr lang="en-US" sz="1100" b="1" baseline="0">
              <a:latin typeface="Times New Roman" panose="02020603050405020304" pitchFamily="18" charset="0"/>
              <a:cs typeface="Times New Roman" panose="02020603050405020304" pitchFamily="18" charset="0"/>
            </a:rPr>
            <a:t> </a:t>
          </a:r>
          <a:r>
            <a:rPr lang="vi-VN" sz="1100" b="1">
              <a:latin typeface="Times New Roman" panose="02020603050405020304" pitchFamily="18" charset="0"/>
              <a:cs typeface="Times New Roman" panose="02020603050405020304" pitchFamily="18" charset="0"/>
            </a:rPr>
            <a:t>CÔNG TÁC </a:t>
          </a:r>
          <a:r>
            <a:rPr lang="en-US" sz="1100" b="1">
              <a:latin typeface="Times New Roman" panose="02020603050405020304" pitchFamily="18" charset="0"/>
              <a:cs typeface="Times New Roman" panose="02020603050405020304" pitchFamily="18" charset="0"/>
            </a:rPr>
            <a:t>KHÁC</a:t>
          </a:r>
        </a:p>
      </xdr:txBody>
    </xdr:sp>
    <xdr:clientData/>
  </xdr:twoCellAnchor>
  <xdr:twoCellAnchor>
    <xdr:from>
      <xdr:col>10</xdr:col>
      <xdr:colOff>123825</xdr:colOff>
      <xdr:row>0</xdr:row>
      <xdr:rowOff>38100</xdr:rowOff>
    </xdr:from>
    <xdr:to>
      <xdr:col>12</xdr:col>
      <xdr:colOff>472168</xdr:colOff>
      <xdr:row>0</xdr:row>
      <xdr:rowOff>268652</xdr:rowOff>
    </xdr:to>
    <xdr:sp macro="" textlink="">
      <xdr:nvSpPr>
        <xdr:cNvPr id="3" name="Oval 2">
          <a:hlinkClick xmlns:r="http://schemas.openxmlformats.org/officeDocument/2006/relationships" r:id="rId2"/>
        </xdr:cNvPr>
        <xdr:cNvSpPr/>
      </xdr:nvSpPr>
      <xdr:spPr>
        <a:xfrm>
          <a:off x="7315200" y="38100"/>
          <a:ext cx="1567543" cy="230552"/>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46</xdr:row>
      <xdr:rowOff>0</xdr:rowOff>
    </xdr:from>
    <xdr:to>
      <xdr:col>1</xdr:col>
      <xdr:colOff>28575</xdr:colOff>
      <xdr:row>47</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24300"/>
          <a:ext cx="6381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1</xdr:col>
      <xdr:colOff>28575</xdr:colOff>
      <xdr:row>49</xdr:row>
      <xdr:rowOff>76200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200525"/>
          <a:ext cx="7143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1</xdr:col>
      <xdr:colOff>142875</xdr:colOff>
      <xdr:row>50</xdr:row>
      <xdr:rowOff>76200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419600"/>
          <a:ext cx="8286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38098</xdr:colOff>
      <xdr:row>0</xdr:row>
      <xdr:rowOff>9525</xdr:rowOff>
    </xdr:from>
    <xdr:to>
      <xdr:col>9</xdr:col>
      <xdr:colOff>371474</xdr:colOff>
      <xdr:row>1</xdr:row>
      <xdr:rowOff>38100</xdr:rowOff>
    </xdr:to>
    <xdr:sp macro="" textlink="">
      <xdr:nvSpPr>
        <xdr:cNvPr id="5" name="Rounded Rectangle 4">
          <a:hlinkClick xmlns:r="http://schemas.openxmlformats.org/officeDocument/2006/relationships" r:id="rId3"/>
        </xdr:cNvPr>
        <xdr:cNvSpPr/>
      </xdr:nvSpPr>
      <xdr:spPr>
        <a:xfrm>
          <a:off x="38098" y="9525"/>
          <a:ext cx="7315201" cy="3238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latin typeface="Times New Roman" panose="02020603050405020304" pitchFamily="18" charset="0"/>
              <a:cs typeface="Times New Roman" panose="02020603050405020304" pitchFamily="18" charset="0"/>
            </a:rPr>
            <a:t>HOME-</a:t>
          </a:r>
          <a:r>
            <a:rPr lang="vi-VN" sz="1100" b="1">
              <a:latin typeface="Times New Roman" panose="02020603050405020304" pitchFamily="18" charset="0"/>
              <a:cs typeface="Times New Roman" panose="02020603050405020304" pitchFamily="18" charset="0"/>
            </a:rPr>
            <a:t>C</a:t>
          </a:r>
          <a:r>
            <a:rPr lang="en-US" sz="1100" b="1">
              <a:latin typeface="Times New Roman" panose="02020603050405020304" pitchFamily="18" charset="0"/>
              <a:cs typeface="Times New Roman" panose="02020603050405020304" pitchFamily="18" charset="0"/>
            </a:rPr>
            <a:t>HƯƠNG</a:t>
          </a:r>
          <a:r>
            <a:rPr lang="vi-VN" sz="1100" b="1">
              <a:latin typeface="Times New Roman" panose="02020603050405020304" pitchFamily="18" charset="0"/>
              <a:cs typeface="Times New Roman" panose="02020603050405020304" pitchFamily="18" charset="0"/>
            </a:rPr>
            <a:t> XII: CÔNG TÁC BỐC XẾP, VẬN CHUYỂN CÁC LOẠI VẬT LIỆU VÀ CẤU KIỆN XÂY DỰNG</a:t>
          </a:r>
          <a:endParaRPr lang="en-US" sz="1100" b="1">
            <a:latin typeface="Times New Roman" panose="02020603050405020304" pitchFamily="18" charset="0"/>
            <a:cs typeface="Times New Roman" panose="02020603050405020304" pitchFamily="18" charset="0"/>
          </a:endParaRPr>
        </a:p>
      </xdr:txBody>
    </xdr:sp>
    <xdr:clientData/>
  </xdr:twoCellAnchor>
  <xdr:twoCellAnchor>
    <xdr:from>
      <xdr:col>11</xdr:col>
      <xdr:colOff>76200</xdr:colOff>
      <xdr:row>0</xdr:row>
      <xdr:rowOff>47625</xdr:rowOff>
    </xdr:from>
    <xdr:to>
      <xdr:col>13</xdr:col>
      <xdr:colOff>424543</xdr:colOff>
      <xdr:row>0</xdr:row>
      <xdr:rowOff>278177</xdr:rowOff>
    </xdr:to>
    <xdr:sp macro="" textlink="">
      <xdr:nvSpPr>
        <xdr:cNvPr id="6" name="Oval 5">
          <a:hlinkClick xmlns:r="http://schemas.openxmlformats.org/officeDocument/2006/relationships" r:id="rId4"/>
        </xdr:cNvPr>
        <xdr:cNvSpPr/>
      </xdr:nvSpPr>
      <xdr:spPr>
        <a:xfrm>
          <a:off x="8277225" y="47625"/>
          <a:ext cx="1567543" cy="230552"/>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263</xdr:row>
      <xdr:rowOff>0</xdr:rowOff>
    </xdr:from>
    <xdr:to>
      <xdr:col>1</xdr:col>
      <xdr:colOff>228600</xdr:colOff>
      <xdr:row>264</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5838050"/>
          <a:ext cx="9144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1</xdr:col>
      <xdr:colOff>228600</xdr:colOff>
      <xdr:row>266</xdr:row>
      <xdr:rowOff>76200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6276200"/>
          <a:ext cx="9144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266</xdr:row>
      <xdr:rowOff>0</xdr:rowOff>
    </xdr:from>
    <xdr:to>
      <xdr:col>1</xdr:col>
      <xdr:colOff>352425</xdr:colOff>
      <xdr:row>267</xdr:row>
      <xdr:rowOff>76200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6495275"/>
          <a:ext cx="10382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38098</xdr:colOff>
      <xdr:row>0</xdr:row>
      <xdr:rowOff>19050</xdr:rowOff>
    </xdr:from>
    <xdr:to>
      <xdr:col>8</xdr:col>
      <xdr:colOff>257174</xdr:colOff>
      <xdr:row>1</xdr:row>
      <xdr:rowOff>0</xdr:rowOff>
    </xdr:to>
    <xdr:sp macro="" textlink="">
      <xdr:nvSpPr>
        <xdr:cNvPr id="5" name="Rounded Rectangle 4">
          <a:hlinkClick xmlns:r="http://schemas.openxmlformats.org/officeDocument/2006/relationships" r:id="rId4"/>
        </xdr:cNvPr>
        <xdr:cNvSpPr/>
      </xdr:nvSpPr>
      <xdr:spPr>
        <a:xfrm>
          <a:off x="38098" y="19050"/>
          <a:ext cx="6305551" cy="33337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HOME-CHƯƠNG</a:t>
          </a:r>
          <a:r>
            <a:rPr lang="en-US" sz="1300" b="1" baseline="0">
              <a:latin typeface="Times New Roman" panose="02020603050405020304" pitchFamily="18" charset="0"/>
              <a:cs typeface="Times New Roman" panose="02020603050405020304" pitchFamily="18" charset="0"/>
            </a:rPr>
            <a:t> VIII: CÔNG TÁC XÂY DỰNG SỬ DỤNG TRO XỈ NHIỆT ĐIỆN</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10</xdr:col>
      <xdr:colOff>123825</xdr:colOff>
      <xdr:row>0</xdr:row>
      <xdr:rowOff>76200</xdr:rowOff>
    </xdr:from>
    <xdr:to>
      <xdr:col>12</xdr:col>
      <xdr:colOff>472168</xdr:colOff>
      <xdr:row>0</xdr:row>
      <xdr:rowOff>306752</xdr:rowOff>
    </xdr:to>
    <xdr:sp macro="" textlink="">
      <xdr:nvSpPr>
        <xdr:cNvPr id="6" name="Oval 5">
          <a:hlinkClick xmlns:r="http://schemas.openxmlformats.org/officeDocument/2006/relationships" r:id="rId5"/>
        </xdr:cNvPr>
        <xdr:cNvSpPr/>
      </xdr:nvSpPr>
      <xdr:spPr>
        <a:xfrm>
          <a:off x="7429500" y="76200"/>
          <a:ext cx="1567543" cy="230552"/>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28576</xdr:rowOff>
    </xdr:from>
    <xdr:to>
      <xdr:col>6</xdr:col>
      <xdr:colOff>82826</xdr:colOff>
      <xdr:row>0</xdr:row>
      <xdr:rowOff>265043</xdr:rowOff>
    </xdr:to>
    <xdr:sp macro="" textlink="">
      <xdr:nvSpPr>
        <xdr:cNvPr id="2" name="Rounded Rectangle 1">
          <a:hlinkClick xmlns:r="http://schemas.openxmlformats.org/officeDocument/2006/relationships" r:id="rId1"/>
        </xdr:cNvPr>
        <xdr:cNvSpPr/>
      </xdr:nvSpPr>
      <xdr:spPr>
        <a:xfrm>
          <a:off x="38100" y="28576"/>
          <a:ext cx="5080552" cy="236467"/>
        </a:xfrm>
        <a:prstGeom prst="roundRect">
          <a:avLst/>
        </a:prstGeom>
        <a:ln>
          <a:noFill/>
        </a:ln>
        <a:effectLst>
          <a:outerShdw blurRad="107950" dist="12700" dir="5400000" algn="ctr">
            <a:srgbClr val="000000"/>
          </a:outerShdw>
        </a:effectLst>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200" b="1">
              <a:latin typeface="Times New Roman" panose="02020603050405020304" pitchFamily="18" charset="0"/>
              <a:cs typeface="Times New Roman" panose="02020603050405020304" pitchFamily="18" charset="0"/>
            </a:rPr>
            <a:t>HOME - CHƯƠNG</a:t>
          </a:r>
          <a:r>
            <a:rPr lang="en-US" sz="1200" b="1" baseline="0">
              <a:latin typeface="Times New Roman" panose="02020603050405020304" pitchFamily="18" charset="0"/>
              <a:cs typeface="Times New Roman" panose="02020603050405020304" pitchFamily="18" charset="0"/>
            </a:rPr>
            <a:t> I: CÔNG TÁC CHUẨN BỊ MẶT BẰNG XÂY DỰNG</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9</xdr:col>
      <xdr:colOff>157370</xdr:colOff>
      <xdr:row>0</xdr:row>
      <xdr:rowOff>16565</xdr:rowOff>
    </xdr:from>
    <xdr:to>
      <xdr:col>11</xdr:col>
      <xdr:colOff>493644</xdr:colOff>
      <xdr:row>0</xdr:row>
      <xdr:rowOff>311840</xdr:rowOff>
    </xdr:to>
    <xdr:sp macro="" textlink="">
      <xdr:nvSpPr>
        <xdr:cNvPr id="3" name="Oval 2">
          <a:hlinkClick xmlns:r="http://schemas.openxmlformats.org/officeDocument/2006/relationships" r:id="rId2"/>
        </xdr:cNvPr>
        <xdr:cNvSpPr/>
      </xdr:nvSpPr>
      <xdr:spPr>
        <a:xfrm>
          <a:off x="7031935" y="16565"/>
          <a:ext cx="1562100" cy="295275"/>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33619</xdr:colOff>
      <xdr:row>0</xdr:row>
      <xdr:rowOff>22413</xdr:rowOff>
    </xdr:from>
    <xdr:to>
      <xdr:col>4</xdr:col>
      <xdr:colOff>560294</xdr:colOff>
      <xdr:row>0</xdr:row>
      <xdr:rowOff>358588</xdr:rowOff>
    </xdr:to>
    <xdr:sp macro="" textlink="">
      <xdr:nvSpPr>
        <xdr:cNvPr id="2" name="Rectangle 1">
          <a:hlinkClick xmlns:r="http://schemas.openxmlformats.org/officeDocument/2006/relationships" r:id="rId1"/>
        </xdr:cNvPr>
        <xdr:cNvSpPr/>
      </xdr:nvSpPr>
      <xdr:spPr>
        <a:xfrm>
          <a:off x="33619" y="22413"/>
          <a:ext cx="4616822" cy="3361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200" b="1">
              <a:solidFill>
                <a:schemeClr val="tx1"/>
              </a:solidFill>
              <a:latin typeface="Times New Roman" panose="02020603050405020304" pitchFamily="18" charset="0"/>
              <a:cs typeface="Times New Roman" panose="02020603050405020304" pitchFamily="18" charset="0"/>
            </a:rPr>
            <a:t>HOME-CHƯƠNG</a:t>
          </a:r>
          <a:r>
            <a:rPr lang="en-US" sz="1200" b="1" baseline="0">
              <a:solidFill>
                <a:schemeClr val="tx1"/>
              </a:solidFill>
              <a:latin typeface="Times New Roman" panose="02020603050405020304" pitchFamily="18" charset="0"/>
              <a:cs typeface="Times New Roman" panose="02020603050405020304" pitchFamily="18" charset="0"/>
            </a:rPr>
            <a:t> II: CÔNG TÁC THI CÔNG ĐẤT, ĐÁ, CÁT</a:t>
          </a:r>
          <a:endParaRPr lang="en-US" sz="1200" b="1">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593912</xdr:colOff>
      <xdr:row>0</xdr:row>
      <xdr:rowOff>22412</xdr:rowOff>
    </xdr:from>
    <xdr:to>
      <xdr:col>13</xdr:col>
      <xdr:colOff>307041</xdr:colOff>
      <xdr:row>0</xdr:row>
      <xdr:rowOff>317687</xdr:rowOff>
    </xdr:to>
    <xdr:sp macro="" textlink="">
      <xdr:nvSpPr>
        <xdr:cNvPr id="3" name="Oval 2">
          <a:hlinkClick xmlns:r="http://schemas.openxmlformats.org/officeDocument/2006/relationships" r:id="rId2"/>
        </xdr:cNvPr>
        <xdr:cNvSpPr/>
      </xdr:nvSpPr>
      <xdr:spPr>
        <a:xfrm>
          <a:off x="9928412" y="22412"/>
          <a:ext cx="1562100" cy="295275"/>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76199</xdr:colOff>
      <xdr:row>0</xdr:row>
      <xdr:rowOff>28575</xdr:rowOff>
    </xdr:from>
    <xdr:to>
      <xdr:col>6</xdr:col>
      <xdr:colOff>104775</xdr:colOff>
      <xdr:row>0</xdr:row>
      <xdr:rowOff>342900</xdr:rowOff>
    </xdr:to>
    <xdr:sp macro="" textlink="">
      <xdr:nvSpPr>
        <xdr:cNvPr id="2" name="Rounded Rectangle 1">
          <a:hlinkClick xmlns:r="http://schemas.openxmlformats.org/officeDocument/2006/relationships" r:id="rId1"/>
        </xdr:cNvPr>
        <xdr:cNvSpPr/>
      </xdr:nvSpPr>
      <xdr:spPr>
        <a:xfrm>
          <a:off x="76199" y="28575"/>
          <a:ext cx="4229101" cy="3143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HOME-CHƯƠNG</a:t>
          </a:r>
          <a:r>
            <a:rPr lang="en-US" sz="1300" b="1" baseline="0">
              <a:latin typeface="Times New Roman" panose="02020603050405020304" pitchFamily="18" charset="0"/>
              <a:cs typeface="Times New Roman" panose="02020603050405020304" pitchFamily="18" charset="0"/>
            </a:rPr>
            <a:t> III: CÔNG TÁC THI CÔNG CỌC</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13</xdr:col>
      <xdr:colOff>138545</xdr:colOff>
      <xdr:row>0</xdr:row>
      <xdr:rowOff>48490</xdr:rowOff>
    </xdr:from>
    <xdr:to>
      <xdr:col>15</xdr:col>
      <xdr:colOff>488373</xdr:colOff>
      <xdr:row>0</xdr:row>
      <xdr:rowOff>324715</xdr:rowOff>
    </xdr:to>
    <xdr:sp macro="" textlink="">
      <xdr:nvSpPr>
        <xdr:cNvPr id="4" name="Oval 3">
          <a:hlinkClick xmlns:r="http://schemas.openxmlformats.org/officeDocument/2006/relationships" r:id="rId2"/>
        </xdr:cNvPr>
        <xdr:cNvSpPr/>
      </xdr:nvSpPr>
      <xdr:spPr>
        <a:xfrm>
          <a:off x="8606270" y="48490"/>
          <a:ext cx="1569028" cy="276225"/>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89647</xdr:colOff>
      <xdr:row>0</xdr:row>
      <xdr:rowOff>33618</xdr:rowOff>
    </xdr:from>
    <xdr:to>
      <xdr:col>4</xdr:col>
      <xdr:colOff>392205</xdr:colOff>
      <xdr:row>0</xdr:row>
      <xdr:rowOff>369794</xdr:rowOff>
    </xdr:to>
    <xdr:sp macro="" textlink="">
      <xdr:nvSpPr>
        <xdr:cNvPr id="2" name="Rounded Rectangle 1">
          <a:hlinkClick xmlns:r="http://schemas.openxmlformats.org/officeDocument/2006/relationships" r:id="rId1"/>
        </xdr:cNvPr>
        <xdr:cNvSpPr/>
      </xdr:nvSpPr>
      <xdr:spPr>
        <a:xfrm>
          <a:off x="89647" y="33618"/>
          <a:ext cx="4728882" cy="336176"/>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 - CHƯƠNG</a:t>
          </a:r>
          <a:r>
            <a:rPr lang="en-US" sz="1300" b="1" baseline="0">
              <a:latin typeface="Times New Roman" panose="02020603050405020304" pitchFamily="18" charset="0"/>
              <a:cs typeface="Times New Roman" panose="02020603050405020304" pitchFamily="18" charset="0"/>
            </a:rPr>
            <a:t> IV: </a:t>
          </a:r>
          <a:r>
            <a:rPr lang="vi-VN" sz="1300" b="1" baseline="0">
              <a:latin typeface="Times New Roman" panose="02020603050405020304" pitchFamily="18" charset="0"/>
              <a:cs typeface="Times New Roman" panose="02020603050405020304" pitchFamily="18" charset="0"/>
            </a:rPr>
            <a:t>CÔNG TÁC THI CÔNG ĐƯỜNG</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11</xdr:col>
      <xdr:colOff>67236</xdr:colOff>
      <xdr:row>0</xdr:row>
      <xdr:rowOff>44823</xdr:rowOff>
    </xdr:from>
    <xdr:to>
      <xdr:col>13</xdr:col>
      <xdr:colOff>419101</xdr:colOff>
      <xdr:row>0</xdr:row>
      <xdr:rowOff>337038</xdr:rowOff>
    </xdr:to>
    <xdr:sp macro="" textlink="">
      <xdr:nvSpPr>
        <xdr:cNvPr id="3" name="Oval 2">
          <a:hlinkClick xmlns:r="http://schemas.openxmlformats.org/officeDocument/2006/relationships" r:id="rId2"/>
        </xdr:cNvPr>
        <xdr:cNvSpPr/>
      </xdr:nvSpPr>
      <xdr:spPr>
        <a:xfrm>
          <a:off x="8764294" y="44823"/>
          <a:ext cx="1568134" cy="292215"/>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39949</xdr:colOff>
      <xdr:row>0</xdr:row>
      <xdr:rowOff>44822</xdr:rowOff>
    </xdr:from>
    <xdr:to>
      <xdr:col>4</xdr:col>
      <xdr:colOff>537953</xdr:colOff>
      <xdr:row>0</xdr:row>
      <xdr:rowOff>331304</xdr:rowOff>
    </xdr:to>
    <xdr:sp macro="" textlink="">
      <xdr:nvSpPr>
        <xdr:cNvPr id="2" name="Rounded Rectangle 1">
          <a:hlinkClick xmlns:r="http://schemas.openxmlformats.org/officeDocument/2006/relationships" r:id="rId1"/>
        </xdr:cNvPr>
        <xdr:cNvSpPr/>
      </xdr:nvSpPr>
      <xdr:spPr>
        <a:xfrm>
          <a:off x="39949" y="44822"/>
          <a:ext cx="4101353" cy="28648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HOME-CHƯƠNG</a:t>
          </a:r>
          <a:r>
            <a:rPr lang="en-US" sz="1300" b="1" baseline="0">
              <a:latin typeface="Times New Roman" panose="02020603050405020304" pitchFamily="18" charset="0"/>
              <a:cs typeface="Times New Roman" panose="02020603050405020304" pitchFamily="18" charset="0"/>
            </a:rPr>
            <a:t> V: CÔNG TÁC XÂY GẠCH ĐÁ</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11</xdr:col>
      <xdr:colOff>123825</xdr:colOff>
      <xdr:row>0</xdr:row>
      <xdr:rowOff>19050</xdr:rowOff>
    </xdr:from>
    <xdr:to>
      <xdr:col>13</xdr:col>
      <xdr:colOff>466725</xdr:colOff>
      <xdr:row>0</xdr:row>
      <xdr:rowOff>312644</xdr:rowOff>
    </xdr:to>
    <xdr:sp macro="" textlink="">
      <xdr:nvSpPr>
        <xdr:cNvPr id="3" name="Oval 2">
          <a:hlinkClick xmlns:r="http://schemas.openxmlformats.org/officeDocument/2006/relationships" r:id="rId2"/>
        </xdr:cNvPr>
        <xdr:cNvSpPr/>
      </xdr:nvSpPr>
      <xdr:spPr>
        <a:xfrm>
          <a:off x="7981950" y="19050"/>
          <a:ext cx="1562100" cy="293594"/>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1003024</xdr:colOff>
      <xdr:row>1</xdr:row>
      <xdr:rowOff>9525</xdr:rowOff>
    </xdr:to>
    <xdr:sp macro="" textlink="">
      <xdr:nvSpPr>
        <xdr:cNvPr id="2" name="Rounded Rectangle 1">
          <a:hlinkClick xmlns:r="http://schemas.openxmlformats.org/officeDocument/2006/relationships" r:id="rId1"/>
        </xdr:cNvPr>
        <xdr:cNvSpPr/>
      </xdr:nvSpPr>
      <xdr:spPr>
        <a:xfrm>
          <a:off x="0" y="0"/>
          <a:ext cx="4324350"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a:t>
          </a:r>
          <a:r>
            <a:rPr lang="vi-VN" sz="1300" b="1">
              <a:latin typeface="Times New Roman" panose="02020603050405020304" pitchFamily="18" charset="0"/>
              <a:cs typeface="Times New Roman" panose="02020603050405020304" pitchFamily="18" charset="0"/>
            </a:rPr>
            <a:t>CHƯƠNG VI: THI CÔNG KẾT CẤU BÊ TÔNG</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8</xdr:col>
      <xdr:colOff>8283</xdr:colOff>
      <xdr:row>0</xdr:row>
      <xdr:rowOff>0</xdr:rowOff>
    </xdr:from>
    <xdr:to>
      <xdr:col>10</xdr:col>
      <xdr:colOff>344556</xdr:colOff>
      <xdr:row>0</xdr:row>
      <xdr:rowOff>231913</xdr:rowOff>
    </xdr:to>
    <xdr:sp macro="" textlink="">
      <xdr:nvSpPr>
        <xdr:cNvPr id="3" name="Oval 2">
          <a:hlinkClick xmlns:r="http://schemas.openxmlformats.org/officeDocument/2006/relationships" r:id="rId2"/>
        </xdr:cNvPr>
        <xdr:cNvSpPr/>
      </xdr:nvSpPr>
      <xdr:spPr>
        <a:xfrm>
          <a:off x="6940826" y="0"/>
          <a:ext cx="1562100" cy="231913"/>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66674</xdr:colOff>
      <xdr:row>0</xdr:row>
      <xdr:rowOff>276225</xdr:rowOff>
    </xdr:to>
    <xdr:sp macro="" textlink="">
      <xdr:nvSpPr>
        <xdr:cNvPr id="2" name="Rounded Rectangle 1">
          <a:hlinkClick xmlns:r="http://schemas.openxmlformats.org/officeDocument/2006/relationships" r:id="rId1"/>
        </xdr:cNvPr>
        <xdr:cNvSpPr/>
      </xdr:nvSpPr>
      <xdr:spPr>
        <a:xfrm>
          <a:off x="0" y="0"/>
          <a:ext cx="7743824"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a:t>
          </a:r>
          <a:r>
            <a:rPr lang="vi-VN" sz="1300" b="1">
              <a:latin typeface="Times New Roman" panose="02020603050405020304" pitchFamily="18" charset="0"/>
              <a:cs typeface="Times New Roman" panose="02020603050405020304" pitchFamily="18" charset="0"/>
            </a:rPr>
            <a:t>CHƯƠNG VII: CÔNG TÁC BÊ TÔNG ĐÚC SẴN, SẢN XUẤT CẤU KIỆN BÊ TÔNG ĐÚC SẴN</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11</xdr:col>
      <xdr:colOff>133350</xdr:colOff>
      <xdr:row>0</xdr:row>
      <xdr:rowOff>28575</xdr:rowOff>
    </xdr:from>
    <xdr:to>
      <xdr:col>13</xdr:col>
      <xdr:colOff>476250</xdr:colOff>
      <xdr:row>0</xdr:row>
      <xdr:rowOff>260488</xdr:rowOff>
    </xdr:to>
    <xdr:sp macro="" textlink="">
      <xdr:nvSpPr>
        <xdr:cNvPr id="3" name="Oval 2">
          <a:hlinkClick xmlns:r="http://schemas.openxmlformats.org/officeDocument/2006/relationships" r:id="rId2"/>
        </xdr:cNvPr>
        <xdr:cNvSpPr/>
      </xdr:nvSpPr>
      <xdr:spPr>
        <a:xfrm>
          <a:off x="7810500" y="28575"/>
          <a:ext cx="1562100" cy="231913"/>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542924</xdr:colOff>
      <xdr:row>0</xdr:row>
      <xdr:rowOff>276225</xdr:rowOff>
    </xdr:to>
    <xdr:sp macro="" textlink="">
      <xdr:nvSpPr>
        <xdr:cNvPr id="2" name="Rounded Rectangle 1">
          <a:hlinkClick xmlns:r="http://schemas.openxmlformats.org/officeDocument/2006/relationships" r:id="rId1"/>
        </xdr:cNvPr>
        <xdr:cNvSpPr/>
      </xdr:nvSpPr>
      <xdr:spPr>
        <a:xfrm>
          <a:off x="0" y="0"/>
          <a:ext cx="6067424"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HOME-</a:t>
          </a:r>
          <a:r>
            <a:rPr lang="vi-VN" sz="1300" b="1">
              <a:latin typeface="Times New Roman" panose="02020603050405020304" pitchFamily="18" charset="0"/>
              <a:cs typeface="Times New Roman" panose="02020603050405020304" pitchFamily="18" charset="0"/>
            </a:rPr>
            <a:t>CHƯƠNG VIII: CÔNG TÁC GIA CÔNG, LẮP DỰNG CẤU KIỆN GỖ</a:t>
          </a:r>
          <a:endParaRPr lang="en-US" sz="1300" b="1">
            <a:latin typeface="Times New Roman" panose="02020603050405020304" pitchFamily="18" charset="0"/>
            <a:cs typeface="Times New Roman" panose="02020603050405020304" pitchFamily="18" charset="0"/>
          </a:endParaRPr>
        </a:p>
      </xdr:txBody>
    </xdr:sp>
    <xdr:clientData/>
  </xdr:twoCellAnchor>
  <xdr:twoCellAnchor>
    <xdr:from>
      <xdr:col>9</xdr:col>
      <xdr:colOff>190500</xdr:colOff>
      <xdr:row>0</xdr:row>
      <xdr:rowOff>47625</xdr:rowOff>
    </xdr:from>
    <xdr:to>
      <xdr:col>11</xdr:col>
      <xdr:colOff>533400</xdr:colOff>
      <xdr:row>0</xdr:row>
      <xdr:rowOff>279538</xdr:rowOff>
    </xdr:to>
    <xdr:sp macro="" textlink="">
      <xdr:nvSpPr>
        <xdr:cNvPr id="3" name="Oval 2">
          <a:hlinkClick xmlns:r="http://schemas.openxmlformats.org/officeDocument/2006/relationships" r:id="rId2"/>
        </xdr:cNvPr>
        <xdr:cNvSpPr/>
      </xdr:nvSpPr>
      <xdr:spPr>
        <a:xfrm>
          <a:off x="6324600" y="47625"/>
          <a:ext cx="1562100" cy="231913"/>
        </a:xfrm>
        <a:prstGeom prst="ellipse">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b="1">
              <a:latin typeface="Times New Roman" panose="02020603050405020304" pitchFamily="18" charset="0"/>
              <a:cs typeface="Times New Roman" panose="02020603050405020304" pitchFamily="18" charset="0"/>
            </a:rPr>
            <a:t>MỤC</a:t>
          </a:r>
          <a:r>
            <a:rPr lang="en-US" sz="1300" b="1" baseline="0">
              <a:latin typeface="Times New Roman" panose="02020603050405020304" pitchFamily="18" charset="0"/>
              <a:cs typeface="Times New Roman" panose="02020603050405020304" pitchFamily="18" charset="0"/>
            </a:rPr>
            <a:t> LỤC</a:t>
          </a:r>
          <a:endParaRPr lang="en-US" sz="1300" b="1">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
  <sheetViews>
    <sheetView zoomScaleNormal="100" zoomScalePageLayoutView="40" workbookViewId="0">
      <selection activeCell="B5" sqref="B5"/>
    </sheetView>
  </sheetViews>
  <sheetFormatPr defaultRowHeight="17.25" x14ac:dyDescent="0.3"/>
  <cols>
    <col min="1" max="1" width="9" style="1" customWidth="1"/>
    <col min="2" max="2" width="105" style="1" customWidth="1"/>
    <col min="3" max="256" width="9.140625" style="1"/>
    <col min="257" max="257" width="12" style="1" customWidth="1"/>
    <col min="258" max="258" width="94" style="1" customWidth="1"/>
    <col min="259" max="512" width="9.140625" style="1"/>
    <col min="513" max="513" width="12" style="1" customWidth="1"/>
    <col min="514" max="514" width="94" style="1" customWidth="1"/>
    <col min="515" max="768" width="9.140625" style="1"/>
    <col min="769" max="769" width="12" style="1" customWidth="1"/>
    <col min="770" max="770" width="94" style="1" customWidth="1"/>
    <col min="771" max="1024" width="9.140625" style="1"/>
    <col min="1025" max="1025" width="12" style="1" customWidth="1"/>
    <col min="1026" max="1026" width="94" style="1" customWidth="1"/>
    <col min="1027" max="1280" width="9.140625" style="1"/>
    <col min="1281" max="1281" width="12" style="1" customWidth="1"/>
    <col min="1282" max="1282" width="94" style="1" customWidth="1"/>
    <col min="1283" max="1536" width="9.140625" style="1"/>
    <col min="1537" max="1537" width="12" style="1" customWidth="1"/>
    <col min="1538" max="1538" width="94" style="1" customWidth="1"/>
    <col min="1539" max="1792" width="9.140625" style="1"/>
    <col min="1793" max="1793" width="12" style="1" customWidth="1"/>
    <col min="1794" max="1794" width="94" style="1" customWidth="1"/>
    <col min="1795" max="2048" width="9.140625" style="1"/>
    <col min="2049" max="2049" width="12" style="1" customWidth="1"/>
    <col min="2050" max="2050" width="94" style="1" customWidth="1"/>
    <col min="2051" max="2304" width="9.140625" style="1"/>
    <col min="2305" max="2305" width="12" style="1" customWidth="1"/>
    <col min="2306" max="2306" width="94" style="1" customWidth="1"/>
    <col min="2307" max="2560" width="9.140625" style="1"/>
    <col min="2561" max="2561" width="12" style="1" customWidth="1"/>
    <col min="2562" max="2562" width="94" style="1" customWidth="1"/>
    <col min="2563" max="2816" width="9.140625" style="1"/>
    <col min="2817" max="2817" width="12" style="1" customWidth="1"/>
    <col min="2818" max="2818" width="94" style="1" customWidth="1"/>
    <col min="2819" max="3072" width="9.140625" style="1"/>
    <col min="3073" max="3073" width="12" style="1" customWidth="1"/>
    <col min="3074" max="3074" width="94" style="1" customWidth="1"/>
    <col min="3075" max="3328" width="9.140625" style="1"/>
    <col min="3329" max="3329" width="12" style="1" customWidth="1"/>
    <col min="3330" max="3330" width="94" style="1" customWidth="1"/>
    <col min="3331" max="3584" width="9.140625" style="1"/>
    <col min="3585" max="3585" width="12" style="1" customWidth="1"/>
    <col min="3586" max="3586" width="94" style="1" customWidth="1"/>
    <col min="3587" max="3840" width="9.140625" style="1"/>
    <col min="3841" max="3841" width="12" style="1" customWidth="1"/>
    <col min="3842" max="3842" width="94" style="1" customWidth="1"/>
    <col min="3843" max="4096" width="9.140625" style="1"/>
    <col min="4097" max="4097" width="12" style="1" customWidth="1"/>
    <col min="4098" max="4098" width="94" style="1" customWidth="1"/>
    <col min="4099" max="4352" width="9.140625" style="1"/>
    <col min="4353" max="4353" width="12" style="1" customWidth="1"/>
    <col min="4354" max="4354" width="94" style="1" customWidth="1"/>
    <col min="4355" max="4608" width="9.140625" style="1"/>
    <col min="4609" max="4609" width="12" style="1" customWidth="1"/>
    <col min="4610" max="4610" width="94" style="1" customWidth="1"/>
    <col min="4611" max="4864" width="9.140625" style="1"/>
    <col min="4865" max="4865" width="12" style="1" customWidth="1"/>
    <col min="4866" max="4866" width="94" style="1" customWidth="1"/>
    <col min="4867" max="5120" width="9.140625" style="1"/>
    <col min="5121" max="5121" width="12" style="1" customWidth="1"/>
    <col min="5122" max="5122" width="94" style="1" customWidth="1"/>
    <col min="5123" max="5376" width="9.140625" style="1"/>
    <col min="5377" max="5377" width="12" style="1" customWidth="1"/>
    <col min="5378" max="5378" width="94" style="1" customWidth="1"/>
    <col min="5379" max="5632" width="9.140625" style="1"/>
    <col min="5633" max="5633" width="12" style="1" customWidth="1"/>
    <col min="5634" max="5634" width="94" style="1" customWidth="1"/>
    <col min="5635" max="5888" width="9.140625" style="1"/>
    <col min="5889" max="5889" width="12" style="1" customWidth="1"/>
    <col min="5890" max="5890" width="94" style="1" customWidth="1"/>
    <col min="5891" max="6144" width="9.140625" style="1"/>
    <col min="6145" max="6145" width="12" style="1" customWidth="1"/>
    <col min="6146" max="6146" width="94" style="1" customWidth="1"/>
    <col min="6147" max="6400" width="9.140625" style="1"/>
    <col min="6401" max="6401" width="12" style="1" customWidth="1"/>
    <col min="6402" max="6402" width="94" style="1" customWidth="1"/>
    <col min="6403" max="6656" width="9.140625" style="1"/>
    <col min="6657" max="6657" width="12" style="1" customWidth="1"/>
    <col min="6658" max="6658" width="94" style="1" customWidth="1"/>
    <col min="6659" max="6912" width="9.140625" style="1"/>
    <col min="6913" max="6913" width="12" style="1" customWidth="1"/>
    <col min="6914" max="6914" width="94" style="1" customWidth="1"/>
    <col min="6915" max="7168" width="9.140625" style="1"/>
    <col min="7169" max="7169" width="12" style="1" customWidth="1"/>
    <col min="7170" max="7170" width="94" style="1" customWidth="1"/>
    <col min="7171" max="7424" width="9.140625" style="1"/>
    <col min="7425" max="7425" width="12" style="1" customWidth="1"/>
    <col min="7426" max="7426" width="94" style="1" customWidth="1"/>
    <col min="7427" max="7680" width="9.140625" style="1"/>
    <col min="7681" max="7681" width="12" style="1" customWidth="1"/>
    <col min="7682" max="7682" width="94" style="1" customWidth="1"/>
    <col min="7683" max="7936" width="9.140625" style="1"/>
    <col min="7937" max="7937" width="12" style="1" customWidth="1"/>
    <col min="7938" max="7938" width="94" style="1" customWidth="1"/>
    <col min="7939" max="8192" width="9.140625" style="1"/>
    <col min="8193" max="8193" width="12" style="1" customWidth="1"/>
    <col min="8194" max="8194" width="94" style="1" customWidth="1"/>
    <col min="8195" max="8448" width="9.140625" style="1"/>
    <col min="8449" max="8449" width="12" style="1" customWidth="1"/>
    <col min="8450" max="8450" width="94" style="1" customWidth="1"/>
    <col min="8451" max="8704" width="9.140625" style="1"/>
    <col min="8705" max="8705" width="12" style="1" customWidth="1"/>
    <col min="8706" max="8706" width="94" style="1" customWidth="1"/>
    <col min="8707" max="8960" width="9.140625" style="1"/>
    <col min="8961" max="8961" width="12" style="1" customWidth="1"/>
    <col min="8962" max="8962" width="94" style="1" customWidth="1"/>
    <col min="8963" max="9216" width="9.140625" style="1"/>
    <col min="9217" max="9217" width="12" style="1" customWidth="1"/>
    <col min="9218" max="9218" width="94" style="1" customWidth="1"/>
    <col min="9219" max="9472" width="9.140625" style="1"/>
    <col min="9473" max="9473" width="12" style="1" customWidth="1"/>
    <col min="9474" max="9474" width="94" style="1" customWidth="1"/>
    <col min="9475" max="9728" width="9.140625" style="1"/>
    <col min="9729" max="9729" width="12" style="1" customWidth="1"/>
    <col min="9730" max="9730" width="94" style="1" customWidth="1"/>
    <col min="9731" max="9984" width="9.140625" style="1"/>
    <col min="9985" max="9985" width="12" style="1" customWidth="1"/>
    <col min="9986" max="9986" width="94" style="1" customWidth="1"/>
    <col min="9987" max="10240" width="9.140625" style="1"/>
    <col min="10241" max="10241" width="12" style="1" customWidth="1"/>
    <col min="10242" max="10242" width="94" style="1" customWidth="1"/>
    <col min="10243" max="10496" width="9.140625" style="1"/>
    <col min="10497" max="10497" width="12" style="1" customWidth="1"/>
    <col min="10498" max="10498" width="94" style="1" customWidth="1"/>
    <col min="10499" max="10752" width="9.140625" style="1"/>
    <col min="10753" max="10753" width="12" style="1" customWidth="1"/>
    <col min="10754" max="10754" width="94" style="1" customWidth="1"/>
    <col min="10755" max="11008" width="9.140625" style="1"/>
    <col min="11009" max="11009" width="12" style="1" customWidth="1"/>
    <col min="11010" max="11010" width="94" style="1" customWidth="1"/>
    <col min="11011" max="11264" width="9.140625" style="1"/>
    <col min="11265" max="11265" width="12" style="1" customWidth="1"/>
    <col min="11266" max="11266" width="94" style="1" customWidth="1"/>
    <col min="11267" max="11520" width="9.140625" style="1"/>
    <col min="11521" max="11521" width="12" style="1" customWidth="1"/>
    <col min="11522" max="11522" width="94" style="1" customWidth="1"/>
    <col min="11523" max="11776" width="9.140625" style="1"/>
    <col min="11777" max="11777" width="12" style="1" customWidth="1"/>
    <col min="11778" max="11778" width="94" style="1" customWidth="1"/>
    <col min="11779" max="12032" width="9.140625" style="1"/>
    <col min="12033" max="12033" width="12" style="1" customWidth="1"/>
    <col min="12034" max="12034" width="94" style="1" customWidth="1"/>
    <col min="12035" max="12288" width="9.140625" style="1"/>
    <col min="12289" max="12289" width="12" style="1" customWidth="1"/>
    <col min="12290" max="12290" width="94" style="1" customWidth="1"/>
    <col min="12291" max="12544" width="9.140625" style="1"/>
    <col min="12545" max="12545" width="12" style="1" customWidth="1"/>
    <col min="12546" max="12546" width="94" style="1" customWidth="1"/>
    <col min="12547" max="12800" width="9.140625" style="1"/>
    <col min="12801" max="12801" width="12" style="1" customWidth="1"/>
    <col min="12802" max="12802" width="94" style="1" customWidth="1"/>
    <col min="12803" max="13056" width="9.140625" style="1"/>
    <col min="13057" max="13057" width="12" style="1" customWidth="1"/>
    <col min="13058" max="13058" width="94" style="1" customWidth="1"/>
    <col min="13059" max="13312" width="9.140625" style="1"/>
    <col min="13313" max="13313" width="12" style="1" customWidth="1"/>
    <col min="13314" max="13314" width="94" style="1" customWidth="1"/>
    <col min="13315" max="13568" width="9.140625" style="1"/>
    <col min="13569" max="13569" width="12" style="1" customWidth="1"/>
    <col min="13570" max="13570" width="94" style="1" customWidth="1"/>
    <col min="13571" max="13824" width="9.140625" style="1"/>
    <col min="13825" max="13825" width="12" style="1" customWidth="1"/>
    <col min="13826" max="13826" width="94" style="1" customWidth="1"/>
    <col min="13827" max="14080" width="9.140625" style="1"/>
    <col min="14081" max="14081" width="12" style="1" customWidth="1"/>
    <col min="14082" max="14082" width="94" style="1" customWidth="1"/>
    <col min="14083" max="14336" width="9.140625" style="1"/>
    <col min="14337" max="14337" width="12" style="1" customWidth="1"/>
    <col min="14338" max="14338" width="94" style="1" customWidth="1"/>
    <col min="14339" max="14592" width="9.140625" style="1"/>
    <col min="14593" max="14593" width="12" style="1" customWidth="1"/>
    <col min="14594" max="14594" width="94" style="1" customWidth="1"/>
    <col min="14595" max="14848" width="9.140625" style="1"/>
    <col min="14849" max="14849" width="12" style="1" customWidth="1"/>
    <col min="14850" max="14850" width="94" style="1" customWidth="1"/>
    <col min="14851" max="15104" width="9.140625" style="1"/>
    <col min="15105" max="15105" width="12" style="1" customWidth="1"/>
    <col min="15106" max="15106" width="94" style="1" customWidth="1"/>
    <col min="15107" max="15360" width="9.140625" style="1"/>
    <col min="15361" max="15361" width="12" style="1" customWidth="1"/>
    <col min="15362" max="15362" width="94" style="1" customWidth="1"/>
    <col min="15363" max="15616" width="9.140625" style="1"/>
    <col min="15617" max="15617" width="12" style="1" customWidth="1"/>
    <col min="15618" max="15618" width="94" style="1" customWidth="1"/>
    <col min="15619" max="15872" width="9.140625" style="1"/>
    <col min="15873" max="15873" width="12" style="1" customWidth="1"/>
    <col min="15874" max="15874" width="94" style="1" customWidth="1"/>
    <col min="15875" max="16128" width="9.140625" style="1"/>
    <col min="16129" max="16129" width="12" style="1" customWidth="1"/>
    <col min="16130" max="16130" width="94" style="1" customWidth="1"/>
    <col min="16131" max="16384" width="9.140625" style="1"/>
  </cols>
  <sheetData>
    <row r="1" spans="1:6" ht="25.5" customHeight="1" x14ac:dyDescent="0.3">
      <c r="A1" s="360" t="s">
        <v>9149</v>
      </c>
      <c r="B1" s="360"/>
    </row>
    <row r="2" spans="1:6" ht="9.75" customHeight="1" thickBot="1" x14ac:dyDescent="0.35">
      <c r="A2" s="350"/>
      <c r="B2" s="190"/>
    </row>
    <row r="3" spans="1:6" ht="18.75" x14ac:dyDescent="0.3">
      <c r="A3" s="352" t="s">
        <v>8983</v>
      </c>
      <c r="B3" s="353" t="s">
        <v>9148</v>
      </c>
    </row>
    <row r="4" spans="1:6" ht="20.100000000000001" customHeight="1" x14ac:dyDescent="0.3">
      <c r="A4" s="356">
        <v>1</v>
      </c>
      <c r="B4" s="357" t="s">
        <v>9147</v>
      </c>
    </row>
    <row r="5" spans="1:6" ht="20.100000000000001" customHeight="1" x14ac:dyDescent="0.3">
      <c r="A5" s="356">
        <v>2</v>
      </c>
      <c r="B5" s="357" t="s">
        <v>2</v>
      </c>
    </row>
    <row r="6" spans="1:6" ht="20.100000000000001" customHeight="1" x14ac:dyDescent="0.3">
      <c r="A6" s="356">
        <v>3</v>
      </c>
      <c r="B6" s="357" t="s">
        <v>4</v>
      </c>
    </row>
    <row r="7" spans="1:6" ht="20.100000000000001" customHeight="1" x14ac:dyDescent="0.3">
      <c r="A7" s="356">
        <v>4</v>
      </c>
      <c r="B7" s="357" t="s">
        <v>10</v>
      </c>
    </row>
    <row r="8" spans="1:6" ht="20.100000000000001" customHeight="1" x14ac:dyDescent="0.3">
      <c r="A8" s="356">
        <v>5</v>
      </c>
      <c r="B8" s="357" t="s">
        <v>15</v>
      </c>
    </row>
    <row r="9" spans="1:6" ht="20.100000000000001" customHeight="1" x14ac:dyDescent="0.3">
      <c r="A9" s="356">
        <v>6</v>
      </c>
      <c r="B9" s="357" t="s">
        <v>22</v>
      </c>
    </row>
    <row r="10" spans="1:6" ht="20.100000000000001" customHeight="1" x14ac:dyDescent="0.3">
      <c r="A10" s="356">
        <v>7</v>
      </c>
      <c r="B10" s="357" t="s">
        <v>24</v>
      </c>
    </row>
    <row r="11" spans="1:6" ht="20.100000000000001" customHeight="1" x14ac:dyDescent="0.3">
      <c r="A11" s="356">
        <v>8</v>
      </c>
      <c r="B11" s="357" t="s">
        <v>41</v>
      </c>
    </row>
    <row r="12" spans="1:6" ht="20.100000000000001" customHeight="1" x14ac:dyDescent="0.3">
      <c r="A12" s="356">
        <v>9</v>
      </c>
      <c r="B12" s="357" t="s">
        <v>42</v>
      </c>
      <c r="F12" s="351"/>
    </row>
    <row r="13" spans="1:6" ht="20.100000000000001" customHeight="1" x14ac:dyDescent="0.3">
      <c r="A13" s="356">
        <v>10</v>
      </c>
      <c r="B13" s="357" t="s">
        <v>43</v>
      </c>
    </row>
    <row r="14" spans="1:6" ht="20.100000000000001" customHeight="1" x14ac:dyDescent="0.3">
      <c r="A14" s="356">
        <v>11</v>
      </c>
      <c r="B14" s="357" t="s">
        <v>45</v>
      </c>
    </row>
    <row r="15" spans="1:6" ht="20.100000000000001" customHeight="1" x14ac:dyDescent="0.3">
      <c r="A15" s="356">
        <v>12</v>
      </c>
      <c r="B15" s="357" t="s">
        <v>50</v>
      </c>
    </row>
    <row r="16" spans="1:6" ht="20.100000000000001" customHeight="1" x14ac:dyDescent="0.3">
      <c r="A16" s="356">
        <v>13</v>
      </c>
      <c r="B16" s="357" t="s">
        <v>69</v>
      </c>
    </row>
    <row r="17" spans="1:2" ht="20.100000000000001" customHeight="1" x14ac:dyDescent="0.3">
      <c r="A17" s="356">
        <v>14</v>
      </c>
      <c r="B17" s="357" t="s">
        <v>73</v>
      </c>
    </row>
    <row r="18" spans="1:2" x14ac:dyDescent="0.3">
      <c r="A18" s="7"/>
    </row>
  </sheetData>
  <mergeCells count="1">
    <mergeCell ref="A1:B1"/>
  </mergeCells>
  <hyperlinks>
    <hyperlink ref="B5" location="CHƯƠNG_I" display="CHƯƠNG I: CÔNG TÁC CHUẨN BỊ MẶT BẰNG XÂY DỰNG"/>
    <hyperlink ref="B6" location="CHƯƠNG_II" display="CHƯƠNG II: CÔNG TÁC THI CÔNG ĐẤT, ĐÁ, CÁT"/>
    <hyperlink ref="B7" location="CHƯƠNG_III__CÔNG_TÁC_THI_CÔNG_CỌC" display="CHƯƠNG III: CÔNG TÁC THI CÔNG CỌC"/>
    <hyperlink ref="B8" location="Chương_IV__CÔNG_TÁC_THI_CÔNG_ĐƯỜNG" display="CHƯƠNG IV: CÔNG TÁC THI CÔNG ĐƯỜNG"/>
    <hyperlink ref="B9" location="Chương_V__CÔNG_TÁC_XÂY_GẠCH_ĐÁ" display="CHƯƠNG V: CÔNG TÁC XÂY GẠCH ĐÁ"/>
    <hyperlink ref="B10" location="CHƯƠNG_VI__THI_CÔNG_KẾT_CẤU_BÊ_TÔNG" display="CHƯƠNG VI: CÔNG TÁC THI CÔNG KẾT CẤU BÊ TÔNG"/>
    <hyperlink ref="B11" location="CHƯƠNG_VII__CÔNG_TÁC_BÊ_TÔNG_ĐÚC_SẴN__SẢN_XUẤT_CẤU_KIỆN_BÊ_TÔNG_ĐÚC_SẴN" display="CHƯƠNG VII: CÔNG TÁC BÊ TÔNG ĐÚC SẴN"/>
    <hyperlink ref="B12" location="CHƯƠNG_VIII__CÔNG_TÁC_GIA_CÔNG__LẮP_DỰNG_CẤU_KIỆN_GỖ" display="CHƯƠNG VIII: CÔNG TÁC GIA CÔNG, LẮP DỰNG CẤU KIỆN GỖ"/>
    <hyperlink ref="B13" location="Chương_IX__GIA_CÔNG__LẮP_DỰNG_CẤU_KIỆN_SẮT_THÉP" display="CHƯƠNG IX: CÔNG TÁC GIA CÔNG, LẮP DỰNG CẤU KIỆN SẮT THÉP"/>
    <hyperlink ref="B14" location="CHƯƠNG_X__CÔNG_TÁC_HOÀN_THIỆN" display="CHƯƠNG X: CÔNG TÁC HOÀN THIỆN"/>
    <hyperlink ref="B15" location="CHƯƠNG_XI__CÁC_CÔNG_TÁC_KHÁC" display="CHƯƠNG XI: CÔNG TÁC KHÁC"/>
    <hyperlink ref="B16" location="Chương_XII__CÔNG_TÁC_BỐC_XẾP__VẬN_CHUYỂN_CÁC_LOẠI_VẬT_LIỆU_VÀ_CẤU_KIỆN_XÂY_DỰNG" display="CHƯƠNG XII: CÔNG TÁC BỐC XẾP, VẬN CHUYỂN CÁC LOẠI VẬT LIỆU VÀ CẤU KIỆN XÂY DỰNG"/>
    <hyperlink ref="B17" location="Chương_XIII__CÔNG_TÁC_XÂY_DỰNG_SỬ_DỤNG_TRO_XỈ_NHIỆT_ĐIỆN" display="CHƯƠNG XIII: CÔNG TÁC XÂY DỰNG SỬ DỤNG TRO XỈ NHIỆT ĐIỆN"/>
    <hyperlink ref="B4" location="'TT10-BPL'!A1" display="BẢNG PHÂN LOẠI"/>
  </hyperlinks>
  <pageMargins left="0.7" right="0.7" top="0.75" bottom="0.75" header="0.3" footer="0.3"/>
  <pageSetup paperSize="9" scale="87"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48"/>
  <sheetViews>
    <sheetView workbookViewId="0">
      <pane ySplit="1" topLeftCell="A3" activePane="bottomLeft" state="frozen"/>
      <selection activeCell="A3" sqref="A3:M3"/>
      <selection pane="bottomLeft" activeCell="A22" sqref="A22:C22"/>
    </sheetView>
  </sheetViews>
  <sheetFormatPr defaultRowHeight="15.75" x14ac:dyDescent="0.25"/>
  <cols>
    <col min="1" max="1" width="10" style="190" customWidth="1"/>
    <col min="2" max="2" width="9.140625" style="190"/>
    <col min="3" max="3" width="18" style="190" customWidth="1"/>
    <col min="4" max="16384" width="9.140625" style="190"/>
  </cols>
  <sheetData>
    <row r="1" spans="1:9" ht="24" customHeight="1" x14ac:dyDescent="0.25"/>
    <row r="2" spans="1:9" ht="9" customHeight="1" x14ac:dyDescent="0.25"/>
    <row r="3" spans="1:9" x14ac:dyDescent="0.25">
      <c r="A3" s="550" t="s">
        <v>9077</v>
      </c>
      <c r="B3" s="550"/>
      <c r="C3" s="550"/>
      <c r="D3" s="550"/>
      <c r="E3" s="550"/>
      <c r="F3" s="550"/>
      <c r="G3" s="550"/>
      <c r="H3" s="550"/>
      <c r="I3" s="326"/>
    </row>
    <row r="4" spans="1:9" x14ac:dyDescent="0.25">
      <c r="A4" s="551" t="s">
        <v>6475</v>
      </c>
      <c r="B4" s="551"/>
      <c r="C4" s="551"/>
      <c r="D4" s="551"/>
      <c r="E4" s="551"/>
      <c r="F4" s="551"/>
      <c r="G4" s="551"/>
      <c r="H4" s="551"/>
      <c r="I4" s="314">
        <f>17+MATCH(A4,$A$18:$A$150,0)</f>
        <v>22</v>
      </c>
    </row>
    <row r="5" spans="1:9" x14ac:dyDescent="0.25">
      <c r="A5" s="551" t="s">
        <v>6476</v>
      </c>
      <c r="B5" s="551"/>
      <c r="C5" s="551"/>
      <c r="D5" s="551"/>
      <c r="E5" s="551"/>
      <c r="F5" s="551"/>
      <c r="G5" s="551"/>
      <c r="H5" s="551"/>
      <c r="I5" s="314">
        <f t="shared" ref="I5:I16" si="0">17+MATCH(A5,$A$18:$A$150,0)</f>
        <v>23</v>
      </c>
    </row>
    <row r="6" spans="1:9" x14ac:dyDescent="0.25">
      <c r="A6" s="551" t="s">
        <v>6492</v>
      </c>
      <c r="B6" s="551"/>
      <c r="C6" s="551"/>
      <c r="D6" s="551"/>
      <c r="E6" s="551"/>
      <c r="F6" s="551"/>
      <c r="G6" s="551"/>
      <c r="H6" s="551"/>
      <c r="I6" s="314">
        <f t="shared" si="0"/>
        <v>34</v>
      </c>
    </row>
    <row r="7" spans="1:9" x14ac:dyDescent="0.25">
      <c r="A7" s="551" t="s">
        <v>6507</v>
      </c>
      <c r="B7" s="551"/>
      <c r="C7" s="551"/>
      <c r="D7" s="551"/>
      <c r="E7" s="551"/>
      <c r="F7" s="551"/>
      <c r="G7" s="551"/>
      <c r="H7" s="551"/>
      <c r="I7" s="314">
        <f t="shared" si="0"/>
        <v>55</v>
      </c>
    </row>
    <row r="8" spans="1:9" x14ac:dyDescent="0.25">
      <c r="A8" s="551" t="s">
        <v>6517</v>
      </c>
      <c r="B8" s="551"/>
      <c r="C8" s="551"/>
      <c r="D8" s="551"/>
      <c r="E8" s="551"/>
      <c r="F8" s="551"/>
      <c r="G8" s="551"/>
      <c r="H8" s="551"/>
      <c r="I8" s="314">
        <f t="shared" si="0"/>
        <v>65</v>
      </c>
    </row>
    <row r="9" spans="1:9" x14ac:dyDescent="0.25">
      <c r="A9" s="551" t="s">
        <v>6526</v>
      </c>
      <c r="B9" s="551"/>
      <c r="C9" s="551"/>
      <c r="D9" s="551"/>
      <c r="E9" s="551"/>
      <c r="F9" s="551"/>
      <c r="G9" s="551"/>
      <c r="H9" s="551"/>
      <c r="I9" s="314">
        <f t="shared" si="0"/>
        <v>84</v>
      </c>
    </row>
    <row r="10" spans="1:9" x14ac:dyDescent="0.25">
      <c r="A10" s="551" t="s">
        <v>6533</v>
      </c>
      <c r="B10" s="551"/>
      <c r="C10" s="551"/>
      <c r="D10" s="551"/>
      <c r="E10" s="551"/>
      <c r="F10" s="551"/>
      <c r="G10" s="551"/>
      <c r="H10" s="551"/>
      <c r="I10" s="314">
        <f t="shared" si="0"/>
        <v>94</v>
      </c>
    </row>
    <row r="11" spans="1:9" x14ac:dyDescent="0.25">
      <c r="A11" s="551" t="s">
        <v>6542</v>
      </c>
      <c r="B11" s="551"/>
      <c r="C11" s="551"/>
      <c r="D11" s="551"/>
      <c r="E11" s="551"/>
      <c r="F11" s="551"/>
      <c r="G11" s="551"/>
      <c r="H11" s="551"/>
      <c r="I11" s="314">
        <f t="shared" si="0"/>
        <v>104</v>
      </c>
    </row>
    <row r="12" spans="1:9" x14ac:dyDescent="0.25">
      <c r="A12" s="551" t="s">
        <v>6543</v>
      </c>
      <c r="B12" s="551"/>
      <c r="C12" s="551"/>
      <c r="D12" s="551"/>
      <c r="E12" s="551"/>
      <c r="F12" s="551"/>
      <c r="G12" s="551"/>
      <c r="H12" s="551"/>
      <c r="I12" s="314">
        <f t="shared" si="0"/>
        <v>105</v>
      </c>
    </row>
    <row r="13" spans="1:9" x14ac:dyDescent="0.25">
      <c r="A13" s="551" t="s">
        <v>6550</v>
      </c>
      <c r="B13" s="551"/>
      <c r="C13" s="551"/>
      <c r="D13" s="551"/>
      <c r="E13" s="551"/>
      <c r="F13" s="551"/>
      <c r="G13" s="551"/>
      <c r="H13" s="551"/>
      <c r="I13" s="314">
        <f t="shared" si="0"/>
        <v>118</v>
      </c>
    </row>
    <row r="14" spans="1:9" x14ac:dyDescent="0.25">
      <c r="A14" s="551" t="s">
        <v>6560</v>
      </c>
      <c r="B14" s="551"/>
      <c r="C14" s="551"/>
      <c r="D14" s="551"/>
      <c r="E14" s="551"/>
      <c r="F14" s="551"/>
      <c r="G14" s="551"/>
      <c r="H14" s="551"/>
      <c r="I14" s="314">
        <f t="shared" si="0"/>
        <v>130</v>
      </c>
    </row>
    <row r="15" spans="1:9" x14ac:dyDescent="0.25">
      <c r="A15" s="551" t="s">
        <v>6562</v>
      </c>
      <c r="B15" s="551"/>
      <c r="C15" s="551"/>
      <c r="D15" s="551"/>
      <c r="E15" s="551"/>
      <c r="F15" s="551"/>
      <c r="G15" s="551"/>
      <c r="H15" s="551"/>
      <c r="I15" s="314">
        <f t="shared" si="0"/>
        <v>133</v>
      </c>
    </row>
    <row r="16" spans="1:9" x14ac:dyDescent="0.25">
      <c r="A16" s="552" t="s">
        <v>6569</v>
      </c>
      <c r="B16" s="552"/>
      <c r="C16" s="552"/>
      <c r="D16" s="552"/>
      <c r="E16" s="552"/>
      <c r="F16" s="552"/>
      <c r="G16" s="552"/>
      <c r="H16" s="552"/>
      <c r="I16" s="314">
        <f t="shared" si="0"/>
        <v>141</v>
      </c>
    </row>
    <row r="17" spans="1:8" s="265" customFormat="1" x14ac:dyDescent="0.25">
      <c r="A17" s="268"/>
      <c r="B17" s="264"/>
      <c r="C17" s="264"/>
      <c r="D17" s="264"/>
      <c r="E17" s="264"/>
      <c r="F17" s="264"/>
      <c r="G17" s="264"/>
      <c r="H17" s="264"/>
    </row>
    <row r="18" spans="1:8" x14ac:dyDescent="0.25">
      <c r="A18" s="211" t="s">
        <v>6472</v>
      </c>
      <c r="B18" s="206"/>
      <c r="C18" s="206"/>
      <c r="D18" s="206"/>
      <c r="E18" s="206"/>
      <c r="F18" s="206"/>
      <c r="G18" s="206"/>
      <c r="H18" s="206"/>
    </row>
    <row r="19" spans="1:8" x14ac:dyDescent="0.25">
      <c r="A19" s="211" t="s">
        <v>6473</v>
      </c>
      <c r="B19" s="266"/>
      <c r="C19" s="266"/>
      <c r="D19" s="266"/>
      <c r="E19" s="266"/>
      <c r="F19" s="206"/>
      <c r="G19" s="206"/>
      <c r="H19" s="206"/>
    </row>
    <row r="20" spans="1:8" x14ac:dyDescent="0.25">
      <c r="A20" s="269" t="s">
        <v>211</v>
      </c>
      <c r="B20" s="206"/>
      <c r="C20" s="206"/>
      <c r="D20" s="206"/>
      <c r="E20" s="206"/>
      <c r="F20" s="206"/>
      <c r="G20" s="206"/>
      <c r="H20" s="206"/>
    </row>
    <row r="21" spans="1:8" x14ac:dyDescent="0.25">
      <c r="A21" s="267" t="s">
        <v>6474</v>
      </c>
      <c r="B21" s="206"/>
      <c r="C21" s="206"/>
      <c r="D21" s="206"/>
      <c r="E21" s="206"/>
      <c r="F21" s="206"/>
      <c r="G21" s="206"/>
      <c r="H21" s="206"/>
    </row>
    <row r="22" spans="1:8" s="208" customFormat="1" x14ac:dyDescent="0.25">
      <c r="A22" s="211" t="s">
        <v>6475</v>
      </c>
      <c r="B22" s="266"/>
      <c r="C22" s="266"/>
      <c r="D22" s="266"/>
      <c r="E22" s="266"/>
      <c r="F22" s="266"/>
      <c r="G22" s="266"/>
      <c r="H22" s="266"/>
    </row>
    <row r="23" spans="1:8" s="208" customFormat="1" x14ac:dyDescent="0.25">
      <c r="A23" s="211" t="s">
        <v>6476</v>
      </c>
      <c r="B23" s="266"/>
      <c r="C23" s="266"/>
      <c r="D23" s="266"/>
      <c r="E23" s="266"/>
      <c r="F23" s="266"/>
      <c r="G23" s="266"/>
      <c r="H23" s="266"/>
    </row>
    <row r="24" spans="1:8" ht="19.5" thickBot="1" x14ac:dyDescent="0.3">
      <c r="A24" s="267" t="s">
        <v>9078</v>
      </c>
      <c r="B24" s="206"/>
      <c r="C24" s="206"/>
      <c r="D24" s="206"/>
      <c r="E24" s="206"/>
      <c r="F24" s="206"/>
      <c r="G24" s="206"/>
      <c r="H24" s="206"/>
    </row>
    <row r="25" spans="1:8" ht="16.5" thickBot="1" x14ac:dyDescent="0.3">
      <c r="A25" s="425" t="s">
        <v>0</v>
      </c>
      <c r="B25" s="425" t="s">
        <v>217</v>
      </c>
      <c r="C25" s="425" t="s">
        <v>250</v>
      </c>
      <c r="D25" s="425" t="s">
        <v>251</v>
      </c>
      <c r="E25" s="542" t="s">
        <v>6477</v>
      </c>
      <c r="F25" s="543"/>
      <c r="G25" s="543"/>
      <c r="H25" s="544"/>
    </row>
    <row r="26" spans="1:8" ht="16.5" thickBot="1" x14ac:dyDescent="0.3">
      <c r="A26" s="426"/>
      <c r="B26" s="426"/>
      <c r="C26" s="426"/>
      <c r="D26" s="426"/>
      <c r="E26" s="162" t="s">
        <v>6478</v>
      </c>
      <c r="F26" s="162" t="s">
        <v>6479</v>
      </c>
      <c r="G26" s="162" t="s">
        <v>6480</v>
      </c>
      <c r="H26" s="294" t="s">
        <v>6481</v>
      </c>
    </row>
    <row r="27" spans="1:8" x14ac:dyDescent="0.25">
      <c r="A27" s="545" t="s">
        <v>6482</v>
      </c>
      <c r="B27" s="545" t="s">
        <v>6483</v>
      </c>
      <c r="C27" s="272" t="s">
        <v>349</v>
      </c>
      <c r="D27" s="270"/>
      <c r="E27" s="270"/>
      <c r="F27" s="270"/>
      <c r="G27" s="270"/>
      <c r="H27" s="271"/>
    </row>
    <row r="28" spans="1:8" ht="18.75" x14ac:dyDescent="0.25">
      <c r="A28" s="546"/>
      <c r="B28" s="546"/>
      <c r="C28" s="273" t="s">
        <v>6484</v>
      </c>
      <c r="D28" s="273" t="s">
        <v>8826</v>
      </c>
      <c r="E28" s="274">
        <v>1120</v>
      </c>
      <c r="F28" s="274">
        <v>1120</v>
      </c>
      <c r="G28" s="274">
        <v>1120</v>
      </c>
      <c r="H28" s="275">
        <v>1120</v>
      </c>
    </row>
    <row r="29" spans="1:8" x14ac:dyDescent="0.25">
      <c r="A29" s="546"/>
      <c r="B29" s="546"/>
      <c r="C29" s="273" t="s">
        <v>6485</v>
      </c>
      <c r="D29" s="273" t="s">
        <v>1521</v>
      </c>
      <c r="E29" s="274">
        <v>82500</v>
      </c>
      <c r="F29" s="274">
        <v>71000</v>
      </c>
      <c r="G29" s="274">
        <v>78000</v>
      </c>
      <c r="H29" s="275">
        <v>50000</v>
      </c>
    </row>
    <row r="30" spans="1:8" x14ac:dyDescent="0.25">
      <c r="A30" s="546"/>
      <c r="B30" s="546"/>
      <c r="C30" s="273" t="s">
        <v>6486</v>
      </c>
      <c r="D30" s="273" t="s">
        <v>1521</v>
      </c>
      <c r="E30" s="274">
        <v>42500</v>
      </c>
      <c r="F30" s="274">
        <v>58000</v>
      </c>
      <c r="G30" s="274">
        <v>49000</v>
      </c>
      <c r="H30" s="275">
        <v>30000</v>
      </c>
    </row>
    <row r="31" spans="1:8" x14ac:dyDescent="0.25">
      <c r="A31" s="546"/>
      <c r="B31" s="546"/>
      <c r="C31" s="273" t="s">
        <v>6487</v>
      </c>
      <c r="D31" s="273" t="s">
        <v>351</v>
      </c>
      <c r="E31" s="274">
        <v>1500</v>
      </c>
      <c r="F31" s="274">
        <v>1000</v>
      </c>
      <c r="G31" s="274">
        <v>1140</v>
      </c>
      <c r="H31" s="276" t="s">
        <v>1031</v>
      </c>
    </row>
    <row r="32" spans="1:8" ht="16.5" thickBot="1" x14ac:dyDescent="0.3">
      <c r="A32" s="547"/>
      <c r="B32" s="547"/>
      <c r="C32" s="277" t="s">
        <v>457</v>
      </c>
      <c r="D32" s="273" t="s">
        <v>254</v>
      </c>
      <c r="E32" s="273" t="s">
        <v>6488</v>
      </c>
      <c r="F32" s="273" t="s">
        <v>6489</v>
      </c>
      <c r="G32" s="273" t="s">
        <v>6490</v>
      </c>
      <c r="H32" s="276" t="s">
        <v>6491</v>
      </c>
    </row>
    <row r="33" spans="1:11" ht="16.5" thickBot="1" x14ac:dyDescent="0.3">
      <c r="A33" s="548"/>
      <c r="B33" s="548"/>
      <c r="C33" s="548"/>
      <c r="D33" s="549"/>
      <c r="E33" s="278">
        <v>11</v>
      </c>
      <c r="F33" s="278">
        <v>21</v>
      </c>
      <c r="G33" s="278">
        <v>31</v>
      </c>
      <c r="H33" s="279">
        <v>41</v>
      </c>
    </row>
    <row r="34" spans="1:11" s="208" customFormat="1" x14ac:dyDescent="0.25">
      <c r="A34" s="211" t="s">
        <v>6492</v>
      </c>
      <c r="B34" s="266"/>
      <c r="C34" s="266"/>
      <c r="D34" s="266"/>
      <c r="E34" s="266"/>
      <c r="F34" s="266"/>
      <c r="G34" s="266"/>
      <c r="H34" s="266"/>
    </row>
    <row r="35" spans="1:11" ht="19.5" thickBot="1" x14ac:dyDescent="0.3">
      <c r="A35" s="267" t="s">
        <v>9078</v>
      </c>
      <c r="B35" s="206"/>
      <c r="C35" s="206"/>
      <c r="D35" s="206"/>
      <c r="E35" s="206"/>
      <c r="F35" s="206"/>
      <c r="G35" s="206"/>
      <c r="H35" s="206"/>
    </row>
    <row r="36" spans="1:11" ht="16.5" thickBot="1" x14ac:dyDescent="0.3">
      <c r="A36" s="425" t="s">
        <v>0</v>
      </c>
      <c r="B36" s="425" t="s">
        <v>217</v>
      </c>
      <c r="C36" s="425" t="s">
        <v>250</v>
      </c>
      <c r="D36" s="425" t="s">
        <v>251</v>
      </c>
      <c r="E36" s="542" t="s">
        <v>6477</v>
      </c>
      <c r="F36" s="543"/>
      <c r="G36" s="544"/>
      <c r="H36" s="206"/>
    </row>
    <row r="37" spans="1:11" ht="16.5" thickBot="1" x14ac:dyDescent="0.3">
      <c r="A37" s="426"/>
      <c r="B37" s="426"/>
      <c r="C37" s="426"/>
      <c r="D37" s="426"/>
      <c r="E37" s="162" t="s">
        <v>6493</v>
      </c>
      <c r="F37" s="162" t="s">
        <v>6494</v>
      </c>
      <c r="G37" s="294" t="s">
        <v>6478</v>
      </c>
      <c r="H37" s="206"/>
    </row>
    <row r="38" spans="1:11" x14ac:dyDescent="0.25">
      <c r="A38" s="545" t="s">
        <v>6495</v>
      </c>
      <c r="B38" s="545" t="s">
        <v>6496</v>
      </c>
      <c r="C38" s="272" t="s">
        <v>349</v>
      </c>
      <c r="D38" s="270"/>
      <c r="E38" s="270"/>
      <c r="F38" s="270"/>
      <c r="G38" s="271"/>
      <c r="H38" s="206"/>
    </row>
    <row r="39" spans="1:11" ht="18.75" x14ac:dyDescent="0.25">
      <c r="A39" s="546"/>
      <c r="B39" s="546"/>
      <c r="C39" s="273" t="s">
        <v>6484</v>
      </c>
      <c r="D39" s="273" t="s">
        <v>8826</v>
      </c>
      <c r="E39" s="274">
        <v>1120</v>
      </c>
      <c r="F39" s="274">
        <v>1120</v>
      </c>
      <c r="G39" s="275">
        <v>1120</v>
      </c>
      <c r="H39" s="206"/>
    </row>
    <row r="40" spans="1:11" x14ac:dyDescent="0.25">
      <c r="A40" s="546"/>
      <c r="B40" s="546"/>
      <c r="C40" s="273" t="s">
        <v>6497</v>
      </c>
      <c r="D40" s="273" t="s">
        <v>1521</v>
      </c>
      <c r="E40" s="273">
        <v>189</v>
      </c>
      <c r="F40" s="274">
        <v>180500</v>
      </c>
      <c r="G40" s="276">
        <v>126</v>
      </c>
      <c r="H40" s="206"/>
      <c r="K40" s="304"/>
    </row>
    <row r="41" spans="1:11" x14ac:dyDescent="0.25">
      <c r="A41" s="546"/>
      <c r="B41" s="546"/>
      <c r="C41" s="273" t="s">
        <v>6498</v>
      </c>
      <c r="D41" s="273" t="s">
        <v>1521</v>
      </c>
      <c r="E41" s="274">
        <v>1580</v>
      </c>
      <c r="F41" s="274">
        <v>1500</v>
      </c>
      <c r="G41" s="275">
        <v>1200</v>
      </c>
      <c r="H41" s="206"/>
    </row>
    <row r="42" spans="1:11" ht="16.5" thickBot="1" x14ac:dyDescent="0.3">
      <c r="A42" s="547"/>
      <c r="B42" s="547"/>
      <c r="C42" s="277" t="s">
        <v>457</v>
      </c>
      <c r="D42" s="273" t="s">
        <v>254</v>
      </c>
      <c r="E42" s="273" t="s">
        <v>6499</v>
      </c>
      <c r="F42" s="273" t="s">
        <v>6500</v>
      </c>
      <c r="G42" s="276" t="s">
        <v>6501</v>
      </c>
      <c r="H42" s="206"/>
    </row>
    <row r="43" spans="1:11" ht="16.5" thickBot="1" x14ac:dyDescent="0.3">
      <c r="A43" s="548"/>
      <c r="B43" s="548"/>
      <c r="C43" s="548"/>
      <c r="D43" s="549"/>
      <c r="E43" s="278">
        <v>11</v>
      </c>
      <c r="F43" s="278">
        <v>21</v>
      </c>
      <c r="G43" s="279">
        <v>31</v>
      </c>
      <c r="H43" s="206"/>
    </row>
    <row r="44" spans="1:11" ht="19.5" thickBot="1" x14ac:dyDescent="0.3">
      <c r="A44" s="267" t="s">
        <v>9078</v>
      </c>
      <c r="B44" s="206"/>
      <c r="C44" s="206"/>
      <c r="D44" s="206"/>
      <c r="E44" s="206"/>
      <c r="F44" s="206"/>
      <c r="G44" s="206"/>
      <c r="H44" s="206"/>
    </row>
    <row r="45" spans="1:11" ht="16.5" thickBot="1" x14ac:dyDescent="0.3">
      <c r="A45" s="425" t="s">
        <v>0</v>
      </c>
      <c r="B45" s="425" t="s">
        <v>217</v>
      </c>
      <c r="C45" s="425" t="s">
        <v>250</v>
      </c>
      <c r="D45" s="425" t="s">
        <v>251</v>
      </c>
      <c r="E45" s="542" t="s">
        <v>6477</v>
      </c>
      <c r="F45" s="543"/>
      <c r="G45" s="544"/>
      <c r="H45" s="206"/>
    </row>
    <row r="46" spans="1:11" ht="16.5" thickBot="1" x14ac:dyDescent="0.3">
      <c r="A46" s="426"/>
      <c r="B46" s="426"/>
      <c r="C46" s="426"/>
      <c r="D46" s="426"/>
      <c r="E46" s="162" t="s">
        <v>6479</v>
      </c>
      <c r="F46" s="162" t="s">
        <v>6502</v>
      </c>
      <c r="G46" s="294" t="s">
        <v>6503</v>
      </c>
      <c r="H46" s="206"/>
    </row>
    <row r="47" spans="1:11" x14ac:dyDescent="0.25">
      <c r="A47" s="545" t="s">
        <v>6495</v>
      </c>
      <c r="B47" s="545" t="s">
        <v>6496</v>
      </c>
      <c r="C47" s="272" t="s">
        <v>349</v>
      </c>
      <c r="D47" s="270"/>
      <c r="E47" s="270"/>
      <c r="F47" s="270"/>
      <c r="G47" s="271"/>
      <c r="H47" s="206"/>
    </row>
    <row r="48" spans="1:11" ht="18.75" x14ac:dyDescent="0.25">
      <c r="A48" s="546"/>
      <c r="B48" s="546"/>
      <c r="C48" s="273" t="s">
        <v>6484</v>
      </c>
      <c r="D48" s="273" t="s">
        <v>8826</v>
      </c>
      <c r="E48" s="274">
        <v>1120</v>
      </c>
      <c r="F48" s="274">
        <v>1120</v>
      </c>
      <c r="G48" s="275">
        <v>1120</v>
      </c>
      <c r="H48" s="206"/>
    </row>
    <row r="49" spans="1:8" x14ac:dyDescent="0.25">
      <c r="A49" s="546"/>
      <c r="B49" s="546"/>
      <c r="C49" s="273" t="s">
        <v>6497</v>
      </c>
      <c r="D49" s="273" t="s">
        <v>1521</v>
      </c>
      <c r="E49" s="274">
        <v>117960</v>
      </c>
      <c r="F49" s="274">
        <v>51000</v>
      </c>
      <c r="G49" s="276" t="s">
        <v>228</v>
      </c>
      <c r="H49" s="206"/>
    </row>
    <row r="50" spans="1:8" x14ac:dyDescent="0.25">
      <c r="A50" s="546"/>
      <c r="B50" s="546"/>
      <c r="C50" s="273" t="s">
        <v>6504</v>
      </c>
      <c r="D50" s="273" t="s">
        <v>1521</v>
      </c>
      <c r="E50" s="274">
        <v>7000</v>
      </c>
      <c r="F50" s="274">
        <v>62500</v>
      </c>
      <c r="G50" s="275">
        <v>60500</v>
      </c>
      <c r="H50" s="206"/>
    </row>
    <row r="51" spans="1:8" x14ac:dyDescent="0.25">
      <c r="A51" s="546"/>
      <c r="B51" s="546"/>
      <c r="C51" s="273" t="s">
        <v>6498</v>
      </c>
      <c r="D51" s="273" t="s">
        <v>1521</v>
      </c>
      <c r="E51" s="273" t="s">
        <v>1695</v>
      </c>
      <c r="F51" s="273" t="s">
        <v>1634</v>
      </c>
      <c r="G51" s="275">
        <v>35000</v>
      </c>
      <c r="H51" s="206"/>
    </row>
    <row r="52" spans="1:8" x14ac:dyDescent="0.25">
      <c r="A52" s="546"/>
      <c r="B52" s="546"/>
      <c r="C52" s="273" t="s">
        <v>6505</v>
      </c>
      <c r="D52" s="273" t="s">
        <v>351</v>
      </c>
      <c r="E52" s="273" t="s">
        <v>228</v>
      </c>
      <c r="F52" s="273" t="s">
        <v>228</v>
      </c>
      <c r="G52" s="276" t="s">
        <v>376</v>
      </c>
      <c r="H52" s="206"/>
    </row>
    <row r="53" spans="1:8" ht="16.5" thickBot="1" x14ac:dyDescent="0.3">
      <c r="A53" s="547"/>
      <c r="B53" s="547"/>
      <c r="C53" s="277" t="s">
        <v>457</v>
      </c>
      <c r="D53" s="273" t="s">
        <v>254</v>
      </c>
      <c r="E53" s="273" t="s">
        <v>3328</v>
      </c>
      <c r="F53" s="273" t="s">
        <v>3284</v>
      </c>
      <c r="G53" s="276" t="s">
        <v>6506</v>
      </c>
      <c r="H53" s="206"/>
    </row>
    <row r="54" spans="1:8" ht="16.5" thickBot="1" x14ac:dyDescent="0.3">
      <c r="A54" s="548"/>
      <c r="B54" s="548"/>
      <c r="C54" s="548"/>
      <c r="D54" s="549"/>
      <c r="E54" s="278">
        <v>41</v>
      </c>
      <c r="F54" s="278">
        <v>51</v>
      </c>
      <c r="G54" s="279">
        <v>61</v>
      </c>
      <c r="H54" s="206"/>
    </row>
    <row r="55" spans="1:8" s="208" customFormat="1" x14ac:dyDescent="0.25">
      <c r="A55" s="211" t="s">
        <v>6507</v>
      </c>
      <c r="B55" s="266"/>
      <c r="C55" s="266"/>
      <c r="D55" s="266"/>
      <c r="E55" s="266"/>
      <c r="F55" s="266"/>
      <c r="G55" s="266"/>
      <c r="H55" s="266"/>
    </row>
    <row r="56" spans="1:8" ht="19.5" thickBot="1" x14ac:dyDescent="0.3">
      <c r="A56" s="267" t="s">
        <v>9078</v>
      </c>
      <c r="B56" s="206"/>
      <c r="C56" s="206"/>
      <c r="D56" s="206"/>
      <c r="E56" s="206"/>
      <c r="F56" s="206"/>
      <c r="G56" s="206"/>
      <c r="H56" s="206"/>
    </row>
    <row r="57" spans="1:8" ht="16.5" thickBot="1" x14ac:dyDescent="0.3">
      <c r="A57" s="425" t="s">
        <v>0</v>
      </c>
      <c r="B57" s="425" t="s">
        <v>217</v>
      </c>
      <c r="C57" s="425" t="s">
        <v>250</v>
      </c>
      <c r="D57" s="425" t="s">
        <v>251</v>
      </c>
      <c r="E57" s="542" t="s">
        <v>6508</v>
      </c>
      <c r="F57" s="544"/>
      <c r="G57" s="206"/>
      <c r="H57" s="206"/>
    </row>
    <row r="58" spans="1:8" ht="79.5" thickBot="1" x14ac:dyDescent="0.3">
      <c r="A58" s="426"/>
      <c r="B58" s="426"/>
      <c r="C58" s="426"/>
      <c r="D58" s="426"/>
      <c r="E58" s="162" t="s">
        <v>6509</v>
      </c>
      <c r="F58" s="294" t="s">
        <v>6510</v>
      </c>
      <c r="G58" s="206"/>
      <c r="H58" s="206"/>
    </row>
    <row r="59" spans="1:8" x14ac:dyDescent="0.25">
      <c r="A59" s="545" t="s">
        <v>6511</v>
      </c>
      <c r="B59" s="545" t="s">
        <v>6512</v>
      </c>
      <c r="C59" s="272" t="s">
        <v>349</v>
      </c>
      <c r="D59" s="270"/>
      <c r="E59" s="270"/>
      <c r="F59" s="271"/>
      <c r="G59" s="206"/>
      <c r="H59" s="206"/>
    </row>
    <row r="60" spans="1:8" ht="18.75" x14ac:dyDescent="0.25">
      <c r="A60" s="546"/>
      <c r="B60" s="546"/>
      <c r="C60" s="273" t="s">
        <v>6484</v>
      </c>
      <c r="D60" s="273" t="s">
        <v>8826</v>
      </c>
      <c r="E60" s="274">
        <v>1120</v>
      </c>
      <c r="F60" s="275">
        <v>1120</v>
      </c>
      <c r="G60" s="206"/>
      <c r="H60" s="206"/>
    </row>
    <row r="61" spans="1:8" x14ac:dyDescent="0.25">
      <c r="A61" s="546"/>
      <c r="B61" s="546"/>
      <c r="C61" s="273" t="s">
        <v>6513</v>
      </c>
      <c r="D61" s="273" t="s">
        <v>1521</v>
      </c>
      <c r="E61" s="274">
        <v>128200</v>
      </c>
      <c r="F61" s="275">
        <v>140000</v>
      </c>
      <c r="G61" s="206"/>
      <c r="H61" s="206"/>
    </row>
    <row r="62" spans="1:8" x14ac:dyDescent="0.25">
      <c r="A62" s="546"/>
      <c r="B62" s="546"/>
      <c r="C62" s="273" t="s">
        <v>6514</v>
      </c>
      <c r="D62" s="273" t="s">
        <v>1521</v>
      </c>
      <c r="E62" s="273" t="s">
        <v>228</v>
      </c>
      <c r="F62" s="275">
        <v>40000</v>
      </c>
      <c r="G62" s="206"/>
      <c r="H62" s="206"/>
    </row>
    <row r="63" spans="1:8" ht="16.5" thickBot="1" x14ac:dyDescent="0.3">
      <c r="A63" s="547"/>
      <c r="B63" s="547"/>
      <c r="C63" s="277" t="s">
        <v>457</v>
      </c>
      <c r="D63" s="273" t="s">
        <v>254</v>
      </c>
      <c r="E63" s="273" t="s">
        <v>6515</v>
      </c>
      <c r="F63" s="276" t="s">
        <v>6516</v>
      </c>
      <c r="G63" s="206"/>
      <c r="H63" s="206"/>
    </row>
    <row r="64" spans="1:8" ht="16.5" thickBot="1" x14ac:dyDescent="0.3">
      <c r="A64" s="548"/>
      <c r="B64" s="548"/>
      <c r="C64" s="548"/>
      <c r="D64" s="549"/>
      <c r="E64" s="278">
        <v>11</v>
      </c>
      <c r="F64" s="279">
        <v>21</v>
      </c>
      <c r="G64" s="206"/>
      <c r="H64" s="206"/>
    </row>
    <row r="65" spans="1:8" s="208" customFormat="1" x14ac:dyDescent="0.25">
      <c r="A65" s="211" t="s">
        <v>6517</v>
      </c>
      <c r="B65" s="266"/>
      <c r="C65" s="266"/>
      <c r="D65" s="266"/>
      <c r="E65" s="266"/>
      <c r="F65" s="266"/>
      <c r="G65" s="266"/>
      <c r="H65" s="266"/>
    </row>
    <row r="66" spans="1:8" ht="19.5" thickBot="1" x14ac:dyDescent="0.3">
      <c r="A66" s="267" t="s">
        <v>9078</v>
      </c>
      <c r="B66" s="206"/>
      <c r="C66" s="206"/>
      <c r="D66" s="206"/>
      <c r="E66" s="206"/>
      <c r="F66" s="206"/>
      <c r="G66" s="206"/>
      <c r="H66" s="206"/>
    </row>
    <row r="67" spans="1:8" ht="16.5" thickBot="1" x14ac:dyDescent="0.3">
      <c r="A67" s="425" t="s">
        <v>0</v>
      </c>
      <c r="B67" s="425" t="s">
        <v>217</v>
      </c>
      <c r="C67" s="425" t="s">
        <v>250</v>
      </c>
      <c r="D67" s="425" t="s">
        <v>251</v>
      </c>
      <c r="E67" s="542" t="s">
        <v>6477</v>
      </c>
      <c r="F67" s="543"/>
      <c r="G67" s="544"/>
      <c r="H67" s="206"/>
    </row>
    <row r="68" spans="1:8" ht="16.5" thickBot="1" x14ac:dyDescent="0.3">
      <c r="A68" s="454"/>
      <c r="B68" s="454"/>
      <c r="C68" s="454"/>
      <c r="D68" s="454"/>
      <c r="E68" s="542" t="s">
        <v>6518</v>
      </c>
      <c r="F68" s="543"/>
      <c r="G68" s="544"/>
      <c r="H68" s="206"/>
    </row>
    <row r="69" spans="1:8" ht="16.5" thickBot="1" x14ac:dyDescent="0.3">
      <c r="A69" s="426"/>
      <c r="B69" s="426"/>
      <c r="C69" s="426"/>
      <c r="D69" s="426"/>
      <c r="E69" s="162" t="s">
        <v>6479</v>
      </c>
      <c r="F69" s="162" t="s">
        <v>6502</v>
      </c>
      <c r="G69" s="294" t="s">
        <v>6503</v>
      </c>
      <c r="H69" s="206"/>
    </row>
    <row r="70" spans="1:8" x14ac:dyDescent="0.25">
      <c r="A70" s="545" t="s">
        <v>6519</v>
      </c>
      <c r="B70" s="545" t="s">
        <v>6520</v>
      </c>
      <c r="C70" s="272" t="s">
        <v>349</v>
      </c>
      <c r="D70" s="270"/>
      <c r="E70" s="270"/>
      <c r="F70" s="270"/>
      <c r="G70" s="271"/>
      <c r="H70" s="206"/>
    </row>
    <row r="71" spans="1:8" ht="18.75" x14ac:dyDescent="0.25">
      <c r="A71" s="546"/>
      <c r="B71" s="546"/>
      <c r="C71" s="273" t="s">
        <v>6484</v>
      </c>
      <c r="D71" s="273" t="s">
        <v>8826</v>
      </c>
      <c r="E71" s="274">
        <v>1120</v>
      </c>
      <c r="F71" s="274">
        <v>1120</v>
      </c>
      <c r="G71" s="275">
        <v>1120</v>
      </c>
      <c r="H71" s="206"/>
    </row>
    <row r="72" spans="1:8" x14ac:dyDescent="0.25">
      <c r="A72" s="546"/>
      <c r="B72" s="546"/>
      <c r="C72" s="273" t="s">
        <v>6497</v>
      </c>
      <c r="D72" s="273" t="s">
        <v>1521</v>
      </c>
      <c r="E72" s="274">
        <v>188700</v>
      </c>
      <c r="F72" s="274">
        <v>180000</v>
      </c>
      <c r="G72" s="275">
        <v>144000</v>
      </c>
      <c r="H72" s="206"/>
    </row>
    <row r="73" spans="1:8" ht="16.5" thickBot="1" x14ac:dyDescent="0.3">
      <c r="A73" s="547"/>
      <c r="B73" s="547"/>
      <c r="C73" s="277" t="s">
        <v>457</v>
      </c>
      <c r="D73" s="273" t="s">
        <v>254</v>
      </c>
      <c r="E73" s="273" t="s">
        <v>6521</v>
      </c>
      <c r="F73" s="273" t="s">
        <v>6522</v>
      </c>
      <c r="G73" s="276" t="s">
        <v>6523</v>
      </c>
      <c r="H73" s="206"/>
    </row>
    <row r="74" spans="1:8" ht="16.5" thickBot="1" x14ac:dyDescent="0.3">
      <c r="A74" s="548"/>
      <c r="B74" s="548"/>
      <c r="C74" s="548"/>
      <c r="D74" s="549"/>
      <c r="E74" s="278">
        <v>11</v>
      </c>
      <c r="F74" s="278">
        <v>12</v>
      </c>
      <c r="G74" s="279">
        <v>13</v>
      </c>
      <c r="H74" s="206"/>
    </row>
    <row r="75" spans="1:8" ht="19.5" thickBot="1" x14ac:dyDescent="0.3">
      <c r="A75" s="267" t="s">
        <v>9078</v>
      </c>
      <c r="B75" s="206"/>
      <c r="C75" s="206"/>
      <c r="D75" s="206"/>
      <c r="E75" s="206"/>
      <c r="F75" s="206"/>
      <c r="G75" s="206"/>
      <c r="H75" s="206"/>
    </row>
    <row r="76" spans="1:8" ht="16.5" thickBot="1" x14ac:dyDescent="0.3">
      <c r="A76" s="425" t="s">
        <v>0</v>
      </c>
      <c r="B76" s="425" t="s">
        <v>217</v>
      </c>
      <c r="C76" s="425" t="s">
        <v>250</v>
      </c>
      <c r="D76" s="425" t="s">
        <v>251</v>
      </c>
      <c r="E76" s="542" t="s">
        <v>6477</v>
      </c>
      <c r="F76" s="543"/>
      <c r="G76" s="544"/>
      <c r="H76" s="206"/>
    </row>
    <row r="77" spans="1:8" ht="16.5" thickBot="1" x14ac:dyDescent="0.3">
      <c r="A77" s="454"/>
      <c r="B77" s="454"/>
      <c r="C77" s="454"/>
      <c r="D77" s="454"/>
      <c r="E77" s="542" t="s">
        <v>6524</v>
      </c>
      <c r="F77" s="543"/>
      <c r="G77" s="544"/>
      <c r="H77" s="206"/>
    </row>
    <row r="78" spans="1:8" ht="16.5" thickBot="1" x14ac:dyDescent="0.3">
      <c r="A78" s="426"/>
      <c r="B78" s="426"/>
      <c r="C78" s="426"/>
      <c r="D78" s="426"/>
      <c r="E78" s="162" t="s">
        <v>6479</v>
      </c>
      <c r="F78" s="162" t="s">
        <v>6502</v>
      </c>
      <c r="G78" s="294" t="s">
        <v>6503</v>
      </c>
      <c r="H78" s="206"/>
    </row>
    <row r="79" spans="1:8" x14ac:dyDescent="0.25">
      <c r="A79" s="545" t="s">
        <v>6519</v>
      </c>
      <c r="B79" s="545" t="s">
        <v>6520</v>
      </c>
      <c r="C79" s="272" t="s">
        <v>349</v>
      </c>
      <c r="D79" s="270"/>
      <c r="E79" s="270"/>
      <c r="F79" s="270"/>
      <c r="G79" s="271"/>
      <c r="H79" s="206"/>
    </row>
    <row r="80" spans="1:8" ht="18.75" x14ac:dyDescent="0.25">
      <c r="A80" s="546"/>
      <c r="B80" s="546"/>
      <c r="C80" s="273" t="s">
        <v>6484</v>
      </c>
      <c r="D80" s="273" t="s">
        <v>8826</v>
      </c>
      <c r="E80" s="274">
        <v>1120</v>
      </c>
      <c r="F80" s="274">
        <v>1120</v>
      </c>
      <c r="G80" s="275">
        <v>1120</v>
      </c>
      <c r="H80" s="206"/>
    </row>
    <row r="81" spans="1:8" x14ac:dyDescent="0.25">
      <c r="A81" s="546"/>
      <c r="B81" s="546"/>
      <c r="C81" s="273" t="s">
        <v>6497</v>
      </c>
      <c r="D81" s="273" t="s">
        <v>1521</v>
      </c>
      <c r="E81" s="274">
        <v>191000</v>
      </c>
      <c r="F81" s="274">
        <v>180000</v>
      </c>
      <c r="G81" s="275">
        <v>162500</v>
      </c>
      <c r="H81" s="206"/>
    </row>
    <row r="82" spans="1:8" ht="16.5" thickBot="1" x14ac:dyDescent="0.3">
      <c r="A82" s="547"/>
      <c r="B82" s="547"/>
      <c r="C82" s="277" t="s">
        <v>457</v>
      </c>
      <c r="D82" s="273" t="s">
        <v>254</v>
      </c>
      <c r="E82" s="273" t="s">
        <v>3116</v>
      </c>
      <c r="F82" s="273" t="s">
        <v>3116</v>
      </c>
      <c r="G82" s="276" t="s">
        <v>6525</v>
      </c>
      <c r="H82" s="206"/>
    </row>
    <row r="83" spans="1:8" ht="16.5" thickBot="1" x14ac:dyDescent="0.3">
      <c r="A83" s="548"/>
      <c r="B83" s="548"/>
      <c r="C83" s="548"/>
      <c r="D83" s="549"/>
      <c r="E83" s="278">
        <v>21</v>
      </c>
      <c r="F83" s="278">
        <v>22</v>
      </c>
      <c r="G83" s="279">
        <v>23</v>
      </c>
      <c r="H83" s="206"/>
    </row>
    <row r="84" spans="1:8" s="208" customFormat="1" x14ac:dyDescent="0.25">
      <c r="A84" s="211" t="s">
        <v>6526</v>
      </c>
      <c r="B84" s="266"/>
      <c r="C84" s="266"/>
      <c r="D84" s="266"/>
      <c r="E84" s="266"/>
      <c r="F84" s="266"/>
      <c r="G84" s="266"/>
      <c r="H84" s="266"/>
    </row>
    <row r="85" spans="1:8" ht="16.5" thickBot="1" x14ac:dyDescent="0.3">
      <c r="A85" s="267" t="s">
        <v>488</v>
      </c>
      <c r="B85" s="206"/>
      <c r="C85" s="206"/>
      <c r="D85" s="206"/>
      <c r="E85" s="206"/>
      <c r="F85" s="206"/>
      <c r="G85" s="206"/>
      <c r="H85" s="206"/>
    </row>
    <row r="86" spans="1:8" ht="32.25" thickBot="1" x14ac:dyDescent="0.3">
      <c r="A86" s="327" t="s">
        <v>0</v>
      </c>
      <c r="B86" s="327" t="s">
        <v>217</v>
      </c>
      <c r="C86" s="162" t="s">
        <v>250</v>
      </c>
      <c r="D86" s="162" t="s">
        <v>251</v>
      </c>
      <c r="E86" s="294" t="s">
        <v>6527</v>
      </c>
      <c r="F86" s="206"/>
      <c r="G86" s="206"/>
      <c r="H86" s="206"/>
    </row>
    <row r="87" spans="1:8" ht="31.5" x14ac:dyDescent="0.25">
      <c r="A87" s="280" t="s">
        <v>6528</v>
      </c>
      <c r="B87" s="280" t="s">
        <v>6529</v>
      </c>
      <c r="C87" s="272" t="s">
        <v>349</v>
      </c>
      <c r="D87" s="270"/>
      <c r="E87" s="271"/>
      <c r="F87" s="206"/>
      <c r="G87" s="206"/>
      <c r="H87" s="206"/>
    </row>
    <row r="88" spans="1:8" x14ac:dyDescent="0.25">
      <c r="A88" s="273"/>
      <c r="B88" s="273"/>
      <c r="C88" s="273" t="s">
        <v>6530</v>
      </c>
      <c r="D88" s="273" t="s">
        <v>351</v>
      </c>
      <c r="E88" s="276">
        <v>1.02</v>
      </c>
      <c r="F88" s="206"/>
      <c r="G88" s="206"/>
      <c r="H88" s="206"/>
    </row>
    <row r="89" spans="1:8" x14ac:dyDescent="0.25">
      <c r="A89" s="273"/>
      <c r="B89" s="273"/>
      <c r="C89" s="273" t="s">
        <v>6513</v>
      </c>
      <c r="D89" s="273" t="s">
        <v>1521</v>
      </c>
      <c r="E89" s="275">
        <v>326500</v>
      </c>
      <c r="F89" s="206"/>
      <c r="G89" s="206"/>
      <c r="H89" s="206"/>
    </row>
    <row r="90" spans="1:8" x14ac:dyDescent="0.25">
      <c r="A90" s="273"/>
      <c r="B90" s="273"/>
      <c r="C90" s="273" t="s">
        <v>6531</v>
      </c>
      <c r="D90" s="273" t="s">
        <v>1521</v>
      </c>
      <c r="E90" s="275">
        <v>16350</v>
      </c>
      <c r="F90" s="206"/>
      <c r="G90" s="206"/>
      <c r="H90" s="206"/>
    </row>
    <row r="91" spans="1:8" x14ac:dyDescent="0.25">
      <c r="A91" s="273"/>
      <c r="B91" s="273"/>
      <c r="C91" s="273" t="s">
        <v>422</v>
      </c>
      <c r="D91" s="273" t="s">
        <v>423</v>
      </c>
      <c r="E91" s="276">
        <v>2</v>
      </c>
      <c r="F91" s="206"/>
      <c r="G91" s="206"/>
      <c r="H91" s="206"/>
    </row>
    <row r="92" spans="1:8" ht="16.5" thickBot="1" x14ac:dyDescent="0.3">
      <c r="A92" s="273"/>
      <c r="B92" s="273"/>
      <c r="C92" s="277" t="s">
        <v>457</v>
      </c>
      <c r="D92" s="273" t="s">
        <v>254</v>
      </c>
      <c r="E92" s="276" t="s">
        <v>6532</v>
      </c>
      <c r="F92" s="206"/>
      <c r="G92" s="206"/>
      <c r="H92" s="206"/>
    </row>
    <row r="93" spans="1:8" ht="16.5" thickBot="1" x14ac:dyDescent="0.3">
      <c r="A93" s="548"/>
      <c r="B93" s="548"/>
      <c r="C93" s="548"/>
      <c r="D93" s="549"/>
      <c r="E93" s="279">
        <v>11</v>
      </c>
      <c r="F93" s="206"/>
      <c r="G93" s="206"/>
      <c r="H93" s="206"/>
    </row>
    <row r="94" spans="1:8" s="208" customFormat="1" x14ac:dyDescent="0.25">
      <c r="A94" s="211" t="s">
        <v>6533</v>
      </c>
      <c r="B94" s="266"/>
      <c r="C94" s="266"/>
      <c r="D94" s="266"/>
      <c r="E94" s="266"/>
      <c r="F94" s="266"/>
      <c r="G94" s="266"/>
      <c r="H94" s="266"/>
    </row>
    <row r="95" spans="1:8" ht="19.5" thickBot="1" x14ac:dyDescent="0.3">
      <c r="A95" s="267" t="s">
        <v>9078</v>
      </c>
      <c r="B95" s="206"/>
      <c r="C95" s="206"/>
      <c r="D95" s="206"/>
      <c r="E95" s="206"/>
      <c r="F95" s="206"/>
      <c r="G95" s="206"/>
      <c r="H95" s="206"/>
    </row>
    <row r="96" spans="1:8" ht="16.5" thickBot="1" x14ac:dyDescent="0.3">
      <c r="A96" s="425" t="s">
        <v>0</v>
      </c>
      <c r="B96" s="425" t="s">
        <v>217</v>
      </c>
      <c r="C96" s="425" t="s">
        <v>250</v>
      </c>
      <c r="D96" s="425" t="s">
        <v>251</v>
      </c>
      <c r="E96" s="542" t="s">
        <v>6534</v>
      </c>
      <c r="F96" s="544"/>
      <c r="G96" s="294"/>
      <c r="H96" s="206"/>
    </row>
    <row r="97" spans="1:8" ht="32.25" thickBot="1" x14ac:dyDescent="0.3">
      <c r="A97" s="426"/>
      <c r="B97" s="426"/>
      <c r="C97" s="426"/>
      <c r="D97" s="426"/>
      <c r="E97" s="162" t="s">
        <v>6535</v>
      </c>
      <c r="F97" s="162" t="s">
        <v>6536</v>
      </c>
      <c r="G97" s="295" t="s">
        <v>6537</v>
      </c>
      <c r="H97" s="206"/>
    </row>
    <row r="98" spans="1:8" x14ac:dyDescent="0.25">
      <c r="A98" s="545" t="s">
        <v>6538</v>
      </c>
      <c r="B98" s="545" t="s">
        <v>6539</v>
      </c>
      <c r="C98" s="272" t="s">
        <v>349</v>
      </c>
      <c r="D98" s="270"/>
      <c r="E98" s="270"/>
      <c r="F98" s="270"/>
      <c r="G98" s="271"/>
      <c r="H98" s="206"/>
    </row>
    <row r="99" spans="1:8" ht="18.75" x14ac:dyDescent="0.25">
      <c r="A99" s="546"/>
      <c r="B99" s="546"/>
      <c r="C99" s="273" t="s">
        <v>6484</v>
      </c>
      <c r="D99" s="273" t="s">
        <v>8826</v>
      </c>
      <c r="E99" s="274">
        <v>1100</v>
      </c>
      <c r="F99" s="274">
        <v>1100</v>
      </c>
      <c r="G99" s="275">
        <v>1100</v>
      </c>
      <c r="H99" s="206"/>
    </row>
    <row r="100" spans="1:8" x14ac:dyDescent="0.25">
      <c r="A100" s="546"/>
      <c r="B100" s="546"/>
      <c r="C100" s="273" t="s">
        <v>5382</v>
      </c>
      <c r="D100" s="273" t="s">
        <v>351</v>
      </c>
      <c r="E100" s="274">
        <v>1200</v>
      </c>
      <c r="F100" s="274">
        <v>1200</v>
      </c>
      <c r="G100" s="275">
        <v>1600</v>
      </c>
      <c r="H100" s="206"/>
    </row>
    <row r="101" spans="1:8" x14ac:dyDescent="0.25">
      <c r="A101" s="546"/>
      <c r="B101" s="546"/>
      <c r="C101" s="273" t="s">
        <v>6540</v>
      </c>
      <c r="D101" s="273" t="s">
        <v>351</v>
      </c>
      <c r="E101" s="274">
        <v>1300</v>
      </c>
      <c r="F101" s="274">
        <v>1300</v>
      </c>
      <c r="G101" s="276" t="s">
        <v>228</v>
      </c>
      <c r="H101" s="206"/>
    </row>
    <row r="102" spans="1:8" ht="16.5" thickBot="1" x14ac:dyDescent="0.3">
      <c r="A102" s="547"/>
      <c r="B102" s="547"/>
      <c r="C102" s="277" t="s">
        <v>457</v>
      </c>
      <c r="D102" s="273" t="s">
        <v>254</v>
      </c>
      <c r="E102" s="273" t="s">
        <v>1050</v>
      </c>
      <c r="F102" s="273" t="s">
        <v>6541</v>
      </c>
      <c r="G102" s="276" t="s">
        <v>939</v>
      </c>
      <c r="H102" s="206"/>
    </row>
    <row r="103" spans="1:8" ht="16.5" thickBot="1" x14ac:dyDescent="0.3">
      <c r="A103" s="548"/>
      <c r="B103" s="548"/>
      <c r="C103" s="548"/>
      <c r="D103" s="549"/>
      <c r="E103" s="278">
        <v>111</v>
      </c>
      <c r="F103" s="278">
        <v>121</v>
      </c>
      <c r="G103" s="279">
        <v>211</v>
      </c>
      <c r="H103" s="206"/>
    </row>
    <row r="104" spans="1:8" s="208" customFormat="1" x14ac:dyDescent="0.25">
      <c r="A104" s="211" t="s">
        <v>6542</v>
      </c>
      <c r="B104" s="266"/>
      <c r="C104" s="266"/>
      <c r="D104" s="266"/>
      <c r="E104" s="266"/>
      <c r="F104" s="266"/>
      <c r="G104" s="266"/>
      <c r="H104" s="266"/>
    </row>
    <row r="105" spans="1:8" s="208" customFormat="1" x14ac:dyDescent="0.25">
      <c r="A105" s="211" t="s">
        <v>6543</v>
      </c>
      <c r="B105" s="266"/>
      <c r="C105" s="266"/>
      <c r="D105" s="266"/>
      <c r="E105" s="266"/>
      <c r="F105" s="266"/>
      <c r="G105" s="266"/>
      <c r="H105" s="266"/>
    </row>
    <row r="106" spans="1:8" ht="19.5" thickBot="1" x14ac:dyDescent="0.3">
      <c r="A106" s="267" t="s">
        <v>9078</v>
      </c>
      <c r="B106" s="206"/>
      <c r="C106" s="206"/>
      <c r="D106" s="206"/>
      <c r="E106" s="206"/>
      <c r="F106" s="206"/>
      <c r="G106" s="206"/>
      <c r="H106" s="206"/>
    </row>
    <row r="107" spans="1:8" ht="16.5" thickBot="1" x14ac:dyDescent="0.3">
      <c r="A107" s="425" t="s">
        <v>0</v>
      </c>
      <c r="B107" s="425" t="s">
        <v>217</v>
      </c>
      <c r="C107" s="425" t="s">
        <v>250</v>
      </c>
      <c r="D107" s="425" t="s">
        <v>251</v>
      </c>
      <c r="E107" s="542" t="s">
        <v>6544</v>
      </c>
      <c r="F107" s="543"/>
      <c r="G107" s="544"/>
      <c r="H107" s="206"/>
    </row>
    <row r="108" spans="1:8" ht="16.5" thickBot="1" x14ac:dyDescent="0.3">
      <c r="A108" s="426"/>
      <c r="B108" s="426"/>
      <c r="C108" s="426"/>
      <c r="D108" s="426"/>
      <c r="E108" s="162" t="s">
        <v>4356</v>
      </c>
      <c r="F108" s="162" t="s">
        <v>6502</v>
      </c>
      <c r="G108" s="294" t="s">
        <v>6503</v>
      </c>
      <c r="H108" s="206"/>
    </row>
    <row r="109" spans="1:8" x14ac:dyDescent="0.25">
      <c r="A109" s="545" t="s">
        <v>6545</v>
      </c>
      <c r="B109" s="545" t="s">
        <v>6546</v>
      </c>
      <c r="C109" s="272" t="s">
        <v>349</v>
      </c>
      <c r="D109" s="270"/>
      <c r="E109" s="270"/>
      <c r="F109" s="270"/>
      <c r="G109" s="271"/>
      <c r="H109" s="206"/>
    </row>
    <row r="110" spans="1:8" ht="18.75" x14ac:dyDescent="0.25">
      <c r="A110" s="546"/>
      <c r="B110" s="546"/>
      <c r="C110" s="273" t="s">
        <v>6484</v>
      </c>
      <c r="D110" s="273" t="s">
        <v>8826</v>
      </c>
      <c r="E110" s="274">
        <v>1120</v>
      </c>
      <c r="F110" s="274">
        <v>1120</v>
      </c>
      <c r="G110" s="275">
        <v>1120</v>
      </c>
      <c r="H110" s="206"/>
    </row>
    <row r="111" spans="1:8" x14ac:dyDescent="0.25">
      <c r="A111" s="546"/>
      <c r="B111" s="546"/>
      <c r="C111" s="273" t="s">
        <v>6547</v>
      </c>
      <c r="D111" s="273" t="s">
        <v>1521</v>
      </c>
      <c r="E111" s="274">
        <v>1500</v>
      </c>
      <c r="F111" s="274">
        <v>1500</v>
      </c>
      <c r="G111" s="275">
        <v>1500</v>
      </c>
      <c r="H111" s="206"/>
    </row>
    <row r="112" spans="1:8" x14ac:dyDescent="0.25">
      <c r="A112" s="546"/>
      <c r="B112" s="546"/>
      <c r="C112" s="273" t="s">
        <v>5418</v>
      </c>
      <c r="D112" s="273" t="s">
        <v>1521</v>
      </c>
      <c r="E112" s="274">
        <v>3300</v>
      </c>
      <c r="F112" s="274">
        <v>3300</v>
      </c>
      <c r="G112" s="275">
        <v>3300</v>
      </c>
      <c r="H112" s="206"/>
    </row>
    <row r="113" spans="1:8" x14ac:dyDescent="0.25">
      <c r="A113" s="546"/>
      <c r="B113" s="546"/>
      <c r="C113" s="273" t="s">
        <v>6548</v>
      </c>
      <c r="D113" s="273" t="s">
        <v>351</v>
      </c>
      <c r="E113" s="274">
        <v>21000</v>
      </c>
      <c r="F113" s="274">
        <v>21250</v>
      </c>
      <c r="G113" s="275">
        <v>21250</v>
      </c>
      <c r="H113" s="206"/>
    </row>
    <row r="114" spans="1:8" x14ac:dyDescent="0.25">
      <c r="A114" s="546"/>
      <c r="B114" s="546"/>
      <c r="C114" s="277" t="s">
        <v>457</v>
      </c>
      <c r="D114" s="273" t="s">
        <v>254</v>
      </c>
      <c r="E114" s="273" t="s">
        <v>928</v>
      </c>
      <c r="F114" s="273" t="s">
        <v>3030</v>
      </c>
      <c r="G114" s="276" t="s">
        <v>2445</v>
      </c>
      <c r="H114" s="206"/>
    </row>
    <row r="115" spans="1:8" x14ac:dyDescent="0.25">
      <c r="A115" s="546"/>
      <c r="B115" s="546"/>
      <c r="C115" s="277" t="s">
        <v>284</v>
      </c>
      <c r="D115" s="273"/>
      <c r="E115" s="273"/>
      <c r="F115" s="273"/>
      <c r="G115" s="276"/>
      <c r="H115" s="206"/>
    </row>
    <row r="116" spans="1:8" ht="16.5" thickBot="1" x14ac:dyDescent="0.3">
      <c r="A116" s="547"/>
      <c r="B116" s="547"/>
      <c r="C116" s="273" t="s">
        <v>6549</v>
      </c>
      <c r="D116" s="273" t="s">
        <v>262</v>
      </c>
      <c r="E116" s="273" t="s">
        <v>1666</v>
      </c>
      <c r="F116" s="273" t="s">
        <v>1665</v>
      </c>
      <c r="G116" s="276" t="s">
        <v>832</v>
      </c>
      <c r="H116" s="206"/>
    </row>
    <row r="117" spans="1:8" ht="16.5" thickBot="1" x14ac:dyDescent="0.3">
      <c r="A117" s="548"/>
      <c r="B117" s="548"/>
      <c r="C117" s="548"/>
      <c r="D117" s="549"/>
      <c r="E117" s="278">
        <v>11</v>
      </c>
      <c r="F117" s="278">
        <v>21</v>
      </c>
      <c r="G117" s="279">
        <v>31</v>
      </c>
      <c r="H117" s="206"/>
    </row>
    <row r="118" spans="1:8" s="208" customFormat="1" x14ac:dyDescent="0.25">
      <c r="A118" s="211" t="s">
        <v>6550</v>
      </c>
      <c r="B118" s="266"/>
      <c r="C118" s="266"/>
      <c r="D118" s="266"/>
      <c r="E118" s="266"/>
      <c r="F118" s="266"/>
      <c r="G118" s="266"/>
      <c r="H118" s="266"/>
    </row>
    <row r="119" spans="1:8" ht="19.5" thickBot="1" x14ac:dyDescent="0.3">
      <c r="A119" s="267" t="s">
        <v>9078</v>
      </c>
      <c r="B119" s="206"/>
      <c r="C119" s="206"/>
      <c r="D119" s="206"/>
      <c r="E119" s="206"/>
      <c r="F119" s="206"/>
      <c r="G119" s="206"/>
      <c r="H119" s="206"/>
    </row>
    <row r="120" spans="1:8" ht="16.5" thickBot="1" x14ac:dyDescent="0.3">
      <c r="A120" s="425" t="s">
        <v>0</v>
      </c>
      <c r="B120" s="425" t="s">
        <v>217</v>
      </c>
      <c r="C120" s="425" t="s">
        <v>250</v>
      </c>
      <c r="D120" s="425" t="s">
        <v>251</v>
      </c>
      <c r="E120" s="542" t="s">
        <v>6551</v>
      </c>
      <c r="F120" s="543"/>
      <c r="G120" s="543"/>
      <c r="H120" s="544"/>
    </row>
    <row r="121" spans="1:8" ht="48" thickBot="1" x14ac:dyDescent="0.3">
      <c r="A121" s="426"/>
      <c r="B121" s="426"/>
      <c r="C121" s="426"/>
      <c r="D121" s="426"/>
      <c r="E121" s="162" t="s">
        <v>6552</v>
      </c>
      <c r="F121" s="162" t="s">
        <v>6553</v>
      </c>
      <c r="G121" s="162" t="s">
        <v>6554</v>
      </c>
      <c r="H121" s="294" t="s">
        <v>6555</v>
      </c>
    </row>
    <row r="122" spans="1:8" x14ac:dyDescent="0.25">
      <c r="A122" s="545" t="s">
        <v>6556</v>
      </c>
      <c r="B122" s="545" t="s">
        <v>6557</v>
      </c>
      <c r="C122" s="272" t="s">
        <v>349</v>
      </c>
      <c r="D122" s="270"/>
      <c r="E122" s="270"/>
      <c r="F122" s="270"/>
      <c r="G122" s="270"/>
      <c r="H122" s="271"/>
    </row>
    <row r="123" spans="1:8" ht="18.75" x14ac:dyDescent="0.25">
      <c r="A123" s="546"/>
      <c r="B123" s="546"/>
      <c r="C123" s="273" t="s">
        <v>6484</v>
      </c>
      <c r="D123" s="273" t="s">
        <v>8826</v>
      </c>
      <c r="E123" s="274">
        <v>1130</v>
      </c>
      <c r="F123" s="274">
        <v>1120</v>
      </c>
      <c r="G123" s="274">
        <v>1120</v>
      </c>
      <c r="H123" s="275">
        <v>1120</v>
      </c>
    </row>
    <row r="124" spans="1:8" x14ac:dyDescent="0.25">
      <c r="A124" s="546"/>
      <c r="B124" s="546"/>
      <c r="C124" s="273" t="s">
        <v>6558</v>
      </c>
      <c r="D124" s="273" t="s">
        <v>351</v>
      </c>
      <c r="E124" s="274">
        <v>4310</v>
      </c>
      <c r="F124" s="273" t="s">
        <v>228</v>
      </c>
      <c r="G124" s="273" t="s">
        <v>228</v>
      </c>
      <c r="H124" s="276" t="s">
        <v>228</v>
      </c>
    </row>
    <row r="125" spans="1:8" x14ac:dyDescent="0.25">
      <c r="A125" s="546"/>
      <c r="B125" s="546"/>
      <c r="C125" s="273" t="s">
        <v>5418</v>
      </c>
      <c r="D125" s="273" t="s">
        <v>1521</v>
      </c>
      <c r="E125" s="273" t="s">
        <v>228</v>
      </c>
      <c r="F125" s="273">
        <v>55</v>
      </c>
      <c r="G125" s="273">
        <v>273</v>
      </c>
      <c r="H125" s="275">
        <v>39700</v>
      </c>
    </row>
    <row r="126" spans="1:8" x14ac:dyDescent="0.25">
      <c r="A126" s="546"/>
      <c r="B126" s="546"/>
      <c r="C126" s="273" t="s">
        <v>5713</v>
      </c>
      <c r="D126" s="273" t="s">
        <v>1521</v>
      </c>
      <c r="E126" s="273">
        <v>37</v>
      </c>
      <c r="F126" s="273" t="s">
        <v>228</v>
      </c>
      <c r="G126" s="273" t="s">
        <v>228</v>
      </c>
      <c r="H126" s="276" t="s">
        <v>228</v>
      </c>
    </row>
    <row r="127" spans="1:8" x14ac:dyDescent="0.25">
      <c r="A127" s="546"/>
      <c r="B127" s="546"/>
      <c r="C127" s="273" t="s">
        <v>422</v>
      </c>
      <c r="D127" s="273" t="s">
        <v>423</v>
      </c>
      <c r="E127" s="273">
        <v>2</v>
      </c>
      <c r="F127" s="273">
        <v>2</v>
      </c>
      <c r="G127" s="273">
        <v>2</v>
      </c>
      <c r="H127" s="276">
        <v>2</v>
      </c>
    </row>
    <row r="128" spans="1:8" ht="16.5" thickBot="1" x14ac:dyDescent="0.3">
      <c r="A128" s="547"/>
      <c r="B128" s="547"/>
      <c r="C128" s="277" t="s">
        <v>457</v>
      </c>
      <c r="D128" s="273" t="s">
        <v>254</v>
      </c>
      <c r="E128" s="273" t="s">
        <v>6559</v>
      </c>
      <c r="F128" s="273" t="s">
        <v>1293</v>
      </c>
      <c r="G128" s="273" t="s">
        <v>888</v>
      </c>
      <c r="H128" s="276" t="s">
        <v>2804</v>
      </c>
    </row>
    <row r="129" spans="1:8" ht="16.5" thickBot="1" x14ac:dyDescent="0.3">
      <c r="A129" s="548"/>
      <c r="B129" s="548"/>
      <c r="C129" s="548"/>
      <c r="D129" s="549"/>
      <c r="E129" s="278">
        <v>11</v>
      </c>
      <c r="F129" s="278">
        <v>21</v>
      </c>
      <c r="G129" s="278">
        <v>31</v>
      </c>
      <c r="H129" s="279">
        <v>41</v>
      </c>
    </row>
    <row r="130" spans="1:8" s="208" customFormat="1" x14ac:dyDescent="0.25">
      <c r="A130" s="211" t="s">
        <v>6560</v>
      </c>
      <c r="B130" s="266"/>
      <c r="C130" s="266"/>
      <c r="D130" s="266"/>
      <c r="E130" s="266"/>
      <c r="F130" s="266"/>
      <c r="G130" s="266"/>
      <c r="H130" s="266"/>
    </row>
    <row r="131" spans="1:8" x14ac:dyDescent="0.25">
      <c r="A131" s="269" t="s">
        <v>211</v>
      </c>
      <c r="B131" s="206"/>
      <c r="C131" s="206"/>
      <c r="D131" s="206"/>
      <c r="E131" s="206"/>
      <c r="F131" s="206"/>
      <c r="G131" s="206"/>
      <c r="H131" s="206"/>
    </row>
    <row r="132" spans="1:8" x14ac:dyDescent="0.25">
      <c r="A132" s="267" t="s">
        <v>6561</v>
      </c>
      <c r="B132" s="206"/>
      <c r="C132" s="206"/>
      <c r="D132" s="206"/>
      <c r="E132" s="206"/>
      <c r="F132" s="206"/>
      <c r="G132" s="206"/>
      <c r="H132" s="206"/>
    </row>
    <row r="133" spans="1:8" s="208" customFormat="1" x14ac:dyDescent="0.25">
      <c r="A133" s="211" t="s">
        <v>6562</v>
      </c>
      <c r="B133" s="266"/>
      <c r="C133" s="266"/>
      <c r="D133" s="266"/>
      <c r="E133" s="266"/>
      <c r="F133" s="266"/>
      <c r="G133" s="266"/>
      <c r="H133" s="266"/>
    </row>
    <row r="134" spans="1:8" ht="16.5" thickBot="1" x14ac:dyDescent="0.3">
      <c r="A134" s="267" t="s">
        <v>6563</v>
      </c>
      <c r="B134" s="206"/>
      <c r="C134" s="206"/>
      <c r="D134" s="206"/>
      <c r="E134" s="206"/>
      <c r="F134" s="206"/>
      <c r="G134" s="206"/>
      <c r="H134" s="206"/>
    </row>
    <row r="135" spans="1:8" ht="48" thickBot="1" x14ac:dyDescent="0.3">
      <c r="A135" s="162" t="s">
        <v>0</v>
      </c>
      <c r="B135" s="162" t="s">
        <v>217</v>
      </c>
      <c r="C135" s="162" t="s">
        <v>250</v>
      </c>
      <c r="D135" s="162" t="s">
        <v>251</v>
      </c>
      <c r="E135" s="162" t="s">
        <v>6564</v>
      </c>
      <c r="F135" s="294" t="s">
        <v>6565</v>
      </c>
      <c r="G135" s="206"/>
      <c r="H135" s="206"/>
    </row>
    <row r="136" spans="1:8" x14ac:dyDescent="0.25">
      <c r="A136" s="545" t="s">
        <v>6566</v>
      </c>
      <c r="B136" s="545" t="s">
        <v>6567</v>
      </c>
      <c r="C136" s="272" t="s">
        <v>349</v>
      </c>
      <c r="D136" s="270"/>
      <c r="E136" s="270"/>
      <c r="F136" s="271"/>
      <c r="G136" s="206"/>
      <c r="H136" s="206"/>
    </row>
    <row r="137" spans="1:8" ht="18.75" x14ac:dyDescent="0.25">
      <c r="A137" s="546"/>
      <c r="B137" s="546"/>
      <c r="C137" s="273" t="s">
        <v>3748</v>
      </c>
      <c r="D137" s="273" t="s">
        <v>8826</v>
      </c>
      <c r="E137" s="273" t="s">
        <v>2565</v>
      </c>
      <c r="F137" s="276" t="s">
        <v>2399</v>
      </c>
      <c r="G137" s="206"/>
      <c r="H137" s="206"/>
    </row>
    <row r="138" spans="1:8" x14ac:dyDescent="0.25">
      <c r="A138" s="546"/>
      <c r="B138" s="546"/>
      <c r="C138" s="273" t="s">
        <v>6568</v>
      </c>
      <c r="D138" s="273" t="s">
        <v>1521</v>
      </c>
      <c r="E138" s="273">
        <v>2</v>
      </c>
      <c r="F138" s="276">
        <v>4</v>
      </c>
      <c r="G138" s="206"/>
      <c r="H138" s="206"/>
    </row>
    <row r="139" spans="1:8" ht="16.5" thickBot="1" x14ac:dyDescent="0.3">
      <c r="A139" s="547"/>
      <c r="B139" s="547"/>
      <c r="C139" s="277" t="s">
        <v>457</v>
      </c>
      <c r="D139" s="273" t="s">
        <v>254</v>
      </c>
      <c r="E139" s="273" t="s">
        <v>295</v>
      </c>
      <c r="F139" s="276" t="s">
        <v>289</v>
      </c>
      <c r="G139" s="206"/>
      <c r="H139" s="206"/>
    </row>
    <row r="140" spans="1:8" ht="16.5" thickBot="1" x14ac:dyDescent="0.3">
      <c r="A140" s="548"/>
      <c r="B140" s="548"/>
      <c r="C140" s="548"/>
      <c r="D140" s="549"/>
      <c r="E140" s="278">
        <v>111</v>
      </c>
      <c r="F140" s="279">
        <v>211</v>
      </c>
      <c r="G140" s="206"/>
      <c r="H140" s="206"/>
    </row>
    <row r="141" spans="1:8" s="208" customFormat="1" x14ac:dyDescent="0.25">
      <c r="A141" s="211" t="s">
        <v>6569</v>
      </c>
      <c r="B141" s="266"/>
      <c r="C141" s="266"/>
      <c r="D141" s="266"/>
      <c r="E141" s="266"/>
      <c r="F141" s="266"/>
      <c r="G141" s="266"/>
      <c r="H141" s="266"/>
    </row>
    <row r="142" spans="1:8" ht="19.5" thickBot="1" x14ac:dyDescent="0.3">
      <c r="A142" s="267" t="s">
        <v>9079</v>
      </c>
      <c r="B142" s="206"/>
      <c r="C142" s="206"/>
      <c r="D142" s="206"/>
      <c r="E142" s="206"/>
      <c r="F142" s="206"/>
      <c r="G142" s="206"/>
      <c r="H142" s="206"/>
    </row>
    <row r="143" spans="1:8" ht="48" thickBot="1" x14ac:dyDescent="0.3">
      <c r="A143" s="162" t="s">
        <v>0</v>
      </c>
      <c r="B143" s="162" t="s">
        <v>217</v>
      </c>
      <c r="C143" s="162" t="s">
        <v>250</v>
      </c>
      <c r="D143" s="162" t="s">
        <v>251</v>
      </c>
      <c r="E143" s="162" t="s">
        <v>6570</v>
      </c>
      <c r="F143" s="294" t="s">
        <v>6571</v>
      </c>
      <c r="G143" s="206"/>
      <c r="H143" s="206"/>
    </row>
    <row r="144" spans="1:8" x14ac:dyDescent="0.25">
      <c r="A144" s="545" t="s">
        <v>6572</v>
      </c>
      <c r="B144" s="545" t="s">
        <v>6573</v>
      </c>
      <c r="C144" s="272" t="s">
        <v>349</v>
      </c>
      <c r="D144" s="270"/>
      <c r="E144" s="270"/>
      <c r="F144" s="271"/>
      <c r="G144" s="206"/>
      <c r="H144" s="206"/>
    </row>
    <row r="145" spans="1:8" ht="18.75" x14ac:dyDescent="0.25">
      <c r="A145" s="546"/>
      <c r="B145" s="546"/>
      <c r="C145" s="273" t="s">
        <v>3748</v>
      </c>
      <c r="D145" s="273" t="s">
        <v>8826</v>
      </c>
      <c r="E145" s="273" t="s">
        <v>228</v>
      </c>
      <c r="F145" s="276" t="s">
        <v>383</v>
      </c>
      <c r="G145" s="206"/>
      <c r="H145" s="206"/>
    </row>
    <row r="146" spans="1:8" x14ac:dyDescent="0.25">
      <c r="A146" s="546"/>
      <c r="B146" s="546"/>
      <c r="C146" s="273" t="s">
        <v>422</v>
      </c>
      <c r="D146" s="273" t="s">
        <v>423</v>
      </c>
      <c r="E146" s="273" t="s">
        <v>228</v>
      </c>
      <c r="F146" s="276">
        <v>5</v>
      </c>
      <c r="G146" s="206"/>
      <c r="H146" s="206"/>
    </row>
    <row r="147" spans="1:8" ht="16.5" thickBot="1" x14ac:dyDescent="0.3">
      <c r="A147" s="547"/>
      <c r="B147" s="547"/>
      <c r="C147" s="277" t="s">
        <v>457</v>
      </c>
      <c r="D147" s="273" t="s">
        <v>254</v>
      </c>
      <c r="E147" s="273" t="s">
        <v>2469</v>
      </c>
      <c r="F147" s="276" t="s">
        <v>332</v>
      </c>
      <c r="G147" s="206"/>
      <c r="H147" s="206"/>
    </row>
    <row r="148" spans="1:8" ht="16.5" thickBot="1" x14ac:dyDescent="0.3">
      <c r="A148" s="548"/>
      <c r="B148" s="548"/>
      <c r="C148" s="548"/>
      <c r="D148" s="549"/>
      <c r="E148" s="278">
        <v>111</v>
      </c>
      <c r="F148" s="279">
        <v>211</v>
      </c>
      <c r="G148" s="206"/>
      <c r="H148" s="206"/>
    </row>
  </sheetData>
  <mergeCells count="95">
    <mergeCell ref="A13:H13"/>
    <mergeCell ref="A14:H14"/>
    <mergeCell ref="A15:H15"/>
    <mergeCell ref="A16:H16"/>
    <mergeCell ref="A8:H8"/>
    <mergeCell ref="A9:H9"/>
    <mergeCell ref="A10:H10"/>
    <mergeCell ref="A11:H11"/>
    <mergeCell ref="A12:H12"/>
    <mergeCell ref="A3:H3"/>
    <mergeCell ref="A4:H4"/>
    <mergeCell ref="A5:H5"/>
    <mergeCell ref="A6:H6"/>
    <mergeCell ref="A7:H7"/>
    <mergeCell ref="A144:A147"/>
    <mergeCell ref="B144:B147"/>
    <mergeCell ref="A148:D148"/>
    <mergeCell ref="A122:A128"/>
    <mergeCell ref="B122:B128"/>
    <mergeCell ref="A129:D129"/>
    <mergeCell ref="A136:A139"/>
    <mergeCell ref="B136:B139"/>
    <mergeCell ref="A140:D140"/>
    <mergeCell ref="E107:G107"/>
    <mergeCell ref="A109:A116"/>
    <mergeCell ref="B109:B116"/>
    <mergeCell ref="A117:D117"/>
    <mergeCell ref="A120:A121"/>
    <mergeCell ref="B120:B121"/>
    <mergeCell ref="C120:C121"/>
    <mergeCell ref="D120:D121"/>
    <mergeCell ref="E120:H120"/>
    <mergeCell ref="A98:A102"/>
    <mergeCell ref="B98:B102"/>
    <mergeCell ref="A103:D103"/>
    <mergeCell ref="A107:A108"/>
    <mergeCell ref="B107:B108"/>
    <mergeCell ref="C107:C108"/>
    <mergeCell ref="D107:D108"/>
    <mergeCell ref="E77:G77"/>
    <mergeCell ref="A79:A82"/>
    <mergeCell ref="B79:B82"/>
    <mergeCell ref="A83:D83"/>
    <mergeCell ref="A93:D93"/>
    <mergeCell ref="A76:A78"/>
    <mergeCell ref="B76:B78"/>
    <mergeCell ref="C76:C78"/>
    <mergeCell ref="D76:D78"/>
    <mergeCell ref="E76:G76"/>
    <mergeCell ref="A96:A97"/>
    <mergeCell ref="B96:B97"/>
    <mergeCell ref="C96:C97"/>
    <mergeCell ref="D96:D97"/>
    <mergeCell ref="E96:F96"/>
    <mergeCell ref="E67:G67"/>
    <mergeCell ref="E68:G68"/>
    <mergeCell ref="A70:A73"/>
    <mergeCell ref="B70:B73"/>
    <mergeCell ref="A74:D74"/>
    <mergeCell ref="A59:A63"/>
    <mergeCell ref="B59:B63"/>
    <mergeCell ref="A64:D64"/>
    <mergeCell ref="A67:A69"/>
    <mergeCell ref="B67:B69"/>
    <mergeCell ref="C67:C69"/>
    <mergeCell ref="D67:D69"/>
    <mergeCell ref="E45:G45"/>
    <mergeCell ref="A47:A53"/>
    <mergeCell ref="B47:B53"/>
    <mergeCell ref="A54:D54"/>
    <mergeCell ref="A57:A58"/>
    <mergeCell ref="B57:B58"/>
    <mergeCell ref="C57:C58"/>
    <mergeCell ref="D57:D58"/>
    <mergeCell ref="E57:F57"/>
    <mergeCell ref="A38:A42"/>
    <mergeCell ref="B38:B42"/>
    <mergeCell ref="A43:D43"/>
    <mergeCell ref="A45:A46"/>
    <mergeCell ref="B45:B46"/>
    <mergeCell ref="C45:C46"/>
    <mergeCell ref="D45:D46"/>
    <mergeCell ref="E36:G36"/>
    <mergeCell ref="A25:A26"/>
    <mergeCell ref="B25:B26"/>
    <mergeCell ref="C25:C26"/>
    <mergeCell ref="D25:D26"/>
    <mergeCell ref="E25:H25"/>
    <mergeCell ref="A27:A32"/>
    <mergeCell ref="B27:B32"/>
    <mergeCell ref="A33:D33"/>
    <mergeCell ref="A36:A37"/>
    <mergeCell ref="B36:B37"/>
    <mergeCell ref="C36:C37"/>
    <mergeCell ref="D36:D37"/>
  </mergeCells>
  <hyperlinks>
    <hyperlink ref="A3:H3" location="CÔNG_TÁC_GIA_CÔNG__LẮP_DỰNG_CẤU_KIỆN_GỖ" display="CHƯƠNG VIII: CÔNG TÁC GIA CÔNG, LẮP DỰNG CẤU KIỆN GỖ"/>
    <hyperlink ref="A4:H4" location="AH.10000__GIA_CÔNG_VÌ_KÈO" display="AH.10000  GIA CÔNG VÌ KÈO"/>
    <hyperlink ref="A5:H5" location="AH.11100__VÌ_KÈO_MÁI_NGÓI" display="AH.11100  VÌ KÈO MÁI NGÓI"/>
    <hyperlink ref="A6:H6" location="AH.11200__VÌ_KÈO_MÁI_FIBRO_XI_MĂNG" display="AH.11200  VÌ KÈO MÁI FIBRO XI MĂNG"/>
    <hyperlink ref="A7:H7" location="AH.12100__GIA_CÔNG_GIẰNG_VÌ_KÈO" display="AH.12100  GIA CÔNG GIẰNG VÌ KÈO"/>
    <hyperlink ref="A8:H8" location="AH.12200__GIẰNG_VÌ_KÈO_GỖ_MÁI_NẰM_NGHIÊNG" display="AH.12200  GIẰNG VÌ KÈO GỖ MÁI NẰM NGHIÊNG"/>
    <hyperlink ref="A9:H9" location="AH.12300__GIẰNG_KÈO_SẮT_TRÒN" display="AH.12300  GIẰNG KÈO SẮT TRÒN"/>
    <hyperlink ref="A10:H10" location="AH.13000__XÀ_GỒ__CẦU_PHONG_GỖ" display="AH.13000  XÀ GỒ, CẦU PHONG GỖ"/>
    <hyperlink ref="A11:H11" location="AH.20000__CÔNG_TÁC_LÀM_CẦU_GỖ" display="AH.20000  CÔNG TÁC LÀM CẦU GỖ"/>
    <hyperlink ref="A12:H12" location="AH.21100__GIA_CÔNG__LẮP_DỰNG_DẦM_GỖ" display="AH.21100  GIA CÔNG, LẮP DỰNG DẦM GỖ"/>
    <hyperlink ref="A13:H13" location="AH.21200__GIA_CÔNG__LẮP_DỰNG_CÁC_KẾT_CẤU_GỖ_MẶT_CẦU" display="AH.21200  GIA CÔNG, LẮP DỰNG CÁC KẾT CẤU GỖ MẶT CẦU"/>
    <hyperlink ref="A14:H14" location="AH.30000__CÔNG_TÁC_LẮP_DỰNG_KHUÔN_CỬA_VÀ_CỬA_CÁC_LOẠI" display="AH.30000  CÔNG TÁC LẮP DỰNG KHUÔN CỬA VÀ CỬA CÁC LOẠI"/>
    <hyperlink ref="A15:H15" location="AH.31000__CÔNG_TÁC_LẮP_DỰNG_KHUÔN_CỬA" display="AH.31000  CÔNG TÁC LẮP DỰNG KHUÔN CỬA"/>
    <hyperlink ref="A16:H16" location="AH.32000__CÔNG_TÁC_LẮP_DỰNG_CỬA_CÁC_LOẠI" display="AH.32000  CÔNG TÁC LẮP DỰNG CỬA CÁC LOẠI"/>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815"/>
  <sheetViews>
    <sheetView workbookViewId="0">
      <pane ySplit="1" topLeftCell="A2" activePane="bottomLeft" state="frozen"/>
      <selection pane="bottomLeft" activeCell="A3" sqref="A3:J3"/>
    </sheetView>
  </sheetViews>
  <sheetFormatPr defaultRowHeight="17.25" x14ac:dyDescent="0.3"/>
  <cols>
    <col min="1" max="1" width="9.140625" style="8"/>
    <col min="2" max="2" width="9.140625" style="1"/>
    <col min="3" max="3" width="24.140625" style="1" customWidth="1"/>
    <col min="4" max="16384" width="9.140625" style="1"/>
  </cols>
  <sheetData>
    <row r="1" spans="1:14" ht="24" customHeight="1" x14ac:dyDescent="0.3">
      <c r="A1" s="15"/>
    </row>
    <row r="2" spans="1:14" ht="3" customHeight="1" x14ac:dyDescent="0.3">
      <c r="A2" s="15"/>
    </row>
    <row r="3" spans="1:14" x14ac:dyDescent="0.3">
      <c r="A3" s="553" t="s">
        <v>9076</v>
      </c>
      <c r="B3" s="554"/>
      <c r="C3" s="554"/>
      <c r="D3" s="554"/>
      <c r="E3" s="554"/>
      <c r="F3" s="554"/>
      <c r="G3" s="554"/>
      <c r="H3" s="554"/>
      <c r="I3" s="554"/>
      <c r="J3" s="555"/>
      <c r="K3" s="328"/>
    </row>
    <row r="4" spans="1:14" s="205" customFormat="1" ht="18" x14ac:dyDescent="0.3">
      <c r="A4" s="556" t="s">
        <v>6576</v>
      </c>
      <c r="B4" s="557"/>
      <c r="C4" s="557"/>
      <c r="D4" s="557"/>
      <c r="E4" s="557"/>
      <c r="F4" s="557"/>
      <c r="G4" s="557"/>
      <c r="H4" s="557"/>
      <c r="I4" s="557"/>
      <c r="J4" s="558"/>
      <c r="K4" s="323">
        <f>53+MATCH(A4,A54:A900,0)</f>
        <v>56</v>
      </c>
    </row>
    <row r="5" spans="1:14" s="205" customFormat="1" ht="18" x14ac:dyDescent="0.3">
      <c r="A5" s="556" t="s">
        <v>6578</v>
      </c>
      <c r="B5" s="557"/>
      <c r="C5" s="557"/>
      <c r="D5" s="557"/>
      <c r="E5" s="557"/>
      <c r="F5" s="557"/>
      <c r="G5" s="557"/>
      <c r="H5" s="557"/>
      <c r="I5" s="557"/>
      <c r="J5" s="558"/>
      <c r="K5" s="323">
        <f t="shared" ref="K5:K52" si="0">53+MATCH(A5,A55:A901,0)</f>
        <v>58</v>
      </c>
    </row>
    <row r="6" spans="1:14" s="205" customFormat="1" ht="18" x14ac:dyDescent="0.3">
      <c r="A6" s="556" t="s">
        <v>6596</v>
      </c>
      <c r="B6" s="557"/>
      <c r="C6" s="557"/>
      <c r="D6" s="557"/>
      <c r="E6" s="557"/>
      <c r="F6" s="557"/>
      <c r="G6" s="557"/>
      <c r="H6" s="557"/>
      <c r="I6" s="557"/>
      <c r="J6" s="558"/>
      <c r="K6" s="323">
        <f t="shared" si="0"/>
        <v>75</v>
      </c>
    </row>
    <row r="7" spans="1:14" s="205" customFormat="1" ht="18" x14ac:dyDescent="0.3">
      <c r="A7" s="556" t="s">
        <v>6612</v>
      </c>
      <c r="B7" s="557"/>
      <c r="C7" s="557"/>
      <c r="D7" s="557"/>
      <c r="E7" s="557"/>
      <c r="F7" s="557"/>
      <c r="G7" s="557"/>
      <c r="H7" s="557"/>
      <c r="I7" s="557"/>
      <c r="J7" s="558"/>
      <c r="K7" s="323">
        <f t="shared" si="0"/>
        <v>92</v>
      </c>
    </row>
    <row r="8" spans="1:14" s="205" customFormat="1" ht="18" x14ac:dyDescent="0.3">
      <c r="A8" s="556" t="s">
        <v>6622</v>
      </c>
      <c r="B8" s="557"/>
      <c r="C8" s="557"/>
      <c r="D8" s="557"/>
      <c r="E8" s="557"/>
      <c r="F8" s="557"/>
      <c r="G8" s="557"/>
      <c r="H8" s="557"/>
      <c r="I8" s="557"/>
      <c r="J8" s="558"/>
      <c r="K8" s="323">
        <f t="shared" si="0"/>
        <v>110</v>
      </c>
      <c r="N8" s="329"/>
    </row>
    <row r="9" spans="1:14" s="205" customFormat="1" ht="18" x14ac:dyDescent="0.3">
      <c r="A9" s="556" t="s">
        <v>6631</v>
      </c>
      <c r="B9" s="557"/>
      <c r="C9" s="557"/>
      <c r="D9" s="557"/>
      <c r="E9" s="557"/>
      <c r="F9" s="557"/>
      <c r="G9" s="557"/>
      <c r="H9" s="557"/>
      <c r="I9" s="557"/>
      <c r="J9" s="558"/>
      <c r="K9" s="323">
        <f t="shared" si="0"/>
        <v>123</v>
      </c>
    </row>
    <row r="10" spans="1:14" s="205" customFormat="1" ht="18" x14ac:dyDescent="0.3">
      <c r="A10" s="556" t="s">
        <v>6645</v>
      </c>
      <c r="B10" s="557"/>
      <c r="C10" s="557"/>
      <c r="D10" s="557"/>
      <c r="E10" s="557"/>
      <c r="F10" s="557"/>
      <c r="G10" s="557"/>
      <c r="H10" s="557"/>
      <c r="I10" s="557"/>
      <c r="J10" s="558"/>
      <c r="K10" s="323">
        <f t="shared" si="0"/>
        <v>141</v>
      </c>
    </row>
    <row r="11" spans="1:14" s="205" customFormat="1" ht="18" x14ac:dyDescent="0.3">
      <c r="A11" s="556" t="s">
        <v>6661</v>
      </c>
      <c r="B11" s="557"/>
      <c r="C11" s="557"/>
      <c r="D11" s="557"/>
      <c r="E11" s="557"/>
      <c r="F11" s="557"/>
      <c r="G11" s="557"/>
      <c r="H11" s="557"/>
      <c r="I11" s="557"/>
      <c r="J11" s="558"/>
      <c r="K11" s="323">
        <f t="shared" si="0"/>
        <v>157</v>
      </c>
    </row>
    <row r="12" spans="1:14" s="205" customFormat="1" ht="18" x14ac:dyDescent="0.3">
      <c r="A12" s="556" t="s">
        <v>6674</v>
      </c>
      <c r="B12" s="557"/>
      <c r="C12" s="557"/>
      <c r="D12" s="557"/>
      <c r="E12" s="557"/>
      <c r="F12" s="557"/>
      <c r="G12" s="557"/>
      <c r="H12" s="557"/>
      <c r="I12" s="557"/>
      <c r="J12" s="558"/>
      <c r="K12" s="323">
        <f t="shared" si="0"/>
        <v>172</v>
      </c>
    </row>
    <row r="13" spans="1:14" s="205" customFormat="1" ht="18" x14ac:dyDescent="0.3">
      <c r="A13" s="556" t="s">
        <v>6681</v>
      </c>
      <c r="B13" s="557"/>
      <c r="C13" s="557"/>
      <c r="D13" s="557"/>
      <c r="E13" s="557"/>
      <c r="F13" s="557"/>
      <c r="G13" s="557"/>
      <c r="H13" s="557"/>
      <c r="I13" s="557"/>
      <c r="J13" s="558"/>
      <c r="K13" s="323">
        <f t="shared" si="0"/>
        <v>188</v>
      </c>
    </row>
    <row r="14" spans="1:14" s="205" customFormat="1" ht="18" x14ac:dyDescent="0.3">
      <c r="A14" s="556" t="s">
        <v>6685</v>
      </c>
      <c r="B14" s="557"/>
      <c r="C14" s="557"/>
      <c r="D14" s="557"/>
      <c r="E14" s="557"/>
      <c r="F14" s="557"/>
      <c r="G14" s="557"/>
      <c r="H14" s="557"/>
      <c r="I14" s="557"/>
      <c r="J14" s="558"/>
      <c r="K14" s="323">
        <f t="shared" si="0"/>
        <v>204</v>
      </c>
    </row>
    <row r="15" spans="1:14" s="205" customFormat="1" ht="18" x14ac:dyDescent="0.3">
      <c r="A15" s="556" t="s">
        <v>6695</v>
      </c>
      <c r="B15" s="557"/>
      <c r="C15" s="557"/>
      <c r="D15" s="557"/>
      <c r="E15" s="557"/>
      <c r="F15" s="557"/>
      <c r="G15" s="557"/>
      <c r="H15" s="557"/>
      <c r="I15" s="557"/>
      <c r="J15" s="558"/>
      <c r="K15" s="323">
        <f t="shared" si="0"/>
        <v>221</v>
      </c>
    </row>
    <row r="16" spans="1:14" s="205" customFormat="1" ht="18" x14ac:dyDescent="0.3">
      <c r="A16" s="556" t="s">
        <v>6717</v>
      </c>
      <c r="B16" s="557"/>
      <c r="C16" s="557"/>
      <c r="D16" s="557"/>
      <c r="E16" s="557"/>
      <c r="F16" s="557"/>
      <c r="G16" s="557"/>
      <c r="H16" s="557"/>
      <c r="I16" s="557"/>
      <c r="J16" s="558"/>
      <c r="K16" s="323">
        <f t="shared" si="0"/>
        <v>239</v>
      </c>
    </row>
    <row r="17" spans="1:11" s="205" customFormat="1" ht="18" x14ac:dyDescent="0.3">
      <c r="A17" s="556" t="s">
        <v>6719</v>
      </c>
      <c r="B17" s="557"/>
      <c r="C17" s="557"/>
      <c r="D17" s="557"/>
      <c r="E17" s="557"/>
      <c r="F17" s="557"/>
      <c r="G17" s="557"/>
      <c r="H17" s="557"/>
      <c r="I17" s="557"/>
      <c r="J17" s="558"/>
      <c r="K17" s="323">
        <f t="shared" si="0"/>
        <v>241</v>
      </c>
    </row>
    <row r="18" spans="1:11" s="205" customFormat="1" ht="18" x14ac:dyDescent="0.3">
      <c r="A18" s="556" t="s">
        <v>6732</v>
      </c>
      <c r="B18" s="557"/>
      <c r="C18" s="557"/>
      <c r="D18" s="557"/>
      <c r="E18" s="557"/>
      <c r="F18" s="557"/>
      <c r="G18" s="557"/>
      <c r="H18" s="557"/>
      <c r="I18" s="557"/>
      <c r="J18" s="558"/>
      <c r="K18" s="323">
        <f t="shared" si="0"/>
        <v>257</v>
      </c>
    </row>
    <row r="19" spans="1:11" s="205" customFormat="1" ht="18" x14ac:dyDescent="0.3">
      <c r="A19" s="556" t="s">
        <v>6742</v>
      </c>
      <c r="B19" s="557"/>
      <c r="C19" s="557"/>
      <c r="D19" s="557"/>
      <c r="E19" s="557"/>
      <c r="F19" s="557"/>
      <c r="G19" s="557"/>
      <c r="H19" s="557"/>
      <c r="I19" s="557"/>
      <c r="J19" s="558"/>
      <c r="K19" s="323">
        <f t="shared" si="0"/>
        <v>273</v>
      </c>
    </row>
    <row r="20" spans="1:11" s="205" customFormat="1" ht="18" x14ac:dyDescent="0.3">
      <c r="A20" s="556" t="s">
        <v>6752</v>
      </c>
      <c r="B20" s="557"/>
      <c r="C20" s="557"/>
      <c r="D20" s="557"/>
      <c r="E20" s="557"/>
      <c r="F20" s="557"/>
      <c r="G20" s="557"/>
      <c r="H20" s="557"/>
      <c r="I20" s="557"/>
      <c r="J20" s="558"/>
      <c r="K20" s="323">
        <f t="shared" si="0"/>
        <v>289</v>
      </c>
    </row>
    <row r="21" spans="1:11" s="205" customFormat="1" ht="18" x14ac:dyDescent="0.3">
      <c r="A21" s="556" t="s">
        <v>6766</v>
      </c>
      <c r="B21" s="557"/>
      <c r="C21" s="557"/>
      <c r="D21" s="557"/>
      <c r="E21" s="557"/>
      <c r="F21" s="557"/>
      <c r="G21" s="557"/>
      <c r="H21" s="557"/>
      <c r="I21" s="557"/>
      <c r="J21" s="558"/>
      <c r="K21" s="323">
        <f t="shared" si="0"/>
        <v>308</v>
      </c>
    </row>
    <row r="22" spans="1:11" s="205" customFormat="1" ht="18" x14ac:dyDescent="0.3">
      <c r="A22" s="556" t="s">
        <v>6776</v>
      </c>
      <c r="B22" s="557"/>
      <c r="C22" s="557"/>
      <c r="D22" s="557"/>
      <c r="E22" s="557"/>
      <c r="F22" s="557"/>
      <c r="G22" s="557"/>
      <c r="H22" s="557"/>
      <c r="I22" s="557"/>
      <c r="J22" s="558"/>
      <c r="K22" s="323">
        <f t="shared" si="0"/>
        <v>324</v>
      </c>
    </row>
    <row r="23" spans="1:11" s="205" customFormat="1" ht="18" x14ac:dyDescent="0.3">
      <c r="A23" s="556" t="s">
        <v>6778</v>
      </c>
      <c r="B23" s="557"/>
      <c r="C23" s="557"/>
      <c r="D23" s="557"/>
      <c r="E23" s="557"/>
      <c r="F23" s="557"/>
      <c r="G23" s="557"/>
      <c r="H23" s="557"/>
      <c r="I23" s="557"/>
      <c r="J23" s="558"/>
      <c r="K23" s="323">
        <f t="shared" si="0"/>
        <v>326</v>
      </c>
    </row>
    <row r="24" spans="1:11" s="205" customFormat="1" ht="18" x14ac:dyDescent="0.3">
      <c r="A24" s="556" t="s">
        <v>6789</v>
      </c>
      <c r="B24" s="557"/>
      <c r="C24" s="557"/>
      <c r="D24" s="557"/>
      <c r="E24" s="557"/>
      <c r="F24" s="557"/>
      <c r="G24" s="557"/>
      <c r="H24" s="557"/>
      <c r="I24" s="557"/>
      <c r="J24" s="558"/>
      <c r="K24" s="323">
        <f t="shared" si="0"/>
        <v>342</v>
      </c>
    </row>
    <row r="25" spans="1:11" s="205" customFormat="1" ht="18" x14ac:dyDescent="0.3">
      <c r="A25" s="556" t="s">
        <v>6797</v>
      </c>
      <c r="B25" s="557"/>
      <c r="C25" s="557"/>
      <c r="D25" s="557"/>
      <c r="E25" s="557"/>
      <c r="F25" s="557"/>
      <c r="G25" s="557"/>
      <c r="H25" s="557"/>
      <c r="I25" s="557"/>
      <c r="J25" s="558"/>
      <c r="K25" s="323">
        <f t="shared" si="0"/>
        <v>358</v>
      </c>
    </row>
    <row r="26" spans="1:11" s="205" customFormat="1" ht="18" x14ac:dyDescent="0.3">
      <c r="A26" s="556" t="s">
        <v>6809</v>
      </c>
      <c r="B26" s="557"/>
      <c r="C26" s="557"/>
      <c r="D26" s="557"/>
      <c r="E26" s="557"/>
      <c r="F26" s="557"/>
      <c r="G26" s="557"/>
      <c r="H26" s="557"/>
      <c r="I26" s="557"/>
      <c r="J26" s="558"/>
      <c r="K26" s="323">
        <f t="shared" si="0"/>
        <v>377</v>
      </c>
    </row>
    <row r="27" spans="1:11" s="205" customFormat="1" ht="18" x14ac:dyDescent="0.3">
      <c r="A27" s="556" t="s">
        <v>6813</v>
      </c>
      <c r="B27" s="557"/>
      <c r="C27" s="557"/>
      <c r="D27" s="557"/>
      <c r="E27" s="557"/>
      <c r="F27" s="557"/>
      <c r="G27" s="557"/>
      <c r="H27" s="557"/>
      <c r="I27" s="557"/>
      <c r="J27" s="558"/>
      <c r="K27" s="323">
        <f t="shared" si="0"/>
        <v>392</v>
      </c>
    </row>
    <row r="28" spans="1:11" s="205" customFormat="1" ht="18" x14ac:dyDescent="0.3">
      <c r="A28" s="556" t="s">
        <v>6819</v>
      </c>
      <c r="B28" s="557"/>
      <c r="C28" s="557"/>
      <c r="D28" s="557"/>
      <c r="E28" s="557"/>
      <c r="F28" s="557"/>
      <c r="G28" s="557"/>
      <c r="H28" s="557"/>
      <c r="I28" s="557"/>
      <c r="J28" s="558"/>
      <c r="K28" s="323">
        <f t="shared" si="0"/>
        <v>407</v>
      </c>
    </row>
    <row r="29" spans="1:11" s="205" customFormat="1" ht="18" x14ac:dyDescent="0.3">
      <c r="A29" s="556" t="s">
        <v>6824</v>
      </c>
      <c r="B29" s="557"/>
      <c r="C29" s="557"/>
      <c r="D29" s="557"/>
      <c r="E29" s="557"/>
      <c r="F29" s="557"/>
      <c r="G29" s="557"/>
      <c r="H29" s="557"/>
      <c r="I29" s="557"/>
      <c r="J29" s="558"/>
      <c r="K29" s="323">
        <f t="shared" si="0"/>
        <v>422</v>
      </c>
    </row>
    <row r="30" spans="1:11" s="205" customFormat="1" ht="18" x14ac:dyDescent="0.3">
      <c r="A30" s="556" t="s">
        <v>6836</v>
      </c>
      <c r="B30" s="557"/>
      <c r="C30" s="557"/>
      <c r="D30" s="557"/>
      <c r="E30" s="557"/>
      <c r="F30" s="557"/>
      <c r="G30" s="557"/>
      <c r="H30" s="557"/>
      <c r="I30" s="557"/>
      <c r="J30" s="558"/>
      <c r="K30" s="323">
        <f t="shared" si="0"/>
        <v>440</v>
      </c>
    </row>
    <row r="31" spans="1:11" s="205" customFormat="1" ht="18" x14ac:dyDescent="0.3">
      <c r="A31" s="556" t="s">
        <v>6848</v>
      </c>
      <c r="B31" s="557"/>
      <c r="C31" s="557"/>
      <c r="D31" s="557"/>
      <c r="E31" s="557"/>
      <c r="F31" s="557"/>
      <c r="G31" s="557"/>
      <c r="H31" s="557"/>
      <c r="I31" s="557"/>
      <c r="J31" s="558"/>
      <c r="K31" s="323">
        <f t="shared" si="0"/>
        <v>458</v>
      </c>
    </row>
    <row r="32" spans="1:11" s="205" customFormat="1" ht="18" x14ac:dyDescent="0.3">
      <c r="A32" s="556" t="s">
        <v>6860</v>
      </c>
      <c r="B32" s="557"/>
      <c r="C32" s="557"/>
      <c r="D32" s="557"/>
      <c r="E32" s="557"/>
      <c r="F32" s="557"/>
      <c r="G32" s="557"/>
      <c r="H32" s="557"/>
      <c r="I32" s="557"/>
      <c r="J32" s="558"/>
      <c r="K32" s="323">
        <f t="shared" si="0"/>
        <v>478</v>
      </c>
    </row>
    <row r="33" spans="1:11" s="205" customFormat="1" ht="18" x14ac:dyDescent="0.3">
      <c r="A33" s="556" t="s">
        <v>6862</v>
      </c>
      <c r="B33" s="557"/>
      <c r="C33" s="557"/>
      <c r="D33" s="557"/>
      <c r="E33" s="557"/>
      <c r="F33" s="557"/>
      <c r="G33" s="557"/>
      <c r="H33" s="557"/>
      <c r="I33" s="557"/>
      <c r="J33" s="558"/>
      <c r="K33" s="323">
        <f t="shared" si="0"/>
        <v>480</v>
      </c>
    </row>
    <row r="34" spans="1:11" s="205" customFormat="1" ht="18" x14ac:dyDescent="0.3">
      <c r="A34" s="556" t="s">
        <v>6863</v>
      </c>
      <c r="B34" s="557"/>
      <c r="C34" s="557"/>
      <c r="D34" s="557"/>
      <c r="E34" s="557"/>
      <c r="F34" s="557"/>
      <c r="G34" s="557"/>
      <c r="H34" s="557"/>
      <c r="I34" s="557"/>
      <c r="J34" s="558"/>
      <c r="K34" s="323">
        <f t="shared" si="0"/>
        <v>480</v>
      </c>
    </row>
    <row r="35" spans="1:11" s="205" customFormat="1" ht="18" x14ac:dyDescent="0.3">
      <c r="A35" s="556" t="s">
        <v>6874</v>
      </c>
      <c r="B35" s="557"/>
      <c r="C35" s="557"/>
      <c r="D35" s="557"/>
      <c r="E35" s="557"/>
      <c r="F35" s="557"/>
      <c r="G35" s="557"/>
      <c r="H35" s="557"/>
      <c r="I35" s="557"/>
      <c r="J35" s="558"/>
      <c r="K35" s="323">
        <f t="shared" si="0"/>
        <v>500</v>
      </c>
    </row>
    <row r="36" spans="1:11" s="205" customFormat="1" ht="18" x14ac:dyDescent="0.3">
      <c r="A36" s="556" t="s">
        <v>6875</v>
      </c>
      <c r="B36" s="557"/>
      <c r="C36" s="557"/>
      <c r="D36" s="557"/>
      <c r="E36" s="557"/>
      <c r="F36" s="557"/>
      <c r="G36" s="557"/>
      <c r="H36" s="557"/>
      <c r="I36" s="557"/>
      <c r="J36" s="558"/>
      <c r="K36" s="323">
        <f t="shared" si="0"/>
        <v>500</v>
      </c>
    </row>
    <row r="37" spans="1:11" s="205" customFormat="1" ht="18" x14ac:dyDescent="0.3">
      <c r="A37" s="556" t="s">
        <v>6886</v>
      </c>
      <c r="B37" s="557"/>
      <c r="C37" s="557"/>
      <c r="D37" s="557"/>
      <c r="E37" s="557"/>
      <c r="F37" s="557"/>
      <c r="G37" s="557"/>
      <c r="H37" s="557"/>
      <c r="I37" s="557"/>
      <c r="J37" s="558"/>
      <c r="K37" s="323">
        <f t="shared" si="0"/>
        <v>516</v>
      </c>
    </row>
    <row r="38" spans="1:11" s="205" customFormat="1" ht="18" x14ac:dyDescent="0.3">
      <c r="A38" s="556" t="s">
        <v>6887</v>
      </c>
      <c r="B38" s="557"/>
      <c r="C38" s="557"/>
      <c r="D38" s="557"/>
      <c r="E38" s="557"/>
      <c r="F38" s="557"/>
      <c r="G38" s="557"/>
      <c r="H38" s="557"/>
      <c r="I38" s="557"/>
      <c r="J38" s="558"/>
      <c r="K38" s="323">
        <f t="shared" si="0"/>
        <v>516</v>
      </c>
    </row>
    <row r="39" spans="1:11" s="205" customFormat="1" ht="18" x14ac:dyDescent="0.3">
      <c r="A39" s="556" t="s">
        <v>6893</v>
      </c>
      <c r="B39" s="557"/>
      <c r="C39" s="557"/>
      <c r="D39" s="557"/>
      <c r="E39" s="557"/>
      <c r="F39" s="557"/>
      <c r="G39" s="557"/>
      <c r="H39" s="557"/>
      <c r="I39" s="557"/>
      <c r="J39" s="558"/>
      <c r="K39" s="323">
        <f t="shared" si="0"/>
        <v>533</v>
      </c>
    </row>
    <row r="40" spans="1:11" s="205" customFormat="1" ht="18" x14ac:dyDescent="0.3">
      <c r="A40" s="556" t="s">
        <v>6895</v>
      </c>
      <c r="B40" s="557"/>
      <c r="C40" s="557"/>
      <c r="D40" s="557"/>
      <c r="E40" s="557"/>
      <c r="F40" s="557"/>
      <c r="G40" s="557"/>
      <c r="H40" s="557"/>
      <c r="I40" s="557"/>
      <c r="J40" s="558"/>
      <c r="K40" s="323">
        <f t="shared" si="0"/>
        <v>544</v>
      </c>
    </row>
    <row r="41" spans="1:11" s="205" customFormat="1" ht="18" x14ac:dyDescent="0.3">
      <c r="A41" s="556" t="s">
        <v>6903</v>
      </c>
      <c r="B41" s="557"/>
      <c r="C41" s="557"/>
      <c r="D41" s="557"/>
      <c r="E41" s="557"/>
      <c r="F41" s="557"/>
      <c r="G41" s="557"/>
      <c r="H41" s="557"/>
      <c r="I41" s="557"/>
      <c r="J41" s="558"/>
      <c r="K41" s="323">
        <f t="shared" si="0"/>
        <v>563</v>
      </c>
    </row>
    <row r="42" spans="1:11" s="205" customFormat="1" ht="18" x14ac:dyDescent="0.3">
      <c r="A42" s="556" t="s">
        <v>6911</v>
      </c>
      <c r="B42" s="557"/>
      <c r="C42" s="557"/>
      <c r="D42" s="557"/>
      <c r="E42" s="557"/>
      <c r="F42" s="557"/>
      <c r="G42" s="557"/>
      <c r="H42" s="557"/>
      <c r="I42" s="557"/>
      <c r="J42" s="558"/>
      <c r="K42" s="323">
        <f t="shared" si="0"/>
        <v>576</v>
      </c>
    </row>
    <row r="43" spans="1:11" s="205" customFormat="1" ht="18" x14ac:dyDescent="0.3">
      <c r="A43" s="556" t="s">
        <v>6920</v>
      </c>
      <c r="B43" s="557"/>
      <c r="C43" s="557"/>
      <c r="D43" s="557"/>
      <c r="E43" s="557"/>
      <c r="F43" s="557"/>
      <c r="G43" s="557"/>
      <c r="H43" s="557"/>
      <c r="I43" s="557"/>
      <c r="J43" s="558"/>
      <c r="K43" s="323">
        <f t="shared" si="0"/>
        <v>590</v>
      </c>
    </row>
    <row r="44" spans="1:11" s="205" customFormat="1" ht="18" x14ac:dyDescent="0.3">
      <c r="A44" s="556" t="s">
        <v>6923</v>
      </c>
      <c r="B44" s="557"/>
      <c r="C44" s="557"/>
      <c r="D44" s="557"/>
      <c r="E44" s="557"/>
      <c r="F44" s="557"/>
      <c r="G44" s="557"/>
      <c r="H44" s="557"/>
      <c r="I44" s="557"/>
      <c r="J44" s="558"/>
      <c r="K44" s="323">
        <f t="shared" si="0"/>
        <v>606</v>
      </c>
    </row>
    <row r="45" spans="1:11" s="205" customFormat="1" ht="18" x14ac:dyDescent="0.3">
      <c r="A45" s="556" t="s">
        <v>6928</v>
      </c>
      <c r="B45" s="557"/>
      <c r="C45" s="557"/>
      <c r="D45" s="557"/>
      <c r="E45" s="557"/>
      <c r="F45" s="557"/>
      <c r="G45" s="557"/>
      <c r="H45" s="557"/>
      <c r="I45" s="557"/>
      <c r="J45" s="558"/>
      <c r="K45" s="323">
        <f t="shared" si="0"/>
        <v>620</v>
      </c>
    </row>
    <row r="46" spans="1:11" s="205" customFormat="1" ht="18" x14ac:dyDescent="0.3">
      <c r="A46" s="556" t="s">
        <v>6938</v>
      </c>
      <c r="B46" s="557"/>
      <c r="C46" s="557"/>
      <c r="D46" s="557"/>
      <c r="E46" s="557"/>
      <c r="F46" s="557"/>
      <c r="G46" s="557"/>
      <c r="H46" s="557"/>
      <c r="I46" s="557"/>
      <c r="J46" s="558"/>
      <c r="K46" s="323">
        <f t="shared" si="0"/>
        <v>635</v>
      </c>
    </row>
    <row r="47" spans="1:11" s="205" customFormat="1" ht="18" x14ac:dyDescent="0.3">
      <c r="A47" s="556" t="s">
        <v>6946</v>
      </c>
      <c r="B47" s="557"/>
      <c r="C47" s="557"/>
      <c r="D47" s="557"/>
      <c r="E47" s="557"/>
      <c r="F47" s="557"/>
      <c r="G47" s="557"/>
      <c r="H47" s="557"/>
      <c r="I47" s="557"/>
      <c r="J47" s="558"/>
      <c r="K47" s="323">
        <f t="shared" si="0"/>
        <v>650</v>
      </c>
    </row>
    <row r="48" spans="1:11" s="205" customFormat="1" ht="18" x14ac:dyDescent="0.3">
      <c r="A48" s="556" t="s">
        <v>6974</v>
      </c>
      <c r="B48" s="557"/>
      <c r="C48" s="557"/>
      <c r="D48" s="557"/>
      <c r="E48" s="557"/>
      <c r="F48" s="557"/>
      <c r="G48" s="557"/>
      <c r="H48" s="557"/>
      <c r="I48" s="557"/>
      <c r="J48" s="558"/>
      <c r="K48" s="323">
        <f t="shared" si="0"/>
        <v>672</v>
      </c>
    </row>
    <row r="49" spans="1:11" s="205" customFormat="1" ht="18" x14ac:dyDescent="0.3">
      <c r="A49" s="556" t="s">
        <v>6988</v>
      </c>
      <c r="B49" s="557"/>
      <c r="C49" s="557"/>
      <c r="D49" s="557"/>
      <c r="E49" s="557"/>
      <c r="F49" s="557"/>
      <c r="G49" s="557"/>
      <c r="H49" s="557"/>
      <c r="I49" s="557"/>
      <c r="J49" s="558"/>
      <c r="K49" s="323">
        <f t="shared" si="0"/>
        <v>691</v>
      </c>
    </row>
    <row r="50" spans="1:11" s="205" customFormat="1" ht="18" x14ac:dyDescent="0.3">
      <c r="A50" s="556" t="s">
        <v>6994</v>
      </c>
      <c r="B50" s="557"/>
      <c r="C50" s="557"/>
      <c r="D50" s="557"/>
      <c r="E50" s="557"/>
      <c r="F50" s="557"/>
      <c r="G50" s="557"/>
      <c r="H50" s="557"/>
      <c r="I50" s="557"/>
      <c r="J50" s="558"/>
      <c r="K50" s="323">
        <f t="shared" si="0"/>
        <v>710</v>
      </c>
    </row>
    <row r="51" spans="1:11" s="205" customFormat="1" ht="18" x14ac:dyDescent="0.3">
      <c r="A51" s="556" t="s">
        <v>7008</v>
      </c>
      <c r="B51" s="557"/>
      <c r="C51" s="557"/>
      <c r="D51" s="557"/>
      <c r="E51" s="557"/>
      <c r="F51" s="557"/>
      <c r="G51" s="557"/>
      <c r="H51" s="557"/>
      <c r="I51" s="557"/>
      <c r="J51" s="558"/>
      <c r="K51" s="323">
        <f t="shared" si="0"/>
        <v>733</v>
      </c>
    </row>
    <row r="52" spans="1:11" s="205" customFormat="1" ht="18" x14ac:dyDescent="0.3">
      <c r="A52" s="556" t="s">
        <v>7017</v>
      </c>
      <c r="B52" s="557"/>
      <c r="C52" s="557"/>
      <c r="D52" s="557"/>
      <c r="E52" s="557"/>
      <c r="F52" s="557"/>
      <c r="G52" s="557"/>
      <c r="H52" s="557"/>
      <c r="I52" s="557"/>
      <c r="J52" s="558"/>
      <c r="K52" s="323">
        <f t="shared" si="0"/>
        <v>747</v>
      </c>
    </row>
    <row r="53" spans="1:11" s="38" customFormat="1" ht="18" x14ac:dyDescent="0.3">
      <c r="A53" s="37"/>
    </row>
    <row r="54" spans="1:11" x14ac:dyDescent="0.3">
      <c r="A54" s="15" t="s">
        <v>6574</v>
      </c>
    </row>
    <row r="55" spans="1:11" x14ac:dyDescent="0.3">
      <c r="A55" s="67" t="s">
        <v>6575</v>
      </c>
    </row>
    <row r="56" spans="1:11" s="205" customFormat="1" ht="18" x14ac:dyDescent="0.3">
      <c r="A56" s="15" t="s">
        <v>6576</v>
      </c>
    </row>
    <row r="57" spans="1:11" x14ac:dyDescent="0.3">
      <c r="A57" s="16" t="s">
        <v>211</v>
      </c>
    </row>
    <row r="58" spans="1:11" x14ac:dyDescent="0.3">
      <c r="A58" s="17" t="s">
        <v>6577</v>
      </c>
    </row>
    <row r="59" spans="1:11" s="205" customFormat="1" ht="18" x14ac:dyDescent="0.3">
      <c r="A59" s="15" t="s">
        <v>6578</v>
      </c>
    </row>
    <row r="60" spans="1:11" ht="18" thickBot="1" x14ac:dyDescent="0.35">
      <c r="A60" s="17" t="s">
        <v>488</v>
      </c>
    </row>
    <row r="61" spans="1:11" ht="18" thickBot="1" x14ac:dyDescent="0.35">
      <c r="A61" s="377" t="s">
        <v>0</v>
      </c>
      <c r="B61" s="379" t="s">
        <v>217</v>
      </c>
      <c r="C61" s="379" t="s">
        <v>250</v>
      </c>
      <c r="D61" s="379" t="s">
        <v>251</v>
      </c>
      <c r="E61" s="381" t="s">
        <v>6579</v>
      </c>
      <c r="F61" s="382"/>
      <c r="G61" s="383"/>
    </row>
    <row r="62" spans="1:11" ht="18" thickBot="1" x14ac:dyDescent="0.35">
      <c r="A62" s="378"/>
      <c r="B62" s="380"/>
      <c r="C62" s="380"/>
      <c r="D62" s="380"/>
      <c r="E62" s="290" t="s">
        <v>6580</v>
      </c>
      <c r="F62" s="290" t="s">
        <v>6581</v>
      </c>
      <c r="G62" s="31" t="s">
        <v>6582</v>
      </c>
    </row>
    <row r="63" spans="1:11" x14ac:dyDescent="0.3">
      <c r="A63" s="386" t="s">
        <v>6583</v>
      </c>
      <c r="B63" s="389" t="s">
        <v>6584</v>
      </c>
      <c r="C63" s="29" t="s">
        <v>349</v>
      </c>
      <c r="D63" s="25"/>
      <c r="E63" s="25"/>
      <c r="F63" s="25"/>
      <c r="G63" s="26"/>
    </row>
    <row r="64" spans="1:11" x14ac:dyDescent="0.3">
      <c r="A64" s="387"/>
      <c r="B64" s="390"/>
      <c r="C64" s="24" t="s">
        <v>2944</v>
      </c>
      <c r="D64" s="25" t="s">
        <v>351</v>
      </c>
      <c r="E64" s="25" t="s">
        <v>6585</v>
      </c>
      <c r="F64" s="25" t="s">
        <v>6586</v>
      </c>
      <c r="G64" s="26" t="s">
        <v>6587</v>
      </c>
    </row>
    <row r="65" spans="1:7" x14ac:dyDescent="0.3">
      <c r="A65" s="387"/>
      <c r="B65" s="390"/>
      <c r="C65" s="24" t="s">
        <v>2950</v>
      </c>
      <c r="D65" s="25" t="s">
        <v>351</v>
      </c>
      <c r="E65" s="25" t="s">
        <v>5551</v>
      </c>
      <c r="F65" s="25" t="s">
        <v>6588</v>
      </c>
      <c r="G65" s="26" t="s">
        <v>6589</v>
      </c>
    </row>
    <row r="66" spans="1:7" x14ac:dyDescent="0.3">
      <c r="A66" s="387"/>
      <c r="B66" s="390"/>
      <c r="C66" s="24" t="s">
        <v>6286</v>
      </c>
      <c r="D66" s="25" t="s">
        <v>5599</v>
      </c>
      <c r="E66" s="32">
        <v>1720</v>
      </c>
      <c r="F66" s="32">
        <v>1590</v>
      </c>
      <c r="G66" s="39">
        <v>1500</v>
      </c>
    </row>
    <row r="67" spans="1:7" x14ac:dyDescent="0.3">
      <c r="A67" s="387"/>
      <c r="B67" s="390"/>
      <c r="C67" s="24" t="s">
        <v>5600</v>
      </c>
      <c r="D67" s="25" t="s">
        <v>351</v>
      </c>
      <c r="E67" s="32">
        <v>3440</v>
      </c>
      <c r="F67" s="32">
        <v>3180</v>
      </c>
      <c r="G67" s="39">
        <v>3000</v>
      </c>
    </row>
    <row r="68" spans="1:7" x14ac:dyDescent="0.3">
      <c r="A68" s="387"/>
      <c r="B68" s="390"/>
      <c r="C68" s="24" t="s">
        <v>350</v>
      </c>
      <c r="D68" s="25" t="s">
        <v>351</v>
      </c>
      <c r="E68" s="25" t="s">
        <v>6590</v>
      </c>
      <c r="F68" s="25" t="s">
        <v>3274</v>
      </c>
      <c r="G68" s="26" t="s">
        <v>6591</v>
      </c>
    </row>
    <row r="69" spans="1:7" x14ac:dyDescent="0.3">
      <c r="A69" s="387"/>
      <c r="B69" s="390"/>
      <c r="C69" s="24" t="s">
        <v>422</v>
      </c>
      <c r="D69" s="25" t="s">
        <v>423</v>
      </c>
      <c r="E69" s="25" t="s">
        <v>1535</v>
      </c>
      <c r="F69" s="25" t="s">
        <v>1535</v>
      </c>
      <c r="G69" s="26" t="s">
        <v>1535</v>
      </c>
    </row>
    <row r="70" spans="1:7" x14ac:dyDescent="0.3">
      <c r="A70" s="387"/>
      <c r="B70" s="390"/>
      <c r="C70" s="29" t="s">
        <v>2126</v>
      </c>
      <c r="D70" s="25" t="s">
        <v>254</v>
      </c>
      <c r="E70" s="25" t="s">
        <v>6592</v>
      </c>
      <c r="F70" s="25" t="s">
        <v>6593</v>
      </c>
      <c r="G70" s="26" t="s">
        <v>6594</v>
      </c>
    </row>
    <row r="71" spans="1:7" x14ac:dyDescent="0.3">
      <c r="A71" s="387"/>
      <c r="B71" s="390"/>
      <c r="C71" s="29" t="s">
        <v>284</v>
      </c>
      <c r="D71" s="25"/>
      <c r="E71" s="25"/>
      <c r="F71" s="25"/>
      <c r="G71" s="26"/>
    </row>
    <row r="72" spans="1:7" x14ac:dyDescent="0.3">
      <c r="A72" s="387"/>
      <c r="B72" s="390"/>
      <c r="C72" s="24" t="s">
        <v>363</v>
      </c>
      <c r="D72" s="25" t="s">
        <v>262</v>
      </c>
      <c r="E72" s="32">
        <v>3470</v>
      </c>
      <c r="F72" s="32">
        <v>3140</v>
      </c>
      <c r="G72" s="39">
        <v>2640</v>
      </c>
    </row>
    <row r="73" spans="1:7" x14ac:dyDescent="0.3">
      <c r="A73" s="387"/>
      <c r="B73" s="390"/>
      <c r="C73" s="24" t="s">
        <v>6595</v>
      </c>
      <c r="D73" s="25" t="s">
        <v>262</v>
      </c>
      <c r="E73" s="25" t="s">
        <v>503</v>
      </c>
      <c r="F73" s="25" t="s">
        <v>764</v>
      </c>
      <c r="G73" s="26" t="s">
        <v>792</v>
      </c>
    </row>
    <row r="74" spans="1:7" x14ac:dyDescent="0.3">
      <c r="A74" s="387"/>
      <c r="B74" s="390"/>
      <c r="C74" s="24" t="s">
        <v>2905</v>
      </c>
      <c r="D74" s="25" t="s">
        <v>262</v>
      </c>
      <c r="E74" s="25" t="s">
        <v>503</v>
      </c>
      <c r="F74" s="25" t="s">
        <v>440</v>
      </c>
      <c r="G74" s="26" t="s">
        <v>2172</v>
      </c>
    </row>
    <row r="75" spans="1:7" ht="18" thickBot="1" x14ac:dyDescent="0.35">
      <c r="A75" s="388"/>
      <c r="B75" s="391"/>
      <c r="C75" s="24" t="s">
        <v>1541</v>
      </c>
      <c r="D75" s="25" t="s">
        <v>423</v>
      </c>
      <c r="E75" s="25" t="s">
        <v>99</v>
      </c>
      <c r="F75" s="25" t="s">
        <v>99</v>
      </c>
      <c r="G75" s="26" t="s">
        <v>99</v>
      </c>
    </row>
    <row r="76" spans="1:7" ht="18" thickBot="1" x14ac:dyDescent="0.35">
      <c r="A76" s="384"/>
      <c r="B76" s="384"/>
      <c r="C76" s="384"/>
      <c r="D76" s="385"/>
      <c r="E76" s="27">
        <v>11</v>
      </c>
      <c r="F76" s="27">
        <v>12</v>
      </c>
      <c r="G76" s="5">
        <v>13</v>
      </c>
    </row>
    <row r="77" spans="1:7" s="205" customFormat="1" ht="18" x14ac:dyDescent="0.3">
      <c r="A77" s="15" t="s">
        <v>6596</v>
      </c>
    </row>
    <row r="78" spans="1:7" ht="18" thickBot="1" x14ac:dyDescent="0.35">
      <c r="A78" s="17" t="s">
        <v>488</v>
      </c>
    </row>
    <row r="79" spans="1:7" ht="18" thickBot="1" x14ac:dyDescent="0.35">
      <c r="A79" s="377" t="s">
        <v>0</v>
      </c>
      <c r="B79" s="379" t="s">
        <v>217</v>
      </c>
      <c r="C79" s="379" t="s">
        <v>250</v>
      </c>
      <c r="D79" s="379" t="s">
        <v>251</v>
      </c>
      <c r="E79" s="381" t="s">
        <v>6579</v>
      </c>
      <c r="F79" s="382"/>
      <c r="G79" s="383"/>
    </row>
    <row r="80" spans="1:7" ht="18" thickBot="1" x14ac:dyDescent="0.35">
      <c r="A80" s="378"/>
      <c r="B80" s="380"/>
      <c r="C80" s="380"/>
      <c r="D80" s="380"/>
      <c r="E80" s="290" t="s">
        <v>6597</v>
      </c>
      <c r="F80" s="290" t="s">
        <v>6598</v>
      </c>
      <c r="G80" s="31" t="s">
        <v>4976</v>
      </c>
    </row>
    <row r="81" spans="1:7" x14ac:dyDescent="0.3">
      <c r="A81" s="386" t="s">
        <v>6583</v>
      </c>
      <c r="B81" s="389" t="s">
        <v>6599</v>
      </c>
      <c r="C81" s="29" t="s">
        <v>349</v>
      </c>
      <c r="D81" s="25"/>
      <c r="E81" s="25"/>
      <c r="F81" s="25"/>
      <c r="G81" s="26"/>
    </row>
    <row r="82" spans="1:7" x14ac:dyDescent="0.3">
      <c r="A82" s="387"/>
      <c r="B82" s="390"/>
      <c r="C82" s="24" t="s">
        <v>2944</v>
      </c>
      <c r="D82" s="25" t="s">
        <v>351</v>
      </c>
      <c r="E82" s="25" t="s">
        <v>6600</v>
      </c>
      <c r="F82" s="25" t="s">
        <v>6601</v>
      </c>
      <c r="G82" s="26" t="s">
        <v>6602</v>
      </c>
    </row>
    <row r="83" spans="1:7" x14ac:dyDescent="0.3">
      <c r="A83" s="387"/>
      <c r="B83" s="390"/>
      <c r="C83" s="24" t="s">
        <v>2950</v>
      </c>
      <c r="D83" s="25" t="s">
        <v>351</v>
      </c>
      <c r="E83" s="25" t="s">
        <v>6603</v>
      </c>
      <c r="F83" s="25" t="s">
        <v>6604</v>
      </c>
      <c r="G83" s="26" t="s">
        <v>6605</v>
      </c>
    </row>
    <row r="84" spans="1:7" x14ac:dyDescent="0.3">
      <c r="A84" s="387"/>
      <c r="B84" s="390"/>
      <c r="C84" s="24" t="s">
        <v>6286</v>
      </c>
      <c r="D84" s="25" t="s">
        <v>5599</v>
      </c>
      <c r="E84" s="32">
        <v>2820</v>
      </c>
      <c r="F84" s="32">
        <v>2000</v>
      </c>
      <c r="G84" s="39">
        <v>1620</v>
      </c>
    </row>
    <row r="85" spans="1:7" x14ac:dyDescent="0.3">
      <c r="A85" s="387"/>
      <c r="B85" s="390"/>
      <c r="C85" s="24" t="s">
        <v>5600</v>
      </c>
      <c r="D85" s="25" t="s">
        <v>351</v>
      </c>
      <c r="E85" s="32">
        <v>5640</v>
      </c>
      <c r="F85" s="32">
        <v>4000</v>
      </c>
      <c r="G85" s="39">
        <v>3240</v>
      </c>
    </row>
    <row r="86" spans="1:7" x14ac:dyDescent="0.3">
      <c r="A86" s="387"/>
      <c r="B86" s="390"/>
      <c r="C86" s="24" t="s">
        <v>350</v>
      </c>
      <c r="D86" s="25" t="s">
        <v>351</v>
      </c>
      <c r="E86" s="25" t="s">
        <v>6606</v>
      </c>
      <c r="F86" s="25" t="s">
        <v>6490</v>
      </c>
      <c r="G86" s="39">
        <v>9620</v>
      </c>
    </row>
    <row r="87" spans="1:7" x14ac:dyDescent="0.3">
      <c r="A87" s="387"/>
      <c r="B87" s="390"/>
      <c r="C87" s="24" t="s">
        <v>422</v>
      </c>
      <c r="D87" s="25" t="s">
        <v>423</v>
      </c>
      <c r="E87" s="25" t="s">
        <v>1535</v>
      </c>
      <c r="F87" s="25" t="s">
        <v>1535</v>
      </c>
      <c r="G87" s="26" t="s">
        <v>1535</v>
      </c>
    </row>
    <row r="88" spans="1:7" x14ac:dyDescent="0.3">
      <c r="A88" s="387"/>
      <c r="B88" s="390"/>
      <c r="C88" s="29" t="s">
        <v>2126</v>
      </c>
      <c r="D88" s="25" t="s">
        <v>254</v>
      </c>
      <c r="E88" s="25" t="s">
        <v>6607</v>
      </c>
      <c r="F88" s="25" t="s">
        <v>6608</v>
      </c>
      <c r="G88" s="26" t="s">
        <v>6609</v>
      </c>
    </row>
    <row r="89" spans="1:7" x14ac:dyDescent="0.3">
      <c r="A89" s="23"/>
      <c r="B89" s="24"/>
      <c r="C89" s="29" t="s">
        <v>284</v>
      </c>
      <c r="D89" s="25"/>
      <c r="E89" s="25"/>
      <c r="F89" s="25"/>
      <c r="G89" s="26"/>
    </row>
    <row r="90" spans="1:7" x14ac:dyDescent="0.3">
      <c r="A90" s="23"/>
      <c r="B90" s="24"/>
      <c r="C90" s="24" t="s">
        <v>363</v>
      </c>
      <c r="D90" s="25" t="s">
        <v>262</v>
      </c>
      <c r="E90" s="32">
        <v>3700</v>
      </c>
      <c r="F90" s="32">
        <v>2550</v>
      </c>
      <c r="G90" s="39">
        <v>2290</v>
      </c>
    </row>
    <row r="91" spans="1:7" x14ac:dyDescent="0.3">
      <c r="A91" s="23"/>
      <c r="B91" s="24"/>
      <c r="C91" s="24" t="s">
        <v>6595</v>
      </c>
      <c r="D91" s="25" t="s">
        <v>262</v>
      </c>
      <c r="E91" s="32">
        <v>2739</v>
      </c>
      <c r="F91" s="32">
        <v>2436</v>
      </c>
      <c r="G91" s="39">
        <v>1350</v>
      </c>
    </row>
    <row r="92" spans="1:7" x14ac:dyDescent="0.3">
      <c r="A92" s="23"/>
      <c r="B92" s="24"/>
      <c r="C92" s="24" t="s">
        <v>2905</v>
      </c>
      <c r="D92" s="25" t="s">
        <v>262</v>
      </c>
      <c r="E92" s="25" t="s">
        <v>6610</v>
      </c>
      <c r="F92" s="25" t="s">
        <v>1260</v>
      </c>
      <c r="G92" s="26" t="s">
        <v>6611</v>
      </c>
    </row>
    <row r="93" spans="1:7" ht="18" thickBot="1" x14ac:dyDescent="0.35">
      <c r="A93" s="23"/>
      <c r="B93" s="24"/>
      <c r="C93" s="24" t="s">
        <v>1541</v>
      </c>
      <c r="D93" s="25" t="s">
        <v>423</v>
      </c>
      <c r="E93" s="25" t="s">
        <v>99</v>
      </c>
      <c r="F93" s="25" t="s">
        <v>99</v>
      </c>
      <c r="G93" s="26" t="s">
        <v>99</v>
      </c>
    </row>
    <row r="94" spans="1:7" ht="18" thickBot="1" x14ac:dyDescent="0.35">
      <c r="A94" s="384"/>
      <c r="B94" s="384"/>
      <c r="C94" s="384"/>
      <c r="D94" s="385"/>
      <c r="E94" s="27">
        <v>21</v>
      </c>
      <c r="F94" s="27">
        <v>22</v>
      </c>
      <c r="G94" s="5">
        <v>23</v>
      </c>
    </row>
    <row r="95" spans="1:7" s="205" customFormat="1" ht="18" x14ac:dyDescent="0.3">
      <c r="A95" s="15" t="s">
        <v>6612</v>
      </c>
    </row>
    <row r="96" spans="1:7" ht="18" thickBot="1" x14ac:dyDescent="0.35">
      <c r="A96" s="17" t="s">
        <v>6613</v>
      </c>
    </row>
    <row r="97" spans="1:6" ht="26.25" thickBot="1" x14ac:dyDescent="0.35">
      <c r="A97" s="36" t="s">
        <v>0</v>
      </c>
      <c r="B97" s="293" t="s">
        <v>217</v>
      </c>
      <c r="C97" s="290" t="s">
        <v>250</v>
      </c>
      <c r="D97" s="290" t="s">
        <v>251</v>
      </c>
      <c r="E97" s="290" t="s">
        <v>6614</v>
      </c>
      <c r="F97" s="31" t="s">
        <v>6615</v>
      </c>
    </row>
    <row r="98" spans="1:6" x14ac:dyDescent="0.3">
      <c r="A98" s="386" t="s">
        <v>6583</v>
      </c>
      <c r="B98" s="389" t="s">
        <v>6616</v>
      </c>
      <c r="C98" s="29" t="s">
        <v>349</v>
      </c>
      <c r="D98" s="25"/>
      <c r="E98" s="25"/>
      <c r="F98" s="26"/>
    </row>
    <row r="99" spans="1:6" x14ac:dyDescent="0.3">
      <c r="A99" s="387"/>
      <c r="B99" s="390"/>
      <c r="C99" s="24" t="s">
        <v>2944</v>
      </c>
      <c r="D99" s="25" t="s">
        <v>351</v>
      </c>
      <c r="E99" s="25">
        <v>1005</v>
      </c>
      <c r="F99" s="26" t="s">
        <v>6617</v>
      </c>
    </row>
    <row r="100" spans="1:6" x14ac:dyDescent="0.3">
      <c r="A100" s="387"/>
      <c r="B100" s="390"/>
      <c r="C100" s="24" t="s">
        <v>2950</v>
      </c>
      <c r="D100" s="25" t="s">
        <v>351</v>
      </c>
      <c r="E100" s="25" t="s">
        <v>1659</v>
      </c>
      <c r="F100" s="26">
        <v>1025</v>
      </c>
    </row>
    <row r="101" spans="1:6" x14ac:dyDescent="0.3">
      <c r="A101" s="387"/>
      <c r="B101" s="390"/>
      <c r="C101" s="24" t="s">
        <v>6286</v>
      </c>
      <c r="D101" s="25" t="s">
        <v>5599</v>
      </c>
      <c r="E101" s="32">
        <v>1590</v>
      </c>
      <c r="F101" s="39">
        <v>3500</v>
      </c>
    </row>
    <row r="102" spans="1:6" x14ac:dyDescent="0.3">
      <c r="A102" s="387"/>
      <c r="B102" s="390"/>
      <c r="C102" s="24" t="s">
        <v>5600</v>
      </c>
      <c r="D102" s="25" t="s">
        <v>351</v>
      </c>
      <c r="E102" s="32">
        <v>3180</v>
      </c>
      <c r="F102" s="39">
        <v>7000</v>
      </c>
    </row>
    <row r="103" spans="1:6" x14ac:dyDescent="0.3">
      <c r="A103" s="387"/>
      <c r="B103" s="390"/>
      <c r="C103" s="24" t="s">
        <v>350</v>
      </c>
      <c r="D103" s="25" t="s">
        <v>351</v>
      </c>
      <c r="E103" s="32">
        <v>5040</v>
      </c>
      <c r="F103" s="26" t="s">
        <v>6618</v>
      </c>
    </row>
    <row r="104" spans="1:6" x14ac:dyDescent="0.3">
      <c r="A104" s="387"/>
      <c r="B104" s="390"/>
      <c r="C104" s="24" t="s">
        <v>422</v>
      </c>
      <c r="D104" s="25" t="s">
        <v>423</v>
      </c>
      <c r="E104" s="25" t="s">
        <v>1535</v>
      </c>
      <c r="F104" s="26" t="s">
        <v>1535</v>
      </c>
    </row>
    <row r="105" spans="1:6" x14ac:dyDescent="0.3">
      <c r="A105" s="387"/>
      <c r="B105" s="390" t="s">
        <v>6619</v>
      </c>
      <c r="C105" s="29" t="s">
        <v>2126</v>
      </c>
      <c r="D105" s="25" t="s">
        <v>254</v>
      </c>
      <c r="E105" s="25" t="s">
        <v>6620</v>
      </c>
      <c r="F105" s="26" t="s">
        <v>6621</v>
      </c>
    </row>
    <row r="106" spans="1:6" x14ac:dyDescent="0.3">
      <c r="A106" s="387"/>
      <c r="B106" s="390"/>
      <c r="C106" s="29" t="s">
        <v>284</v>
      </c>
      <c r="D106" s="25"/>
      <c r="E106" s="25"/>
      <c r="F106" s="26"/>
    </row>
    <row r="107" spans="1:6" x14ac:dyDescent="0.3">
      <c r="A107" s="387"/>
      <c r="B107" s="390"/>
      <c r="C107" s="24" t="s">
        <v>363</v>
      </c>
      <c r="D107" s="25" t="s">
        <v>262</v>
      </c>
      <c r="E107" s="32">
        <v>1200</v>
      </c>
      <c r="F107" s="39">
        <v>5180</v>
      </c>
    </row>
    <row r="108" spans="1:6" x14ac:dyDescent="0.3">
      <c r="A108" s="387"/>
      <c r="B108" s="390"/>
      <c r="C108" s="24" t="s">
        <v>4983</v>
      </c>
      <c r="D108" s="25" t="s">
        <v>262</v>
      </c>
      <c r="E108" s="25" t="s">
        <v>765</v>
      </c>
      <c r="F108" s="39">
        <v>1250</v>
      </c>
    </row>
    <row r="109" spans="1:6" x14ac:dyDescent="0.3">
      <c r="A109" s="387"/>
      <c r="B109" s="390"/>
      <c r="C109" s="24" t="s">
        <v>6595</v>
      </c>
      <c r="D109" s="25" t="s">
        <v>262</v>
      </c>
      <c r="E109" s="32">
        <v>1500</v>
      </c>
      <c r="F109" s="39">
        <v>1500</v>
      </c>
    </row>
    <row r="110" spans="1:6" x14ac:dyDescent="0.3">
      <c r="A110" s="387"/>
      <c r="B110" s="390"/>
      <c r="C110" s="24" t="s">
        <v>2905</v>
      </c>
      <c r="D110" s="25" t="s">
        <v>262</v>
      </c>
      <c r="E110" s="25" t="s">
        <v>2172</v>
      </c>
      <c r="F110" s="26" t="s">
        <v>792</v>
      </c>
    </row>
    <row r="111" spans="1:6" ht="18" thickBot="1" x14ac:dyDescent="0.35">
      <c r="A111" s="388"/>
      <c r="B111" s="391"/>
      <c r="C111" s="24" t="s">
        <v>1541</v>
      </c>
      <c r="D111" s="25" t="s">
        <v>423</v>
      </c>
      <c r="E111" s="25" t="s">
        <v>99</v>
      </c>
      <c r="F111" s="26" t="s">
        <v>99</v>
      </c>
    </row>
    <row r="112" spans="1:6" ht="18" thickBot="1" x14ac:dyDescent="0.35">
      <c r="A112" s="490"/>
      <c r="B112" s="490"/>
      <c r="C112" s="490"/>
      <c r="D112" s="463"/>
      <c r="E112" s="27">
        <v>31</v>
      </c>
      <c r="F112" s="5">
        <v>32</v>
      </c>
    </row>
    <row r="113" spans="1:6" ht="18" thickBot="1" x14ac:dyDescent="0.35">
      <c r="A113" s="392"/>
      <c r="B113" s="392"/>
      <c r="C113" s="392"/>
      <c r="D113" s="393"/>
      <c r="E113" s="40"/>
      <c r="F113" s="6"/>
    </row>
    <row r="114" spans="1:6" s="205" customFormat="1" ht="18" x14ac:dyDescent="0.3">
      <c r="A114" s="15" t="s">
        <v>6622</v>
      </c>
    </row>
    <row r="115" spans="1:6" ht="18" thickBot="1" x14ac:dyDescent="0.35">
      <c r="A115" s="17" t="s">
        <v>488</v>
      </c>
    </row>
    <row r="116" spans="1:6" ht="26.25" thickBot="1" x14ac:dyDescent="0.35">
      <c r="A116" s="36" t="s">
        <v>0</v>
      </c>
      <c r="B116" s="293" t="s">
        <v>217</v>
      </c>
      <c r="C116" s="293" t="s">
        <v>250</v>
      </c>
      <c r="D116" s="293" t="s">
        <v>251</v>
      </c>
      <c r="E116" s="293" t="s">
        <v>6623</v>
      </c>
      <c r="F116" s="291" t="s">
        <v>6534</v>
      </c>
    </row>
    <row r="117" spans="1:6" x14ac:dyDescent="0.3">
      <c r="A117" s="386" t="s">
        <v>6624</v>
      </c>
      <c r="B117" s="389" t="s">
        <v>6625</v>
      </c>
      <c r="C117" s="28" t="s">
        <v>349</v>
      </c>
      <c r="D117" s="22"/>
      <c r="E117" s="22"/>
      <c r="F117" s="4"/>
    </row>
    <row r="118" spans="1:6" x14ac:dyDescent="0.3">
      <c r="A118" s="387"/>
      <c r="B118" s="390"/>
      <c r="C118" s="24" t="s">
        <v>2944</v>
      </c>
      <c r="D118" s="25" t="s">
        <v>351</v>
      </c>
      <c r="E118" s="25" t="s">
        <v>6626</v>
      </c>
      <c r="F118" s="26">
        <v>1025</v>
      </c>
    </row>
    <row r="119" spans="1:6" x14ac:dyDescent="0.3">
      <c r="A119" s="387"/>
      <c r="B119" s="390"/>
      <c r="C119" s="24" t="s">
        <v>2950</v>
      </c>
      <c r="D119" s="25" t="s">
        <v>351</v>
      </c>
      <c r="E119" s="25" t="s">
        <v>6627</v>
      </c>
      <c r="F119" s="26" t="s">
        <v>228</v>
      </c>
    </row>
    <row r="120" spans="1:6" x14ac:dyDescent="0.3">
      <c r="A120" s="387"/>
      <c r="B120" s="390"/>
      <c r="C120" s="24" t="s">
        <v>6286</v>
      </c>
      <c r="D120" s="25" t="s">
        <v>5599</v>
      </c>
      <c r="E120" s="25" t="s">
        <v>1034</v>
      </c>
      <c r="F120" s="26" t="s">
        <v>914</v>
      </c>
    </row>
    <row r="121" spans="1:6" x14ac:dyDescent="0.3">
      <c r="A121" s="387" t="s">
        <v>6624</v>
      </c>
      <c r="B121" s="390" t="s">
        <v>6628</v>
      </c>
      <c r="C121" s="24" t="s">
        <v>5600</v>
      </c>
      <c r="D121" s="25" t="s">
        <v>351</v>
      </c>
      <c r="E121" s="32">
        <v>1800</v>
      </c>
      <c r="F121" s="26" t="s">
        <v>1586</v>
      </c>
    </row>
    <row r="122" spans="1:6" x14ac:dyDescent="0.3">
      <c r="A122" s="387"/>
      <c r="B122" s="390"/>
      <c r="C122" s="24" t="s">
        <v>350</v>
      </c>
      <c r="D122" s="25" t="s">
        <v>351</v>
      </c>
      <c r="E122" s="32">
        <v>4200</v>
      </c>
      <c r="F122" s="26" t="s">
        <v>228</v>
      </c>
    </row>
    <row r="123" spans="1:6" x14ac:dyDescent="0.3">
      <c r="A123" s="387"/>
      <c r="B123" s="390"/>
      <c r="C123" s="24" t="s">
        <v>422</v>
      </c>
      <c r="D123" s="25" t="s">
        <v>423</v>
      </c>
      <c r="E123" s="25" t="s">
        <v>1535</v>
      </c>
      <c r="F123" s="26" t="s">
        <v>1535</v>
      </c>
    </row>
    <row r="124" spans="1:6" x14ac:dyDescent="0.3">
      <c r="A124" s="387"/>
      <c r="B124" s="390"/>
      <c r="C124" s="29" t="s">
        <v>2126</v>
      </c>
      <c r="D124" s="25" t="s">
        <v>254</v>
      </c>
      <c r="E124" s="25" t="s">
        <v>6629</v>
      </c>
      <c r="F124" s="26" t="s">
        <v>6630</v>
      </c>
    </row>
    <row r="125" spans="1:6" x14ac:dyDescent="0.3">
      <c r="A125" s="387"/>
      <c r="B125" s="390"/>
      <c r="C125" s="29" t="s">
        <v>284</v>
      </c>
      <c r="D125" s="25"/>
      <c r="E125" s="25"/>
      <c r="F125" s="26"/>
    </row>
    <row r="126" spans="1:6" ht="18" thickBot="1" x14ac:dyDescent="0.35">
      <c r="A126" s="388"/>
      <c r="B126" s="391"/>
      <c r="C126" s="24" t="s">
        <v>363</v>
      </c>
      <c r="D126" s="25" t="s">
        <v>262</v>
      </c>
      <c r="E126" s="25" t="s">
        <v>99</v>
      </c>
      <c r="F126" s="26" t="s">
        <v>228</v>
      </c>
    </row>
    <row r="127" spans="1:6" ht="18" thickBot="1" x14ac:dyDescent="0.35">
      <c r="A127" s="384"/>
      <c r="B127" s="384"/>
      <c r="C127" s="384"/>
      <c r="D127" s="385"/>
      <c r="E127" s="27">
        <v>11</v>
      </c>
      <c r="F127" s="5">
        <v>21</v>
      </c>
    </row>
    <row r="128" spans="1:6" s="205" customFormat="1" ht="18" x14ac:dyDescent="0.3">
      <c r="A128" s="15" t="s">
        <v>6631</v>
      </c>
    </row>
    <row r="129" spans="1:7" ht="18" thickBot="1" x14ac:dyDescent="0.35">
      <c r="A129" s="17" t="s">
        <v>488</v>
      </c>
    </row>
    <row r="130" spans="1:7" ht="51.75" thickBot="1" x14ac:dyDescent="0.35">
      <c r="A130" s="36" t="s">
        <v>0</v>
      </c>
      <c r="B130" s="293" t="s">
        <v>217</v>
      </c>
      <c r="C130" s="290" t="s">
        <v>250</v>
      </c>
      <c r="D130" s="290" t="s">
        <v>251</v>
      </c>
      <c r="E130" s="290" t="s">
        <v>6632</v>
      </c>
      <c r="F130" s="290" t="s">
        <v>6633</v>
      </c>
      <c r="G130" s="31" t="s">
        <v>6294</v>
      </c>
    </row>
    <row r="131" spans="1:7" x14ac:dyDescent="0.3">
      <c r="A131" s="386" t="s">
        <v>6634</v>
      </c>
      <c r="B131" s="389" t="s">
        <v>6635</v>
      </c>
      <c r="C131" s="29" t="s">
        <v>349</v>
      </c>
      <c r="D131" s="25"/>
      <c r="E131" s="25"/>
      <c r="F131" s="25"/>
      <c r="G131" s="26"/>
    </row>
    <row r="132" spans="1:7" x14ac:dyDescent="0.3">
      <c r="A132" s="387"/>
      <c r="B132" s="390"/>
      <c r="C132" s="24" t="s">
        <v>2944</v>
      </c>
      <c r="D132" s="25" t="s">
        <v>351</v>
      </c>
      <c r="E132" s="25" t="s">
        <v>6636</v>
      </c>
      <c r="F132" s="25" t="s">
        <v>6637</v>
      </c>
      <c r="G132" s="26" t="s">
        <v>6638</v>
      </c>
    </row>
    <row r="133" spans="1:7" x14ac:dyDescent="0.3">
      <c r="A133" s="387"/>
      <c r="B133" s="390"/>
      <c r="C133" s="24" t="s">
        <v>2950</v>
      </c>
      <c r="D133" s="25" t="s">
        <v>351</v>
      </c>
      <c r="E133" s="25" t="s">
        <v>6639</v>
      </c>
      <c r="F133" s="25" t="s">
        <v>6640</v>
      </c>
      <c r="G133" s="39">
        <v>62150</v>
      </c>
    </row>
    <row r="134" spans="1:7" x14ac:dyDescent="0.3">
      <c r="A134" s="387"/>
      <c r="B134" s="390"/>
      <c r="C134" s="24" t="s">
        <v>4636</v>
      </c>
      <c r="D134" s="25" t="s">
        <v>351</v>
      </c>
      <c r="E134" s="25" t="s">
        <v>3255</v>
      </c>
      <c r="F134" s="25" t="s">
        <v>228</v>
      </c>
      <c r="G134" s="26" t="s">
        <v>228</v>
      </c>
    </row>
    <row r="135" spans="1:7" x14ac:dyDescent="0.3">
      <c r="A135" s="387"/>
      <c r="B135" s="390"/>
      <c r="C135" s="24" t="s">
        <v>350</v>
      </c>
      <c r="D135" s="25" t="s">
        <v>351</v>
      </c>
      <c r="E135" s="32">
        <v>17220</v>
      </c>
      <c r="F135" s="32">
        <v>9790</v>
      </c>
      <c r="G135" s="39">
        <v>20160</v>
      </c>
    </row>
    <row r="136" spans="1:7" x14ac:dyDescent="0.3">
      <c r="A136" s="387" t="s">
        <v>6634</v>
      </c>
      <c r="B136" s="390" t="s">
        <v>6641</v>
      </c>
      <c r="C136" s="24" t="s">
        <v>6286</v>
      </c>
      <c r="D136" s="25" t="s">
        <v>5599</v>
      </c>
      <c r="E136" s="32">
        <v>1600</v>
      </c>
      <c r="F136" s="25" t="s">
        <v>6642</v>
      </c>
      <c r="G136" s="39">
        <v>2530</v>
      </c>
    </row>
    <row r="137" spans="1:7" x14ac:dyDescent="0.3">
      <c r="A137" s="387"/>
      <c r="B137" s="390"/>
      <c r="C137" s="24" t="s">
        <v>5600</v>
      </c>
      <c r="D137" s="25" t="s">
        <v>351</v>
      </c>
      <c r="E137" s="32">
        <v>3200</v>
      </c>
      <c r="F137" s="32">
        <v>1860</v>
      </c>
      <c r="G137" s="39">
        <v>5060</v>
      </c>
    </row>
    <row r="138" spans="1:7" x14ac:dyDescent="0.3">
      <c r="A138" s="387"/>
      <c r="B138" s="390"/>
      <c r="C138" s="24" t="s">
        <v>422</v>
      </c>
      <c r="D138" s="25" t="s">
        <v>423</v>
      </c>
      <c r="E138" s="25" t="s">
        <v>228</v>
      </c>
      <c r="F138" s="25" t="s">
        <v>228</v>
      </c>
      <c r="G138" s="26">
        <v>1</v>
      </c>
    </row>
    <row r="139" spans="1:7" x14ac:dyDescent="0.3">
      <c r="A139" s="387" t="s">
        <v>6634</v>
      </c>
      <c r="B139" s="390" t="s">
        <v>6643</v>
      </c>
      <c r="C139" s="29" t="s">
        <v>2126</v>
      </c>
      <c r="D139" s="25" t="s">
        <v>254</v>
      </c>
      <c r="E139" s="25" t="s">
        <v>6644</v>
      </c>
      <c r="F139" s="25" t="s">
        <v>5058</v>
      </c>
      <c r="G139" s="26" t="s">
        <v>3275</v>
      </c>
    </row>
    <row r="140" spans="1:7" x14ac:dyDescent="0.3">
      <c r="A140" s="387"/>
      <c r="B140" s="390"/>
      <c r="C140" s="29" t="s">
        <v>284</v>
      </c>
      <c r="D140" s="25"/>
      <c r="E140" s="25"/>
      <c r="F140" s="25"/>
      <c r="G140" s="26"/>
    </row>
    <row r="141" spans="1:7" x14ac:dyDescent="0.3">
      <c r="A141" s="387"/>
      <c r="B141" s="390"/>
      <c r="C141" s="24" t="s">
        <v>363</v>
      </c>
      <c r="D141" s="25" t="s">
        <v>262</v>
      </c>
      <c r="E141" s="32">
        <v>4100</v>
      </c>
      <c r="F141" s="32">
        <v>2330</v>
      </c>
      <c r="G141" s="39">
        <v>4800</v>
      </c>
    </row>
    <row r="142" spans="1:7" x14ac:dyDescent="0.3">
      <c r="A142" s="387"/>
      <c r="B142" s="390"/>
      <c r="C142" s="24" t="s">
        <v>6595</v>
      </c>
      <c r="D142" s="25" t="s">
        <v>262</v>
      </c>
      <c r="E142" s="25" t="s">
        <v>765</v>
      </c>
      <c r="F142" s="32">
        <v>2000</v>
      </c>
      <c r="G142" s="26" t="s">
        <v>719</v>
      </c>
    </row>
    <row r="143" spans="1:7" x14ac:dyDescent="0.3">
      <c r="A143" s="387"/>
      <c r="B143" s="390"/>
      <c r="C143" s="24" t="s">
        <v>2905</v>
      </c>
      <c r="D143" s="25" t="s">
        <v>262</v>
      </c>
      <c r="E143" s="25" t="s">
        <v>1647</v>
      </c>
      <c r="F143" s="25" t="s">
        <v>832</v>
      </c>
      <c r="G143" s="26" t="s">
        <v>2170</v>
      </c>
    </row>
    <row r="144" spans="1:7" x14ac:dyDescent="0.3">
      <c r="A144" s="387"/>
      <c r="B144" s="390"/>
      <c r="C144" s="24" t="s">
        <v>360</v>
      </c>
      <c r="D144" s="25" t="s">
        <v>262</v>
      </c>
      <c r="E144" s="25" t="s">
        <v>228</v>
      </c>
      <c r="F144" s="25" t="s">
        <v>228</v>
      </c>
      <c r="G144" s="26" t="s">
        <v>1103</v>
      </c>
    </row>
    <row r="145" spans="1:7" ht="18" thickBot="1" x14ac:dyDescent="0.35">
      <c r="A145" s="388"/>
      <c r="B145" s="391"/>
      <c r="C145" s="24" t="s">
        <v>1541</v>
      </c>
      <c r="D145" s="25" t="s">
        <v>423</v>
      </c>
      <c r="E145" s="25" t="s">
        <v>228</v>
      </c>
      <c r="F145" s="25" t="s">
        <v>228</v>
      </c>
      <c r="G145" s="26">
        <v>10</v>
      </c>
    </row>
    <row r="146" spans="1:7" ht="18" thickBot="1" x14ac:dyDescent="0.35">
      <c r="A146" s="384"/>
      <c r="B146" s="384"/>
      <c r="C146" s="384"/>
      <c r="D146" s="385"/>
      <c r="E146" s="27">
        <v>11</v>
      </c>
      <c r="F146" s="27">
        <v>21</v>
      </c>
      <c r="G146" s="5">
        <v>31</v>
      </c>
    </row>
    <row r="147" spans="1:7" s="205" customFormat="1" ht="18" x14ac:dyDescent="0.3">
      <c r="A147" s="15" t="s">
        <v>6645</v>
      </c>
    </row>
    <row r="148" spans="1:7" ht="18" thickBot="1" x14ac:dyDescent="0.35">
      <c r="A148" s="17" t="s">
        <v>488</v>
      </c>
    </row>
    <row r="149" spans="1:7" ht="26.25" thickBot="1" x14ac:dyDescent="0.35">
      <c r="A149" s="36" t="s">
        <v>0</v>
      </c>
      <c r="B149" s="293" t="s">
        <v>217</v>
      </c>
      <c r="C149" s="293" t="s">
        <v>250</v>
      </c>
      <c r="D149" s="293" t="s">
        <v>251</v>
      </c>
      <c r="E149" s="293" t="s">
        <v>6646</v>
      </c>
      <c r="F149" s="293" t="s">
        <v>6552</v>
      </c>
      <c r="G149" s="291" t="s">
        <v>6647</v>
      </c>
    </row>
    <row r="150" spans="1:7" x14ac:dyDescent="0.3">
      <c r="A150" s="386" t="s">
        <v>6648</v>
      </c>
      <c r="B150" s="389" t="s">
        <v>6649</v>
      </c>
      <c r="C150" s="28" t="s">
        <v>349</v>
      </c>
      <c r="D150" s="22"/>
      <c r="E150" s="22"/>
      <c r="F150" s="22"/>
      <c r="G150" s="4"/>
    </row>
    <row r="151" spans="1:7" x14ac:dyDescent="0.3">
      <c r="A151" s="387"/>
      <c r="B151" s="390"/>
      <c r="C151" s="24" t="s">
        <v>2944</v>
      </c>
      <c r="D151" s="25" t="s">
        <v>351</v>
      </c>
      <c r="E151" s="25" t="s">
        <v>6650</v>
      </c>
      <c r="F151" s="25" t="s">
        <v>6651</v>
      </c>
      <c r="G151" s="26" t="s">
        <v>6652</v>
      </c>
    </row>
    <row r="152" spans="1:7" x14ac:dyDescent="0.3">
      <c r="A152" s="387"/>
      <c r="B152" s="390"/>
      <c r="C152" s="24" t="s">
        <v>2950</v>
      </c>
      <c r="D152" s="25" t="s">
        <v>351</v>
      </c>
      <c r="E152" s="25" t="s">
        <v>228</v>
      </c>
      <c r="F152" s="25" t="s">
        <v>6653</v>
      </c>
      <c r="G152" s="39">
        <v>3050</v>
      </c>
    </row>
    <row r="153" spans="1:7" x14ac:dyDescent="0.3">
      <c r="A153" s="387"/>
      <c r="B153" s="390"/>
      <c r="C153" s="24" t="s">
        <v>4636</v>
      </c>
      <c r="D153" s="25" t="s">
        <v>351</v>
      </c>
      <c r="E153" s="25" t="s">
        <v>6654</v>
      </c>
      <c r="F153" s="32">
        <v>61400</v>
      </c>
      <c r="G153" s="39">
        <v>8190</v>
      </c>
    </row>
    <row r="154" spans="1:7" x14ac:dyDescent="0.3">
      <c r="A154" s="387" t="s">
        <v>6648</v>
      </c>
      <c r="B154" s="390" t="s">
        <v>6655</v>
      </c>
      <c r="C154" s="24" t="s">
        <v>350</v>
      </c>
      <c r="D154" s="25" t="s">
        <v>351</v>
      </c>
      <c r="E154" s="32">
        <v>24500</v>
      </c>
      <c r="F154" s="32">
        <v>22660</v>
      </c>
      <c r="G154" s="39">
        <v>11610</v>
      </c>
    </row>
    <row r="155" spans="1:7" x14ac:dyDescent="0.3">
      <c r="A155" s="387"/>
      <c r="B155" s="390"/>
      <c r="C155" s="24" t="s">
        <v>6286</v>
      </c>
      <c r="D155" s="25" t="s">
        <v>5599</v>
      </c>
      <c r="E155" s="25" t="s">
        <v>1394</v>
      </c>
      <c r="F155" s="25" t="s">
        <v>1634</v>
      </c>
      <c r="G155" s="26" t="s">
        <v>1564</v>
      </c>
    </row>
    <row r="156" spans="1:7" x14ac:dyDescent="0.3">
      <c r="A156" s="387"/>
      <c r="B156" s="390"/>
      <c r="C156" s="24" t="s">
        <v>5600</v>
      </c>
      <c r="D156" s="25" t="s">
        <v>351</v>
      </c>
      <c r="E156" s="25" t="s">
        <v>352</v>
      </c>
      <c r="F156" s="32">
        <v>1560</v>
      </c>
      <c r="G156" s="26" t="s">
        <v>792</v>
      </c>
    </row>
    <row r="157" spans="1:7" x14ac:dyDescent="0.3">
      <c r="A157" s="387"/>
      <c r="B157" s="390"/>
      <c r="C157" s="29" t="s">
        <v>2126</v>
      </c>
      <c r="D157" s="25" t="s">
        <v>254</v>
      </c>
      <c r="E157" s="25" t="s">
        <v>6656</v>
      </c>
      <c r="F157" s="25" t="s">
        <v>6657</v>
      </c>
      <c r="G157" s="26" t="s">
        <v>5410</v>
      </c>
    </row>
    <row r="158" spans="1:7" x14ac:dyDescent="0.3">
      <c r="A158" s="387" t="s">
        <v>6648</v>
      </c>
      <c r="B158" s="390" t="s">
        <v>6658</v>
      </c>
      <c r="C158" s="29" t="s">
        <v>284</v>
      </c>
      <c r="D158" s="25"/>
      <c r="E158" s="25"/>
      <c r="F158" s="25"/>
      <c r="G158" s="26"/>
    </row>
    <row r="159" spans="1:7" x14ac:dyDescent="0.3">
      <c r="A159" s="387"/>
      <c r="B159" s="390"/>
      <c r="C159" s="24" t="s">
        <v>363</v>
      </c>
      <c r="D159" s="25" t="s">
        <v>262</v>
      </c>
      <c r="E159" s="32">
        <v>6150</v>
      </c>
      <c r="F159" s="32">
        <v>5600</v>
      </c>
      <c r="G159" s="39">
        <v>2950</v>
      </c>
    </row>
    <row r="160" spans="1:7" x14ac:dyDescent="0.3">
      <c r="A160" s="387"/>
      <c r="B160" s="390"/>
      <c r="C160" s="24" t="s">
        <v>6595</v>
      </c>
      <c r="D160" s="25" t="s">
        <v>262</v>
      </c>
      <c r="E160" s="32">
        <v>1750</v>
      </c>
      <c r="F160" s="25" t="s">
        <v>228</v>
      </c>
      <c r="G160" s="39">
        <v>5640</v>
      </c>
    </row>
    <row r="161" spans="1:8" x14ac:dyDescent="0.3">
      <c r="A161" s="387"/>
      <c r="B161" s="390"/>
      <c r="C161" s="24" t="s">
        <v>6659</v>
      </c>
      <c r="D161" s="25" t="s">
        <v>262</v>
      </c>
      <c r="E161" s="25" t="s">
        <v>228</v>
      </c>
      <c r="F161" s="25" t="s">
        <v>228</v>
      </c>
      <c r="G161" s="26" t="s">
        <v>6660</v>
      </c>
    </row>
    <row r="162" spans="1:8" ht="18" thickBot="1" x14ac:dyDescent="0.35">
      <c r="A162" s="388"/>
      <c r="B162" s="391"/>
      <c r="C162" s="24" t="s">
        <v>1541</v>
      </c>
      <c r="D162" s="25" t="s">
        <v>423</v>
      </c>
      <c r="E162" s="25" t="s">
        <v>228</v>
      </c>
      <c r="F162" s="25" t="s">
        <v>228</v>
      </c>
      <c r="G162" s="26">
        <v>1</v>
      </c>
    </row>
    <row r="163" spans="1:8" ht="18" thickBot="1" x14ac:dyDescent="0.35">
      <c r="A163" s="384"/>
      <c r="B163" s="384"/>
      <c r="C163" s="384"/>
      <c r="D163" s="385"/>
      <c r="E163" s="27">
        <v>11</v>
      </c>
      <c r="F163" s="27">
        <v>21</v>
      </c>
      <c r="G163" s="5">
        <v>31</v>
      </c>
    </row>
    <row r="164" spans="1:8" s="205" customFormat="1" ht="18" x14ac:dyDescent="0.3">
      <c r="A164" s="15" t="s">
        <v>6661</v>
      </c>
    </row>
    <row r="165" spans="1:8" ht="18" thickBot="1" x14ac:dyDescent="0.35">
      <c r="A165" s="17" t="s">
        <v>4076</v>
      </c>
    </row>
    <row r="166" spans="1:8" ht="26.25" thickBot="1" x14ac:dyDescent="0.35">
      <c r="A166" s="36" t="s">
        <v>0</v>
      </c>
      <c r="B166" s="293" t="s">
        <v>217</v>
      </c>
      <c r="C166" s="290" t="s">
        <v>250</v>
      </c>
      <c r="D166" s="290" t="s">
        <v>251</v>
      </c>
      <c r="E166" s="290" t="s">
        <v>6662</v>
      </c>
      <c r="F166" s="290" t="s">
        <v>6663</v>
      </c>
      <c r="G166" s="290" t="s">
        <v>6664</v>
      </c>
      <c r="H166" s="31" t="s">
        <v>6665</v>
      </c>
    </row>
    <row r="167" spans="1:8" x14ac:dyDescent="0.3">
      <c r="A167" s="386" t="s">
        <v>6666</v>
      </c>
      <c r="B167" s="389" t="s">
        <v>6667</v>
      </c>
      <c r="C167" s="29" t="s">
        <v>349</v>
      </c>
      <c r="D167" s="25"/>
      <c r="E167" s="25"/>
      <c r="F167" s="25"/>
      <c r="G167" s="25"/>
      <c r="H167" s="26"/>
    </row>
    <row r="168" spans="1:8" x14ac:dyDescent="0.3">
      <c r="A168" s="387"/>
      <c r="B168" s="390"/>
      <c r="C168" s="24" t="s">
        <v>2944</v>
      </c>
      <c r="D168" s="25" t="s">
        <v>351</v>
      </c>
      <c r="E168" s="25" t="s">
        <v>6668</v>
      </c>
      <c r="F168" s="25" t="s">
        <v>2974</v>
      </c>
      <c r="G168" s="32">
        <v>5000</v>
      </c>
      <c r="H168" s="39">
        <v>8500</v>
      </c>
    </row>
    <row r="169" spans="1:8" x14ac:dyDescent="0.3">
      <c r="A169" s="387"/>
      <c r="B169" s="390"/>
      <c r="C169" s="24" t="s">
        <v>4636</v>
      </c>
      <c r="D169" s="25" t="s">
        <v>351</v>
      </c>
      <c r="E169" s="25" t="s">
        <v>1550</v>
      </c>
      <c r="F169" s="25" t="s">
        <v>765</v>
      </c>
      <c r="G169" s="25" t="s">
        <v>5460</v>
      </c>
      <c r="H169" s="26" t="s">
        <v>5426</v>
      </c>
    </row>
    <row r="170" spans="1:8" x14ac:dyDescent="0.3">
      <c r="A170" s="387" t="s">
        <v>6666</v>
      </c>
      <c r="B170" s="390" t="s">
        <v>6669</v>
      </c>
      <c r="C170" s="24" t="s">
        <v>6670</v>
      </c>
      <c r="D170" s="25" t="s">
        <v>4647</v>
      </c>
      <c r="E170" s="32">
        <v>1100</v>
      </c>
      <c r="F170" s="32">
        <v>1100</v>
      </c>
      <c r="G170" s="25" t="s">
        <v>228</v>
      </c>
      <c r="H170" s="26" t="s">
        <v>1550</v>
      </c>
    </row>
    <row r="171" spans="1:8" x14ac:dyDescent="0.3">
      <c r="A171" s="387"/>
      <c r="B171" s="390"/>
      <c r="C171" s="24" t="s">
        <v>350</v>
      </c>
      <c r="D171" s="25" t="s">
        <v>351</v>
      </c>
      <c r="E171" s="25" t="s">
        <v>399</v>
      </c>
      <c r="F171" s="25" t="s">
        <v>1492</v>
      </c>
      <c r="G171" s="25" t="s">
        <v>376</v>
      </c>
      <c r="H171" s="26" t="s">
        <v>3255</v>
      </c>
    </row>
    <row r="172" spans="1:8" x14ac:dyDescent="0.3">
      <c r="A172" s="387" t="s">
        <v>6666</v>
      </c>
      <c r="B172" s="390" t="s">
        <v>6671</v>
      </c>
      <c r="C172" s="24" t="s">
        <v>6286</v>
      </c>
      <c r="D172" s="25" t="s">
        <v>5599</v>
      </c>
      <c r="E172" s="25" t="s">
        <v>827</v>
      </c>
      <c r="F172" s="25" t="s">
        <v>852</v>
      </c>
      <c r="G172" s="25" t="s">
        <v>383</v>
      </c>
      <c r="H172" s="26" t="s">
        <v>383</v>
      </c>
    </row>
    <row r="173" spans="1:8" x14ac:dyDescent="0.3">
      <c r="A173" s="387"/>
      <c r="B173" s="390"/>
      <c r="C173" s="24" t="s">
        <v>5600</v>
      </c>
      <c r="D173" s="25" t="s">
        <v>351</v>
      </c>
      <c r="E173" s="25" t="s">
        <v>832</v>
      </c>
      <c r="F173" s="25" t="s">
        <v>1596</v>
      </c>
      <c r="G173" s="25" t="s">
        <v>264</v>
      </c>
      <c r="H173" s="26" t="s">
        <v>264</v>
      </c>
    </row>
    <row r="174" spans="1:8" x14ac:dyDescent="0.3">
      <c r="A174" s="387" t="s">
        <v>6666</v>
      </c>
      <c r="B174" s="390" t="s">
        <v>6672</v>
      </c>
      <c r="C174" s="24" t="s">
        <v>6673</v>
      </c>
      <c r="D174" s="25" t="s">
        <v>1521</v>
      </c>
      <c r="E174" s="25" t="s">
        <v>228</v>
      </c>
      <c r="F174" s="32">
        <v>1500</v>
      </c>
      <c r="G174" s="25" t="s">
        <v>228</v>
      </c>
      <c r="H174" s="39">
        <v>1500</v>
      </c>
    </row>
    <row r="175" spans="1:8" x14ac:dyDescent="0.3">
      <c r="A175" s="387"/>
      <c r="B175" s="390"/>
      <c r="C175" s="24" t="s">
        <v>422</v>
      </c>
      <c r="D175" s="25" t="s">
        <v>423</v>
      </c>
      <c r="E175" s="25" t="s">
        <v>1535</v>
      </c>
      <c r="F175" s="25" t="s">
        <v>1535</v>
      </c>
      <c r="G175" s="25" t="s">
        <v>1535</v>
      </c>
      <c r="H175" s="26" t="s">
        <v>1535</v>
      </c>
    </row>
    <row r="176" spans="1:8" x14ac:dyDescent="0.3">
      <c r="A176" s="387"/>
      <c r="B176" s="390"/>
      <c r="C176" s="29" t="s">
        <v>2126</v>
      </c>
      <c r="D176" s="25" t="s">
        <v>254</v>
      </c>
      <c r="E176" s="25" t="s">
        <v>563</v>
      </c>
      <c r="F176" s="25" t="s">
        <v>621</v>
      </c>
      <c r="G176" s="25" t="s">
        <v>397</v>
      </c>
      <c r="H176" s="26" t="s">
        <v>599</v>
      </c>
    </row>
    <row r="177" spans="1:8" x14ac:dyDescent="0.3">
      <c r="A177" s="387"/>
      <c r="B177" s="390"/>
      <c r="C177" s="29" t="s">
        <v>284</v>
      </c>
      <c r="D177" s="25"/>
      <c r="E177" s="25"/>
      <c r="F177" s="25"/>
      <c r="G177" s="25"/>
      <c r="H177" s="26"/>
    </row>
    <row r="178" spans="1:8" ht="18" thickBot="1" x14ac:dyDescent="0.35">
      <c r="A178" s="388"/>
      <c r="B178" s="391"/>
      <c r="C178" s="41" t="s">
        <v>363</v>
      </c>
      <c r="D178" s="40" t="s">
        <v>262</v>
      </c>
      <c r="E178" s="40" t="s">
        <v>832</v>
      </c>
      <c r="F178" s="40" t="s">
        <v>1596</v>
      </c>
      <c r="G178" s="40" t="s">
        <v>400</v>
      </c>
      <c r="H178" s="6" t="s">
        <v>2170</v>
      </c>
    </row>
    <row r="179" spans="1:8" ht="18" thickBot="1" x14ac:dyDescent="0.35">
      <c r="A179" s="392"/>
      <c r="B179" s="392"/>
      <c r="C179" s="392"/>
      <c r="D179" s="393"/>
      <c r="E179" s="40">
        <v>11</v>
      </c>
      <c r="F179" s="40">
        <v>21</v>
      </c>
      <c r="G179" s="40">
        <v>31</v>
      </c>
      <c r="H179" s="6">
        <v>41</v>
      </c>
    </row>
    <row r="180" spans="1:8" s="205" customFormat="1" ht="18" x14ac:dyDescent="0.3">
      <c r="A180" s="15" t="s">
        <v>6674</v>
      </c>
    </row>
    <row r="181" spans="1:8" x14ac:dyDescent="0.3">
      <c r="A181" s="16" t="s">
        <v>211</v>
      </c>
    </row>
    <row r="182" spans="1:8" x14ac:dyDescent="0.3">
      <c r="A182" s="17" t="s">
        <v>6675</v>
      </c>
    </row>
    <row r="183" spans="1:8" ht="18" thickBot="1" x14ac:dyDescent="0.35">
      <c r="A183" s="17" t="s">
        <v>6613</v>
      </c>
    </row>
    <row r="184" spans="1:8" ht="26.25" thickBot="1" x14ac:dyDescent="0.35">
      <c r="A184" s="36" t="s">
        <v>0</v>
      </c>
      <c r="B184" s="293" t="s">
        <v>217</v>
      </c>
      <c r="C184" s="293" t="s">
        <v>250</v>
      </c>
      <c r="D184" s="293" t="s">
        <v>251</v>
      </c>
      <c r="E184" s="291" t="s">
        <v>477</v>
      </c>
    </row>
    <row r="185" spans="1:8" x14ac:dyDescent="0.3">
      <c r="A185" s="386" t="s">
        <v>6676</v>
      </c>
      <c r="B185" s="389" t="s">
        <v>6677</v>
      </c>
      <c r="C185" s="28" t="s">
        <v>349</v>
      </c>
      <c r="D185" s="22"/>
      <c r="E185" s="4"/>
    </row>
    <row r="186" spans="1:8" x14ac:dyDescent="0.3">
      <c r="A186" s="387"/>
      <c r="B186" s="390"/>
      <c r="C186" s="24" t="s">
        <v>6678</v>
      </c>
      <c r="D186" s="25" t="s">
        <v>351</v>
      </c>
      <c r="E186" s="26">
        <v>1010</v>
      </c>
    </row>
    <row r="187" spans="1:8" x14ac:dyDescent="0.3">
      <c r="A187" s="387"/>
      <c r="B187" s="390"/>
      <c r="C187" s="24" t="s">
        <v>350</v>
      </c>
      <c r="D187" s="25" t="s">
        <v>351</v>
      </c>
      <c r="E187" s="39">
        <v>9380</v>
      </c>
    </row>
    <row r="188" spans="1:8" x14ac:dyDescent="0.3">
      <c r="A188" s="387"/>
      <c r="B188" s="390"/>
      <c r="C188" s="24" t="s">
        <v>6679</v>
      </c>
      <c r="D188" s="25" t="s">
        <v>3629</v>
      </c>
      <c r="E188" s="39">
        <v>3270</v>
      </c>
    </row>
    <row r="189" spans="1:8" x14ac:dyDescent="0.3">
      <c r="A189" s="387"/>
      <c r="B189" s="390"/>
      <c r="C189" s="24" t="s">
        <v>422</v>
      </c>
      <c r="D189" s="25" t="s">
        <v>423</v>
      </c>
      <c r="E189" s="26" t="s">
        <v>1535</v>
      </c>
    </row>
    <row r="190" spans="1:8" x14ac:dyDescent="0.3">
      <c r="A190" s="387"/>
      <c r="B190" s="390"/>
      <c r="C190" s="29" t="s">
        <v>2126</v>
      </c>
      <c r="D190" s="25" t="s">
        <v>254</v>
      </c>
      <c r="E190" s="26" t="s">
        <v>6680</v>
      </c>
    </row>
    <row r="191" spans="1:8" x14ac:dyDescent="0.3">
      <c r="A191" s="387"/>
      <c r="B191" s="390"/>
      <c r="C191" s="29" t="s">
        <v>284</v>
      </c>
      <c r="D191" s="25"/>
      <c r="E191" s="26"/>
    </row>
    <row r="192" spans="1:8" x14ac:dyDescent="0.3">
      <c r="A192" s="387"/>
      <c r="B192" s="390"/>
      <c r="C192" s="24" t="s">
        <v>363</v>
      </c>
      <c r="D192" s="25" t="s">
        <v>262</v>
      </c>
      <c r="E192" s="39">
        <v>2640</v>
      </c>
    </row>
    <row r="193" spans="1:5" x14ac:dyDescent="0.3">
      <c r="A193" s="387"/>
      <c r="B193" s="390"/>
      <c r="C193" s="24" t="s">
        <v>5669</v>
      </c>
      <c r="D193" s="25" t="s">
        <v>262</v>
      </c>
      <c r="E193" s="39">
        <v>2210</v>
      </c>
    </row>
    <row r="194" spans="1:5" x14ac:dyDescent="0.3">
      <c r="A194" s="387"/>
      <c r="B194" s="390"/>
      <c r="C194" s="24" t="s">
        <v>4983</v>
      </c>
      <c r="D194" s="25" t="s">
        <v>262</v>
      </c>
      <c r="E194" s="39">
        <v>2210</v>
      </c>
    </row>
    <row r="195" spans="1:5" ht="18" thickBot="1" x14ac:dyDescent="0.35">
      <c r="A195" s="388"/>
      <c r="B195" s="391"/>
      <c r="C195" s="24" t="s">
        <v>1541</v>
      </c>
      <c r="D195" s="25" t="s">
        <v>423</v>
      </c>
      <c r="E195" s="26" t="s">
        <v>99</v>
      </c>
    </row>
    <row r="196" spans="1:5" ht="18" thickBot="1" x14ac:dyDescent="0.35">
      <c r="A196" s="384"/>
      <c r="B196" s="384"/>
      <c r="C196" s="384"/>
      <c r="D196" s="385"/>
      <c r="E196" s="5">
        <v>10</v>
      </c>
    </row>
    <row r="197" spans="1:5" s="205" customFormat="1" ht="18" x14ac:dyDescent="0.3">
      <c r="A197" s="15" t="s">
        <v>6681</v>
      </c>
    </row>
    <row r="198" spans="1:5" x14ac:dyDescent="0.3">
      <c r="A198" s="16" t="s">
        <v>211</v>
      </c>
    </row>
    <row r="199" spans="1:5" x14ac:dyDescent="0.3">
      <c r="A199" s="17" t="s">
        <v>6675</v>
      </c>
    </row>
    <row r="200" spans="1:5" ht="18" thickBot="1" x14ac:dyDescent="0.35">
      <c r="A200" s="17" t="s">
        <v>6613</v>
      </c>
    </row>
    <row r="201" spans="1:5" ht="26.25" thickBot="1" x14ac:dyDescent="0.35">
      <c r="A201" s="36" t="s">
        <v>0</v>
      </c>
      <c r="B201" s="293" t="s">
        <v>217</v>
      </c>
      <c r="C201" s="293" t="s">
        <v>250</v>
      </c>
      <c r="D201" s="293" t="s">
        <v>251</v>
      </c>
      <c r="E201" s="291" t="s">
        <v>477</v>
      </c>
    </row>
    <row r="202" spans="1:5" x14ac:dyDescent="0.3">
      <c r="A202" s="386" t="s">
        <v>6682</v>
      </c>
      <c r="B202" s="389" t="s">
        <v>6683</v>
      </c>
      <c r="C202" s="28" t="s">
        <v>349</v>
      </c>
      <c r="D202" s="22"/>
      <c r="E202" s="4"/>
    </row>
    <row r="203" spans="1:5" x14ac:dyDescent="0.3">
      <c r="A203" s="387"/>
      <c r="B203" s="390"/>
      <c r="C203" s="24" t="s">
        <v>6678</v>
      </c>
      <c r="D203" s="25" t="s">
        <v>351</v>
      </c>
      <c r="E203" s="26">
        <v>1010</v>
      </c>
    </row>
    <row r="204" spans="1:5" x14ac:dyDescent="0.3">
      <c r="A204" s="387"/>
      <c r="B204" s="390"/>
      <c r="C204" s="24" t="s">
        <v>350</v>
      </c>
      <c r="D204" s="25" t="s">
        <v>351</v>
      </c>
      <c r="E204" s="26" t="s">
        <v>6684</v>
      </c>
    </row>
    <row r="205" spans="1:5" x14ac:dyDescent="0.3">
      <c r="A205" s="387"/>
      <c r="B205" s="390"/>
      <c r="C205" s="24" t="s">
        <v>6679</v>
      </c>
      <c r="D205" s="25" t="s">
        <v>3629</v>
      </c>
      <c r="E205" s="39">
        <v>5320</v>
      </c>
    </row>
    <row r="206" spans="1:5" x14ac:dyDescent="0.3">
      <c r="A206" s="387"/>
      <c r="B206" s="390"/>
      <c r="C206" s="24" t="s">
        <v>422</v>
      </c>
      <c r="D206" s="25" t="s">
        <v>423</v>
      </c>
      <c r="E206" s="26" t="s">
        <v>1535</v>
      </c>
    </row>
    <row r="207" spans="1:5" x14ac:dyDescent="0.3">
      <c r="A207" s="387"/>
      <c r="B207" s="390"/>
      <c r="C207" s="29" t="s">
        <v>2126</v>
      </c>
      <c r="D207" s="25" t="s">
        <v>254</v>
      </c>
      <c r="E207" s="26" t="s">
        <v>5456</v>
      </c>
    </row>
    <row r="208" spans="1:5" x14ac:dyDescent="0.3">
      <c r="A208" s="387"/>
      <c r="B208" s="390"/>
      <c r="C208" s="24" t="s">
        <v>284</v>
      </c>
      <c r="D208" s="25"/>
      <c r="E208" s="26"/>
    </row>
    <row r="209" spans="1:6" x14ac:dyDescent="0.3">
      <c r="A209" s="387"/>
      <c r="B209" s="390"/>
      <c r="C209" s="24" t="s">
        <v>363</v>
      </c>
      <c r="D209" s="25" t="s">
        <v>262</v>
      </c>
      <c r="E209" s="39">
        <v>5080</v>
      </c>
    </row>
    <row r="210" spans="1:6" x14ac:dyDescent="0.3">
      <c r="A210" s="387"/>
      <c r="B210" s="390"/>
      <c r="C210" s="24" t="s">
        <v>5669</v>
      </c>
      <c r="D210" s="25" t="s">
        <v>262</v>
      </c>
      <c r="E210" s="39">
        <v>4320</v>
      </c>
    </row>
    <row r="211" spans="1:6" x14ac:dyDescent="0.3">
      <c r="A211" s="387"/>
      <c r="B211" s="390"/>
      <c r="C211" s="24" t="s">
        <v>4983</v>
      </c>
      <c r="D211" s="25" t="s">
        <v>262</v>
      </c>
      <c r="E211" s="39">
        <v>4420</v>
      </c>
    </row>
    <row r="212" spans="1:6" ht="18" thickBot="1" x14ac:dyDescent="0.35">
      <c r="A212" s="388"/>
      <c r="B212" s="391"/>
      <c r="C212" s="24" t="s">
        <v>1541</v>
      </c>
      <c r="D212" s="25" t="s">
        <v>423</v>
      </c>
      <c r="E212" s="26" t="s">
        <v>99</v>
      </c>
    </row>
    <row r="213" spans="1:6" ht="18" thickBot="1" x14ac:dyDescent="0.35">
      <c r="A213" s="384"/>
      <c r="B213" s="384"/>
      <c r="C213" s="384"/>
      <c r="D213" s="385"/>
      <c r="E213" s="5">
        <v>10</v>
      </c>
    </row>
    <row r="214" spans="1:6" s="205" customFormat="1" ht="18" x14ac:dyDescent="0.3">
      <c r="A214" s="15" t="s">
        <v>6685</v>
      </c>
    </row>
    <row r="215" spans="1:6" ht="18" thickBot="1" x14ac:dyDescent="0.35">
      <c r="A215" s="17" t="s">
        <v>6613</v>
      </c>
    </row>
    <row r="216" spans="1:6" ht="39" thickBot="1" x14ac:dyDescent="0.35">
      <c r="A216" s="36" t="s">
        <v>0</v>
      </c>
      <c r="B216" s="293" t="s">
        <v>217</v>
      </c>
      <c r="C216" s="293" t="s">
        <v>250</v>
      </c>
      <c r="D216" s="293" t="s">
        <v>251</v>
      </c>
      <c r="E216" s="293" t="s">
        <v>6686</v>
      </c>
      <c r="F216" s="291" t="s">
        <v>6687</v>
      </c>
    </row>
    <row r="217" spans="1:6" x14ac:dyDescent="0.3">
      <c r="A217" s="386" t="s">
        <v>6688</v>
      </c>
      <c r="B217" s="389" t="s">
        <v>6689</v>
      </c>
      <c r="C217" s="28" t="s">
        <v>349</v>
      </c>
      <c r="D217" s="22"/>
      <c r="E217" s="22"/>
      <c r="F217" s="4"/>
    </row>
    <row r="218" spans="1:6" x14ac:dyDescent="0.3">
      <c r="A218" s="387"/>
      <c r="B218" s="390"/>
      <c r="C218" s="24" t="s">
        <v>2944</v>
      </c>
      <c r="D218" s="25" t="s">
        <v>351</v>
      </c>
      <c r="E218" s="25" t="s">
        <v>6651</v>
      </c>
      <c r="F218" s="26" t="s">
        <v>6690</v>
      </c>
    </row>
    <row r="219" spans="1:6" x14ac:dyDescent="0.3">
      <c r="A219" s="387"/>
      <c r="B219" s="390"/>
      <c r="C219" s="24" t="s">
        <v>2950</v>
      </c>
      <c r="D219" s="25" t="s">
        <v>351</v>
      </c>
      <c r="E219" s="25" t="s">
        <v>6653</v>
      </c>
      <c r="F219" s="26" t="s">
        <v>6691</v>
      </c>
    </row>
    <row r="220" spans="1:6" x14ac:dyDescent="0.3">
      <c r="A220" s="387"/>
      <c r="B220" s="390"/>
      <c r="C220" s="24" t="s">
        <v>4636</v>
      </c>
      <c r="D220" s="25" t="s">
        <v>351</v>
      </c>
      <c r="E220" s="32">
        <v>61400</v>
      </c>
      <c r="F220" s="26" t="s">
        <v>228</v>
      </c>
    </row>
    <row r="221" spans="1:6" x14ac:dyDescent="0.3">
      <c r="A221" s="387"/>
      <c r="B221" s="390"/>
      <c r="C221" s="24" t="s">
        <v>350</v>
      </c>
      <c r="D221" s="25" t="s">
        <v>351</v>
      </c>
      <c r="E221" s="32">
        <v>17850</v>
      </c>
      <c r="F221" s="39">
        <v>19320</v>
      </c>
    </row>
    <row r="222" spans="1:6" x14ac:dyDescent="0.3">
      <c r="A222" s="387"/>
      <c r="B222" s="390"/>
      <c r="C222" s="24" t="s">
        <v>6286</v>
      </c>
      <c r="D222" s="25" t="s">
        <v>5599</v>
      </c>
      <c r="E222" s="32">
        <v>1700</v>
      </c>
      <c r="F222" s="39">
        <v>2100</v>
      </c>
    </row>
    <row r="223" spans="1:6" x14ac:dyDescent="0.3">
      <c r="A223" s="387"/>
      <c r="B223" s="390"/>
      <c r="C223" s="24" t="s">
        <v>5600</v>
      </c>
      <c r="D223" s="25" t="s">
        <v>351</v>
      </c>
      <c r="E223" s="32">
        <v>3400</v>
      </c>
      <c r="F223" s="39">
        <v>4200</v>
      </c>
    </row>
    <row r="224" spans="1:6" x14ac:dyDescent="0.3">
      <c r="A224" s="387"/>
      <c r="B224" s="390"/>
      <c r="C224" s="24" t="s">
        <v>422</v>
      </c>
      <c r="D224" s="25" t="s">
        <v>423</v>
      </c>
      <c r="E224" s="25" t="s">
        <v>1535</v>
      </c>
      <c r="F224" s="26" t="s">
        <v>1535</v>
      </c>
    </row>
    <row r="225" spans="1:9" x14ac:dyDescent="0.3">
      <c r="A225" s="387"/>
      <c r="B225" s="390"/>
      <c r="C225" s="29" t="s">
        <v>2126</v>
      </c>
      <c r="D225" s="25" t="s">
        <v>254</v>
      </c>
      <c r="E225" s="25" t="s">
        <v>6692</v>
      </c>
      <c r="F225" s="26" t="s">
        <v>6693</v>
      </c>
    </row>
    <row r="226" spans="1:9" x14ac:dyDescent="0.3">
      <c r="A226" s="387"/>
      <c r="B226" s="390"/>
      <c r="C226" s="29" t="s">
        <v>284</v>
      </c>
      <c r="D226" s="25"/>
      <c r="E226" s="25"/>
      <c r="F226" s="26"/>
    </row>
    <row r="227" spans="1:9" x14ac:dyDescent="0.3">
      <c r="A227" s="387"/>
      <c r="B227" s="390"/>
      <c r="C227" s="24" t="s">
        <v>363</v>
      </c>
      <c r="D227" s="25" t="s">
        <v>262</v>
      </c>
      <c r="E227" s="32">
        <v>4250</v>
      </c>
      <c r="F227" s="39">
        <v>4600</v>
      </c>
    </row>
    <row r="228" spans="1:9" x14ac:dyDescent="0.3">
      <c r="A228" s="387"/>
      <c r="B228" s="390"/>
      <c r="C228" s="24" t="s">
        <v>4983</v>
      </c>
      <c r="D228" s="25" t="s">
        <v>262</v>
      </c>
      <c r="E228" s="25" t="s">
        <v>764</v>
      </c>
      <c r="F228" s="26" t="s">
        <v>764</v>
      </c>
    </row>
    <row r="229" spans="1:9" ht="18" thickBot="1" x14ac:dyDescent="0.35">
      <c r="A229" s="388"/>
      <c r="B229" s="391"/>
      <c r="C229" s="24" t="s">
        <v>2905</v>
      </c>
      <c r="D229" s="25" t="s">
        <v>262</v>
      </c>
      <c r="E229" s="25" t="s">
        <v>764</v>
      </c>
      <c r="F229" s="26" t="s">
        <v>2170</v>
      </c>
    </row>
    <row r="230" spans="1:9" ht="18" thickBot="1" x14ac:dyDescent="0.35">
      <c r="A230" s="384"/>
      <c r="B230" s="384"/>
      <c r="C230" s="384"/>
      <c r="D230" s="385"/>
      <c r="E230" s="27">
        <v>11</v>
      </c>
      <c r="F230" s="5">
        <v>12</v>
      </c>
    </row>
    <row r="231" spans="1:9" x14ac:dyDescent="0.3">
      <c r="A231" s="16" t="s">
        <v>6694</v>
      </c>
    </row>
    <row r="232" spans="1:9" s="205" customFormat="1" ht="18" x14ac:dyDescent="0.3">
      <c r="A232" s="15" t="s">
        <v>6695</v>
      </c>
    </row>
    <row r="233" spans="1:9" ht="18" thickBot="1" x14ac:dyDescent="0.35">
      <c r="A233" s="17" t="s">
        <v>6613</v>
      </c>
    </row>
    <row r="234" spans="1:9" ht="18" thickBot="1" x14ac:dyDescent="0.35">
      <c r="A234" s="377" t="s">
        <v>0</v>
      </c>
      <c r="B234" s="379" t="s">
        <v>217</v>
      </c>
      <c r="C234" s="379" t="s">
        <v>250</v>
      </c>
      <c r="D234" s="379" t="s">
        <v>251</v>
      </c>
      <c r="E234" s="381" t="s">
        <v>6696</v>
      </c>
      <c r="F234" s="382"/>
      <c r="G234" s="382"/>
      <c r="H234" s="382"/>
      <c r="I234" s="383"/>
    </row>
    <row r="235" spans="1:9" ht="18" thickBot="1" x14ac:dyDescent="0.35">
      <c r="A235" s="378"/>
      <c r="B235" s="380"/>
      <c r="C235" s="380"/>
      <c r="D235" s="380"/>
      <c r="E235" s="293" t="s">
        <v>2847</v>
      </c>
      <c r="F235" s="293" t="s">
        <v>274</v>
      </c>
      <c r="G235" s="293" t="s">
        <v>277</v>
      </c>
      <c r="H235" s="293" t="s">
        <v>3864</v>
      </c>
      <c r="I235" s="291" t="s">
        <v>3865</v>
      </c>
    </row>
    <row r="236" spans="1:9" x14ac:dyDescent="0.3">
      <c r="A236" s="386" t="s">
        <v>6697</v>
      </c>
      <c r="B236" s="389" t="s">
        <v>6698</v>
      </c>
      <c r="C236" s="28" t="s">
        <v>349</v>
      </c>
      <c r="D236" s="22"/>
      <c r="E236" s="22"/>
      <c r="F236" s="22"/>
      <c r="G236" s="22"/>
      <c r="H236" s="22"/>
      <c r="I236" s="4"/>
    </row>
    <row r="237" spans="1:9" x14ac:dyDescent="0.3">
      <c r="A237" s="387"/>
      <c r="B237" s="390"/>
      <c r="C237" s="24" t="s">
        <v>2950</v>
      </c>
      <c r="D237" s="25" t="s">
        <v>351</v>
      </c>
      <c r="E237" s="25" t="s">
        <v>6699</v>
      </c>
      <c r="F237" s="25" t="s">
        <v>6700</v>
      </c>
      <c r="G237" s="25" t="s">
        <v>6701</v>
      </c>
      <c r="H237" s="25" t="s">
        <v>6702</v>
      </c>
      <c r="I237" s="26" t="s">
        <v>6703</v>
      </c>
    </row>
    <row r="238" spans="1:9" x14ac:dyDescent="0.3">
      <c r="A238" s="387"/>
      <c r="B238" s="390"/>
      <c r="C238" s="24" t="s">
        <v>4636</v>
      </c>
      <c r="D238" s="25" t="s">
        <v>351</v>
      </c>
      <c r="E238" s="25" t="s">
        <v>6704</v>
      </c>
      <c r="F238" s="25" t="s">
        <v>6705</v>
      </c>
      <c r="G238" s="25" t="s">
        <v>6706</v>
      </c>
      <c r="H238" s="25" t="s">
        <v>6707</v>
      </c>
      <c r="I238" s="26" t="s">
        <v>6708</v>
      </c>
    </row>
    <row r="239" spans="1:9" x14ac:dyDescent="0.3">
      <c r="A239" s="387"/>
      <c r="B239" s="390"/>
      <c r="C239" s="24" t="s">
        <v>6286</v>
      </c>
      <c r="D239" s="25" t="s">
        <v>5599</v>
      </c>
      <c r="E239" s="32">
        <v>3300</v>
      </c>
      <c r="F239" s="32">
        <v>2980</v>
      </c>
      <c r="G239" s="32">
        <v>2690</v>
      </c>
      <c r="H239" s="32">
        <v>2450</v>
      </c>
      <c r="I239" s="39">
        <v>2100</v>
      </c>
    </row>
    <row r="240" spans="1:9" x14ac:dyDescent="0.3">
      <c r="A240" s="387"/>
      <c r="B240" s="390"/>
      <c r="C240" s="24" t="s">
        <v>5600</v>
      </c>
      <c r="D240" s="25" t="s">
        <v>351</v>
      </c>
      <c r="E240" s="32">
        <v>6600</v>
      </c>
      <c r="F240" s="32">
        <v>5960</v>
      </c>
      <c r="G240" s="32">
        <v>5380</v>
      </c>
      <c r="H240" s="32">
        <v>4900</v>
      </c>
      <c r="I240" s="26" t="s">
        <v>2756</v>
      </c>
    </row>
    <row r="241" spans="1:9" x14ac:dyDescent="0.3">
      <c r="A241" s="387"/>
      <c r="B241" s="390"/>
      <c r="C241" s="24" t="s">
        <v>6679</v>
      </c>
      <c r="D241" s="25" t="s">
        <v>3629</v>
      </c>
      <c r="E241" s="25" t="s">
        <v>1550</v>
      </c>
      <c r="F241" s="25" t="s">
        <v>376</v>
      </c>
      <c r="G241" s="25" t="s">
        <v>1031</v>
      </c>
      <c r="H241" s="25" t="s">
        <v>1113</v>
      </c>
      <c r="I241" s="26" t="s">
        <v>765</v>
      </c>
    </row>
    <row r="242" spans="1:9" x14ac:dyDescent="0.3">
      <c r="A242" s="387"/>
      <c r="B242" s="390"/>
      <c r="C242" s="24" t="s">
        <v>350</v>
      </c>
      <c r="D242" s="25" t="s">
        <v>351</v>
      </c>
      <c r="E242" s="25" t="s">
        <v>6709</v>
      </c>
      <c r="F242" s="25" t="s">
        <v>6710</v>
      </c>
      <c r="G242" s="25" t="s">
        <v>5469</v>
      </c>
      <c r="H242" s="25" t="s">
        <v>6711</v>
      </c>
      <c r="I242" s="39">
        <v>9450</v>
      </c>
    </row>
    <row r="243" spans="1:9" x14ac:dyDescent="0.3">
      <c r="A243" s="387"/>
      <c r="B243" s="390"/>
      <c r="C243" s="24" t="s">
        <v>422</v>
      </c>
      <c r="D243" s="25" t="s">
        <v>423</v>
      </c>
      <c r="E243" s="25" t="s">
        <v>1535</v>
      </c>
      <c r="F243" s="25" t="s">
        <v>1535</v>
      </c>
      <c r="G243" s="25" t="s">
        <v>1535</v>
      </c>
      <c r="H243" s="25" t="s">
        <v>1535</v>
      </c>
      <c r="I243" s="26" t="s">
        <v>1535</v>
      </c>
    </row>
    <row r="244" spans="1:9" x14ac:dyDescent="0.3">
      <c r="A244" s="387"/>
      <c r="B244" s="390"/>
      <c r="C244" s="29" t="s">
        <v>2126</v>
      </c>
      <c r="D244" s="25" t="s">
        <v>254</v>
      </c>
      <c r="E244" s="25" t="s">
        <v>6712</v>
      </c>
      <c r="F244" s="25" t="s">
        <v>6713</v>
      </c>
      <c r="G244" s="25" t="s">
        <v>6714</v>
      </c>
      <c r="H244" s="25" t="s">
        <v>5074</v>
      </c>
      <c r="I244" s="26" t="s">
        <v>6715</v>
      </c>
    </row>
    <row r="245" spans="1:9" x14ac:dyDescent="0.3">
      <c r="A245" s="387"/>
      <c r="B245" s="390"/>
      <c r="C245" s="29" t="s">
        <v>284</v>
      </c>
      <c r="D245" s="25"/>
      <c r="E245" s="25"/>
      <c r="F245" s="25"/>
      <c r="G245" s="25"/>
      <c r="H245" s="25"/>
      <c r="I245" s="26"/>
    </row>
    <row r="246" spans="1:9" x14ac:dyDescent="0.3">
      <c r="A246" s="387"/>
      <c r="B246" s="390"/>
      <c r="C246" s="24" t="s">
        <v>363</v>
      </c>
      <c r="D246" s="25" t="s">
        <v>262</v>
      </c>
      <c r="E246" s="32">
        <v>3230</v>
      </c>
      <c r="F246" s="32">
        <v>2920</v>
      </c>
      <c r="G246" s="32">
        <v>2620</v>
      </c>
      <c r="H246" s="32">
        <v>2420</v>
      </c>
      <c r="I246" s="39">
        <v>2250</v>
      </c>
    </row>
    <row r="247" spans="1:9" x14ac:dyDescent="0.3">
      <c r="A247" s="387"/>
      <c r="B247" s="390"/>
      <c r="C247" s="24" t="s">
        <v>5669</v>
      </c>
      <c r="D247" s="25" t="s">
        <v>262</v>
      </c>
      <c r="E247" s="32">
        <v>1550</v>
      </c>
      <c r="F247" s="32">
        <v>1400</v>
      </c>
      <c r="G247" s="32">
        <v>1290</v>
      </c>
      <c r="H247" s="32">
        <v>1000</v>
      </c>
      <c r="I247" s="26" t="s">
        <v>3255</v>
      </c>
    </row>
    <row r="248" spans="1:9" x14ac:dyDescent="0.3">
      <c r="A248" s="387"/>
      <c r="B248" s="390"/>
      <c r="C248" s="24" t="s">
        <v>6716</v>
      </c>
      <c r="D248" s="25" t="s">
        <v>262</v>
      </c>
      <c r="E248" s="32">
        <v>1550</v>
      </c>
      <c r="F248" s="32">
        <v>1400</v>
      </c>
      <c r="G248" s="32">
        <v>1290</v>
      </c>
      <c r="H248" s="32">
        <v>1000</v>
      </c>
      <c r="I248" s="26" t="s">
        <v>3255</v>
      </c>
    </row>
    <row r="249" spans="1:9" ht="18" thickBot="1" x14ac:dyDescent="0.35">
      <c r="A249" s="388"/>
      <c r="B249" s="391"/>
      <c r="C249" s="24" t="s">
        <v>1541</v>
      </c>
      <c r="D249" s="25" t="s">
        <v>423</v>
      </c>
      <c r="E249" s="25">
        <v>1</v>
      </c>
      <c r="F249" s="25">
        <v>1</v>
      </c>
      <c r="G249" s="25">
        <v>1</v>
      </c>
      <c r="H249" s="25">
        <v>1</v>
      </c>
      <c r="I249" s="26">
        <v>1</v>
      </c>
    </row>
    <row r="250" spans="1:9" ht="18" thickBot="1" x14ac:dyDescent="0.35">
      <c r="A250" s="384"/>
      <c r="B250" s="384"/>
      <c r="C250" s="384"/>
      <c r="D250" s="385"/>
      <c r="E250" s="27">
        <v>11</v>
      </c>
      <c r="F250" s="27">
        <v>21</v>
      </c>
      <c r="G250" s="27">
        <v>31</v>
      </c>
      <c r="H250" s="27">
        <v>41</v>
      </c>
      <c r="I250" s="5">
        <v>51</v>
      </c>
    </row>
    <row r="251" spans="1:9" s="205" customFormat="1" ht="18" x14ac:dyDescent="0.3">
      <c r="A251" s="15" t="s">
        <v>6717</v>
      </c>
    </row>
    <row r="252" spans="1:9" x14ac:dyDescent="0.3">
      <c r="A252" s="16" t="s">
        <v>211</v>
      </c>
    </row>
    <row r="253" spans="1:9" x14ac:dyDescent="0.3">
      <c r="A253" s="17" t="s">
        <v>6718</v>
      </c>
    </row>
    <row r="254" spans="1:9" s="205" customFormat="1" ht="18" x14ac:dyDescent="0.3">
      <c r="A254" s="15" t="s">
        <v>6719</v>
      </c>
    </row>
    <row r="255" spans="1:9" ht="18" thickBot="1" x14ac:dyDescent="0.35">
      <c r="A255" s="17" t="s">
        <v>488</v>
      </c>
    </row>
    <row r="256" spans="1:9" ht="64.5" thickBot="1" x14ac:dyDescent="0.35">
      <c r="A256" s="36" t="s">
        <v>0</v>
      </c>
      <c r="B256" s="293" t="s">
        <v>217</v>
      </c>
      <c r="C256" s="293" t="s">
        <v>250</v>
      </c>
      <c r="D256" s="293" t="s">
        <v>251</v>
      </c>
      <c r="E256" s="293" t="s">
        <v>6720</v>
      </c>
      <c r="F256" s="291" t="s">
        <v>6721</v>
      </c>
    </row>
    <row r="257" spans="1:6" x14ac:dyDescent="0.3">
      <c r="A257" s="386" t="s">
        <v>6722</v>
      </c>
      <c r="B257" s="389" t="s">
        <v>6723</v>
      </c>
      <c r="C257" s="28" t="s">
        <v>349</v>
      </c>
      <c r="D257" s="22"/>
      <c r="E257" s="22"/>
      <c r="F257" s="4"/>
    </row>
    <row r="258" spans="1:6" x14ac:dyDescent="0.3">
      <c r="A258" s="387"/>
      <c r="B258" s="390"/>
      <c r="C258" s="24" t="s">
        <v>2944</v>
      </c>
      <c r="D258" s="25" t="s">
        <v>351</v>
      </c>
      <c r="E258" s="25" t="s">
        <v>6724</v>
      </c>
      <c r="F258" s="39">
        <v>82410</v>
      </c>
    </row>
    <row r="259" spans="1:6" x14ac:dyDescent="0.3">
      <c r="A259" s="387"/>
      <c r="B259" s="390"/>
      <c r="C259" s="24" t="s">
        <v>2950</v>
      </c>
      <c r="D259" s="25" t="s">
        <v>351</v>
      </c>
      <c r="E259" s="25" t="s">
        <v>6725</v>
      </c>
      <c r="F259" s="26" t="s">
        <v>6726</v>
      </c>
    </row>
    <row r="260" spans="1:6" x14ac:dyDescent="0.3">
      <c r="A260" s="387"/>
      <c r="B260" s="390"/>
      <c r="C260" s="24" t="s">
        <v>6286</v>
      </c>
      <c r="D260" s="25" t="s">
        <v>5599</v>
      </c>
      <c r="E260" s="32">
        <v>1340</v>
      </c>
      <c r="F260" s="39">
        <v>2840</v>
      </c>
    </row>
    <row r="261" spans="1:6" x14ac:dyDescent="0.3">
      <c r="A261" s="387"/>
      <c r="B261" s="390"/>
      <c r="C261" s="24" t="s">
        <v>5600</v>
      </c>
      <c r="D261" s="25" t="s">
        <v>351</v>
      </c>
      <c r="E261" s="32">
        <v>2680</v>
      </c>
      <c r="F261" s="39">
        <v>5680</v>
      </c>
    </row>
    <row r="262" spans="1:6" x14ac:dyDescent="0.3">
      <c r="A262" s="387"/>
      <c r="B262" s="390"/>
      <c r="C262" s="24" t="s">
        <v>6727</v>
      </c>
      <c r="D262" s="25" t="s">
        <v>1521</v>
      </c>
      <c r="E262" s="32">
        <v>15870</v>
      </c>
      <c r="F262" s="39">
        <v>29970</v>
      </c>
    </row>
    <row r="263" spans="1:6" x14ac:dyDescent="0.3">
      <c r="A263" s="387"/>
      <c r="B263" s="390"/>
      <c r="C263" s="24" t="s">
        <v>422</v>
      </c>
      <c r="D263" s="25" t="s">
        <v>423</v>
      </c>
      <c r="E263" s="25" t="s">
        <v>1535</v>
      </c>
      <c r="F263" s="26" t="s">
        <v>1535</v>
      </c>
    </row>
    <row r="264" spans="1:6" x14ac:dyDescent="0.3">
      <c r="A264" s="387" t="s">
        <v>6722</v>
      </c>
      <c r="B264" s="390" t="s">
        <v>6728</v>
      </c>
      <c r="C264" s="29" t="s">
        <v>2126</v>
      </c>
      <c r="D264" s="25" t="s">
        <v>254</v>
      </c>
      <c r="E264" s="25" t="s">
        <v>6729</v>
      </c>
      <c r="F264" s="26" t="s">
        <v>6730</v>
      </c>
    </row>
    <row r="265" spans="1:6" x14ac:dyDescent="0.3">
      <c r="A265" s="387"/>
      <c r="B265" s="390"/>
      <c r="C265" s="29" t="s">
        <v>284</v>
      </c>
      <c r="D265" s="25"/>
      <c r="E265" s="25"/>
      <c r="F265" s="26"/>
    </row>
    <row r="266" spans="1:6" x14ac:dyDescent="0.3">
      <c r="A266" s="387"/>
      <c r="B266" s="390"/>
      <c r="C266" s="24" t="s">
        <v>6595</v>
      </c>
      <c r="D266" s="25" t="s">
        <v>262</v>
      </c>
      <c r="E266" s="32">
        <v>3590</v>
      </c>
      <c r="F266" s="39">
        <v>4140</v>
      </c>
    </row>
    <row r="267" spans="1:6" x14ac:dyDescent="0.3">
      <c r="A267" s="387"/>
      <c r="B267" s="390"/>
      <c r="C267" s="24" t="s">
        <v>6731</v>
      </c>
      <c r="D267" s="25" t="s">
        <v>262</v>
      </c>
      <c r="E267" s="32">
        <v>1980</v>
      </c>
      <c r="F267" s="39">
        <v>3990</v>
      </c>
    </row>
    <row r="268" spans="1:6" x14ac:dyDescent="0.3">
      <c r="A268" s="387"/>
      <c r="B268" s="390"/>
      <c r="C268" s="24" t="s">
        <v>2905</v>
      </c>
      <c r="D268" s="25" t="s">
        <v>262</v>
      </c>
      <c r="E268" s="25" t="s">
        <v>1564</v>
      </c>
      <c r="F268" s="26" t="s">
        <v>503</v>
      </c>
    </row>
    <row r="269" spans="1:6" ht="18" thickBot="1" x14ac:dyDescent="0.35">
      <c r="A269" s="388"/>
      <c r="B269" s="391"/>
      <c r="C269" s="24" t="s">
        <v>1541</v>
      </c>
      <c r="D269" s="25" t="s">
        <v>423</v>
      </c>
      <c r="E269" s="25">
        <v>1</v>
      </c>
      <c r="F269" s="26">
        <v>1</v>
      </c>
    </row>
    <row r="270" spans="1:6" ht="18" thickBot="1" x14ac:dyDescent="0.35">
      <c r="A270" s="384"/>
      <c r="B270" s="384"/>
      <c r="C270" s="384"/>
      <c r="D270" s="385"/>
      <c r="E270" s="27">
        <v>11</v>
      </c>
      <c r="F270" s="5">
        <v>12</v>
      </c>
    </row>
    <row r="271" spans="1:6" s="205" customFormat="1" ht="18" x14ac:dyDescent="0.3">
      <c r="A271" s="15" t="s">
        <v>6732</v>
      </c>
    </row>
    <row r="272" spans="1:6" ht="18" thickBot="1" x14ac:dyDescent="0.35">
      <c r="A272" s="17" t="s">
        <v>488</v>
      </c>
    </row>
    <row r="273" spans="1:6" ht="51.75" thickBot="1" x14ac:dyDescent="0.35">
      <c r="A273" s="36" t="s">
        <v>0</v>
      </c>
      <c r="B273" s="293" t="s">
        <v>217</v>
      </c>
      <c r="C273" s="290" t="s">
        <v>250</v>
      </c>
      <c r="D273" s="290" t="s">
        <v>251</v>
      </c>
      <c r="E273" s="290" t="s">
        <v>6733</v>
      </c>
      <c r="F273" s="31" t="s">
        <v>6734</v>
      </c>
    </row>
    <row r="274" spans="1:6" x14ac:dyDescent="0.3">
      <c r="A274" s="386" t="s">
        <v>6722</v>
      </c>
      <c r="B274" s="389" t="s">
        <v>6735</v>
      </c>
      <c r="C274" s="29" t="s">
        <v>369</v>
      </c>
      <c r="D274" s="25"/>
      <c r="E274" s="25"/>
      <c r="F274" s="26"/>
    </row>
    <row r="275" spans="1:6" x14ac:dyDescent="0.3">
      <c r="A275" s="387"/>
      <c r="B275" s="390"/>
      <c r="C275" s="24" t="s">
        <v>2944</v>
      </c>
      <c r="D275" s="25" t="s">
        <v>351</v>
      </c>
      <c r="E275" s="25" t="s">
        <v>6736</v>
      </c>
      <c r="F275" s="26" t="s">
        <v>6737</v>
      </c>
    </row>
    <row r="276" spans="1:6" x14ac:dyDescent="0.3">
      <c r="A276" s="387"/>
      <c r="B276" s="390"/>
      <c r="C276" s="24" t="s">
        <v>2950</v>
      </c>
      <c r="D276" s="25" t="s">
        <v>351</v>
      </c>
      <c r="E276" s="25" t="s">
        <v>6738</v>
      </c>
      <c r="F276" s="26" t="s">
        <v>6739</v>
      </c>
    </row>
    <row r="277" spans="1:6" x14ac:dyDescent="0.3">
      <c r="A277" s="387"/>
      <c r="B277" s="390"/>
      <c r="C277" s="24" t="s">
        <v>6286</v>
      </c>
      <c r="D277" s="25" t="s">
        <v>5599</v>
      </c>
      <c r="E277" s="32">
        <v>1290</v>
      </c>
      <c r="F277" s="39">
        <v>1560</v>
      </c>
    </row>
    <row r="278" spans="1:6" x14ac:dyDescent="0.3">
      <c r="A278" s="387"/>
      <c r="B278" s="390"/>
      <c r="C278" s="24" t="s">
        <v>5600</v>
      </c>
      <c r="D278" s="25" t="s">
        <v>351</v>
      </c>
      <c r="E278" s="32">
        <v>2580</v>
      </c>
      <c r="F278" s="39">
        <v>3120</v>
      </c>
    </row>
    <row r="279" spans="1:6" x14ac:dyDescent="0.3">
      <c r="A279" s="387"/>
      <c r="B279" s="390"/>
      <c r="C279" s="24" t="s">
        <v>6727</v>
      </c>
      <c r="D279" s="25" t="s">
        <v>1521</v>
      </c>
      <c r="E279" s="32">
        <v>20440</v>
      </c>
      <c r="F279" s="39">
        <v>17240</v>
      </c>
    </row>
    <row r="280" spans="1:6" x14ac:dyDescent="0.3">
      <c r="A280" s="387"/>
      <c r="B280" s="390"/>
      <c r="C280" s="24" t="s">
        <v>422</v>
      </c>
      <c r="D280" s="25" t="s">
        <v>423</v>
      </c>
      <c r="E280" s="25" t="s">
        <v>1535</v>
      </c>
      <c r="F280" s="26" t="s">
        <v>1535</v>
      </c>
    </row>
    <row r="281" spans="1:6" x14ac:dyDescent="0.3">
      <c r="A281" s="387"/>
      <c r="B281" s="390" t="s">
        <v>6740</v>
      </c>
      <c r="C281" s="29" t="s">
        <v>2126</v>
      </c>
      <c r="D281" s="25" t="s">
        <v>254</v>
      </c>
      <c r="E281" s="25" t="s">
        <v>6124</v>
      </c>
      <c r="F281" s="26" t="s">
        <v>6741</v>
      </c>
    </row>
    <row r="282" spans="1:6" x14ac:dyDescent="0.3">
      <c r="A282" s="387"/>
      <c r="B282" s="390"/>
      <c r="C282" s="29" t="s">
        <v>284</v>
      </c>
      <c r="D282" s="25"/>
      <c r="E282" s="25"/>
      <c r="F282" s="26"/>
    </row>
    <row r="283" spans="1:6" x14ac:dyDescent="0.3">
      <c r="A283" s="387"/>
      <c r="B283" s="390"/>
      <c r="C283" s="24" t="s">
        <v>6595</v>
      </c>
      <c r="D283" s="25" t="s">
        <v>262</v>
      </c>
      <c r="E283" s="32">
        <v>3590</v>
      </c>
      <c r="F283" s="39">
        <v>3720</v>
      </c>
    </row>
    <row r="284" spans="1:6" x14ac:dyDescent="0.3">
      <c r="A284" s="387"/>
      <c r="B284" s="390"/>
      <c r="C284" s="24" t="s">
        <v>6731</v>
      </c>
      <c r="D284" s="25" t="s">
        <v>262</v>
      </c>
      <c r="E284" s="32">
        <v>1980</v>
      </c>
      <c r="F284" s="39">
        <v>2180</v>
      </c>
    </row>
    <row r="285" spans="1:6" x14ac:dyDescent="0.3">
      <c r="A285" s="387"/>
      <c r="B285" s="390"/>
      <c r="C285" s="24" t="s">
        <v>2905</v>
      </c>
      <c r="D285" s="25" t="s">
        <v>262</v>
      </c>
      <c r="E285" s="25" t="s">
        <v>3894</v>
      </c>
      <c r="F285" s="26" t="s">
        <v>1283</v>
      </c>
    </row>
    <row r="286" spans="1:6" ht="18" thickBot="1" x14ac:dyDescent="0.35">
      <c r="A286" s="388"/>
      <c r="B286" s="391"/>
      <c r="C286" s="24" t="s">
        <v>1541</v>
      </c>
      <c r="D286" s="25" t="s">
        <v>423</v>
      </c>
      <c r="E286" s="25">
        <v>1</v>
      </c>
      <c r="F286" s="26">
        <v>1</v>
      </c>
    </row>
    <row r="287" spans="1:6" ht="18" thickBot="1" x14ac:dyDescent="0.35">
      <c r="A287" s="384"/>
      <c r="B287" s="384"/>
      <c r="C287" s="384"/>
      <c r="D287" s="385"/>
      <c r="E287" s="27">
        <v>21</v>
      </c>
      <c r="F287" s="5">
        <v>22</v>
      </c>
    </row>
    <row r="288" spans="1:6" s="205" customFormat="1" ht="18" x14ac:dyDescent="0.3">
      <c r="A288" s="15" t="s">
        <v>6742</v>
      </c>
    </row>
    <row r="289" spans="1:6" ht="18" thickBot="1" x14ac:dyDescent="0.35">
      <c r="A289" s="17" t="s">
        <v>488</v>
      </c>
    </row>
    <row r="290" spans="1:6" ht="26.25" thickBot="1" x14ac:dyDescent="0.35">
      <c r="A290" s="36" t="s">
        <v>0</v>
      </c>
      <c r="B290" s="293" t="s">
        <v>217</v>
      </c>
      <c r="C290" s="293" t="s">
        <v>250</v>
      </c>
      <c r="D290" s="293" t="s">
        <v>251</v>
      </c>
      <c r="E290" s="293" t="s">
        <v>6743</v>
      </c>
      <c r="F290" s="291" t="s">
        <v>6744</v>
      </c>
    </row>
    <row r="291" spans="1:6" x14ac:dyDescent="0.3">
      <c r="A291" s="386" t="s">
        <v>6722</v>
      </c>
      <c r="B291" s="389" t="s">
        <v>6745</v>
      </c>
      <c r="C291" s="28" t="s">
        <v>349</v>
      </c>
      <c r="D291" s="22"/>
      <c r="E291" s="22"/>
      <c r="F291" s="4"/>
    </row>
    <row r="292" spans="1:6" x14ac:dyDescent="0.3">
      <c r="A292" s="387"/>
      <c r="B292" s="390"/>
      <c r="C292" s="24" t="s">
        <v>2944</v>
      </c>
      <c r="D292" s="25" t="s">
        <v>351</v>
      </c>
      <c r="E292" s="25" t="s">
        <v>6746</v>
      </c>
      <c r="F292" s="26" t="s">
        <v>6747</v>
      </c>
    </row>
    <row r="293" spans="1:6" x14ac:dyDescent="0.3">
      <c r="A293" s="387"/>
      <c r="B293" s="390"/>
      <c r="C293" s="24" t="s">
        <v>2950</v>
      </c>
      <c r="D293" s="25" t="s">
        <v>351</v>
      </c>
      <c r="E293" s="25" t="s">
        <v>6748</v>
      </c>
      <c r="F293" s="26" t="s">
        <v>6749</v>
      </c>
    </row>
    <row r="294" spans="1:6" x14ac:dyDescent="0.3">
      <c r="A294" s="387"/>
      <c r="B294" s="390"/>
      <c r="C294" s="24" t="s">
        <v>6286</v>
      </c>
      <c r="D294" s="25" t="s">
        <v>5599</v>
      </c>
      <c r="E294" s="25" t="s">
        <v>3255</v>
      </c>
      <c r="F294" s="26" t="s">
        <v>2164</v>
      </c>
    </row>
    <row r="295" spans="1:6" x14ac:dyDescent="0.3">
      <c r="A295" s="387"/>
      <c r="B295" s="390"/>
      <c r="C295" s="24" t="s">
        <v>5600</v>
      </c>
      <c r="D295" s="25" t="s">
        <v>351</v>
      </c>
      <c r="E295" s="32">
        <v>1900</v>
      </c>
      <c r="F295" s="39">
        <v>1600</v>
      </c>
    </row>
    <row r="296" spans="1:6" x14ac:dyDescent="0.3">
      <c r="A296" s="387"/>
      <c r="B296" s="390"/>
      <c r="C296" s="24" t="s">
        <v>6727</v>
      </c>
      <c r="D296" s="25" t="s">
        <v>1521</v>
      </c>
      <c r="E296" s="32">
        <v>14790</v>
      </c>
      <c r="F296" s="39">
        <v>16880</v>
      </c>
    </row>
    <row r="297" spans="1:6" x14ac:dyDescent="0.3">
      <c r="A297" s="387"/>
      <c r="B297" s="390" t="s">
        <v>6750</v>
      </c>
      <c r="C297" s="24" t="s">
        <v>422</v>
      </c>
      <c r="D297" s="25" t="s">
        <v>423</v>
      </c>
      <c r="E297" s="25" t="s">
        <v>1535</v>
      </c>
      <c r="F297" s="26" t="s">
        <v>1535</v>
      </c>
    </row>
    <row r="298" spans="1:6" x14ac:dyDescent="0.3">
      <c r="A298" s="387"/>
      <c r="B298" s="390"/>
      <c r="C298" s="29" t="s">
        <v>2126</v>
      </c>
      <c r="D298" s="25" t="s">
        <v>254</v>
      </c>
      <c r="E298" s="25" t="s">
        <v>2658</v>
      </c>
      <c r="F298" s="26" t="s">
        <v>6751</v>
      </c>
    </row>
    <row r="299" spans="1:6" x14ac:dyDescent="0.3">
      <c r="A299" s="387"/>
      <c r="B299" s="390"/>
      <c r="C299" s="29" t="s">
        <v>284</v>
      </c>
      <c r="D299" s="25"/>
      <c r="E299" s="25"/>
      <c r="F299" s="26"/>
    </row>
    <row r="300" spans="1:6" x14ac:dyDescent="0.3">
      <c r="A300" s="387"/>
      <c r="B300" s="390"/>
      <c r="C300" s="24" t="s">
        <v>6595</v>
      </c>
      <c r="D300" s="25" t="s">
        <v>262</v>
      </c>
      <c r="E300" s="32">
        <v>3090</v>
      </c>
      <c r="F300" s="39">
        <v>3280</v>
      </c>
    </row>
    <row r="301" spans="1:6" x14ac:dyDescent="0.3">
      <c r="A301" s="387"/>
      <c r="B301" s="390"/>
      <c r="C301" s="24" t="s">
        <v>6731</v>
      </c>
      <c r="D301" s="25" t="s">
        <v>262</v>
      </c>
      <c r="E301" s="32">
        <v>2280</v>
      </c>
      <c r="F301" s="39">
        <v>2130</v>
      </c>
    </row>
    <row r="302" spans="1:6" x14ac:dyDescent="0.3">
      <c r="A302" s="387"/>
      <c r="B302" s="390"/>
      <c r="C302" s="24" t="s">
        <v>2905</v>
      </c>
      <c r="D302" s="25" t="s">
        <v>262</v>
      </c>
      <c r="E302" s="25" t="s">
        <v>745</v>
      </c>
      <c r="F302" s="26" t="s">
        <v>1564</v>
      </c>
    </row>
    <row r="303" spans="1:6" ht="18" thickBot="1" x14ac:dyDescent="0.35">
      <c r="A303" s="388"/>
      <c r="B303" s="391"/>
      <c r="C303" s="24" t="s">
        <v>1541</v>
      </c>
      <c r="D303" s="25" t="s">
        <v>423</v>
      </c>
      <c r="E303" s="25">
        <v>1</v>
      </c>
      <c r="F303" s="26">
        <v>1</v>
      </c>
    </row>
    <row r="304" spans="1:6" ht="18" thickBot="1" x14ac:dyDescent="0.35">
      <c r="A304" s="384"/>
      <c r="B304" s="384"/>
      <c r="C304" s="384"/>
      <c r="D304" s="385"/>
      <c r="E304" s="27">
        <v>31</v>
      </c>
      <c r="F304" s="5">
        <v>32</v>
      </c>
    </row>
    <row r="305" spans="1:6" s="205" customFormat="1" ht="18" x14ac:dyDescent="0.3">
      <c r="A305" s="15" t="s">
        <v>6752</v>
      </c>
    </row>
    <row r="306" spans="1:6" ht="18" thickBot="1" x14ac:dyDescent="0.35">
      <c r="A306" s="17" t="s">
        <v>6613</v>
      </c>
    </row>
    <row r="307" spans="1:6" ht="26.25" thickBot="1" x14ac:dyDescent="0.35">
      <c r="A307" s="36" t="s">
        <v>0</v>
      </c>
      <c r="B307" s="293" t="s">
        <v>217</v>
      </c>
      <c r="C307" s="293" t="s">
        <v>250</v>
      </c>
      <c r="D307" s="293" t="s">
        <v>251</v>
      </c>
      <c r="E307" s="293" t="s">
        <v>6753</v>
      </c>
      <c r="F307" s="291" t="s">
        <v>6754</v>
      </c>
    </row>
    <row r="308" spans="1:6" x14ac:dyDescent="0.3">
      <c r="A308" s="386" t="s">
        <v>6722</v>
      </c>
      <c r="B308" s="389" t="s">
        <v>6755</v>
      </c>
      <c r="C308" s="28" t="s">
        <v>349</v>
      </c>
      <c r="D308" s="22"/>
      <c r="E308" s="22"/>
      <c r="F308" s="4"/>
    </row>
    <row r="309" spans="1:6" x14ac:dyDescent="0.3">
      <c r="A309" s="387"/>
      <c r="B309" s="390"/>
      <c r="C309" s="24" t="s">
        <v>2944</v>
      </c>
      <c r="D309" s="25" t="s">
        <v>351</v>
      </c>
      <c r="E309" s="25" t="s">
        <v>6756</v>
      </c>
      <c r="F309" s="26" t="s">
        <v>6757</v>
      </c>
    </row>
    <row r="310" spans="1:6" x14ac:dyDescent="0.3">
      <c r="A310" s="387"/>
      <c r="B310" s="390"/>
      <c r="C310" s="24" t="s">
        <v>2950</v>
      </c>
      <c r="D310" s="25" t="s">
        <v>351</v>
      </c>
      <c r="E310" s="25" t="s">
        <v>6758</v>
      </c>
      <c r="F310" s="26" t="s">
        <v>6759</v>
      </c>
    </row>
    <row r="311" spans="1:6" x14ac:dyDescent="0.3">
      <c r="A311" s="387"/>
      <c r="B311" s="390"/>
      <c r="C311" s="24" t="s">
        <v>6286</v>
      </c>
      <c r="D311" s="25" t="s">
        <v>5599</v>
      </c>
      <c r="E311" s="32">
        <v>1880</v>
      </c>
      <c r="F311" s="39">
        <v>2000</v>
      </c>
    </row>
    <row r="312" spans="1:6" x14ac:dyDescent="0.3">
      <c r="A312" s="387"/>
      <c r="B312" s="390"/>
      <c r="C312" s="24" t="s">
        <v>5600</v>
      </c>
      <c r="D312" s="25" t="s">
        <v>351</v>
      </c>
      <c r="E312" s="32">
        <v>3760</v>
      </c>
      <c r="F312" s="39">
        <v>4000</v>
      </c>
    </row>
    <row r="313" spans="1:6" x14ac:dyDescent="0.3">
      <c r="A313" s="387"/>
      <c r="B313" s="390"/>
      <c r="C313" s="24" t="s">
        <v>6727</v>
      </c>
      <c r="D313" s="25" t="s">
        <v>1521</v>
      </c>
      <c r="E313" s="25" t="s">
        <v>6714</v>
      </c>
      <c r="F313" s="26" t="s">
        <v>6760</v>
      </c>
    </row>
    <row r="314" spans="1:6" x14ac:dyDescent="0.3">
      <c r="A314" s="387"/>
      <c r="B314" s="390" t="s">
        <v>6761</v>
      </c>
      <c r="C314" s="24" t="s">
        <v>422</v>
      </c>
      <c r="D314" s="25" t="s">
        <v>423</v>
      </c>
      <c r="E314" s="25" t="s">
        <v>1535</v>
      </c>
      <c r="F314" s="26" t="s">
        <v>1535</v>
      </c>
    </row>
    <row r="315" spans="1:6" x14ac:dyDescent="0.3">
      <c r="A315" s="387"/>
      <c r="B315" s="390"/>
      <c r="C315" s="29" t="s">
        <v>2126</v>
      </c>
      <c r="D315" s="25" t="s">
        <v>254</v>
      </c>
      <c r="E315" s="25" t="s">
        <v>6762</v>
      </c>
      <c r="F315" s="26" t="s">
        <v>6763</v>
      </c>
    </row>
    <row r="316" spans="1:6" x14ac:dyDescent="0.3">
      <c r="A316" s="387"/>
      <c r="B316" s="390"/>
      <c r="C316" s="29" t="s">
        <v>284</v>
      </c>
      <c r="D316" s="25"/>
      <c r="E316" s="25"/>
      <c r="F316" s="26"/>
    </row>
    <row r="317" spans="1:6" x14ac:dyDescent="0.3">
      <c r="A317" s="387"/>
      <c r="B317" s="390"/>
      <c r="C317" s="24" t="s">
        <v>6595</v>
      </c>
      <c r="D317" s="25" t="s">
        <v>262</v>
      </c>
      <c r="E317" s="32">
        <v>3990</v>
      </c>
      <c r="F317" s="39">
        <v>3480</v>
      </c>
    </row>
    <row r="318" spans="1:6" x14ac:dyDescent="0.3">
      <c r="A318" s="387"/>
      <c r="B318" s="390"/>
      <c r="C318" s="24" t="s">
        <v>6731</v>
      </c>
      <c r="D318" s="25" t="s">
        <v>262</v>
      </c>
      <c r="E318" s="32">
        <v>2760</v>
      </c>
      <c r="F318" s="39">
        <v>2060</v>
      </c>
    </row>
    <row r="319" spans="1:6" x14ac:dyDescent="0.3">
      <c r="A319" s="387"/>
      <c r="B319" s="390"/>
      <c r="C319" s="24" t="s">
        <v>2905</v>
      </c>
      <c r="D319" s="25" t="s">
        <v>262</v>
      </c>
      <c r="E319" s="25" t="s">
        <v>1596</v>
      </c>
      <c r="F319" s="26" t="s">
        <v>400</v>
      </c>
    </row>
    <row r="320" spans="1:6" ht="18" thickBot="1" x14ac:dyDescent="0.35">
      <c r="A320" s="388"/>
      <c r="B320" s="391"/>
      <c r="C320" s="24" t="s">
        <v>1541</v>
      </c>
      <c r="D320" s="25" t="s">
        <v>423</v>
      </c>
      <c r="E320" s="25">
        <v>1</v>
      </c>
      <c r="F320" s="26">
        <v>1</v>
      </c>
    </row>
    <row r="321" spans="1:6" ht="18" thickBot="1" x14ac:dyDescent="0.35">
      <c r="A321" s="384"/>
      <c r="B321" s="384"/>
      <c r="C321" s="384"/>
      <c r="D321" s="385"/>
      <c r="E321" s="27">
        <v>41</v>
      </c>
      <c r="F321" s="5">
        <v>42</v>
      </c>
    </row>
    <row r="322" spans="1:6" x14ac:dyDescent="0.3">
      <c r="A322" s="16" t="s">
        <v>92</v>
      </c>
    </row>
    <row r="323" spans="1:6" x14ac:dyDescent="0.3">
      <c r="A323" s="17" t="s">
        <v>6764</v>
      </c>
    </row>
    <row r="324" spans="1:6" x14ac:dyDescent="0.3">
      <c r="A324" s="17" t="s">
        <v>6765</v>
      </c>
    </row>
    <row r="325" spans="1:6" s="205" customFormat="1" ht="18" x14ac:dyDescent="0.3">
      <c r="A325" s="15" t="s">
        <v>6766</v>
      </c>
    </row>
    <row r="326" spans="1:6" ht="18" thickBot="1" x14ac:dyDescent="0.35">
      <c r="A326" s="17" t="s">
        <v>488</v>
      </c>
    </row>
    <row r="327" spans="1:6" ht="51.75" thickBot="1" x14ac:dyDescent="0.35">
      <c r="A327" s="36" t="s">
        <v>0</v>
      </c>
      <c r="B327" s="293" t="s">
        <v>217</v>
      </c>
      <c r="C327" s="290" t="s">
        <v>250</v>
      </c>
      <c r="D327" s="290" t="s">
        <v>251</v>
      </c>
      <c r="E327" s="290" t="s">
        <v>6767</v>
      </c>
      <c r="F327" s="31" t="s">
        <v>6768</v>
      </c>
    </row>
    <row r="328" spans="1:6" x14ac:dyDescent="0.3">
      <c r="A328" s="386" t="s">
        <v>6722</v>
      </c>
      <c r="B328" s="389" t="s">
        <v>6769</v>
      </c>
      <c r="C328" s="29" t="s">
        <v>349</v>
      </c>
      <c r="D328" s="25"/>
      <c r="E328" s="25"/>
      <c r="F328" s="26"/>
    </row>
    <row r="329" spans="1:6" x14ac:dyDescent="0.3">
      <c r="A329" s="387"/>
      <c r="B329" s="390"/>
      <c r="C329" s="24" t="s">
        <v>2944</v>
      </c>
      <c r="D329" s="25" t="s">
        <v>351</v>
      </c>
      <c r="E329" s="25" t="s">
        <v>6770</v>
      </c>
      <c r="F329" s="26" t="s">
        <v>6771</v>
      </c>
    </row>
    <row r="330" spans="1:6" x14ac:dyDescent="0.3">
      <c r="A330" s="387"/>
      <c r="B330" s="390"/>
      <c r="C330" s="24" t="s">
        <v>5580</v>
      </c>
      <c r="D330" s="25" t="s">
        <v>351</v>
      </c>
      <c r="E330" s="25" t="s">
        <v>6772</v>
      </c>
      <c r="F330" s="26" t="s">
        <v>6773</v>
      </c>
    </row>
    <row r="331" spans="1:6" x14ac:dyDescent="0.3">
      <c r="A331" s="387"/>
      <c r="B331" s="390"/>
      <c r="C331" s="24" t="s">
        <v>350</v>
      </c>
      <c r="D331" s="25" t="s">
        <v>351</v>
      </c>
      <c r="E331" s="32">
        <v>9500</v>
      </c>
      <c r="F331" s="39">
        <v>4500</v>
      </c>
    </row>
    <row r="332" spans="1:6" x14ac:dyDescent="0.3">
      <c r="A332" s="387"/>
      <c r="B332" s="390"/>
      <c r="C332" s="24" t="s">
        <v>6286</v>
      </c>
      <c r="D332" s="25" t="s">
        <v>5599</v>
      </c>
      <c r="E332" s="32">
        <v>1310</v>
      </c>
      <c r="F332" s="39">
        <v>1660</v>
      </c>
    </row>
    <row r="333" spans="1:6" x14ac:dyDescent="0.3">
      <c r="A333" s="387"/>
      <c r="B333" s="390"/>
      <c r="C333" s="24" t="s">
        <v>5600</v>
      </c>
      <c r="D333" s="25" t="s">
        <v>351</v>
      </c>
      <c r="E333" s="32">
        <v>2620</v>
      </c>
      <c r="F333" s="39">
        <v>3320</v>
      </c>
    </row>
    <row r="334" spans="1:6" x14ac:dyDescent="0.3">
      <c r="A334" s="387"/>
      <c r="B334" s="390"/>
      <c r="C334" s="24" t="s">
        <v>422</v>
      </c>
      <c r="D334" s="25" t="s">
        <v>423</v>
      </c>
      <c r="E334" s="25" t="s">
        <v>1535</v>
      </c>
      <c r="F334" s="26" t="s">
        <v>1535</v>
      </c>
    </row>
    <row r="335" spans="1:6" x14ac:dyDescent="0.3">
      <c r="A335" s="387"/>
      <c r="B335" s="390"/>
      <c r="C335" s="29" t="s">
        <v>2126</v>
      </c>
      <c r="D335" s="25" t="s">
        <v>254</v>
      </c>
      <c r="E335" s="25" t="s">
        <v>6774</v>
      </c>
      <c r="F335" s="26" t="s">
        <v>6775</v>
      </c>
    </row>
    <row r="336" spans="1:6" x14ac:dyDescent="0.3">
      <c r="A336" s="387"/>
      <c r="B336" s="390"/>
      <c r="C336" s="29" t="s">
        <v>284</v>
      </c>
      <c r="D336" s="25"/>
      <c r="E336" s="25"/>
      <c r="F336" s="26"/>
    </row>
    <row r="337" spans="1:6" x14ac:dyDescent="0.3">
      <c r="A337" s="387"/>
      <c r="B337" s="390"/>
      <c r="C337" s="24" t="s">
        <v>6595</v>
      </c>
      <c r="D337" s="25" t="s">
        <v>262</v>
      </c>
      <c r="E337" s="32">
        <v>1800</v>
      </c>
      <c r="F337" s="39">
        <v>1780</v>
      </c>
    </row>
    <row r="338" spans="1:6" x14ac:dyDescent="0.3">
      <c r="A338" s="387"/>
      <c r="B338" s="390"/>
      <c r="C338" s="24" t="s">
        <v>6731</v>
      </c>
      <c r="D338" s="25" t="s">
        <v>262</v>
      </c>
      <c r="E338" s="25" t="s">
        <v>2669</v>
      </c>
      <c r="F338" s="26" t="s">
        <v>2669</v>
      </c>
    </row>
    <row r="339" spans="1:6" x14ac:dyDescent="0.3">
      <c r="A339" s="387"/>
      <c r="B339" s="390"/>
      <c r="C339" s="24" t="s">
        <v>363</v>
      </c>
      <c r="D339" s="25" t="s">
        <v>262</v>
      </c>
      <c r="E339" s="32">
        <v>2500</v>
      </c>
      <c r="F339" s="39">
        <v>1500</v>
      </c>
    </row>
    <row r="340" spans="1:6" ht="18" thickBot="1" x14ac:dyDescent="0.35">
      <c r="A340" s="388"/>
      <c r="B340" s="391"/>
      <c r="C340" s="24" t="s">
        <v>1541</v>
      </c>
      <c r="D340" s="25" t="s">
        <v>423</v>
      </c>
      <c r="E340" s="25">
        <v>1</v>
      </c>
      <c r="F340" s="26">
        <v>1</v>
      </c>
    </row>
    <row r="341" spans="1:6" ht="18" thickBot="1" x14ac:dyDescent="0.35">
      <c r="A341" s="384"/>
      <c r="B341" s="384"/>
      <c r="C341" s="384"/>
      <c r="D341" s="385"/>
      <c r="E341" s="27">
        <v>51</v>
      </c>
      <c r="F341" s="5">
        <v>52</v>
      </c>
    </row>
    <row r="342" spans="1:6" s="205" customFormat="1" ht="18" x14ac:dyDescent="0.3">
      <c r="A342" s="15" t="s">
        <v>6776</v>
      </c>
    </row>
    <row r="343" spans="1:6" x14ac:dyDescent="0.3">
      <c r="A343" s="16" t="s">
        <v>211</v>
      </c>
    </row>
    <row r="344" spans="1:6" x14ac:dyDescent="0.3">
      <c r="A344" s="17" t="s">
        <v>6777</v>
      </c>
    </row>
    <row r="345" spans="1:6" s="205" customFormat="1" ht="18" x14ac:dyDescent="0.3">
      <c r="A345" s="15" t="s">
        <v>6778</v>
      </c>
    </row>
    <row r="346" spans="1:6" ht="18" thickBot="1" x14ac:dyDescent="0.35">
      <c r="A346" s="17" t="s">
        <v>488</v>
      </c>
    </row>
    <row r="347" spans="1:6" ht="64.5" thickBot="1" x14ac:dyDescent="0.35">
      <c r="A347" s="36" t="s">
        <v>0</v>
      </c>
      <c r="B347" s="293" t="s">
        <v>217</v>
      </c>
      <c r="C347" s="293" t="s">
        <v>250</v>
      </c>
      <c r="D347" s="293" t="s">
        <v>251</v>
      </c>
      <c r="E347" s="293" t="s">
        <v>6779</v>
      </c>
      <c r="F347" s="291" t="s">
        <v>6721</v>
      </c>
    </row>
    <row r="348" spans="1:6" x14ac:dyDescent="0.3">
      <c r="A348" s="386" t="s">
        <v>6780</v>
      </c>
      <c r="B348" s="389" t="s">
        <v>6781</v>
      </c>
      <c r="C348" s="28" t="s">
        <v>349</v>
      </c>
      <c r="D348" s="22"/>
      <c r="E348" s="22"/>
      <c r="F348" s="4"/>
    </row>
    <row r="349" spans="1:6" x14ac:dyDescent="0.3">
      <c r="A349" s="387"/>
      <c r="B349" s="390"/>
      <c r="C349" s="24" t="s">
        <v>2944</v>
      </c>
      <c r="D349" s="25" t="s">
        <v>351</v>
      </c>
      <c r="E349" s="25" t="s">
        <v>6782</v>
      </c>
      <c r="F349" s="26" t="s">
        <v>6783</v>
      </c>
    </row>
    <row r="350" spans="1:6" x14ac:dyDescent="0.3">
      <c r="A350" s="387"/>
      <c r="B350" s="390"/>
      <c r="C350" s="24" t="s">
        <v>2950</v>
      </c>
      <c r="D350" s="25" t="s">
        <v>351</v>
      </c>
      <c r="E350" s="25" t="s">
        <v>6784</v>
      </c>
      <c r="F350" s="26" t="s">
        <v>6785</v>
      </c>
    </row>
    <row r="351" spans="1:6" x14ac:dyDescent="0.3">
      <c r="A351" s="387"/>
      <c r="B351" s="390"/>
      <c r="C351" s="24" t="s">
        <v>6286</v>
      </c>
      <c r="D351" s="25" t="s">
        <v>5599</v>
      </c>
      <c r="E351" s="32">
        <v>1990</v>
      </c>
      <c r="F351" s="39">
        <v>2330</v>
      </c>
    </row>
    <row r="352" spans="1:6" x14ac:dyDescent="0.3">
      <c r="A352" s="387"/>
      <c r="B352" s="390"/>
      <c r="C352" s="24" t="s">
        <v>5600</v>
      </c>
      <c r="D352" s="25" t="s">
        <v>351</v>
      </c>
      <c r="E352" s="32">
        <v>3980</v>
      </c>
      <c r="F352" s="39">
        <v>4660</v>
      </c>
    </row>
    <row r="353" spans="1:6" x14ac:dyDescent="0.3">
      <c r="A353" s="387"/>
      <c r="B353" s="390"/>
      <c r="C353" s="24" t="s">
        <v>6727</v>
      </c>
      <c r="D353" s="25" t="s">
        <v>1521</v>
      </c>
      <c r="E353" s="32">
        <v>15710</v>
      </c>
      <c r="F353" s="39">
        <v>40140</v>
      </c>
    </row>
    <row r="354" spans="1:6" x14ac:dyDescent="0.3">
      <c r="A354" s="387"/>
      <c r="B354" s="390"/>
      <c r="C354" s="24" t="s">
        <v>422</v>
      </c>
      <c r="D354" s="25" t="s">
        <v>423</v>
      </c>
      <c r="E354" s="25" t="s">
        <v>1535</v>
      </c>
      <c r="F354" s="26" t="s">
        <v>1535</v>
      </c>
    </row>
    <row r="355" spans="1:6" x14ac:dyDescent="0.3">
      <c r="A355" s="387"/>
      <c r="B355" s="390" t="s">
        <v>6786</v>
      </c>
      <c r="C355" s="29" t="s">
        <v>2126</v>
      </c>
      <c r="D355" s="25" t="s">
        <v>254</v>
      </c>
      <c r="E355" s="25" t="s">
        <v>6787</v>
      </c>
      <c r="F355" s="26" t="s">
        <v>6788</v>
      </c>
    </row>
    <row r="356" spans="1:6" x14ac:dyDescent="0.3">
      <c r="A356" s="387"/>
      <c r="B356" s="390"/>
      <c r="C356" s="29" t="s">
        <v>284</v>
      </c>
      <c r="D356" s="25"/>
      <c r="E356" s="25"/>
      <c r="F356" s="26"/>
    </row>
    <row r="357" spans="1:6" x14ac:dyDescent="0.3">
      <c r="A357" s="387"/>
      <c r="B357" s="390"/>
      <c r="C357" s="24" t="s">
        <v>6595</v>
      </c>
      <c r="D357" s="25" t="s">
        <v>262</v>
      </c>
      <c r="E357" s="32">
        <v>3590</v>
      </c>
      <c r="F357" s="39">
        <v>4140</v>
      </c>
    </row>
    <row r="358" spans="1:6" x14ac:dyDescent="0.3">
      <c r="A358" s="387"/>
      <c r="B358" s="390"/>
      <c r="C358" s="24" t="s">
        <v>6731</v>
      </c>
      <c r="D358" s="25" t="s">
        <v>262</v>
      </c>
      <c r="E358" s="32">
        <v>1890</v>
      </c>
      <c r="F358" s="39">
        <v>3990</v>
      </c>
    </row>
    <row r="359" spans="1:6" x14ac:dyDescent="0.3">
      <c r="A359" s="387"/>
      <c r="B359" s="390"/>
      <c r="C359" s="24" t="s">
        <v>2905</v>
      </c>
      <c r="D359" s="25" t="s">
        <v>262</v>
      </c>
      <c r="E359" s="25" t="s">
        <v>1564</v>
      </c>
      <c r="F359" s="26" t="s">
        <v>503</v>
      </c>
    </row>
    <row r="360" spans="1:6" ht="18" thickBot="1" x14ac:dyDescent="0.35">
      <c r="A360" s="388"/>
      <c r="B360" s="391"/>
      <c r="C360" s="24" t="s">
        <v>1541</v>
      </c>
      <c r="D360" s="25" t="s">
        <v>423</v>
      </c>
      <c r="E360" s="25">
        <v>1</v>
      </c>
      <c r="F360" s="26">
        <v>1</v>
      </c>
    </row>
    <row r="361" spans="1:6" ht="18" thickBot="1" x14ac:dyDescent="0.35">
      <c r="A361" s="384"/>
      <c r="B361" s="384"/>
      <c r="C361" s="384"/>
      <c r="D361" s="385"/>
      <c r="E361" s="27">
        <v>11</v>
      </c>
      <c r="F361" s="5">
        <v>12</v>
      </c>
    </row>
    <row r="362" spans="1:6" s="205" customFormat="1" ht="18" x14ac:dyDescent="0.3">
      <c r="A362" s="15" t="s">
        <v>6789</v>
      </c>
    </row>
    <row r="363" spans="1:6" ht="18" thickBot="1" x14ac:dyDescent="0.35">
      <c r="A363" s="17" t="s">
        <v>488</v>
      </c>
    </row>
    <row r="364" spans="1:6" ht="51.75" thickBot="1" x14ac:dyDescent="0.35">
      <c r="A364" s="36" t="s">
        <v>0</v>
      </c>
      <c r="B364" s="293" t="s">
        <v>217</v>
      </c>
      <c r="C364" s="293" t="s">
        <v>250</v>
      </c>
      <c r="D364" s="293" t="s">
        <v>251</v>
      </c>
      <c r="E364" s="293" t="s">
        <v>6733</v>
      </c>
      <c r="F364" s="291" t="s">
        <v>6734</v>
      </c>
    </row>
    <row r="365" spans="1:6" x14ac:dyDescent="0.3">
      <c r="A365" s="386" t="s">
        <v>6780</v>
      </c>
      <c r="B365" s="389" t="s">
        <v>6735</v>
      </c>
      <c r="C365" s="28" t="s">
        <v>349</v>
      </c>
      <c r="D365" s="22"/>
      <c r="E365" s="22"/>
      <c r="F365" s="4"/>
    </row>
    <row r="366" spans="1:6" x14ac:dyDescent="0.3">
      <c r="A366" s="387"/>
      <c r="B366" s="390"/>
      <c r="C366" s="24" t="s">
        <v>2944</v>
      </c>
      <c r="D366" s="25" t="s">
        <v>351</v>
      </c>
      <c r="E366" s="25" t="s">
        <v>6790</v>
      </c>
      <c r="F366" s="26" t="s">
        <v>6791</v>
      </c>
    </row>
    <row r="367" spans="1:6" x14ac:dyDescent="0.3">
      <c r="A367" s="387"/>
      <c r="B367" s="390"/>
      <c r="C367" s="24" t="s">
        <v>2950</v>
      </c>
      <c r="D367" s="25" t="s">
        <v>351</v>
      </c>
      <c r="E367" s="25" t="s">
        <v>6792</v>
      </c>
      <c r="F367" s="26" t="s">
        <v>6793</v>
      </c>
    </row>
    <row r="368" spans="1:6" x14ac:dyDescent="0.3">
      <c r="A368" s="387"/>
      <c r="B368" s="390"/>
      <c r="C368" s="24" t="s">
        <v>6286</v>
      </c>
      <c r="D368" s="25" t="s">
        <v>5599</v>
      </c>
      <c r="E368" s="32">
        <v>1410</v>
      </c>
      <c r="F368" s="39">
        <v>1870</v>
      </c>
    </row>
    <row r="369" spans="1:7" x14ac:dyDescent="0.3">
      <c r="A369" s="387"/>
      <c r="B369" s="390"/>
      <c r="C369" s="24" t="s">
        <v>5600</v>
      </c>
      <c r="D369" s="25" t="s">
        <v>351</v>
      </c>
      <c r="E369" s="32">
        <v>2820</v>
      </c>
      <c r="F369" s="39">
        <v>3740</v>
      </c>
    </row>
    <row r="370" spans="1:7" x14ac:dyDescent="0.3">
      <c r="A370" s="387"/>
      <c r="B370" s="390"/>
      <c r="C370" s="24" t="s">
        <v>6727</v>
      </c>
      <c r="D370" s="25" t="s">
        <v>1521</v>
      </c>
      <c r="E370" s="32">
        <v>10780</v>
      </c>
      <c r="F370" s="39">
        <v>14040</v>
      </c>
    </row>
    <row r="371" spans="1:7" x14ac:dyDescent="0.3">
      <c r="A371" s="387"/>
      <c r="B371" s="390"/>
      <c r="C371" s="24" t="s">
        <v>422</v>
      </c>
      <c r="D371" s="25" t="s">
        <v>423</v>
      </c>
      <c r="E371" s="25" t="s">
        <v>1535</v>
      </c>
      <c r="F371" s="26" t="s">
        <v>1535</v>
      </c>
    </row>
    <row r="372" spans="1:7" x14ac:dyDescent="0.3">
      <c r="A372" s="387"/>
      <c r="B372" s="24" t="s">
        <v>6794</v>
      </c>
      <c r="C372" s="29" t="s">
        <v>2126</v>
      </c>
      <c r="D372" s="25" t="s">
        <v>254</v>
      </c>
      <c r="E372" s="25" t="s">
        <v>3368</v>
      </c>
      <c r="F372" s="26" t="s">
        <v>6795</v>
      </c>
    </row>
    <row r="373" spans="1:7" ht="25.5" x14ac:dyDescent="0.3">
      <c r="A373" s="387"/>
      <c r="B373" s="24" t="s">
        <v>6796</v>
      </c>
      <c r="C373" s="29" t="s">
        <v>284</v>
      </c>
      <c r="D373" s="25"/>
      <c r="E373" s="25"/>
      <c r="F373" s="26"/>
    </row>
    <row r="374" spans="1:7" x14ac:dyDescent="0.3">
      <c r="A374" s="387"/>
      <c r="B374" s="57"/>
      <c r="C374" s="24" t="s">
        <v>6595</v>
      </c>
      <c r="D374" s="25" t="s">
        <v>262</v>
      </c>
      <c r="E374" s="32">
        <v>1780</v>
      </c>
      <c r="F374" s="39">
        <v>3960</v>
      </c>
    </row>
    <row r="375" spans="1:7" x14ac:dyDescent="0.3">
      <c r="A375" s="387"/>
      <c r="B375" s="57"/>
      <c r="C375" s="24" t="s">
        <v>6731</v>
      </c>
      <c r="D375" s="25" t="s">
        <v>262</v>
      </c>
      <c r="E375" s="25" t="s">
        <v>1645</v>
      </c>
      <c r="F375" s="39">
        <v>2360</v>
      </c>
    </row>
    <row r="376" spans="1:7" x14ac:dyDescent="0.3">
      <c r="A376" s="387"/>
      <c r="B376" s="57"/>
      <c r="C376" s="24" t="s">
        <v>2905</v>
      </c>
      <c r="D376" s="25" t="s">
        <v>262</v>
      </c>
      <c r="E376" s="25" t="s">
        <v>1283</v>
      </c>
      <c r="F376" s="26" t="s">
        <v>364</v>
      </c>
    </row>
    <row r="377" spans="1:7" ht="18" thickBot="1" x14ac:dyDescent="0.35">
      <c r="A377" s="388"/>
      <c r="B377" s="57"/>
      <c r="C377" s="24" t="s">
        <v>1541</v>
      </c>
      <c r="D377" s="25" t="s">
        <v>423</v>
      </c>
      <c r="E377" s="25">
        <v>1</v>
      </c>
      <c r="F377" s="26">
        <v>1</v>
      </c>
    </row>
    <row r="378" spans="1:7" ht="18" thickBot="1" x14ac:dyDescent="0.35">
      <c r="A378" s="384"/>
      <c r="B378" s="384"/>
      <c r="C378" s="384"/>
      <c r="D378" s="385"/>
      <c r="E378" s="27">
        <v>21</v>
      </c>
      <c r="F378" s="5">
        <v>22</v>
      </c>
    </row>
    <row r="379" spans="1:7" s="205" customFormat="1" ht="18" x14ac:dyDescent="0.3">
      <c r="A379" s="15" t="s">
        <v>6797</v>
      </c>
    </row>
    <row r="380" spans="1:7" ht="18" thickBot="1" x14ac:dyDescent="0.35">
      <c r="A380" s="17" t="s">
        <v>488</v>
      </c>
    </row>
    <row r="381" spans="1:7" ht="26.25" thickBot="1" x14ac:dyDescent="0.35">
      <c r="A381" s="36" t="s">
        <v>0</v>
      </c>
      <c r="B381" s="293" t="s">
        <v>217</v>
      </c>
      <c r="C381" s="293" t="s">
        <v>250</v>
      </c>
      <c r="D381" s="293" t="s">
        <v>251</v>
      </c>
      <c r="E381" s="293" t="s">
        <v>6744</v>
      </c>
      <c r="F381" s="293" t="s">
        <v>6753</v>
      </c>
      <c r="G381" s="291" t="s">
        <v>6798</v>
      </c>
    </row>
    <row r="382" spans="1:7" x14ac:dyDescent="0.3">
      <c r="A382" s="386" t="s">
        <v>6780</v>
      </c>
      <c r="B382" s="389" t="s">
        <v>6750</v>
      </c>
      <c r="C382" s="28" t="s">
        <v>349</v>
      </c>
      <c r="D382" s="22"/>
      <c r="E382" s="22"/>
      <c r="F382" s="22"/>
      <c r="G382" s="4"/>
    </row>
    <row r="383" spans="1:7" x14ac:dyDescent="0.3">
      <c r="A383" s="387"/>
      <c r="B383" s="390"/>
      <c r="C383" s="24" t="s">
        <v>2944</v>
      </c>
      <c r="D383" s="25" t="s">
        <v>351</v>
      </c>
      <c r="E383" s="25" t="s">
        <v>6799</v>
      </c>
      <c r="F383" s="25" t="s">
        <v>6800</v>
      </c>
      <c r="G383" s="26" t="s">
        <v>6801</v>
      </c>
    </row>
    <row r="384" spans="1:7" x14ac:dyDescent="0.3">
      <c r="A384" s="387"/>
      <c r="B384" s="390"/>
      <c r="C384" s="24" t="s">
        <v>2950</v>
      </c>
      <c r="D384" s="25" t="s">
        <v>351</v>
      </c>
      <c r="E384" s="25" t="s">
        <v>6802</v>
      </c>
      <c r="F384" s="25" t="s">
        <v>6803</v>
      </c>
      <c r="G384" s="26" t="s">
        <v>6804</v>
      </c>
    </row>
    <row r="385" spans="1:7" x14ac:dyDescent="0.3">
      <c r="A385" s="387"/>
      <c r="B385" s="390"/>
      <c r="C385" s="24" t="s">
        <v>6286</v>
      </c>
      <c r="D385" s="25" t="s">
        <v>5599</v>
      </c>
      <c r="E385" s="32">
        <v>1450</v>
      </c>
      <c r="F385" s="32">
        <v>4590</v>
      </c>
      <c r="G385" s="39">
        <v>2620</v>
      </c>
    </row>
    <row r="386" spans="1:7" x14ac:dyDescent="0.3">
      <c r="A386" s="387"/>
      <c r="B386" s="390"/>
      <c r="C386" s="24" t="s">
        <v>5600</v>
      </c>
      <c r="D386" s="25" t="s">
        <v>351</v>
      </c>
      <c r="E386" s="32">
        <v>2900</v>
      </c>
      <c r="F386" s="32">
        <v>9180</v>
      </c>
      <c r="G386" s="39">
        <v>5240</v>
      </c>
    </row>
    <row r="387" spans="1:7" x14ac:dyDescent="0.3">
      <c r="A387" s="387"/>
      <c r="B387" s="390"/>
      <c r="C387" s="24" t="s">
        <v>6727</v>
      </c>
      <c r="D387" s="25" t="s">
        <v>1521</v>
      </c>
      <c r="E387" s="32">
        <v>9710</v>
      </c>
      <c r="F387" s="32">
        <v>12700</v>
      </c>
      <c r="G387" s="39">
        <v>15190</v>
      </c>
    </row>
    <row r="388" spans="1:7" x14ac:dyDescent="0.3">
      <c r="A388" s="387" t="s">
        <v>6780</v>
      </c>
      <c r="B388" s="390" t="s">
        <v>6755</v>
      </c>
      <c r="C388" s="24" t="s">
        <v>422</v>
      </c>
      <c r="D388" s="25" t="s">
        <v>423</v>
      </c>
      <c r="E388" s="25" t="s">
        <v>1535</v>
      </c>
      <c r="F388" s="25" t="s">
        <v>1535</v>
      </c>
      <c r="G388" s="26" t="s">
        <v>1535</v>
      </c>
    </row>
    <row r="389" spans="1:7" x14ac:dyDescent="0.3">
      <c r="A389" s="387"/>
      <c r="B389" s="390"/>
      <c r="C389" s="29" t="s">
        <v>2126</v>
      </c>
      <c r="D389" s="25" t="s">
        <v>254</v>
      </c>
      <c r="E389" s="25" t="s">
        <v>6805</v>
      </c>
      <c r="F389" s="25" t="s">
        <v>6806</v>
      </c>
      <c r="G389" s="26" t="s">
        <v>6807</v>
      </c>
    </row>
    <row r="390" spans="1:7" x14ac:dyDescent="0.3">
      <c r="A390" s="387" t="s">
        <v>6780</v>
      </c>
      <c r="B390" s="390" t="s">
        <v>6761</v>
      </c>
      <c r="C390" s="29" t="s">
        <v>284</v>
      </c>
      <c r="D390" s="25"/>
      <c r="E390" s="25"/>
      <c r="F390" s="25"/>
      <c r="G390" s="26"/>
    </row>
    <row r="391" spans="1:7" x14ac:dyDescent="0.3">
      <c r="A391" s="387"/>
      <c r="B391" s="390"/>
      <c r="C391" s="24" t="s">
        <v>6595</v>
      </c>
      <c r="D391" s="25" t="s">
        <v>262</v>
      </c>
      <c r="E391" s="32">
        <v>2500</v>
      </c>
      <c r="F391" s="32">
        <v>4760</v>
      </c>
      <c r="G391" s="39">
        <v>2220</v>
      </c>
    </row>
    <row r="392" spans="1:7" x14ac:dyDescent="0.3">
      <c r="A392" s="387"/>
      <c r="B392" s="390"/>
      <c r="C392" s="24" t="s">
        <v>6808</v>
      </c>
      <c r="D392" s="25" t="s">
        <v>262</v>
      </c>
      <c r="E392" s="32">
        <v>1600</v>
      </c>
      <c r="F392" s="32">
        <v>2520</v>
      </c>
      <c r="G392" s="39">
        <v>1560</v>
      </c>
    </row>
    <row r="393" spans="1:7" x14ac:dyDescent="0.3">
      <c r="A393" s="387"/>
      <c r="B393" s="390"/>
      <c r="C393" s="24" t="s">
        <v>2905</v>
      </c>
      <c r="D393" s="25" t="s">
        <v>262</v>
      </c>
      <c r="E393" s="25" t="s">
        <v>1564</v>
      </c>
      <c r="F393" s="25" t="s">
        <v>359</v>
      </c>
      <c r="G393" s="26" t="s">
        <v>359</v>
      </c>
    </row>
    <row r="394" spans="1:7" ht="18" thickBot="1" x14ac:dyDescent="0.35">
      <c r="A394" s="388"/>
      <c r="B394" s="391"/>
      <c r="C394" s="24" t="s">
        <v>1541</v>
      </c>
      <c r="D394" s="25" t="s">
        <v>423</v>
      </c>
      <c r="E394" s="25">
        <v>1</v>
      </c>
      <c r="F394" s="25">
        <v>1</v>
      </c>
      <c r="G394" s="26">
        <v>1</v>
      </c>
    </row>
    <row r="395" spans="1:7" ht="18" thickBot="1" x14ac:dyDescent="0.35">
      <c r="A395" s="384"/>
      <c r="B395" s="384"/>
      <c r="C395" s="384"/>
      <c r="D395" s="385"/>
      <c r="E395" s="27">
        <v>31</v>
      </c>
      <c r="F395" s="27">
        <v>32</v>
      </c>
      <c r="G395" s="5">
        <v>33</v>
      </c>
    </row>
    <row r="396" spans="1:7" x14ac:dyDescent="0.3">
      <c r="A396" s="16" t="s">
        <v>92</v>
      </c>
    </row>
    <row r="397" spans="1:7" x14ac:dyDescent="0.3">
      <c r="A397" s="17" t="s">
        <v>6764</v>
      </c>
    </row>
    <row r="398" spans="1:7" x14ac:dyDescent="0.3">
      <c r="A398" s="17" t="s">
        <v>6765</v>
      </c>
    </row>
    <row r="399" spans="1:7" s="205" customFormat="1" ht="18" x14ac:dyDescent="0.3">
      <c r="A399" s="15" t="s">
        <v>6809</v>
      </c>
    </row>
    <row r="400" spans="1:7" x14ac:dyDescent="0.3">
      <c r="A400" s="16" t="s">
        <v>211</v>
      </c>
    </row>
    <row r="401" spans="1:5" x14ac:dyDescent="0.3">
      <c r="A401" s="17" t="s">
        <v>6810</v>
      </c>
    </row>
    <row r="402" spans="1:5" ht="18" thickBot="1" x14ac:dyDescent="0.35">
      <c r="A402" s="17" t="s">
        <v>488</v>
      </c>
    </row>
    <row r="403" spans="1:5" ht="26.25" thickBot="1" x14ac:dyDescent="0.35">
      <c r="A403" s="36" t="s">
        <v>0</v>
      </c>
      <c r="B403" s="293" t="s">
        <v>217</v>
      </c>
      <c r="C403" s="293" t="s">
        <v>250</v>
      </c>
      <c r="D403" s="293" t="s">
        <v>251</v>
      </c>
      <c r="E403" s="291" t="s">
        <v>477</v>
      </c>
    </row>
    <row r="404" spans="1:5" x14ac:dyDescent="0.3">
      <c r="A404" s="386" t="s">
        <v>6811</v>
      </c>
      <c r="B404" s="389" t="s">
        <v>6812</v>
      </c>
      <c r="C404" s="28" t="s">
        <v>349</v>
      </c>
      <c r="D404" s="22"/>
      <c r="E404" s="4"/>
    </row>
    <row r="405" spans="1:5" x14ac:dyDescent="0.3">
      <c r="A405" s="387"/>
      <c r="B405" s="390"/>
      <c r="C405" s="24" t="s">
        <v>2944</v>
      </c>
      <c r="D405" s="25" t="s">
        <v>351</v>
      </c>
      <c r="E405" s="26">
        <v>1.0249999999999999</v>
      </c>
    </row>
    <row r="406" spans="1:5" x14ac:dyDescent="0.3">
      <c r="A406" s="387"/>
      <c r="B406" s="390"/>
      <c r="C406" s="24" t="s">
        <v>350</v>
      </c>
      <c r="D406" s="25" t="s">
        <v>351</v>
      </c>
      <c r="E406" s="39">
        <v>1050</v>
      </c>
    </row>
    <row r="407" spans="1:5" x14ac:dyDescent="0.3">
      <c r="A407" s="387"/>
      <c r="B407" s="390"/>
      <c r="C407" s="24" t="s">
        <v>422</v>
      </c>
      <c r="D407" s="25" t="s">
        <v>423</v>
      </c>
      <c r="E407" s="26" t="s">
        <v>1535</v>
      </c>
    </row>
    <row r="408" spans="1:5" x14ac:dyDescent="0.3">
      <c r="A408" s="387"/>
      <c r="B408" s="390"/>
      <c r="C408" s="29" t="s">
        <v>2126</v>
      </c>
      <c r="D408" s="25" t="s">
        <v>254</v>
      </c>
      <c r="E408" s="26" t="s">
        <v>5201</v>
      </c>
    </row>
    <row r="409" spans="1:5" x14ac:dyDescent="0.3">
      <c r="A409" s="387"/>
      <c r="B409" s="390"/>
      <c r="C409" s="29" t="s">
        <v>284</v>
      </c>
      <c r="D409" s="25"/>
      <c r="E409" s="26"/>
    </row>
    <row r="410" spans="1:5" x14ac:dyDescent="0.3">
      <c r="A410" s="387"/>
      <c r="B410" s="390"/>
      <c r="C410" s="24" t="s">
        <v>6659</v>
      </c>
      <c r="D410" s="25" t="s">
        <v>262</v>
      </c>
      <c r="E410" s="26" t="s">
        <v>1031</v>
      </c>
    </row>
    <row r="411" spans="1:5" x14ac:dyDescent="0.3">
      <c r="A411" s="387"/>
      <c r="B411" s="390"/>
      <c r="C411" s="24" t="s">
        <v>402</v>
      </c>
      <c r="D411" s="25" t="s">
        <v>262</v>
      </c>
      <c r="E411" s="26" t="s">
        <v>863</v>
      </c>
    </row>
    <row r="412" spans="1:5" x14ac:dyDescent="0.3">
      <c r="A412" s="387"/>
      <c r="B412" s="390"/>
      <c r="C412" s="24" t="s">
        <v>363</v>
      </c>
      <c r="D412" s="25" t="s">
        <v>262</v>
      </c>
      <c r="E412" s="26" t="s">
        <v>397</v>
      </c>
    </row>
    <row r="413" spans="1:5" ht="18" thickBot="1" x14ac:dyDescent="0.35">
      <c r="A413" s="388"/>
      <c r="B413" s="391"/>
      <c r="C413" s="24" t="s">
        <v>1541</v>
      </c>
      <c r="D413" s="25" t="s">
        <v>423</v>
      </c>
      <c r="E413" s="26">
        <v>1</v>
      </c>
    </row>
    <row r="414" spans="1:5" ht="18" thickBot="1" x14ac:dyDescent="0.35">
      <c r="A414" s="384"/>
      <c r="B414" s="384"/>
      <c r="C414" s="384"/>
      <c r="D414" s="385"/>
      <c r="E414" s="5">
        <v>10</v>
      </c>
    </row>
    <row r="415" spans="1:5" s="205" customFormat="1" ht="18" x14ac:dyDescent="0.3">
      <c r="A415" s="15" t="s">
        <v>6813</v>
      </c>
    </row>
    <row r="416" spans="1:5" x14ac:dyDescent="0.3">
      <c r="A416" s="16" t="s">
        <v>211</v>
      </c>
    </row>
    <row r="417" spans="1:7" x14ac:dyDescent="0.3">
      <c r="A417" s="17" t="s">
        <v>6814</v>
      </c>
    </row>
    <row r="418" spans="1:7" ht="18" thickBot="1" x14ac:dyDescent="0.35">
      <c r="A418" s="17" t="s">
        <v>488</v>
      </c>
    </row>
    <row r="419" spans="1:7" ht="26.25" thickBot="1" x14ac:dyDescent="0.35">
      <c r="A419" s="36" t="s">
        <v>0</v>
      </c>
      <c r="B419" s="293" t="s">
        <v>217</v>
      </c>
      <c r="C419" s="293" t="s">
        <v>250</v>
      </c>
      <c r="D419" s="293" t="s">
        <v>251</v>
      </c>
      <c r="E419" s="293" t="s">
        <v>5627</v>
      </c>
      <c r="F419" s="293" t="s">
        <v>2119</v>
      </c>
      <c r="G419" s="291" t="s">
        <v>2120</v>
      </c>
    </row>
    <row r="420" spans="1:7" x14ac:dyDescent="0.3">
      <c r="A420" s="386" t="s">
        <v>6815</v>
      </c>
      <c r="B420" s="389" t="s">
        <v>6816</v>
      </c>
      <c r="C420" s="28" t="s">
        <v>349</v>
      </c>
      <c r="D420" s="22"/>
      <c r="E420" s="22"/>
      <c r="F420" s="22"/>
      <c r="G420" s="4"/>
    </row>
    <row r="421" spans="1:7" x14ac:dyDescent="0.3">
      <c r="A421" s="387"/>
      <c r="B421" s="390"/>
      <c r="C421" s="24" t="s">
        <v>2944</v>
      </c>
      <c r="D421" s="25" t="s">
        <v>351</v>
      </c>
      <c r="E421" s="32">
        <v>8500</v>
      </c>
      <c r="F421" s="32">
        <v>9500</v>
      </c>
      <c r="G421" s="39">
        <v>10500</v>
      </c>
    </row>
    <row r="422" spans="1:7" x14ac:dyDescent="0.3">
      <c r="A422" s="387"/>
      <c r="B422" s="390"/>
      <c r="C422" s="24" t="s">
        <v>350</v>
      </c>
      <c r="D422" s="25" t="s">
        <v>351</v>
      </c>
      <c r="E422" s="32">
        <v>5610</v>
      </c>
      <c r="F422" s="32">
        <v>7060</v>
      </c>
      <c r="G422" s="39">
        <v>7760</v>
      </c>
    </row>
    <row r="423" spans="1:7" x14ac:dyDescent="0.3">
      <c r="A423" s="387"/>
      <c r="B423" s="390"/>
      <c r="C423" s="24" t="s">
        <v>422</v>
      </c>
      <c r="D423" s="25" t="s">
        <v>423</v>
      </c>
      <c r="E423" s="25">
        <v>1</v>
      </c>
      <c r="F423" s="25">
        <v>1</v>
      </c>
      <c r="G423" s="26">
        <v>1</v>
      </c>
    </row>
    <row r="424" spans="1:7" x14ac:dyDescent="0.3">
      <c r="A424" s="387"/>
      <c r="B424" s="390"/>
      <c r="C424" s="29" t="s">
        <v>2126</v>
      </c>
      <c r="D424" s="25" t="s">
        <v>254</v>
      </c>
      <c r="E424" s="25" t="s">
        <v>6817</v>
      </c>
      <c r="F424" s="25" t="s">
        <v>6818</v>
      </c>
      <c r="G424" s="26" t="s">
        <v>1559</v>
      </c>
    </row>
    <row r="425" spans="1:7" x14ac:dyDescent="0.3">
      <c r="A425" s="387"/>
      <c r="B425" s="390"/>
      <c r="C425" s="29" t="s">
        <v>284</v>
      </c>
      <c r="D425" s="25"/>
      <c r="E425" s="25"/>
      <c r="F425" s="25"/>
      <c r="G425" s="26"/>
    </row>
    <row r="426" spans="1:7" x14ac:dyDescent="0.3">
      <c r="A426" s="387"/>
      <c r="B426" s="390"/>
      <c r="C426" s="24" t="s">
        <v>363</v>
      </c>
      <c r="D426" s="25" t="s">
        <v>262</v>
      </c>
      <c r="E426" s="32">
        <v>1335</v>
      </c>
      <c r="F426" s="32">
        <v>1680</v>
      </c>
      <c r="G426" s="39">
        <v>1848</v>
      </c>
    </row>
    <row r="427" spans="1:7" x14ac:dyDescent="0.3">
      <c r="A427" s="387"/>
      <c r="B427" s="390"/>
      <c r="C427" s="24" t="s">
        <v>4638</v>
      </c>
      <c r="D427" s="25" t="s">
        <v>262</v>
      </c>
      <c r="E427" s="25" t="s">
        <v>400</v>
      </c>
      <c r="F427" s="25" t="s">
        <v>228</v>
      </c>
      <c r="G427" s="26" t="s">
        <v>228</v>
      </c>
    </row>
    <row r="428" spans="1:7" x14ac:dyDescent="0.3">
      <c r="A428" s="387"/>
      <c r="B428" s="390"/>
      <c r="C428" s="24" t="s">
        <v>4658</v>
      </c>
      <c r="D428" s="25" t="s">
        <v>262</v>
      </c>
      <c r="E428" s="25" t="s">
        <v>228</v>
      </c>
      <c r="F428" s="32">
        <v>1013</v>
      </c>
      <c r="G428" s="39">
        <v>1125</v>
      </c>
    </row>
    <row r="429" spans="1:7" ht="18" thickBot="1" x14ac:dyDescent="0.35">
      <c r="A429" s="388"/>
      <c r="B429" s="391"/>
      <c r="C429" s="24" t="s">
        <v>1541</v>
      </c>
      <c r="D429" s="25" t="s">
        <v>423</v>
      </c>
      <c r="E429" s="25">
        <v>1</v>
      </c>
      <c r="F429" s="25">
        <v>1</v>
      </c>
      <c r="G429" s="26">
        <v>1</v>
      </c>
    </row>
    <row r="430" spans="1:7" ht="18" thickBot="1" x14ac:dyDescent="0.35">
      <c r="A430" s="384"/>
      <c r="B430" s="384"/>
      <c r="C430" s="384"/>
      <c r="D430" s="385"/>
      <c r="E430" s="27">
        <v>10</v>
      </c>
      <c r="F430" s="27">
        <v>20</v>
      </c>
      <c r="G430" s="5">
        <v>30</v>
      </c>
    </row>
    <row r="431" spans="1:7" s="205" customFormat="1" ht="18" x14ac:dyDescent="0.3">
      <c r="A431" s="15" t="s">
        <v>6819</v>
      </c>
    </row>
    <row r="432" spans="1:7" x14ac:dyDescent="0.3">
      <c r="A432" s="16" t="s">
        <v>211</v>
      </c>
    </row>
    <row r="433" spans="1:7" x14ac:dyDescent="0.3">
      <c r="A433" s="17" t="s">
        <v>6820</v>
      </c>
    </row>
    <row r="434" spans="1:7" ht="18" thickBot="1" x14ac:dyDescent="0.35">
      <c r="A434" s="17" t="s">
        <v>488</v>
      </c>
    </row>
    <row r="435" spans="1:7" ht="26.25" thickBot="1" x14ac:dyDescent="0.35">
      <c r="A435" s="36" t="s">
        <v>0</v>
      </c>
      <c r="B435" s="293" t="s">
        <v>217</v>
      </c>
      <c r="C435" s="293" t="s">
        <v>250</v>
      </c>
      <c r="D435" s="293" t="s">
        <v>251</v>
      </c>
      <c r="E435" s="293" t="s">
        <v>5627</v>
      </c>
      <c r="F435" s="293" t="s">
        <v>2119</v>
      </c>
      <c r="G435" s="291" t="s">
        <v>2120</v>
      </c>
    </row>
    <row r="436" spans="1:7" x14ac:dyDescent="0.3">
      <c r="A436" s="386" t="s">
        <v>6821</v>
      </c>
      <c r="B436" s="389" t="s">
        <v>6822</v>
      </c>
      <c r="C436" s="28" t="s">
        <v>349</v>
      </c>
      <c r="D436" s="22"/>
      <c r="E436" s="22"/>
      <c r="F436" s="22"/>
      <c r="G436" s="4"/>
    </row>
    <row r="437" spans="1:7" x14ac:dyDescent="0.3">
      <c r="A437" s="387"/>
      <c r="B437" s="390"/>
      <c r="C437" s="24" t="s">
        <v>2950</v>
      </c>
      <c r="D437" s="25" t="s">
        <v>351</v>
      </c>
      <c r="E437" s="25">
        <v>1.1000000000000001</v>
      </c>
      <c r="F437" s="25">
        <v>1.1000000000000001</v>
      </c>
      <c r="G437" s="26">
        <v>1.1000000000000001</v>
      </c>
    </row>
    <row r="438" spans="1:7" x14ac:dyDescent="0.3">
      <c r="A438" s="387"/>
      <c r="B438" s="390"/>
      <c r="C438" s="24" t="s">
        <v>6286</v>
      </c>
      <c r="D438" s="25" t="s">
        <v>5599</v>
      </c>
      <c r="E438" s="32">
        <v>1500</v>
      </c>
      <c r="F438" s="32">
        <v>1500</v>
      </c>
      <c r="G438" s="39">
        <v>1500</v>
      </c>
    </row>
    <row r="439" spans="1:7" x14ac:dyDescent="0.3">
      <c r="A439" s="387"/>
      <c r="B439" s="390"/>
      <c r="C439" s="24" t="s">
        <v>5600</v>
      </c>
      <c r="D439" s="25" t="s">
        <v>351</v>
      </c>
      <c r="E439" s="32">
        <v>3000</v>
      </c>
      <c r="F439" s="32">
        <v>3000</v>
      </c>
      <c r="G439" s="39">
        <v>3000</v>
      </c>
    </row>
    <row r="440" spans="1:7" x14ac:dyDescent="0.3">
      <c r="A440" s="387"/>
      <c r="B440" s="390"/>
      <c r="C440" s="24" t="s">
        <v>350</v>
      </c>
      <c r="D440" s="25" t="s">
        <v>351</v>
      </c>
      <c r="E440" s="32">
        <v>5920</v>
      </c>
      <c r="F440" s="32">
        <v>5920</v>
      </c>
      <c r="G440" s="39">
        <v>5920</v>
      </c>
    </row>
    <row r="441" spans="1:7" x14ac:dyDescent="0.3">
      <c r="A441" s="387"/>
      <c r="B441" s="390"/>
      <c r="C441" s="29" t="s">
        <v>2126</v>
      </c>
      <c r="D441" s="25" t="s">
        <v>254</v>
      </c>
      <c r="E441" s="25" t="s">
        <v>1590</v>
      </c>
      <c r="F441" s="25" t="s">
        <v>6823</v>
      </c>
      <c r="G441" s="26" t="s">
        <v>5496</v>
      </c>
    </row>
    <row r="442" spans="1:7" x14ac:dyDescent="0.3">
      <c r="A442" s="387"/>
      <c r="B442" s="390"/>
      <c r="C442" s="29" t="s">
        <v>284</v>
      </c>
      <c r="D442" s="25"/>
      <c r="E442" s="25"/>
      <c r="F442" s="25"/>
      <c r="G442" s="26"/>
    </row>
    <row r="443" spans="1:7" x14ac:dyDescent="0.3">
      <c r="A443" s="387"/>
      <c r="B443" s="390"/>
      <c r="C443" s="24" t="s">
        <v>363</v>
      </c>
      <c r="D443" s="25" t="s">
        <v>262</v>
      </c>
      <c r="E443" s="32">
        <v>1410</v>
      </c>
      <c r="F443" s="32">
        <v>1410</v>
      </c>
      <c r="G443" s="39">
        <v>1410</v>
      </c>
    </row>
    <row r="444" spans="1:7" x14ac:dyDescent="0.3">
      <c r="A444" s="387"/>
      <c r="B444" s="390"/>
      <c r="C444" s="24" t="s">
        <v>4638</v>
      </c>
      <c r="D444" s="25" t="s">
        <v>262</v>
      </c>
      <c r="E444" s="25" t="s">
        <v>1281</v>
      </c>
      <c r="F444" s="25" t="s">
        <v>228</v>
      </c>
      <c r="G444" s="26" t="s">
        <v>228</v>
      </c>
    </row>
    <row r="445" spans="1:7" ht="18" thickBot="1" x14ac:dyDescent="0.35">
      <c r="A445" s="388"/>
      <c r="B445" s="391"/>
      <c r="C445" s="24" t="s">
        <v>4658</v>
      </c>
      <c r="D445" s="25" t="s">
        <v>262</v>
      </c>
      <c r="E445" s="25" t="s">
        <v>228</v>
      </c>
      <c r="F445" s="32">
        <v>1013</v>
      </c>
      <c r="G445" s="39">
        <v>1125</v>
      </c>
    </row>
    <row r="446" spans="1:7" ht="18" thickBot="1" x14ac:dyDescent="0.35">
      <c r="A446" s="384"/>
      <c r="B446" s="384"/>
      <c r="C446" s="384"/>
      <c r="D446" s="385"/>
      <c r="E446" s="27">
        <v>10</v>
      </c>
      <c r="F446" s="27">
        <v>20</v>
      </c>
      <c r="G446" s="5">
        <v>30</v>
      </c>
    </row>
    <row r="447" spans="1:7" s="205" customFormat="1" ht="18" x14ac:dyDescent="0.3">
      <c r="A447" s="15" t="s">
        <v>6824</v>
      </c>
    </row>
    <row r="448" spans="1:7" x14ac:dyDescent="0.3">
      <c r="A448" s="16" t="s">
        <v>211</v>
      </c>
    </row>
    <row r="449" spans="1:7" x14ac:dyDescent="0.3">
      <c r="A449" s="17" t="s">
        <v>6825</v>
      </c>
    </row>
    <row r="450" spans="1:7" ht="18" thickBot="1" x14ac:dyDescent="0.35">
      <c r="A450" s="17" t="s">
        <v>6613</v>
      </c>
    </row>
    <row r="451" spans="1:7" ht="18" thickBot="1" x14ac:dyDescent="0.35">
      <c r="A451" s="377" t="s">
        <v>0</v>
      </c>
      <c r="B451" s="379" t="s">
        <v>217</v>
      </c>
      <c r="C451" s="379" t="s">
        <v>250</v>
      </c>
      <c r="D451" s="379" t="s">
        <v>251</v>
      </c>
      <c r="E451" s="381" t="s">
        <v>6826</v>
      </c>
      <c r="F451" s="382"/>
      <c r="G451" s="383"/>
    </row>
    <row r="452" spans="1:7" ht="26.25" thickBot="1" x14ac:dyDescent="0.35">
      <c r="A452" s="378"/>
      <c r="B452" s="380"/>
      <c r="C452" s="380"/>
      <c r="D452" s="380"/>
      <c r="E452" s="293" t="s">
        <v>6827</v>
      </c>
      <c r="F452" s="293" t="s">
        <v>6828</v>
      </c>
      <c r="G452" s="291" t="s">
        <v>6829</v>
      </c>
    </row>
    <row r="453" spans="1:7" x14ac:dyDescent="0.3">
      <c r="A453" s="386" t="s">
        <v>6830</v>
      </c>
      <c r="B453" s="389" t="s">
        <v>6831</v>
      </c>
      <c r="C453" s="28" t="s">
        <v>349</v>
      </c>
      <c r="D453" s="22"/>
      <c r="E453" s="22"/>
      <c r="F453" s="22"/>
      <c r="G453" s="4"/>
    </row>
    <row r="454" spans="1:7" x14ac:dyDescent="0.3">
      <c r="A454" s="387"/>
      <c r="B454" s="390"/>
      <c r="C454" s="24" t="s">
        <v>2950</v>
      </c>
      <c r="D454" s="25" t="s">
        <v>351</v>
      </c>
      <c r="E454" s="25">
        <v>1050</v>
      </c>
      <c r="F454" s="25">
        <v>1070</v>
      </c>
      <c r="G454" s="26">
        <v>1070</v>
      </c>
    </row>
    <row r="455" spans="1:7" x14ac:dyDescent="0.3">
      <c r="A455" s="387"/>
      <c r="B455" s="390"/>
      <c r="C455" s="24" t="s">
        <v>6679</v>
      </c>
      <c r="D455" s="25" t="s">
        <v>3629</v>
      </c>
      <c r="E455" s="25" t="s">
        <v>745</v>
      </c>
      <c r="F455" s="25" t="s">
        <v>1563</v>
      </c>
      <c r="G455" s="26" t="s">
        <v>1563</v>
      </c>
    </row>
    <row r="456" spans="1:7" x14ac:dyDescent="0.3">
      <c r="A456" s="387"/>
      <c r="B456" s="390"/>
      <c r="C456" s="24" t="s">
        <v>350</v>
      </c>
      <c r="D456" s="25" t="s">
        <v>351</v>
      </c>
      <c r="E456" s="32">
        <v>7500</v>
      </c>
      <c r="F456" s="32">
        <v>8500</v>
      </c>
      <c r="G456" s="39">
        <v>6500</v>
      </c>
    </row>
    <row r="457" spans="1:7" x14ac:dyDescent="0.3">
      <c r="A457" s="387"/>
      <c r="B457" s="390"/>
      <c r="C457" s="24" t="s">
        <v>422</v>
      </c>
      <c r="D457" s="25" t="s">
        <v>423</v>
      </c>
      <c r="E457" s="25" t="s">
        <v>1535</v>
      </c>
      <c r="F457" s="25" t="s">
        <v>1535</v>
      </c>
      <c r="G457" s="26" t="s">
        <v>1535</v>
      </c>
    </row>
    <row r="458" spans="1:7" x14ac:dyDescent="0.3">
      <c r="A458" s="387"/>
      <c r="B458" s="390"/>
      <c r="C458" s="29" t="s">
        <v>2126</v>
      </c>
      <c r="D458" s="25" t="s">
        <v>254</v>
      </c>
      <c r="E458" s="25" t="s">
        <v>6832</v>
      </c>
      <c r="F458" s="25" t="s">
        <v>6833</v>
      </c>
      <c r="G458" s="26" t="s">
        <v>6833</v>
      </c>
    </row>
    <row r="459" spans="1:7" x14ac:dyDescent="0.3">
      <c r="A459" s="387"/>
      <c r="B459" s="390"/>
      <c r="C459" s="29" t="s">
        <v>284</v>
      </c>
      <c r="D459" s="25"/>
      <c r="E459" s="25"/>
      <c r="F459" s="25"/>
      <c r="G459" s="26"/>
    </row>
    <row r="460" spans="1:7" x14ac:dyDescent="0.3">
      <c r="A460" s="387"/>
      <c r="B460" s="390"/>
      <c r="C460" s="24" t="s">
        <v>6834</v>
      </c>
      <c r="D460" s="25" t="s">
        <v>262</v>
      </c>
      <c r="E460" s="32">
        <v>1400</v>
      </c>
      <c r="F460" s="32">
        <v>1500</v>
      </c>
      <c r="G460" s="39">
        <v>1200</v>
      </c>
    </row>
    <row r="461" spans="1:7" x14ac:dyDescent="0.3">
      <c r="A461" s="387"/>
      <c r="B461" s="390"/>
      <c r="C461" s="24" t="s">
        <v>6835</v>
      </c>
      <c r="D461" s="25" t="s">
        <v>262</v>
      </c>
      <c r="E461" s="32">
        <v>1400</v>
      </c>
      <c r="F461" s="32">
        <v>1500</v>
      </c>
      <c r="G461" s="39">
        <v>1200</v>
      </c>
    </row>
    <row r="462" spans="1:7" x14ac:dyDescent="0.3">
      <c r="A462" s="387"/>
      <c r="B462" s="390"/>
      <c r="C462" s="24" t="s">
        <v>5669</v>
      </c>
      <c r="D462" s="25" t="s">
        <v>262</v>
      </c>
      <c r="E462" s="25" t="s">
        <v>1758</v>
      </c>
      <c r="F462" s="25" t="s">
        <v>1645</v>
      </c>
      <c r="G462" s="26" t="s">
        <v>1645</v>
      </c>
    </row>
    <row r="463" spans="1:7" x14ac:dyDescent="0.3">
      <c r="A463" s="387"/>
      <c r="B463" s="390"/>
      <c r="C463" s="24" t="s">
        <v>363</v>
      </c>
      <c r="D463" s="25" t="s">
        <v>262</v>
      </c>
      <c r="E463" s="32">
        <v>2500</v>
      </c>
      <c r="F463" s="32">
        <v>2830</v>
      </c>
      <c r="G463" s="39">
        <v>2170</v>
      </c>
    </row>
    <row r="464" spans="1:7" ht="18" thickBot="1" x14ac:dyDescent="0.35">
      <c r="A464" s="388"/>
      <c r="B464" s="391"/>
      <c r="C464" s="24" t="s">
        <v>1541</v>
      </c>
      <c r="D464" s="25" t="s">
        <v>423</v>
      </c>
      <c r="E464" s="25">
        <v>1</v>
      </c>
      <c r="F464" s="25">
        <v>1</v>
      </c>
      <c r="G464" s="26">
        <v>1</v>
      </c>
    </row>
    <row r="465" spans="1:8" ht="18" thickBot="1" x14ac:dyDescent="0.35">
      <c r="A465" s="384"/>
      <c r="B465" s="384"/>
      <c r="C465" s="384"/>
      <c r="D465" s="385"/>
      <c r="E465" s="27">
        <v>11</v>
      </c>
      <c r="F465" s="27">
        <v>12</v>
      </c>
      <c r="G465" s="5">
        <v>13</v>
      </c>
    </row>
    <row r="466" spans="1:8" s="205" customFormat="1" ht="18" x14ac:dyDescent="0.3">
      <c r="A466" s="15" t="s">
        <v>6836</v>
      </c>
    </row>
    <row r="467" spans="1:8" x14ac:dyDescent="0.3">
      <c r="A467" s="16" t="s">
        <v>211</v>
      </c>
    </row>
    <row r="468" spans="1:8" x14ac:dyDescent="0.3">
      <c r="A468" s="17" t="s">
        <v>6825</v>
      </c>
    </row>
    <row r="469" spans="1:8" ht="18" thickBot="1" x14ac:dyDescent="0.35">
      <c r="A469" s="17" t="s">
        <v>6613</v>
      </c>
    </row>
    <row r="470" spans="1:8" ht="18" thickBot="1" x14ac:dyDescent="0.35">
      <c r="A470" s="377" t="s">
        <v>0</v>
      </c>
      <c r="B470" s="379" t="s">
        <v>217</v>
      </c>
      <c r="C470" s="379" t="s">
        <v>250</v>
      </c>
      <c r="D470" s="379" t="s">
        <v>251</v>
      </c>
      <c r="E470" s="381" t="s">
        <v>6837</v>
      </c>
      <c r="F470" s="382"/>
      <c r="G470" s="383"/>
      <c r="H470" s="379" t="s">
        <v>6838</v>
      </c>
    </row>
    <row r="471" spans="1:8" ht="26.25" thickBot="1" x14ac:dyDescent="0.35">
      <c r="A471" s="378"/>
      <c r="B471" s="380"/>
      <c r="C471" s="380"/>
      <c r="D471" s="380"/>
      <c r="E471" s="293" t="s">
        <v>6839</v>
      </c>
      <c r="F471" s="293" t="s">
        <v>6840</v>
      </c>
      <c r="G471" s="293" t="s">
        <v>6841</v>
      </c>
      <c r="H471" s="380"/>
    </row>
    <row r="472" spans="1:8" x14ac:dyDescent="0.3">
      <c r="A472" s="386" t="s">
        <v>6842</v>
      </c>
      <c r="B472" s="389" t="s">
        <v>6843</v>
      </c>
      <c r="C472" s="28" t="s">
        <v>349</v>
      </c>
      <c r="D472" s="22"/>
      <c r="E472" s="22"/>
      <c r="F472" s="22"/>
      <c r="G472" s="22"/>
      <c r="H472" s="4"/>
    </row>
    <row r="473" spans="1:8" x14ac:dyDescent="0.3">
      <c r="A473" s="387"/>
      <c r="B473" s="390"/>
      <c r="C473" s="24" t="s">
        <v>2950</v>
      </c>
      <c r="D473" s="25" t="s">
        <v>351</v>
      </c>
      <c r="E473" s="25">
        <v>1070</v>
      </c>
      <c r="F473" s="25">
        <v>1070</v>
      </c>
      <c r="G473" s="25">
        <v>1100</v>
      </c>
      <c r="H473" s="26">
        <v>1100</v>
      </c>
    </row>
    <row r="474" spans="1:8" x14ac:dyDescent="0.3">
      <c r="A474" s="387"/>
      <c r="B474" s="390"/>
      <c r="C474" s="24" t="s">
        <v>6679</v>
      </c>
      <c r="D474" s="25" t="s">
        <v>3629</v>
      </c>
      <c r="E474" s="25" t="s">
        <v>1563</v>
      </c>
      <c r="F474" s="25" t="s">
        <v>440</v>
      </c>
      <c r="G474" s="25" t="s">
        <v>1577</v>
      </c>
      <c r="H474" s="26" t="s">
        <v>1655</v>
      </c>
    </row>
    <row r="475" spans="1:8" x14ac:dyDescent="0.3">
      <c r="A475" s="387"/>
      <c r="B475" s="390"/>
      <c r="C475" s="24" t="s">
        <v>350</v>
      </c>
      <c r="D475" s="25" t="s">
        <v>351</v>
      </c>
      <c r="E475" s="32">
        <v>10500</v>
      </c>
      <c r="F475" s="32">
        <v>11500</v>
      </c>
      <c r="G475" s="32">
        <v>14000</v>
      </c>
      <c r="H475" s="26" t="s">
        <v>6844</v>
      </c>
    </row>
    <row r="476" spans="1:8" x14ac:dyDescent="0.3">
      <c r="A476" s="387"/>
      <c r="B476" s="390"/>
      <c r="C476" s="24" t="s">
        <v>422</v>
      </c>
      <c r="D476" s="25" t="s">
        <v>423</v>
      </c>
      <c r="E476" s="25" t="s">
        <v>1535</v>
      </c>
      <c r="F476" s="25" t="s">
        <v>1535</v>
      </c>
      <c r="G476" s="25" t="s">
        <v>1535</v>
      </c>
      <c r="H476" s="26" t="s">
        <v>1535</v>
      </c>
    </row>
    <row r="477" spans="1:8" x14ac:dyDescent="0.3">
      <c r="A477" s="387"/>
      <c r="B477" s="390"/>
      <c r="C477" s="29" t="s">
        <v>2126</v>
      </c>
      <c r="D477" s="25" t="s">
        <v>254</v>
      </c>
      <c r="E477" s="25" t="s">
        <v>6845</v>
      </c>
      <c r="F477" s="25" t="s">
        <v>6846</v>
      </c>
      <c r="G477" s="25" t="s">
        <v>6847</v>
      </c>
      <c r="H477" s="26" t="s">
        <v>6607</v>
      </c>
    </row>
    <row r="478" spans="1:8" x14ac:dyDescent="0.3">
      <c r="A478" s="387"/>
      <c r="B478" s="390"/>
      <c r="C478" s="29" t="s">
        <v>284</v>
      </c>
      <c r="D478" s="25"/>
      <c r="E478" s="25"/>
      <c r="F478" s="25"/>
      <c r="G478" s="25"/>
      <c r="H478" s="26"/>
    </row>
    <row r="479" spans="1:8" x14ac:dyDescent="0.3">
      <c r="A479" s="387"/>
      <c r="B479" s="390"/>
      <c r="C479" s="24" t="s">
        <v>6834</v>
      </c>
      <c r="D479" s="25" t="s">
        <v>262</v>
      </c>
      <c r="E479" s="32">
        <v>1560</v>
      </c>
      <c r="F479" s="32">
        <v>1620</v>
      </c>
      <c r="G479" s="32">
        <v>1800</v>
      </c>
      <c r="H479" s="39">
        <v>2200</v>
      </c>
    </row>
    <row r="480" spans="1:8" x14ac:dyDescent="0.3">
      <c r="A480" s="387"/>
      <c r="B480" s="390"/>
      <c r="C480" s="24" t="s">
        <v>6835</v>
      </c>
      <c r="D480" s="25" t="s">
        <v>262</v>
      </c>
      <c r="E480" s="32">
        <v>1560</v>
      </c>
      <c r="F480" s="32">
        <v>1620</v>
      </c>
      <c r="G480" s="32">
        <v>1800</v>
      </c>
      <c r="H480" s="39">
        <v>2200</v>
      </c>
    </row>
    <row r="481" spans="1:8" x14ac:dyDescent="0.3">
      <c r="A481" s="387"/>
      <c r="B481" s="390"/>
      <c r="C481" s="24" t="s">
        <v>5669</v>
      </c>
      <c r="D481" s="25" t="s">
        <v>262</v>
      </c>
      <c r="E481" s="25" t="s">
        <v>2164</v>
      </c>
      <c r="F481" s="25" t="s">
        <v>3255</v>
      </c>
      <c r="G481" s="32">
        <v>1150</v>
      </c>
      <c r="H481" s="39">
        <v>1500</v>
      </c>
    </row>
    <row r="482" spans="1:8" x14ac:dyDescent="0.3">
      <c r="A482" s="387"/>
      <c r="B482" s="390"/>
      <c r="C482" s="24" t="s">
        <v>363</v>
      </c>
      <c r="D482" s="25" t="s">
        <v>262</v>
      </c>
      <c r="E482" s="32">
        <v>3500</v>
      </c>
      <c r="F482" s="32">
        <v>3830</v>
      </c>
      <c r="G482" s="32">
        <v>4670</v>
      </c>
      <c r="H482" s="39">
        <v>5830</v>
      </c>
    </row>
    <row r="483" spans="1:8" ht="18" thickBot="1" x14ac:dyDescent="0.35">
      <c r="A483" s="388"/>
      <c r="B483" s="391"/>
      <c r="C483" s="24" t="s">
        <v>1541</v>
      </c>
      <c r="D483" s="25" t="s">
        <v>423</v>
      </c>
      <c r="E483" s="25">
        <v>1</v>
      </c>
      <c r="F483" s="25">
        <v>1</v>
      </c>
      <c r="G483" s="25">
        <v>1</v>
      </c>
      <c r="H483" s="26">
        <v>1</v>
      </c>
    </row>
    <row r="484" spans="1:8" ht="18" thickBot="1" x14ac:dyDescent="0.35">
      <c r="A484" s="384"/>
      <c r="B484" s="384"/>
      <c r="C484" s="384"/>
      <c r="D484" s="385"/>
      <c r="E484" s="27">
        <v>21</v>
      </c>
      <c r="F484" s="27">
        <v>22</v>
      </c>
      <c r="G484" s="27">
        <v>23</v>
      </c>
      <c r="H484" s="5">
        <v>31</v>
      </c>
    </row>
    <row r="485" spans="1:8" s="205" customFormat="1" ht="18" x14ac:dyDescent="0.3">
      <c r="A485" s="15" t="s">
        <v>6848</v>
      </c>
    </row>
    <row r="486" spans="1:8" x14ac:dyDescent="0.3">
      <c r="A486" s="16" t="s">
        <v>211</v>
      </c>
    </row>
    <row r="487" spans="1:8" x14ac:dyDescent="0.3">
      <c r="A487" s="17" t="s">
        <v>6810</v>
      </c>
    </row>
    <row r="488" spans="1:8" ht="18" thickBot="1" x14ac:dyDescent="0.35">
      <c r="A488" s="17" t="s">
        <v>6613</v>
      </c>
    </row>
    <row r="489" spans="1:8" ht="18" thickBot="1" x14ac:dyDescent="0.35">
      <c r="A489" s="377" t="s">
        <v>0</v>
      </c>
      <c r="B489" s="379" t="s">
        <v>217</v>
      </c>
      <c r="C489" s="379" t="s">
        <v>250</v>
      </c>
      <c r="D489" s="379" t="s">
        <v>251</v>
      </c>
      <c r="E489" s="381" t="s">
        <v>6849</v>
      </c>
      <c r="F489" s="383"/>
    </row>
    <row r="490" spans="1:8" ht="51.75" thickBot="1" x14ac:dyDescent="0.35">
      <c r="A490" s="378"/>
      <c r="B490" s="380"/>
      <c r="C490" s="380"/>
      <c r="D490" s="380"/>
      <c r="E490" s="293" t="s">
        <v>6850</v>
      </c>
      <c r="F490" s="291" t="s">
        <v>6851</v>
      </c>
    </row>
    <row r="491" spans="1:8" x14ac:dyDescent="0.3">
      <c r="A491" s="386" t="s">
        <v>6852</v>
      </c>
      <c r="B491" s="389" t="s">
        <v>44</v>
      </c>
      <c r="C491" s="28" t="s">
        <v>349</v>
      </c>
      <c r="D491" s="22"/>
      <c r="E491" s="22"/>
      <c r="F491" s="4"/>
    </row>
    <row r="492" spans="1:8" x14ac:dyDescent="0.3">
      <c r="A492" s="387"/>
      <c r="B492" s="390"/>
      <c r="C492" s="24" t="s">
        <v>2950</v>
      </c>
      <c r="D492" s="25" t="s">
        <v>351</v>
      </c>
      <c r="E492" s="25" t="s">
        <v>6853</v>
      </c>
      <c r="F492" s="26" t="s">
        <v>6854</v>
      </c>
    </row>
    <row r="493" spans="1:8" x14ac:dyDescent="0.3">
      <c r="A493" s="387"/>
      <c r="B493" s="390"/>
      <c r="C493" s="24" t="s">
        <v>2944</v>
      </c>
      <c r="D493" s="25" t="s">
        <v>351</v>
      </c>
      <c r="E493" s="25" t="s">
        <v>6855</v>
      </c>
      <c r="F493" s="26" t="s">
        <v>6856</v>
      </c>
    </row>
    <row r="494" spans="1:8" x14ac:dyDescent="0.3">
      <c r="A494" s="387"/>
      <c r="B494" s="390"/>
      <c r="C494" s="24" t="s">
        <v>6679</v>
      </c>
      <c r="D494" s="25" t="s">
        <v>6857</v>
      </c>
      <c r="E494" s="25" t="s">
        <v>763</v>
      </c>
      <c r="F494" s="26" t="s">
        <v>764</v>
      </c>
    </row>
    <row r="495" spans="1:8" x14ac:dyDescent="0.3">
      <c r="A495" s="387"/>
      <c r="B495" s="390"/>
      <c r="C495" s="24" t="s">
        <v>6286</v>
      </c>
      <c r="D495" s="25" t="s">
        <v>5599</v>
      </c>
      <c r="E495" s="32">
        <v>2580</v>
      </c>
      <c r="F495" s="39">
        <v>2750</v>
      </c>
    </row>
    <row r="496" spans="1:8" x14ac:dyDescent="0.3">
      <c r="A496" s="387"/>
      <c r="B496" s="390"/>
      <c r="C496" s="24" t="s">
        <v>5600</v>
      </c>
      <c r="D496" s="25" t="s">
        <v>351</v>
      </c>
      <c r="E496" s="32">
        <v>5160</v>
      </c>
      <c r="F496" s="39">
        <v>5500</v>
      </c>
    </row>
    <row r="497" spans="1:7" x14ac:dyDescent="0.3">
      <c r="A497" s="387"/>
      <c r="B497" s="390"/>
      <c r="C497" s="24" t="s">
        <v>350</v>
      </c>
      <c r="D497" s="25" t="s">
        <v>351</v>
      </c>
      <c r="E497" s="25" t="s">
        <v>6606</v>
      </c>
      <c r="F497" s="26" t="s">
        <v>6858</v>
      </c>
    </row>
    <row r="498" spans="1:7" x14ac:dyDescent="0.3">
      <c r="A498" s="387"/>
      <c r="B498" s="390"/>
      <c r="C498" s="24" t="s">
        <v>422</v>
      </c>
      <c r="D498" s="25" t="s">
        <v>423</v>
      </c>
      <c r="E498" s="25" t="s">
        <v>1535</v>
      </c>
      <c r="F498" s="26" t="s">
        <v>1535</v>
      </c>
    </row>
    <row r="499" spans="1:7" x14ac:dyDescent="0.3">
      <c r="A499" s="387"/>
      <c r="B499" s="390"/>
      <c r="C499" s="29" t="s">
        <v>2126</v>
      </c>
      <c r="D499" s="25" t="s">
        <v>254</v>
      </c>
      <c r="E499" s="25" t="s">
        <v>6859</v>
      </c>
      <c r="F499" s="26" t="s">
        <v>3167</v>
      </c>
    </row>
    <row r="500" spans="1:7" x14ac:dyDescent="0.3">
      <c r="A500" s="387"/>
      <c r="B500" s="390"/>
      <c r="C500" s="29" t="s">
        <v>284</v>
      </c>
      <c r="D500" s="25"/>
      <c r="E500" s="25"/>
      <c r="F500" s="26"/>
    </row>
    <row r="501" spans="1:7" x14ac:dyDescent="0.3">
      <c r="A501" s="387"/>
      <c r="B501" s="390"/>
      <c r="C501" s="24" t="s">
        <v>363</v>
      </c>
      <c r="D501" s="25" t="s">
        <v>262</v>
      </c>
      <c r="E501" s="32">
        <v>3700</v>
      </c>
      <c r="F501" s="39">
        <v>3850</v>
      </c>
    </row>
    <row r="502" spans="1:7" x14ac:dyDescent="0.3">
      <c r="A502" s="387"/>
      <c r="B502" s="390"/>
      <c r="C502" s="24" t="s">
        <v>5669</v>
      </c>
      <c r="D502" s="25" t="s">
        <v>262</v>
      </c>
      <c r="E502" s="32">
        <v>1550</v>
      </c>
      <c r="F502" s="39">
        <v>1680</v>
      </c>
    </row>
    <row r="503" spans="1:7" x14ac:dyDescent="0.3">
      <c r="A503" s="387"/>
      <c r="B503" s="390"/>
      <c r="C503" s="24" t="s">
        <v>6716</v>
      </c>
      <c r="D503" s="25" t="s">
        <v>262</v>
      </c>
      <c r="E503" s="32">
        <v>1550</v>
      </c>
      <c r="F503" s="39">
        <v>1680</v>
      </c>
    </row>
    <row r="504" spans="1:7" ht="18" thickBot="1" x14ac:dyDescent="0.35">
      <c r="A504" s="388"/>
      <c r="B504" s="391"/>
      <c r="C504" s="24" t="s">
        <v>1541</v>
      </c>
      <c r="D504" s="25" t="s">
        <v>423</v>
      </c>
      <c r="E504" s="25">
        <v>1</v>
      </c>
      <c r="F504" s="26">
        <v>1</v>
      </c>
    </row>
    <row r="505" spans="1:7" ht="18" thickBot="1" x14ac:dyDescent="0.35">
      <c r="A505" s="384"/>
      <c r="B505" s="384"/>
      <c r="C505" s="384"/>
      <c r="D505" s="385"/>
      <c r="E505" s="27">
        <v>21</v>
      </c>
      <c r="F505" s="5">
        <v>31</v>
      </c>
    </row>
    <row r="506" spans="1:7" s="205" customFormat="1" ht="18" x14ac:dyDescent="0.3">
      <c r="A506" s="15" t="s">
        <v>6860</v>
      </c>
    </row>
    <row r="507" spans="1:7" x14ac:dyDescent="0.3">
      <c r="A507" s="16" t="s">
        <v>211</v>
      </c>
    </row>
    <row r="508" spans="1:7" x14ac:dyDescent="0.3">
      <c r="A508" s="17" t="s">
        <v>6861</v>
      </c>
    </row>
    <row r="509" spans="1:7" s="205" customFormat="1" ht="18" x14ac:dyDescent="0.3">
      <c r="A509" s="15" t="s">
        <v>6862</v>
      </c>
    </row>
    <row r="510" spans="1:7" s="205" customFormat="1" ht="18" x14ac:dyDescent="0.3">
      <c r="A510" s="15" t="s">
        <v>6863</v>
      </c>
    </row>
    <row r="511" spans="1:7" ht="18" thickBot="1" x14ac:dyDescent="0.35">
      <c r="A511" s="17" t="s">
        <v>488</v>
      </c>
    </row>
    <row r="512" spans="1:7" ht="18" thickBot="1" x14ac:dyDescent="0.35">
      <c r="A512" s="377" t="s">
        <v>0</v>
      </c>
      <c r="B512" s="379" t="s">
        <v>217</v>
      </c>
      <c r="C512" s="379" t="s">
        <v>250</v>
      </c>
      <c r="D512" s="379" t="s">
        <v>251</v>
      </c>
      <c r="E512" s="379" t="s">
        <v>6864</v>
      </c>
      <c r="F512" s="381" t="s">
        <v>6865</v>
      </c>
      <c r="G512" s="383"/>
    </row>
    <row r="513" spans="1:7" ht="18" thickBot="1" x14ac:dyDescent="0.35">
      <c r="A513" s="378"/>
      <c r="B513" s="380"/>
      <c r="C513" s="380"/>
      <c r="D513" s="380"/>
      <c r="E513" s="380"/>
      <c r="F513" s="293" t="s">
        <v>4976</v>
      </c>
      <c r="G513" s="291" t="s">
        <v>4977</v>
      </c>
    </row>
    <row r="514" spans="1:7" x14ac:dyDescent="0.3">
      <c r="A514" s="386" t="s">
        <v>6866</v>
      </c>
      <c r="B514" s="389" t="s">
        <v>6867</v>
      </c>
      <c r="C514" s="28" t="s">
        <v>349</v>
      </c>
      <c r="D514" s="22"/>
      <c r="E514" s="22"/>
      <c r="F514" s="22"/>
      <c r="G514" s="4"/>
    </row>
    <row r="515" spans="1:7" x14ac:dyDescent="0.3">
      <c r="A515" s="387"/>
      <c r="B515" s="390"/>
      <c r="C515" s="24" t="s">
        <v>5434</v>
      </c>
      <c r="D515" s="25" t="s">
        <v>1521</v>
      </c>
      <c r="E515" s="32">
        <v>12000</v>
      </c>
      <c r="F515" s="25" t="s">
        <v>5391</v>
      </c>
      <c r="G515" s="26" t="s">
        <v>5391</v>
      </c>
    </row>
    <row r="516" spans="1:7" x14ac:dyDescent="0.3">
      <c r="A516" s="387"/>
      <c r="B516" s="390"/>
      <c r="C516" s="24" t="s">
        <v>6868</v>
      </c>
      <c r="D516" s="25" t="s">
        <v>1521</v>
      </c>
      <c r="E516" s="32">
        <v>20000</v>
      </c>
      <c r="F516" s="25" t="s">
        <v>5461</v>
      </c>
      <c r="G516" s="39">
        <v>8000</v>
      </c>
    </row>
    <row r="517" spans="1:7" x14ac:dyDescent="0.3">
      <c r="A517" s="387"/>
      <c r="B517" s="390"/>
      <c r="C517" s="24" t="s">
        <v>350</v>
      </c>
      <c r="D517" s="25" t="s">
        <v>351</v>
      </c>
      <c r="E517" s="32">
        <v>5040</v>
      </c>
      <c r="F517" s="32">
        <v>5880</v>
      </c>
      <c r="G517" s="39">
        <v>6890</v>
      </c>
    </row>
    <row r="518" spans="1:7" x14ac:dyDescent="0.3">
      <c r="A518" s="387"/>
      <c r="B518" s="390"/>
      <c r="C518" s="24" t="s">
        <v>3602</v>
      </c>
      <c r="D518" s="25" t="s">
        <v>351</v>
      </c>
      <c r="E518" s="25" t="s">
        <v>745</v>
      </c>
      <c r="F518" s="25" t="s">
        <v>765</v>
      </c>
      <c r="G518" s="26" t="s">
        <v>745</v>
      </c>
    </row>
    <row r="519" spans="1:7" x14ac:dyDescent="0.3">
      <c r="A519" s="387" t="s">
        <v>6866</v>
      </c>
      <c r="B519" s="390" t="s">
        <v>6869</v>
      </c>
      <c r="C519" s="24" t="s">
        <v>2944</v>
      </c>
      <c r="D519" s="25" t="s">
        <v>351</v>
      </c>
      <c r="E519" s="32">
        <v>1000</v>
      </c>
      <c r="F519" s="32">
        <v>1000</v>
      </c>
      <c r="G519" s="39">
        <v>1490</v>
      </c>
    </row>
    <row r="520" spans="1:7" x14ac:dyDescent="0.3">
      <c r="A520" s="387"/>
      <c r="B520" s="390"/>
      <c r="C520" s="24" t="s">
        <v>6285</v>
      </c>
      <c r="D520" s="25" t="s">
        <v>3324</v>
      </c>
      <c r="E520" s="25" t="s">
        <v>266</v>
      </c>
      <c r="F520" s="25" t="s">
        <v>719</v>
      </c>
      <c r="G520" s="26" t="s">
        <v>719</v>
      </c>
    </row>
    <row r="521" spans="1:7" x14ac:dyDescent="0.3">
      <c r="A521" s="387"/>
      <c r="B521" s="390"/>
      <c r="C521" s="24" t="s">
        <v>422</v>
      </c>
      <c r="D521" s="25" t="s">
        <v>423</v>
      </c>
      <c r="E521" s="25">
        <v>1</v>
      </c>
      <c r="F521" s="25">
        <v>1</v>
      </c>
      <c r="G521" s="26">
        <v>1</v>
      </c>
    </row>
    <row r="522" spans="1:7" x14ac:dyDescent="0.3">
      <c r="A522" s="387"/>
      <c r="B522" s="390"/>
      <c r="C522" s="29" t="s">
        <v>2126</v>
      </c>
      <c r="D522" s="25" t="s">
        <v>254</v>
      </c>
      <c r="E522" s="25" t="s">
        <v>6870</v>
      </c>
      <c r="F522" s="25" t="s">
        <v>6871</v>
      </c>
      <c r="G522" s="26" t="s">
        <v>308</v>
      </c>
    </row>
    <row r="523" spans="1:7" x14ac:dyDescent="0.3">
      <c r="A523" s="387"/>
      <c r="B523" s="390"/>
      <c r="C523" s="29" t="s">
        <v>284</v>
      </c>
      <c r="D523" s="25"/>
      <c r="E523" s="25"/>
      <c r="F523" s="25"/>
      <c r="G523" s="26"/>
    </row>
    <row r="524" spans="1:7" x14ac:dyDescent="0.3">
      <c r="A524" s="387"/>
      <c r="B524" s="390"/>
      <c r="C524" s="24" t="s">
        <v>402</v>
      </c>
      <c r="D524" s="25" t="s">
        <v>262</v>
      </c>
      <c r="E524" s="25" t="s">
        <v>2172</v>
      </c>
      <c r="F524" s="25" t="s">
        <v>357</v>
      </c>
      <c r="G524" s="26" t="s">
        <v>228</v>
      </c>
    </row>
    <row r="525" spans="1:7" x14ac:dyDescent="0.3">
      <c r="A525" s="387"/>
      <c r="B525" s="390"/>
      <c r="C525" s="24" t="s">
        <v>6872</v>
      </c>
      <c r="D525" s="25" t="s">
        <v>262</v>
      </c>
      <c r="E525" s="25" t="s">
        <v>228</v>
      </c>
      <c r="F525" s="25" t="s">
        <v>228</v>
      </c>
      <c r="G525" s="26" t="s">
        <v>358</v>
      </c>
    </row>
    <row r="526" spans="1:7" x14ac:dyDescent="0.3">
      <c r="A526" s="387"/>
      <c r="B526" s="390"/>
      <c r="C526" s="24" t="s">
        <v>363</v>
      </c>
      <c r="D526" s="25" t="s">
        <v>262</v>
      </c>
      <c r="E526" s="32">
        <v>1200</v>
      </c>
      <c r="F526" s="32">
        <v>1400</v>
      </c>
      <c r="G526" s="39">
        <v>1640</v>
      </c>
    </row>
    <row r="527" spans="1:7" x14ac:dyDescent="0.3">
      <c r="A527" s="387"/>
      <c r="B527" s="390"/>
      <c r="C527" s="24" t="s">
        <v>6595</v>
      </c>
      <c r="D527" s="25" t="s">
        <v>262</v>
      </c>
      <c r="E527" s="25" t="s">
        <v>1034</v>
      </c>
      <c r="F527" s="25" t="s">
        <v>765</v>
      </c>
      <c r="G527" s="26" t="s">
        <v>764</v>
      </c>
    </row>
    <row r="528" spans="1:7" x14ac:dyDescent="0.3">
      <c r="A528" s="387"/>
      <c r="B528" s="390"/>
      <c r="C528" s="24" t="s">
        <v>6873</v>
      </c>
      <c r="D528" s="25" t="s">
        <v>262</v>
      </c>
      <c r="E528" s="25" t="s">
        <v>358</v>
      </c>
      <c r="F528" s="25" t="s">
        <v>1648</v>
      </c>
      <c r="G528" s="26" t="s">
        <v>1648</v>
      </c>
    </row>
    <row r="529" spans="1:7" ht="18" thickBot="1" x14ac:dyDescent="0.35">
      <c r="A529" s="388"/>
      <c r="B529" s="391"/>
      <c r="C529" s="24" t="s">
        <v>1541</v>
      </c>
      <c r="D529" s="25" t="s">
        <v>423</v>
      </c>
      <c r="E529" s="25">
        <v>1</v>
      </c>
      <c r="F529" s="25">
        <v>1</v>
      </c>
      <c r="G529" s="26">
        <v>1</v>
      </c>
    </row>
    <row r="530" spans="1:7" ht="18" thickBot="1" x14ac:dyDescent="0.35">
      <c r="A530" s="384"/>
      <c r="B530" s="384"/>
      <c r="C530" s="384"/>
      <c r="D530" s="385"/>
      <c r="E530" s="27">
        <v>11</v>
      </c>
      <c r="F530" s="27">
        <v>21</v>
      </c>
      <c r="G530" s="5">
        <v>22</v>
      </c>
    </row>
    <row r="531" spans="1:7" s="205" customFormat="1" ht="18" x14ac:dyDescent="0.3">
      <c r="A531" s="15" t="s">
        <v>6874</v>
      </c>
    </row>
    <row r="532" spans="1:7" s="205" customFormat="1" ht="18" x14ac:dyDescent="0.3">
      <c r="A532" s="15" t="s">
        <v>6875</v>
      </c>
    </row>
    <row r="533" spans="1:7" ht="18" thickBot="1" x14ac:dyDescent="0.35">
      <c r="A533" s="17" t="s">
        <v>488</v>
      </c>
    </row>
    <row r="534" spans="1:7" ht="18" thickBot="1" x14ac:dyDescent="0.35">
      <c r="A534" s="377" t="s">
        <v>0</v>
      </c>
      <c r="B534" s="379" t="s">
        <v>217</v>
      </c>
      <c r="C534" s="379" t="s">
        <v>250</v>
      </c>
      <c r="D534" s="379" t="s">
        <v>251</v>
      </c>
      <c r="E534" s="379" t="s">
        <v>6534</v>
      </c>
      <c r="F534" s="381" t="s">
        <v>6876</v>
      </c>
      <c r="G534" s="383"/>
    </row>
    <row r="535" spans="1:7" ht="18" thickBot="1" x14ac:dyDescent="0.35">
      <c r="A535" s="378"/>
      <c r="B535" s="380"/>
      <c r="C535" s="380"/>
      <c r="D535" s="380"/>
      <c r="E535" s="380"/>
      <c r="F535" s="293" t="s">
        <v>6877</v>
      </c>
      <c r="G535" s="291" t="s">
        <v>5434</v>
      </c>
    </row>
    <row r="536" spans="1:7" x14ac:dyDescent="0.3">
      <c r="A536" s="386" t="s">
        <v>6866</v>
      </c>
      <c r="B536" s="389" t="s">
        <v>6878</v>
      </c>
      <c r="C536" s="28" t="s">
        <v>349</v>
      </c>
      <c r="D536" s="22"/>
      <c r="E536" s="22"/>
      <c r="F536" s="22"/>
      <c r="G536" s="4"/>
    </row>
    <row r="537" spans="1:7" x14ac:dyDescent="0.3">
      <c r="A537" s="387"/>
      <c r="B537" s="390"/>
      <c r="C537" s="24" t="s">
        <v>5434</v>
      </c>
      <c r="D537" s="25" t="s">
        <v>1521</v>
      </c>
      <c r="E537" s="25" t="s">
        <v>6879</v>
      </c>
      <c r="F537" s="25" t="s">
        <v>6880</v>
      </c>
      <c r="G537" s="26" t="s">
        <v>6881</v>
      </c>
    </row>
    <row r="538" spans="1:7" x14ac:dyDescent="0.3">
      <c r="A538" s="387"/>
      <c r="B538" s="390"/>
      <c r="C538" s="24" t="s">
        <v>6882</v>
      </c>
      <c r="D538" s="25" t="s">
        <v>1521</v>
      </c>
      <c r="E538" s="25" t="s">
        <v>228</v>
      </c>
      <c r="F538" s="25" t="s">
        <v>6883</v>
      </c>
      <c r="G538" s="26" t="s">
        <v>228</v>
      </c>
    </row>
    <row r="539" spans="1:7" x14ac:dyDescent="0.3">
      <c r="A539" s="387"/>
      <c r="B539" s="390"/>
      <c r="C539" s="24" t="s">
        <v>350</v>
      </c>
      <c r="D539" s="25" t="s">
        <v>351</v>
      </c>
      <c r="E539" s="32">
        <v>6000</v>
      </c>
      <c r="F539" s="25" t="s">
        <v>228</v>
      </c>
      <c r="G539" s="39">
        <v>9000</v>
      </c>
    </row>
    <row r="540" spans="1:7" x14ac:dyDescent="0.3">
      <c r="A540" s="387" t="s">
        <v>6866</v>
      </c>
      <c r="B540" s="390" t="s">
        <v>6884</v>
      </c>
      <c r="C540" s="24" t="s">
        <v>2944</v>
      </c>
      <c r="D540" s="25" t="s">
        <v>351</v>
      </c>
      <c r="E540" s="25" t="s">
        <v>359</v>
      </c>
      <c r="F540" s="25" t="s">
        <v>359</v>
      </c>
      <c r="G540" s="26" t="s">
        <v>359</v>
      </c>
    </row>
    <row r="541" spans="1:7" x14ac:dyDescent="0.3">
      <c r="A541" s="387"/>
      <c r="B541" s="390"/>
      <c r="C541" s="24" t="s">
        <v>422</v>
      </c>
      <c r="D541" s="25" t="s">
        <v>423</v>
      </c>
      <c r="E541" s="25">
        <v>1</v>
      </c>
      <c r="F541" s="25">
        <v>1</v>
      </c>
      <c r="G541" s="26">
        <v>1</v>
      </c>
    </row>
    <row r="542" spans="1:7" x14ac:dyDescent="0.3">
      <c r="A542" s="387"/>
      <c r="B542" s="390"/>
      <c r="C542" s="29" t="s">
        <v>2126</v>
      </c>
      <c r="D542" s="25" t="s">
        <v>254</v>
      </c>
      <c r="E542" s="25" t="s">
        <v>929</v>
      </c>
      <c r="F542" s="25" t="s">
        <v>6885</v>
      </c>
      <c r="G542" s="26" t="s">
        <v>3938</v>
      </c>
    </row>
    <row r="543" spans="1:7" x14ac:dyDescent="0.3">
      <c r="A543" s="387"/>
      <c r="B543" s="390"/>
      <c r="C543" s="29" t="s">
        <v>284</v>
      </c>
      <c r="D543" s="25"/>
      <c r="E543" s="25"/>
      <c r="F543" s="25"/>
      <c r="G543" s="26"/>
    </row>
    <row r="544" spans="1:7" x14ac:dyDescent="0.3">
      <c r="A544" s="387"/>
      <c r="B544" s="390"/>
      <c r="C544" s="24" t="s">
        <v>2905</v>
      </c>
      <c r="D544" s="25" t="s">
        <v>262</v>
      </c>
      <c r="E544" s="25" t="s">
        <v>955</v>
      </c>
      <c r="F544" s="25" t="s">
        <v>765</v>
      </c>
      <c r="G544" s="26" t="s">
        <v>955</v>
      </c>
    </row>
    <row r="545" spans="1:7" x14ac:dyDescent="0.3">
      <c r="A545" s="387"/>
      <c r="B545" s="390"/>
      <c r="C545" s="24" t="s">
        <v>6595</v>
      </c>
      <c r="D545" s="25" t="s">
        <v>262</v>
      </c>
      <c r="E545" s="25" t="s">
        <v>228</v>
      </c>
      <c r="F545" s="32">
        <v>5400</v>
      </c>
      <c r="G545" s="26" t="s">
        <v>228</v>
      </c>
    </row>
    <row r="546" spans="1:7" x14ac:dyDescent="0.3">
      <c r="A546" s="387"/>
      <c r="B546" s="390"/>
      <c r="C546" s="24" t="s">
        <v>6873</v>
      </c>
      <c r="D546" s="25" t="s">
        <v>262</v>
      </c>
      <c r="E546" s="25" t="s">
        <v>228</v>
      </c>
      <c r="F546" s="32">
        <v>1350</v>
      </c>
      <c r="G546" s="26" t="s">
        <v>228</v>
      </c>
    </row>
    <row r="547" spans="1:7" ht="18" thickBot="1" x14ac:dyDescent="0.35">
      <c r="A547" s="388"/>
      <c r="B547" s="391"/>
      <c r="C547" s="24" t="s">
        <v>363</v>
      </c>
      <c r="D547" s="25" t="s">
        <v>262</v>
      </c>
      <c r="E547" s="32">
        <v>2000</v>
      </c>
      <c r="F547" s="25" t="s">
        <v>228</v>
      </c>
      <c r="G547" s="39">
        <v>3000</v>
      </c>
    </row>
    <row r="548" spans="1:7" ht="18" thickBot="1" x14ac:dyDescent="0.35">
      <c r="A548" s="384"/>
      <c r="B548" s="384"/>
      <c r="C548" s="384"/>
      <c r="D548" s="385"/>
      <c r="E548" s="27">
        <v>31</v>
      </c>
      <c r="F548" s="27">
        <v>41</v>
      </c>
      <c r="G548" s="5">
        <v>42</v>
      </c>
    </row>
    <row r="549" spans="1:7" s="205" customFormat="1" ht="18" x14ac:dyDescent="0.3">
      <c r="A549" s="15" t="s">
        <v>6886</v>
      </c>
    </row>
    <row r="550" spans="1:7" s="205" customFormat="1" ht="18" x14ac:dyDescent="0.3">
      <c r="A550" s="15" t="s">
        <v>6887</v>
      </c>
    </row>
    <row r="551" spans="1:7" ht="18" thickBot="1" x14ac:dyDescent="0.35">
      <c r="A551" s="17" t="s">
        <v>488</v>
      </c>
    </row>
    <row r="552" spans="1:7" ht="64.5" thickBot="1" x14ac:dyDescent="0.35">
      <c r="A552" s="36" t="s">
        <v>0</v>
      </c>
      <c r="B552" s="293" t="s">
        <v>217</v>
      </c>
      <c r="C552" s="293" t="s">
        <v>250</v>
      </c>
      <c r="D552" s="293" t="s">
        <v>251</v>
      </c>
      <c r="E552" s="293" t="s">
        <v>6888</v>
      </c>
      <c r="F552" s="291" t="s">
        <v>6889</v>
      </c>
    </row>
    <row r="553" spans="1:7" x14ac:dyDescent="0.3">
      <c r="A553" s="386" t="s">
        <v>6866</v>
      </c>
      <c r="B553" s="389" t="s">
        <v>6890</v>
      </c>
      <c r="C553" s="28" t="s">
        <v>349</v>
      </c>
      <c r="D553" s="22"/>
      <c r="E553" s="22"/>
      <c r="F553" s="4"/>
    </row>
    <row r="554" spans="1:7" x14ac:dyDescent="0.3">
      <c r="A554" s="387"/>
      <c r="B554" s="390"/>
      <c r="C554" s="24" t="s">
        <v>5434</v>
      </c>
      <c r="D554" s="25" t="s">
        <v>1521</v>
      </c>
      <c r="E554" s="25" t="s">
        <v>6891</v>
      </c>
      <c r="F554" s="26" t="s">
        <v>1558</v>
      </c>
    </row>
    <row r="555" spans="1:7" x14ac:dyDescent="0.3">
      <c r="A555" s="387"/>
      <c r="B555" s="390"/>
      <c r="C555" s="24" t="s">
        <v>350</v>
      </c>
      <c r="D555" s="25" t="s">
        <v>351</v>
      </c>
      <c r="E555" s="32">
        <v>5460</v>
      </c>
      <c r="F555" s="26" t="s">
        <v>228</v>
      </c>
    </row>
    <row r="556" spans="1:7" x14ac:dyDescent="0.3">
      <c r="A556" s="387"/>
      <c r="B556" s="390"/>
      <c r="C556" s="24" t="s">
        <v>4636</v>
      </c>
      <c r="D556" s="25" t="s">
        <v>351</v>
      </c>
      <c r="E556" s="32">
        <v>1160</v>
      </c>
      <c r="F556" s="26" t="s">
        <v>228</v>
      </c>
    </row>
    <row r="557" spans="1:7" x14ac:dyDescent="0.3">
      <c r="A557" s="387"/>
      <c r="B557" s="390"/>
      <c r="C557" s="24" t="s">
        <v>2944</v>
      </c>
      <c r="D557" s="25" t="s">
        <v>351</v>
      </c>
      <c r="E557" s="25" t="s">
        <v>359</v>
      </c>
      <c r="F557" s="26" t="s">
        <v>228</v>
      </c>
    </row>
    <row r="558" spans="1:7" x14ac:dyDescent="0.3">
      <c r="A558" s="387"/>
      <c r="B558" s="390"/>
      <c r="C558" s="24" t="s">
        <v>6868</v>
      </c>
      <c r="D558" s="25" t="s">
        <v>1521</v>
      </c>
      <c r="E558" s="25" t="s">
        <v>228</v>
      </c>
      <c r="F558" s="39">
        <v>27000</v>
      </c>
    </row>
    <row r="559" spans="1:7" x14ac:dyDescent="0.3">
      <c r="A559" s="387" t="s">
        <v>6866</v>
      </c>
      <c r="B559" s="390" t="s">
        <v>6294</v>
      </c>
      <c r="C559" s="24" t="s">
        <v>6285</v>
      </c>
      <c r="D559" s="25" t="s">
        <v>3324</v>
      </c>
      <c r="E559" s="25" t="s">
        <v>228</v>
      </c>
      <c r="F559" s="26" t="s">
        <v>266</v>
      </c>
    </row>
    <row r="560" spans="1:7" x14ac:dyDescent="0.3">
      <c r="A560" s="387"/>
      <c r="B560" s="390"/>
      <c r="C560" s="24" t="s">
        <v>422</v>
      </c>
      <c r="D560" s="25" t="s">
        <v>423</v>
      </c>
      <c r="E560" s="25">
        <v>1</v>
      </c>
      <c r="F560" s="26">
        <v>1</v>
      </c>
    </row>
    <row r="561" spans="1:6" x14ac:dyDescent="0.3">
      <c r="A561" s="387"/>
      <c r="B561" s="390"/>
      <c r="C561" s="29" t="s">
        <v>2126</v>
      </c>
      <c r="D561" s="25" t="s">
        <v>254</v>
      </c>
      <c r="E561" s="25" t="s">
        <v>6892</v>
      </c>
      <c r="F561" s="26" t="s">
        <v>4599</v>
      </c>
    </row>
    <row r="562" spans="1:6" x14ac:dyDescent="0.3">
      <c r="A562" s="387"/>
      <c r="B562" s="390"/>
      <c r="C562" s="29" t="s">
        <v>284</v>
      </c>
      <c r="D562" s="25"/>
      <c r="E562" s="25"/>
      <c r="F562" s="26"/>
    </row>
    <row r="563" spans="1:6" x14ac:dyDescent="0.3">
      <c r="A563" s="387"/>
      <c r="B563" s="390"/>
      <c r="C563" s="24" t="s">
        <v>2905</v>
      </c>
      <c r="D563" s="25" t="s">
        <v>262</v>
      </c>
      <c r="E563" s="25" t="s">
        <v>1122</v>
      </c>
      <c r="F563" s="26" t="s">
        <v>1725</v>
      </c>
    </row>
    <row r="564" spans="1:6" x14ac:dyDescent="0.3">
      <c r="A564" s="387"/>
      <c r="B564" s="390"/>
      <c r="C564" s="24" t="s">
        <v>363</v>
      </c>
      <c r="D564" s="25" t="s">
        <v>262</v>
      </c>
      <c r="E564" s="32">
        <v>1300</v>
      </c>
      <c r="F564" s="26" t="s">
        <v>228</v>
      </c>
    </row>
    <row r="565" spans="1:6" x14ac:dyDescent="0.3">
      <c r="A565" s="387"/>
      <c r="B565" s="390"/>
      <c r="C565" s="24" t="s">
        <v>6595</v>
      </c>
      <c r="D565" s="25" t="s">
        <v>262</v>
      </c>
      <c r="E565" s="25" t="s">
        <v>228</v>
      </c>
      <c r="F565" s="39">
        <v>1250</v>
      </c>
    </row>
    <row r="566" spans="1:6" ht="18" thickBot="1" x14ac:dyDescent="0.35">
      <c r="A566" s="388"/>
      <c r="B566" s="391"/>
      <c r="C566" s="24" t="s">
        <v>6873</v>
      </c>
      <c r="D566" s="25" t="s">
        <v>262</v>
      </c>
      <c r="E566" s="25" t="s">
        <v>228</v>
      </c>
      <c r="F566" s="26" t="s">
        <v>955</v>
      </c>
    </row>
    <row r="567" spans="1:6" ht="18" thickBot="1" x14ac:dyDescent="0.35">
      <c r="A567" s="384"/>
      <c r="B567" s="384"/>
      <c r="C567" s="384"/>
      <c r="D567" s="385"/>
      <c r="E567" s="27">
        <v>51</v>
      </c>
      <c r="F567" s="5">
        <v>61</v>
      </c>
    </row>
    <row r="568" spans="1:6" s="205" customFormat="1" ht="18" x14ac:dyDescent="0.3">
      <c r="A568" s="15" t="s">
        <v>6893</v>
      </c>
    </row>
    <row r="569" spans="1:6" ht="18" thickBot="1" x14ac:dyDescent="0.35">
      <c r="A569" s="17" t="s">
        <v>488</v>
      </c>
    </row>
    <row r="570" spans="1:6" ht="26.25" thickBot="1" x14ac:dyDescent="0.35">
      <c r="A570" s="36" t="s">
        <v>0</v>
      </c>
      <c r="B570" s="293" t="s">
        <v>217</v>
      </c>
      <c r="C570" s="293" t="s">
        <v>250</v>
      </c>
      <c r="D570" s="293" t="s">
        <v>251</v>
      </c>
      <c r="E570" s="291" t="s">
        <v>477</v>
      </c>
    </row>
    <row r="571" spans="1:6" x14ac:dyDescent="0.3">
      <c r="A571" s="386" t="s">
        <v>6866</v>
      </c>
      <c r="B571" s="389" t="s">
        <v>6894</v>
      </c>
      <c r="C571" s="28" t="s">
        <v>349</v>
      </c>
      <c r="D571" s="22"/>
      <c r="E571" s="4"/>
    </row>
    <row r="572" spans="1:6" x14ac:dyDescent="0.3">
      <c r="A572" s="387"/>
      <c r="B572" s="390"/>
      <c r="C572" s="24" t="s">
        <v>5434</v>
      </c>
      <c r="D572" s="25" t="s">
        <v>1521</v>
      </c>
      <c r="E572" s="26" t="s">
        <v>5383</v>
      </c>
    </row>
    <row r="573" spans="1:6" x14ac:dyDescent="0.3">
      <c r="A573" s="387"/>
      <c r="B573" s="390"/>
      <c r="C573" s="24" t="s">
        <v>350</v>
      </c>
      <c r="D573" s="25" t="s">
        <v>351</v>
      </c>
      <c r="E573" s="26" t="s">
        <v>5383</v>
      </c>
    </row>
    <row r="574" spans="1:6" x14ac:dyDescent="0.3">
      <c r="A574" s="387"/>
      <c r="B574" s="390"/>
      <c r="C574" s="24" t="s">
        <v>422</v>
      </c>
      <c r="D574" s="25" t="s">
        <v>423</v>
      </c>
      <c r="E574" s="26">
        <v>1</v>
      </c>
    </row>
    <row r="575" spans="1:6" x14ac:dyDescent="0.3">
      <c r="A575" s="387"/>
      <c r="B575" s="390"/>
      <c r="C575" s="29" t="s">
        <v>2126</v>
      </c>
      <c r="D575" s="25" t="s">
        <v>254</v>
      </c>
      <c r="E575" s="26" t="s">
        <v>5631</v>
      </c>
    </row>
    <row r="576" spans="1:6" x14ac:dyDescent="0.3">
      <c r="A576" s="387"/>
      <c r="B576" s="390"/>
      <c r="C576" s="29" t="s">
        <v>284</v>
      </c>
      <c r="D576" s="25"/>
      <c r="E576" s="26"/>
    </row>
    <row r="577" spans="1:6" x14ac:dyDescent="0.3">
      <c r="A577" s="387"/>
      <c r="B577" s="390"/>
      <c r="C577" s="24" t="s">
        <v>2905</v>
      </c>
      <c r="D577" s="25" t="s">
        <v>262</v>
      </c>
      <c r="E577" s="26" t="s">
        <v>399</v>
      </c>
    </row>
    <row r="578" spans="1:6" ht="18" thickBot="1" x14ac:dyDescent="0.35">
      <c r="A578" s="388"/>
      <c r="B578" s="391"/>
      <c r="C578" s="24" t="s">
        <v>363</v>
      </c>
      <c r="D578" s="25" t="s">
        <v>262</v>
      </c>
      <c r="E578" s="39">
        <v>3000</v>
      </c>
    </row>
    <row r="579" spans="1:6" ht="18" thickBot="1" x14ac:dyDescent="0.35">
      <c r="A579" s="384"/>
      <c r="B579" s="384"/>
      <c r="C579" s="384"/>
      <c r="D579" s="385"/>
      <c r="E579" s="5">
        <v>71</v>
      </c>
    </row>
    <row r="580" spans="1:6" s="205" customFormat="1" ht="18" x14ac:dyDescent="0.3">
      <c r="A580" s="15" t="s">
        <v>6895</v>
      </c>
    </row>
    <row r="581" spans="1:6" x14ac:dyDescent="0.3">
      <c r="A581" s="16" t="s">
        <v>211</v>
      </c>
    </row>
    <row r="582" spans="1:6" x14ac:dyDescent="0.3">
      <c r="A582" s="17" t="s">
        <v>6896</v>
      </c>
    </row>
    <row r="583" spans="1:6" ht="18" thickBot="1" x14ac:dyDescent="0.35">
      <c r="A583" s="17" t="s">
        <v>6613</v>
      </c>
    </row>
    <row r="584" spans="1:6" ht="26.25" thickBot="1" x14ac:dyDescent="0.35">
      <c r="A584" s="36" t="s">
        <v>0</v>
      </c>
      <c r="B584" s="293" t="s">
        <v>217</v>
      </c>
      <c r="C584" s="293" t="s">
        <v>250</v>
      </c>
      <c r="D584" s="293" t="s">
        <v>251</v>
      </c>
      <c r="E584" s="293" t="s">
        <v>392</v>
      </c>
      <c r="F584" s="291" t="s">
        <v>393</v>
      </c>
    </row>
    <row r="585" spans="1:6" x14ac:dyDescent="0.3">
      <c r="A585" s="386" t="s">
        <v>6897</v>
      </c>
      <c r="B585" s="389" t="s">
        <v>6898</v>
      </c>
      <c r="C585" s="28" t="s">
        <v>349</v>
      </c>
      <c r="D585" s="22"/>
      <c r="E585" s="22"/>
      <c r="F585" s="4"/>
    </row>
    <row r="586" spans="1:6" x14ac:dyDescent="0.3">
      <c r="A586" s="387"/>
      <c r="B586" s="390"/>
      <c r="C586" s="24" t="s">
        <v>6899</v>
      </c>
      <c r="D586" s="25" t="s">
        <v>1521</v>
      </c>
      <c r="E586" s="25" t="s">
        <v>1647</v>
      </c>
      <c r="F586" s="26" t="s">
        <v>1647</v>
      </c>
    </row>
    <row r="587" spans="1:6" x14ac:dyDescent="0.3">
      <c r="A587" s="387"/>
      <c r="B587" s="390"/>
      <c r="C587" s="24" t="s">
        <v>6727</v>
      </c>
      <c r="D587" s="25" t="s">
        <v>1521</v>
      </c>
      <c r="E587" s="25" t="s">
        <v>6844</v>
      </c>
      <c r="F587" s="26" t="s">
        <v>4693</v>
      </c>
    </row>
    <row r="588" spans="1:6" x14ac:dyDescent="0.3">
      <c r="A588" s="387"/>
      <c r="B588" s="390"/>
      <c r="C588" s="24" t="s">
        <v>422</v>
      </c>
      <c r="D588" s="25" t="s">
        <v>423</v>
      </c>
      <c r="E588" s="25">
        <v>1</v>
      </c>
      <c r="F588" s="26">
        <v>1</v>
      </c>
    </row>
    <row r="589" spans="1:6" x14ac:dyDescent="0.3">
      <c r="A589" s="387"/>
      <c r="B589" s="390"/>
      <c r="C589" s="29" t="s">
        <v>2126</v>
      </c>
      <c r="D589" s="25" t="s">
        <v>254</v>
      </c>
      <c r="E589" s="25" t="s">
        <v>6900</v>
      </c>
      <c r="F589" s="26" t="s">
        <v>1720</v>
      </c>
    </row>
    <row r="590" spans="1:6" x14ac:dyDescent="0.3">
      <c r="A590" s="387"/>
      <c r="B590" s="390"/>
      <c r="C590" s="29" t="s">
        <v>284</v>
      </c>
      <c r="D590" s="25"/>
      <c r="E590" s="25"/>
      <c r="F590" s="26"/>
    </row>
    <row r="591" spans="1:6" x14ac:dyDescent="0.3">
      <c r="A591" s="387"/>
      <c r="B591" s="390"/>
      <c r="C591" s="24" t="s">
        <v>402</v>
      </c>
      <c r="D591" s="25" t="s">
        <v>262</v>
      </c>
      <c r="E591" s="25" t="s">
        <v>1648</v>
      </c>
      <c r="F591" s="26" t="s">
        <v>1596</v>
      </c>
    </row>
    <row r="592" spans="1:6" x14ac:dyDescent="0.3">
      <c r="A592" s="387"/>
      <c r="B592" s="390"/>
      <c r="C592" s="24" t="s">
        <v>500</v>
      </c>
      <c r="D592" s="25" t="s">
        <v>262</v>
      </c>
      <c r="E592" s="25" t="s">
        <v>364</v>
      </c>
      <c r="F592" s="26" t="s">
        <v>1283</v>
      </c>
    </row>
    <row r="593" spans="1:6" x14ac:dyDescent="0.3">
      <c r="A593" s="387"/>
      <c r="B593" s="390"/>
      <c r="C593" s="24" t="s">
        <v>6901</v>
      </c>
      <c r="D593" s="25" t="s">
        <v>262</v>
      </c>
      <c r="E593" s="25" t="s">
        <v>228</v>
      </c>
      <c r="F593" s="26" t="s">
        <v>2170</v>
      </c>
    </row>
    <row r="594" spans="1:6" x14ac:dyDescent="0.3">
      <c r="A594" s="387"/>
      <c r="B594" s="390"/>
      <c r="C594" s="24" t="s">
        <v>1377</v>
      </c>
      <c r="D594" s="25" t="s">
        <v>262</v>
      </c>
      <c r="E594" s="25" t="s">
        <v>228</v>
      </c>
      <c r="F594" s="26" t="s">
        <v>2170</v>
      </c>
    </row>
    <row r="595" spans="1:6" x14ac:dyDescent="0.3">
      <c r="A595" s="387"/>
      <c r="B595" s="390"/>
      <c r="C595" s="24" t="s">
        <v>1378</v>
      </c>
      <c r="D595" s="25" t="s">
        <v>262</v>
      </c>
      <c r="E595" s="25" t="s">
        <v>228</v>
      </c>
      <c r="F595" s="26" t="s">
        <v>406</v>
      </c>
    </row>
    <row r="596" spans="1:6" x14ac:dyDescent="0.3">
      <c r="A596" s="387"/>
      <c r="B596" s="390"/>
      <c r="C596" s="24" t="s">
        <v>2794</v>
      </c>
      <c r="D596" s="25" t="s">
        <v>262</v>
      </c>
      <c r="E596" s="32">
        <v>1350</v>
      </c>
      <c r="F596" s="39">
        <v>1080</v>
      </c>
    </row>
    <row r="597" spans="1:6" x14ac:dyDescent="0.3">
      <c r="A597" s="387"/>
      <c r="B597" s="390"/>
      <c r="C597" s="24" t="s">
        <v>6902</v>
      </c>
      <c r="D597" s="25" t="s">
        <v>262</v>
      </c>
      <c r="E597" s="25" t="s">
        <v>763</v>
      </c>
      <c r="F597" s="26" t="s">
        <v>2170</v>
      </c>
    </row>
    <row r="598" spans="1:6" ht="18" thickBot="1" x14ac:dyDescent="0.35">
      <c r="A598" s="388"/>
      <c r="B598" s="391"/>
      <c r="C598" s="24" t="s">
        <v>1541</v>
      </c>
      <c r="D598" s="25" t="s">
        <v>423</v>
      </c>
      <c r="E598" s="25">
        <v>1</v>
      </c>
      <c r="F598" s="26">
        <v>1</v>
      </c>
    </row>
    <row r="599" spans="1:6" ht="18" thickBot="1" x14ac:dyDescent="0.35">
      <c r="A599" s="384"/>
      <c r="B599" s="384"/>
      <c r="C599" s="384"/>
      <c r="D599" s="385"/>
      <c r="E599" s="27">
        <v>11</v>
      </c>
      <c r="F599" s="5">
        <v>21</v>
      </c>
    </row>
    <row r="600" spans="1:6" s="205" customFormat="1" ht="18" x14ac:dyDescent="0.3">
      <c r="A600" s="15" t="s">
        <v>6903</v>
      </c>
    </row>
    <row r="601" spans="1:6" x14ac:dyDescent="0.3">
      <c r="A601" s="16" t="s">
        <v>211</v>
      </c>
    </row>
    <row r="602" spans="1:6" x14ac:dyDescent="0.3">
      <c r="A602" s="17" t="s">
        <v>6904</v>
      </c>
    </row>
    <row r="603" spans="1:6" ht="18" thickBot="1" x14ac:dyDescent="0.35">
      <c r="A603" s="17" t="s">
        <v>4076</v>
      </c>
    </row>
    <row r="604" spans="1:6" ht="64.5" thickBot="1" x14ac:dyDescent="0.35">
      <c r="A604" s="36" t="s">
        <v>0</v>
      </c>
      <c r="B604" s="293" t="s">
        <v>217</v>
      </c>
      <c r="C604" s="293" t="s">
        <v>250</v>
      </c>
      <c r="D604" s="293" t="s">
        <v>251</v>
      </c>
      <c r="E604" s="293" t="s">
        <v>6905</v>
      </c>
      <c r="F604" s="291" t="s">
        <v>6906</v>
      </c>
    </row>
    <row r="605" spans="1:6" x14ac:dyDescent="0.3">
      <c r="A605" s="386" t="s">
        <v>6907</v>
      </c>
      <c r="B605" s="389" t="s">
        <v>6908</v>
      </c>
      <c r="C605" s="28" t="s">
        <v>349</v>
      </c>
      <c r="D605" s="22"/>
      <c r="E605" s="22"/>
      <c r="F605" s="4"/>
    </row>
    <row r="606" spans="1:6" x14ac:dyDescent="0.3">
      <c r="A606" s="387"/>
      <c r="B606" s="390"/>
      <c r="C606" s="24" t="s">
        <v>3200</v>
      </c>
      <c r="D606" s="25" t="s">
        <v>351</v>
      </c>
      <c r="E606" s="32">
        <v>1200</v>
      </c>
      <c r="F606" s="39">
        <v>1200</v>
      </c>
    </row>
    <row r="607" spans="1:6" x14ac:dyDescent="0.3">
      <c r="A607" s="387"/>
      <c r="B607" s="390"/>
      <c r="C607" s="24" t="s">
        <v>6909</v>
      </c>
      <c r="D607" s="25" t="s">
        <v>1521</v>
      </c>
      <c r="E607" s="25" t="s">
        <v>228</v>
      </c>
      <c r="F607" s="26">
        <v>2</v>
      </c>
    </row>
    <row r="608" spans="1:6" x14ac:dyDescent="0.3">
      <c r="A608" s="387"/>
      <c r="B608" s="390"/>
      <c r="C608" s="24" t="s">
        <v>6910</v>
      </c>
      <c r="D608" s="25" t="s">
        <v>1521</v>
      </c>
      <c r="E608" s="25">
        <v>2</v>
      </c>
      <c r="F608" s="26" t="s">
        <v>228</v>
      </c>
    </row>
    <row r="609" spans="1:8" x14ac:dyDescent="0.3">
      <c r="A609" s="387"/>
      <c r="B609" s="390"/>
      <c r="C609" s="24" t="s">
        <v>350</v>
      </c>
      <c r="D609" s="25" t="s">
        <v>351</v>
      </c>
      <c r="E609" s="25" t="s">
        <v>2238</v>
      </c>
      <c r="F609" s="26" t="s">
        <v>228</v>
      </c>
    </row>
    <row r="610" spans="1:8" x14ac:dyDescent="0.3">
      <c r="A610" s="387"/>
      <c r="B610" s="390"/>
      <c r="C610" s="29" t="s">
        <v>2126</v>
      </c>
      <c r="D610" s="25" t="s">
        <v>254</v>
      </c>
      <c r="E610" s="25" t="s">
        <v>305</v>
      </c>
      <c r="F610" s="26" t="s">
        <v>2470</v>
      </c>
    </row>
    <row r="611" spans="1:8" x14ac:dyDescent="0.3">
      <c r="A611" s="387"/>
      <c r="B611" s="390"/>
      <c r="C611" s="29" t="s">
        <v>284</v>
      </c>
      <c r="D611" s="25"/>
      <c r="E611" s="25"/>
      <c r="F611" s="26"/>
    </row>
    <row r="612" spans="1:8" ht="18" thickBot="1" x14ac:dyDescent="0.35">
      <c r="A612" s="388"/>
      <c r="B612" s="391"/>
      <c r="C612" s="24" t="s">
        <v>363</v>
      </c>
      <c r="D612" s="25" t="s">
        <v>262</v>
      </c>
      <c r="E612" s="25" t="s">
        <v>852</v>
      </c>
      <c r="F612" s="26" t="s">
        <v>228</v>
      </c>
    </row>
    <row r="613" spans="1:8" ht="18" thickBot="1" x14ac:dyDescent="0.35">
      <c r="A613" s="384"/>
      <c r="B613" s="384"/>
      <c r="C613" s="384"/>
      <c r="D613" s="385"/>
      <c r="E613" s="27">
        <v>11</v>
      </c>
      <c r="F613" s="5">
        <v>21</v>
      </c>
    </row>
    <row r="614" spans="1:8" s="205" customFormat="1" ht="18" x14ac:dyDescent="0.3">
      <c r="A614" s="15" t="s">
        <v>6911</v>
      </c>
    </row>
    <row r="615" spans="1:8" x14ac:dyDescent="0.3">
      <c r="A615" s="16" t="s">
        <v>211</v>
      </c>
    </row>
    <row r="616" spans="1:8" x14ac:dyDescent="0.3">
      <c r="A616" s="17" t="s">
        <v>6904</v>
      </c>
    </row>
    <row r="617" spans="1:8" ht="18" thickBot="1" x14ac:dyDescent="0.35">
      <c r="A617" s="17" t="s">
        <v>4076</v>
      </c>
    </row>
    <row r="618" spans="1:8" ht="18" thickBot="1" x14ac:dyDescent="0.35">
      <c r="A618" s="377" t="s">
        <v>0</v>
      </c>
      <c r="B618" s="379" t="s">
        <v>217</v>
      </c>
      <c r="C618" s="379" t="s">
        <v>250</v>
      </c>
      <c r="D618" s="379" t="s">
        <v>251</v>
      </c>
      <c r="E618" s="379" t="s">
        <v>6912</v>
      </c>
      <c r="F618" s="379" t="s">
        <v>6913</v>
      </c>
      <c r="G618" s="381" t="s">
        <v>6914</v>
      </c>
      <c r="H618" s="383"/>
    </row>
    <row r="619" spans="1:8" ht="18" thickBot="1" x14ac:dyDescent="0.35">
      <c r="A619" s="378"/>
      <c r="B619" s="380"/>
      <c r="C619" s="380"/>
      <c r="D619" s="380"/>
      <c r="E619" s="380"/>
      <c r="F619" s="380"/>
      <c r="G619" s="293" t="s">
        <v>6915</v>
      </c>
      <c r="H619" s="291" t="s">
        <v>6916</v>
      </c>
    </row>
    <row r="620" spans="1:8" x14ac:dyDescent="0.3">
      <c r="A620" s="386" t="s">
        <v>6917</v>
      </c>
      <c r="B620" s="389" t="s">
        <v>6918</v>
      </c>
      <c r="C620" s="28" t="s">
        <v>349</v>
      </c>
      <c r="D620" s="22"/>
      <c r="E620" s="22"/>
      <c r="F620" s="22"/>
      <c r="G620" s="22"/>
      <c r="H620" s="4"/>
    </row>
    <row r="621" spans="1:8" x14ac:dyDescent="0.3">
      <c r="A621" s="387"/>
      <c r="B621" s="390"/>
      <c r="C621" s="24" t="s">
        <v>3748</v>
      </c>
      <c r="D621" s="25" t="s">
        <v>682</v>
      </c>
      <c r="E621" s="25" t="s">
        <v>2816</v>
      </c>
      <c r="F621" s="25" t="s">
        <v>2567</v>
      </c>
      <c r="G621" s="25" t="s">
        <v>2567</v>
      </c>
      <c r="H621" s="26" t="s">
        <v>2567</v>
      </c>
    </row>
    <row r="622" spans="1:8" x14ac:dyDescent="0.3">
      <c r="A622" s="387"/>
      <c r="B622" s="390"/>
      <c r="C622" s="24" t="s">
        <v>6919</v>
      </c>
      <c r="D622" s="25" t="s">
        <v>1521</v>
      </c>
      <c r="E622" s="25" t="s">
        <v>228</v>
      </c>
      <c r="F622" s="25">
        <v>2</v>
      </c>
      <c r="G622" s="25" t="s">
        <v>228</v>
      </c>
      <c r="H622" s="26" t="s">
        <v>228</v>
      </c>
    </row>
    <row r="623" spans="1:8" x14ac:dyDescent="0.3">
      <c r="A623" s="387"/>
      <c r="B623" s="390"/>
      <c r="C623" s="24" t="s">
        <v>350</v>
      </c>
      <c r="D623" s="25" t="s">
        <v>351</v>
      </c>
      <c r="E623" s="25" t="s">
        <v>2238</v>
      </c>
      <c r="F623" s="25" t="s">
        <v>228</v>
      </c>
      <c r="G623" s="25" t="s">
        <v>228</v>
      </c>
      <c r="H623" s="26" t="s">
        <v>228</v>
      </c>
    </row>
    <row r="624" spans="1:8" x14ac:dyDescent="0.3">
      <c r="A624" s="387"/>
      <c r="B624" s="390"/>
      <c r="C624" s="24" t="s">
        <v>422</v>
      </c>
      <c r="D624" s="25" t="s">
        <v>423</v>
      </c>
      <c r="E624" s="25">
        <v>5</v>
      </c>
      <c r="F624" s="25">
        <v>5</v>
      </c>
      <c r="G624" s="25">
        <v>5</v>
      </c>
      <c r="H624" s="26">
        <v>5</v>
      </c>
    </row>
    <row r="625" spans="1:8" x14ac:dyDescent="0.3">
      <c r="A625" s="387"/>
      <c r="B625" s="390"/>
      <c r="C625" s="29" t="s">
        <v>2126</v>
      </c>
      <c r="D625" s="25" t="s">
        <v>254</v>
      </c>
      <c r="E625" s="25" t="s">
        <v>332</v>
      </c>
      <c r="F625" s="25" t="s">
        <v>355</v>
      </c>
      <c r="G625" s="25" t="s">
        <v>354</v>
      </c>
      <c r="H625" s="26" t="s">
        <v>2470</v>
      </c>
    </row>
    <row r="626" spans="1:8" x14ac:dyDescent="0.3">
      <c r="A626" s="387"/>
      <c r="B626" s="390"/>
      <c r="C626" s="29" t="s">
        <v>284</v>
      </c>
      <c r="D626" s="25"/>
      <c r="E626" s="25"/>
      <c r="F626" s="25"/>
      <c r="G626" s="25"/>
      <c r="H626" s="26"/>
    </row>
    <row r="627" spans="1:8" ht="18" thickBot="1" x14ac:dyDescent="0.35">
      <c r="A627" s="388"/>
      <c r="B627" s="391"/>
      <c r="C627" s="24" t="s">
        <v>4639</v>
      </c>
      <c r="D627" s="25" t="s">
        <v>262</v>
      </c>
      <c r="E627" s="25" t="s">
        <v>852</v>
      </c>
      <c r="F627" s="25" t="s">
        <v>228</v>
      </c>
      <c r="G627" s="25" t="s">
        <v>228</v>
      </c>
      <c r="H627" s="26" t="s">
        <v>228</v>
      </c>
    </row>
    <row r="628" spans="1:8" ht="18" thickBot="1" x14ac:dyDescent="0.35">
      <c r="A628" s="384"/>
      <c r="B628" s="384"/>
      <c r="C628" s="384"/>
      <c r="D628" s="385"/>
      <c r="E628" s="27">
        <v>11</v>
      </c>
      <c r="F628" s="27">
        <v>21</v>
      </c>
      <c r="G628" s="27">
        <v>31</v>
      </c>
      <c r="H628" s="5">
        <v>32</v>
      </c>
    </row>
    <row r="629" spans="1:8" s="205" customFormat="1" ht="18" x14ac:dyDescent="0.3">
      <c r="A629" s="15" t="s">
        <v>6920</v>
      </c>
    </row>
    <row r="630" spans="1:8" ht="18" thickBot="1" x14ac:dyDescent="0.35">
      <c r="A630" s="17" t="s">
        <v>488</v>
      </c>
    </row>
    <row r="631" spans="1:8" ht="26.25" thickBot="1" x14ac:dyDescent="0.35">
      <c r="A631" s="36" t="s">
        <v>0</v>
      </c>
      <c r="B631" s="293" t="s">
        <v>217</v>
      </c>
      <c r="C631" s="293" t="s">
        <v>250</v>
      </c>
      <c r="D631" s="293" t="s">
        <v>251</v>
      </c>
      <c r="E631" s="293" t="s">
        <v>392</v>
      </c>
      <c r="F631" s="291" t="s">
        <v>393</v>
      </c>
    </row>
    <row r="632" spans="1:8" x14ac:dyDescent="0.3">
      <c r="A632" s="386" t="s">
        <v>6921</v>
      </c>
      <c r="B632" s="389" t="s">
        <v>6922</v>
      </c>
      <c r="C632" s="28" t="s">
        <v>349</v>
      </c>
      <c r="D632" s="22"/>
      <c r="E632" s="22"/>
      <c r="F632" s="4"/>
    </row>
    <row r="633" spans="1:8" x14ac:dyDescent="0.3">
      <c r="A633" s="387"/>
      <c r="B633" s="390"/>
      <c r="C633" s="24" t="s">
        <v>2944</v>
      </c>
      <c r="D633" s="25" t="s">
        <v>351</v>
      </c>
      <c r="E633" s="25" t="s">
        <v>1577</v>
      </c>
      <c r="F633" s="26" t="s">
        <v>376</v>
      </c>
    </row>
    <row r="634" spans="1:8" x14ac:dyDescent="0.3">
      <c r="A634" s="387"/>
      <c r="B634" s="390"/>
      <c r="C634" s="24" t="s">
        <v>5434</v>
      </c>
      <c r="D634" s="25" t="s">
        <v>1521</v>
      </c>
      <c r="E634" s="25" t="s">
        <v>5383</v>
      </c>
      <c r="F634" s="26" t="s">
        <v>5383</v>
      </c>
    </row>
    <row r="635" spans="1:8" x14ac:dyDescent="0.3">
      <c r="A635" s="387"/>
      <c r="B635" s="390"/>
      <c r="C635" s="24" t="s">
        <v>350</v>
      </c>
      <c r="D635" s="25" t="s">
        <v>351</v>
      </c>
      <c r="E635" s="25" t="s">
        <v>5383</v>
      </c>
      <c r="F635" s="26" t="s">
        <v>6900</v>
      </c>
    </row>
    <row r="636" spans="1:8" x14ac:dyDescent="0.3">
      <c r="A636" s="387"/>
      <c r="B636" s="390"/>
      <c r="C636" s="24" t="s">
        <v>422</v>
      </c>
      <c r="D636" s="25" t="s">
        <v>423</v>
      </c>
      <c r="E636" s="25">
        <v>1</v>
      </c>
      <c r="F636" s="26">
        <v>1</v>
      </c>
    </row>
    <row r="637" spans="1:8" x14ac:dyDescent="0.3">
      <c r="A637" s="387"/>
      <c r="B637" s="390"/>
      <c r="C637" s="29" t="s">
        <v>2126</v>
      </c>
      <c r="D637" s="25" t="s">
        <v>254</v>
      </c>
      <c r="E637" s="25" t="s">
        <v>4233</v>
      </c>
      <c r="F637" s="26" t="s">
        <v>5090</v>
      </c>
    </row>
    <row r="638" spans="1:8" x14ac:dyDescent="0.3">
      <c r="A638" s="387"/>
      <c r="B638" s="390"/>
      <c r="C638" s="29" t="s">
        <v>284</v>
      </c>
      <c r="D638" s="25"/>
      <c r="E638" s="25"/>
      <c r="F638" s="26"/>
    </row>
    <row r="639" spans="1:8" x14ac:dyDescent="0.3">
      <c r="A639" s="387"/>
      <c r="B639" s="390"/>
      <c r="C639" s="24" t="s">
        <v>402</v>
      </c>
      <c r="D639" s="25" t="s">
        <v>262</v>
      </c>
      <c r="E639" s="25" t="s">
        <v>2170</v>
      </c>
      <c r="F639" s="26" t="s">
        <v>2380</v>
      </c>
    </row>
    <row r="640" spans="1:8" x14ac:dyDescent="0.3">
      <c r="A640" s="387"/>
      <c r="B640" s="390"/>
      <c r="C640" s="24" t="s">
        <v>500</v>
      </c>
      <c r="D640" s="25" t="s">
        <v>262</v>
      </c>
      <c r="E640" s="25" t="s">
        <v>228</v>
      </c>
      <c r="F640" s="26" t="s">
        <v>832</v>
      </c>
    </row>
    <row r="641" spans="1:6" x14ac:dyDescent="0.3">
      <c r="A641" s="387"/>
      <c r="B641" s="390"/>
      <c r="C641" s="24" t="s">
        <v>363</v>
      </c>
      <c r="D641" s="25" t="s">
        <v>262</v>
      </c>
      <c r="E641" s="32">
        <v>3000</v>
      </c>
      <c r="F641" s="39">
        <v>4150</v>
      </c>
    </row>
    <row r="642" spans="1:6" x14ac:dyDescent="0.3">
      <c r="A642" s="387"/>
      <c r="B642" s="390"/>
      <c r="C642" s="24" t="s">
        <v>405</v>
      </c>
      <c r="D642" s="25" t="s">
        <v>262</v>
      </c>
      <c r="E642" s="25" t="s">
        <v>228</v>
      </c>
      <c r="F642" s="26" t="s">
        <v>832</v>
      </c>
    </row>
    <row r="643" spans="1:6" x14ac:dyDescent="0.3">
      <c r="A643" s="387"/>
      <c r="B643" s="390"/>
      <c r="C643" s="24" t="s">
        <v>1377</v>
      </c>
      <c r="D643" s="25" t="s">
        <v>262</v>
      </c>
      <c r="E643" s="25" t="s">
        <v>228</v>
      </c>
      <c r="F643" s="26" t="s">
        <v>832</v>
      </c>
    </row>
    <row r="644" spans="1:6" ht="18" thickBot="1" x14ac:dyDescent="0.35">
      <c r="A644" s="388"/>
      <c r="B644" s="391"/>
      <c r="C644" s="24" t="s">
        <v>6363</v>
      </c>
      <c r="D644" s="25" t="s">
        <v>262</v>
      </c>
      <c r="E644" s="25" t="s">
        <v>228</v>
      </c>
      <c r="F644" s="26" t="s">
        <v>827</v>
      </c>
    </row>
    <row r="645" spans="1:6" ht="18" thickBot="1" x14ac:dyDescent="0.35">
      <c r="A645" s="384"/>
      <c r="B645" s="384"/>
      <c r="C645" s="384"/>
      <c r="D645" s="385"/>
      <c r="E645" s="27">
        <v>11</v>
      </c>
      <c r="F645" s="5">
        <v>21</v>
      </c>
    </row>
    <row r="646" spans="1:6" s="205" customFormat="1" ht="18" x14ac:dyDescent="0.3">
      <c r="A646" s="15" t="s">
        <v>6923</v>
      </c>
    </row>
    <row r="647" spans="1:6" ht="18" thickBot="1" x14ac:dyDescent="0.35">
      <c r="A647" s="17" t="s">
        <v>488</v>
      </c>
    </row>
    <row r="648" spans="1:6" ht="26.25" thickBot="1" x14ac:dyDescent="0.35">
      <c r="A648" s="36" t="s">
        <v>0</v>
      </c>
      <c r="B648" s="293" t="s">
        <v>217</v>
      </c>
      <c r="C648" s="290" t="s">
        <v>250</v>
      </c>
      <c r="D648" s="290" t="s">
        <v>251</v>
      </c>
      <c r="E648" s="290" t="s">
        <v>392</v>
      </c>
      <c r="F648" s="31" t="s">
        <v>393</v>
      </c>
    </row>
    <row r="649" spans="1:6" x14ac:dyDescent="0.3">
      <c r="A649" s="386" t="s">
        <v>6924</v>
      </c>
      <c r="B649" s="389" t="s">
        <v>6925</v>
      </c>
      <c r="C649" s="29" t="s">
        <v>369</v>
      </c>
      <c r="D649" s="25"/>
      <c r="E649" s="25"/>
      <c r="F649" s="26"/>
    </row>
    <row r="650" spans="1:6" x14ac:dyDescent="0.3">
      <c r="A650" s="387"/>
      <c r="B650" s="390"/>
      <c r="C650" s="24" t="s">
        <v>6286</v>
      </c>
      <c r="D650" s="25" t="s">
        <v>5599</v>
      </c>
      <c r="E650" s="32">
        <v>1500</v>
      </c>
      <c r="F650" s="39">
        <v>1800</v>
      </c>
    </row>
    <row r="651" spans="1:6" x14ac:dyDescent="0.3">
      <c r="A651" s="387"/>
      <c r="B651" s="390"/>
      <c r="C651" s="24" t="s">
        <v>6926</v>
      </c>
      <c r="D651" s="25" t="s">
        <v>351</v>
      </c>
      <c r="E651" s="32">
        <v>3000</v>
      </c>
      <c r="F651" s="39">
        <v>3600</v>
      </c>
    </row>
    <row r="652" spans="1:6" x14ac:dyDescent="0.3">
      <c r="A652" s="387"/>
      <c r="B652" s="390"/>
      <c r="C652" s="24" t="s">
        <v>422</v>
      </c>
      <c r="D652" s="25" t="s">
        <v>423</v>
      </c>
      <c r="E652" s="25">
        <v>5</v>
      </c>
      <c r="F652" s="26">
        <v>5</v>
      </c>
    </row>
    <row r="653" spans="1:6" x14ac:dyDescent="0.3">
      <c r="A653" s="387"/>
      <c r="B653" s="390"/>
      <c r="C653" s="29" t="s">
        <v>2126</v>
      </c>
      <c r="D653" s="25" t="s">
        <v>254</v>
      </c>
      <c r="E653" s="25" t="s">
        <v>6927</v>
      </c>
      <c r="F653" s="26" t="s">
        <v>2844</v>
      </c>
    </row>
    <row r="654" spans="1:6" x14ac:dyDescent="0.3">
      <c r="A654" s="387"/>
      <c r="B654" s="390"/>
      <c r="C654" s="29" t="s">
        <v>284</v>
      </c>
      <c r="D654" s="25"/>
      <c r="E654" s="25"/>
      <c r="F654" s="26"/>
    </row>
    <row r="655" spans="1:6" x14ac:dyDescent="0.3">
      <c r="A655" s="387"/>
      <c r="B655" s="390"/>
      <c r="C655" s="24" t="s">
        <v>402</v>
      </c>
      <c r="D655" s="25" t="s">
        <v>262</v>
      </c>
      <c r="E655" s="25" t="s">
        <v>1103</v>
      </c>
      <c r="F655" s="26" t="s">
        <v>406</v>
      </c>
    </row>
    <row r="656" spans="1:6" x14ac:dyDescent="0.3">
      <c r="A656" s="387"/>
      <c r="B656" s="390"/>
      <c r="C656" s="24" t="s">
        <v>500</v>
      </c>
      <c r="D656" s="25" t="s">
        <v>262</v>
      </c>
      <c r="E656" s="25" t="s">
        <v>228</v>
      </c>
      <c r="F656" s="26" t="s">
        <v>852</v>
      </c>
    </row>
    <row r="657" spans="1:7" x14ac:dyDescent="0.3">
      <c r="A657" s="387"/>
      <c r="B657" s="390"/>
      <c r="C657" s="24" t="s">
        <v>405</v>
      </c>
      <c r="D657" s="25" t="s">
        <v>262</v>
      </c>
      <c r="E657" s="25" t="s">
        <v>228</v>
      </c>
      <c r="F657" s="26" t="s">
        <v>852</v>
      </c>
    </row>
    <row r="658" spans="1:7" x14ac:dyDescent="0.3">
      <c r="A658" s="387"/>
      <c r="B658" s="390"/>
      <c r="C658" s="24" t="s">
        <v>1377</v>
      </c>
      <c r="D658" s="25" t="s">
        <v>262</v>
      </c>
      <c r="E658" s="25" t="s">
        <v>228</v>
      </c>
      <c r="F658" s="26" t="s">
        <v>852</v>
      </c>
    </row>
    <row r="659" spans="1:7" ht="18" thickBot="1" x14ac:dyDescent="0.35">
      <c r="A659" s="388"/>
      <c r="B659" s="391"/>
      <c r="C659" s="24" t="s">
        <v>6363</v>
      </c>
      <c r="D659" s="25" t="s">
        <v>262</v>
      </c>
      <c r="E659" s="25" t="s">
        <v>228</v>
      </c>
      <c r="F659" s="26" t="s">
        <v>719</v>
      </c>
    </row>
    <row r="660" spans="1:7" ht="18" thickBot="1" x14ac:dyDescent="0.35">
      <c r="A660" s="384"/>
      <c r="B660" s="384"/>
      <c r="C660" s="384"/>
      <c r="D660" s="385"/>
      <c r="E660" s="27">
        <v>11</v>
      </c>
      <c r="F660" s="5">
        <v>21</v>
      </c>
    </row>
    <row r="661" spans="1:7" s="205" customFormat="1" ht="18" x14ac:dyDescent="0.3">
      <c r="A661" s="15" t="s">
        <v>6928</v>
      </c>
    </row>
    <row r="662" spans="1:7" ht="18" thickBot="1" x14ac:dyDescent="0.35">
      <c r="A662" s="17" t="s">
        <v>2991</v>
      </c>
    </row>
    <row r="663" spans="1:7" ht="18" thickBot="1" x14ac:dyDescent="0.35">
      <c r="A663" s="377" t="s">
        <v>0</v>
      </c>
      <c r="B663" s="379" t="s">
        <v>217</v>
      </c>
      <c r="C663" s="379" t="s">
        <v>250</v>
      </c>
      <c r="D663" s="379" t="s">
        <v>251</v>
      </c>
      <c r="E663" s="381" t="s">
        <v>6929</v>
      </c>
      <c r="F663" s="382"/>
      <c r="G663" s="383"/>
    </row>
    <row r="664" spans="1:7" ht="18" thickBot="1" x14ac:dyDescent="0.35">
      <c r="A664" s="378"/>
      <c r="B664" s="380"/>
      <c r="C664" s="380"/>
      <c r="D664" s="380"/>
      <c r="E664" s="290" t="s">
        <v>328</v>
      </c>
      <c r="F664" s="290" t="s">
        <v>3864</v>
      </c>
      <c r="G664" s="31" t="s">
        <v>6930</v>
      </c>
    </row>
    <row r="665" spans="1:7" x14ac:dyDescent="0.3">
      <c r="A665" s="386" t="s">
        <v>6931</v>
      </c>
      <c r="B665" s="389" t="s">
        <v>6932</v>
      </c>
      <c r="C665" s="29" t="s">
        <v>349</v>
      </c>
      <c r="D665" s="25"/>
      <c r="E665" s="25"/>
      <c r="F665" s="25"/>
      <c r="G665" s="26"/>
    </row>
    <row r="666" spans="1:7" x14ac:dyDescent="0.3">
      <c r="A666" s="387"/>
      <c r="B666" s="390"/>
      <c r="C666" s="24" t="s">
        <v>6933</v>
      </c>
      <c r="D666" s="25" t="s">
        <v>1373</v>
      </c>
      <c r="E666" s="32">
        <v>1020</v>
      </c>
      <c r="F666" s="32">
        <v>1020</v>
      </c>
      <c r="G666" s="39">
        <v>1020</v>
      </c>
    </row>
    <row r="667" spans="1:7" x14ac:dyDescent="0.3">
      <c r="A667" s="387"/>
      <c r="B667" s="390"/>
      <c r="C667" s="24" t="s">
        <v>6934</v>
      </c>
      <c r="D667" s="25" t="s">
        <v>1373</v>
      </c>
      <c r="E667" s="25" t="s">
        <v>827</v>
      </c>
      <c r="F667" s="25" t="s">
        <v>827</v>
      </c>
      <c r="G667" s="26" t="s">
        <v>827</v>
      </c>
    </row>
    <row r="668" spans="1:7" x14ac:dyDescent="0.3">
      <c r="A668" s="387"/>
      <c r="B668" s="390"/>
      <c r="C668" s="24" t="s">
        <v>6935</v>
      </c>
      <c r="D668" s="25" t="s">
        <v>351</v>
      </c>
      <c r="E668" s="25" t="s">
        <v>1564</v>
      </c>
      <c r="F668" s="25" t="s">
        <v>1564</v>
      </c>
      <c r="G668" s="26" t="s">
        <v>1564</v>
      </c>
    </row>
    <row r="669" spans="1:7" x14ac:dyDescent="0.3">
      <c r="A669" s="387"/>
      <c r="B669" s="390"/>
      <c r="C669" s="24" t="s">
        <v>3602</v>
      </c>
      <c r="D669" s="25" t="s">
        <v>351</v>
      </c>
      <c r="E669" s="25" t="s">
        <v>993</v>
      </c>
      <c r="F669" s="25" t="s">
        <v>263</v>
      </c>
      <c r="G669" s="26" t="s">
        <v>448</v>
      </c>
    </row>
    <row r="670" spans="1:7" x14ac:dyDescent="0.3">
      <c r="A670" s="387"/>
      <c r="B670" s="390"/>
      <c r="C670" s="24" t="s">
        <v>6936</v>
      </c>
      <c r="D670" s="25" t="s">
        <v>1521</v>
      </c>
      <c r="E670" s="25" t="s">
        <v>264</v>
      </c>
      <c r="F670" s="25" t="s">
        <v>709</v>
      </c>
      <c r="G670" s="26" t="s">
        <v>860</v>
      </c>
    </row>
    <row r="671" spans="1:7" x14ac:dyDescent="0.3">
      <c r="A671" s="387"/>
      <c r="B671" s="390"/>
      <c r="C671" s="24" t="s">
        <v>422</v>
      </c>
      <c r="D671" s="25" t="s">
        <v>423</v>
      </c>
      <c r="E671" s="25" t="s">
        <v>1535</v>
      </c>
      <c r="F671" s="25" t="s">
        <v>1535</v>
      </c>
      <c r="G671" s="26" t="s">
        <v>1535</v>
      </c>
    </row>
    <row r="672" spans="1:7" x14ac:dyDescent="0.3">
      <c r="A672" s="387"/>
      <c r="B672" s="390"/>
      <c r="C672" s="29" t="s">
        <v>2126</v>
      </c>
      <c r="D672" s="25" t="s">
        <v>254</v>
      </c>
      <c r="E672" s="25" t="s">
        <v>296</v>
      </c>
      <c r="F672" s="25" t="s">
        <v>2626</v>
      </c>
      <c r="G672" s="26" t="s">
        <v>297</v>
      </c>
    </row>
    <row r="673" spans="1:9" x14ac:dyDescent="0.3">
      <c r="A673" s="387"/>
      <c r="B673" s="390"/>
      <c r="C673" s="29" t="s">
        <v>284</v>
      </c>
      <c r="D673" s="25"/>
      <c r="E673" s="25"/>
      <c r="F673" s="25"/>
      <c r="G673" s="26"/>
    </row>
    <row r="674" spans="1:9" x14ac:dyDescent="0.3">
      <c r="A674" s="387"/>
      <c r="B674" s="390"/>
      <c r="C674" s="24" t="s">
        <v>6937</v>
      </c>
      <c r="D674" s="25" t="s">
        <v>262</v>
      </c>
      <c r="E674" s="25" t="s">
        <v>709</v>
      </c>
      <c r="F674" s="25" t="s">
        <v>266</v>
      </c>
      <c r="G674" s="26" t="s">
        <v>1195</v>
      </c>
    </row>
    <row r="675" spans="1:9" ht="18" thickBot="1" x14ac:dyDescent="0.35">
      <c r="A675" s="388"/>
      <c r="B675" s="391"/>
      <c r="C675" s="24" t="s">
        <v>1541</v>
      </c>
      <c r="D675" s="25" t="s">
        <v>423</v>
      </c>
      <c r="E675" s="25">
        <v>5</v>
      </c>
      <c r="F675" s="25">
        <v>5</v>
      </c>
      <c r="G675" s="26">
        <v>5</v>
      </c>
    </row>
    <row r="676" spans="1:9" ht="18" thickBot="1" x14ac:dyDescent="0.35">
      <c r="A676" s="384"/>
      <c r="B676" s="384"/>
      <c r="C676" s="384"/>
      <c r="D676" s="385"/>
      <c r="E676" s="27">
        <v>11</v>
      </c>
      <c r="F676" s="27">
        <v>21</v>
      </c>
      <c r="G676" s="5">
        <v>31</v>
      </c>
    </row>
    <row r="677" spans="1:9" s="205" customFormat="1" ht="18" x14ac:dyDescent="0.3">
      <c r="A677" s="15" t="s">
        <v>6938</v>
      </c>
    </row>
    <row r="678" spans="1:9" x14ac:dyDescent="0.3">
      <c r="A678" s="16" t="s">
        <v>211</v>
      </c>
    </row>
    <row r="679" spans="1:9" x14ac:dyDescent="0.3">
      <c r="A679" s="17" t="s">
        <v>6939</v>
      </c>
    </row>
    <row r="680" spans="1:9" ht="18" thickBot="1" x14ac:dyDescent="0.35">
      <c r="A680" s="17" t="s">
        <v>6613</v>
      </c>
    </row>
    <row r="681" spans="1:9" ht="18" thickBot="1" x14ac:dyDescent="0.35">
      <c r="A681" s="377" t="s">
        <v>0</v>
      </c>
      <c r="B681" s="379" t="s">
        <v>217</v>
      </c>
      <c r="C681" s="379" t="s">
        <v>250</v>
      </c>
      <c r="D681" s="379" t="s">
        <v>251</v>
      </c>
      <c r="E681" s="381" t="s">
        <v>6696</v>
      </c>
      <c r="F681" s="382"/>
      <c r="G681" s="382"/>
      <c r="H681" s="382"/>
      <c r="I681" s="383"/>
    </row>
    <row r="682" spans="1:9" ht="18" thickBot="1" x14ac:dyDescent="0.35">
      <c r="A682" s="378"/>
      <c r="B682" s="380"/>
      <c r="C682" s="380"/>
      <c r="D682" s="380"/>
      <c r="E682" s="293" t="s">
        <v>2847</v>
      </c>
      <c r="F682" s="293" t="s">
        <v>274</v>
      </c>
      <c r="G682" s="293" t="s">
        <v>277</v>
      </c>
      <c r="H682" s="293" t="s">
        <v>3864</v>
      </c>
      <c r="I682" s="291" t="s">
        <v>3865</v>
      </c>
    </row>
    <row r="683" spans="1:9" x14ac:dyDescent="0.3">
      <c r="A683" s="386" t="s">
        <v>6940</v>
      </c>
      <c r="B683" s="389" t="s">
        <v>6941</v>
      </c>
      <c r="C683" s="28" t="s">
        <v>349</v>
      </c>
      <c r="D683" s="22"/>
      <c r="E683" s="22"/>
      <c r="F683" s="22"/>
      <c r="G683" s="22"/>
      <c r="H683" s="22"/>
      <c r="I683" s="4"/>
    </row>
    <row r="684" spans="1:9" x14ac:dyDescent="0.3">
      <c r="A684" s="387"/>
      <c r="B684" s="390"/>
      <c r="C684" s="24" t="s">
        <v>350</v>
      </c>
      <c r="D684" s="25" t="s">
        <v>351</v>
      </c>
      <c r="E684" s="32">
        <v>3870</v>
      </c>
      <c r="F684" s="32">
        <v>3490</v>
      </c>
      <c r="G684" s="32">
        <v>3140</v>
      </c>
      <c r="H684" s="32">
        <v>2900</v>
      </c>
      <c r="I684" s="39">
        <v>2300</v>
      </c>
    </row>
    <row r="685" spans="1:9" x14ac:dyDescent="0.3">
      <c r="A685" s="387"/>
      <c r="B685" s="390"/>
      <c r="C685" s="24" t="s">
        <v>4636</v>
      </c>
      <c r="D685" s="25" t="s">
        <v>351</v>
      </c>
      <c r="E685" s="32">
        <v>17500</v>
      </c>
      <c r="F685" s="32">
        <v>14870</v>
      </c>
      <c r="G685" s="32">
        <v>14000</v>
      </c>
      <c r="H685" s="32">
        <v>13100</v>
      </c>
      <c r="I685" s="39">
        <v>10500</v>
      </c>
    </row>
    <row r="686" spans="1:9" x14ac:dyDescent="0.3">
      <c r="A686" s="387"/>
      <c r="B686" s="390"/>
      <c r="C686" s="24" t="s">
        <v>3602</v>
      </c>
      <c r="D686" s="25" t="s">
        <v>351</v>
      </c>
      <c r="E686" s="32">
        <v>14700</v>
      </c>
      <c r="F686" s="32">
        <v>12490</v>
      </c>
      <c r="G686" s="32">
        <v>8800</v>
      </c>
      <c r="H686" s="32">
        <v>7350</v>
      </c>
      <c r="I686" s="39">
        <v>6620</v>
      </c>
    </row>
    <row r="687" spans="1:9" x14ac:dyDescent="0.3">
      <c r="A687" s="387"/>
      <c r="B687" s="390"/>
      <c r="C687" s="24" t="s">
        <v>422</v>
      </c>
      <c r="D687" s="25" t="s">
        <v>423</v>
      </c>
      <c r="E687" s="25" t="s">
        <v>1535</v>
      </c>
      <c r="F687" s="25" t="s">
        <v>1535</v>
      </c>
      <c r="G687" s="25" t="s">
        <v>1535</v>
      </c>
      <c r="H687" s="25" t="s">
        <v>1535</v>
      </c>
      <c r="I687" s="26" t="s">
        <v>1535</v>
      </c>
    </row>
    <row r="688" spans="1:9" x14ac:dyDescent="0.3">
      <c r="A688" s="387"/>
      <c r="B688" s="390"/>
      <c r="C688" s="29" t="s">
        <v>2126</v>
      </c>
      <c r="D688" s="25" t="s">
        <v>254</v>
      </c>
      <c r="E688" s="25" t="s">
        <v>6942</v>
      </c>
      <c r="F688" s="25" t="s">
        <v>6943</v>
      </c>
      <c r="G688" s="25" t="s">
        <v>1732</v>
      </c>
      <c r="H688" s="25" t="s">
        <v>6944</v>
      </c>
      <c r="I688" s="26" t="s">
        <v>6945</v>
      </c>
    </row>
    <row r="689" spans="1:10" x14ac:dyDescent="0.3">
      <c r="A689" s="387"/>
      <c r="B689" s="390"/>
      <c r="C689" s="29" t="s">
        <v>284</v>
      </c>
      <c r="D689" s="25"/>
      <c r="E689" s="25"/>
      <c r="F689" s="25"/>
      <c r="G689" s="25"/>
      <c r="H689" s="25"/>
      <c r="I689" s="26"/>
    </row>
    <row r="690" spans="1:10" x14ac:dyDescent="0.3">
      <c r="A690" s="387"/>
      <c r="B690" s="390"/>
      <c r="C690" s="24" t="s">
        <v>363</v>
      </c>
      <c r="D690" s="25" t="s">
        <v>262</v>
      </c>
      <c r="E690" s="32">
        <v>1290</v>
      </c>
      <c r="F690" s="32">
        <v>1160</v>
      </c>
      <c r="G690" s="32">
        <v>1050</v>
      </c>
      <c r="H690" s="25" t="s">
        <v>2254</v>
      </c>
      <c r="I690" s="26" t="s">
        <v>5970</v>
      </c>
    </row>
    <row r="691" spans="1:10" ht="18" thickBot="1" x14ac:dyDescent="0.35">
      <c r="A691" s="388"/>
      <c r="B691" s="391"/>
      <c r="C691" s="24" t="s">
        <v>1541</v>
      </c>
      <c r="D691" s="25" t="s">
        <v>423</v>
      </c>
      <c r="E691" s="25">
        <v>2</v>
      </c>
      <c r="F691" s="25">
        <v>2</v>
      </c>
      <c r="G691" s="25">
        <v>2</v>
      </c>
      <c r="H691" s="25">
        <v>2</v>
      </c>
      <c r="I691" s="26">
        <v>2</v>
      </c>
    </row>
    <row r="692" spans="1:10" ht="18" thickBot="1" x14ac:dyDescent="0.35">
      <c r="A692" s="384"/>
      <c r="B692" s="384"/>
      <c r="C692" s="384"/>
      <c r="D692" s="385"/>
      <c r="E692" s="27">
        <v>11</v>
      </c>
      <c r="F692" s="27">
        <v>21</v>
      </c>
      <c r="G692" s="27">
        <v>31</v>
      </c>
      <c r="H692" s="27">
        <v>41</v>
      </c>
      <c r="I692" s="5">
        <v>51</v>
      </c>
    </row>
    <row r="693" spans="1:10" s="205" customFormat="1" ht="18" x14ac:dyDescent="0.3">
      <c r="A693" s="15" t="s">
        <v>6946</v>
      </c>
    </row>
    <row r="694" spans="1:10" x14ac:dyDescent="0.3">
      <c r="A694" s="16" t="s">
        <v>211</v>
      </c>
    </row>
    <row r="695" spans="1:10" x14ac:dyDescent="0.3">
      <c r="A695" s="17" t="s">
        <v>6947</v>
      </c>
    </row>
    <row r="696" spans="1:10" ht="18" thickBot="1" x14ac:dyDescent="0.35">
      <c r="A696" s="17" t="s">
        <v>6613</v>
      </c>
    </row>
    <row r="697" spans="1:10" ht="18" thickBot="1" x14ac:dyDescent="0.35">
      <c r="A697" s="377" t="s">
        <v>0</v>
      </c>
      <c r="B697" s="379" t="s">
        <v>217</v>
      </c>
      <c r="C697" s="379" t="s">
        <v>250</v>
      </c>
      <c r="D697" s="379" t="s">
        <v>251</v>
      </c>
      <c r="E697" s="381" t="s">
        <v>6948</v>
      </c>
      <c r="F697" s="382"/>
      <c r="G697" s="383"/>
      <c r="H697" s="381" t="s">
        <v>6949</v>
      </c>
      <c r="I697" s="382"/>
      <c r="J697" s="383"/>
    </row>
    <row r="698" spans="1:10" ht="39" thickBot="1" x14ac:dyDescent="0.35">
      <c r="A698" s="378"/>
      <c r="B698" s="380"/>
      <c r="C698" s="380"/>
      <c r="D698" s="380"/>
      <c r="E698" s="293" t="s">
        <v>6950</v>
      </c>
      <c r="F698" s="293" t="s">
        <v>6951</v>
      </c>
      <c r="G698" s="293" t="s">
        <v>6952</v>
      </c>
      <c r="H698" s="293" t="s">
        <v>6953</v>
      </c>
      <c r="I698" s="293" t="s">
        <v>6840</v>
      </c>
      <c r="J698" s="291" t="s">
        <v>6954</v>
      </c>
    </row>
    <row r="699" spans="1:10" x14ac:dyDescent="0.3">
      <c r="A699" s="386" t="s">
        <v>6955</v>
      </c>
      <c r="B699" s="389" t="s">
        <v>6956</v>
      </c>
      <c r="C699" s="28" t="s">
        <v>349</v>
      </c>
      <c r="D699" s="22"/>
      <c r="E699" s="22"/>
      <c r="F699" s="22"/>
      <c r="G699" s="22"/>
      <c r="H699" s="22"/>
      <c r="I699" s="22"/>
      <c r="J699" s="4"/>
    </row>
    <row r="700" spans="1:10" x14ac:dyDescent="0.3">
      <c r="A700" s="387"/>
      <c r="B700" s="390"/>
      <c r="C700" s="24" t="s">
        <v>350</v>
      </c>
      <c r="D700" s="25" t="s">
        <v>351</v>
      </c>
      <c r="E700" s="25" t="s">
        <v>6957</v>
      </c>
      <c r="F700" s="25" t="s">
        <v>6958</v>
      </c>
      <c r="G700" s="25" t="s">
        <v>6959</v>
      </c>
      <c r="H700" s="25" t="s">
        <v>6960</v>
      </c>
      <c r="I700" s="25" t="s">
        <v>6961</v>
      </c>
      <c r="J700" s="26" t="s">
        <v>6962</v>
      </c>
    </row>
    <row r="701" spans="1:10" x14ac:dyDescent="0.3">
      <c r="A701" s="387"/>
      <c r="B701" s="390"/>
      <c r="C701" s="24" t="s">
        <v>2944</v>
      </c>
      <c r="D701" s="25" t="s">
        <v>351</v>
      </c>
      <c r="E701" s="25" t="s">
        <v>6963</v>
      </c>
      <c r="F701" s="25" t="s">
        <v>6964</v>
      </c>
      <c r="G701" s="25" t="s">
        <v>6965</v>
      </c>
      <c r="H701" s="25" t="s">
        <v>5090</v>
      </c>
      <c r="I701" s="25" t="s">
        <v>2952</v>
      </c>
      <c r="J701" s="26" t="s">
        <v>6966</v>
      </c>
    </row>
    <row r="702" spans="1:10" x14ac:dyDescent="0.3">
      <c r="A702" s="387"/>
      <c r="B702" s="390"/>
      <c r="C702" s="24" t="s">
        <v>6679</v>
      </c>
      <c r="D702" s="25" t="s">
        <v>3629</v>
      </c>
      <c r="E702" s="25" t="s">
        <v>1283</v>
      </c>
      <c r="F702" s="25" t="s">
        <v>1563</v>
      </c>
      <c r="G702" s="25" t="s">
        <v>358</v>
      </c>
      <c r="H702" s="25" t="s">
        <v>440</v>
      </c>
      <c r="I702" s="25" t="s">
        <v>764</v>
      </c>
      <c r="J702" s="26" t="s">
        <v>765</v>
      </c>
    </row>
    <row r="703" spans="1:10" x14ac:dyDescent="0.3">
      <c r="A703" s="387"/>
      <c r="B703" s="390"/>
      <c r="C703" s="24" t="s">
        <v>2607</v>
      </c>
      <c r="D703" s="25" t="s">
        <v>682</v>
      </c>
      <c r="E703" s="25" t="s">
        <v>383</v>
      </c>
      <c r="F703" s="25" t="s">
        <v>263</v>
      </c>
      <c r="G703" s="25" t="s">
        <v>263</v>
      </c>
      <c r="H703" s="25" t="s">
        <v>447</v>
      </c>
      <c r="I703" s="25" t="s">
        <v>264</v>
      </c>
      <c r="J703" s="26" t="s">
        <v>709</v>
      </c>
    </row>
    <row r="704" spans="1:10" x14ac:dyDescent="0.3">
      <c r="A704" s="387"/>
      <c r="B704" s="390"/>
      <c r="C704" s="24" t="s">
        <v>6967</v>
      </c>
      <c r="D704" s="25" t="s">
        <v>351</v>
      </c>
      <c r="E704" s="32">
        <v>4500</v>
      </c>
      <c r="F704" s="32">
        <v>4150</v>
      </c>
      <c r="G704" s="32">
        <v>4150</v>
      </c>
      <c r="H704" s="32">
        <v>3150</v>
      </c>
      <c r="I704" s="32">
        <v>4200</v>
      </c>
      <c r="J704" s="39">
        <v>4500</v>
      </c>
    </row>
    <row r="705" spans="1:10" x14ac:dyDescent="0.3">
      <c r="A705" s="387"/>
      <c r="B705" s="390"/>
      <c r="C705" s="24" t="s">
        <v>6968</v>
      </c>
      <c r="D705" s="25" t="s">
        <v>351</v>
      </c>
      <c r="E705" s="32">
        <v>3500</v>
      </c>
      <c r="F705" s="32">
        <v>3320</v>
      </c>
      <c r="G705" s="32">
        <v>3250</v>
      </c>
      <c r="H705" s="32">
        <v>3000</v>
      </c>
      <c r="I705" s="32">
        <v>3500</v>
      </c>
      <c r="J705" s="39">
        <v>4000</v>
      </c>
    </row>
    <row r="706" spans="1:10" x14ac:dyDescent="0.3">
      <c r="A706" s="387"/>
      <c r="B706" s="390"/>
      <c r="C706" s="24" t="s">
        <v>422</v>
      </c>
      <c r="D706" s="25" t="s">
        <v>423</v>
      </c>
      <c r="E706" s="25">
        <v>1</v>
      </c>
      <c r="F706" s="25">
        <v>1</v>
      </c>
      <c r="G706" s="25">
        <v>1</v>
      </c>
      <c r="H706" s="25">
        <v>1</v>
      </c>
      <c r="I706" s="25">
        <v>1</v>
      </c>
      <c r="J706" s="26">
        <v>1</v>
      </c>
    </row>
    <row r="707" spans="1:10" x14ac:dyDescent="0.3">
      <c r="A707" s="387"/>
      <c r="B707" s="390"/>
      <c r="C707" s="29" t="s">
        <v>2126</v>
      </c>
      <c r="D707" s="25" t="s">
        <v>254</v>
      </c>
      <c r="E707" s="25" t="s">
        <v>6606</v>
      </c>
      <c r="F707" s="25" t="s">
        <v>6969</v>
      </c>
      <c r="G707" s="25" t="s">
        <v>6970</v>
      </c>
      <c r="H707" s="25" t="s">
        <v>6844</v>
      </c>
      <c r="I707" s="25" t="s">
        <v>1623</v>
      </c>
      <c r="J707" s="26" t="s">
        <v>5437</v>
      </c>
    </row>
    <row r="708" spans="1:10" x14ac:dyDescent="0.3">
      <c r="A708" s="387"/>
      <c r="B708" s="390"/>
      <c r="C708" s="29" t="s">
        <v>284</v>
      </c>
      <c r="D708" s="25"/>
      <c r="E708" s="25"/>
      <c r="F708" s="25"/>
      <c r="G708" s="25"/>
      <c r="H708" s="25"/>
      <c r="I708" s="25"/>
      <c r="J708" s="26"/>
    </row>
    <row r="709" spans="1:10" x14ac:dyDescent="0.3">
      <c r="A709" s="387"/>
      <c r="B709" s="390"/>
      <c r="C709" s="24" t="s">
        <v>2966</v>
      </c>
      <c r="D709" s="25" t="s">
        <v>262</v>
      </c>
      <c r="E709" s="32">
        <v>2320</v>
      </c>
      <c r="F709" s="32">
        <v>2220</v>
      </c>
      <c r="G709" s="32">
        <v>3200</v>
      </c>
      <c r="H709" s="32">
        <v>4420</v>
      </c>
      <c r="I709" s="32">
        <v>4970</v>
      </c>
      <c r="J709" s="39">
        <v>5700</v>
      </c>
    </row>
    <row r="710" spans="1:10" x14ac:dyDescent="0.3">
      <c r="A710" s="387"/>
      <c r="B710" s="390"/>
      <c r="C710" s="24" t="s">
        <v>6971</v>
      </c>
      <c r="D710" s="25" t="s">
        <v>262</v>
      </c>
      <c r="E710" s="32">
        <v>2700</v>
      </c>
      <c r="F710" s="32">
        <v>2570</v>
      </c>
      <c r="G710" s="32">
        <v>2350</v>
      </c>
      <c r="H710" s="32">
        <v>2950</v>
      </c>
      <c r="I710" s="32">
        <v>3000</v>
      </c>
      <c r="J710" s="39">
        <v>3500</v>
      </c>
    </row>
    <row r="711" spans="1:10" x14ac:dyDescent="0.3">
      <c r="A711" s="387"/>
      <c r="B711" s="390"/>
      <c r="C711" s="24" t="s">
        <v>6972</v>
      </c>
      <c r="D711" s="25" t="s">
        <v>262</v>
      </c>
      <c r="E711" s="32">
        <v>2700</v>
      </c>
      <c r="F711" s="32">
        <v>2570</v>
      </c>
      <c r="G711" s="32">
        <v>2350</v>
      </c>
      <c r="H711" s="32">
        <v>2950</v>
      </c>
      <c r="I711" s="32">
        <v>3000</v>
      </c>
      <c r="J711" s="39">
        <v>3500</v>
      </c>
    </row>
    <row r="712" spans="1:10" x14ac:dyDescent="0.3">
      <c r="A712" s="387"/>
      <c r="B712" s="390"/>
      <c r="C712" s="24" t="s">
        <v>6973</v>
      </c>
      <c r="D712" s="25" t="s">
        <v>262</v>
      </c>
      <c r="E712" s="32">
        <v>2700</v>
      </c>
      <c r="F712" s="32">
        <v>2570</v>
      </c>
      <c r="G712" s="32">
        <v>2350</v>
      </c>
      <c r="H712" s="32">
        <v>2950</v>
      </c>
      <c r="I712" s="32">
        <v>3000</v>
      </c>
      <c r="J712" s="39">
        <v>3500</v>
      </c>
    </row>
    <row r="713" spans="1:10" x14ac:dyDescent="0.3">
      <c r="A713" s="387"/>
      <c r="B713" s="390"/>
      <c r="C713" s="24" t="s">
        <v>500</v>
      </c>
      <c r="D713" s="25" t="s">
        <v>262</v>
      </c>
      <c r="E713" s="25" t="s">
        <v>1009</v>
      </c>
      <c r="F713" s="25" t="s">
        <v>1009</v>
      </c>
      <c r="G713" s="25" t="s">
        <v>1009</v>
      </c>
      <c r="H713" s="25" t="s">
        <v>719</v>
      </c>
      <c r="I713" s="25" t="s">
        <v>719</v>
      </c>
      <c r="J713" s="26" t="s">
        <v>406</v>
      </c>
    </row>
    <row r="714" spans="1:10" ht="18" thickBot="1" x14ac:dyDescent="0.35">
      <c r="A714" s="388"/>
      <c r="B714" s="391"/>
      <c r="C714" s="24" t="s">
        <v>1541</v>
      </c>
      <c r="D714" s="25" t="s">
        <v>423</v>
      </c>
      <c r="E714" s="25">
        <v>1</v>
      </c>
      <c r="F714" s="25">
        <v>1</v>
      </c>
      <c r="G714" s="25">
        <v>1</v>
      </c>
      <c r="H714" s="25">
        <v>1</v>
      </c>
      <c r="I714" s="25">
        <v>1</v>
      </c>
      <c r="J714" s="26">
        <v>1</v>
      </c>
    </row>
    <row r="715" spans="1:10" ht="18" thickBot="1" x14ac:dyDescent="0.35">
      <c r="A715" s="384"/>
      <c r="B715" s="384"/>
      <c r="C715" s="384"/>
      <c r="D715" s="385"/>
      <c r="E715" s="27">
        <v>11</v>
      </c>
      <c r="F715" s="27">
        <v>12</v>
      </c>
      <c r="G715" s="27">
        <v>13</v>
      </c>
      <c r="H715" s="27">
        <v>21</v>
      </c>
      <c r="I715" s="27">
        <v>22</v>
      </c>
      <c r="J715" s="5">
        <v>23</v>
      </c>
    </row>
    <row r="716" spans="1:10" s="205" customFormat="1" ht="18" x14ac:dyDescent="0.3">
      <c r="A716" s="15" t="s">
        <v>6974</v>
      </c>
    </row>
    <row r="717" spans="1:10" x14ac:dyDescent="0.3">
      <c r="A717" s="16" t="s">
        <v>211</v>
      </c>
    </row>
    <row r="718" spans="1:10" x14ac:dyDescent="0.3">
      <c r="A718" s="17" t="s">
        <v>6975</v>
      </c>
    </row>
    <row r="719" spans="1:10" x14ac:dyDescent="0.3">
      <c r="A719" s="16" t="s">
        <v>6976</v>
      </c>
    </row>
    <row r="720" spans="1:10" ht="18" thickBot="1" x14ac:dyDescent="0.35">
      <c r="A720" s="17" t="s">
        <v>6613</v>
      </c>
    </row>
    <row r="721" spans="1:8" ht="18" thickBot="1" x14ac:dyDescent="0.35">
      <c r="A721" s="377" t="s">
        <v>0</v>
      </c>
      <c r="B721" s="379" t="s">
        <v>217</v>
      </c>
      <c r="C721" s="379" t="s">
        <v>250</v>
      </c>
      <c r="D721" s="379" t="s">
        <v>251</v>
      </c>
      <c r="E721" s="381" t="s">
        <v>6977</v>
      </c>
      <c r="F721" s="383"/>
      <c r="G721" s="381" t="s">
        <v>6978</v>
      </c>
      <c r="H721" s="383"/>
    </row>
    <row r="722" spans="1:8" ht="26.25" thickBot="1" x14ac:dyDescent="0.35">
      <c r="A722" s="378"/>
      <c r="B722" s="380"/>
      <c r="C722" s="380"/>
      <c r="D722" s="380"/>
      <c r="E722" s="290" t="s">
        <v>6979</v>
      </c>
      <c r="F722" s="290" t="s">
        <v>6980</v>
      </c>
      <c r="G722" s="290" t="s">
        <v>6979</v>
      </c>
      <c r="H722" s="31" t="s">
        <v>6980</v>
      </c>
    </row>
    <row r="723" spans="1:8" x14ac:dyDescent="0.3">
      <c r="A723" s="386" t="s">
        <v>6981</v>
      </c>
      <c r="B723" s="389" t="s">
        <v>6982</v>
      </c>
      <c r="C723" s="29" t="s">
        <v>6983</v>
      </c>
      <c r="D723" s="25"/>
      <c r="E723" s="25"/>
      <c r="F723" s="25"/>
      <c r="G723" s="25"/>
      <c r="H723" s="26"/>
    </row>
    <row r="724" spans="1:8" x14ac:dyDescent="0.3">
      <c r="A724" s="387"/>
      <c r="B724" s="390"/>
      <c r="C724" s="24" t="s">
        <v>2944</v>
      </c>
      <c r="D724" s="25" t="s">
        <v>351</v>
      </c>
      <c r="E724" s="32">
        <v>1300</v>
      </c>
      <c r="F724" s="32">
        <v>1700</v>
      </c>
      <c r="G724" s="32">
        <v>1600</v>
      </c>
      <c r="H724" s="39">
        <v>2100</v>
      </c>
    </row>
    <row r="725" spans="1:8" ht="25.5" x14ac:dyDescent="0.3">
      <c r="A725" s="387"/>
      <c r="B725" s="390"/>
      <c r="C725" s="24" t="s">
        <v>6984</v>
      </c>
      <c r="D725" s="25" t="s">
        <v>351</v>
      </c>
      <c r="E725" s="32">
        <v>8700</v>
      </c>
      <c r="F725" s="32">
        <v>8700</v>
      </c>
      <c r="G725" s="32">
        <v>8700</v>
      </c>
      <c r="H725" s="39">
        <v>8700</v>
      </c>
    </row>
    <row r="726" spans="1:8" x14ac:dyDescent="0.3">
      <c r="A726" s="387"/>
      <c r="B726" s="390"/>
      <c r="C726" s="24" t="s">
        <v>350</v>
      </c>
      <c r="D726" s="25" t="s">
        <v>351</v>
      </c>
      <c r="E726" s="32">
        <v>7980</v>
      </c>
      <c r="F726" s="32">
        <v>14800</v>
      </c>
      <c r="G726" s="32">
        <v>8400</v>
      </c>
      <c r="H726" s="39">
        <v>16380</v>
      </c>
    </row>
    <row r="727" spans="1:8" x14ac:dyDescent="0.3">
      <c r="A727" s="387"/>
      <c r="B727" s="390"/>
      <c r="C727" s="24" t="s">
        <v>6442</v>
      </c>
      <c r="D727" s="25" t="s">
        <v>682</v>
      </c>
      <c r="E727" s="25" t="s">
        <v>267</v>
      </c>
      <c r="F727" s="25" t="s">
        <v>267</v>
      </c>
      <c r="G727" s="25" t="s">
        <v>1009</v>
      </c>
      <c r="H727" s="26" t="s">
        <v>1009</v>
      </c>
    </row>
    <row r="728" spans="1:8" x14ac:dyDescent="0.3">
      <c r="A728" s="387"/>
      <c r="B728" s="390"/>
      <c r="C728" s="24" t="s">
        <v>422</v>
      </c>
      <c r="D728" s="25" t="s">
        <v>423</v>
      </c>
      <c r="E728" s="25">
        <v>1</v>
      </c>
      <c r="F728" s="25">
        <v>1</v>
      </c>
      <c r="G728" s="25">
        <v>1</v>
      </c>
      <c r="H728" s="26">
        <v>1</v>
      </c>
    </row>
    <row r="729" spans="1:8" x14ac:dyDescent="0.3">
      <c r="A729" s="387"/>
      <c r="B729" s="390"/>
      <c r="C729" s="29" t="s">
        <v>2126</v>
      </c>
      <c r="D729" s="25" t="s">
        <v>254</v>
      </c>
      <c r="E729" s="25" t="s">
        <v>6985</v>
      </c>
      <c r="F729" s="25" t="s">
        <v>3150</v>
      </c>
      <c r="G729" s="25" t="s">
        <v>6986</v>
      </c>
      <c r="H729" s="26" t="s">
        <v>6987</v>
      </c>
    </row>
    <row r="730" spans="1:8" x14ac:dyDescent="0.3">
      <c r="A730" s="387"/>
      <c r="B730" s="390"/>
      <c r="C730" s="29" t="s">
        <v>6454</v>
      </c>
      <c r="D730" s="25"/>
      <c r="E730" s="25"/>
      <c r="F730" s="25"/>
      <c r="G730" s="25"/>
      <c r="H730" s="26"/>
    </row>
    <row r="731" spans="1:8" x14ac:dyDescent="0.3">
      <c r="A731" s="387"/>
      <c r="B731" s="390"/>
      <c r="C731" s="24" t="s">
        <v>402</v>
      </c>
      <c r="D731" s="25" t="s">
        <v>262</v>
      </c>
      <c r="E731" s="25" t="s">
        <v>1646</v>
      </c>
      <c r="F731" s="25" t="s">
        <v>364</v>
      </c>
      <c r="G731" s="25" t="s">
        <v>228</v>
      </c>
      <c r="H731" s="26" t="s">
        <v>228</v>
      </c>
    </row>
    <row r="732" spans="1:8" x14ac:dyDescent="0.3">
      <c r="A732" s="387"/>
      <c r="B732" s="390"/>
      <c r="C732" s="24" t="s">
        <v>500</v>
      </c>
      <c r="D732" s="25"/>
      <c r="E732" s="25" t="s">
        <v>228</v>
      </c>
      <c r="F732" s="25" t="s">
        <v>228</v>
      </c>
      <c r="G732" s="25" t="s">
        <v>1563</v>
      </c>
      <c r="H732" s="26" t="s">
        <v>1283</v>
      </c>
    </row>
    <row r="733" spans="1:8" x14ac:dyDescent="0.3">
      <c r="A733" s="387"/>
      <c r="B733" s="390"/>
      <c r="C733" s="24" t="s">
        <v>363</v>
      </c>
      <c r="D733" s="25" t="s">
        <v>262</v>
      </c>
      <c r="E733" s="32">
        <v>1900</v>
      </c>
      <c r="F733" s="32">
        <v>3700</v>
      </c>
      <c r="G733" s="32">
        <v>2000</v>
      </c>
      <c r="H733" s="39">
        <v>3900</v>
      </c>
    </row>
    <row r="734" spans="1:8" ht="18" thickBot="1" x14ac:dyDescent="0.35">
      <c r="A734" s="388"/>
      <c r="B734" s="391"/>
      <c r="C734" s="24" t="s">
        <v>1541</v>
      </c>
      <c r="D734" s="25" t="s">
        <v>423</v>
      </c>
      <c r="E734" s="25">
        <v>1</v>
      </c>
      <c r="F734" s="25">
        <v>1</v>
      </c>
      <c r="G734" s="25">
        <v>1</v>
      </c>
      <c r="H734" s="26">
        <v>1</v>
      </c>
    </row>
    <row r="735" spans="1:8" ht="18" thickBot="1" x14ac:dyDescent="0.35">
      <c r="A735" s="384"/>
      <c r="B735" s="384"/>
      <c r="C735" s="384"/>
      <c r="D735" s="385"/>
      <c r="E735" s="27">
        <v>11</v>
      </c>
      <c r="F735" s="27">
        <v>12</v>
      </c>
      <c r="G735" s="27">
        <v>21</v>
      </c>
      <c r="H735" s="5">
        <v>22</v>
      </c>
    </row>
    <row r="736" spans="1:8" s="205" customFormat="1" ht="18" x14ac:dyDescent="0.3">
      <c r="A736" s="15" t="s">
        <v>6988</v>
      </c>
    </row>
    <row r="737" spans="1:6" ht="18" thickBot="1" x14ac:dyDescent="0.35">
      <c r="A737" s="17" t="s">
        <v>6613</v>
      </c>
    </row>
    <row r="738" spans="1:6" ht="51.75" thickBot="1" x14ac:dyDescent="0.35">
      <c r="A738" s="36" t="s">
        <v>0</v>
      </c>
      <c r="B738" s="293" t="s">
        <v>217</v>
      </c>
      <c r="C738" s="290" t="s">
        <v>250</v>
      </c>
      <c r="D738" s="290" t="s">
        <v>251</v>
      </c>
      <c r="E738" s="290" t="s">
        <v>6850</v>
      </c>
      <c r="F738" s="31" t="s">
        <v>6851</v>
      </c>
    </row>
    <row r="739" spans="1:6" x14ac:dyDescent="0.3">
      <c r="A739" s="386" t="s">
        <v>6989</v>
      </c>
      <c r="B739" s="389" t="s">
        <v>6990</v>
      </c>
      <c r="C739" s="29" t="s">
        <v>349</v>
      </c>
      <c r="D739" s="25"/>
      <c r="E739" s="25"/>
      <c r="F739" s="26"/>
    </row>
    <row r="740" spans="1:6" x14ac:dyDescent="0.3">
      <c r="A740" s="387"/>
      <c r="B740" s="390"/>
      <c r="C740" s="24" t="s">
        <v>350</v>
      </c>
      <c r="D740" s="25" t="s">
        <v>351</v>
      </c>
      <c r="E740" s="32">
        <v>11350</v>
      </c>
      <c r="F740" s="39">
        <v>8750</v>
      </c>
    </row>
    <row r="741" spans="1:6" x14ac:dyDescent="0.3">
      <c r="A741" s="387"/>
      <c r="B741" s="390"/>
      <c r="C741" s="24" t="s">
        <v>2950</v>
      </c>
      <c r="D741" s="25" t="s">
        <v>351</v>
      </c>
      <c r="E741" s="32">
        <v>8500</v>
      </c>
      <c r="F741" s="39">
        <v>8500</v>
      </c>
    </row>
    <row r="742" spans="1:6" x14ac:dyDescent="0.3">
      <c r="A742" s="387"/>
      <c r="B742" s="390"/>
      <c r="C742" s="24" t="s">
        <v>6679</v>
      </c>
      <c r="D742" s="25" t="s">
        <v>3629</v>
      </c>
      <c r="E742" s="25" t="s">
        <v>1577</v>
      </c>
      <c r="F742" s="26" t="s">
        <v>763</v>
      </c>
    </row>
    <row r="743" spans="1:6" x14ac:dyDescent="0.3">
      <c r="A743" s="387"/>
      <c r="B743" s="390"/>
      <c r="C743" s="24" t="s">
        <v>2607</v>
      </c>
      <c r="D743" s="25" t="s">
        <v>682</v>
      </c>
      <c r="E743" s="25" t="s">
        <v>709</v>
      </c>
      <c r="F743" s="26" t="s">
        <v>264</v>
      </c>
    </row>
    <row r="744" spans="1:6" x14ac:dyDescent="0.3">
      <c r="A744" s="387"/>
      <c r="B744" s="390"/>
      <c r="C744" s="24" t="s">
        <v>6967</v>
      </c>
      <c r="D744" s="25" t="s">
        <v>351</v>
      </c>
      <c r="E744" s="32">
        <v>4500</v>
      </c>
      <c r="F744" s="39">
        <v>4500</v>
      </c>
    </row>
    <row r="745" spans="1:6" x14ac:dyDescent="0.3">
      <c r="A745" s="387"/>
      <c r="B745" s="390"/>
      <c r="C745" s="24" t="s">
        <v>6968</v>
      </c>
      <c r="D745" s="25" t="s">
        <v>351</v>
      </c>
      <c r="E745" s="32">
        <v>3500</v>
      </c>
      <c r="F745" s="39">
        <v>3500</v>
      </c>
    </row>
    <row r="746" spans="1:6" x14ac:dyDescent="0.3">
      <c r="A746" s="387"/>
      <c r="B746" s="390"/>
      <c r="C746" s="24" t="s">
        <v>422</v>
      </c>
      <c r="D746" s="25" t="s">
        <v>423</v>
      </c>
      <c r="E746" s="25">
        <v>1</v>
      </c>
      <c r="F746" s="26">
        <v>1</v>
      </c>
    </row>
    <row r="747" spans="1:6" x14ac:dyDescent="0.3">
      <c r="A747" s="387"/>
      <c r="B747" s="390"/>
      <c r="C747" s="29" t="s">
        <v>2126</v>
      </c>
      <c r="D747" s="25" t="s">
        <v>254</v>
      </c>
      <c r="E747" s="25" t="s">
        <v>6991</v>
      </c>
      <c r="F747" s="26" t="s">
        <v>6992</v>
      </c>
    </row>
    <row r="748" spans="1:6" x14ac:dyDescent="0.3">
      <c r="A748" s="387"/>
      <c r="B748" s="390"/>
      <c r="C748" s="29" t="s">
        <v>6454</v>
      </c>
      <c r="D748" s="25"/>
      <c r="E748" s="25"/>
      <c r="F748" s="26"/>
    </row>
    <row r="749" spans="1:6" x14ac:dyDescent="0.3">
      <c r="A749" s="387"/>
      <c r="B749" s="390"/>
      <c r="C749" s="24" t="s">
        <v>363</v>
      </c>
      <c r="D749" s="25" t="s">
        <v>262</v>
      </c>
      <c r="E749" s="32">
        <v>2950</v>
      </c>
      <c r="F749" s="39">
        <v>2180</v>
      </c>
    </row>
    <row r="750" spans="1:6" x14ac:dyDescent="0.3">
      <c r="A750" s="387"/>
      <c r="B750" s="390"/>
      <c r="C750" s="24" t="s">
        <v>6993</v>
      </c>
      <c r="D750" s="25" t="s">
        <v>262</v>
      </c>
      <c r="E750" s="25" t="s">
        <v>3255</v>
      </c>
      <c r="F750" s="26" t="s">
        <v>2254</v>
      </c>
    </row>
    <row r="751" spans="1:6" x14ac:dyDescent="0.3">
      <c r="A751" s="387"/>
      <c r="B751" s="390"/>
      <c r="C751" s="24" t="s">
        <v>2794</v>
      </c>
      <c r="D751" s="25" t="s">
        <v>262</v>
      </c>
      <c r="E751" s="25" t="s">
        <v>3255</v>
      </c>
      <c r="F751" s="26" t="s">
        <v>2254</v>
      </c>
    </row>
    <row r="752" spans="1:6" x14ac:dyDescent="0.3">
      <c r="A752" s="387"/>
      <c r="B752" s="390"/>
      <c r="C752" s="24" t="s">
        <v>5669</v>
      </c>
      <c r="D752" s="25" t="s">
        <v>262</v>
      </c>
      <c r="E752" s="25" t="s">
        <v>3255</v>
      </c>
      <c r="F752" s="26" t="s">
        <v>2254</v>
      </c>
    </row>
    <row r="753" spans="1:6" x14ac:dyDescent="0.3">
      <c r="A753" s="387"/>
      <c r="B753" s="390"/>
      <c r="C753" s="24" t="s">
        <v>500</v>
      </c>
      <c r="D753" s="25" t="s">
        <v>262</v>
      </c>
      <c r="E753" s="25" t="s">
        <v>832</v>
      </c>
      <c r="F753" s="26" t="s">
        <v>1565</v>
      </c>
    </row>
    <row r="754" spans="1:6" ht="18" thickBot="1" x14ac:dyDescent="0.35">
      <c r="A754" s="388"/>
      <c r="B754" s="391"/>
      <c r="C754" s="24" t="s">
        <v>1541</v>
      </c>
      <c r="D754" s="25" t="s">
        <v>423</v>
      </c>
      <c r="E754" s="25">
        <v>1</v>
      </c>
      <c r="F754" s="26">
        <v>1</v>
      </c>
    </row>
    <row r="755" spans="1:6" ht="18" thickBot="1" x14ac:dyDescent="0.35">
      <c r="A755" s="384"/>
      <c r="B755" s="384"/>
      <c r="C755" s="384"/>
      <c r="D755" s="385"/>
      <c r="E755" s="27">
        <v>21</v>
      </c>
      <c r="F755" s="5">
        <v>31</v>
      </c>
    </row>
    <row r="756" spans="1:6" s="205" customFormat="1" ht="18" x14ac:dyDescent="0.3">
      <c r="A756" s="15" t="s">
        <v>6994</v>
      </c>
    </row>
    <row r="757" spans="1:6" ht="18" thickBot="1" x14ac:dyDescent="0.35">
      <c r="A757" s="17" t="s">
        <v>6613</v>
      </c>
    </row>
    <row r="758" spans="1:6" ht="26.25" thickBot="1" x14ac:dyDescent="0.35">
      <c r="A758" s="36" t="s">
        <v>0</v>
      </c>
      <c r="B758" s="293" t="s">
        <v>217</v>
      </c>
      <c r="C758" s="293" t="s">
        <v>250</v>
      </c>
      <c r="D758" s="293" t="s">
        <v>251</v>
      </c>
      <c r="E758" s="291" t="s">
        <v>477</v>
      </c>
    </row>
    <row r="759" spans="1:6" x14ac:dyDescent="0.3">
      <c r="A759" s="386" t="s">
        <v>6995</v>
      </c>
      <c r="B759" s="389" t="s">
        <v>6996</v>
      </c>
      <c r="C759" s="28" t="s">
        <v>349</v>
      </c>
      <c r="D759" s="22"/>
      <c r="E759" s="4"/>
    </row>
    <row r="760" spans="1:6" x14ac:dyDescent="0.3">
      <c r="A760" s="387"/>
      <c r="B760" s="390"/>
      <c r="C760" s="24" t="s">
        <v>4636</v>
      </c>
      <c r="D760" s="25" t="s">
        <v>351</v>
      </c>
      <c r="E760" s="39">
        <v>1400</v>
      </c>
    </row>
    <row r="761" spans="1:6" x14ac:dyDescent="0.3">
      <c r="A761" s="387"/>
      <c r="B761" s="390"/>
      <c r="C761" s="24" t="s">
        <v>6997</v>
      </c>
      <c r="D761" s="25" t="s">
        <v>351</v>
      </c>
      <c r="E761" s="26" t="s">
        <v>6998</v>
      </c>
    </row>
    <row r="762" spans="1:6" x14ac:dyDescent="0.3">
      <c r="A762" s="387"/>
      <c r="B762" s="390"/>
      <c r="C762" s="24" t="s">
        <v>6999</v>
      </c>
      <c r="D762" s="25" t="s">
        <v>351</v>
      </c>
      <c r="E762" s="26" t="s">
        <v>7000</v>
      </c>
    </row>
    <row r="763" spans="1:6" x14ac:dyDescent="0.3">
      <c r="A763" s="387"/>
      <c r="B763" s="390"/>
      <c r="C763" s="24" t="s">
        <v>7001</v>
      </c>
      <c r="D763" s="25" t="s">
        <v>351</v>
      </c>
      <c r="E763" s="39">
        <v>1140</v>
      </c>
    </row>
    <row r="764" spans="1:6" x14ac:dyDescent="0.3">
      <c r="A764" s="387"/>
      <c r="B764" s="390"/>
      <c r="C764" s="24" t="s">
        <v>7002</v>
      </c>
      <c r="D764" s="25" t="s">
        <v>351</v>
      </c>
      <c r="E764" s="26" t="s">
        <v>1283</v>
      </c>
    </row>
    <row r="765" spans="1:6" x14ac:dyDescent="0.3">
      <c r="A765" s="387"/>
      <c r="B765" s="390"/>
      <c r="C765" s="24" t="s">
        <v>350</v>
      </c>
      <c r="D765" s="25" t="s">
        <v>351</v>
      </c>
      <c r="E765" s="39">
        <v>4200</v>
      </c>
    </row>
    <row r="766" spans="1:6" x14ac:dyDescent="0.3">
      <c r="A766" s="387"/>
      <c r="B766" s="390"/>
      <c r="C766" s="24" t="s">
        <v>7003</v>
      </c>
      <c r="D766" s="25" t="s">
        <v>351</v>
      </c>
      <c r="E766" s="26" t="s">
        <v>7004</v>
      </c>
    </row>
    <row r="767" spans="1:6" x14ac:dyDescent="0.3">
      <c r="A767" s="387"/>
      <c r="B767" s="390"/>
      <c r="C767" s="24" t="s">
        <v>2950</v>
      </c>
      <c r="D767" s="25" t="s">
        <v>351</v>
      </c>
      <c r="E767" s="26" t="s">
        <v>7005</v>
      </c>
    </row>
    <row r="768" spans="1:6" x14ac:dyDescent="0.3">
      <c r="A768" s="387"/>
      <c r="B768" s="390"/>
      <c r="C768" s="24" t="s">
        <v>2944</v>
      </c>
      <c r="D768" s="25" t="s">
        <v>351</v>
      </c>
      <c r="E768" s="39">
        <v>1500</v>
      </c>
    </row>
    <row r="769" spans="1:6" x14ac:dyDescent="0.3">
      <c r="A769" s="387"/>
      <c r="B769" s="390"/>
      <c r="C769" s="24" t="s">
        <v>6899</v>
      </c>
      <c r="D769" s="25" t="s">
        <v>351</v>
      </c>
      <c r="E769" s="26" t="s">
        <v>266</v>
      </c>
    </row>
    <row r="770" spans="1:6" x14ac:dyDescent="0.3">
      <c r="A770" s="387"/>
      <c r="B770" s="390"/>
      <c r="C770" s="29" t="s">
        <v>2126</v>
      </c>
      <c r="D770" s="25" t="s">
        <v>254</v>
      </c>
      <c r="E770" s="26" t="s">
        <v>3048</v>
      </c>
    </row>
    <row r="771" spans="1:6" x14ac:dyDescent="0.3">
      <c r="A771" s="387"/>
      <c r="B771" s="390"/>
      <c r="C771" s="29" t="s">
        <v>284</v>
      </c>
      <c r="D771" s="25"/>
      <c r="E771" s="26"/>
    </row>
    <row r="772" spans="1:6" x14ac:dyDescent="0.3">
      <c r="A772" s="387"/>
      <c r="B772" s="390"/>
      <c r="C772" s="24" t="s">
        <v>363</v>
      </c>
      <c r="D772" s="25" t="s">
        <v>262</v>
      </c>
      <c r="E772" s="39">
        <v>1000</v>
      </c>
    </row>
    <row r="773" spans="1:6" x14ac:dyDescent="0.3">
      <c r="A773" s="387"/>
      <c r="B773" s="390"/>
      <c r="C773" s="24" t="s">
        <v>4477</v>
      </c>
      <c r="D773" s="25" t="s">
        <v>262</v>
      </c>
      <c r="E773" s="39">
        <v>1000</v>
      </c>
    </row>
    <row r="774" spans="1:6" x14ac:dyDescent="0.3">
      <c r="A774" s="387"/>
      <c r="B774" s="390"/>
      <c r="C774" s="24" t="s">
        <v>1377</v>
      </c>
      <c r="D774" s="25" t="s">
        <v>262</v>
      </c>
      <c r="E774" s="26" t="s">
        <v>7006</v>
      </c>
    </row>
    <row r="775" spans="1:6" x14ac:dyDescent="0.3">
      <c r="A775" s="387"/>
      <c r="B775" s="390"/>
      <c r="C775" s="24" t="s">
        <v>407</v>
      </c>
      <c r="D775" s="25" t="s">
        <v>262</v>
      </c>
      <c r="E775" s="26" t="s">
        <v>7006</v>
      </c>
    </row>
    <row r="776" spans="1:6" x14ac:dyDescent="0.3">
      <c r="A776" s="387"/>
      <c r="B776" s="390"/>
      <c r="C776" s="24" t="s">
        <v>6455</v>
      </c>
      <c r="D776" s="25" t="s">
        <v>262</v>
      </c>
      <c r="E776" s="26" t="s">
        <v>1647</v>
      </c>
    </row>
    <row r="777" spans="1:6" x14ac:dyDescent="0.3">
      <c r="A777" s="387"/>
      <c r="B777" s="390"/>
      <c r="C777" s="24" t="s">
        <v>7007</v>
      </c>
      <c r="D777" s="25" t="s">
        <v>262</v>
      </c>
      <c r="E777" s="26" t="s">
        <v>1550</v>
      </c>
    </row>
    <row r="778" spans="1:6" ht="18" thickBot="1" x14ac:dyDescent="0.35">
      <c r="A778" s="388"/>
      <c r="B778" s="391"/>
      <c r="C778" s="24" t="s">
        <v>1541</v>
      </c>
      <c r="D778" s="25" t="s">
        <v>423</v>
      </c>
      <c r="E778" s="26" t="s">
        <v>1535</v>
      </c>
    </row>
    <row r="779" spans="1:6" ht="18" thickBot="1" x14ac:dyDescent="0.35">
      <c r="A779" s="384"/>
      <c r="B779" s="384"/>
      <c r="C779" s="384"/>
      <c r="D779" s="385"/>
      <c r="E779" s="5">
        <v>10</v>
      </c>
    </row>
    <row r="780" spans="1:6" s="205" customFormat="1" ht="18" x14ac:dyDescent="0.3">
      <c r="A780" s="15" t="s">
        <v>7008</v>
      </c>
    </row>
    <row r="781" spans="1:6" ht="18" thickBot="1" x14ac:dyDescent="0.35">
      <c r="A781" s="17" t="s">
        <v>3594</v>
      </c>
    </row>
    <row r="782" spans="1:6" ht="18" thickBot="1" x14ac:dyDescent="0.35">
      <c r="A782" s="377" t="s">
        <v>0</v>
      </c>
      <c r="B782" s="379" t="s">
        <v>217</v>
      </c>
      <c r="C782" s="379" t="s">
        <v>250</v>
      </c>
      <c r="D782" s="379" t="s">
        <v>251</v>
      </c>
      <c r="E782" s="381" t="s">
        <v>7009</v>
      </c>
      <c r="F782" s="383"/>
    </row>
    <row r="783" spans="1:6" ht="18" thickBot="1" x14ac:dyDescent="0.35">
      <c r="A783" s="378"/>
      <c r="B783" s="380"/>
      <c r="C783" s="380"/>
      <c r="D783" s="380"/>
      <c r="E783" s="290" t="s">
        <v>7010</v>
      </c>
      <c r="F783" s="31" t="s">
        <v>7011</v>
      </c>
    </row>
    <row r="784" spans="1:6" x14ac:dyDescent="0.3">
      <c r="A784" s="386" t="s">
        <v>7012</v>
      </c>
      <c r="B784" s="389" t="s">
        <v>7013</v>
      </c>
      <c r="C784" s="29" t="s">
        <v>7014</v>
      </c>
      <c r="D784" s="25"/>
      <c r="E784" s="25"/>
      <c r="F784" s="26"/>
    </row>
    <row r="785" spans="1:6" x14ac:dyDescent="0.3">
      <c r="A785" s="387"/>
      <c r="B785" s="390"/>
      <c r="C785" s="24" t="s">
        <v>2944</v>
      </c>
      <c r="D785" s="25" t="s">
        <v>351</v>
      </c>
      <c r="E785" s="25" t="s">
        <v>386</v>
      </c>
      <c r="F785" s="26" t="s">
        <v>1027</v>
      </c>
    </row>
    <row r="786" spans="1:6" x14ac:dyDescent="0.3">
      <c r="A786" s="387"/>
      <c r="B786" s="390"/>
      <c r="C786" s="24" t="s">
        <v>2950</v>
      </c>
      <c r="D786" s="25" t="s">
        <v>351</v>
      </c>
      <c r="E786" s="25" t="s">
        <v>448</v>
      </c>
      <c r="F786" s="26" t="s">
        <v>718</v>
      </c>
    </row>
    <row r="787" spans="1:6" x14ac:dyDescent="0.3">
      <c r="A787" s="387"/>
      <c r="B787" s="390"/>
      <c r="C787" s="24" t="s">
        <v>7015</v>
      </c>
      <c r="D787" s="25" t="s">
        <v>351</v>
      </c>
      <c r="E787" s="25" t="s">
        <v>993</v>
      </c>
      <c r="F787" s="26" t="s">
        <v>1027</v>
      </c>
    </row>
    <row r="788" spans="1:6" x14ac:dyDescent="0.3">
      <c r="A788" s="387"/>
      <c r="B788" s="390"/>
      <c r="C788" s="24" t="s">
        <v>422</v>
      </c>
      <c r="D788" s="25" t="s">
        <v>423</v>
      </c>
      <c r="E788" s="25">
        <v>2</v>
      </c>
      <c r="F788" s="26">
        <v>2</v>
      </c>
    </row>
    <row r="789" spans="1:6" x14ac:dyDescent="0.3">
      <c r="A789" s="387"/>
      <c r="B789" s="390"/>
      <c r="C789" s="29" t="s">
        <v>2126</v>
      </c>
      <c r="D789" s="25" t="s">
        <v>254</v>
      </c>
      <c r="E789" s="25" t="s">
        <v>3360</v>
      </c>
      <c r="F789" s="26" t="s">
        <v>1011</v>
      </c>
    </row>
    <row r="790" spans="1:6" x14ac:dyDescent="0.3">
      <c r="A790" s="387"/>
      <c r="B790" s="390"/>
      <c r="C790" s="29" t="s">
        <v>284</v>
      </c>
      <c r="D790" s="25"/>
      <c r="E790" s="25"/>
      <c r="F790" s="26"/>
    </row>
    <row r="791" spans="1:6" x14ac:dyDescent="0.3">
      <c r="A791" s="387"/>
      <c r="B791" s="390"/>
      <c r="C791" s="24" t="s">
        <v>7016</v>
      </c>
      <c r="D791" s="25" t="s">
        <v>262</v>
      </c>
      <c r="E791" s="25" t="s">
        <v>364</v>
      </c>
      <c r="F791" s="26" t="s">
        <v>358</v>
      </c>
    </row>
    <row r="792" spans="1:6" x14ac:dyDescent="0.3">
      <c r="A792" s="387"/>
      <c r="B792" s="390"/>
      <c r="C792" s="24" t="s">
        <v>4477</v>
      </c>
      <c r="D792" s="25" t="s">
        <v>262</v>
      </c>
      <c r="E792" s="25" t="s">
        <v>1648</v>
      </c>
      <c r="F792" s="26" t="s">
        <v>1648</v>
      </c>
    </row>
    <row r="793" spans="1:6" ht="18" thickBot="1" x14ac:dyDescent="0.35">
      <c r="A793" s="388"/>
      <c r="B793" s="391"/>
      <c r="C793" s="24" t="s">
        <v>1541</v>
      </c>
      <c r="D793" s="25" t="s">
        <v>423</v>
      </c>
      <c r="E793" s="25">
        <v>1</v>
      </c>
      <c r="F793" s="26">
        <v>1</v>
      </c>
    </row>
    <row r="794" spans="1:6" ht="18" thickBot="1" x14ac:dyDescent="0.35">
      <c r="A794" s="384"/>
      <c r="B794" s="384"/>
      <c r="C794" s="384"/>
      <c r="D794" s="385"/>
      <c r="E794" s="27">
        <v>10</v>
      </c>
      <c r="F794" s="5">
        <v>20</v>
      </c>
    </row>
    <row r="795" spans="1:6" s="205" customFormat="1" ht="18" x14ac:dyDescent="0.3">
      <c r="A795" s="15" t="s">
        <v>7017</v>
      </c>
    </row>
    <row r="796" spans="1:6" ht="18" thickBot="1" x14ac:dyDescent="0.35">
      <c r="A796" s="17" t="s">
        <v>7018</v>
      </c>
    </row>
    <row r="797" spans="1:6" ht="18" thickBot="1" x14ac:dyDescent="0.35">
      <c r="A797" s="377" t="s">
        <v>0</v>
      </c>
      <c r="B797" s="379" t="s">
        <v>217</v>
      </c>
      <c r="C797" s="379" t="s">
        <v>250</v>
      </c>
      <c r="D797" s="379" t="s">
        <v>251</v>
      </c>
      <c r="E797" s="381" t="s">
        <v>7019</v>
      </c>
      <c r="F797" s="383"/>
    </row>
    <row r="798" spans="1:6" ht="26.25" thickBot="1" x14ac:dyDescent="0.35">
      <c r="A798" s="378"/>
      <c r="B798" s="380"/>
      <c r="C798" s="380"/>
      <c r="D798" s="380"/>
      <c r="E798" s="290" t="s">
        <v>7020</v>
      </c>
      <c r="F798" s="31" t="s">
        <v>7021</v>
      </c>
    </row>
    <row r="799" spans="1:6" x14ac:dyDescent="0.3">
      <c r="A799" s="386" t="s">
        <v>7022</v>
      </c>
      <c r="B799" s="389" t="s">
        <v>7023</v>
      </c>
      <c r="C799" s="29" t="s">
        <v>349</v>
      </c>
      <c r="D799" s="25"/>
      <c r="E799" s="25"/>
      <c r="F799" s="26"/>
    </row>
    <row r="800" spans="1:6" x14ac:dyDescent="0.3">
      <c r="A800" s="387"/>
      <c r="B800" s="390"/>
      <c r="C800" s="24" t="s">
        <v>7024</v>
      </c>
      <c r="D800" s="25" t="s">
        <v>1521</v>
      </c>
      <c r="E800" s="32">
        <v>4000</v>
      </c>
      <c r="F800" s="39">
        <v>4000</v>
      </c>
    </row>
    <row r="801" spans="1:6" x14ac:dyDescent="0.3">
      <c r="A801" s="387"/>
      <c r="B801" s="390"/>
      <c r="C801" s="24" t="s">
        <v>7025</v>
      </c>
      <c r="D801" s="25" t="s">
        <v>1521</v>
      </c>
      <c r="E801" s="32">
        <v>1000</v>
      </c>
      <c r="F801" s="39">
        <v>1000</v>
      </c>
    </row>
    <row r="802" spans="1:6" x14ac:dyDescent="0.3">
      <c r="A802" s="387"/>
      <c r="B802" s="390"/>
      <c r="C802" s="24" t="s">
        <v>2950</v>
      </c>
      <c r="D802" s="25" t="s">
        <v>351</v>
      </c>
      <c r="E802" s="25" t="s">
        <v>698</v>
      </c>
      <c r="F802" s="26" t="s">
        <v>866</v>
      </c>
    </row>
    <row r="803" spans="1:6" x14ac:dyDescent="0.3">
      <c r="A803" s="387"/>
      <c r="B803" s="390"/>
      <c r="C803" s="24" t="s">
        <v>4636</v>
      </c>
      <c r="D803" s="25" t="s">
        <v>351</v>
      </c>
      <c r="E803" s="25" t="s">
        <v>1027</v>
      </c>
      <c r="F803" s="26" t="s">
        <v>866</v>
      </c>
    </row>
    <row r="804" spans="1:6" x14ac:dyDescent="0.3">
      <c r="A804" s="387"/>
      <c r="B804" s="390"/>
      <c r="C804" s="24" t="s">
        <v>7026</v>
      </c>
      <c r="D804" s="25" t="s">
        <v>351</v>
      </c>
      <c r="E804" s="25" t="s">
        <v>2400</v>
      </c>
      <c r="F804" s="26" t="s">
        <v>384</v>
      </c>
    </row>
    <row r="805" spans="1:6" x14ac:dyDescent="0.3">
      <c r="A805" s="387"/>
      <c r="B805" s="390"/>
      <c r="C805" s="24" t="s">
        <v>350</v>
      </c>
      <c r="D805" s="25" t="s">
        <v>351</v>
      </c>
      <c r="E805" s="25" t="s">
        <v>764</v>
      </c>
      <c r="F805" s="26" t="s">
        <v>764</v>
      </c>
    </row>
    <row r="806" spans="1:6" x14ac:dyDescent="0.3">
      <c r="A806" s="387"/>
      <c r="B806" s="390"/>
      <c r="C806" s="24" t="s">
        <v>6286</v>
      </c>
      <c r="D806" s="25" t="s">
        <v>5599</v>
      </c>
      <c r="E806" s="25" t="s">
        <v>1997</v>
      </c>
      <c r="F806" s="26" t="s">
        <v>1997</v>
      </c>
    </row>
    <row r="807" spans="1:6" x14ac:dyDescent="0.3">
      <c r="A807" s="387"/>
      <c r="B807" s="390"/>
      <c r="C807" s="24" t="s">
        <v>5600</v>
      </c>
      <c r="D807" s="25" t="s">
        <v>351</v>
      </c>
      <c r="E807" s="25" t="s">
        <v>849</v>
      </c>
      <c r="F807" s="26" t="s">
        <v>849</v>
      </c>
    </row>
    <row r="808" spans="1:6" x14ac:dyDescent="0.3">
      <c r="A808" s="387"/>
      <c r="B808" s="390"/>
      <c r="C808" s="24" t="s">
        <v>422</v>
      </c>
      <c r="D808" s="25" t="s">
        <v>423</v>
      </c>
      <c r="E808" s="25">
        <v>1</v>
      </c>
      <c r="F808" s="26">
        <v>1</v>
      </c>
    </row>
    <row r="809" spans="1:6" x14ac:dyDescent="0.3">
      <c r="A809" s="387"/>
      <c r="B809" s="390"/>
      <c r="C809" s="29" t="s">
        <v>2126</v>
      </c>
      <c r="D809" s="25" t="s">
        <v>254</v>
      </c>
      <c r="E809" s="25" t="s">
        <v>564</v>
      </c>
      <c r="F809" s="26" t="s">
        <v>564</v>
      </c>
    </row>
    <row r="810" spans="1:6" x14ac:dyDescent="0.3">
      <c r="A810" s="387"/>
      <c r="B810" s="390"/>
      <c r="C810" s="29" t="s">
        <v>284</v>
      </c>
      <c r="D810" s="25"/>
      <c r="E810" s="25"/>
      <c r="F810" s="26"/>
    </row>
    <row r="811" spans="1:6" x14ac:dyDescent="0.3">
      <c r="A811" s="387"/>
      <c r="B811" s="390"/>
      <c r="C811" s="24" t="s">
        <v>402</v>
      </c>
      <c r="D811" s="25" t="s">
        <v>262</v>
      </c>
      <c r="E811" s="25" t="s">
        <v>440</v>
      </c>
      <c r="F811" s="26" t="s">
        <v>764</v>
      </c>
    </row>
    <row r="812" spans="1:6" x14ac:dyDescent="0.3">
      <c r="A812" s="387"/>
      <c r="B812" s="390"/>
      <c r="C812" s="24" t="s">
        <v>363</v>
      </c>
      <c r="D812" s="25" t="s">
        <v>262</v>
      </c>
      <c r="E812" s="25" t="s">
        <v>1648</v>
      </c>
      <c r="F812" s="26" t="s">
        <v>1648</v>
      </c>
    </row>
    <row r="813" spans="1:6" x14ac:dyDescent="0.3">
      <c r="A813" s="387"/>
      <c r="B813" s="390"/>
      <c r="C813" s="24" t="s">
        <v>4477</v>
      </c>
      <c r="D813" s="25" t="s">
        <v>262</v>
      </c>
      <c r="E813" s="25" t="s">
        <v>1648</v>
      </c>
      <c r="F813" s="26" t="s">
        <v>1648</v>
      </c>
    </row>
    <row r="814" spans="1:6" ht="18" thickBot="1" x14ac:dyDescent="0.35">
      <c r="A814" s="388"/>
      <c r="B814" s="391"/>
      <c r="C814" s="24" t="s">
        <v>1541</v>
      </c>
      <c r="D814" s="25" t="s">
        <v>423</v>
      </c>
      <c r="E814" s="25">
        <v>1</v>
      </c>
      <c r="F814" s="26">
        <v>1</v>
      </c>
    </row>
    <row r="815" spans="1:6" ht="18" thickBot="1" x14ac:dyDescent="0.35">
      <c r="A815" s="384"/>
      <c r="B815" s="384"/>
      <c r="C815" s="384"/>
      <c r="D815" s="385"/>
      <c r="E815" s="27">
        <v>10</v>
      </c>
      <c r="F815" s="5">
        <v>20</v>
      </c>
    </row>
  </sheetData>
  <mergeCells count="298">
    <mergeCell ref="A48:J48"/>
    <mergeCell ref="A49:J49"/>
    <mergeCell ref="A50:J50"/>
    <mergeCell ref="A51:J51"/>
    <mergeCell ref="A52:J52"/>
    <mergeCell ref="A39:J39"/>
    <mergeCell ref="A40:J40"/>
    <mergeCell ref="A41:J41"/>
    <mergeCell ref="A42:J42"/>
    <mergeCell ref="A43:J43"/>
    <mergeCell ref="A44:J44"/>
    <mergeCell ref="A45:J45"/>
    <mergeCell ref="A46:J46"/>
    <mergeCell ref="A47:J47"/>
    <mergeCell ref="A30:J30"/>
    <mergeCell ref="A31:J31"/>
    <mergeCell ref="A32:J32"/>
    <mergeCell ref="A33:J33"/>
    <mergeCell ref="A34:J34"/>
    <mergeCell ref="A35:J35"/>
    <mergeCell ref="A36:J36"/>
    <mergeCell ref="A37:J37"/>
    <mergeCell ref="A38:J38"/>
    <mergeCell ref="A21:J21"/>
    <mergeCell ref="A22:J22"/>
    <mergeCell ref="A23:J23"/>
    <mergeCell ref="A24:J24"/>
    <mergeCell ref="A25:J25"/>
    <mergeCell ref="A26:J26"/>
    <mergeCell ref="A27:J27"/>
    <mergeCell ref="A28:J28"/>
    <mergeCell ref="A29:J29"/>
    <mergeCell ref="A12:J12"/>
    <mergeCell ref="A13:J13"/>
    <mergeCell ref="A14:J14"/>
    <mergeCell ref="A15:J15"/>
    <mergeCell ref="A16:J16"/>
    <mergeCell ref="A17:J17"/>
    <mergeCell ref="A18:J18"/>
    <mergeCell ref="A19:J19"/>
    <mergeCell ref="A20:J20"/>
    <mergeCell ref="A3:J3"/>
    <mergeCell ref="A4:J4"/>
    <mergeCell ref="A5:J5"/>
    <mergeCell ref="A6:J6"/>
    <mergeCell ref="A7:J7"/>
    <mergeCell ref="A8:J8"/>
    <mergeCell ref="A9:J9"/>
    <mergeCell ref="A10:J10"/>
    <mergeCell ref="A11:J11"/>
    <mergeCell ref="A799:A814"/>
    <mergeCell ref="B799:B814"/>
    <mergeCell ref="A815:D815"/>
    <mergeCell ref="E782:F782"/>
    <mergeCell ref="A784:A793"/>
    <mergeCell ref="B784:B793"/>
    <mergeCell ref="A794:D794"/>
    <mergeCell ref="A797:A798"/>
    <mergeCell ref="B797:B798"/>
    <mergeCell ref="C797:C798"/>
    <mergeCell ref="D797:D798"/>
    <mergeCell ref="E797:F797"/>
    <mergeCell ref="A759:A778"/>
    <mergeCell ref="B759:B778"/>
    <mergeCell ref="A779:D779"/>
    <mergeCell ref="A782:A783"/>
    <mergeCell ref="B782:B783"/>
    <mergeCell ref="C782:C783"/>
    <mergeCell ref="D782:D783"/>
    <mergeCell ref="G721:H721"/>
    <mergeCell ref="A723:A734"/>
    <mergeCell ref="B723:B734"/>
    <mergeCell ref="A735:D735"/>
    <mergeCell ref="A739:A754"/>
    <mergeCell ref="B739:B754"/>
    <mergeCell ref="A699:A714"/>
    <mergeCell ref="B699:B714"/>
    <mergeCell ref="A715:D715"/>
    <mergeCell ref="A721:A722"/>
    <mergeCell ref="B721:B722"/>
    <mergeCell ref="C721:C722"/>
    <mergeCell ref="D721:D722"/>
    <mergeCell ref="E721:F721"/>
    <mergeCell ref="A755:D755"/>
    <mergeCell ref="A683:A691"/>
    <mergeCell ref="B683:B691"/>
    <mergeCell ref="A692:D692"/>
    <mergeCell ref="A697:A698"/>
    <mergeCell ref="B697:B698"/>
    <mergeCell ref="C697:C698"/>
    <mergeCell ref="D697:D698"/>
    <mergeCell ref="E663:G663"/>
    <mergeCell ref="A665:A675"/>
    <mergeCell ref="B665:B675"/>
    <mergeCell ref="A676:D676"/>
    <mergeCell ref="A681:A682"/>
    <mergeCell ref="B681:B682"/>
    <mergeCell ref="C681:C682"/>
    <mergeCell ref="D681:D682"/>
    <mergeCell ref="E681:I681"/>
    <mergeCell ref="E697:G697"/>
    <mergeCell ref="H697:J697"/>
    <mergeCell ref="A645:D645"/>
    <mergeCell ref="A649:A659"/>
    <mergeCell ref="B649:B659"/>
    <mergeCell ref="A660:D660"/>
    <mergeCell ref="A663:A664"/>
    <mergeCell ref="B663:B664"/>
    <mergeCell ref="C663:C664"/>
    <mergeCell ref="D663:D664"/>
    <mergeCell ref="F618:F619"/>
    <mergeCell ref="G618:H618"/>
    <mergeCell ref="A620:A627"/>
    <mergeCell ref="B620:B627"/>
    <mergeCell ref="A628:D628"/>
    <mergeCell ref="A632:A644"/>
    <mergeCell ref="B632:B644"/>
    <mergeCell ref="A613:D613"/>
    <mergeCell ref="A618:A619"/>
    <mergeCell ref="B618:B619"/>
    <mergeCell ref="C618:C619"/>
    <mergeCell ref="D618:D619"/>
    <mergeCell ref="E618:E619"/>
    <mergeCell ref="A579:D579"/>
    <mergeCell ref="A585:A598"/>
    <mergeCell ref="B585:B598"/>
    <mergeCell ref="A599:D599"/>
    <mergeCell ref="A605:A612"/>
    <mergeCell ref="B605:B612"/>
    <mergeCell ref="A553:A558"/>
    <mergeCell ref="B553:B558"/>
    <mergeCell ref="A559:A566"/>
    <mergeCell ref="B559:B566"/>
    <mergeCell ref="A567:D567"/>
    <mergeCell ref="A571:A578"/>
    <mergeCell ref="B571:B578"/>
    <mergeCell ref="F534:G534"/>
    <mergeCell ref="A536:A539"/>
    <mergeCell ref="B536:B539"/>
    <mergeCell ref="A540:A547"/>
    <mergeCell ref="B540:B547"/>
    <mergeCell ref="A548:D548"/>
    <mergeCell ref="A530:D530"/>
    <mergeCell ref="A534:A535"/>
    <mergeCell ref="B534:B535"/>
    <mergeCell ref="C534:C535"/>
    <mergeCell ref="D534:D535"/>
    <mergeCell ref="E534:E535"/>
    <mergeCell ref="E512:E513"/>
    <mergeCell ref="F512:G512"/>
    <mergeCell ref="A514:A518"/>
    <mergeCell ref="B514:B518"/>
    <mergeCell ref="A519:A529"/>
    <mergeCell ref="B519:B529"/>
    <mergeCell ref="A491:A504"/>
    <mergeCell ref="B491:B504"/>
    <mergeCell ref="A505:D505"/>
    <mergeCell ref="A512:A513"/>
    <mergeCell ref="B512:B513"/>
    <mergeCell ref="C512:C513"/>
    <mergeCell ref="D512:D513"/>
    <mergeCell ref="H470:H471"/>
    <mergeCell ref="A472:A483"/>
    <mergeCell ref="B472:B483"/>
    <mergeCell ref="A484:D484"/>
    <mergeCell ref="A489:A490"/>
    <mergeCell ref="B489:B490"/>
    <mergeCell ref="C489:C490"/>
    <mergeCell ref="D489:D490"/>
    <mergeCell ref="E489:F489"/>
    <mergeCell ref="E451:G451"/>
    <mergeCell ref="A453:A464"/>
    <mergeCell ref="B453:B464"/>
    <mergeCell ref="A465:D465"/>
    <mergeCell ref="A470:A471"/>
    <mergeCell ref="B470:B471"/>
    <mergeCell ref="C470:C471"/>
    <mergeCell ref="D470:D471"/>
    <mergeCell ref="E470:G470"/>
    <mergeCell ref="A430:D430"/>
    <mergeCell ref="A436:A445"/>
    <mergeCell ref="B436:B445"/>
    <mergeCell ref="A446:D446"/>
    <mergeCell ref="A451:A452"/>
    <mergeCell ref="B451:B452"/>
    <mergeCell ref="C451:C452"/>
    <mergeCell ref="D451:D452"/>
    <mergeCell ref="A395:D395"/>
    <mergeCell ref="A404:A413"/>
    <mergeCell ref="B404:B413"/>
    <mergeCell ref="A414:D414"/>
    <mergeCell ref="A420:A429"/>
    <mergeCell ref="B420:B429"/>
    <mergeCell ref="A378:D378"/>
    <mergeCell ref="A382:A387"/>
    <mergeCell ref="B382:B387"/>
    <mergeCell ref="A388:A389"/>
    <mergeCell ref="B388:B389"/>
    <mergeCell ref="A390:A394"/>
    <mergeCell ref="B390:B394"/>
    <mergeCell ref="A355:A360"/>
    <mergeCell ref="B355:B360"/>
    <mergeCell ref="A361:D361"/>
    <mergeCell ref="A365:A371"/>
    <mergeCell ref="B365:B371"/>
    <mergeCell ref="A372:A377"/>
    <mergeCell ref="A321:D321"/>
    <mergeCell ref="A328:A340"/>
    <mergeCell ref="B328:B340"/>
    <mergeCell ref="A341:D341"/>
    <mergeCell ref="A348:A354"/>
    <mergeCell ref="B348:B354"/>
    <mergeCell ref="A297:A303"/>
    <mergeCell ref="B297:B303"/>
    <mergeCell ref="A304:D304"/>
    <mergeCell ref="A308:A313"/>
    <mergeCell ref="B308:B313"/>
    <mergeCell ref="A314:A320"/>
    <mergeCell ref="B314:B320"/>
    <mergeCell ref="A274:A280"/>
    <mergeCell ref="B274:B280"/>
    <mergeCell ref="A281:A286"/>
    <mergeCell ref="B281:B286"/>
    <mergeCell ref="A287:D287"/>
    <mergeCell ref="A291:A296"/>
    <mergeCell ref="B291:B296"/>
    <mergeCell ref="A250:D250"/>
    <mergeCell ref="A257:A263"/>
    <mergeCell ref="B257:B263"/>
    <mergeCell ref="A264:A269"/>
    <mergeCell ref="B264:B269"/>
    <mergeCell ref="A270:D270"/>
    <mergeCell ref="A234:A235"/>
    <mergeCell ref="B234:B235"/>
    <mergeCell ref="C234:C235"/>
    <mergeCell ref="D234:D235"/>
    <mergeCell ref="E234:I234"/>
    <mergeCell ref="A236:A249"/>
    <mergeCell ref="B236:B249"/>
    <mergeCell ref="A202:A212"/>
    <mergeCell ref="B202:B212"/>
    <mergeCell ref="A213:D213"/>
    <mergeCell ref="A217:A229"/>
    <mergeCell ref="B217:B229"/>
    <mergeCell ref="A230:D230"/>
    <mergeCell ref="A174:A178"/>
    <mergeCell ref="B174:B178"/>
    <mergeCell ref="A179:D179"/>
    <mergeCell ref="A185:A195"/>
    <mergeCell ref="B185:B195"/>
    <mergeCell ref="A196:D196"/>
    <mergeCell ref="A163:D163"/>
    <mergeCell ref="A167:A169"/>
    <mergeCell ref="B167:B169"/>
    <mergeCell ref="A170:A171"/>
    <mergeCell ref="B170:B171"/>
    <mergeCell ref="A172:A173"/>
    <mergeCell ref="B172:B173"/>
    <mergeCell ref="A146:D146"/>
    <mergeCell ref="A150:A153"/>
    <mergeCell ref="B150:B153"/>
    <mergeCell ref="A154:A157"/>
    <mergeCell ref="B154:B157"/>
    <mergeCell ref="A158:A162"/>
    <mergeCell ref="B158:B162"/>
    <mergeCell ref="A127:D127"/>
    <mergeCell ref="A131:A135"/>
    <mergeCell ref="B131:B135"/>
    <mergeCell ref="A136:A138"/>
    <mergeCell ref="B136:B138"/>
    <mergeCell ref="A139:A145"/>
    <mergeCell ref="B139:B145"/>
    <mergeCell ref="A112:D112"/>
    <mergeCell ref="A113:D113"/>
    <mergeCell ref="A117:A120"/>
    <mergeCell ref="B117:B120"/>
    <mergeCell ref="A121:A126"/>
    <mergeCell ref="B121:B126"/>
    <mergeCell ref="A81:A88"/>
    <mergeCell ref="B81:B88"/>
    <mergeCell ref="A94:D94"/>
    <mergeCell ref="A98:A104"/>
    <mergeCell ref="B98:B104"/>
    <mergeCell ref="A105:A111"/>
    <mergeCell ref="B105:B111"/>
    <mergeCell ref="A76:D76"/>
    <mergeCell ref="A79:A80"/>
    <mergeCell ref="B79:B80"/>
    <mergeCell ref="C79:C80"/>
    <mergeCell ref="D79:D80"/>
    <mergeCell ref="E79:G79"/>
    <mergeCell ref="A61:A62"/>
    <mergeCell ref="B61:B62"/>
    <mergeCell ref="C61:C62"/>
    <mergeCell ref="D61:D62"/>
    <mergeCell ref="E61:G61"/>
    <mergeCell ref="A63:A75"/>
    <mergeCell ref="B63:B75"/>
  </mergeCells>
  <hyperlinks>
    <hyperlink ref="A3:F3" location="Chương_IX__GIA_CÔNG__LẮP_DỰNG_CẤU_KIỆN_SẮT_THÉP" display="Chương IX: GIA CÔNG, LẮP DỰNG CẤU KIỆN SẮT THÉP"/>
    <hyperlink ref="A4:E4" location="AI.10000__GIA_CÔNG_CẤU_KIỆN_SẮT_THÉP" display="AI.10000  GIA CÔNG CẤU KIỆN SẮT THÉP"/>
    <hyperlink ref="A5:D5" location="AI.11110__GIA_CÔNG_VÌ_KÈO_THÉP_HÌNH_KHẨU_ĐỘ_LỚN" display="AI.11110  GIA CÔNG VÌ KÈO THÉP HÌNH KHẨU ĐỘ LỚN"/>
    <hyperlink ref="A6:D6" location="AI.11120__GIA_CÔNG_VÌ_KÈO_THÉP_HÌNH_KHẨU_ĐỘ_NHỎ" display="AI.11120  GIA CÔNG VÌ KÈO THÉP HÌNH KHẨU ĐỘ NHỎ"/>
    <hyperlink ref="A7:E7" location="AI.11130__GIA_CÔNG__CỘT_BẰNG_THÉP_HÌNH__CỘT_BẰNG_THÉP_TẤM" display="AI.11130  GIA CÔNG  CỘT BẰNG THÉP HÌNH, CỘT BẰNG THÉP TẤM"/>
    <hyperlink ref="A8:C8" location="AI.11200__GIA_CÔNG_GIẰNG_MÁI__XÀ_GỒ_THÉP" display="AI.11200  GIA CÔNG GIẰNG MÁI, XÀ GỒ THÉP"/>
    <hyperlink ref="A9:E9" location="AI.11300__GIA_CÔNG_DẦM_TƯỜNG__DẦM_MÁI__DẦM_CẦU_TRỤC" display="AI.11300  GIA CÔNG DẦM TƯỜNG, DẦM MÁI, DẦM CẦU TRỤC"/>
    <hyperlink ref="A10:D10" location="AI.11400__GIA_CÔNG_THANG_SẮT__LAN_CAN__CỬA_SỔ_TRỜI" display="AI.11400  GIA CÔNG THANG SẮT, LAN CAN, CỬA SỔ TRỜI"/>
    <hyperlink ref="A11" location="AI.11500__GIA_CÔNG_HÀNG_RÀO_LƯỚI_THÉP__CỬA_LƯỚI_THÉP__HÀNG_RÀO_SONG_SẮT__CỬA_SONG_SẮT" display="AI.11500  GIA CÔNG HÀNG RÀO LƯỚI THÉP, CỬA LƯỚI THÉP, HÀNG RÀO SONG SẮT, CỬA SONG SẮT"/>
    <hyperlink ref="A12" location="AI.11600__GIA_CÔNG_CỬA_SẮT__HOA_SẮT" display="AI.11600  GIA CÔNG CỬA SẮT, HOA SẮT"/>
    <hyperlink ref="A13" location="AI.11700__GIA_CÔNG_CỔNG_SẮT" display="AI.11700  GIA CÔNG CỔNG SẮT"/>
    <hyperlink ref="A14" location="AI.11900__GIA_CÔNG_HỆ_KHUNG_DÀN__SÀN_ĐẠO__SÀN_THAO_TÁC" display="AI.11900  GIA CÔNG HỆ KHUNG DÀN, SÀN ĐẠO, SÀN THAO TÁC"/>
    <hyperlink ref="A15" location="AI.13100__GIA_CÔNG_CẤU_KIỆN_THÉP_ĐẶT_SẴN_TRONG_BÊ_TÔNG" display="AI.13100  GIA CÔNG CẤU KIỆN THÉP ĐẶT SẴN TRONG BÊ TÔNG"/>
    <hyperlink ref="A16" location="AI.21100__GIA_CÔNG_CẤU_KIỆN_DẦM_THÉP_DÀN_KÍN" display="AI.21100  GIA CÔNG CẤU KIỆN DẦM THÉP DÀN KÍN"/>
    <hyperlink ref="A17" location="AI.21110__GIA_CÔNG_THANH_MÁ_HẠ__MÁ_THƯỢNG__THANH_ĐẦU_DÀN__BẢN_NÚT_DÀN_CHỦ_CẦU_THÉP" display="AI.21110  GIA CÔNG THANH MÁ HẠ, MÁ THƯỢNG, THANH ĐẦU DÀN, BẢN NÚT DÀN CHỦ CẦU THÉP"/>
    <hyperlink ref="A18" location="AI.21120__GIA_CÔNG_THANH_ĐỨNG__THANH_TREO__THANH_XIÊN" display="AI.21120  GIA CÔNG THANH ĐỨNG, THANH TREO, THANH XIÊN"/>
    <hyperlink ref="A19" location="AI.21130__GIA_CÔNG_HỆ_LIÊN_KẾT_DỌC_CẦU" display="AI.21130  GIA CÔNG HỆ LIÊN KẾT DỌC CẦU"/>
    <hyperlink ref="A20" location="AI.21140__GIA_CÔNG_DẦM_DỌC__DẦM_NGANG" display="AI.21140  GIA CÔNG DẦM DỌC, DẦM NGANG"/>
    <hyperlink ref="A21" location="AI.21150__GIA_CÔNG_KẾT_CẤU_THÉP_LAN_CAN_CẦU" display="AI.21150  GIA CÔNG KẾT CẤU THÉP LAN CAN CẦU"/>
    <hyperlink ref="A22" location="AI.21200__GIA_CÔNG_CẤU_KIỆN_DẦM_THÉP_DÀN_HỞ" display="AI.21200  GIA CÔNG CẤU KIỆN DẦM THÉP DÀN HỞ"/>
    <hyperlink ref="A23" location="AI.21210__GIA_CÔNG_THANH_MÁ_HẠ__MÁ_THƯỢNG__THANH_ĐẦU_DÀN__BẢN_NÚT_DÀN_CHỦ_CẦU_THÉP" display="AI.21210  GIA CÔNG THANH MÁ HẠ, MÁ THƯỢNG, THANH ĐẦU DÀN, BẢN NÚT DÀN CHỦ CẦU THÉP"/>
    <hyperlink ref="A24" location="AI.21120__GIA_CÔNG_THANH_ĐỨNG__THANH_TREO__THANH_XIÊN" display="AI.21220  GIA CÔNG THANH ĐỨNG, THANH TREO, THANH XIÊN"/>
    <hyperlink ref="A25" location="AI.21230__GIA_CÔNG_HỆ_LIÊN_KẾT_DỌC_DƯỚI__DẦM_DỌC__DẦM_NGANG" display="AI.21230  GIA CÔNG HỆ LIÊN KẾT DỌC DƯỚI, DẦM DỌC, DẦM NGANG"/>
    <hyperlink ref="A26" location="AI.31100__GIA_CÔNG_VÌ_THÉP_GIA_CỐ_HẦM" display="AI.31100  GIA CÔNG VÌ THÉP GIA CỐ HẦM"/>
    <hyperlink ref="A27" location="AI.31200__LẮP_DỰNG_VÌ_THÉP_GIA_CỐ_HẦM_NGANG__HẦM_ĐỨNG__HẦM_NGHIÊNG" display="AI.31200  LẮP DỰNG VÌ THÉP GIA CỐ HẦM NGANG, HẦM ĐỨNG, HẦM NGHIÊNG"/>
    <hyperlink ref="A28" location="AI.32100__GIA_CÔNG__LẮP_ĐẶT_CHI_TIẾT_ĐẶT_SẴN_TRONG_BÊ_TÔNG_HẦM_NGANG__HẦM_ĐỨNG__HẦM_NGHIÊNG" display="AI.32100  GIA CÔNG, LẮP ĐẶT CHI TIẾT ĐẶT SẴN TRONG BÊ TÔNG HẦM NGANG, HẦM ĐỨNG, HẦM NGHIÊNG"/>
    <hyperlink ref="A29" location="AI.51100__GIA_CÔNG_KẾT_CẤU_THÉP_DẠNG_BÌNH__BỂ__THÙNG" display="AI.51100  GIA CÔNG KẾT CẤU THÉP DẠNG BÌNH, BỂ, THÙNG"/>
    <hyperlink ref="A30" location="AI.52100__GIA_CÔNG_KẾT_CẤU_THÉP_DẠNG_BÌNH__BỂ__THÙNG__ỐNG_THẲNG__CÔN__CÚT__TÊ__THẬP" display="AI.52100  GIA CÔNG KẾT CẤU THÉP DẠNG BÌNH, BỂ, THÙNG, ỐNG THẲNG, CÔN, CÚT, TÊ, THẬP"/>
    <hyperlink ref="A31" location="AI.52200__GIA_CÔNG_CÁC_KẾT_CẤU_THÉP_KHÁC" display="AI.52200  GIA CÔNG CÁC KẾT CẤU THÉP KHÁC"/>
    <hyperlink ref="A32" location="AI.60000__LẮP_DỰNG_CẤU_KIỆN_THÉP" display="AI.60000  LẮP DỰNG CẤU KIỆN THÉP"/>
    <hyperlink ref="A33" location="AI.61110__LẮP_DỰNG_CỘT_THÉP" display="AI.61110  LẮP DỰNG CỘT THÉP"/>
    <hyperlink ref="A34" location="AI.61120__LẮP_DỰNG_VÌ_KÈO_THÉP" display="AI.61120  LẮP DỰNG VÌ KÈO THÉP"/>
    <hyperlink ref="A35" location="AI.61130__LẮP_DỰNG_XÀ_GỒ_THÉP" display="AI.61130  LẮP DỰNG XÀ GỒ THÉP"/>
    <hyperlink ref="A36" location="AI.61140__LẮP_DỰNG_GIẰNG_THÉP" display="AI.61140  LẮP DỰNG GIẰNG THÉP"/>
    <hyperlink ref="A37" location="AI.61150__LẮP_DỰNG_DẦM_TƯỜNG__DẦM_CỘT__DẦM_CẦU_TRỤC" display="AI.61150  LẮP DỰNG DẦM TƯỜNG, DẦM CỘT, DẦM CẦU TRỤC"/>
    <hyperlink ref="A38" location="AI.61160__LẮP_DỰNG_DẦM_CẦU_TRỤC" display="AI.61160  LẮP DỰNG DẦM CẦU TRỤC"/>
    <hyperlink ref="A39" location="AI.61170__LẮP_SÀN_THAO_TÁC" display="AI.61170  LẮP SÀN THAO TÁC"/>
    <hyperlink ref="A40" location="AI.62100__LẮP_DỰNG_DẦM_CẦU_THÉP_CÁC_LOẠI" display="AI.62100  LẮP DỰNG DẦM CẦU THÉP CÁC LOẠI"/>
    <hyperlink ref="A41" location="AI.63100__LẮP_DỰNG_CÁC_LOẠI_CỬA_SẮT__CỬA_KHUNG_SẮT__KHUNG_NHÔM" display="AI.63100  LẮP DỰNG CÁC LOẠI CỬA SẮT, CỬA KHUNG SẮT, KHUNG NHÔM"/>
    <hyperlink ref="A42" location="AI.63200__LẮP_DỰNG_LAN_CAN_SẮT__HOA_SẮT_CỬA__VÁCH_KÍNH_KHUNG_NHÔM" display="AI.63200  LẮP DỰNG LAN CAN SẮT, HOA SẮT CỬA, VÁCH KÍNH KHUNG NHÔM"/>
    <hyperlink ref="A43" location="AI.63300__LẮP_DỰNG_KẾT_CẤU_THÉP_HỆ_KHUNG_DÀN__SÀN_ĐẠO" display="AI.63300  LẮP DỰNG KẾT CẤU THÉP HỆ KHUNG DÀN, SÀN ĐẠO"/>
    <hyperlink ref="A44" location="AI.63400__THÁO_DỠ_KẾT_CẤU_THÉP_HỆ_KHUNG_DÀN__SÀN_ĐẠO" display="AI.63400  THÁO DỠ KẾT CẤU THÉP HỆ KHUNG DÀN, SÀN ĐẠO"/>
    <hyperlink ref="A45" location="AI.64100__LẮP_ĐẶT_ỐNG_THÉP_LUỒN_CÁP_DỰ_ỨNG_LỰC" display="AI.64100  LẮP ĐẶT ỐNG THÉP LUỒN CÁP DỰ ỨNG LỰC"/>
    <hyperlink ref="A46" location="AI.64200__LẮP_ĐẶT_CẤU_KIỆN_THÉP_ĐẶT_SẴN_TRONG_BÊ_TÔNG" display="AI.64200  LẮP ĐẶT CẤU KIỆN THÉP ĐẶT SẴN TRONG BÊ TÔNG"/>
    <hyperlink ref="A47" location="AI.65100__LẮP_ĐẶT_CÁC_KẾT_CẤU_THÉP_DẠNG_BÌNH__BỂ__THÙNG__PHỄU__ỐNG_THÉP__CÔN__CÚT__TÊ__THẬP" display="AI.65100  LẮP ĐẶT CÁC KẾT CẤU THÉP DẠNG BÌNH, BỂ, THÙNG, PHỄU, ỐNG THÉP, CÔN, CÚT, TÊ, THẬP"/>
    <hyperlink ref="A48" location="AI.65300__LẮP_DỰNG_DÀN_KHÔNG_GIAN" display="AI.65300  LẮP DỰNG DÀN KHÔNG GIAN"/>
    <hyperlink ref="A49" location="AI.65400__LẮP_ĐẶT_KẾT_CẤU_THÉP_KHÁC" display="AI.65400  LẮP ĐẶT KẾT CẤU THÉP KHÁC"/>
    <hyperlink ref="A50" location="AI.65500__LẮP_ĐẶT_PHAO_NEO_CÁC_LOẠI_TRÊN_BIỂN" display="AI.65500  LẮP ĐẶT PHAO NEO CÁC LOẠI TRÊN BIỂN"/>
    <hyperlink ref="A51" location="AI.65600__LẮP_ĐẶT_BÍCH_NEO_TÀU_TRÊN_ĐẢO" display="AI.65600  LẮP ĐẶT BÍCH NEO TÀU TRÊN ĐẢO"/>
    <hyperlink ref="A52" location="AI.65700__LẮP_ĐẶT_ĐỆM_TỰA_TÀU_TRÊN_ĐẢO" display="AI.65700  LẮP ĐẶT ĐỆM TỰA TÀU TRÊN ĐẢO"/>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75"/>
  <sheetViews>
    <sheetView zoomScaleNormal="100" workbookViewId="0">
      <pane ySplit="1" topLeftCell="A144" activePane="bottomLeft" state="frozen"/>
      <selection activeCell="A3" sqref="A3:M3"/>
      <selection pane="bottomLeft" activeCell="A151" sqref="A151:K153"/>
    </sheetView>
  </sheetViews>
  <sheetFormatPr defaultRowHeight="17.25" x14ac:dyDescent="0.3"/>
  <cols>
    <col min="1" max="1" width="9.85546875" style="8" customWidth="1"/>
    <col min="2" max="2" width="18.140625" style="1" customWidth="1"/>
    <col min="3" max="3" width="20.5703125" style="1" customWidth="1"/>
    <col min="4" max="16384" width="9.140625" style="1"/>
  </cols>
  <sheetData>
    <row r="1" spans="1:12" ht="24" customHeight="1" x14ac:dyDescent="0.3"/>
    <row r="2" spans="1:12" ht="6.75" customHeight="1" x14ac:dyDescent="0.3"/>
    <row r="3" spans="1:12" x14ac:dyDescent="0.3">
      <c r="A3" s="576" t="s">
        <v>45</v>
      </c>
      <c r="B3" s="577"/>
      <c r="C3" s="577"/>
      <c r="D3" s="577"/>
      <c r="E3" s="577"/>
      <c r="F3" s="577"/>
      <c r="G3" s="577"/>
      <c r="H3" s="577"/>
      <c r="I3" s="577"/>
      <c r="J3" s="578"/>
      <c r="K3" s="332"/>
      <c r="L3" s="330"/>
    </row>
    <row r="4" spans="1:12" x14ac:dyDescent="0.3">
      <c r="A4" s="559" t="s">
        <v>7029</v>
      </c>
      <c r="B4" s="560"/>
      <c r="C4" s="560"/>
      <c r="D4" s="560"/>
      <c r="E4" s="560"/>
      <c r="F4" s="560"/>
      <c r="G4" s="560"/>
      <c r="H4" s="560"/>
      <c r="I4" s="560"/>
      <c r="J4" s="561"/>
      <c r="K4" s="331">
        <f>109+MATCH(A4,$A$110:$A$1076,0)</f>
        <v>110</v>
      </c>
      <c r="L4" s="259"/>
    </row>
    <row r="5" spans="1:12" x14ac:dyDescent="0.3">
      <c r="A5" s="559" t="s">
        <v>7030</v>
      </c>
      <c r="B5" s="560"/>
      <c r="C5" s="560"/>
      <c r="D5" s="560"/>
      <c r="E5" s="560"/>
      <c r="F5" s="560"/>
      <c r="G5" s="560"/>
      <c r="H5" s="560"/>
      <c r="I5" s="560"/>
      <c r="J5" s="561"/>
      <c r="K5" s="331">
        <f t="shared" ref="K5:K68" si="0">109+MATCH(A5,$A$110:$A$1076,0)</f>
        <v>111</v>
      </c>
      <c r="L5" s="259"/>
    </row>
    <row r="6" spans="1:12" x14ac:dyDescent="0.3">
      <c r="A6" s="559" t="s">
        <v>9073</v>
      </c>
      <c r="B6" s="560"/>
      <c r="C6" s="560"/>
      <c r="D6" s="560"/>
      <c r="E6" s="560"/>
      <c r="F6" s="560"/>
      <c r="G6" s="560"/>
      <c r="H6" s="560"/>
      <c r="I6" s="560"/>
      <c r="J6" s="561"/>
      <c r="K6" s="331">
        <f t="shared" si="0"/>
        <v>114</v>
      </c>
      <c r="L6" s="259"/>
    </row>
    <row r="7" spans="1:12" x14ac:dyDescent="0.3">
      <c r="A7" s="559" t="s">
        <v>9074</v>
      </c>
      <c r="B7" s="560"/>
      <c r="C7" s="560"/>
      <c r="D7" s="560"/>
      <c r="E7" s="560"/>
      <c r="F7" s="560"/>
      <c r="G7" s="560"/>
      <c r="H7" s="560"/>
      <c r="I7" s="560"/>
      <c r="J7" s="561"/>
      <c r="K7" s="331">
        <f t="shared" si="0"/>
        <v>115</v>
      </c>
      <c r="L7" s="259"/>
    </row>
    <row r="8" spans="1:12" x14ac:dyDescent="0.3">
      <c r="A8" s="559" t="s">
        <v>9075</v>
      </c>
      <c r="B8" s="560"/>
      <c r="C8" s="560"/>
      <c r="D8" s="560"/>
      <c r="E8" s="560"/>
      <c r="F8" s="560"/>
      <c r="G8" s="560"/>
      <c r="H8" s="560"/>
      <c r="I8" s="560"/>
      <c r="J8" s="561"/>
      <c r="K8" s="331">
        <f t="shared" si="0"/>
        <v>133</v>
      </c>
      <c r="L8" s="259"/>
    </row>
    <row r="9" spans="1:12" x14ac:dyDescent="0.3">
      <c r="A9" s="559" t="s">
        <v>7044</v>
      </c>
      <c r="B9" s="560"/>
      <c r="C9" s="560"/>
      <c r="D9" s="560"/>
      <c r="E9" s="560"/>
      <c r="F9" s="560"/>
      <c r="G9" s="560"/>
      <c r="H9" s="560"/>
      <c r="I9" s="560"/>
      <c r="J9" s="561"/>
      <c r="K9" s="331">
        <f t="shared" si="0"/>
        <v>134</v>
      </c>
      <c r="L9" s="259"/>
    </row>
    <row r="10" spans="1:12" x14ac:dyDescent="0.3">
      <c r="A10" s="559" t="s">
        <v>7058</v>
      </c>
      <c r="B10" s="560"/>
      <c r="C10" s="560"/>
      <c r="D10" s="560"/>
      <c r="E10" s="560"/>
      <c r="F10" s="560"/>
      <c r="G10" s="560"/>
      <c r="H10" s="560"/>
      <c r="I10" s="560"/>
      <c r="J10" s="561"/>
      <c r="K10" s="331">
        <f t="shared" si="0"/>
        <v>151</v>
      </c>
      <c r="L10" s="259"/>
    </row>
    <row r="11" spans="1:12" x14ac:dyDescent="0.3">
      <c r="A11" s="559" t="s">
        <v>7060</v>
      </c>
      <c r="B11" s="560"/>
      <c r="C11" s="560"/>
      <c r="D11" s="560"/>
      <c r="E11" s="560"/>
      <c r="F11" s="560"/>
      <c r="G11" s="560"/>
      <c r="H11" s="560"/>
      <c r="I11" s="560"/>
      <c r="J11" s="561"/>
      <c r="K11" s="331">
        <f t="shared" si="0"/>
        <v>154</v>
      </c>
      <c r="L11" s="259"/>
    </row>
    <row r="12" spans="1:12" x14ac:dyDescent="0.3">
      <c r="A12" s="559" t="s">
        <v>7061</v>
      </c>
      <c r="B12" s="560"/>
      <c r="C12" s="560"/>
      <c r="D12" s="560"/>
      <c r="E12" s="560"/>
      <c r="F12" s="560"/>
      <c r="G12" s="560"/>
      <c r="H12" s="560"/>
      <c r="I12" s="560"/>
      <c r="J12" s="561"/>
      <c r="K12" s="331">
        <f t="shared" si="0"/>
        <v>155</v>
      </c>
      <c r="L12" s="259"/>
    </row>
    <row r="13" spans="1:12" x14ac:dyDescent="0.3">
      <c r="A13" s="559" t="s">
        <v>7062</v>
      </c>
      <c r="B13" s="560"/>
      <c r="C13" s="560"/>
      <c r="D13" s="560"/>
      <c r="E13" s="560"/>
      <c r="F13" s="560"/>
      <c r="G13" s="560"/>
      <c r="H13" s="560"/>
      <c r="I13" s="560"/>
      <c r="J13" s="561"/>
      <c r="K13" s="331">
        <f t="shared" si="0"/>
        <v>156</v>
      </c>
      <c r="L13" s="259"/>
    </row>
    <row r="14" spans="1:12" x14ac:dyDescent="0.3">
      <c r="A14" s="559" t="s">
        <v>7082</v>
      </c>
      <c r="B14" s="560"/>
      <c r="C14" s="560"/>
      <c r="D14" s="560"/>
      <c r="E14" s="560"/>
      <c r="F14" s="560"/>
      <c r="G14" s="560"/>
      <c r="H14" s="560"/>
      <c r="I14" s="560"/>
      <c r="J14" s="561"/>
      <c r="K14" s="331">
        <f t="shared" si="0"/>
        <v>168</v>
      </c>
      <c r="L14" s="259"/>
    </row>
    <row r="15" spans="1:12" x14ac:dyDescent="0.3">
      <c r="A15" s="559" t="s">
        <v>7088</v>
      </c>
      <c r="B15" s="560"/>
      <c r="C15" s="560"/>
      <c r="D15" s="560"/>
      <c r="E15" s="560"/>
      <c r="F15" s="560"/>
      <c r="G15" s="560"/>
      <c r="H15" s="560"/>
      <c r="I15" s="560"/>
      <c r="J15" s="561"/>
      <c r="K15" s="331">
        <f t="shared" si="0"/>
        <v>177</v>
      </c>
      <c r="L15" s="259"/>
    </row>
    <row r="16" spans="1:12" x14ac:dyDescent="0.3">
      <c r="A16" s="559" t="s">
        <v>7091</v>
      </c>
      <c r="B16" s="560"/>
      <c r="C16" s="560"/>
      <c r="D16" s="560"/>
      <c r="E16" s="560"/>
      <c r="F16" s="560"/>
      <c r="G16" s="560"/>
      <c r="H16" s="560"/>
      <c r="I16" s="560"/>
      <c r="J16" s="561"/>
      <c r="K16" s="331">
        <f t="shared" si="0"/>
        <v>182</v>
      </c>
      <c r="L16" s="259"/>
    </row>
    <row r="17" spans="1:12" x14ac:dyDescent="0.3">
      <c r="A17" s="559" t="s">
        <v>7092</v>
      </c>
      <c r="B17" s="560"/>
      <c r="C17" s="560"/>
      <c r="D17" s="560"/>
      <c r="E17" s="560"/>
      <c r="F17" s="560"/>
      <c r="G17" s="560"/>
      <c r="H17" s="560"/>
      <c r="I17" s="560"/>
      <c r="J17" s="561"/>
      <c r="K17" s="331">
        <f t="shared" si="0"/>
        <v>183</v>
      </c>
      <c r="L17" s="259"/>
    </row>
    <row r="18" spans="1:12" x14ac:dyDescent="0.3">
      <c r="A18" s="559" t="s">
        <v>7096</v>
      </c>
      <c r="B18" s="560"/>
      <c r="C18" s="560"/>
      <c r="D18" s="560"/>
      <c r="E18" s="560"/>
      <c r="F18" s="560"/>
      <c r="G18" s="560"/>
      <c r="H18" s="560"/>
      <c r="I18" s="560"/>
      <c r="J18" s="561"/>
      <c r="K18" s="331">
        <f t="shared" si="0"/>
        <v>194</v>
      </c>
      <c r="L18" s="259"/>
    </row>
    <row r="19" spans="1:12" x14ac:dyDescent="0.3">
      <c r="A19" s="559" t="s">
        <v>7100</v>
      </c>
      <c r="B19" s="560"/>
      <c r="C19" s="560"/>
      <c r="D19" s="560"/>
      <c r="E19" s="560"/>
      <c r="F19" s="560"/>
      <c r="G19" s="560"/>
      <c r="H19" s="560"/>
      <c r="I19" s="560"/>
      <c r="J19" s="561"/>
      <c r="K19" s="331">
        <f t="shared" si="0"/>
        <v>206</v>
      </c>
      <c r="L19" s="259"/>
    </row>
    <row r="20" spans="1:12" x14ac:dyDescent="0.3">
      <c r="A20" s="559" t="s">
        <v>7101</v>
      </c>
      <c r="B20" s="560"/>
      <c r="C20" s="560"/>
      <c r="D20" s="560"/>
      <c r="E20" s="560"/>
      <c r="F20" s="560"/>
      <c r="G20" s="560"/>
      <c r="H20" s="560"/>
      <c r="I20" s="560"/>
      <c r="J20" s="561"/>
      <c r="K20" s="331">
        <f t="shared" si="0"/>
        <v>207</v>
      </c>
      <c r="L20" s="259"/>
    </row>
    <row r="21" spans="1:12" x14ac:dyDescent="0.3">
      <c r="A21" s="559" t="s">
        <v>7105</v>
      </c>
      <c r="B21" s="560"/>
      <c r="C21" s="560"/>
      <c r="D21" s="560"/>
      <c r="E21" s="560"/>
      <c r="F21" s="560"/>
      <c r="G21" s="560"/>
      <c r="H21" s="560"/>
      <c r="I21" s="560"/>
      <c r="J21" s="561"/>
      <c r="K21" s="331">
        <f t="shared" si="0"/>
        <v>216</v>
      </c>
      <c r="L21" s="259"/>
    </row>
    <row r="22" spans="1:12" x14ac:dyDescent="0.3">
      <c r="A22" s="559" t="s">
        <v>7107</v>
      </c>
      <c r="B22" s="560"/>
      <c r="C22" s="560"/>
      <c r="D22" s="560"/>
      <c r="E22" s="560"/>
      <c r="F22" s="560"/>
      <c r="G22" s="560"/>
      <c r="H22" s="560"/>
      <c r="I22" s="560"/>
      <c r="J22" s="561"/>
      <c r="K22" s="331">
        <f t="shared" si="0"/>
        <v>225</v>
      </c>
      <c r="L22" s="259"/>
    </row>
    <row r="23" spans="1:12" x14ac:dyDescent="0.3">
      <c r="A23" s="559" t="s">
        <v>7108</v>
      </c>
      <c r="B23" s="560"/>
      <c r="C23" s="560"/>
      <c r="D23" s="560"/>
      <c r="E23" s="560"/>
      <c r="F23" s="560"/>
      <c r="G23" s="560"/>
      <c r="H23" s="560"/>
      <c r="I23" s="560"/>
      <c r="J23" s="561"/>
      <c r="K23" s="331">
        <f t="shared" si="0"/>
        <v>226</v>
      </c>
      <c r="L23" s="259"/>
    </row>
    <row r="24" spans="1:12" x14ac:dyDescent="0.3">
      <c r="A24" s="559" t="s">
        <v>7110</v>
      </c>
      <c r="B24" s="560"/>
      <c r="C24" s="560"/>
      <c r="D24" s="560"/>
      <c r="E24" s="560"/>
      <c r="F24" s="560"/>
      <c r="G24" s="560"/>
      <c r="H24" s="560"/>
      <c r="I24" s="560"/>
      <c r="J24" s="561"/>
      <c r="K24" s="331">
        <f t="shared" si="0"/>
        <v>237</v>
      </c>
      <c r="L24" s="259"/>
    </row>
    <row r="25" spans="1:12" x14ac:dyDescent="0.3">
      <c r="A25" s="559" t="s">
        <v>7112</v>
      </c>
      <c r="B25" s="560"/>
      <c r="C25" s="560"/>
      <c r="D25" s="560"/>
      <c r="E25" s="560"/>
      <c r="F25" s="560"/>
      <c r="G25" s="560"/>
      <c r="H25" s="560"/>
      <c r="I25" s="560"/>
      <c r="J25" s="561"/>
      <c r="K25" s="331">
        <f t="shared" si="0"/>
        <v>248</v>
      </c>
      <c r="L25" s="259"/>
    </row>
    <row r="26" spans="1:12" x14ac:dyDescent="0.3">
      <c r="A26" s="559" t="s">
        <v>7116</v>
      </c>
      <c r="B26" s="560"/>
      <c r="C26" s="560"/>
      <c r="D26" s="560"/>
      <c r="E26" s="560"/>
      <c r="F26" s="560"/>
      <c r="G26" s="560"/>
      <c r="H26" s="560"/>
      <c r="I26" s="560"/>
      <c r="J26" s="561"/>
      <c r="K26" s="331">
        <f t="shared" si="0"/>
        <v>261</v>
      </c>
      <c r="L26" s="259"/>
    </row>
    <row r="27" spans="1:12" x14ac:dyDescent="0.3">
      <c r="A27" s="559" t="s">
        <v>7120</v>
      </c>
      <c r="B27" s="560"/>
      <c r="C27" s="560"/>
      <c r="D27" s="560"/>
      <c r="E27" s="560"/>
      <c r="F27" s="560"/>
      <c r="G27" s="560"/>
      <c r="H27" s="560"/>
      <c r="I27" s="560"/>
      <c r="J27" s="561"/>
      <c r="K27" s="331">
        <f t="shared" si="0"/>
        <v>273</v>
      </c>
      <c r="L27" s="259"/>
    </row>
    <row r="28" spans="1:12" x14ac:dyDescent="0.3">
      <c r="A28" s="559" t="s">
        <v>7130</v>
      </c>
      <c r="B28" s="560"/>
      <c r="C28" s="560"/>
      <c r="D28" s="560"/>
      <c r="E28" s="560"/>
      <c r="F28" s="560"/>
      <c r="G28" s="560"/>
      <c r="H28" s="560"/>
      <c r="I28" s="560"/>
      <c r="J28" s="561"/>
      <c r="K28" s="331">
        <f t="shared" si="0"/>
        <v>281</v>
      </c>
      <c r="L28" s="259"/>
    </row>
    <row r="29" spans="1:12" x14ac:dyDescent="0.3">
      <c r="A29" s="559" t="s">
        <v>7133</v>
      </c>
      <c r="B29" s="560"/>
      <c r="C29" s="560"/>
      <c r="D29" s="560"/>
      <c r="E29" s="560"/>
      <c r="F29" s="560"/>
      <c r="G29" s="560"/>
      <c r="H29" s="560"/>
      <c r="I29" s="560"/>
      <c r="J29" s="561"/>
      <c r="K29" s="331">
        <f t="shared" si="0"/>
        <v>289</v>
      </c>
      <c r="L29" s="259"/>
    </row>
    <row r="30" spans="1:12" x14ac:dyDescent="0.3">
      <c r="A30" s="559" t="s">
        <v>7136</v>
      </c>
      <c r="B30" s="560"/>
      <c r="C30" s="560"/>
      <c r="D30" s="560"/>
      <c r="E30" s="560"/>
      <c r="F30" s="560"/>
      <c r="G30" s="560"/>
      <c r="H30" s="560"/>
      <c r="I30" s="560"/>
      <c r="J30" s="561"/>
      <c r="K30" s="331">
        <f t="shared" si="0"/>
        <v>297</v>
      </c>
      <c r="L30" s="259"/>
    </row>
    <row r="31" spans="1:12" x14ac:dyDescent="0.3">
      <c r="A31" s="559" t="s">
        <v>7145</v>
      </c>
      <c r="B31" s="560"/>
      <c r="C31" s="560"/>
      <c r="D31" s="560"/>
      <c r="E31" s="560"/>
      <c r="F31" s="560"/>
      <c r="G31" s="560"/>
      <c r="H31" s="560"/>
      <c r="I31" s="560"/>
      <c r="J31" s="561"/>
      <c r="K31" s="331">
        <f t="shared" si="0"/>
        <v>308</v>
      </c>
      <c r="L31" s="259"/>
    </row>
    <row r="32" spans="1:12" x14ac:dyDescent="0.3">
      <c r="A32" s="559" t="s">
        <v>7146</v>
      </c>
      <c r="B32" s="560"/>
      <c r="C32" s="560"/>
      <c r="D32" s="560"/>
      <c r="E32" s="560"/>
      <c r="F32" s="560"/>
      <c r="G32" s="560"/>
      <c r="H32" s="560"/>
      <c r="I32" s="560"/>
      <c r="J32" s="561"/>
      <c r="K32" s="331">
        <f t="shared" si="0"/>
        <v>309</v>
      </c>
      <c r="L32" s="259"/>
    </row>
    <row r="33" spans="1:12" x14ac:dyDescent="0.3">
      <c r="A33" s="559" t="s">
        <v>7157</v>
      </c>
      <c r="B33" s="560"/>
      <c r="C33" s="560"/>
      <c r="D33" s="560"/>
      <c r="E33" s="560"/>
      <c r="F33" s="560"/>
      <c r="G33" s="560"/>
      <c r="H33" s="560"/>
      <c r="I33" s="560"/>
      <c r="J33" s="561"/>
      <c r="K33" s="331">
        <f t="shared" si="0"/>
        <v>321</v>
      </c>
      <c r="L33" s="259"/>
    </row>
    <row r="34" spans="1:12" x14ac:dyDescent="0.3">
      <c r="A34" s="559" t="s">
        <v>7162</v>
      </c>
      <c r="B34" s="560"/>
      <c r="C34" s="560"/>
      <c r="D34" s="560"/>
      <c r="E34" s="560"/>
      <c r="F34" s="560"/>
      <c r="G34" s="560"/>
      <c r="H34" s="560"/>
      <c r="I34" s="560"/>
      <c r="J34" s="561"/>
      <c r="K34" s="331">
        <f t="shared" si="0"/>
        <v>332</v>
      </c>
      <c r="L34" s="259"/>
    </row>
    <row r="35" spans="1:12" x14ac:dyDescent="0.3">
      <c r="A35" s="559" t="s">
        <v>7168</v>
      </c>
      <c r="B35" s="560"/>
      <c r="C35" s="560"/>
      <c r="D35" s="560"/>
      <c r="E35" s="560"/>
      <c r="F35" s="560"/>
      <c r="G35" s="560"/>
      <c r="H35" s="560"/>
      <c r="I35" s="560"/>
      <c r="J35" s="561"/>
      <c r="K35" s="331">
        <f t="shared" si="0"/>
        <v>344</v>
      </c>
      <c r="L35" s="259"/>
    </row>
    <row r="36" spans="1:12" x14ac:dyDescent="0.3">
      <c r="A36" s="559" t="s">
        <v>7172</v>
      </c>
      <c r="B36" s="560"/>
      <c r="C36" s="560"/>
      <c r="D36" s="560"/>
      <c r="E36" s="560"/>
      <c r="F36" s="560"/>
      <c r="G36" s="560"/>
      <c r="H36" s="560"/>
      <c r="I36" s="560"/>
      <c r="J36" s="561"/>
      <c r="K36" s="331">
        <f t="shared" si="0"/>
        <v>355</v>
      </c>
      <c r="L36" s="259"/>
    </row>
    <row r="37" spans="1:12" x14ac:dyDescent="0.3">
      <c r="A37" s="559" t="s">
        <v>7174</v>
      </c>
      <c r="B37" s="560"/>
      <c r="C37" s="560"/>
      <c r="D37" s="560"/>
      <c r="E37" s="560"/>
      <c r="F37" s="560"/>
      <c r="G37" s="560"/>
      <c r="H37" s="560"/>
      <c r="I37" s="560"/>
      <c r="J37" s="561"/>
      <c r="K37" s="331">
        <f t="shared" si="0"/>
        <v>358</v>
      </c>
      <c r="L37" s="259"/>
    </row>
    <row r="38" spans="1:12" x14ac:dyDescent="0.3">
      <c r="A38" s="559" t="s">
        <v>7175</v>
      </c>
      <c r="B38" s="560"/>
      <c r="C38" s="560"/>
      <c r="D38" s="560"/>
      <c r="E38" s="560"/>
      <c r="F38" s="560"/>
      <c r="G38" s="560"/>
      <c r="H38" s="560"/>
      <c r="I38" s="560"/>
      <c r="J38" s="561"/>
      <c r="K38" s="331">
        <f t="shared" si="0"/>
        <v>359</v>
      </c>
      <c r="L38" s="259"/>
    </row>
    <row r="39" spans="1:12" x14ac:dyDescent="0.3">
      <c r="A39" s="559" t="s">
        <v>7188</v>
      </c>
      <c r="B39" s="560"/>
      <c r="C39" s="560"/>
      <c r="D39" s="560"/>
      <c r="E39" s="560"/>
      <c r="F39" s="560"/>
      <c r="G39" s="560"/>
      <c r="H39" s="560"/>
      <c r="I39" s="560"/>
      <c r="J39" s="561"/>
      <c r="K39" s="331">
        <f t="shared" si="0"/>
        <v>386</v>
      </c>
      <c r="L39" s="259"/>
    </row>
    <row r="40" spans="1:12" x14ac:dyDescent="0.3">
      <c r="A40" s="559" t="s">
        <v>7200</v>
      </c>
      <c r="B40" s="560"/>
      <c r="C40" s="560"/>
      <c r="D40" s="560"/>
      <c r="E40" s="560"/>
      <c r="F40" s="560"/>
      <c r="G40" s="560"/>
      <c r="H40" s="560"/>
      <c r="I40" s="560"/>
      <c r="J40" s="561"/>
      <c r="K40" s="331">
        <f t="shared" si="0"/>
        <v>410</v>
      </c>
      <c r="L40" s="259"/>
    </row>
    <row r="41" spans="1:12" x14ac:dyDescent="0.3">
      <c r="A41" s="559" t="s">
        <v>7201</v>
      </c>
      <c r="B41" s="560"/>
      <c r="C41" s="560"/>
      <c r="D41" s="560"/>
      <c r="E41" s="560"/>
      <c r="F41" s="560"/>
      <c r="G41" s="560"/>
      <c r="H41" s="560"/>
      <c r="I41" s="560"/>
      <c r="J41" s="561"/>
      <c r="K41" s="331">
        <f t="shared" si="0"/>
        <v>411</v>
      </c>
      <c r="L41" s="259"/>
    </row>
    <row r="42" spans="1:12" x14ac:dyDescent="0.3">
      <c r="A42" s="559" t="s">
        <v>7212</v>
      </c>
      <c r="B42" s="560"/>
      <c r="C42" s="560"/>
      <c r="D42" s="560"/>
      <c r="E42" s="560"/>
      <c r="F42" s="560"/>
      <c r="G42" s="560"/>
      <c r="H42" s="560"/>
      <c r="I42" s="560"/>
      <c r="J42" s="561"/>
      <c r="K42" s="331">
        <f t="shared" si="0"/>
        <v>427</v>
      </c>
      <c r="L42" s="259"/>
    </row>
    <row r="43" spans="1:12" x14ac:dyDescent="0.3">
      <c r="A43" s="559" t="s">
        <v>7222</v>
      </c>
      <c r="B43" s="560"/>
      <c r="C43" s="560"/>
      <c r="D43" s="560"/>
      <c r="E43" s="560"/>
      <c r="F43" s="560"/>
      <c r="G43" s="560"/>
      <c r="H43" s="560"/>
      <c r="I43" s="560"/>
      <c r="J43" s="561"/>
      <c r="K43" s="331">
        <f t="shared" si="0"/>
        <v>445</v>
      </c>
      <c r="L43" s="259"/>
    </row>
    <row r="44" spans="1:12" x14ac:dyDescent="0.3">
      <c r="A44" s="559" t="s">
        <v>7224</v>
      </c>
      <c r="B44" s="560"/>
      <c r="C44" s="560"/>
      <c r="D44" s="560"/>
      <c r="E44" s="560"/>
      <c r="F44" s="560"/>
      <c r="G44" s="560"/>
      <c r="H44" s="560"/>
      <c r="I44" s="560"/>
      <c r="J44" s="561"/>
      <c r="K44" s="331">
        <f t="shared" si="0"/>
        <v>448</v>
      </c>
      <c r="L44" s="259"/>
    </row>
    <row r="45" spans="1:12" x14ac:dyDescent="0.3">
      <c r="A45" s="559" t="s">
        <v>7228</v>
      </c>
      <c r="B45" s="560"/>
      <c r="C45" s="560"/>
      <c r="D45" s="560"/>
      <c r="E45" s="560"/>
      <c r="F45" s="560"/>
      <c r="G45" s="560"/>
      <c r="H45" s="560"/>
      <c r="I45" s="560"/>
      <c r="J45" s="561"/>
      <c r="K45" s="331">
        <f t="shared" si="0"/>
        <v>458</v>
      </c>
      <c r="L45" s="259"/>
    </row>
    <row r="46" spans="1:12" x14ac:dyDescent="0.3">
      <c r="A46" s="559" t="s">
        <v>7231</v>
      </c>
      <c r="B46" s="560"/>
      <c r="C46" s="560"/>
      <c r="D46" s="560"/>
      <c r="E46" s="560"/>
      <c r="F46" s="560"/>
      <c r="G46" s="560"/>
      <c r="H46" s="560"/>
      <c r="I46" s="560"/>
      <c r="J46" s="561"/>
      <c r="K46" s="331">
        <f t="shared" si="0"/>
        <v>469</v>
      </c>
      <c r="L46" s="259"/>
    </row>
    <row r="47" spans="1:12" x14ac:dyDescent="0.3">
      <c r="A47" s="559" t="s">
        <v>7244</v>
      </c>
      <c r="B47" s="560"/>
      <c r="C47" s="560"/>
      <c r="D47" s="560"/>
      <c r="E47" s="560"/>
      <c r="F47" s="560"/>
      <c r="G47" s="560"/>
      <c r="H47" s="560"/>
      <c r="I47" s="560"/>
      <c r="J47" s="561"/>
      <c r="K47" s="331">
        <f t="shared" si="0"/>
        <v>480</v>
      </c>
      <c r="L47" s="259"/>
    </row>
    <row r="48" spans="1:12" x14ac:dyDescent="0.3">
      <c r="A48" s="559" t="s">
        <v>7253</v>
      </c>
      <c r="B48" s="560"/>
      <c r="C48" s="560"/>
      <c r="D48" s="560"/>
      <c r="E48" s="560"/>
      <c r="F48" s="560"/>
      <c r="G48" s="560"/>
      <c r="H48" s="560"/>
      <c r="I48" s="560"/>
      <c r="J48" s="561"/>
      <c r="K48" s="331">
        <f t="shared" si="0"/>
        <v>491</v>
      </c>
      <c r="L48" s="259"/>
    </row>
    <row r="49" spans="1:12" x14ac:dyDescent="0.3">
      <c r="A49" s="559" t="s">
        <v>7260</v>
      </c>
      <c r="B49" s="560"/>
      <c r="C49" s="560"/>
      <c r="D49" s="560"/>
      <c r="E49" s="560"/>
      <c r="F49" s="560"/>
      <c r="G49" s="560"/>
      <c r="H49" s="560"/>
      <c r="I49" s="560"/>
      <c r="J49" s="561"/>
      <c r="K49" s="331">
        <f t="shared" si="0"/>
        <v>507</v>
      </c>
      <c r="L49" s="259"/>
    </row>
    <row r="50" spans="1:12" x14ac:dyDescent="0.3">
      <c r="A50" s="559" t="s">
        <v>7262</v>
      </c>
      <c r="B50" s="560"/>
      <c r="C50" s="560"/>
      <c r="D50" s="560"/>
      <c r="E50" s="560"/>
      <c r="F50" s="560"/>
      <c r="G50" s="560"/>
      <c r="H50" s="560"/>
      <c r="I50" s="560"/>
      <c r="J50" s="561"/>
      <c r="K50" s="331">
        <f t="shared" si="0"/>
        <v>510</v>
      </c>
      <c r="L50" s="259"/>
    </row>
    <row r="51" spans="1:12" x14ac:dyDescent="0.3">
      <c r="A51" s="559" t="s">
        <v>7263</v>
      </c>
      <c r="B51" s="560"/>
      <c r="C51" s="560"/>
      <c r="D51" s="560"/>
      <c r="E51" s="560"/>
      <c r="F51" s="560"/>
      <c r="G51" s="560"/>
      <c r="H51" s="560"/>
      <c r="I51" s="560"/>
      <c r="J51" s="561"/>
      <c r="K51" s="331">
        <f t="shared" si="0"/>
        <v>511</v>
      </c>
      <c r="L51" s="259"/>
    </row>
    <row r="52" spans="1:12" x14ac:dyDescent="0.3">
      <c r="A52" s="559" t="s">
        <v>7271</v>
      </c>
      <c r="B52" s="560"/>
      <c r="C52" s="560"/>
      <c r="D52" s="560"/>
      <c r="E52" s="560"/>
      <c r="F52" s="560"/>
      <c r="G52" s="560"/>
      <c r="H52" s="560"/>
      <c r="I52" s="560"/>
      <c r="J52" s="561"/>
      <c r="K52" s="331">
        <f t="shared" si="0"/>
        <v>520</v>
      </c>
      <c r="L52" s="259"/>
    </row>
    <row r="53" spans="1:12" x14ac:dyDescent="0.3">
      <c r="A53" s="559" t="s">
        <v>7281</v>
      </c>
      <c r="B53" s="560"/>
      <c r="C53" s="560"/>
      <c r="D53" s="560"/>
      <c r="E53" s="560"/>
      <c r="F53" s="560"/>
      <c r="G53" s="560"/>
      <c r="H53" s="560"/>
      <c r="I53" s="560"/>
      <c r="J53" s="561"/>
      <c r="K53" s="331">
        <f t="shared" si="0"/>
        <v>549</v>
      </c>
      <c r="L53" s="259"/>
    </row>
    <row r="54" spans="1:12" x14ac:dyDescent="0.3">
      <c r="A54" s="559" t="s">
        <v>7287</v>
      </c>
      <c r="B54" s="560"/>
      <c r="C54" s="560"/>
      <c r="D54" s="560"/>
      <c r="E54" s="560"/>
      <c r="F54" s="560"/>
      <c r="G54" s="560"/>
      <c r="H54" s="560"/>
      <c r="I54" s="560"/>
      <c r="J54" s="561"/>
      <c r="K54" s="331">
        <f t="shared" si="0"/>
        <v>561</v>
      </c>
      <c r="L54" s="259"/>
    </row>
    <row r="55" spans="1:12" x14ac:dyDescent="0.3">
      <c r="A55" s="559" t="s">
        <v>7294</v>
      </c>
      <c r="B55" s="560"/>
      <c r="C55" s="560"/>
      <c r="D55" s="560"/>
      <c r="E55" s="560"/>
      <c r="F55" s="560"/>
      <c r="G55" s="560"/>
      <c r="H55" s="560"/>
      <c r="I55" s="560"/>
      <c r="J55" s="561"/>
      <c r="K55" s="331">
        <f t="shared" si="0"/>
        <v>573</v>
      </c>
      <c r="L55" s="259"/>
    </row>
    <row r="56" spans="1:12" x14ac:dyDescent="0.3">
      <c r="A56" s="559" t="s">
        <v>7304</v>
      </c>
      <c r="B56" s="560"/>
      <c r="C56" s="560"/>
      <c r="D56" s="560"/>
      <c r="E56" s="560"/>
      <c r="F56" s="560"/>
      <c r="G56" s="560"/>
      <c r="H56" s="560"/>
      <c r="I56" s="560"/>
      <c r="J56" s="561"/>
      <c r="K56" s="331">
        <f t="shared" si="0"/>
        <v>583</v>
      </c>
      <c r="L56" s="259"/>
    </row>
    <row r="57" spans="1:12" x14ac:dyDescent="0.3">
      <c r="A57" s="559" t="s">
        <v>7306</v>
      </c>
      <c r="B57" s="560"/>
      <c r="C57" s="560"/>
      <c r="D57" s="560"/>
      <c r="E57" s="560"/>
      <c r="F57" s="560"/>
      <c r="G57" s="560"/>
      <c r="H57" s="560"/>
      <c r="I57" s="560"/>
      <c r="J57" s="561"/>
      <c r="K57" s="331">
        <f t="shared" si="0"/>
        <v>586</v>
      </c>
      <c r="L57" s="259"/>
    </row>
    <row r="58" spans="1:12" x14ac:dyDescent="0.3">
      <c r="A58" s="559" t="s">
        <v>7307</v>
      </c>
      <c r="B58" s="560"/>
      <c r="C58" s="560"/>
      <c r="D58" s="560"/>
      <c r="E58" s="560"/>
      <c r="F58" s="560"/>
      <c r="G58" s="560"/>
      <c r="H58" s="560"/>
      <c r="I58" s="560"/>
      <c r="J58" s="561"/>
      <c r="K58" s="331">
        <f t="shared" si="0"/>
        <v>587</v>
      </c>
      <c r="L58" s="259"/>
    </row>
    <row r="59" spans="1:12" x14ac:dyDescent="0.3">
      <c r="A59" s="559" t="s">
        <v>7308</v>
      </c>
      <c r="B59" s="560"/>
      <c r="C59" s="560"/>
      <c r="D59" s="560"/>
      <c r="E59" s="560"/>
      <c r="F59" s="560"/>
      <c r="G59" s="560"/>
      <c r="H59" s="560"/>
      <c r="I59" s="560"/>
      <c r="J59" s="561"/>
      <c r="K59" s="331">
        <f t="shared" si="0"/>
        <v>588</v>
      </c>
      <c r="L59" s="259"/>
    </row>
    <row r="60" spans="1:12" x14ac:dyDescent="0.3">
      <c r="A60" s="559" t="s">
        <v>7318</v>
      </c>
      <c r="B60" s="560"/>
      <c r="C60" s="560"/>
      <c r="D60" s="560"/>
      <c r="E60" s="560"/>
      <c r="F60" s="560"/>
      <c r="G60" s="560"/>
      <c r="H60" s="560"/>
      <c r="I60" s="560"/>
      <c r="J60" s="561"/>
      <c r="K60" s="331">
        <f t="shared" si="0"/>
        <v>602</v>
      </c>
      <c r="L60" s="259"/>
    </row>
    <row r="61" spans="1:12" x14ac:dyDescent="0.3">
      <c r="A61" s="559" t="s">
        <v>7324</v>
      </c>
      <c r="B61" s="560"/>
      <c r="C61" s="560"/>
      <c r="D61" s="560"/>
      <c r="E61" s="560"/>
      <c r="F61" s="560"/>
      <c r="G61" s="560"/>
      <c r="H61" s="560"/>
      <c r="I61" s="560"/>
      <c r="J61" s="561"/>
      <c r="K61" s="331">
        <f t="shared" si="0"/>
        <v>612</v>
      </c>
      <c r="L61" s="259"/>
    </row>
    <row r="62" spans="1:12" x14ac:dyDescent="0.3">
      <c r="A62" s="559" t="s">
        <v>7328</v>
      </c>
      <c r="B62" s="560"/>
      <c r="C62" s="560"/>
      <c r="D62" s="560"/>
      <c r="E62" s="560"/>
      <c r="F62" s="560"/>
      <c r="G62" s="560"/>
      <c r="H62" s="560"/>
      <c r="I62" s="560"/>
      <c r="J62" s="561"/>
      <c r="K62" s="331">
        <f t="shared" si="0"/>
        <v>627</v>
      </c>
      <c r="L62" s="259"/>
    </row>
    <row r="63" spans="1:12" x14ac:dyDescent="0.3">
      <c r="A63" s="559" t="s">
        <v>7334</v>
      </c>
      <c r="B63" s="560"/>
      <c r="C63" s="560"/>
      <c r="D63" s="560"/>
      <c r="E63" s="560"/>
      <c r="F63" s="560"/>
      <c r="G63" s="560"/>
      <c r="H63" s="560"/>
      <c r="I63" s="560"/>
      <c r="J63" s="561"/>
      <c r="K63" s="331">
        <f t="shared" si="0"/>
        <v>639</v>
      </c>
      <c r="L63" s="259"/>
    </row>
    <row r="64" spans="1:12" x14ac:dyDescent="0.3">
      <c r="A64" s="559" t="s">
        <v>7345</v>
      </c>
      <c r="B64" s="560"/>
      <c r="C64" s="560"/>
      <c r="D64" s="560"/>
      <c r="E64" s="560"/>
      <c r="F64" s="560"/>
      <c r="G64" s="560"/>
      <c r="H64" s="560"/>
      <c r="I64" s="560"/>
      <c r="J64" s="561"/>
      <c r="K64" s="331">
        <f t="shared" si="0"/>
        <v>650</v>
      </c>
      <c r="L64" s="259"/>
    </row>
    <row r="65" spans="1:12" x14ac:dyDescent="0.3">
      <c r="A65" s="559" t="s">
        <v>7347</v>
      </c>
      <c r="B65" s="560"/>
      <c r="C65" s="560"/>
      <c r="D65" s="560"/>
      <c r="E65" s="560"/>
      <c r="F65" s="560"/>
      <c r="G65" s="560"/>
      <c r="H65" s="560"/>
      <c r="I65" s="560"/>
      <c r="J65" s="561"/>
      <c r="K65" s="331">
        <f t="shared" si="0"/>
        <v>653</v>
      </c>
      <c r="L65" s="259"/>
    </row>
    <row r="66" spans="1:12" x14ac:dyDescent="0.3">
      <c r="A66" s="559" t="s">
        <v>7353</v>
      </c>
      <c r="B66" s="560"/>
      <c r="C66" s="560"/>
      <c r="D66" s="560"/>
      <c r="E66" s="560"/>
      <c r="F66" s="560"/>
      <c r="G66" s="560"/>
      <c r="H66" s="560"/>
      <c r="I66" s="560"/>
      <c r="J66" s="561"/>
      <c r="K66" s="331">
        <f t="shared" si="0"/>
        <v>662</v>
      </c>
      <c r="L66" s="259"/>
    </row>
    <row r="67" spans="1:12" x14ac:dyDescent="0.3">
      <c r="A67" s="559" t="s">
        <v>7363</v>
      </c>
      <c r="B67" s="560"/>
      <c r="C67" s="560"/>
      <c r="D67" s="560"/>
      <c r="E67" s="560"/>
      <c r="F67" s="560"/>
      <c r="G67" s="560"/>
      <c r="H67" s="560"/>
      <c r="I67" s="560"/>
      <c r="J67" s="561"/>
      <c r="K67" s="331">
        <f t="shared" si="0"/>
        <v>674</v>
      </c>
      <c r="L67" s="259"/>
    </row>
    <row r="68" spans="1:12" x14ac:dyDescent="0.3">
      <c r="A68" s="559" t="s">
        <v>7369</v>
      </c>
      <c r="B68" s="560"/>
      <c r="C68" s="560"/>
      <c r="D68" s="560"/>
      <c r="E68" s="560"/>
      <c r="F68" s="560"/>
      <c r="G68" s="560"/>
      <c r="H68" s="560"/>
      <c r="I68" s="560"/>
      <c r="J68" s="561"/>
      <c r="K68" s="331">
        <f t="shared" si="0"/>
        <v>684</v>
      </c>
      <c r="L68" s="259"/>
    </row>
    <row r="69" spans="1:12" x14ac:dyDescent="0.3">
      <c r="A69" s="559" t="s">
        <v>7372</v>
      </c>
      <c r="B69" s="560"/>
      <c r="C69" s="560"/>
      <c r="D69" s="560"/>
      <c r="E69" s="560"/>
      <c r="F69" s="560"/>
      <c r="G69" s="560"/>
      <c r="H69" s="560"/>
      <c r="I69" s="560"/>
      <c r="J69" s="561"/>
      <c r="K69" s="331">
        <f t="shared" ref="K69:K106" si="1">109+MATCH(A69,$A$110:$A$1076,0)</f>
        <v>692</v>
      </c>
      <c r="L69" s="259"/>
    </row>
    <row r="70" spans="1:12" x14ac:dyDescent="0.3">
      <c r="A70" s="559" t="s">
        <v>7385</v>
      </c>
      <c r="B70" s="560"/>
      <c r="C70" s="560"/>
      <c r="D70" s="560"/>
      <c r="E70" s="560"/>
      <c r="F70" s="560"/>
      <c r="G70" s="560"/>
      <c r="H70" s="560"/>
      <c r="I70" s="560"/>
      <c r="J70" s="561"/>
      <c r="K70" s="331">
        <f t="shared" si="1"/>
        <v>706</v>
      </c>
      <c r="L70" s="259"/>
    </row>
    <row r="71" spans="1:12" x14ac:dyDescent="0.3">
      <c r="A71" s="559" t="s">
        <v>7387</v>
      </c>
      <c r="B71" s="560"/>
      <c r="C71" s="560"/>
      <c r="D71" s="560"/>
      <c r="E71" s="560"/>
      <c r="F71" s="560"/>
      <c r="G71" s="560"/>
      <c r="H71" s="560"/>
      <c r="I71" s="560"/>
      <c r="J71" s="561"/>
      <c r="K71" s="331">
        <f t="shared" si="1"/>
        <v>709</v>
      </c>
      <c r="L71" s="259"/>
    </row>
    <row r="72" spans="1:12" x14ac:dyDescent="0.3">
      <c r="A72" s="559" t="s">
        <v>7388</v>
      </c>
      <c r="B72" s="560"/>
      <c r="C72" s="560"/>
      <c r="D72" s="560"/>
      <c r="E72" s="560"/>
      <c r="F72" s="560"/>
      <c r="G72" s="560"/>
      <c r="H72" s="560"/>
      <c r="I72" s="560"/>
      <c r="J72" s="561"/>
      <c r="K72" s="331">
        <f t="shared" si="1"/>
        <v>710</v>
      </c>
      <c r="L72" s="259"/>
    </row>
    <row r="73" spans="1:12" x14ac:dyDescent="0.3">
      <c r="A73" s="559" t="s">
        <v>7389</v>
      </c>
      <c r="B73" s="560"/>
      <c r="C73" s="560"/>
      <c r="D73" s="560"/>
      <c r="E73" s="560"/>
      <c r="F73" s="560"/>
      <c r="G73" s="560"/>
      <c r="H73" s="560"/>
      <c r="I73" s="560"/>
      <c r="J73" s="561"/>
      <c r="K73" s="331">
        <f t="shared" si="1"/>
        <v>711</v>
      </c>
      <c r="L73" s="259"/>
    </row>
    <row r="74" spans="1:12" x14ac:dyDescent="0.3">
      <c r="A74" s="559" t="s">
        <v>7400</v>
      </c>
      <c r="B74" s="560"/>
      <c r="C74" s="560"/>
      <c r="D74" s="560"/>
      <c r="E74" s="560"/>
      <c r="F74" s="560"/>
      <c r="G74" s="560"/>
      <c r="H74" s="560"/>
      <c r="I74" s="560"/>
      <c r="J74" s="561"/>
      <c r="K74" s="331">
        <f t="shared" si="1"/>
        <v>722</v>
      </c>
      <c r="L74" s="259"/>
    </row>
    <row r="75" spans="1:12" x14ac:dyDescent="0.3">
      <c r="A75" s="559" t="s">
        <v>7401</v>
      </c>
      <c r="B75" s="560"/>
      <c r="C75" s="560"/>
      <c r="D75" s="560"/>
      <c r="E75" s="560"/>
      <c r="F75" s="560"/>
      <c r="G75" s="560"/>
      <c r="H75" s="560"/>
      <c r="I75" s="560"/>
      <c r="J75" s="561"/>
      <c r="K75" s="331">
        <f t="shared" si="1"/>
        <v>723</v>
      </c>
      <c r="L75" s="259"/>
    </row>
    <row r="76" spans="1:12" x14ac:dyDescent="0.3">
      <c r="A76" s="559" t="s">
        <v>7413</v>
      </c>
      <c r="B76" s="560"/>
      <c r="C76" s="560"/>
      <c r="D76" s="560"/>
      <c r="E76" s="560"/>
      <c r="F76" s="560"/>
      <c r="G76" s="560"/>
      <c r="H76" s="560"/>
      <c r="I76" s="560"/>
      <c r="J76" s="561"/>
      <c r="K76" s="331">
        <f t="shared" si="1"/>
        <v>733</v>
      </c>
      <c r="L76" s="259"/>
    </row>
    <row r="77" spans="1:12" x14ac:dyDescent="0.3">
      <c r="A77" s="559" t="s">
        <v>7414</v>
      </c>
      <c r="B77" s="560"/>
      <c r="C77" s="560"/>
      <c r="D77" s="560"/>
      <c r="E77" s="560"/>
      <c r="F77" s="560"/>
      <c r="G77" s="560"/>
      <c r="H77" s="560"/>
      <c r="I77" s="560"/>
      <c r="J77" s="561"/>
      <c r="K77" s="331">
        <f t="shared" si="1"/>
        <v>734</v>
      </c>
      <c r="L77" s="259"/>
    </row>
    <row r="78" spans="1:12" x14ac:dyDescent="0.3">
      <c r="A78" s="559" t="s">
        <v>7421</v>
      </c>
      <c r="B78" s="560"/>
      <c r="C78" s="560"/>
      <c r="D78" s="560"/>
      <c r="E78" s="560"/>
      <c r="F78" s="560"/>
      <c r="G78" s="560"/>
      <c r="H78" s="560"/>
      <c r="I78" s="560"/>
      <c r="J78" s="561"/>
      <c r="K78" s="331">
        <f t="shared" si="1"/>
        <v>742</v>
      </c>
      <c r="L78" s="259"/>
    </row>
    <row r="79" spans="1:12" x14ac:dyDescent="0.3">
      <c r="A79" s="559" t="s">
        <v>7427</v>
      </c>
      <c r="B79" s="560"/>
      <c r="C79" s="560"/>
      <c r="D79" s="560"/>
      <c r="E79" s="560"/>
      <c r="F79" s="560"/>
      <c r="G79" s="560"/>
      <c r="H79" s="560"/>
      <c r="I79" s="560"/>
      <c r="J79" s="561"/>
      <c r="K79" s="331">
        <f t="shared" si="1"/>
        <v>752</v>
      </c>
      <c r="L79" s="259"/>
    </row>
    <row r="80" spans="1:12" x14ac:dyDescent="0.3">
      <c r="A80" s="559" t="s">
        <v>7428</v>
      </c>
      <c r="B80" s="560"/>
      <c r="C80" s="560"/>
      <c r="D80" s="560"/>
      <c r="E80" s="560"/>
      <c r="F80" s="560"/>
      <c r="G80" s="560"/>
      <c r="H80" s="560"/>
      <c r="I80" s="560"/>
      <c r="J80" s="561"/>
      <c r="K80" s="331">
        <f t="shared" si="1"/>
        <v>753</v>
      </c>
      <c r="L80" s="259"/>
    </row>
    <row r="81" spans="1:12" x14ac:dyDescent="0.3">
      <c r="A81" s="559" t="s">
        <v>7439</v>
      </c>
      <c r="B81" s="560"/>
      <c r="C81" s="560"/>
      <c r="D81" s="560"/>
      <c r="E81" s="560"/>
      <c r="F81" s="560"/>
      <c r="G81" s="560"/>
      <c r="H81" s="560"/>
      <c r="I81" s="560"/>
      <c r="J81" s="561"/>
      <c r="K81" s="331">
        <f t="shared" si="1"/>
        <v>763</v>
      </c>
      <c r="L81" s="259"/>
    </row>
    <row r="82" spans="1:12" x14ac:dyDescent="0.3">
      <c r="A82" s="559" t="s">
        <v>7445</v>
      </c>
      <c r="B82" s="560"/>
      <c r="C82" s="560"/>
      <c r="D82" s="560"/>
      <c r="E82" s="560"/>
      <c r="F82" s="560"/>
      <c r="G82" s="560"/>
      <c r="H82" s="560"/>
      <c r="I82" s="560"/>
      <c r="J82" s="561"/>
      <c r="K82" s="331">
        <f t="shared" si="1"/>
        <v>772</v>
      </c>
      <c r="L82" s="259"/>
    </row>
    <row r="83" spans="1:12" x14ac:dyDescent="0.3">
      <c r="A83" s="559" t="s">
        <v>7455</v>
      </c>
      <c r="B83" s="560"/>
      <c r="C83" s="560"/>
      <c r="D83" s="560"/>
      <c r="E83" s="560"/>
      <c r="F83" s="560"/>
      <c r="G83" s="560"/>
      <c r="H83" s="560"/>
      <c r="I83" s="560"/>
      <c r="J83" s="561"/>
      <c r="K83" s="331">
        <f t="shared" si="1"/>
        <v>782</v>
      </c>
      <c r="L83" s="259"/>
    </row>
    <row r="84" spans="1:12" x14ac:dyDescent="0.3">
      <c r="A84" s="559" t="s">
        <v>7464</v>
      </c>
      <c r="B84" s="560"/>
      <c r="C84" s="560"/>
      <c r="D84" s="560"/>
      <c r="E84" s="560"/>
      <c r="F84" s="560"/>
      <c r="G84" s="560"/>
      <c r="H84" s="560"/>
      <c r="I84" s="560"/>
      <c r="J84" s="561"/>
      <c r="K84" s="331">
        <f t="shared" si="1"/>
        <v>797</v>
      </c>
      <c r="L84" s="259"/>
    </row>
    <row r="85" spans="1:12" x14ac:dyDescent="0.3">
      <c r="A85" s="559" t="s">
        <v>7482</v>
      </c>
      <c r="B85" s="560"/>
      <c r="C85" s="560"/>
      <c r="D85" s="560"/>
      <c r="E85" s="560"/>
      <c r="F85" s="560"/>
      <c r="G85" s="560"/>
      <c r="H85" s="560"/>
      <c r="I85" s="560"/>
      <c r="J85" s="561"/>
      <c r="K85" s="331">
        <f t="shared" si="1"/>
        <v>816</v>
      </c>
      <c r="L85" s="259"/>
    </row>
    <row r="86" spans="1:12" x14ac:dyDescent="0.3">
      <c r="A86" s="559" t="s">
        <v>7489</v>
      </c>
      <c r="B86" s="560"/>
      <c r="C86" s="560"/>
      <c r="D86" s="560"/>
      <c r="E86" s="560"/>
      <c r="F86" s="560"/>
      <c r="G86" s="560"/>
      <c r="H86" s="560"/>
      <c r="I86" s="560"/>
      <c r="J86" s="561"/>
      <c r="K86" s="331">
        <f t="shared" si="1"/>
        <v>827</v>
      </c>
      <c r="L86" s="259"/>
    </row>
    <row r="87" spans="1:12" x14ac:dyDescent="0.3">
      <c r="A87" s="559" t="s">
        <v>7499</v>
      </c>
      <c r="B87" s="560"/>
      <c r="C87" s="560"/>
      <c r="D87" s="560"/>
      <c r="E87" s="560"/>
      <c r="F87" s="560"/>
      <c r="G87" s="560"/>
      <c r="H87" s="560"/>
      <c r="I87" s="560"/>
      <c r="J87" s="561"/>
      <c r="K87" s="331">
        <f t="shared" si="1"/>
        <v>841</v>
      </c>
      <c r="L87" s="259"/>
    </row>
    <row r="88" spans="1:12" x14ac:dyDescent="0.3">
      <c r="A88" s="559" t="s">
        <v>7510</v>
      </c>
      <c r="B88" s="560"/>
      <c r="C88" s="560"/>
      <c r="D88" s="560"/>
      <c r="E88" s="560"/>
      <c r="F88" s="560"/>
      <c r="G88" s="560"/>
      <c r="H88" s="560"/>
      <c r="I88" s="560"/>
      <c r="J88" s="561"/>
      <c r="K88" s="331">
        <f t="shared" si="1"/>
        <v>853</v>
      </c>
      <c r="L88" s="259"/>
    </row>
    <row r="89" spans="1:12" x14ac:dyDescent="0.3">
      <c r="A89" s="559" t="s">
        <v>7512</v>
      </c>
      <c r="B89" s="560"/>
      <c r="C89" s="560"/>
      <c r="D89" s="560"/>
      <c r="E89" s="560"/>
      <c r="F89" s="560"/>
      <c r="G89" s="560"/>
      <c r="H89" s="560"/>
      <c r="I89" s="560"/>
      <c r="J89" s="561"/>
      <c r="K89" s="331">
        <f t="shared" si="1"/>
        <v>856</v>
      </c>
      <c r="L89" s="259"/>
    </row>
    <row r="90" spans="1:12" ht="17.25" customHeight="1" x14ac:dyDescent="0.3">
      <c r="A90" s="562" t="s">
        <v>7521</v>
      </c>
      <c r="B90" s="563"/>
      <c r="C90" s="563"/>
      <c r="D90" s="563"/>
      <c r="E90" s="563"/>
      <c r="F90" s="563"/>
      <c r="G90" s="563"/>
      <c r="H90" s="563"/>
      <c r="I90" s="563"/>
      <c r="J90" s="564"/>
      <c r="K90" s="331">
        <f t="shared" si="1"/>
        <v>867</v>
      </c>
      <c r="L90" s="259"/>
    </row>
    <row r="91" spans="1:12" x14ac:dyDescent="0.3">
      <c r="A91" s="559" t="s">
        <v>7524</v>
      </c>
      <c r="B91" s="560"/>
      <c r="C91" s="560"/>
      <c r="D91" s="560"/>
      <c r="E91" s="560"/>
      <c r="F91" s="560"/>
      <c r="G91" s="560"/>
      <c r="H91" s="560"/>
      <c r="I91" s="560"/>
      <c r="J91" s="561"/>
      <c r="K91" s="331">
        <f t="shared" si="1"/>
        <v>878</v>
      </c>
      <c r="L91" s="259"/>
    </row>
    <row r="92" spans="1:12" ht="17.25" customHeight="1" x14ac:dyDescent="0.3">
      <c r="A92" s="562" t="s">
        <v>7535</v>
      </c>
      <c r="B92" s="563"/>
      <c r="C92" s="563"/>
      <c r="D92" s="563"/>
      <c r="E92" s="563"/>
      <c r="F92" s="563"/>
      <c r="G92" s="563"/>
      <c r="H92" s="563"/>
      <c r="I92" s="563"/>
      <c r="J92" s="564"/>
      <c r="K92" s="331">
        <f t="shared" si="1"/>
        <v>892</v>
      </c>
      <c r="L92" s="259"/>
    </row>
    <row r="93" spans="1:12" x14ac:dyDescent="0.3">
      <c r="A93" s="559" t="s">
        <v>7538</v>
      </c>
      <c r="B93" s="560"/>
      <c r="C93" s="560"/>
      <c r="D93" s="560"/>
      <c r="E93" s="560"/>
      <c r="F93" s="560"/>
      <c r="G93" s="560"/>
      <c r="H93" s="560"/>
      <c r="I93" s="560"/>
      <c r="J93" s="561"/>
      <c r="K93" s="331">
        <f t="shared" si="1"/>
        <v>906</v>
      </c>
      <c r="L93" s="259"/>
    </row>
    <row r="94" spans="1:12" x14ac:dyDescent="0.3">
      <c r="A94" s="559" t="s">
        <v>7542</v>
      </c>
      <c r="B94" s="560"/>
      <c r="C94" s="560"/>
      <c r="D94" s="560"/>
      <c r="E94" s="560"/>
      <c r="F94" s="560"/>
      <c r="G94" s="560"/>
      <c r="H94" s="560"/>
      <c r="I94" s="560"/>
      <c r="J94" s="561"/>
      <c r="K94" s="331">
        <f t="shared" si="1"/>
        <v>919</v>
      </c>
      <c r="L94" s="259"/>
    </row>
    <row r="95" spans="1:12" x14ac:dyDescent="0.3">
      <c r="A95" s="559" t="s">
        <v>7548</v>
      </c>
      <c r="B95" s="560"/>
      <c r="C95" s="560"/>
      <c r="D95" s="560"/>
      <c r="E95" s="560"/>
      <c r="F95" s="560"/>
      <c r="G95" s="560"/>
      <c r="H95" s="560"/>
      <c r="I95" s="560"/>
      <c r="J95" s="561"/>
      <c r="K95" s="331">
        <f t="shared" si="1"/>
        <v>930</v>
      </c>
      <c r="L95" s="259"/>
    </row>
    <row r="96" spans="1:12" x14ac:dyDescent="0.3">
      <c r="A96" s="559" t="s">
        <v>7560</v>
      </c>
      <c r="B96" s="560"/>
      <c r="C96" s="560"/>
      <c r="D96" s="560"/>
      <c r="E96" s="560"/>
      <c r="F96" s="560"/>
      <c r="G96" s="560"/>
      <c r="H96" s="560"/>
      <c r="I96" s="560"/>
      <c r="J96" s="561"/>
      <c r="K96" s="331">
        <f t="shared" si="1"/>
        <v>951</v>
      </c>
      <c r="L96" s="259"/>
    </row>
    <row r="97" spans="1:12" x14ac:dyDescent="0.3">
      <c r="A97" s="559" t="s">
        <v>7571</v>
      </c>
      <c r="B97" s="560"/>
      <c r="C97" s="560"/>
      <c r="D97" s="560"/>
      <c r="E97" s="560"/>
      <c r="F97" s="560"/>
      <c r="G97" s="560"/>
      <c r="H97" s="560"/>
      <c r="I97" s="560"/>
      <c r="J97" s="561"/>
      <c r="K97" s="331">
        <f t="shared" si="1"/>
        <v>965</v>
      </c>
      <c r="L97" s="259"/>
    </row>
    <row r="98" spans="1:12" x14ac:dyDescent="0.3">
      <c r="A98" s="559" t="s">
        <v>7576</v>
      </c>
      <c r="B98" s="560"/>
      <c r="C98" s="560"/>
      <c r="D98" s="560"/>
      <c r="E98" s="560"/>
      <c r="F98" s="560"/>
      <c r="G98" s="560"/>
      <c r="H98" s="560"/>
      <c r="I98" s="560"/>
      <c r="J98" s="561"/>
      <c r="K98" s="331">
        <f t="shared" si="1"/>
        <v>975</v>
      </c>
      <c r="L98" s="259"/>
    </row>
    <row r="99" spans="1:12" x14ac:dyDescent="0.3">
      <c r="A99" s="559" t="s">
        <v>7586</v>
      </c>
      <c r="B99" s="560"/>
      <c r="C99" s="560"/>
      <c r="D99" s="560"/>
      <c r="E99" s="560"/>
      <c r="F99" s="560"/>
      <c r="G99" s="560"/>
      <c r="H99" s="560"/>
      <c r="I99" s="560"/>
      <c r="J99" s="561"/>
      <c r="K99" s="331">
        <f t="shared" si="1"/>
        <v>987</v>
      </c>
      <c r="L99" s="259"/>
    </row>
    <row r="100" spans="1:12" x14ac:dyDescent="0.3">
      <c r="A100" s="559" t="s">
        <v>7600</v>
      </c>
      <c r="B100" s="560"/>
      <c r="C100" s="560"/>
      <c r="D100" s="560"/>
      <c r="E100" s="560"/>
      <c r="F100" s="560"/>
      <c r="G100" s="560"/>
      <c r="H100" s="560"/>
      <c r="I100" s="560"/>
      <c r="J100" s="561"/>
      <c r="K100" s="331">
        <f t="shared" si="1"/>
        <v>1000</v>
      </c>
      <c r="L100" s="259"/>
    </row>
    <row r="101" spans="1:12" x14ac:dyDescent="0.3">
      <c r="A101" s="559" t="s">
        <v>7610</v>
      </c>
      <c r="B101" s="560"/>
      <c r="C101" s="560"/>
      <c r="D101" s="560"/>
      <c r="E101" s="560"/>
      <c r="F101" s="560"/>
      <c r="G101" s="560"/>
      <c r="H101" s="560"/>
      <c r="I101" s="560"/>
      <c r="J101" s="561"/>
      <c r="K101" s="331">
        <f t="shared" si="1"/>
        <v>1013</v>
      </c>
      <c r="L101" s="259"/>
    </row>
    <row r="102" spans="1:12" x14ac:dyDescent="0.3">
      <c r="A102" s="559" t="s">
        <v>7612</v>
      </c>
      <c r="B102" s="560"/>
      <c r="C102" s="560"/>
      <c r="D102" s="560"/>
      <c r="E102" s="560"/>
      <c r="F102" s="560"/>
      <c r="G102" s="560"/>
      <c r="H102" s="560"/>
      <c r="I102" s="560"/>
      <c r="J102" s="561"/>
      <c r="K102" s="331">
        <f t="shared" si="1"/>
        <v>1016</v>
      </c>
      <c r="L102" s="259"/>
    </row>
    <row r="103" spans="1:12" x14ac:dyDescent="0.3">
      <c r="A103" s="559" t="s">
        <v>7617</v>
      </c>
      <c r="B103" s="560"/>
      <c r="C103" s="560"/>
      <c r="D103" s="560"/>
      <c r="E103" s="560"/>
      <c r="F103" s="560"/>
      <c r="G103" s="560"/>
      <c r="H103" s="560"/>
      <c r="I103" s="560"/>
      <c r="J103" s="561"/>
      <c r="K103" s="331">
        <f t="shared" si="1"/>
        <v>1026</v>
      </c>
      <c r="L103" s="259"/>
    </row>
    <row r="104" spans="1:12" x14ac:dyDescent="0.3">
      <c r="A104" s="559" t="s">
        <v>7619</v>
      </c>
      <c r="B104" s="560"/>
      <c r="C104" s="560"/>
      <c r="D104" s="560"/>
      <c r="E104" s="560"/>
      <c r="F104" s="560"/>
      <c r="G104" s="560"/>
      <c r="H104" s="560"/>
      <c r="I104" s="560"/>
      <c r="J104" s="561"/>
      <c r="K104" s="331">
        <f t="shared" si="1"/>
        <v>1036</v>
      </c>
      <c r="L104" s="259"/>
    </row>
    <row r="105" spans="1:12" x14ac:dyDescent="0.3">
      <c r="A105" s="559" t="s">
        <v>7630</v>
      </c>
      <c r="B105" s="560"/>
      <c r="C105" s="560"/>
      <c r="D105" s="560"/>
      <c r="E105" s="560"/>
      <c r="F105" s="560"/>
      <c r="G105" s="560"/>
      <c r="H105" s="560"/>
      <c r="I105" s="560"/>
      <c r="J105" s="561"/>
      <c r="K105" s="331">
        <f t="shared" si="1"/>
        <v>1052</v>
      </c>
      <c r="L105" s="259"/>
    </row>
    <row r="106" spans="1:12" x14ac:dyDescent="0.3">
      <c r="A106" s="559" t="s">
        <v>7638</v>
      </c>
      <c r="B106" s="560"/>
      <c r="C106" s="560"/>
      <c r="D106" s="560"/>
      <c r="E106" s="560"/>
      <c r="F106" s="560"/>
      <c r="G106" s="560"/>
      <c r="H106" s="560"/>
      <c r="I106" s="560"/>
      <c r="J106" s="561"/>
      <c r="K106" s="331">
        <f t="shared" si="1"/>
        <v>1064</v>
      </c>
      <c r="L106" s="259"/>
    </row>
    <row r="107" spans="1:12" s="177" customFormat="1" x14ac:dyDescent="0.3">
      <c r="A107" s="176"/>
      <c r="B107" s="37"/>
    </row>
    <row r="108" spans="1:12" x14ac:dyDescent="0.3">
      <c r="A108" s="15" t="s">
        <v>7027</v>
      </c>
    </row>
    <row r="109" spans="1:12" x14ac:dyDescent="0.3">
      <c r="A109" s="67" t="s">
        <v>7028</v>
      </c>
    </row>
    <row r="110" spans="1:12" x14ac:dyDescent="0.3">
      <c r="A110" s="207" t="s">
        <v>7029</v>
      </c>
      <c r="B110" s="190"/>
      <c r="C110" s="190"/>
    </row>
    <row r="111" spans="1:12" x14ac:dyDescent="0.3">
      <c r="A111" s="15" t="s">
        <v>7030</v>
      </c>
    </row>
    <row r="112" spans="1:12" x14ac:dyDescent="0.3">
      <c r="A112" s="16" t="s">
        <v>211</v>
      </c>
    </row>
    <row r="113" spans="1:8" x14ac:dyDescent="0.3">
      <c r="A113" s="17" t="s">
        <v>7031</v>
      </c>
    </row>
    <row r="114" spans="1:8" x14ac:dyDescent="0.3">
      <c r="A114" s="15" t="s">
        <v>9022</v>
      </c>
    </row>
    <row r="115" spans="1:8" x14ac:dyDescent="0.3">
      <c r="A115" s="15" t="s">
        <v>9023</v>
      </c>
    </row>
    <row r="116" spans="1:8" ht="18" thickBot="1" x14ac:dyDescent="0.35">
      <c r="A116" s="17" t="s">
        <v>249</v>
      </c>
    </row>
    <row r="117" spans="1:8" ht="18" thickBot="1" x14ac:dyDescent="0.35">
      <c r="A117" s="377" t="s">
        <v>0</v>
      </c>
      <c r="B117" s="379" t="s">
        <v>217</v>
      </c>
      <c r="C117" s="379" t="s">
        <v>250</v>
      </c>
      <c r="D117" s="379" t="s">
        <v>251</v>
      </c>
      <c r="E117" s="381" t="s">
        <v>7032</v>
      </c>
      <c r="F117" s="383"/>
      <c r="G117" s="381" t="s">
        <v>7033</v>
      </c>
      <c r="H117" s="383"/>
    </row>
    <row r="118" spans="1:8" ht="18" thickBot="1" x14ac:dyDescent="0.35">
      <c r="A118" s="394"/>
      <c r="B118" s="395"/>
      <c r="C118" s="395"/>
      <c r="D118" s="395"/>
      <c r="E118" s="381" t="s">
        <v>462</v>
      </c>
      <c r="F118" s="382"/>
      <c r="G118" s="382"/>
      <c r="H118" s="383"/>
    </row>
    <row r="119" spans="1:8" ht="18" thickBot="1" x14ac:dyDescent="0.35">
      <c r="A119" s="378"/>
      <c r="B119" s="380"/>
      <c r="C119" s="380"/>
      <c r="D119" s="380"/>
      <c r="E119" s="200" t="s">
        <v>412</v>
      </c>
      <c r="F119" s="200" t="s">
        <v>4896</v>
      </c>
      <c r="G119" s="200" t="s">
        <v>412</v>
      </c>
      <c r="H119" s="196" t="s">
        <v>4896</v>
      </c>
    </row>
    <row r="120" spans="1:8" x14ac:dyDescent="0.3">
      <c r="A120" s="386" t="s">
        <v>7034</v>
      </c>
      <c r="B120" s="389" t="s">
        <v>7035</v>
      </c>
      <c r="C120" s="28" t="s">
        <v>349</v>
      </c>
      <c r="D120" s="22"/>
      <c r="E120" s="22"/>
      <c r="F120" s="22"/>
      <c r="G120" s="22"/>
      <c r="H120" s="4"/>
    </row>
    <row r="121" spans="1:8" x14ac:dyDescent="0.3">
      <c r="A121" s="387"/>
      <c r="B121" s="390"/>
      <c r="C121" s="24" t="s">
        <v>7036</v>
      </c>
      <c r="D121" s="25" t="s">
        <v>682</v>
      </c>
      <c r="E121" s="25" t="s">
        <v>1477</v>
      </c>
      <c r="F121" s="25" t="s">
        <v>1477</v>
      </c>
      <c r="G121" s="25" t="s">
        <v>810</v>
      </c>
      <c r="H121" s="26" t="s">
        <v>810</v>
      </c>
    </row>
    <row r="122" spans="1:8" x14ac:dyDescent="0.3">
      <c r="A122" s="387"/>
      <c r="B122" s="390"/>
      <c r="C122" s="24" t="s">
        <v>7037</v>
      </c>
      <c r="D122" s="25" t="s">
        <v>3629</v>
      </c>
      <c r="E122" s="25">
        <v>2.2599999999999998</v>
      </c>
      <c r="F122" s="25">
        <v>2.2599999999999998</v>
      </c>
      <c r="G122" s="25">
        <v>1.339</v>
      </c>
      <c r="H122" s="26">
        <v>1.339</v>
      </c>
    </row>
    <row r="123" spans="1:8" x14ac:dyDescent="0.3">
      <c r="A123" s="387"/>
      <c r="B123" s="390"/>
      <c r="C123" s="24" t="s">
        <v>7038</v>
      </c>
      <c r="D123" s="25" t="s">
        <v>3629</v>
      </c>
      <c r="E123" s="25" t="s">
        <v>1558</v>
      </c>
      <c r="F123" s="25" t="s">
        <v>1558</v>
      </c>
      <c r="G123" s="25" t="s">
        <v>1558</v>
      </c>
      <c r="H123" s="26" t="s">
        <v>1558</v>
      </c>
    </row>
    <row r="124" spans="1:8" x14ac:dyDescent="0.3">
      <c r="A124" s="387"/>
      <c r="B124" s="390"/>
      <c r="C124" s="24" t="s">
        <v>7039</v>
      </c>
      <c r="D124" s="25" t="s">
        <v>3629</v>
      </c>
      <c r="E124" s="25" t="s">
        <v>5574</v>
      </c>
      <c r="F124" s="25" t="s">
        <v>5574</v>
      </c>
      <c r="G124" s="25" t="s">
        <v>5574</v>
      </c>
      <c r="H124" s="26" t="s">
        <v>5574</v>
      </c>
    </row>
    <row r="125" spans="1:8" x14ac:dyDescent="0.3">
      <c r="A125" s="387"/>
      <c r="B125" s="390"/>
      <c r="C125" s="24" t="s">
        <v>4681</v>
      </c>
      <c r="D125" s="25" t="s">
        <v>682</v>
      </c>
      <c r="E125" s="25" t="s">
        <v>421</v>
      </c>
      <c r="F125" s="25" t="s">
        <v>421</v>
      </c>
      <c r="G125" s="25" t="s">
        <v>421</v>
      </c>
      <c r="H125" s="26" t="s">
        <v>421</v>
      </c>
    </row>
    <row r="126" spans="1:8" x14ac:dyDescent="0.3">
      <c r="A126" s="387" t="s">
        <v>7040</v>
      </c>
      <c r="B126" s="390" t="s">
        <v>7041</v>
      </c>
      <c r="C126" s="24" t="s">
        <v>3608</v>
      </c>
      <c r="D126" s="25" t="s">
        <v>351</v>
      </c>
      <c r="E126" s="25" t="s">
        <v>1602</v>
      </c>
      <c r="F126" s="25" t="s">
        <v>1602</v>
      </c>
      <c r="G126" s="25" t="s">
        <v>1314</v>
      </c>
      <c r="H126" s="26" t="s">
        <v>1314</v>
      </c>
    </row>
    <row r="127" spans="1:8" x14ac:dyDescent="0.3">
      <c r="A127" s="387"/>
      <c r="B127" s="390"/>
      <c r="C127" s="24" t="s">
        <v>3602</v>
      </c>
      <c r="D127" s="25" t="s">
        <v>351</v>
      </c>
      <c r="E127" s="25" t="s">
        <v>4074</v>
      </c>
      <c r="F127" s="25" t="s">
        <v>4074</v>
      </c>
      <c r="G127" s="25" t="s">
        <v>4074</v>
      </c>
      <c r="H127" s="26" t="s">
        <v>4074</v>
      </c>
    </row>
    <row r="128" spans="1:8" x14ac:dyDescent="0.3">
      <c r="A128" s="387"/>
      <c r="B128" s="390"/>
      <c r="C128" s="29" t="s">
        <v>215</v>
      </c>
      <c r="D128" s="25" t="s">
        <v>254</v>
      </c>
      <c r="E128" s="25" t="s">
        <v>5083</v>
      </c>
      <c r="F128" s="25" t="s">
        <v>7042</v>
      </c>
      <c r="G128" s="25" t="s">
        <v>7043</v>
      </c>
      <c r="H128" s="26" t="s">
        <v>5000</v>
      </c>
    </row>
    <row r="129" spans="1:8" x14ac:dyDescent="0.3">
      <c r="A129" s="387"/>
      <c r="B129" s="390"/>
      <c r="C129" s="29" t="s">
        <v>284</v>
      </c>
      <c r="D129" s="25"/>
      <c r="E129" s="25"/>
      <c r="F129" s="25"/>
      <c r="G129" s="25"/>
      <c r="H129" s="26"/>
    </row>
    <row r="130" spans="1:8" x14ac:dyDescent="0.3">
      <c r="A130" s="387"/>
      <c r="B130" s="390"/>
      <c r="C130" s="24" t="s">
        <v>4482</v>
      </c>
      <c r="D130" s="25" t="s">
        <v>262</v>
      </c>
      <c r="E130" s="25" t="s">
        <v>267</v>
      </c>
      <c r="F130" s="25" t="s">
        <v>267</v>
      </c>
      <c r="G130" s="25" t="s">
        <v>267</v>
      </c>
      <c r="H130" s="26" t="s">
        <v>267</v>
      </c>
    </row>
    <row r="131" spans="1:8" ht="18" thickBot="1" x14ac:dyDescent="0.35">
      <c r="A131" s="388"/>
      <c r="B131" s="391"/>
      <c r="C131" s="24" t="s">
        <v>4387</v>
      </c>
      <c r="D131" s="25" t="s">
        <v>262</v>
      </c>
      <c r="E131" s="25" t="s">
        <v>228</v>
      </c>
      <c r="F131" s="25" t="s">
        <v>1031</v>
      </c>
      <c r="G131" s="25" t="s">
        <v>228</v>
      </c>
      <c r="H131" s="26" t="s">
        <v>1031</v>
      </c>
    </row>
    <row r="132" spans="1:8" ht="18" thickBot="1" x14ac:dyDescent="0.35">
      <c r="A132" s="384"/>
      <c r="B132" s="384"/>
      <c r="C132" s="384"/>
      <c r="D132" s="385"/>
      <c r="E132" s="27">
        <v>10</v>
      </c>
      <c r="F132" s="27">
        <v>20</v>
      </c>
      <c r="G132" s="27">
        <v>10</v>
      </c>
      <c r="H132" s="5">
        <v>20</v>
      </c>
    </row>
    <row r="133" spans="1:8" x14ac:dyDescent="0.3">
      <c r="A133" s="15" t="s">
        <v>9024</v>
      </c>
    </row>
    <row r="134" spans="1:8" x14ac:dyDescent="0.3">
      <c r="A134" s="15" t="s">
        <v>7044</v>
      </c>
    </row>
    <row r="135" spans="1:8" ht="18" thickBot="1" x14ac:dyDescent="0.35">
      <c r="A135" s="17" t="s">
        <v>249</v>
      </c>
    </row>
    <row r="136" spans="1:8" ht="18" thickBot="1" x14ac:dyDescent="0.35">
      <c r="A136" s="377" t="s">
        <v>0</v>
      </c>
      <c r="B136" s="379" t="s">
        <v>217</v>
      </c>
      <c r="C136" s="379" t="s">
        <v>250</v>
      </c>
      <c r="D136" s="379" t="s">
        <v>251</v>
      </c>
      <c r="E136" s="381" t="s">
        <v>7045</v>
      </c>
      <c r="F136" s="383"/>
      <c r="G136" s="381" t="s">
        <v>7046</v>
      </c>
      <c r="H136" s="383"/>
    </row>
    <row r="137" spans="1:8" ht="18" thickBot="1" x14ac:dyDescent="0.35">
      <c r="A137" s="394"/>
      <c r="B137" s="395"/>
      <c r="C137" s="395"/>
      <c r="D137" s="395"/>
      <c r="E137" s="381" t="s">
        <v>462</v>
      </c>
      <c r="F137" s="382"/>
      <c r="G137" s="382"/>
      <c r="H137" s="383"/>
    </row>
    <row r="138" spans="1:8" ht="18" thickBot="1" x14ac:dyDescent="0.35">
      <c r="A138" s="378"/>
      <c r="B138" s="380"/>
      <c r="C138" s="380"/>
      <c r="D138" s="380"/>
      <c r="E138" s="200" t="s">
        <v>412</v>
      </c>
      <c r="F138" s="200" t="s">
        <v>4896</v>
      </c>
      <c r="G138" s="200" t="s">
        <v>412</v>
      </c>
      <c r="H138" s="196" t="s">
        <v>4896</v>
      </c>
    </row>
    <row r="139" spans="1:8" x14ac:dyDescent="0.3">
      <c r="A139" s="386" t="s">
        <v>7047</v>
      </c>
      <c r="B139" s="21" t="s">
        <v>7048</v>
      </c>
      <c r="C139" s="28" t="s">
        <v>349</v>
      </c>
      <c r="D139" s="22"/>
      <c r="E139" s="22"/>
      <c r="F139" s="22"/>
      <c r="G139" s="22"/>
      <c r="H139" s="4"/>
    </row>
    <row r="140" spans="1:8" x14ac:dyDescent="0.3">
      <c r="A140" s="387"/>
      <c r="B140" s="24" t="s">
        <v>7049</v>
      </c>
      <c r="C140" s="24" t="s">
        <v>7050</v>
      </c>
      <c r="D140" s="25" t="s">
        <v>682</v>
      </c>
      <c r="E140" s="25" t="s">
        <v>1655</v>
      </c>
      <c r="F140" s="25" t="s">
        <v>1655</v>
      </c>
      <c r="G140" s="25" t="s">
        <v>2164</v>
      </c>
      <c r="H140" s="26" t="s">
        <v>2164</v>
      </c>
    </row>
    <row r="141" spans="1:8" x14ac:dyDescent="0.3">
      <c r="A141" s="387"/>
      <c r="B141" s="57"/>
      <c r="C141" s="24" t="s">
        <v>7037</v>
      </c>
      <c r="D141" s="25" t="s">
        <v>3629</v>
      </c>
      <c r="E141" s="25">
        <v>7.7249999999999996</v>
      </c>
      <c r="F141" s="25">
        <v>7.7249999999999996</v>
      </c>
      <c r="G141" s="25">
        <v>8.24</v>
      </c>
      <c r="H141" s="26">
        <v>8.24</v>
      </c>
    </row>
    <row r="142" spans="1:8" x14ac:dyDescent="0.3">
      <c r="A142" s="387"/>
      <c r="B142" s="57"/>
      <c r="C142" s="24" t="s">
        <v>7038</v>
      </c>
      <c r="D142" s="25" t="s">
        <v>3629</v>
      </c>
      <c r="E142" s="25" t="s">
        <v>1558</v>
      </c>
      <c r="F142" s="25" t="s">
        <v>1558</v>
      </c>
      <c r="G142" s="25" t="s">
        <v>1558</v>
      </c>
      <c r="H142" s="26" t="s">
        <v>1558</v>
      </c>
    </row>
    <row r="143" spans="1:8" x14ac:dyDescent="0.3">
      <c r="A143" s="387"/>
      <c r="B143" s="57"/>
      <c r="C143" s="24" t="s">
        <v>7039</v>
      </c>
      <c r="D143" s="25" t="s">
        <v>3629</v>
      </c>
      <c r="E143" s="25" t="s">
        <v>5574</v>
      </c>
      <c r="F143" s="25" t="s">
        <v>5574</v>
      </c>
      <c r="G143" s="25" t="s">
        <v>5574</v>
      </c>
      <c r="H143" s="26" t="s">
        <v>5574</v>
      </c>
    </row>
    <row r="144" spans="1:8" x14ac:dyDescent="0.3">
      <c r="A144" s="387"/>
      <c r="B144" s="57"/>
      <c r="C144" s="24" t="s">
        <v>3748</v>
      </c>
      <c r="D144" s="25" t="s">
        <v>682</v>
      </c>
      <c r="E144" s="25" t="s">
        <v>421</v>
      </c>
      <c r="F144" s="25" t="s">
        <v>421</v>
      </c>
      <c r="G144" s="25" t="s">
        <v>421</v>
      </c>
      <c r="H144" s="26" t="s">
        <v>421</v>
      </c>
    </row>
    <row r="145" spans="1:8" x14ac:dyDescent="0.3">
      <c r="A145" s="387" t="s">
        <v>7051</v>
      </c>
      <c r="B145" s="390" t="s">
        <v>7052</v>
      </c>
      <c r="C145" s="24" t="s">
        <v>7053</v>
      </c>
      <c r="D145" s="25" t="s">
        <v>351</v>
      </c>
      <c r="E145" s="25">
        <v>7</v>
      </c>
      <c r="F145" s="25">
        <v>7</v>
      </c>
      <c r="G145" s="25">
        <v>7</v>
      </c>
      <c r="H145" s="26">
        <v>7</v>
      </c>
    </row>
    <row r="146" spans="1:8" x14ac:dyDescent="0.3">
      <c r="A146" s="387"/>
      <c r="B146" s="390"/>
      <c r="C146" s="29" t="s">
        <v>457</v>
      </c>
      <c r="D146" s="25" t="s">
        <v>254</v>
      </c>
      <c r="E146" s="25" t="s">
        <v>7054</v>
      </c>
      <c r="F146" s="25" t="s">
        <v>7055</v>
      </c>
      <c r="G146" s="25" t="s">
        <v>7056</v>
      </c>
      <c r="H146" s="26" t="s">
        <v>7057</v>
      </c>
    </row>
    <row r="147" spans="1:8" x14ac:dyDescent="0.3">
      <c r="A147" s="387"/>
      <c r="B147" s="390"/>
      <c r="C147" s="29" t="s">
        <v>284</v>
      </c>
      <c r="D147" s="25"/>
      <c r="E147" s="25"/>
      <c r="F147" s="25"/>
      <c r="G147" s="25"/>
      <c r="H147" s="26"/>
    </row>
    <row r="148" spans="1:8" x14ac:dyDescent="0.3">
      <c r="A148" s="387"/>
      <c r="B148" s="390"/>
      <c r="C148" s="24" t="s">
        <v>4482</v>
      </c>
      <c r="D148" s="25" t="s">
        <v>262</v>
      </c>
      <c r="E148" s="25" t="s">
        <v>267</v>
      </c>
      <c r="F148" s="25" t="s">
        <v>267</v>
      </c>
      <c r="G148" s="25" t="s">
        <v>267</v>
      </c>
      <c r="H148" s="26" t="s">
        <v>267</v>
      </c>
    </row>
    <row r="149" spans="1:8" ht="18" thickBot="1" x14ac:dyDescent="0.35">
      <c r="A149" s="388"/>
      <c r="B149" s="391"/>
      <c r="C149" s="24" t="s">
        <v>4387</v>
      </c>
      <c r="D149" s="25" t="s">
        <v>262</v>
      </c>
      <c r="E149" s="25" t="s">
        <v>228</v>
      </c>
      <c r="F149" s="25" t="s">
        <v>1031</v>
      </c>
      <c r="G149" s="25" t="s">
        <v>228</v>
      </c>
      <c r="H149" s="26" t="s">
        <v>1031</v>
      </c>
    </row>
    <row r="150" spans="1:8" ht="18" thickBot="1" x14ac:dyDescent="0.35">
      <c r="A150" s="384"/>
      <c r="B150" s="384"/>
      <c r="C150" s="384"/>
      <c r="D150" s="385"/>
      <c r="E150" s="27">
        <v>10</v>
      </c>
      <c r="F150" s="27">
        <v>20</v>
      </c>
      <c r="G150" s="27">
        <v>10</v>
      </c>
      <c r="H150" s="5">
        <v>20</v>
      </c>
    </row>
    <row r="151" spans="1:8" x14ac:dyDescent="0.3">
      <c r="A151" s="15" t="s">
        <v>7058</v>
      </c>
    </row>
    <row r="152" spans="1:8" x14ac:dyDescent="0.3">
      <c r="A152" s="16" t="s">
        <v>211</v>
      </c>
    </row>
    <row r="153" spans="1:8" x14ac:dyDescent="0.3">
      <c r="A153" s="17" t="s">
        <v>7059</v>
      </c>
    </row>
    <row r="154" spans="1:8" x14ac:dyDescent="0.3">
      <c r="A154" s="15" t="s">
        <v>7060</v>
      </c>
    </row>
    <row r="155" spans="1:8" x14ac:dyDescent="0.3">
      <c r="A155" s="15" t="s">
        <v>7061</v>
      </c>
    </row>
    <row r="156" spans="1:8" x14ac:dyDescent="0.3">
      <c r="A156" s="15" t="s">
        <v>7062</v>
      </c>
    </row>
    <row r="157" spans="1:8" ht="18" thickBot="1" x14ac:dyDescent="0.35">
      <c r="A157" s="17" t="s">
        <v>249</v>
      </c>
    </row>
    <row r="158" spans="1:8" ht="18" thickBot="1" x14ac:dyDescent="0.35">
      <c r="A158" s="377" t="s">
        <v>0</v>
      </c>
      <c r="B158" s="379" t="s">
        <v>217</v>
      </c>
      <c r="C158" s="379" t="s">
        <v>250</v>
      </c>
      <c r="D158" s="379" t="s">
        <v>251</v>
      </c>
      <c r="E158" s="379" t="s">
        <v>7063</v>
      </c>
      <c r="F158" s="381" t="s">
        <v>7064</v>
      </c>
      <c r="G158" s="383"/>
      <c r="H158" s="379" t="s">
        <v>7065</v>
      </c>
    </row>
    <row r="159" spans="1:8" ht="26.25" thickBot="1" x14ac:dyDescent="0.35">
      <c r="A159" s="378"/>
      <c r="B159" s="380"/>
      <c r="C159" s="380"/>
      <c r="D159" s="380"/>
      <c r="E159" s="380"/>
      <c r="F159" s="200" t="s">
        <v>7066</v>
      </c>
      <c r="G159" s="200" t="s">
        <v>7067</v>
      </c>
      <c r="H159" s="380"/>
    </row>
    <row r="160" spans="1:8" x14ac:dyDescent="0.3">
      <c r="A160" s="386" t="s">
        <v>7068</v>
      </c>
      <c r="B160" s="389" t="s">
        <v>7069</v>
      </c>
      <c r="C160" s="28" t="s">
        <v>349</v>
      </c>
      <c r="D160" s="22"/>
      <c r="E160" s="22"/>
      <c r="F160" s="22"/>
      <c r="G160" s="22"/>
      <c r="H160" s="4"/>
    </row>
    <row r="161" spans="1:8" x14ac:dyDescent="0.3">
      <c r="A161" s="387"/>
      <c r="B161" s="390"/>
      <c r="C161" s="24" t="s">
        <v>7070</v>
      </c>
      <c r="D161" s="25" t="s">
        <v>4647</v>
      </c>
      <c r="E161" s="25" t="s">
        <v>7071</v>
      </c>
      <c r="F161" s="25" t="s">
        <v>228</v>
      </c>
      <c r="G161" s="25" t="s">
        <v>228</v>
      </c>
      <c r="H161" s="26" t="s">
        <v>228</v>
      </c>
    </row>
    <row r="162" spans="1:8" x14ac:dyDescent="0.3">
      <c r="A162" s="387" t="s">
        <v>7072</v>
      </c>
      <c r="B162" s="390" t="s">
        <v>7073</v>
      </c>
      <c r="C162" s="24" t="s">
        <v>7064</v>
      </c>
      <c r="D162" s="25" t="s">
        <v>4647</v>
      </c>
      <c r="E162" s="25" t="s">
        <v>228</v>
      </c>
      <c r="F162" s="25" t="s">
        <v>7074</v>
      </c>
      <c r="G162" s="25" t="s">
        <v>7075</v>
      </c>
      <c r="H162" s="26" t="s">
        <v>228</v>
      </c>
    </row>
    <row r="163" spans="1:8" x14ac:dyDescent="0.3">
      <c r="A163" s="387"/>
      <c r="B163" s="390"/>
      <c r="C163" s="24" t="s">
        <v>7065</v>
      </c>
      <c r="D163" s="25" t="s">
        <v>4647</v>
      </c>
      <c r="E163" s="25" t="s">
        <v>228</v>
      </c>
      <c r="F163" s="25" t="s">
        <v>228</v>
      </c>
      <c r="G163" s="25" t="s">
        <v>228</v>
      </c>
      <c r="H163" s="26" t="s">
        <v>7076</v>
      </c>
    </row>
    <row r="164" spans="1:8" x14ac:dyDescent="0.3">
      <c r="A164" s="387" t="s">
        <v>7077</v>
      </c>
      <c r="B164" s="24" t="s">
        <v>7078</v>
      </c>
      <c r="C164" s="24" t="s">
        <v>7079</v>
      </c>
      <c r="D164" s="25" t="s">
        <v>1521</v>
      </c>
      <c r="E164" s="25" t="s">
        <v>228</v>
      </c>
      <c r="F164" s="25">
        <v>320</v>
      </c>
      <c r="G164" s="25">
        <v>450</v>
      </c>
      <c r="H164" s="26">
        <v>300</v>
      </c>
    </row>
    <row r="165" spans="1:8" x14ac:dyDescent="0.3">
      <c r="A165" s="387"/>
      <c r="B165" s="24" t="s">
        <v>7080</v>
      </c>
      <c r="C165" s="24" t="s">
        <v>7081</v>
      </c>
      <c r="D165" s="25" t="s">
        <v>1521</v>
      </c>
      <c r="E165" s="25">
        <v>280</v>
      </c>
      <c r="F165" s="25" t="s">
        <v>228</v>
      </c>
      <c r="G165" s="25" t="s">
        <v>228</v>
      </c>
      <c r="H165" s="26" t="s">
        <v>228</v>
      </c>
    </row>
    <row r="166" spans="1:8" ht="18" thickBot="1" x14ac:dyDescent="0.35">
      <c r="A166" s="388"/>
      <c r="B166" s="57"/>
      <c r="C166" s="29" t="s">
        <v>457</v>
      </c>
      <c r="D166" s="25" t="s">
        <v>254</v>
      </c>
      <c r="E166" s="25" t="s">
        <v>5314</v>
      </c>
      <c r="F166" s="25" t="s">
        <v>3813</v>
      </c>
      <c r="G166" s="25" t="s">
        <v>656</v>
      </c>
      <c r="H166" s="26" t="s">
        <v>1043</v>
      </c>
    </row>
    <row r="167" spans="1:8" ht="18" thickBot="1" x14ac:dyDescent="0.35">
      <c r="A167" s="384"/>
      <c r="B167" s="384"/>
      <c r="C167" s="384"/>
      <c r="D167" s="385"/>
      <c r="E167" s="27">
        <v>11</v>
      </c>
      <c r="F167" s="27">
        <v>21</v>
      </c>
      <c r="G167" s="27">
        <v>22</v>
      </c>
      <c r="H167" s="5">
        <v>31</v>
      </c>
    </row>
    <row r="168" spans="1:8" x14ac:dyDescent="0.3">
      <c r="A168" s="15" t="s">
        <v>7082</v>
      </c>
    </row>
    <row r="169" spans="1:8" ht="18" thickBot="1" x14ac:dyDescent="0.35">
      <c r="A169" s="17" t="s">
        <v>4076</v>
      </c>
    </row>
    <row r="170" spans="1:8" ht="40.5" thickBot="1" x14ac:dyDescent="0.35">
      <c r="A170" s="36" t="s">
        <v>0</v>
      </c>
      <c r="B170" s="200" t="s">
        <v>217</v>
      </c>
      <c r="C170" s="200" t="s">
        <v>250</v>
      </c>
      <c r="D170" s="200" t="s">
        <v>251</v>
      </c>
      <c r="E170" s="200" t="s">
        <v>7083</v>
      </c>
      <c r="F170" s="196" t="s">
        <v>7032</v>
      </c>
    </row>
    <row r="171" spans="1:8" x14ac:dyDescent="0.3">
      <c r="A171" s="386" t="s">
        <v>7084</v>
      </c>
      <c r="B171" s="389" t="s">
        <v>7085</v>
      </c>
      <c r="C171" s="28" t="s">
        <v>349</v>
      </c>
      <c r="D171" s="22"/>
      <c r="E171" s="22"/>
      <c r="F171" s="4"/>
    </row>
    <row r="172" spans="1:8" x14ac:dyDescent="0.3">
      <c r="A172" s="387"/>
      <c r="B172" s="390"/>
      <c r="C172" s="24" t="s">
        <v>7037</v>
      </c>
      <c r="D172" s="25" t="s">
        <v>3629</v>
      </c>
      <c r="E172" s="25" t="s">
        <v>228</v>
      </c>
      <c r="F172" s="26" t="s">
        <v>1592</v>
      </c>
    </row>
    <row r="173" spans="1:8" x14ac:dyDescent="0.3">
      <c r="A173" s="387"/>
      <c r="B173" s="390"/>
      <c r="C173" s="24" t="s">
        <v>7086</v>
      </c>
      <c r="D173" s="25" t="s">
        <v>3629</v>
      </c>
      <c r="E173" s="25" t="s">
        <v>7087</v>
      </c>
      <c r="F173" s="26" t="s">
        <v>228</v>
      </c>
    </row>
    <row r="174" spans="1:8" x14ac:dyDescent="0.3">
      <c r="A174" s="387"/>
      <c r="B174" s="390"/>
      <c r="C174" s="24" t="s">
        <v>4681</v>
      </c>
      <c r="D174" s="25" t="s">
        <v>682</v>
      </c>
      <c r="E174" s="25" t="s">
        <v>709</v>
      </c>
      <c r="F174" s="26" t="s">
        <v>709</v>
      </c>
    </row>
    <row r="175" spans="1:8" ht="18" thickBot="1" x14ac:dyDescent="0.35">
      <c r="A175" s="388"/>
      <c r="B175" s="391"/>
      <c r="C175" s="29" t="s">
        <v>457</v>
      </c>
      <c r="D175" s="25" t="s">
        <v>254</v>
      </c>
      <c r="E175" s="25" t="s">
        <v>2107</v>
      </c>
      <c r="F175" s="26" t="s">
        <v>357</v>
      </c>
    </row>
    <row r="176" spans="1:8" ht="18" thickBot="1" x14ac:dyDescent="0.35">
      <c r="A176" s="384"/>
      <c r="B176" s="384"/>
      <c r="C176" s="384"/>
      <c r="D176" s="385"/>
      <c r="E176" s="27">
        <v>10</v>
      </c>
      <c r="F176" s="5">
        <v>20</v>
      </c>
    </row>
    <row r="177" spans="1:7" x14ac:dyDescent="0.3">
      <c r="A177" s="15" t="s">
        <v>7088</v>
      </c>
    </row>
    <row r="178" spans="1:7" x14ac:dyDescent="0.3">
      <c r="A178" s="16" t="s">
        <v>2571</v>
      </c>
    </row>
    <row r="179" spans="1:7" x14ac:dyDescent="0.3">
      <c r="A179" s="17" t="s">
        <v>7089</v>
      </c>
    </row>
    <row r="180" spans="1:7" x14ac:dyDescent="0.3">
      <c r="A180" s="16" t="s">
        <v>211</v>
      </c>
    </row>
    <row r="181" spans="1:7" x14ac:dyDescent="0.3">
      <c r="A181" s="17" t="s">
        <v>7090</v>
      </c>
    </row>
    <row r="182" spans="1:7" x14ac:dyDescent="0.3">
      <c r="A182" s="15" t="s">
        <v>7091</v>
      </c>
    </row>
    <row r="183" spans="1:7" x14ac:dyDescent="0.3">
      <c r="A183" s="15" t="s">
        <v>7092</v>
      </c>
    </row>
    <row r="184" spans="1:7" ht="18" thickBot="1" x14ac:dyDescent="0.35">
      <c r="A184" s="17" t="s">
        <v>4076</v>
      </c>
    </row>
    <row r="185" spans="1:7" ht="18" thickBot="1" x14ac:dyDescent="0.35">
      <c r="A185" s="377" t="s">
        <v>0</v>
      </c>
      <c r="B185" s="379" t="s">
        <v>217</v>
      </c>
      <c r="C185" s="379" t="s">
        <v>250</v>
      </c>
      <c r="D185" s="379" t="s">
        <v>251</v>
      </c>
      <c r="E185" s="381" t="s">
        <v>7093</v>
      </c>
      <c r="F185" s="382"/>
      <c r="G185" s="383"/>
    </row>
    <row r="186" spans="1:7" ht="18" thickBot="1" x14ac:dyDescent="0.35">
      <c r="A186" s="378"/>
      <c r="B186" s="380"/>
      <c r="C186" s="380"/>
      <c r="D186" s="380"/>
      <c r="E186" s="197" t="s">
        <v>99</v>
      </c>
      <c r="F186" s="197" t="s">
        <v>101</v>
      </c>
      <c r="G186" s="31" t="s">
        <v>4623</v>
      </c>
    </row>
    <row r="187" spans="1:7" x14ac:dyDescent="0.3">
      <c r="A187" s="386" t="s">
        <v>7094</v>
      </c>
      <c r="B187" s="389" t="s">
        <v>7095</v>
      </c>
      <c r="C187" s="29" t="s">
        <v>349</v>
      </c>
      <c r="D187" s="25"/>
      <c r="E187" s="25"/>
      <c r="F187" s="25"/>
      <c r="G187" s="26"/>
    </row>
    <row r="188" spans="1:7" x14ac:dyDescent="0.3">
      <c r="A188" s="387"/>
      <c r="B188" s="390"/>
      <c r="C188" s="24" t="s">
        <v>4681</v>
      </c>
      <c r="D188" s="25" t="s">
        <v>682</v>
      </c>
      <c r="E188" s="25" t="s">
        <v>993</v>
      </c>
      <c r="F188" s="25" t="s">
        <v>447</v>
      </c>
      <c r="G188" s="26" t="s">
        <v>697</v>
      </c>
    </row>
    <row r="189" spans="1:7" x14ac:dyDescent="0.3">
      <c r="A189" s="387"/>
      <c r="B189" s="390"/>
      <c r="C189" s="24" t="s">
        <v>422</v>
      </c>
      <c r="D189" s="25" t="s">
        <v>423</v>
      </c>
      <c r="E189" s="25" t="s">
        <v>1535</v>
      </c>
      <c r="F189" s="25" t="s">
        <v>1535</v>
      </c>
      <c r="G189" s="26" t="s">
        <v>1535</v>
      </c>
    </row>
    <row r="190" spans="1:7" x14ac:dyDescent="0.3">
      <c r="A190" s="387"/>
      <c r="B190" s="390"/>
      <c r="C190" s="29" t="s">
        <v>457</v>
      </c>
      <c r="D190" s="25" t="s">
        <v>254</v>
      </c>
      <c r="E190" s="25" t="s">
        <v>289</v>
      </c>
      <c r="F190" s="25" t="s">
        <v>297</v>
      </c>
      <c r="G190" s="26" t="s">
        <v>869</v>
      </c>
    </row>
    <row r="191" spans="1:7" x14ac:dyDescent="0.3">
      <c r="A191" s="387"/>
      <c r="B191" s="390"/>
      <c r="C191" s="29" t="s">
        <v>284</v>
      </c>
      <c r="D191" s="25"/>
      <c r="E191" s="25"/>
      <c r="F191" s="25"/>
      <c r="G191" s="26"/>
    </row>
    <row r="192" spans="1:7" ht="18" thickBot="1" x14ac:dyDescent="0.35">
      <c r="A192" s="388"/>
      <c r="B192" s="391"/>
      <c r="C192" s="24" t="s">
        <v>4482</v>
      </c>
      <c r="D192" s="25" t="s">
        <v>262</v>
      </c>
      <c r="E192" s="25" t="s">
        <v>2567</v>
      </c>
      <c r="F192" s="25" t="s">
        <v>2567</v>
      </c>
      <c r="G192" s="26" t="s">
        <v>2816</v>
      </c>
    </row>
    <row r="193" spans="1:7" x14ac:dyDescent="0.3">
      <c r="A193" s="102"/>
      <c r="B193" s="34"/>
      <c r="C193" s="34"/>
      <c r="D193" s="35"/>
      <c r="E193" s="22">
        <v>10</v>
      </c>
      <c r="F193" s="22">
        <v>20</v>
      </c>
      <c r="G193" s="4">
        <v>30</v>
      </c>
    </row>
    <row r="194" spans="1:7" x14ac:dyDescent="0.3">
      <c r="A194" s="15" t="s">
        <v>7096</v>
      </c>
    </row>
    <row r="195" spans="1:7" ht="18" thickBot="1" x14ac:dyDescent="0.35">
      <c r="A195" s="17" t="s">
        <v>4076</v>
      </c>
    </row>
    <row r="196" spans="1:7" ht="18" thickBot="1" x14ac:dyDescent="0.35">
      <c r="A196" s="377" t="s">
        <v>0</v>
      </c>
      <c r="B196" s="379" t="s">
        <v>217</v>
      </c>
      <c r="C196" s="379" t="s">
        <v>250</v>
      </c>
      <c r="D196" s="379" t="s">
        <v>251</v>
      </c>
      <c r="E196" s="381" t="s">
        <v>7093</v>
      </c>
      <c r="F196" s="382"/>
      <c r="G196" s="383"/>
    </row>
    <row r="197" spans="1:7" ht="18" thickBot="1" x14ac:dyDescent="0.35">
      <c r="A197" s="378"/>
      <c r="B197" s="380"/>
      <c r="C197" s="380"/>
      <c r="D197" s="380"/>
      <c r="E197" s="197" t="s">
        <v>99</v>
      </c>
      <c r="F197" s="197" t="s">
        <v>101</v>
      </c>
      <c r="G197" s="31" t="s">
        <v>4623</v>
      </c>
    </row>
    <row r="198" spans="1:7" x14ac:dyDescent="0.3">
      <c r="A198" s="386" t="s">
        <v>7097</v>
      </c>
      <c r="B198" s="389" t="s">
        <v>7098</v>
      </c>
      <c r="C198" s="29" t="s">
        <v>349</v>
      </c>
      <c r="D198" s="25"/>
      <c r="E198" s="25"/>
      <c r="F198" s="25"/>
      <c r="G198" s="26"/>
    </row>
    <row r="199" spans="1:7" x14ac:dyDescent="0.3">
      <c r="A199" s="387"/>
      <c r="B199" s="390"/>
      <c r="C199" s="24" t="s">
        <v>4681</v>
      </c>
      <c r="D199" s="25" t="s">
        <v>682</v>
      </c>
      <c r="E199" s="25" t="s">
        <v>993</v>
      </c>
      <c r="F199" s="25" t="s">
        <v>447</v>
      </c>
      <c r="G199" s="26" t="s">
        <v>697</v>
      </c>
    </row>
    <row r="200" spans="1:7" x14ac:dyDescent="0.3">
      <c r="A200" s="387"/>
      <c r="B200" s="390"/>
      <c r="C200" s="24" t="s">
        <v>422</v>
      </c>
      <c r="D200" s="25" t="s">
        <v>423</v>
      </c>
      <c r="E200" s="25" t="s">
        <v>1535</v>
      </c>
      <c r="F200" s="25" t="s">
        <v>1535</v>
      </c>
      <c r="G200" s="26" t="s">
        <v>1535</v>
      </c>
    </row>
    <row r="201" spans="1:7" x14ac:dyDescent="0.3">
      <c r="A201" s="387"/>
      <c r="B201" s="390"/>
      <c r="C201" s="29" t="s">
        <v>457</v>
      </c>
      <c r="D201" s="25" t="s">
        <v>254</v>
      </c>
      <c r="E201" s="25" t="s">
        <v>295</v>
      </c>
      <c r="F201" s="25" t="s">
        <v>355</v>
      </c>
      <c r="G201" s="26" t="s">
        <v>289</v>
      </c>
    </row>
    <row r="202" spans="1:7" x14ac:dyDescent="0.3">
      <c r="A202" s="387"/>
      <c r="B202" s="390"/>
      <c r="C202" s="29" t="s">
        <v>284</v>
      </c>
      <c r="D202" s="25"/>
      <c r="E202" s="25"/>
      <c r="F202" s="25"/>
      <c r="G202" s="26"/>
    </row>
    <row r="203" spans="1:7" ht="18" thickBot="1" x14ac:dyDescent="0.35">
      <c r="A203" s="388"/>
      <c r="B203" s="391"/>
      <c r="C203" s="41" t="s">
        <v>4482</v>
      </c>
      <c r="D203" s="40" t="s">
        <v>262</v>
      </c>
      <c r="E203" s="40" t="s">
        <v>2567</v>
      </c>
      <c r="F203" s="40" t="s">
        <v>2567</v>
      </c>
      <c r="G203" s="6" t="s">
        <v>2816</v>
      </c>
    </row>
    <row r="204" spans="1:7" ht="18" thickBot="1" x14ac:dyDescent="0.35">
      <c r="A204" s="384"/>
      <c r="B204" s="384"/>
      <c r="C204" s="384"/>
      <c r="D204" s="385"/>
      <c r="E204" s="40">
        <v>10</v>
      </c>
      <c r="F204" s="40">
        <v>20</v>
      </c>
      <c r="G204" s="6">
        <v>30</v>
      </c>
    </row>
    <row r="205" spans="1:7" x14ac:dyDescent="0.3">
      <c r="A205" s="16" t="s">
        <v>7099</v>
      </c>
    </row>
    <row r="206" spans="1:7" x14ac:dyDescent="0.3">
      <c r="A206" s="15" t="s">
        <v>7100</v>
      </c>
    </row>
    <row r="207" spans="1:7" x14ac:dyDescent="0.3">
      <c r="A207" s="15" t="s">
        <v>7101</v>
      </c>
    </row>
    <row r="208" spans="1:7" ht="18" thickBot="1" x14ac:dyDescent="0.35">
      <c r="A208" s="17" t="s">
        <v>4076</v>
      </c>
    </row>
    <row r="209" spans="1:7" ht="18" thickBot="1" x14ac:dyDescent="0.35">
      <c r="A209" s="377" t="s">
        <v>0</v>
      </c>
      <c r="B209" s="379" t="s">
        <v>217</v>
      </c>
      <c r="C209" s="379" t="s">
        <v>250</v>
      </c>
      <c r="D209" s="379" t="s">
        <v>251</v>
      </c>
      <c r="E209" s="381" t="s">
        <v>7093</v>
      </c>
      <c r="F209" s="382"/>
      <c r="G209" s="383"/>
    </row>
    <row r="210" spans="1:7" ht="18" thickBot="1" x14ac:dyDescent="0.35">
      <c r="A210" s="378"/>
      <c r="B210" s="380"/>
      <c r="C210" s="380"/>
      <c r="D210" s="380"/>
      <c r="E210" s="197" t="s">
        <v>1535</v>
      </c>
      <c r="F210" s="197" t="s">
        <v>7102</v>
      </c>
      <c r="G210" s="31" t="s">
        <v>99</v>
      </c>
    </row>
    <row r="211" spans="1:7" x14ac:dyDescent="0.3">
      <c r="A211" s="386" t="s">
        <v>7103</v>
      </c>
      <c r="B211" s="389" t="s">
        <v>7095</v>
      </c>
      <c r="C211" s="29" t="s">
        <v>349</v>
      </c>
      <c r="D211" s="25"/>
      <c r="E211" s="25"/>
      <c r="F211" s="25"/>
      <c r="G211" s="26"/>
    </row>
    <row r="212" spans="1:7" x14ac:dyDescent="0.3">
      <c r="A212" s="387"/>
      <c r="B212" s="390"/>
      <c r="C212" s="24" t="s">
        <v>7104</v>
      </c>
      <c r="D212" s="25" t="s">
        <v>682</v>
      </c>
      <c r="E212" s="25" t="s">
        <v>2399</v>
      </c>
      <c r="F212" s="25" t="s">
        <v>387</v>
      </c>
      <c r="G212" s="26" t="s">
        <v>726</v>
      </c>
    </row>
    <row r="213" spans="1:7" x14ac:dyDescent="0.3">
      <c r="A213" s="387"/>
      <c r="B213" s="390"/>
      <c r="C213" s="24" t="s">
        <v>422</v>
      </c>
      <c r="D213" s="25" t="s">
        <v>423</v>
      </c>
      <c r="E213" s="25" t="s">
        <v>6298</v>
      </c>
      <c r="F213" s="25" t="s">
        <v>6298</v>
      </c>
      <c r="G213" s="26" t="s">
        <v>6298</v>
      </c>
    </row>
    <row r="214" spans="1:7" ht="18" thickBot="1" x14ac:dyDescent="0.35">
      <c r="A214" s="388"/>
      <c r="B214" s="391"/>
      <c r="C214" s="29" t="s">
        <v>457</v>
      </c>
      <c r="D214" s="25" t="s">
        <v>254</v>
      </c>
      <c r="E214" s="25" t="s">
        <v>420</v>
      </c>
      <c r="F214" s="25" t="s">
        <v>355</v>
      </c>
      <c r="G214" s="26" t="s">
        <v>2635</v>
      </c>
    </row>
    <row r="215" spans="1:7" ht="18" thickBot="1" x14ac:dyDescent="0.35">
      <c r="A215" s="384"/>
      <c r="B215" s="384"/>
      <c r="C215" s="384"/>
      <c r="D215" s="385"/>
      <c r="E215" s="27">
        <v>10</v>
      </c>
      <c r="F215" s="27">
        <v>20</v>
      </c>
      <c r="G215" s="5">
        <v>30</v>
      </c>
    </row>
    <row r="216" spans="1:7" x14ac:dyDescent="0.3">
      <c r="A216" s="15" t="s">
        <v>7105</v>
      </c>
    </row>
    <row r="217" spans="1:7" ht="18" thickBot="1" x14ac:dyDescent="0.35">
      <c r="A217" s="17" t="s">
        <v>4076</v>
      </c>
    </row>
    <row r="218" spans="1:7" ht="18" thickBot="1" x14ac:dyDescent="0.35">
      <c r="A218" s="377" t="s">
        <v>0</v>
      </c>
      <c r="B218" s="379" t="s">
        <v>217</v>
      </c>
      <c r="C218" s="379" t="s">
        <v>250</v>
      </c>
      <c r="D218" s="379" t="s">
        <v>251</v>
      </c>
      <c r="E218" s="381" t="s">
        <v>7093</v>
      </c>
      <c r="F218" s="382"/>
      <c r="G218" s="383"/>
    </row>
    <row r="219" spans="1:7" ht="18" thickBot="1" x14ac:dyDescent="0.35">
      <c r="A219" s="378"/>
      <c r="B219" s="380"/>
      <c r="C219" s="380"/>
      <c r="D219" s="380"/>
      <c r="E219" s="197" t="s">
        <v>1535</v>
      </c>
      <c r="F219" s="197" t="s">
        <v>7102</v>
      </c>
      <c r="G219" s="31" t="s">
        <v>99</v>
      </c>
    </row>
    <row r="220" spans="1:7" x14ac:dyDescent="0.3">
      <c r="A220" s="386" t="s">
        <v>7106</v>
      </c>
      <c r="B220" s="389" t="s">
        <v>7098</v>
      </c>
      <c r="C220" s="29" t="s">
        <v>349</v>
      </c>
      <c r="D220" s="25"/>
      <c r="E220" s="25"/>
      <c r="F220" s="25"/>
      <c r="G220" s="26"/>
    </row>
    <row r="221" spans="1:7" x14ac:dyDescent="0.3">
      <c r="A221" s="387"/>
      <c r="B221" s="390"/>
      <c r="C221" s="24" t="s">
        <v>7104</v>
      </c>
      <c r="D221" s="25" t="s">
        <v>682</v>
      </c>
      <c r="E221" s="25" t="s">
        <v>2399</v>
      </c>
      <c r="F221" s="25" t="s">
        <v>387</v>
      </c>
      <c r="G221" s="26" t="s">
        <v>726</v>
      </c>
    </row>
    <row r="222" spans="1:7" x14ac:dyDescent="0.3">
      <c r="A222" s="387"/>
      <c r="B222" s="390"/>
      <c r="C222" s="24" t="s">
        <v>422</v>
      </c>
      <c r="D222" s="25" t="s">
        <v>423</v>
      </c>
      <c r="E222" s="25" t="s">
        <v>6298</v>
      </c>
      <c r="F222" s="25" t="s">
        <v>6298</v>
      </c>
      <c r="G222" s="26" t="s">
        <v>6298</v>
      </c>
    </row>
    <row r="223" spans="1:7" ht="18" thickBot="1" x14ac:dyDescent="0.35">
      <c r="A223" s="388"/>
      <c r="B223" s="391"/>
      <c r="C223" s="29" t="s">
        <v>457</v>
      </c>
      <c r="D223" s="25" t="s">
        <v>254</v>
      </c>
      <c r="E223" s="25" t="s">
        <v>256</v>
      </c>
      <c r="F223" s="25" t="s">
        <v>295</v>
      </c>
      <c r="G223" s="26" t="s">
        <v>420</v>
      </c>
    </row>
    <row r="224" spans="1:7" ht="18" thickBot="1" x14ac:dyDescent="0.35">
      <c r="A224" s="384"/>
      <c r="B224" s="384"/>
      <c r="C224" s="384"/>
      <c r="D224" s="385"/>
      <c r="E224" s="27">
        <v>10</v>
      </c>
      <c r="F224" s="27">
        <v>20</v>
      </c>
      <c r="G224" s="5">
        <v>30</v>
      </c>
    </row>
    <row r="225" spans="1:7" x14ac:dyDescent="0.3">
      <c r="A225" s="15" t="s">
        <v>7107</v>
      </c>
    </row>
    <row r="226" spans="1:7" x14ac:dyDescent="0.3">
      <c r="A226" s="15" t="s">
        <v>7108</v>
      </c>
    </row>
    <row r="227" spans="1:7" ht="18" thickBot="1" x14ac:dyDescent="0.35">
      <c r="A227" s="17" t="s">
        <v>4076</v>
      </c>
    </row>
    <row r="228" spans="1:7" ht="18" thickBot="1" x14ac:dyDescent="0.35">
      <c r="A228" s="377" t="s">
        <v>0</v>
      </c>
      <c r="B228" s="379" t="s">
        <v>217</v>
      </c>
      <c r="C228" s="379" t="s">
        <v>250</v>
      </c>
      <c r="D228" s="379" t="s">
        <v>251</v>
      </c>
      <c r="E228" s="381" t="s">
        <v>7093</v>
      </c>
      <c r="F228" s="382"/>
      <c r="G228" s="383"/>
    </row>
    <row r="229" spans="1:7" ht="18" thickBot="1" x14ac:dyDescent="0.35">
      <c r="A229" s="378"/>
      <c r="B229" s="380"/>
      <c r="C229" s="380"/>
      <c r="D229" s="380"/>
      <c r="E229" s="200" t="s">
        <v>99</v>
      </c>
      <c r="F229" s="200" t="s">
        <v>101</v>
      </c>
      <c r="G229" s="196" t="s">
        <v>4623</v>
      </c>
    </row>
    <row r="230" spans="1:7" x14ac:dyDescent="0.3">
      <c r="A230" s="386" t="s">
        <v>7109</v>
      </c>
      <c r="B230" s="389" t="s">
        <v>7095</v>
      </c>
      <c r="C230" s="28" t="s">
        <v>349</v>
      </c>
      <c r="D230" s="22"/>
      <c r="E230" s="22"/>
      <c r="F230" s="22"/>
      <c r="G230" s="4"/>
    </row>
    <row r="231" spans="1:7" x14ac:dyDescent="0.3">
      <c r="A231" s="387"/>
      <c r="B231" s="390"/>
      <c r="C231" s="24" t="s">
        <v>4681</v>
      </c>
      <c r="D231" s="25" t="s">
        <v>682</v>
      </c>
      <c r="E231" s="25" t="s">
        <v>993</v>
      </c>
      <c r="F231" s="25" t="s">
        <v>447</v>
      </c>
      <c r="G231" s="26" t="s">
        <v>697</v>
      </c>
    </row>
    <row r="232" spans="1:7" x14ac:dyDescent="0.3">
      <c r="A232" s="387"/>
      <c r="B232" s="390"/>
      <c r="C232" s="24" t="s">
        <v>422</v>
      </c>
      <c r="D232" s="25" t="s">
        <v>423</v>
      </c>
      <c r="E232" s="25" t="s">
        <v>1535</v>
      </c>
      <c r="F232" s="25" t="s">
        <v>1535</v>
      </c>
      <c r="G232" s="26" t="s">
        <v>1535</v>
      </c>
    </row>
    <row r="233" spans="1:7" x14ac:dyDescent="0.3">
      <c r="A233" s="387"/>
      <c r="B233" s="390"/>
      <c r="C233" s="29" t="s">
        <v>457</v>
      </c>
      <c r="D233" s="25" t="s">
        <v>254</v>
      </c>
      <c r="E233" s="25" t="s">
        <v>2635</v>
      </c>
      <c r="F233" s="25" t="s">
        <v>282</v>
      </c>
      <c r="G233" s="26" t="s">
        <v>2471</v>
      </c>
    </row>
    <row r="234" spans="1:7" x14ac:dyDescent="0.3">
      <c r="A234" s="387"/>
      <c r="B234" s="390"/>
      <c r="C234" s="29" t="s">
        <v>284</v>
      </c>
      <c r="D234" s="25"/>
      <c r="E234" s="25"/>
      <c r="F234" s="25"/>
      <c r="G234" s="26"/>
    </row>
    <row r="235" spans="1:7" ht="18" thickBot="1" x14ac:dyDescent="0.35">
      <c r="A235" s="388"/>
      <c r="B235" s="391"/>
      <c r="C235" s="24" t="s">
        <v>4482</v>
      </c>
      <c r="D235" s="25" t="s">
        <v>262</v>
      </c>
      <c r="E235" s="25" t="s">
        <v>2567</v>
      </c>
      <c r="F235" s="25" t="s">
        <v>2567</v>
      </c>
      <c r="G235" s="26" t="s">
        <v>2816</v>
      </c>
    </row>
    <row r="236" spans="1:7" ht="18" thickBot="1" x14ac:dyDescent="0.35">
      <c r="A236" s="384"/>
      <c r="B236" s="384"/>
      <c r="C236" s="384"/>
      <c r="D236" s="385"/>
      <c r="E236" s="27">
        <v>10</v>
      </c>
      <c r="F236" s="27">
        <v>20</v>
      </c>
      <c r="G236" s="5">
        <v>30</v>
      </c>
    </row>
    <row r="237" spans="1:7" x14ac:dyDescent="0.3">
      <c r="A237" s="260" t="s">
        <v>7110</v>
      </c>
      <c r="B237" s="261"/>
      <c r="C237" s="261"/>
      <c r="D237" s="261"/>
      <c r="E237" s="261"/>
      <c r="F237" s="261"/>
      <c r="G237" s="261"/>
    </row>
    <row r="238" spans="1:7" ht="18" thickBot="1" x14ac:dyDescent="0.35">
      <c r="A238" s="17" t="s">
        <v>4076</v>
      </c>
    </row>
    <row r="239" spans="1:7" ht="18" thickBot="1" x14ac:dyDescent="0.35">
      <c r="A239" s="377" t="s">
        <v>0</v>
      </c>
      <c r="B239" s="379" t="s">
        <v>217</v>
      </c>
      <c r="C239" s="379" t="s">
        <v>250</v>
      </c>
      <c r="D239" s="379" t="s">
        <v>251</v>
      </c>
      <c r="E239" s="381" t="s">
        <v>7093</v>
      </c>
      <c r="F239" s="382"/>
      <c r="G239" s="383"/>
    </row>
    <row r="240" spans="1:7" ht="18" thickBot="1" x14ac:dyDescent="0.35">
      <c r="A240" s="378"/>
      <c r="B240" s="380"/>
      <c r="C240" s="380"/>
      <c r="D240" s="380"/>
      <c r="E240" s="200" t="s">
        <v>99</v>
      </c>
      <c r="F240" s="200" t="s">
        <v>101</v>
      </c>
      <c r="G240" s="196" t="s">
        <v>4623</v>
      </c>
    </row>
    <row r="241" spans="1:7" x14ac:dyDescent="0.3">
      <c r="A241" s="386" t="s">
        <v>7111</v>
      </c>
      <c r="B241" s="389" t="s">
        <v>7098</v>
      </c>
      <c r="C241" s="28" t="s">
        <v>349</v>
      </c>
      <c r="D241" s="22"/>
      <c r="E241" s="22"/>
      <c r="F241" s="22"/>
      <c r="G241" s="4"/>
    </row>
    <row r="242" spans="1:7" x14ac:dyDescent="0.3">
      <c r="A242" s="387"/>
      <c r="B242" s="390"/>
      <c r="C242" s="24" t="s">
        <v>4681</v>
      </c>
      <c r="D242" s="25" t="s">
        <v>682</v>
      </c>
      <c r="E242" s="25" t="s">
        <v>993</v>
      </c>
      <c r="F242" s="25" t="s">
        <v>447</v>
      </c>
      <c r="G242" s="26" t="s">
        <v>697</v>
      </c>
    </row>
    <row r="243" spans="1:7" x14ac:dyDescent="0.3">
      <c r="A243" s="387"/>
      <c r="B243" s="390"/>
      <c r="C243" s="24" t="s">
        <v>422</v>
      </c>
      <c r="D243" s="25" t="s">
        <v>423</v>
      </c>
      <c r="E243" s="25" t="s">
        <v>1535</v>
      </c>
      <c r="F243" s="25" t="s">
        <v>1535</v>
      </c>
      <c r="G243" s="26" t="s">
        <v>1535</v>
      </c>
    </row>
    <row r="244" spans="1:7" x14ac:dyDescent="0.3">
      <c r="A244" s="387"/>
      <c r="B244" s="390"/>
      <c r="C244" s="29" t="s">
        <v>457</v>
      </c>
      <c r="D244" s="25" t="s">
        <v>254</v>
      </c>
      <c r="E244" s="25" t="s">
        <v>420</v>
      </c>
      <c r="F244" s="25" t="s">
        <v>289</v>
      </c>
      <c r="G244" s="26" t="s">
        <v>2635</v>
      </c>
    </row>
    <row r="245" spans="1:7" x14ac:dyDescent="0.3">
      <c r="A245" s="387"/>
      <c r="B245" s="390"/>
      <c r="C245" s="29" t="s">
        <v>284</v>
      </c>
      <c r="D245" s="25"/>
      <c r="E245" s="25"/>
      <c r="F245" s="25"/>
      <c r="G245" s="26"/>
    </row>
    <row r="246" spans="1:7" ht="18" thickBot="1" x14ac:dyDescent="0.35">
      <c r="A246" s="388"/>
      <c r="B246" s="391"/>
      <c r="C246" s="24" t="s">
        <v>4482</v>
      </c>
      <c r="D246" s="25" t="s">
        <v>262</v>
      </c>
      <c r="E246" s="25" t="s">
        <v>2567</v>
      </c>
      <c r="F246" s="25" t="s">
        <v>2567</v>
      </c>
      <c r="G246" s="26" t="s">
        <v>2816</v>
      </c>
    </row>
    <row r="247" spans="1:7" ht="18" thickBot="1" x14ac:dyDescent="0.35">
      <c r="A247" s="384"/>
      <c r="B247" s="384"/>
      <c r="C247" s="384"/>
      <c r="D247" s="385"/>
      <c r="E247" s="27">
        <v>10</v>
      </c>
      <c r="F247" s="27">
        <v>20</v>
      </c>
      <c r="G247" s="5">
        <v>30</v>
      </c>
    </row>
    <row r="248" spans="1:7" x14ac:dyDescent="0.3">
      <c r="A248" s="15" t="s">
        <v>7112</v>
      </c>
    </row>
    <row r="249" spans="1:7" ht="18" thickBot="1" x14ac:dyDescent="0.35">
      <c r="A249" s="17" t="s">
        <v>4076</v>
      </c>
    </row>
    <row r="250" spans="1:7" ht="18" thickBot="1" x14ac:dyDescent="0.35">
      <c r="A250" s="377" t="s">
        <v>0</v>
      </c>
      <c r="B250" s="379" t="s">
        <v>217</v>
      </c>
      <c r="C250" s="379" t="s">
        <v>250</v>
      </c>
      <c r="D250" s="379" t="s">
        <v>251</v>
      </c>
      <c r="E250" s="381" t="s">
        <v>7093</v>
      </c>
      <c r="F250" s="382"/>
      <c r="G250" s="383"/>
    </row>
    <row r="251" spans="1:7" ht="18" thickBot="1" x14ac:dyDescent="0.35">
      <c r="A251" s="378"/>
      <c r="B251" s="380"/>
      <c r="C251" s="380"/>
      <c r="D251" s="380"/>
      <c r="E251" s="200" t="s">
        <v>99</v>
      </c>
      <c r="F251" s="200" t="s">
        <v>101</v>
      </c>
      <c r="G251" s="196" t="s">
        <v>4623</v>
      </c>
    </row>
    <row r="252" spans="1:7" x14ac:dyDescent="0.3">
      <c r="A252" s="386" t="s">
        <v>7113</v>
      </c>
      <c r="B252" s="389" t="s">
        <v>7114</v>
      </c>
      <c r="C252" s="28" t="s">
        <v>349</v>
      </c>
      <c r="D252" s="22"/>
      <c r="E252" s="22"/>
      <c r="F252" s="22"/>
      <c r="G252" s="4"/>
    </row>
    <row r="253" spans="1:7" x14ac:dyDescent="0.3">
      <c r="A253" s="387"/>
      <c r="B253" s="390"/>
      <c r="C253" s="24" t="s">
        <v>4681</v>
      </c>
      <c r="D253" s="25" t="s">
        <v>682</v>
      </c>
      <c r="E253" s="25" t="s">
        <v>1140</v>
      </c>
      <c r="F253" s="25" t="s">
        <v>866</v>
      </c>
      <c r="G253" s="26" t="s">
        <v>709</v>
      </c>
    </row>
    <row r="254" spans="1:7" x14ac:dyDescent="0.3">
      <c r="A254" s="387"/>
      <c r="B254" s="390"/>
      <c r="C254" s="24" t="s">
        <v>422</v>
      </c>
      <c r="D254" s="25" t="s">
        <v>423</v>
      </c>
      <c r="E254" s="25" t="s">
        <v>1535</v>
      </c>
      <c r="F254" s="25" t="s">
        <v>1535</v>
      </c>
      <c r="G254" s="26" t="s">
        <v>1535</v>
      </c>
    </row>
    <row r="255" spans="1:7" x14ac:dyDescent="0.3">
      <c r="A255" s="387"/>
      <c r="B255" s="390"/>
      <c r="C255" s="29" t="s">
        <v>2126</v>
      </c>
      <c r="D255" s="25" t="s">
        <v>254</v>
      </c>
      <c r="E255" s="25" t="s">
        <v>354</v>
      </c>
      <c r="F255" s="25" t="s">
        <v>633</v>
      </c>
      <c r="G255" s="26" t="s">
        <v>672</v>
      </c>
    </row>
    <row r="256" spans="1:7" x14ac:dyDescent="0.3">
      <c r="A256" s="387"/>
      <c r="B256" s="390"/>
      <c r="C256" s="29" t="s">
        <v>284</v>
      </c>
      <c r="D256" s="25"/>
      <c r="E256" s="25"/>
      <c r="F256" s="25"/>
      <c r="G256" s="26"/>
    </row>
    <row r="257" spans="1:7" ht="18" thickBot="1" x14ac:dyDescent="0.35">
      <c r="A257" s="388"/>
      <c r="B257" s="391"/>
      <c r="C257" s="24" t="s">
        <v>4482</v>
      </c>
      <c r="D257" s="25" t="s">
        <v>262</v>
      </c>
      <c r="E257" s="25" t="s">
        <v>2567</v>
      </c>
      <c r="F257" s="25" t="s">
        <v>2816</v>
      </c>
      <c r="G257" s="26" t="s">
        <v>2565</v>
      </c>
    </row>
    <row r="258" spans="1:7" ht="18" thickBot="1" x14ac:dyDescent="0.35">
      <c r="A258" s="384"/>
      <c r="B258" s="384"/>
      <c r="C258" s="384"/>
      <c r="D258" s="385"/>
      <c r="E258" s="27">
        <v>10</v>
      </c>
      <c r="F258" s="27">
        <v>20</v>
      </c>
      <c r="G258" s="5">
        <v>30</v>
      </c>
    </row>
    <row r="259" spans="1:7" x14ac:dyDescent="0.3">
      <c r="A259" s="16" t="s">
        <v>92</v>
      </c>
    </row>
    <row r="260" spans="1:7" x14ac:dyDescent="0.3">
      <c r="A260" s="17" t="s">
        <v>7115</v>
      </c>
    </row>
    <row r="261" spans="1:7" x14ac:dyDescent="0.3">
      <c r="A261" s="15" t="s">
        <v>7116</v>
      </c>
    </row>
    <row r="262" spans="1:7" ht="18" thickBot="1" x14ac:dyDescent="0.35">
      <c r="A262" s="17" t="s">
        <v>4076</v>
      </c>
    </row>
    <row r="263" spans="1:7" ht="18" thickBot="1" x14ac:dyDescent="0.35">
      <c r="A263" s="36" t="s">
        <v>0</v>
      </c>
      <c r="B263" s="200" t="s">
        <v>217</v>
      </c>
      <c r="C263" s="200" t="s">
        <v>250</v>
      </c>
      <c r="D263" s="200" t="s">
        <v>251</v>
      </c>
      <c r="E263" s="200" t="s">
        <v>6041</v>
      </c>
      <c r="F263" s="196" t="s">
        <v>7117</v>
      </c>
    </row>
    <row r="264" spans="1:7" x14ac:dyDescent="0.3">
      <c r="A264" s="386" t="s">
        <v>7118</v>
      </c>
      <c r="B264" s="389" t="s">
        <v>47</v>
      </c>
      <c r="C264" s="28" t="s">
        <v>349</v>
      </c>
      <c r="D264" s="22"/>
      <c r="E264" s="22"/>
      <c r="F264" s="4"/>
    </row>
    <row r="265" spans="1:7" x14ac:dyDescent="0.3">
      <c r="A265" s="387"/>
      <c r="B265" s="390"/>
      <c r="C265" s="24" t="s">
        <v>4681</v>
      </c>
      <c r="D265" s="25" t="s">
        <v>682</v>
      </c>
      <c r="E265" s="25" t="s">
        <v>866</v>
      </c>
      <c r="F265" s="26" t="s">
        <v>866</v>
      </c>
    </row>
    <row r="266" spans="1:7" x14ac:dyDescent="0.3">
      <c r="A266" s="387"/>
      <c r="B266" s="390"/>
      <c r="C266" s="24" t="s">
        <v>422</v>
      </c>
      <c r="D266" s="25" t="s">
        <v>423</v>
      </c>
      <c r="E266" s="25" t="s">
        <v>1535</v>
      </c>
      <c r="F266" s="26" t="s">
        <v>1535</v>
      </c>
    </row>
    <row r="267" spans="1:7" x14ac:dyDescent="0.3">
      <c r="A267" s="387"/>
      <c r="B267" s="390"/>
      <c r="C267" s="29" t="s">
        <v>2126</v>
      </c>
      <c r="D267" s="25" t="s">
        <v>254</v>
      </c>
      <c r="E267" s="25" t="s">
        <v>2471</v>
      </c>
      <c r="F267" s="26" t="s">
        <v>354</v>
      </c>
    </row>
    <row r="268" spans="1:7" x14ac:dyDescent="0.3">
      <c r="A268" s="387"/>
      <c r="B268" s="390"/>
      <c r="C268" s="29" t="s">
        <v>284</v>
      </c>
      <c r="D268" s="25"/>
      <c r="E268" s="25"/>
      <c r="F268" s="26"/>
    </row>
    <row r="269" spans="1:7" ht="18" thickBot="1" x14ac:dyDescent="0.35">
      <c r="A269" s="388"/>
      <c r="B269" s="391"/>
      <c r="C269" s="24" t="s">
        <v>4482</v>
      </c>
      <c r="D269" s="25" t="s">
        <v>262</v>
      </c>
      <c r="E269" s="25" t="s">
        <v>2816</v>
      </c>
      <c r="F269" s="26" t="s">
        <v>2816</v>
      </c>
    </row>
    <row r="270" spans="1:7" ht="18" thickBot="1" x14ac:dyDescent="0.35">
      <c r="A270" s="384"/>
      <c r="B270" s="384"/>
      <c r="C270" s="384"/>
      <c r="D270" s="385"/>
      <c r="E270" s="27">
        <v>110</v>
      </c>
      <c r="F270" s="5">
        <v>210</v>
      </c>
    </row>
    <row r="271" spans="1:7" x14ac:dyDescent="0.3">
      <c r="A271" s="16" t="s">
        <v>92</v>
      </c>
    </row>
    <row r="272" spans="1:7" x14ac:dyDescent="0.3">
      <c r="A272" s="17" t="s">
        <v>7119</v>
      </c>
    </row>
    <row r="273" spans="1:7" x14ac:dyDescent="0.3">
      <c r="A273" s="15" t="s">
        <v>7120</v>
      </c>
    </row>
    <row r="274" spans="1:7" ht="18" thickBot="1" x14ac:dyDescent="0.35">
      <c r="A274" s="17" t="s">
        <v>2991</v>
      </c>
    </row>
    <row r="275" spans="1:7" ht="26.25" thickBot="1" x14ac:dyDescent="0.35">
      <c r="A275" s="36" t="s">
        <v>0</v>
      </c>
      <c r="B275" s="200" t="s">
        <v>217</v>
      </c>
      <c r="C275" s="200" t="s">
        <v>250</v>
      </c>
      <c r="D275" s="200" t="s">
        <v>251</v>
      </c>
      <c r="E275" s="200" t="s">
        <v>7121</v>
      </c>
      <c r="F275" s="200" t="s">
        <v>7122</v>
      </c>
      <c r="G275" s="196" t="s">
        <v>7123</v>
      </c>
    </row>
    <row r="276" spans="1:7" x14ac:dyDescent="0.3">
      <c r="A276" s="20" t="s">
        <v>7124</v>
      </c>
      <c r="B276" s="21" t="s">
        <v>7125</v>
      </c>
      <c r="C276" s="28" t="s">
        <v>349</v>
      </c>
      <c r="D276" s="22"/>
      <c r="E276" s="22"/>
      <c r="F276" s="22"/>
      <c r="G276" s="4"/>
    </row>
    <row r="277" spans="1:7" x14ac:dyDescent="0.3">
      <c r="A277" s="23" t="s">
        <v>7126</v>
      </c>
      <c r="B277" s="24" t="s">
        <v>7127</v>
      </c>
      <c r="C277" s="24" t="s">
        <v>4681</v>
      </c>
      <c r="D277" s="25" t="s">
        <v>682</v>
      </c>
      <c r="E277" s="25" t="s">
        <v>726</v>
      </c>
      <c r="F277" s="25" t="s">
        <v>1140</v>
      </c>
      <c r="G277" s="26" t="s">
        <v>7128</v>
      </c>
    </row>
    <row r="278" spans="1:7" x14ac:dyDescent="0.3">
      <c r="A278" s="23" t="s">
        <v>7129</v>
      </c>
      <c r="B278" s="24" t="s">
        <v>7123</v>
      </c>
      <c r="C278" s="24" t="s">
        <v>422</v>
      </c>
      <c r="D278" s="25" t="s">
        <v>423</v>
      </c>
      <c r="E278" s="25" t="s">
        <v>101</v>
      </c>
      <c r="F278" s="25" t="s">
        <v>4259</v>
      </c>
      <c r="G278" s="26" t="s">
        <v>4259</v>
      </c>
    </row>
    <row r="279" spans="1:7" ht="18" thickBot="1" x14ac:dyDescent="0.35">
      <c r="A279" s="23"/>
      <c r="B279" s="24"/>
      <c r="C279" s="29" t="s">
        <v>2126</v>
      </c>
      <c r="D279" s="25" t="s">
        <v>254</v>
      </c>
      <c r="E279" s="25" t="s">
        <v>3643</v>
      </c>
      <c r="F279" s="25" t="s">
        <v>2469</v>
      </c>
      <c r="G279" s="26" t="s">
        <v>256</v>
      </c>
    </row>
    <row r="280" spans="1:7" ht="18" thickBot="1" x14ac:dyDescent="0.35">
      <c r="A280" s="384"/>
      <c r="B280" s="384"/>
      <c r="C280" s="384"/>
      <c r="D280" s="385"/>
      <c r="E280" s="27">
        <v>10</v>
      </c>
      <c r="F280" s="27">
        <v>10</v>
      </c>
      <c r="G280" s="5">
        <v>10</v>
      </c>
    </row>
    <row r="281" spans="1:7" x14ac:dyDescent="0.3">
      <c r="A281" s="15" t="s">
        <v>7130</v>
      </c>
    </row>
    <row r="282" spans="1:7" ht="18" thickBot="1" x14ac:dyDescent="0.35">
      <c r="A282" s="17" t="s">
        <v>4076</v>
      </c>
    </row>
    <row r="283" spans="1:7" ht="18" thickBot="1" x14ac:dyDescent="0.35">
      <c r="A283" s="36" t="s">
        <v>0</v>
      </c>
      <c r="B283" s="200" t="s">
        <v>217</v>
      </c>
      <c r="C283" s="200" t="s">
        <v>250</v>
      </c>
      <c r="D283" s="200" t="s">
        <v>251</v>
      </c>
      <c r="E283" s="196" t="s">
        <v>477</v>
      </c>
    </row>
    <row r="284" spans="1:7" x14ac:dyDescent="0.3">
      <c r="A284" s="386" t="s">
        <v>7131</v>
      </c>
      <c r="B284" s="389" t="s">
        <v>7132</v>
      </c>
      <c r="C284" s="28" t="s">
        <v>349</v>
      </c>
      <c r="D284" s="22"/>
      <c r="E284" s="4"/>
    </row>
    <row r="285" spans="1:7" x14ac:dyDescent="0.3">
      <c r="A285" s="387"/>
      <c r="B285" s="390"/>
      <c r="C285" s="24" t="s">
        <v>4681</v>
      </c>
      <c r="D285" s="25" t="s">
        <v>682</v>
      </c>
      <c r="E285" s="26" t="s">
        <v>993</v>
      </c>
    </row>
    <row r="286" spans="1:7" x14ac:dyDescent="0.3">
      <c r="A286" s="387"/>
      <c r="B286" s="390"/>
      <c r="C286" s="24" t="s">
        <v>422</v>
      </c>
      <c r="D286" s="25" t="s">
        <v>423</v>
      </c>
      <c r="E286" s="26" t="s">
        <v>101</v>
      </c>
    </row>
    <row r="287" spans="1:7" ht="18" thickBot="1" x14ac:dyDescent="0.35">
      <c r="A287" s="388"/>
      <c r="B287" s="391"/>
      <c r="C287" s="29" t="s">
        <v>2126</v>
      </c>
      <c r="D287" s="25" t="s">
        <v>254</v>
      </c>
      <c r="E287" s="26" t="s">
        <v>2635</v>
      </c>
    </row>
    <row r="288" spans="1:7" ht="18" thickBot="1" x14ac:dyDescent="0.35">
      <c r="A288" s="384"/>
      <c r="B288" s="384"/>
      <c r="C288" s="384"/>
      <c r="D288" s="385"/>
      <c r="E288" s="5">
        <v>10</v>
      </c>
    </row>
    <row r="289" spans="1:5" x14ac:dyDescent="0.3">
      <c r="A289" s="15" t="s">
        <v>7133</v>
      </c>
    </row>
    <row r="290" spans="1:5" ht="18" thickBot="1" x14ac:dyDescent="0.35">
      <c r="A290" s="17" t="s">
        <v>4076</v>
      </c>
    </row>
    <row r="291" spans="1:5" ht="51.75" thickBot="1" x14ac:dyDescent="0.35">
      <c r="A291" s="36" t="s">
        <v>0</v>
      </c>
      <c r="B291" s="200" t="s">
        <v>217</v>
      </c>
      <c r="C291" s="200" t="s">
        <v>250</v>
      </c>
      <c r="D291" s="200" t="s">
        <v>251</v>
      </c>
      <c r="E291" s="196" t="s">
        <v>7134</v>
      </c>
    </row>
    <row r="292" spans="1:5" x14ac:dyDescent="0.3">
      <c r="A292" s="386" t="s">
        <v>7135</v>
      </c>
      <c r="B292" s="389" t="s">
        <v>7134</v>
      </c>
      <c r="C292" s="28" t="s">
        <v>349</v>
      </c>
      <c r="D292" s="22"/>
      <c r="E292" s="4"/>
    </row>
    <row r="293" spans="1:5" x14ac:dyDescent="0.3">
      <c r="A293" s="387"/>
      <c r="B293" s="390"/>
      <c r="C293" s="24" t="s">
        <v>4681</v>
      </c>
      <c r="D293" s="25" t="s">
        <v>682</v>
      </c>
      <c r="E293" s="26" t="s">
        <v>1667</v>
      </c>
    </row>
    <row r="294" spans="1:5" x14ac:dyDescent="0.3">
      <c r="A294" s="387"/>
      <c r="B294" s="390"/>
      <c r="C294" s="24" t="s">
        <v>422</v>
      </c>
      <c r="D294" s="25" t="s">
        <v>423</v>
      </c>
      <c r="E294" s="26" t="s">
        <v>101</v>
      </c>
    </row>
    <row r="295" spans="1:5" ht="18" thickBot="1" x14ac:dyDescent="0.35">
      <c r="A295" s="388"/>
      <c r="B295" s="391"/>
      <c r="C295" s="29" t="s">
        <v>2126</v>
      </c>
      <c r="D295" s="25" t="s">
        <v>254</v>
      </c>
      <c r="E295" s="26" t="s">
        <v>721</v>
      </c>
    </row>
    <row r="296" spans="1:5" ht="18" thickBot="1" x14ac:dyDescent="0.35">
      <c r="A296" s="384"/>
      <c r="B296" s="384"/>
      <c r="C296" s="384"/>
      <c r="D296" s="385"/>
      <c r="E296" s="5">
        <v>10</v>
      </c>
    </row>
    <row r="297" spans="1:5" x14ac:dyDescent="0.3">
      <c r="A297" s="15" t="s">
        <v>7136</v>
      </c>
    </row>
    <row r="298" spans="1:5" ht="18" thickBot="1" x14ac:dyDescent="0.35">
      <c r="A298" s="17" t="s">
        <v>2991</v>
      </c>
    </row>
    <row r="299" spans="1:5" ht="51.75" thickBot="1" x14ac:dyDescent="0.35">
      <c r="A299" s="36" t="s">
        <v>0</v>
      </c>
      <c r="B299" s="200" t="s">
        <v>217</v>
      </c>
      <c r="C299" s="200" t="s">
        <v>250</v>
      </c>
      <c r="D299" s="200" t="s">
        <v>251</v>
      </c>
      <c r="E299" s="196" t="s">
        <v>7137</v>
      </c>
    </row>
    <row r="300" spans="1:5" x14ac:dyDescent="0.3">
      <c r="A300" s="386" t="s">
        <v>7138</v>
      </c>
      <c r="B300" s="389" t="s">
        <v>7139</v>
      </c>
      <c r="C300" s="28" t="s">
        <v>349</v>
      </c>
      <c r="D300" s="22"/>
      <c r="E300" s="4"/>
    </row>
    <row r="301" spans="1:5" x14ac:dyDescent="0.3">
      <c r="A301" s="387"/>
      <c r="B301" s="390"/>
      <c r="C301" s="24" t="s">
        <v>7140</v>
      </c>
      <c r="D301" s="25" t="s">
        <v>682</v>
      </c>
      <c r="E301" s="26" t="s">
        <v>2567</v>
      </c>
    </row>
    <row r="302" spans="1:5" x14ac:dyDescent="0.3">
      <c r="A302" s="387"/>
      <c r="B302" s="390"/>
      <c r="C302" s="24" t="s">
        <v>7141</v>
      </c>
      <c r="D302" s="25" t="s">
        <v>351</v>
      </c>
      <c r="E302" s="39">
        <v>1411</v>
      </c>
    </row>
    <row r="303" spans="1:5" x14ac:dyDescent="0.3">
      <c r="A303" s="387"/>
      <c r="B303" s="390"/>
      <c r="C303" s="24" t="s">
        <v>3703</v>
      </c>
      <c r="D303" s="25" t="s">
        <v>351</v>
      </c>
      <c r="E303" s="26" t="s">
        <v>2976</v>
      </c>
    </row>
    <row r="304" spans="1:5" x14ac:dyDescent="0.3">
      <c r="A304" s="387"/>
      <c r="B304" s="390"/>
      <c r="C304" s="24" t="s">
        <v>7142</v>
      </c>
      <c r="D304" s="25" t="s">
        <v>351</v>
      </c>
      <c r="E304" s="26" t="s">
        <v>7143</v>
      </c>
    </row>
    <row r="305" spans="1:7" x14ac:dyDescent="0.3">
      <c r="A305" s="387"/>
      <c r="B305" s="390"/>
      <c r="C305" s="24" t="s">
        <v>7144</v>
      </c>
      <c r="D305" s="25" t="s">
        <v>351</v>
      </c>
      <c r="E305" s="26" t="s">
        <v>726</v>
      </c>
    </row>
    <row r="306" spans="1:7" ht="18" thickBot="1" x14ac:dyDescent="0.35">
      <c r="A306" s="388"/>
      <c r="B306" s="391"/>
      <c r="C306" s="29" t="s">
        <v>2126</v>
      </c>
      <c r="D306" s="25" t="s">
        <v>254</v>
      </c>
      <c r="E306" s="26" t="s">
        <v>869</v>
      </c>
    </row>
    <row r="307" spans="1:7" ht="18" thickBot="1" x14ac:dyDescent="0.35">
      <c r="A307" s="384"/>
      <c r="B307" s="384"/>
      <c r="C307" s="384"/>
      <c r="D307" s="385"/>
      <c r="E307" s="5">
        <v>10</v>
      </c>
    </row>
    <row r="308" spans="1:7" x14ac:dyDescent="0.3">
      <c r="A308" s="15" t="s">
        <v>7145</v>
      </c>
    </row>
    <row r="309" spans="1:7" x14ac:dyDescent="0.3">
      <c r="A309" s="15" t="s">
        <v>7146</v>
      </c>
    </row>
    <row r="310" spans="1:7" ht="18" thickBot="1" x14ac:dyDescent="0.35">
      <c r="A310" s="17" t="s">
        <v>4076</v>
      </c>
    </row>
    <row r="311" spans="1:7" ht="18" thickBot="1" x14ac:dyDescent="0.35">
      <c r="A311" s="377" t="s">
        <v>0</v>
      </c>
      <c r="B311" s="379" t="s">
        <v>217</v>
      </c>
      <c r="C311" s="379" t="s">
        <v>250</v>
      </c>
      <c r="D311" s="379" t="s">
        <v>251</v>
      </c>
      <c r="E311" s="379" t="s">
        <v>7147</v>
      </c>
      <c r="F311" s="381" t="s">
        <v>7148</v>
      </c>
      <c r="G311" s="383"/>
    </row>
    <row r="312" spans="1:7" ht="26.25" thickBot="1" x14ac:dyDescent="0.35">
      <c r="A312" s="378"/>
      <c r="B312" s="380"/>
      <c r="C312" s="380"/>
      <c r="D312" s="380"/>
      <c r="E312" s="380"/>
      <c r="F312" s="200" t="s">
        <v>7149</v>
      </c>
      <c r="G312" s="196" t="s">
        <v>7150</v>
      </c>
    </row>
    <row r="313" spans="1:7" x14ac:dyDescent="0.3">
      <c r="A313" s="386" t="s">
        <v>7151</v>
      </c>
      <c r="B313" s="389" t="s">
        <v>7152</v>
      </c>
      <c r="C313" s="28" t="s">
        <v>349</v>
      </c>
      <c r="D313" s="22"/>
      <c r="E313" s="22"/>
      <c r="F313" s="22"/>
      <c r="G313" s="4"/>
    </row>
    <row r="314" spans="1:7" x14ac:dyDescent="0.3">
      <c r="A314" s="387"/>
      <c r="B314" s="390"/>
      <c r="C314" s="24" t="s">
        <v>7140</v>
      </c>
      <c r="D314" s="25" t="s">
        <v>682</v>
      </c>
      <c r="E314" s="25" t="s">
        <v>386</v>
      </c>
      <c r="F314" s="25" t="s">
        <v>386</v>
      </c>
      <c r="G314" s="26" t="s">
        <v>386</v>
      </c>
    </row>
    <row r="315" spans="1:7" x14ac:dyDescent="0.3">
      <c r="A315" s="387"/>
      <c r="B315" s="390"/>
      <c r="C315" s="24" t="s">
        <v>7141</v>
      </c>
      <c r="D315" s="25" t="s">
        <v>351</v>
      </c>
      <c r="E315" s="25" t="s">
        <v>5142</v>
      </c>
      <c r="F315" s="25" t="s">
        <v>7153</v>
      </c>
      <c r="G315" s="26" t="s">
        <v>3358</v>
      </c>
    </row>
    <row r="316" spans="1:7" x14ac:dyDescent="0.3">
      <c r="A316" s="387" t="s">
        <v>7154</v>
      </c>
      <c r="B316" s="390" t="s">
        <v>7155</v>
      </c>
      <c r="C316" s="24" t="s">
        <v>3703</v>
      </c>
      <c r="D316" s="25" t="s">
        <v>351</v>
      </c>
      <c r="E316" s="25" t="s">
        <v>7156</v>
      </c>
      <c r="F316" s="32">
        <v>7050</v>
      </c>
      <c r="G316" s="39">
        <v>9570</v>
      </c>
    </row>
    <row r="317" spans="1:7" x14ac:dyDescent="0.3">
      <c r="A317" s="387"/>
      <c r="B317" s="390"/>
      <c r="C317" s="24" t="s">
        <v>7142</v>
      </c>
      <c r="D317" s="25" t="s">
        <v>351</v>
      </c>
      <c r="E317" s="32">
        <v>8420</v>
      </c>
      <c r="F317" s="32">
        <v>7610</v>
      </c>
      <c r="G317" s="39">
        <v>8020</v>
      </c>
    </row>
    <row r="318" spans="1:7" x14ac:dyDescent="0.3">
      <c r="A318" s="387"/>
      <c r="B318" s="390"/>
      <c r="C318" s="24" t="s">
        <v>7144</v>
      </c>
      <c r="D318" s="25" t="s">
        <v>351</v>
      </c>
      <c r="E318" s="25" t="s">
        <v>403</v>
      </c>
      <c r="F318" s="25" t="s">
        <v>823</v>
      </c>
      <c r="G318" s="26" t="s">
        <v>403</v>
      </c>
    </row>
    <row r="319" spans="1:7" ht="18" thickBot="1" x14ac:dyDescent="0.35">
      <c r="A319" s="388"/>
      <c r="B319" s="391"/>
      <c r="C319" s="29" t="s">
        <v>2126</v>
      </c>
      <c r="D319" s="25" t="s">
        <v>254</v>
      </c>
      <c r="E319" s="25" t="s">
        <v>4412</v>
      </c>
      <c r="F319" s="25" t="s">
        <v>589</v>
      </c>
      <c r="G319" s="26" t="s">
        <v>2301</v>
      </c>
    </row>
    <row r="320" spans="1:7" ht="18" thickBot="1" x14ac:dyDescent="0.35">
      <c r="A320" s="384"/>
      <c r="B320" s="384"/>
      <c r="C320" s="384"/>
      <c r="D320" s="385"/>
      <c r="E320" s="27">
        <v>10</v>
      </c>
      <c r="F320" s="27">
        <v>10</v>
      </c>
      <c r="G320" s="5">
        <v>20</v>
      </c>
    </row>
    <row r="321" spans="1:6" x14ac:dyDescent="0.3">
      <c r="A321" s="15" t="s">
        <v>7157</v>
      </c>
    </row>
    <row r="322" spans="1:6" ht="18" thickBot="1" x14ac:dyDescent="0.35">
      <c r="A322" s="17" t="s">
        <v>4076</v>
      </c>
    </row>
    <row r="323" spans="1:6" ht="26.25" thickBot="1" x14ac:dyDescent="0.35">
      <c r="A323" s="36" t="s">
        <v>0</v>
      </c>
      <c r="B323" s="200" t="s">
        <v>217</v>
      </c>
      <c r="C323" s="200" t="s">
        <v>250</v>
      </c>
      <c r="D323" s="200" t="s">
        <v>251</v>
      </c>
      <c r="E323" s="200" t="s">
        <v>46</v>
      </c>
      <c r="F323" s="196" t="s">
        <v>7158</v>
      </c>
    </row>
    <row r="324" spans="1:6" x14ac:dyDescent="0.3">
      <c r="A324" s="386" t="s">
        <v>7159</v>
      </c>
      <c r="B324" s="389" t="s">
        <v>7160</v>
      </c>
      <c r="C324" s="28" t="s">
        <v>349</v>
      </c>
      <c r="D324" s="22"/>
      <c r="E324" s="22"/>
      <c r="F324" s="4"/>
    </row>
    <row r="325" spans="1:6" x14ac:dyDescent="0.3">
      <c r="A325" s="387"/>
      <c r="B325" s="390"/>
      <c r="C325" s="24" t="s">
        <v>7140</v>
      </c>
      <c r="D325" s="25" t="s">
        <v>682</v>
      </c>
      <c r="E325" s="25" t="s">
        <v>386</v>
      </c>
      <c r="F325" s="26" t="s">
        <v>386</v>
      </c>
    </row>
    <row r="326" spans="1:6" x14ac:dyDescent="0.3">
      <c r="A326" s="387"/>
      <c r="B326" s="390"/>
      <c r="C326" s="24" t="s">
        <v>7141</v>
      </c>
      <c r="D326" s="25" t="s">
        <v>351</v>
      </c>
      <c r="E326" s="25" t="s">
        <v>3358</v>
      </c>
      <c r="F326" s="26" t="s">
        <v>3358</v>
      </c>
    </row>
    <row r="327" spans="1:6" x14ac:dyDescent="0.3">
      <c r="A327" s="387"/>
      <c r="B327" s="390"/>
      <c r="C327" s="24" t="s">
        <v>3703</v>
      </c>
      <c r="D327" s="25" t="s">
        <v>351</v>
      </c>
      <c r="E327" s="32">
        <v>9570</v>
      </c>
      <c r="F327" s="39">
        <v>9570</v>
      </c>
    </row>
    <row r="328" spans="1:6" x14ac:dyDescent="0.3">
      <c r="A328" s="387" t="s">
        <v>7159</v>
      </c>
      <c r="B328" s="390" t="s">
        <v>7161</v>
      </c>
      <c r="C328" s="24" t="s">
        <v>7142</v>
      </c>
      <c r="D328" s="25" t="s">
        <v>351</v>
      </c>
      <c r="E328" s="32">
        <v>8020</v>
      </c>
      <c r="F328" s="39">
        <v>8020</v>
      </c>
    </row>
    <row r="329" spans="1:6" x14ac:dyDescent="0.3">
      <c r="A329" s="387"/>
      <c r="B329" s="390"/>
      <c r="C329" s="24" t="s">
        <v>7144</v>
      </c>
      <c r="D329" s="25" t="s">
        <v>351</v>
      </c>
      <c r="E329" s="25" t="s">
        <v>403</v>
      </c>
      <c r="F329" s="26" t="s">
        <v>403</v>
      </c>
    </row>
    <row r="330" spans="1:6" ht="18" thickBot="1" x14ac:dyDescent="0.35">
      <c r="A330" s="388"/>
      <c r="B330" s="391"/>
      <c r="C330" s="29" t="s">
        <v>2126</v>
      </c>
      <c r="D330" s="25" t="s">
        <v>254</v>
      </c>
      <c r="E330" s="25" t="s">
        <v>673</v>
      </c>
      <c r="F330" s="26" t="s">
        <v>3051</v>
      </c>
    </row>
    <row r="331" spans="1:6" ht="18" thickBot="1" x14ac:dyDescent="0.35">
      <c r="A331" s="384"/>
      <c r="B331" s="384"/>
      <c r="C331" s="384"/>
      <c r="D331" s="385"/>
      <c r="E331" s="27">
        <v>10</v>
      </c>
      <c r="F331" s="5">
        <v>20</v>
      </c>
    </row>
    <row r="332" spans="1:6" x14ac:dyDescent="0.3">
      <c r="A332" s="15" t="s">
        <v>7162</v>
      </c>
    </row>
    <row r="333" spans="1:6" ht="18" thickBot="1" x14ac:dyDescent="0.35">
      <c r="A333" s="17" t="s">
        <v>4076</v>
      </c>
    </row>
    <row r="334" spans="1:6" ht="26.25" thickBot="1" x14ac:dyDescent="0.35">
      <c r="A334" s="36" t="s">
        <v>0</v>
      </c>
      <c r="B334" s="200" t="s">
        <v>217</v>
      </c>
      <c r="C334" s="200" t="s">
        <v>250</v>
      </c>
      <c r="D334" s="200" t="s">
        <v>251</v>
      </c>
      <c r="E334" s="200" t="s">
        <v>46</v>
      </c>
      <c r="F334" s="196" t="s">
        <v>7158</v>
      </c>
    </row>
    <row r="335" spans="1:6" x14ac:dyDescent="0.3">
      <c r="A335" s="386" t="s">
        <v>7163</v>
      </c>
      <c r="B335" s="389" t="s">
        <v>7164</v>
      </c>
      <c r="C335" s="28" t="s">
        <v>349</v>
      </c>
      <c r="D335" s="22"/>
      <c r="E335" s="22"/>
      <c r="F335" s="4"/>
    </row>
    <row r="336" spans="1:6" x14ac:dyDescent="0.3">
      <c r="A336" s="387"/>
      <c r="B336" s="390"/>
      <c r="C336" s="24" t="s">
        <v>7140</v>
      </c>
      <c r="D336" s="25" t="s">
        <v>682</v>
      </c>
      <c r="E336" s="25" t="s">
        <v>386</v>
      </c>
      <c r="F336" s="26" t="s">
        <v>386</v>
      </c>
    </row>
    <row r="337" spans="1:6" x14ac:dyDescent="0.3">
      <c r="A337" s="387"/>
      <c r="B337" s="390"/>
      <c r="C337" s="24" t="s">
        <v>7141</v>
      </c>
      <c r="D337" s="25" t="s">
        <v>351</v>
      </c>
      <c r="E337" s="25" t="s">
        <v>7165</v>
      </c>
      <c r="F337" s="26" t="s">
        <v>7165</v>
      </c>
    </row>
    <row r="338" spans="1:6" x14ac:dyDescent="0.3">
      <c r="A338" s="387"/>
      <c r="B338" s="390"/>
      <c r="C338" s="24" t="s">
        <v>7142</v>
      </c>
      <c r="D338" s="25" t="s">
        <v>351</v>
      </c>
      <c r="E338" s="32">
        <v>8800</v>
      </c>
      <c r="F338" s="39">
        <v>8800</v>
      </c>
    </row>
    <row r="339" spans="1:6" x14ac:dyDescent="0.3">
      <c r="A339" s="387"/>
      <c r="B339" s="390"/>
      <c r="C339" s="24" t="s">
        <v>3703</v>
      </c>
      <c r="D339" s="25" t="s">
        <v>351</v>
      </c>
      <c r="E339" s="32">
        <v>8500</v>
      </c>
      <c r="F339" s="39">
        <v>8500</v>
      </c>
    </row>
    <row r="340" spans="1:6" x14ac:dyDescent="0.3">
      <c r="A340" s="387" t="s">
        <v>7166</v>
      </c>
      <c r="B340" s="390" t="s">
        <v>7167</v>
      </c>
      <c r="C340" s="24" t="s">
        <v>7144</v>
      </c>
      <c r="D340" s="25" t="s">
        <v>351</v>
      </c>
      <c r="E340" s="25" t="s">
        <v>406</v>
      </c>
      <c r="F340" s="26" t="s">
        <v>406</v>
      </c>
    </row>
    <row r="341" spans="1:6" x14ac:dyDescent="0.3">
      <c r="A341" s="387"/>
      <c r="B341" s="390"/>
      <c r="C341" s="24" t="s">
        <v>422</v>
      </c>
      <c r="D341" s="25" t="s">
        <v>423</v>
      </c>
      <c r="E341" s="25" t="s">
        <v>1535</v>
      </c>
      <c r="F341" s="26" t="s">
        <v>1535</v>
      </c>
    </row>
    <row r="342" spans="1:6" ht="18" thickBot="1" x14ac:dyDescent="0.35">
      <c r="A342" s="388"/>
      <c r="B342" s="391"/>
      <c r="C342" s="29" t="s">
        <v>2126</v>
      </c>
      <c r="D342" s="25" t="s">
        <v>254</v>
      </c>
      <c r="E342" s="25" t="s">
        <v>702</v>
      </c>
      <c r="F342" s="26" t="s">
        <v>640</v>
      </c>
    </row>
    <row r="343" spans="1:6" ht="18" thickBot="1" x14ac:dyDescent="0.35">
      <c r="A343" s="384"/>
      <c r="B343" s="384"/>
      <c r="C343" s="384"/>
      <c r="D343" s="385"/>
      <c r="E343" s="27">
        <v>10</v>
      </c>
      <c r="F343" s="5">
        <v>10</v>
      </c>
    </row>
    <row r="344" spans="1:6" x14ac:dyDescent="0.3">
      <c r="A344" s="15" t="s">
        <v>7168</v>
      </c>
    </row>
    <row r="345" spans="1:6" ht="18" thickBot="1" x14ac:dyDescent="0.35">
      <c r="A345" s="17" t="s">
        <v>4076</v>
      </c>
    </row>
    <row r="346" spans="1:6" ht="90" thickBot="1" x14ac:dyDescent="0.35">
      <c r="A346" s="36" t="s">
        <v>0</v>
      </c>
      <c r="B346" s="200" t="s">
        <v>217</v>
      </c>
      <c r="C346" s="200" t="s">
        <v>250</v>
      </c>
      <c r="D346" s="200" t="s">
        <v>251</v>
      </c>
      <c r="E346" s="196" t="s">
        <v>7169</v>
      </c>
    </row>
    <row r="347" spans="1:6" x14ac:dyDescent="0.3">
      <c r="A347" s="386" t="s">
        <v>7170</v>
      </c>
      <c r="B347" s="389" t="s">
        <v>7171</v>
      </c>
      <c r="C347" s="28" t="s">
        <v>349</v>
      </c>
      <c r="D347" s="22"/>
      <c r="E347" s="4"/>
    </row>
    <row r="348" spans="1:6" x14ac:dyDescent="0.3">
      <c r="A348" s="387"/>
      <c r="B348" s="390"/>
      <c r="C348" s="24" t="s">
        <v>7140</v>
      </c>
      <c r="D348" s="25" t="s">
        <v>682</v>
      </c>
      <c r="E348" s="26" t="s">
        <v>709</v>
      </c>
    </row>
    <row r="349" spans="1:6" x14ac:dyDescent="0.3">
      <c r="A349" s="387"/>
      <c r="B349" s="390"/>
      <c r="C349" s="24" t="s">
        <v>7141</v>
      </c>
      <c r="D349" s="25" t="s">
        <v>351</v>
      </c>
      <c r="E349" s="26" t="s">
        <v>4708</v>
      </c>
    </row>
    <row r="350" spans="1:6" x14ac:dyDescent="0.3">
      <c r="A350" s="387"/>
      <c r="B350" s="390"/>
      <c r="C350" s="24" t="s">
        <v>7142</v>
      </c>
      <c r="D350" s="25" t="s">
        <v>351</v>
      </c>
      <c r="E350" s="39">
        <v>8900</v>
      </c>
    </row>
    <row r="351" spans="1:6" x14ac:dyDescent="0.3">
      <c r="A351" s="387"/>
      <c r="B351" s="390"/>
      <c r="C351" s="24" t="s">
        <v>3703</v>
      </c>
      <c r="D351" s="25" t="s">
        <v>351</v>
      </c>
      <c r="E351" s="39">
        <v>8700</v>
      </c>
    </row>
    <row r="352" spans="1:6" x14ac:dyDescent="0.3">
      <c r="A352" s="387"/>
      <c r="B352" s="390"/>
      <c r="C352" s="24" t="s">
        <v>7144</v>
      </c>
      <c r="D352" s="25" t="s">
        <v>351</v>
      </c>
      <c r="E352" s="26" t="s">
        <v>502</v>
      </c>
    </row>
    <row r="353" spans="1:8" ht="18" thickBot="1" x14ac:dyDescent="0.35">
      <c r="A353" s="388"/>
      <c r="B353" s="391"/>
      <c r="C353" s="29" t="s">
        <v>2126</v>
      </c>
      <c r="D353" s="25" t="s">
        <v>254</v>
      </c>
      <c r="E353" s="26" t="s">
        <v>520</v>
      </c>
    </row>
    <row r="354" spans="1:8" ht="18" thickBot="1" x14ac:dyDescent="0.35">
      <c r="A354" s="384"/>
      <c r="B354" s="384"/>
      <c r="C354" s="384"/>
      <c r="D354" s="385"/>
      <c r="E354" s="5">
        <v>10</v>
      </c>
    </row>
    <row r="355" spans="1:8" x14ac:dyDescent="0.3">
      <c r="A355" s="15" t="s">
        <v>7172</v>
      </c>
    </row>
    <row r="356" spans="1:8" x14ac:dyDescent="0.3">
      <c r="A356" s="16" t="s">
        <v>211</v>
      </c>
    </row>
    <row r="357" spans="1:8" x14ac:dyDescent="0.3">
      <c r="A357" s="17" t="s">
        <v>7173</v>
      </c>
    </row>
    <row r="358" spans="1:8" x14ac:dyDescent="0.3">
      <c r="A358" s="15" t="s">
        <v>7174</v>
      </c>
    </row>
    <row r="359" spans="1:8" x14ac:dyDescent="0.3">
      <c r="A359" s="15" t="s">
        <v>7175</v>
      </c>
    </row>
    <row r="360" spans="1:8" ht="18" thickBot="1" x14ac:dyDescent="0.35">
      <c r="A360" s="17" t="s">
        <v>4076</v>
      </c>
    </row>
    <row r="361" spans="1:8" ht="18" thickBot="1" x14ac:dyDescent="0.35">
      <c r="A361" s="377" t="s">
        <v>0</v>
      </c>
      <c r="B361" s="379" t="s">
        <v>217</v>
      </c>
      <c r="C361" s="379" t="s">
        <v>250</v>
      </c>
      <c r="D361" s="379" t="s">
        <v>251</v>
      </c>
      <c r="E361" s="381" t="s">
        <v>7176</v>
      </c>
      <c r="F361" s="382"/>
      <c r="G361" s="382"/>
      <c r="H361" s="383"/>
    </row>
    <row r="362" spans="1:8" ht="18" thickBot="1" x14ac:dyDescent="0.35">
      <c r="A362" s="378"/>
      <c r="B362" s="380"/>
      <c r="C362" s="380"/>
      <c r="D362" s="380"/>
      <c r="E362" s="200" t="s">
        <v>7177</v>
      </c>
      <c r="F362" s="200" t="s">
        <v>7178</v>
      </c>
      <c r="G362" s="200" t="s">
        <v>7179</v>
      </c>
      <c r="H362" s="196" t="s">
        <v>7180</v>
      </c>
    </row>
    <row r="363" spans="1:8" x14ac:dyDescent="0.3">
      <c r="A363" s="386" t="s">
        <v>7181</v>
      </c>
      <c r="B363" s="389" t="s">
        <v>7182</v>
      </c>
      <c r="C363" s="28" t="s">
        <v>349</v>
      </c>
      <c r="D363" s="22"/>
      <c r="E363" s="22"/>
      <c r="F363" s="22"/>
      <c r="G363" s="22"/>
      <c r="H363" s="4"/>
    </row>
    <row r="364" spans="1:8" x14ac:dyDescent="0.3">
      <c r="A364" s="387"/>
      <c r="B364" s="390"/>
      <c r="C364" s="24" t="s">
        <v>3861</v>
      </c>
      <c r="D364" s="25" t="s">
        <v>4647</v>
      </c>
      <c r="E364" s="32">
        <v>1010</v>
      </c>
      <c r="F364" s="32">
        <v>1010</v>
      </c>
      <c r="G364" s="32">
        <v>1010</v>
      </c>
      <c r="H364" s="39">
        <v>1010</v>
      </c>
    </row>
    <row r="365" spans="1:8" x14ac:dyDescent="0.3">
      <c r="A365" s="387"/>
      <c r="B365" s="390"/>
      <c r="C365" s="24" t="s">
        <v>7140</v>
      </c>
      <c r="D365" s="25" t="s">
        <v>682</v>
      </c>
      <c r="E365" s="25" t="s">
        <v>1140</v>
      </c>
      <c r="F365" s="25" t="s">
        <v>1140</v>
      </c>
      <c r="G365" s="25" t="s">
        <v>1140</v>
      </c>
      <c r="H365" s="26" t="s">
        <v>1140</v>
      </c>
    </row>
    <row r="366" spans="1:8" x14ac:dyDescent="0.3">
      <c r="A366" s="387"/>
      <c r="B366" s="390"/>
      <c r="C366" s="24" t="s">
        <v>3200</v>
      </c>
      <c r="D366" s="25" t="s">
        <v>351</v>
      </c>
      <c r="E366" s="25" t="s">
        <v>376</v>
      </c>
      <c r="F366" s="25" t="s">
        <v>1550</v>
      </c>
      <c r="G366" s="25" t="s">
        <v>1655</v>
      </c>
      <c r="H366" s="26" t="s">
        <v>2164</v>
      </c>
    </row>
    <row r="367" spans="1:8" x14ac:dyDescent="0.3">
      <c r="A367" s="387"/>
      <c r="B367" s="390"/>
      <c r="C367" s="24" t="s">
        <v>7142</v>
      </c>
      <c r="D367" s="25" t="s">
        <v>351</v>
      </c>
      <c r="E367" s="25" t="s">
        <v>1647</v>
      </c>
      <c r="F367" s="25" t="s">
        <v>1103</v>
      </c>
      <c r="G367" s="25" t="s">
        <v>359</v>
      </c>
      <c r="H367" s="26" t="s">
        <v>1596</v>
      </c>
    </row>
    <row r="368" spans="1:8" x14ac:dyDescent="0.3">
      <c r="A368" s="387"/>
      <c r="B368" s="390"/>
      <c r="C368" s="24" t="s">
        <v>422</v>
      </c>
      <c r="D368" s="25" t="s">
        <v>423</v>
      </c>
      <c r="E368" s="25" t="s">
        <v>99</v>
      </c>
      <c r="F368" s="25" t="s">
        <v>99</v>
      </c>
      <c r="G368" s="25" t="s">
        <v>99</v>
      </c>
      <c r="H368" s="26" t="s">
        <v>99</v>
      </c>
    </row>
    <row r="369" spans="1:8" x14ac:dyDescent="0.3">
      <c r="A369" s="387"/>
      <c r="B369" s="390"/>
      <c r="C369" s="29" t="s">
        <v>2126</v>
      </c>
      <c r="D369" s="25" t="s">
        <v>254</v>
      </c>
      <c r="E369" s="25" t="s">
        <v>702</v>
      </c>
      <c r="F369" s="25" t="s">
        <v>258</v>
      </c>
      <c r="G369" s="25" t="s">
        <v>689</v>
      </c>
      <c r="H369" s="26" t="s">
        <v>2471</v>
      </c>
    </row>
    <row r="370" spans="1:8" x14ac:dyDescent="0.3">
      <c r="A370" s="387"/>
      <c r="B370" s="390"/>
      <c r="C370" s="29" t="s">
        <v>284</v>
      </c>
      <c r="D370" s="25"/>
      <c r="E370" s="25"/>
      <c r="F370" s="25"/>
      <c r="G370" s="25"/>
      <c r="H370" s="26"/>
    </row>
    <row r="371" spans="1:8" ht="18" thickBot="1" x14ac:dyDescent="0.35">
      <c r="A371" s="388"/>
      <c r="B371" s="391"/>
      <c r="C371" s="24" t="s">
        <v>4249</v>
      </c>
      <c r="D371" s="25" t="s">
        <v>262</v>
      </c>
      <c r="E371" s="25" t="s">
        <v>2238</v>
      </c>
      <c r="F371" s="25" t="s">
        <v>2238</v>
      </c>
      <c r="G371" s="25" t="s">
        <v>2238</v>
      </c>
      <c r="H371" s="26" t="s">
        <v>2238</v>
      </c>
    </row>
    <row r="372" spans="1:8" ht="18" thickBot="1" x14ac:dyDescent="0.35">
      <c r="A372" s="384"/>
      <c r="B372" s="384"/>
      <c r="C372" s="384"/>
      <c r="D372" s="385"/>
      <c r="E372" s="27">
        <v>10</v>
      </c>
      <c r="F372" s="27">
        <v>20</v>
      </c>
      <c r="G372" s="27">
        <v>30</v>
      </c>
      <c r="H372" s="5">
        <v>40</v>
      </c>
    </row>
    <row r="373" spans="1:8" ht="18" thickBot="1" x14ac:dyDescent="0.35">
      <c r="A373" s="17" t="s">
        <v>4076</v>
      </c>
    </row>
    <row r="374" spans="1:8" ht="18" thickBot="1" x14ac:dyDescent="0.35">
      <c r="A374" s="377" t="s">
        <v>0</v>
      </c>
      <c r="B374" s="379" t="s">
        <v>217</v>
      </c>
      <c r="C374" s="379" t="s">
        <v>250</v>
      </c>
      <c r="D374" s="379" t="s">
        <v>251</v>
      </c>
      <c r="E374" s="381" t="s">
        <v>7183</v>
      </c>
      <c r="F374" s="382"/>
      <c r="G374" s="382"/>
      <c r="H374" s="383"/>
    </row>
    <row r="375" spans="1:8" ht="18" thickBot="1" x14ac:dyDescent="0.35">
      <c r="A375" s="378"/>
      <c r="B375" s="380"/>
      <c r="C375" s="380"/>
      <c r="D375" s="380"/>
      <c r="E375" s="200" t="s">
        <v>7184</v>
      </c>
      <c r="F375" s="200" t="s">
        <v>7185</v>
      </c>
      <c r="G375" s="200" t="s">
        <v>7186</v>
      </c>
      <c r="H375" s="196" t="s">
        <v>7187</v>
      </c>
    </row>
    <row r="376" spans="1:8" x14ac:dyDescent="0.3">
      <c r="A376" s="386" t="s">
        <v>7181</v>
      </c>
      <c r="B376" s="389" t="s">
        <v>7182</v>
      </c>
      <c r="C376" s="28" t="s">
        <v>349</v>
      </c>
      <c r="D376" s="22"/>
      <c r="E376" s="22"/>
      <c r="F376" s="22"/>
      <c r="G376" s="22"/>
      <c r="H376" s="4"/>
    </row>
    <row r="377" spans="1:8" x14ac:dyDescent="0.3">
      <c r="A377" s="387"/>
      <c r="B377" s="390"/>
      <c r="C377" s="24" t="s">
        <v>3861</v>
      </c>
      <c r="D377" s="25" t="s">
        <v>4647</v>
      </c>
      <c r="E377" s="32">
        <v>1010</v>
      </c>
      <c r="F377" s="32">
        <v>1010</v>
      </c>
      <c r="G377" s="32">
        <v>1010</v>
      </c>
      <c r="H377" s="39">
        <v>1010</v>
      </c>
    </row>
    <row r="378" spans="1:8" x14ac:dyDescent="0.3">
      <c r="A378" s="387"/>
      <c r="B378" s="390"/>
      <c r="C378" s="24" t="s">
        <v>7140</v>
      </c>
      <c r="D378" s="25" t="s">
        <v>682</v>
      </c>
      <c r="E378" s="25" t="s">
        <v>1140</v>
      </c>
      <c r="F378" s="25" t="s">
        <v>1140</v>
      </c>
      <c r="G378" s="25" t="s">
        <v>1140</v>
      </c>
      <c r="H378" s="26" t="s">
        <v>1140</v>
      </c>
    </row>
    <row r="379" spans="1:8" x14ac:dyDescent="0.3">
      <c r="A379" s="387"/>
      <c r="B379" s="390"/>
      <c r="C379" s="24" t="s">
        <v>3200</v>
      </c>
      <c r="D379" s="25" t="s">
        <v>351</v>
      </c>
      <c r="E379" s="25" t="s">
        <v>1645</v>
      </c>
      <c r="F379" s="25" t="s">
        <v>1034</v>
      </c>
      <c r="G379" s="32">
        <v>1000</v>
      </c>
      <c r="H379" s="39">
        <v>1150</v>
      </c>
    </row>
    <row r="380" spans="1:8" x14ac:dyDescent="0.3">
      <c r="A380" s="387"/>
      <c r="B380" s="390"/>
      <c r="C380" s="24" t="s">
        <v>7142</v>
      </c>
      <c r="D380" s="25" t="s">
        <v>351</v>
      </c>
      <c r="E380" s="25" t="s">
        <v>832</v>
      </c>
      <c r="F380" s="25" t="s">
        <v>256</v>
      </c>
      <c r="G380" s="25" t="s">
        <v>832</v>
      </c>
      <c r="H380" s="26" t="s">
        <v>1565</v>
      </c>
    </row>
    <row r="381" spans="1:8" x14ac:dyDescent="0.3">
      <c r="A381" s="387"/>
      <c r="B381" s="390"/>
      <c r="C381" s="24" t="s">
        <v>422</v>
      </c>
      <c r="D381" s="25" t="s">
        <v>423</v>
      </c>
      <c r="E381" s="25" t="s">
        <v>99</v>
      </c>
      <c r="F381" s="25" t="s">
        <v>99</v>
      </c>
      <c r="G381" s="25" t="s">
        <v>99</v>
      </c>
      <c r="H381" s="26" t="s">
        <v>99</v>
      </c>
    </row>
    <row r="382" spans="1:8" x14ac:dyDescent="0.3">
      <c r="A382" s="387"/>
      <c r="B382" s="390"/>
      <c r="C382" s="29" t="s">
        <v>2126</v>
      </c>
      <c r="D382" s="25" t="s">
        <v>254</v>
      </c>
      <c r="E382" s="25" t="s">
        <v>712</v>
      </c>
      <c r="F382" s="25" t="s">
        <v>869</v>
      </c>
      <c r="G382" s="25" t="s">
        <v>721</v>
      </c>
      <c r="H382" s="26" t="s">
        <v>282</v>
      </c>
    </row>
    <row r="383" spans="1:8" x14ac:dyDescent="0.3">
      <c r="A383" s="387"/>
      <c r="B383" s="390"/>
      <c r="C383" s="29" t="s">
        <v>284</v>
      </c>
      <c r="D383" s="25"/>
      <c r="E383" s="25"/>
      <c r="F383" s="25"/>
      <c r="G383" s="25"/>
      <c r="H383" s="26"/>
    </row>
    <row r="384" spans="1:8" ht="18" thickBot="1" x14ac:dyDescent="0.35">
      <c r="A384" s="388"/>
      <c r="B384" s="391"/>
      <c r="C384" s="24" t="s">
        <v>4249</v>
      </c>
      <c r="D384" s="25" t="s">
        <v>262</v>
      </c>
      <c r="E384" s="25" t="s">
        <v>2238</v>
      </c>
      <c r="F384" s="25" t="s">
        <v>2238</v>
      </c>
      <c r="G384" s="25" t="s">
        <v>2238</v>
      </c>
      <c r="H384" s="26" t="s">
        <v>2238</v>
      </c>
    </row>
    <row r="385" spans="1:8" ht="18" thickBot="1" x14ac:dyDescent="0.35">
      <c r="A385" s="384"/>
      <c r="B385" s="384"/>
      <c r="C385" s="384"/>
      <c r="D385" s="385"/>
      <c r="E385" s="27">
        <v>50</v>
      </c>
      <c r="F385" s="27">
        <v>60</v>
      </c>
      <c r="G385" s="27">
        <v>70</v>
      </c>
      <c r="H385" s="5">
        <v>80</v>
      </c>
    </row>
    <row r="386" spans="1:8" x14ac:dyDescent="0.3">
      <c r="A386" s="15" t="s">
        <v>7188</v>
      </c>
    </row>
    <row r="387" spans="1:8" ht="18" thickBot="1" x14ac:dyDescent="0.35">
      <c r="A387" s="17" t="s">
        <v>4076</v>
      </c>
    </row>
    <row r="388" spans="1:8" ht="18" thickBot="1" x14ac:dyDescent="0.35">
      <c r="A388" s="377" t="s">
        <v>0</v>
      </c>
      <c r="B388" s="379" t="s">
        <v>217</v>
      </c>
      <c r="C388" s="379" t="s">
        <v>250</v>
      </c>
      <c r="D388" s="379" t="s">
        <v>251</v>
      </c>
      <c r="E388" s="381" t="s">
        <v>7176</v>
      </c>
      <c r="F388" s="382"/>
      <c r="G388" s="382"/>
      <c r="H388" s="383"/>
    </row>
    <row r="389" spans="1:8" ht="18" thickBot="1" x14ac:dyDescent="0.35">
      <c r="A389" s="378"/>
      <c r="B389" s="380"/>
      <c r="C389" s="380"/>
      <c r="D389" s="380"/>
      <c r="E389" s="200" t="s">
        <v>7189</v>
      </c>
      <c r="F389" s="200" t="s">
        <v>7190</v>
      </c>
      <c r="G389" s="200" t="s">
        <v>7191</v>
      </c>
      <c r="H389" s="196" t="s">
        <v>7192</v>
      </c>
    </row>
    <row r="390" spans="1:8" x14ac:dyDescent="0.3">
      <c r="A390" s="386" t="s">
        <v>7193</v>
      </c>
      <c r="B390" s="389" t="s">
        <v>7194</v>
      </c>
      <c r="C390" s="28" t="s">
        <v>349</v>
      </c>
      <c r="D390" s="22"/>
      <c r="E390" s="22"/>
      <c r="F390" s="22"/>
      <c r="G390" s="22"/>
      <c r="H390" s="4"/>
    </row>
    <row r="391" spans="1:8" x14ac:dyDescent="0.3">
      <c r="A391" s="387"/>
      <c r="B391" s="390"/>
      <c r="C391" s="24" t="s">
        <v>3861</v>
      </c>
      <c r="D391" s="25" t="s">
        <v>4647</v>
      </c>
      <c r="E391" s="32">
        <v>1010</v>
      </c>
      <c r="F391" s="32">
        <v>1010</v>
      </c>
      <c r="G391" s="32">
        <v>1010</v>
      </c>
      <c r="H391" s="39">
        <v>1010</v>
      </c>
    </row>
    <row r="392" spans="1:8" x14ac:dyDescent="0.3">
      <c r="A392" s="387"/>
      <c r="B392" s="390"/>
      <c r="C392" s="24" t="s">
        <v>3200</v>
      </c>
      <c r="D392" s="25" t="s">
        <v>351</v>
      </c>
      <c r="E392" s="32">
        <v>2500</v>
      </c>
      <c r="F392" s="32">
        <v>2500</v>
      </c>
      <c r="G392" s="32">
        <v>2500</v>
      </c>
      <c r="H392" s="39">
        <v>2500</v>
      </c>
    </row>
    <row r="393" spans="1:8" x14ac:dyDescent="0.3">
      <c r="A393" s="387"/>
      <c r="B393" s="390"/>
      <c r="C393" s="24" t="s">
        <v>422</v>
      </c>
      <c r="D393" s="25" t="s">
        <v>423</v>
      </c>
      <c r="E393" s="25" t="s">
        <v>1535</v>
      </c>
      <c r="F393" s="25" t="s">
        <v>1535</v>
      </c>
      <c r="G393" s="25" t="s">
        <v>1535</v>
      </c>
      <c r="H393" s="26" t="s">
        <v>1535</v>
      </c>
    </row>
    <row r="394" spans="1:8" x14ac:dyDescent="0.3">
      <c r="A394" s="387"/>
      <c r="B394" s="390"/>
      <c r="C394" s="29" t="s">
        <v>2126</v>
      </c>
      <c r="D394" s="25" t="s">
        <v>254</v>
      </c>
      <c r="E394" s="25" t="s">
        <v>553</v>
      </c>
      <c r="F394" s="25" t="s">
        <v>332</v>
      </c>
      <c r="G394" s="25" t="s">
        <v>875</v>
      </c>
      <c r="H394" s="26" t="s">
        <v>702</v>
      </c>
    </row>
    <row r="395" spans="1:8" x14ac:dyDescent="0.3">
      <c r="A395" s="387"/>
      <c r="B395" s="390"/>
      <c r="C395" s="29" t="s">
        <v>284</v>
      </c>
      <c r="D395" s="25"/>
      <c r="E395" s="25"/>
      <c r="F395" s="25"/>
      <c r="G395" s="25"/>
      <c r="H395" s="26"/>
    </row>
    <row r="396" spans="1:8" ht="18" thickBot="1" x14ac:dyDescent="0.35">
      <c r="A396" s="388"/>
      <c r="B396" s="391"/>
      <c r="C396" s="24" t="s">
        <v>4249</v>
      </c>
      <c r="D396" s="25" t="s">
        <v>262</v>
      </c>
      <c r="E396" s="25" t="s">
        <v>1648</v>
      </c>
      <c r="F396" s="25" t="s">
        <v>1648</v>
      </c>
      <c r="G396" s="25" t="s">
        <v>1648</v>
      </c>
      <c r="H396" s="26" t="s">
        <v>1648</v>
      </c>
    </row>
    <row r="397" spans="1:8" ht="18" thickBot="1" x14ac:dyDescent="0.35">
      <c r="A397" s="384"/>
      <c r="B397" s="384"/>
      <c r="C397" s="384"/>
      <c r="D397" s="385"/>
      <c r="E397" s="27">
        <v>10</v>
      </c>
      <c r="F397" s="27">
        <v>20</v>
      </c>
      <c r="G397" s="27">
        <v>30</v>
      </c>
      <c r="H397" s="5">
        <v>40</v>
      </c>
    </row>
    <row r="398" spans="1:8" ht="18" thickBot="1" x14ac:dyDescent="0.35">
      <c r="A398" s="17" t="s">
        <v>4076</v>
      </c>
    </row>
    <row r="399" spans="1:8" ht="18" thickBot="1" x14ac:dyDescent="0.35">
      <c r="A399" s="377" t="s">
        <v>0</v>
      </c>
      <c r="B399" s="379" t="s">
        <v>217</v>
      </c>
      <c r="C399" s="379" t="s">
        <v>250</v>
      </c>
      <c r="D399" s="379" t="s">
        <v>251</v>
      </c>
      <c r="E399" s="381" t="s">
        <v>7176</v>
      </c>
      <c r="F399" s="382"/>
      <c r="G399" s="383"/>
    </row>
    <row r="400" spans="1:8" ht="18" thickBot="1" x14ac:dyDescent="0.35">
      <c r="A400" s="378"/>
      <c r="B400" s="380"/>
      <c r="C400" s="380"/>
      <c r="D400" s="380"/>
      <c r="E400" s="200" t="s">
        <v>7195</v>
      </c>
      <c r="F400" s="200" t="s">
        <v>7196</v>
      </c>
      <c r="G400" s="196" t="s">
        <v>7197</v>
      </c>
    </row>
    <row r="401" spans="1:7" x14ac:dyDescent="0.3">
      <c r="A401" s="386" t="s">
        <v>7193</v>
      </c>
      <c r="B401" s="389" t="s">
        <v>7198</v>
      </c>
      <c r="C401" s="28" t="s">
        <v>349</v>
      </c>
      <c r="D401" s="22"/>
      <c r="E401" s="22"/>
      <c r="F401" s="22"/>
      <c r="G401" s="4"/>
    </row>
    <row r="402" spans="1:7" x14ac:dyDescent="0.3">
      <c r="A402" s="387"/>
      <c r="B402" s="390"/>
      <c r="C402" s="24" t="s">
        <v>3861</v>
      </c>
      <c r="D402" s="25" t="s">
        <v>4647</v>
      </c>
      <c r="E402" s="32">
        <v>1010</v>
      </c>
      <c r="F402" s="32">
        <v>1010</v>
      </c>
      <c r="G402" s="39">
        <v>1010</v>
      </c>
    </row>
    <row r="403" spans="1:7" x14ac:dyDescent="0.3">
      <c r="A403" s="387"/>
      <c r="B403" s="390"/>
      <c r="C403" s="24" t="s">
        <v>3200</v>
      </c>
      <c r="D403" s="25" t="s">
        <v>351</v>
      </c>
      <c r="E403" s="32">
        <v>2500</v>
      </c>
      <c r="F403" s="32">
        <v>2500</v>
      </c>
      <c r="G403" s="39">
        <v>2500</v>
      </c>
    </row>
    <row r="404" spans="1:7" x14ac:dyDescent="0.3">
      <c r="A404" s="387"/>
      <c r="B404" s="390"/>
      <c r="C404" s="24" t="s">
        <v>422</v>
      </c>
      <c r="D404" s="25" t="s">
        <v>423</v>
      </c>
      <c r="E404" s="25" t="s">
        <v>1535</v>
      </c>
      <c r="F404" s="25" t="s">
        <v>1535</v>
      </c>
      <c r="G404" s="26" t="s">
        <v>1535</v>
      </c>
    </row>
    <row r="405" spans="1:7" x14ac:dyDescent="0.3">
      <c r="A405" s="387"/>
      <c r="B405" s="390"/>
      <c r="C405" s="29" t="s">
        <v>2126</v>
      </c>
      <c r="D405" s="25" t="s">
        <v>254</v>
      </c>
      <c r="E405" s="25" t="s">
        <v>258</v>
      </c>
      <c r="F405" s="25" t="s">
        <v>304</v>
      </c>
      <c r="G405" s="26" t="s">
        <v>701</v>
      </c>
    </row>
    <row r="406" spans="1:7" x14ac:dyDescent="0.3">
      <c r="A406" s="387"/>
      <c r="B406" s="390"/>
      <c r="C406" s="29" t="s">
        <v>284</v>
      </c>
      <c r="D406" s="25"/>
      <c r="E406" s="25"/>
      <c r="F406" s="25"/>
      <c r="G406" s="26"/>
    </row>
    <row r="407" spans="1:7" ht="18" thickBot="1" x14ac:dyDescent="0.35">
      <c r="A407" s="388"/>
      <c r="B407" s="391"/>
      <c r="C407" s="24" t="s">
        <v>4249</v>
      </c>
      <c r="D407" s="25" t="s">
        <v>262</v>
      </c>
      <c r="E407" s="25" t="s">
        <v>1648</v>
      </c>
      <c r="F407" s="25" t="s">
        <v>1648</v>
      </c>
      <c r="G407" s="26" t="s">
        <v>1648</v>
      </c>
    </row>
    <row r="408" spans="1:7" ht="18" thickBot="1" x14ac:dyDescent="0.35">
      <c r="A408" s="384"/>
      <c r="B408" s="384"/>
      <c r="C408" s="384"/>
      <c r="D408" s="385"/>
      <c r="E408" s="27">
        <v>50</v>
      </c>
      <c r="F408" s="27">
        <v>60</v>
      </c>
      <c r="G408" s="5">
        <v>70</v>
      </c>
    </row>
    <row r="409" spans="1:7" x14ac:dyDescent="0.3">
      <c r="A409" s="16" t="s">
        <v>7199</v>
      </c>
    </row>
    <row r="410" spans="1:7" x14ac:dyDescent="0.3">
      <c r="A410" s="15" t="s">
        <v>7200</v>
      </c>
    </row>
    <row r="411" spans="1:7" x14ac:dyDescent="0.3">
      <c r="A411" s="15" t="s">
        <v>7201</v>
      </c>
    </row>
    <row r="412" spans="1:7" x14ac:dyDescent="0.3">
      <c r="A412" s="16" t="s">
        <v>211</v>
      </c>
    </row>
    <row r="413" spans="1:7" x14ac:dyDescent="0.3">
      <c r="A413" s="17" t="s">
        <v>7202</v>
      </c>
    </row>
    <row r="414" spans="1:7" ht="18" thickBot="1" x14ac:dyDescent="0.35">
      <c r="A414" s="17" t="s">
        <v>4076</v>
      </c>
    </row>
    <row r="415" spans="1:7" ht="26.25" thickBot="1" x14ac:dyDescent="0.35">
      <c r="A415" s="36" t="s">
        <v>0</v>
      </c>
      <c r="B415" s="200" t="s">
        <v>217</v>
      </c>
      <c r="C415" s="200" t="s">
        <v>250</v>
      </c>
      <c r="D415" s="200" t="s">
        <v>251</v>
      </c>
      <c r="E415" s="200" t="s">
        <v>7203</v>
      </c>
      <c r="F415" s="196" t="s">
        <v>7204</v>
      </c>
    </row>
    <row r="416" spans="1:7" x14ac:dyDescent="0.3">
      <c r="A416" s="386" t="s">
        <v>7205</v>
      </c>
      <c r="B416" s="389" t="s">
        <v>7206</v>
      </c>
      <c r="C416" s="28" t="s">
        <v>349</v>
      </c>
      <c r="D416" s="22"/>
      <c r="E416" s="22"/>
      <c r="F416" s="4"/>
    </row>
    <row r="417" spans="1:7" x14ac:dyDescent="0.3">
      <c r="A417" s="387"/>
      <c r="B417" s="390"/>
      <c r="C417" s="24" t="s">
        <v>7207</v>
      </c>
      <c r="D417" s="25" t="s">
        <v>4647</v>
      </c>
      <c r="E417" s="32">
        <v>1010</v>
      </c>
      <c r="F417" s="39">
        <v>1010</v>
      </c>
    </row>
    <row r="418" spans="1:7" x14ac:dyDescent="0.3">
      <c r="A418" s="387"/>
      <c r="B418" s="390"/>
      <c r="C418" s="24" t="s">
        <v>7208</v>
      </c>
      <c r="D418" s="25" t="s">
        <v>1521</v>
      </c>
      <c r="E418" s="25" t="s">
        <v>5469</v>
      </c>
      <c r="F418" s="26" t="s">
        <v>228</v>
      </c>
    </row>
    <row r="419" spans="1:7" x14ac:dyDescent="0.3">
      <c r="A419" s="387"/>
      <c r="B419" s="390"/>
      <c r="C419" s="24" t="s">
        <v>7209</v>
      </c>
      <c r="D419" s="25" t="s">
        <v>351</v>
      </c>
      <c r="E419" s="25" t="s">
        <v>228</v>
      </c>
      <c r="F419" s="39">
        <v>4700</v>
      </c>
    </row>
    <row r="420" spans="1:7" x14ac:dyDescent="0.3">
      <c r="A420" s="387"/>
      <c r="B420" s="390"/>
      <c r="C420" s="24" t="s">
        <v>7210</v>
      </c>
      <c r="D420" s="25" t="s">
        <v>351</v>
      </c>
      <c r="E420" s="25" t="s">
        <v>1283</v>
      </c>
      <c r="F420" s="26" t="s">
        <v>3894</v>
      </c>
    </row>
    <row r="421" spans="1:7" x14ac:dyDescent="0.3">
      <c r="A421" s="387"/>
      <c r="B421" s="390"/>
      <c r="C421" s="24" t="s">
        <v>422</v>
      </c>
      <c r="D421" s="25" t="s">
        <v>423</v>
      </c>
      <c r="E421" s="25" t="s">
        <v>1535</v>
      </c>
      <c r="F421" s="26" t="s">
        <v>1535</v>
      </c>
    </row>
    <row r="422" spans="1:7" x14ac:dyDescent="0.3">
      <c r="A422" s="387"/>
      <c r="B422" s="390"/>
      <c r="C422" s="29" t="s">
        <v>2126</v>
      </c>
      <c r="D422" s="25" t="s">
        <v>254</v>
      </c>
      <c r="E422" s="25" t="s">
        <v>672</v>
      </c>
      <c r="F422" s="26" t="s">
        <v>702</v>
      </c>
    </row>
    <row r="423" spans="1:7" x14ac:dyDescent="0.3">
      <c r="A423" s="387"/>
      <c r="B423" s="390"/>
      <c r="C423" s="29" t="s">
        <v>284</v>
      </c>
      <c r="D423" s="25"/>
      <c r="E423" s="25"/>
      <c r="F423" s="26"/>
    </row>
    <row r="424" spans="1:7" x14ac:dyDescent="0.3">
      <c r="A424" s="387"/>
      <c r="B424" s="390"/>
      <c r="C424" s="24" t="s">
        <v>7211</v>
      </c>
      <c r="D424" s="25" t="s">
        <v>262</v>
      </c>
      <c r="E424" s="25" t="s">
        <v>358</v>
      </c>
      <c r="F424" s="26" t="s">
        <v>358</v>
      </c>
    </row>
    <row r="425" spans="1:7" ht="18" thickBot="1" x14ac:dyDescent="0.35">
      <c r="A425" s="388"/>
      <c r="B425" s="391"/>
      <c r="C425" s="24" t="s">
        <v>1541</v>
      </c>
      <c r="D425" s="25" t="s">
        <v>423</v>
      </c>
      <c r="E425" s="25">
        <v>10</v>
      </c>
      <c r="F425" s="26">
        <v>5</v>
      </c>
    </row>
    <row r="426" spans="1:7" ht="18" thickBot="1" x14ac:dyDescent="0.35">
      <c r="A426" s="384"/>
      <c r="B426" s="384"/>
      <c r="C426" s="384"/>
      <c r="D426" s="385"/>
      <c r="E426" s="27">
        <v>10</v>
      </c>
      <c r="F426" s="5">
        <v>20</v>
      </c>
    </row>
    <row r="427" spans="1:7" x14ac:dyDescent="0.3">
      <c r="A427" s="15" t="s">
        <v>7212</v>
      </c>
    </row>
    <row r="428" spans="1:7" ht="18" thickBot="1" x14ac:dyDescent="0.35">
      <c r="A428" s="17" t="s">
        <v>4076</v>
      </c>
    </row>
    <row r="429" spans="1:7" ht="18" thickBot="1" x14ac:dyDescent="0.35">
      <c r="A429" s="377" t="s">
        <v>0</v>
      </c>
      <c r="B429" s="379" t="s">
        <v>217</v>
      </c>
      <c r="C429" s="379" t="s">
        <v>250</v>
      </c>
      <c r="D429" s="379" t="s">
        <v>251</v>
      </c>
      <c r="E429" s="381" t="s">
        <v>7213</v>
      </c>
      <c r="F429" s="382"/>
      <c r="G429" s="383"/>
    </row>
    <row r="430" spans="1:7" ht="18" thickBot="1" x14ac:dyDescent="0.35">
      <c r="A430" s="378"/>
      <c r="B430" s="380"/>
      <c r="C430" s="380"/>
      <c r="D430" s="380"/>
      <c r="E430" s="200" t="s">
        <v>7214</v>
      </c>
      <c r="F430" s="200" t="s">
        <v>7215</v>
      </c>
      <c r="G430" s="196" t="s">
        <v>7216</v>
      </c>
    </row>
    <row r="431" spans="1:7" x14ac:dyDescent="0.3">
      <c r="A431" s="386" t="s">
        <v>7217</v>
      </c>
      <c r="B431" s="389" t="s">
        <v>7218</v>
      </c>
      <c r="C431" s="28" t="s">
        <v>349</v>
      </c>
      <c r="D431" s="22"/>
      <c r="E431" s="22"/>
      <c r="F431" s="22"/>
      <c r="G431" s="4"/>
    </row>
    <row r="432" spans="1:7" x14ac:dyDescent="0.3">
      <c r="A432" s="387"/>
      <c r="B432" s="390"/>
      <c r="C432" s="24" t="s">
        <v>3692</v>
      </c>
      <c r="D432" s="25" t="s">
        <v>4647</v>
      </c>
      <c r="E432" s="32">
        <v>1010</v>
      </c>
      <c r="F432" s="32">
        <v>1010</v>
      </c>
      <c r="G432" s="39">
        <v>1010</v>
      </c>
    </row>
    <row r="433" spans="1:7" x14ac:dyDescent="0.3">
      <c r="A433" s="387"/>
      <c r="B433" s="390"/>
      <c r="C433" s="24" t="s">
        <v>4681</v>
      </c>
      <c r="D433" s="25" t="s">
        <v>4647</v>
      </c>
      <c r="E433" s="25" t="s">
        <v>1009</v>
      </c>
      <c r="F433" s="25" t="s">
        <v>1009</v>
      </c>
      <c r="G433" s="26" t="s">
        <v>1009</v>
      </c>
    </row>
    <row r="434" spans="1:7" x14ac:dyDescent="0.3">
      <c r="A434" s="387"/>
      <c r="B434" s="390"/>
      <c r="C434" s="24" t="s">
        <v>7142</v>
      </c>
      <c r="D434" s="25" t="s">
        <v>351</v>
      </c>
      <c r="E434" s="25" t="s">
        <v>2471</v>
      </c>
      <c r="F434" s="25" t="s">
        <v>2471</v>
      </c>
      <c r="G434" s="26" t="s">
        <v>2469</v>
      </c>
    </row>
    <row r="435" spans="1:7" x14ac:dyDescent="0.3">
      <c r="A435" s="387"/>
      <c r="B435" s="390"/>
      <c r="C435" s="24" t="s">
        <v>7219</v>
      </c>
      <c r="D435" s="25" t="s">
        <v>1521</v>
      </c>
      <c r="E435" s="25">
        <v>24</v>
      </c>
      <c r="F435" s="25">
        <v>16</v>
      </c>
      <c r="G435" s="26">
        <v>8</v>
      </c>
    </row>
    <row r="436" spans="1:7" x14ac:dyDescent="0.3">
      <c r="A436" s="387"/>
      <c r="B436" s="390"/>
      <c r="C436" s="24" t="s">
        <v>422</v>
      </c>
      <c r="D436" s="25" t="s">
        <v>423</v>
      </c>
      <c r="E436" s="25" t="s">
        <v>2796</v>
      </c>
      <c r="F436" s="25" t="s">
        <v>2796</v>
      </c>
      <c r="G436" s="26" t="s">
        <v>2796</v>
      </c>
    </row>
    <row r="437" spans="1:7" x14ac:dyDescent="0.3">
      <c r="A437" s="387"/>
      <c r="B437" s="390"/>
      <c r="C437" s="29" t="s">
        <v>2126</v>
      </c>
      <c r="D437" s="25" t="s">
        <v>254</v>
      </c>
      <c r="E437" s="25" t="s">
        <v>613</v>
      </c>
      <c r="F437" s="25" t="s">
        <v>1781</v>
      </c>
      <c r="G437" s="26" t="s">
        <v>621</v>
      </c>
    </row>
    <row r="438" spans="1:7" x14ac:dyDescent="0.3">
      <c r="A438" s="387"/>
      <c r="B438" s="390"/>
      <c r="C438" s="29" t="s">
        <v>284</v>
      </c>
      <c r="D438" s="25"/>
      <c r="E438" s="25"/>
      <c r="F438" s="25"/>
      <c r="G438" s="26"/>
    </row>
    <row r="439" spans="1:7" x14ac:dyDescent="0.3">
      <c r="A439" s="387"/>
      <c r="B439" s="390"/>
      <c r="C439" s="24" t="s">
        <v>7211</v>
      </c>
      <c r="D439" s="25" t="s">
        <v>262</v>
      </c>
      <c r="E439" s="25" t="s">
        <v>2469</v>
      </c>
      <c r="F439" s="25" t="s">
        <v>2469</v>
      </c>
      <c r="G439" s="26" t="s">
        <v>2469</v>
      </c>
    </row>
    <row r="440" spans="1:7" ht="18" thickBot="1" x14ac:dyDescent="0.35">
      <c r="A440" s="388"/>
      <c r="B440" s="391"/>
      <c r="C440" s="24" t="s">
        <v>1541</v>
      </c>
      <c r="D440" s="25" t="s">
        <v>423</v>
      </c>
      <c r="E440" s="25">
        <v>10</v>
      </c>
      <c r="F440" s="25">
        <v>5</v>
      </c>
      <c r="G440" s="26">
        <v>5</v>
      </c>
    </row>
    <row r="441" spans="1:7" ht="18" thickBot="1" x14ac:dyDescent="0.35">
      <c r="A441" s="384"/>
      <c r="B441" s="384"/>
      <c r="C441" s="384"/>
      <c r="D441" s="385"/>
      <c r="E441" s="27">
        <v>10</v>
      </c>
      <c r="F441" s="27">
        <v>20</v>
      </c>
      <c r="G441" s="5">
        <v>30</v>
      </c>
    </row>
    <row r="442" spans="1:7" x14ac:dyDescent="0.3">
      <c r="A442" s="16" t="s">
        <v>92</v>
      </c>
    </row>
    <row r="443" spans="1:7" x14ac:dyDescent="0.3">
      <c r="A443" s="17" t="s">
        <v>7220</v>
      </c>
    </row>
    <row r="444" spans="1:7" x14ac:dyDescent="0.3">
      <c r="A444" s="17" t="s">
        <v>7221</v>
      </c>
    </row>
    <row r="445" spans="1:7" x14ac:dyDescent="0.3">
      <c r="A445" s="15" t="s">
        <v>7222</v>
      </c>
    </row>
    <row r="446" spans="1:7" x14ac:dyDescent="0.3">
      <c r="A446" s="16" t="s">
        <v>211</v>
      </c>
    </row>
    <row r="447" spans="1:7" x14ac:dyDescent="0.3">
      <c r="A447" s="17" t="s">
        <v>7223</v>
      </c>
    </row>
    <row r="448" spans="1:7" x14ac:dyDescent="0.3">
      <c r="A448" s="15" t="s">
        <v>7224</v>
      </c>
    </row>
    <row r="449" spans="1:6" ht="18" thickBot="1" x14ac:dyDescent="0.35">
      <c r="A449" s="17" t="s">
        <v>4076</v>
      </c>
    </row>
    <row r="450" spans="1:6" ht="18" thickBot="1" x14ac:dyDescent="0.35">
      <c r="A450" s="377" t="s">
        <v>0</v>
      </c>
      <c r="B450" s="379" t="s">
        <v>217</v>
      </c>
      <c r="C450" s="379" t="s">
        <v>250</v>
      </c>
      <c r="D450" s="379" t="s">
        <v>251</v>
      </c>
      <c r="E450" s="381" t="s">
        <v>3743</v>
      </c>
      <c r="F450" s="383"/>
    </row>
    <row r="451" spans="1:6" ht="18" thickBot="1" x14ac:dyDescent="0.35">
      <c r="A451" s="378"/>
      <c r="B451" s="380"/>
      <c r="C451" s="380"/>
      <c r="D451" s="380"/>
      <c r="E451" s="200" t="s">
        <v>4623</v>
      </c>
      <c r="F451" s="196" t="s">
        <v>7225</v>
      </c>
    </row>
    <row r="452" spans="1:6" x14ac:dyDescent="0.3">
      <c r="A452" s="386" t="s">
        <v>7226</v>
      </c>
      <c r="B452" s="389" t="s">
        <v>7227</v>
      </c>
      <c r="C452" s="28" t="s">
        <v>349</v>
      </c>
      <c r="D452" s="22"/>
      <c r="E452" s="22"/>
      <c r="F452" s="4"/>
    </row>
    <row r="453" spans="1:6" x14ac:dyDescent="0.3">
      <c r="A453" s="387"/>
      <c r="B453" s="390"/>
      <c r="C453" s="24" t="s">
        <v>4681</v>
      </c>
      <c r="D453" s="25" t="s">
        <v>682</v>
      </c>
      <c r="E453" s="25" t="s">
        <v>709</v>
      </c>
      <c r="F453" s="26" t="s">
        <v>1009</v>
      </c>
    </row>
    <row r="454" spans="1:6" x14ac:dyDescent="0.3">
      <c r="A454" s="387"/>
      <c r="B454" s="390"/>
      <c r="C454" s="29" t="s">
        <v>2126</v>
      </c>
      <c r="D454" s="25" t="s">
        <v>254</v>
      </c>
      <c r="E454" s="25" t="s">
        <v>837</v>
      </c>
      <c r="F454" s="26" t="s">
        <v>823</v>
      </c>
    </row>
    <row r="455" spans="1:6" x14ac:dyDescent="0.3">
      <c r="A455" s="387"/>
      <c r="B455" s="390"/>
      <c r="C455" s="29" t="s">
        <v>284</v>
      </c>
      <c r="D455" s="25"/>
      <c r="E455" s="25"/>
      <c r="F455" s="26"/>
    </row>
    <row r="456" spans="1:6" ht="18" thickBot="1" x14ac:dyDescent="0.35">
      <c r="A456" s="388"/>
      <c r="B456" s="391"/>
      <c r="C456" s="24" t="s">
        <v>4482</v>
      </c>
      <c r="D456" s="25" t="s">
        <v>262</v>
      </c>
      <c r="E456" s="25" t="s">
        <v>2565</v>
      </c>
      <c r="F456" s="26" t="s">
        <v>384</v>
      </c>
    </row>
    <row r="457" spans="1:6" ht="18" thickBot="1" x14ac:dyDescent="0.35">
      <c r="A457" s="384"/>
      <c r="B457" s="384"/>
      <c r="C457" s="384"/>
      <c r="D457" s="385"/>
      <c r="E457" s="27">
        <v>10</v>
      </c>
      <c r="F457" s="5">
        <v>20</v>
      </c>
    </row>
    <row r="458" spans="1:6" x14ac:dyDescent="0.3">
      <c r="A458" s="15" t="s">
        <v>7228</v>
      </c>
    </row>
    <row r="459" spans="1:6" ht="18" thickBot="1" x14ac:dyDescent="0.35">
      <c r="A459" s="17" t="s">
        <v>4076</v>
      </c>
    </row>
    <row r="460" spans="1:6" ht="18" thickBot="1" x14ac:dyDescent="0.35">
      <c r="A460" s="377" t="s">
        <v>0</v>
      </c>
      <c r="B460" s="379" t="s">
        <v>217</v>
      </c>
      <c r="C460" s="379" t="s">
        <v>250</v>
      </c>
      <c r="D460" s="379" t="s">
        <v>251</v>
      </c>
      <c r="E460" s="381" t="s">
        <v>3743</v>
      </c>
      <c r="F460" s="383"/>
    </row>
    <row r="461" spans="1:6" ht="18" thickBot="1" x14ac:dyDescent="0.35">
      <c r="A461" s="378"/>
      <c r="B461" s="380"/>
      <c r="C461" s="380"/>
      <c r="D461" s="380"/>
      <c r="E461" s="200" t="s">
        <v>4623</v>
      </c>
      <c r="F461" s="196" t="s">
        <v>7225</v>
      </c>
    </row>
    <row r="462" spans="1:6" x14ac:dyDescent="0.3">
      <c r="A462" s="386" t="s">
        <v>7229</v>
      </c>
      <c r="B462" s="389" t="s">
        <v>7230</v>
      </c>
      <c r="C462" s="28" t="s">
        <v>349</v>
      </c>
      <c r="D462" s="22"/>
      <c r="E462" s="22"/>
      <c r="F462" s="4"/>
    </row>
    <row r="463" spans="1:6" x14ac:dyDescent="0.3">
      <c r="A463" s="387"/>
      <c r="B463" s="390"/>
      <c r="C463" s="24" t="s">
        <v>4681</v>
      </c>
      <c r="D463" s="25" t="s">
        <v>682</v>
      </c>
      <c r="E463" s="25" t="s">
        <v>709</v>
      </c>
      <c r="F463" s="26" t="s">
        <v>1009</v>
      </c>
    </row>
    <row r="464" spans="1:6" x14ac:dyDescent="0.3">
      <c r="A464" s="387"/>
      <c r="B464" s="390"/>
      <c r="C464" s="24" t="s">
        <v>3200</v>
      </c>
      <c r="D464" s="25" t="s">
        <v>351</v>
      </c>
      <c r="E464" s="25" t="s">
        <v>931</v>
      </c>
      <c r="F464" s="26" t="s">
        <v>931</v>
      </c>
    </row>
    <row r="465" spans="1:8" x14ac:dyDescent="0.3">
      <c r="A465" s="387"/>
      <c r="B465" s="390"/>
      <c r="C465" s="29" t="s">
        <v>2126</v>
      </c>
      <c r="D465" s="25" t="s">
        <v>254</v>
      </c>
      <c r="E465" s="25" t="s">
        <v>2893</v>
      </c>
      <c r="F465" s="26" t="s">
        <v>361</v>
      </c>
    </row>
    <row r="466" spans="1:8" x14ac:dyDescent="0.3">
      <c r="A466" s="387"/>
      <c r="B466" s="390"/>
      <c r="C466" s="29" t="s">
        <v>284</v>
      </c>
      <c r="D466" s="25"/>
      <c r="E466" s="25"/>
      <c r="F466" s="26"/>
    </row>
    <row r="467" spans="1:8" ht="18" thickBot="1" x14ac:dyDescent="0.35">
      <c r="A467" s="388"/>
      <c r="B467" s="391"/>
      <c r="C467" s="24" t="s">
        <v>4482</v>
      </c>
      <c r="D467" s="25" t="s">
        <v>262</v>
      </c>
      <c r="E467" s="25" t="s">
        <v>2565</v>
      </c>
      <c r="F467" s="26" t="s">
        <v>384</v>
      </c>
    </row>
    <row r="468" spans="1:8" ht="18" thickBot="1" x14ac:dyDescent="0.35">
      <c r="A468" s="384"/>
      <c r="B468" s="384"/>
      <c r="C468" s="384"/>
      <c r="D468" s="385"/>
      <c r="E468" s="27">
        <v>10</v>
      </c>
      <c r="F468" s="5">
        <v>20</v>
      </c>
    </row>
    <row r="469" spans="1:8" x14ac:dyDescent="0.3">
      <c r="A469" s="15" t="s">
        <v>7231</v>
      </c>
    </row>
    <row r="470" spans="1:8" ht="18" thickBot="1" x14ac:dyDescent="0.35">
      <c r="A470" s="17" t="s">
        <v>4076</v>
      </c>
    </row>
    <row r="471" spans="1:8" ht="64.5" thickBot="1" x14ac:dyDescent="0.35">
      <c r="A471" s="36" t="s">
        <v>0</v>
      </c>
      <c r="B471" s="200" t="s">
        <v>217</v>
      </c>
      <c r="C471" s="200" t="s">
        <v>250</v>
      </c>
      <c r="D471" s="200" t="s">
        <v>251</v>
      </c>
      <c r="E471" s="200" t="s">
        <v>7232</v>
      </c>
      <c r="F471" s="200" t="s">
        <v>7233</v>
      </c>
      <c r="G471" s="200" t="s">
        <v>7234</v>
      </c>
      <c r="H471" s="196" t="s">
        <v>7235</v>
      </c>
    </row>
    <row r="472" spans="1:8" x14ac:dyDescent="0.3">
      <c r="A472" s="386" t="s">
        <v>7236</v>
      </c>
      <c r="B472" s="389" t="s">
        <v>7237</v>
      </c>
      <c r="C472" s="28" t="s">
        <v>349</v>
      </c>
      <c r="D472" s="22"/>
      <c r="E472" s="22"/>
      <c r="F472" s="22"/>
      <c r="G472" s="22"/>
      <c r="H472" s="4"/>
    </row>
    <row r="473" spans="1:8" x14ac:dyDescent="0.3">
      <c r="A473" s="387"/>
      <c r="B473" s="390"/>
      <c r="C473" s="24" t="s">
        <v>4681</v>
      </c>
      <c r="D473" s="25" t="s">
        <v>682</v>
      </c>
      <c r="E473" s="25" t="s">
        <v>1140</v>
      </c>
      <c r="F473" s="25" t="s">
        <v>709</v>
      </c>
      <c r="G473" s="25" t="s">
        <v>1140</v>
      </c>
      <c r="H473" s="26" t="s">
        <v>1009</v>
      </c>
    </row>
    <row r="474" spans="1:8" x14ac:dyDescent="0.3">
      <c r="A474" s="387" t="s">
        <v>7238</v>
      </c>
      <c r="B474" s="390" t="s">
        <v>7239</v>
      </c>
      <c r="C474" s="24" t="s">
        <v>3200</v>
      </c>
      <c r="D474" s="25" t="s">
        <v>351</v>
      </c>
      <c r="E474" s="25" t="s">
        <v>228</v>
      </c>
      <c r="F474" s="25" t="s">
        <v>746</v>
      </c>
      <c r="G474" s="25" t="s">
        <v>228</v>
      </c>
      <c r="H474" s="26" t="s">
        <v>931</v>
      </c>
    </row>
    <row r="475" spans="1:8" x14ac:dyDescent="0.3">
      <c r="A475" s="387"/>
      <c r="B475" s="390"/>
      <c r="C475" s="24" t="s">
        <v>422</v>
      </c>
      <c r="D475" s="25" t="s">
        <v>423</v>
      </c>
      <c r="E475" s="25" t="s">
        <v>1535</v>
      </c>
      <c r="F475" s="25" t="s">
        <v>1535</v>
      </c>
      <c r="G475" s="25" t="s">
        <v>1535</v>
      </c>
      <c r="H475" s="26" t="s">
        <v>1535</v>
      </c>
    </row>
    <row r="476" spans="1:8" x14ac:dyDescent="0.3">
      <c r="A476" s="387" t="s">
        <v>7240</v>
      </c>
      <c r="B476" s="390" t="s">
        <v>7241</v>
      </c>
      <c r="C476" s="29" t="s">
        <v>2126</v>
      </c>
      <c r="D476" s="25" t="s">
        <v>254</v>
      </c>
      <c r="E476" s="25" t="s">
        <v>1726</v>
      </c>
      <c r="F476" s="25" t="s">
        <v>2083</v>
      </c>
      <c r="G476" s="25" t="s">
        <v>1726</v>
      </c>
      <c r="H476" s="26" t="s">
        <v>1017</v>
      </c>
    </row>
    <row r="477" spans="1:8" x14ac:dyDescent="0.3">
      <c r="A477" s="387"/>
      <c r="B477" s="390"/>
      <c r="C477" s="29" t="s">
        <v>284</v>
      </c>
      <c r="D477" s="25"/>
      <c r="E477" s="25"/>
      <c r="F477" s="25"/>
      <c r="G477" s="25"/>
      <c r="H477" s="26"/>
    </row>
    <row r="478" spans="1:8" ht="18" thickBot="1" x14ac:dyDescent="0.35">
      <c r="A478" s="23" t="s">
        <v>7242</v>
      </c>
      <c r="B478" s="24" t="s">
        <v>7243</v>
      </c>
      <c r="C478" s="24" t="s">
        <v>4482</v>
      </c>
      <c r="D478" s="25" t="s">
        <v>262</v>
      </c>
      <c r="E478" s="25" t="s">
        <v>2567</v>
      </c>
      <c r="F478" s="25" t="s">
        <v>2565</v>
      </c>
      <c r="G478" s="25" t="s">
        <v>2567</v>
      </c>
      <c r="H478" s="26" t="s">
        <v>384</v>
      </c>
    </row>
    <row r="479" spans="1:8" ht="18" thickBot="1" x14ac:dyDescent="0.35">
      <c r="A479" s="384"/>
      <c r="B479" s="384"/>
      <c r="C479" s="384"/>
      <c r="D479" s="385"/>
      <c r="E479" s="27">
        <v>10</v>
      </c>
      <c r="F479" s="27">
        <v>10</v>
      </c>
      <c r="G479" s="27">
        <v>10</v>
      </c>
      <c r="H479" s="5">
        <v>10</v>
      </c>
    </row>
    <row r="480" spans="1:8" x14ac:dyDescent="0.3">
      <c r="A480" s="15" t="s">
        <v>7244</v>
      </c>
    </row>
    <row r="481" spans="1:6" ht="18" thickBot="1" x14ac:dyDescent="0.35">
      <c r="A481" s="17" t="s">
        <v>4076</v>
      </c>
    </row>
    <row r="482" spans="1:6" ht="26.25" thickBot="1" x14ac:dyDescent="0.35">
      <c r="A482" s="36" t="s">
        <v>0</v>
      </c>
      <c r="B482" s="200" t="s">
        <v>217</v>
      </c>
      <c r="C482" s="200" t="s">
        <v>250</v>
      </c>
      <c r="D482" s="200" t="s">
        <v>251</v>
      </c>
      <c r="E482" s="200" t="s">
        <v>7245</v>
      </c>
      <c r="F482" s="196" t="s">
        <v>4377</v>
      </c>
    </row>
    <row r="483" spans="1:6" x14ac:dyDescent="0.3">
      <c r="A483" s="386" t="s">
        <v>7246</v>
      </c>
      <c r="B483" s="389" t="s">
        <v>7247</v>
      </c>
      <c r="C483" s="28" t="s">
        <v>349</v>
      </c>
      <c r="D483" s="22"/>
      <c r="E483" s="22"/>
      <c r="F483" s="4"/>
    </row>
    <row r="484" spans="1:6" x14ac:dyDescent="0.3">
      <c r="A484" s="387"/>
      <c r="B484" s="390"/>
      <c r="C484" s="24" t="s">
        <v>7248</v>
      </c>
      <c r="D484" s="25" t="s">
        <v>351</v>
      </c>
      <c r="E484" s="25" t="s">
        <v>7249</v>
      </c>
      <c r="F484" s="26" t="s">
        <v>5460</v>
      </c>
    </row>
    <row r="485" spans="1:6" x14ac:dyDescent="0.3">
      <c r="A485" s="387"/>
      <c r="B485" s="390"/>
      <c r="C485" s="24" t="s">
        <v>3703</v>
      </c>
      <c r="D485" s="25" t="s">
        <v>351</v>
      </c>
      <c r="E485" s="32">
        <v>5628</v>
      </c>
      <c r="F485" s="39">
        <v>9500</v>
      </c>
    </row>
    <row r="486" spans="1:6" x14ac:dyDescent="0.3">
      <c r="A486" s="387" t="s">
        <v>7250</v>
      </c>
      <c r="B486" s="24" t="s">
        <v>7251</v>
      </c>
      <c r="C486" s="24" t="s">
        <v>7144</v>
      </c>
      <c r="D486" s="25" t="s">
        <v>351</v>
      </c>
      <c r="E486" s="25" t="s">
        <v>1151</v>
      </c>
      <c r="F486" s="26" t="s">
        <v>878</v>
      </c>
    </row>
    <row r="487" spans="1:6" x14ac:dyDescent="0.3">
      <c r="A487" s="387"/>
      <c r="B487" s="24" t="s">
        <v>7252</v>
      </c>
      <c r="C487" s="24" t="s">
        <v>7142</v>
      </c>
      <c r="D487" s="25" t="s">
        <v>351</v>
      </c>
      <c r="E487" s="32">
        <v>5656</v>
      </c>
      <c r="F487" s="39">
        <v>9550</v>
      </c>
    </row>
    <row r="488" spans="1:6" x14ac:dyDescent="0.3">
      <c r="A488" s="387"/>
      <c r="B488" s="57"/>
      <c r="C488" s="24" t="s">
        <v>422</v>
      </c>
      <c r="D488" s="25" t="s">
        <v>423</v>
      </c>
      <c r="E488" s="25" t="s">
        <v>1535</v>
      </c>
      <c r="F488" s="26" t="s">
        <v>1535</v>
      </c>
    </row>
    <row r="489" spans="1:6" ht="18" thickBot="1" x14ac:dyDescent="0.35">
      <c r="A489" s="388"/>
      <c r="B489" s="57"/>
      <c r="C489" s="29" t="s">
        <v>2126</v>
      </c>
      <c r="D489" s="25" t="s">
        <v>254</v>
      </c>
      <c r="E489" s="25" t="s">
        <v>245</v>
      </c>
      <c r="F489" s="26" t="s">
        <v>241</v>
      </c>
    </row>
    <row r="490" spans="1:6" ht="18" thickBot="1" x14ac:dyDescent="0.35">
      <c r="A490" s="384"/>
      <c r="B490" s="384"/>
      <c r="C490" s="384"/>
      <c r="D490" s="385"/>
      <c r="E490" s="27">
        <v>10</v>
      </c>
      <c r="F490" s="5">
        <v>10</v>
      </c>
    </row>
    <row r="491" spans="1:6" x14ac:dyDescent="0.3">
      <c r="A491" s="15" t="s">
        <v>7253</v>
      </c>
    </row>
    <row r="492" spans="1:6" x14ac:dyDescent="0.3">
      <c r="A492" s="16" t="s">
        <v>211</v>
      </c>
    </row>
    <row r="493" spans="1:6" x14ac:dyDescent="0.3">
      <c r="A493" s="17" t="s">
        <v>7254</v>
      </c>
    </row>
    <row r="494" spans="1:6" ht="18" thickBot="1" x14ac:dyDescent="0.35">
      <c r="A494" s="17" t="s">
        <v>4076</v>
      </c>
    </row>
    <row r="495" spans="1:6" ht="18" thickBot="1" x14ac:dyDescent="0.35">
      <c r="A495" s="377" t="s">
        <v>0</v>
      </c>
      <c r="B495" s="379" t="s">
        <v>217</v>
      </c>
      <c r="C495" s="379" t="s">
        <v>250</v>
      </c>
      <c r="D495" s="379" t="s">
        <v>251</v>
      </c>
      <c r="E495" s="381" t="s">
        <v>7255</v>
      </c>
      <c r="F495" s="383"/>
    </row>
    <row r="496" spans="1:6" ht="18" thickBot="1" x14ac:dyDescent="0.35">
      <c r="A496" s="378"/>
      <c r="B496" s="380"/>
      <c r="C496" s="380"/>
      <c r="D496" s="380"/>
      <c r="E496" s="200" t="s">
        <v>101</v>
      </c>
      <c r="F496" s="196">
        <v>2</v>
      </c>
    </row>
    <row r="497" spans="1:6" x14ac:dyDescent="0.3">
      <c r="A497" s="386" t="s">
        <v>7256</v>
      </c>
      <c r="B497" s="389" t="s">
        <v>7257</v>
      </c>
      <c r="C497" s="28" t="s">
        <v>349</v>
      </c>
      <c r="D497" s="22"/>
      <c r="E497" s="22"/>
      <c r="F497" s="4"/>
    </row>
    <row r="498" spans="1:6" x14ac:dyDescent="0.3">
      <c r="A498" s="387"/>
      <c r="B498" s="390"/>
      <c r="C498" s="24" t="s">
        <v>7258</v>
      </c>
      <c r="D498" s="25" t="s">
        <v>351</v>
      </c>
      <c r="E498" s="25" t="s">
        <v>1638</v>
      </c>
      <c r="F498" s="26" t="s">
        <v>5578</v>
      </c>
    </row>
    <row r="499" spans="1:6" x14ac:dyDescent="0.3">
      <c r="A499" s="387"/>
      <c r="B499" s="390"/>
      <c r="C499" s="24" t="s">
        <v>3200</v>
      </c>
      <c r="D499" s="25" t="s">
        <v>351</v>
      </c>
      <c r="E499" s="32">
        <v>9400</v>
      </c>
      <c r="F499" s="26" t="s">
        <v>1732</v>
      </c>
    </row>
    <row r="500" spans="1:6" x14ac:dyDescent="0.3">
      <c r="A500" s="387"/>
      <c r="B500" s="390"/>
      <c r="C500" s="24" t="s">
        <v>3703</v>
      </c>
      <c r="D500" s="25" t="s">
        <v>351</v>
      </c>
      <c r="E500" s="32">
        <v>6500</v>
      </c>
      <c r="F500" s="39">
        <v>9000</v>
      </c>
    </row>
    <row r="501" spans="1:6" x14ac:dyDescent="0.3">
      <c r="A501" s="387"/>
      <c r="B501" s="390"/>
      <c r="C501" s="24" t="s">
        <v>7259</v>
      </c>
      <c r="D501" s="25" t="s">
        <v>1373</v>
      </c>
      <c r="E501" s="25" t="s">
        <v>765</v>
      </c>
      <c r="F501" s="26" t="s">
        <v>765</v>
      </c>
    </row>
    <row r="502" spans="1:6" x14ac:dyDescent="0.3">
      <c r="A502" s="387"/>
      <c r="B502" s="390"/>
      <c r="C502" s="24" t="s">
        <v>422</v>
      </c>
      <c r="D502" s="25" t="s">
        <v>423</v>
      </c>
      <c r="E502" s="25" t="s">
        <v>101</v>
      </c>
      <c r="F502" s="26" t="s">
        <v>101</v>
      </c>
    </row>
    <row r="503" spans="1:6" x14ac:dyDescent="0.3">
      <c r="A503" s="387"/>
      <c r="B503" s="390"/>
      <c r="C503" s="29" t="s">
        <v>2126</v>
      </c>
      <c r="D503" s="25" t="s">
        <v>254</v>
      </c>
      <c r="E503" s="25" t="s">
        <v>332</v>
      </c>
      <c r="F503" s="26" t="s">
        <v>553</v>
      </c>
    </row>
    <row r="504" spans="1:6" x14ac:dyDescent="0.3">
      <c r="A504" s="387"/>
      <c r="B504" s="390"/>
      <c r="C504" s="29" t="s">
        <v>284</v>
      </c>
      <c r="D504" s="25"/>
      <c r="E504" s="25"/>
      <c r="F504" s="26"/>
    </row>
    <row r="505" spans="1:6" ht="18" thickBot="1" x14ac:dyDescent="0.35">
      <c r="A505" s="388"/>
      <c r="B505" s="391"/>
      <c r="C505" s="24" t="s">
        <v>4482</v>
      </c>
      <c r="D505" s="25" t="s">
        <v>262</v>
      </c>
      <c r="E505" s="25" t="s">
        <v>2816</v>
      </c>
      <c r="F505" s="26" t="s">
        <v>2816</v>
      </c>
    </row>
    <row r="506" spans="1:6" ht="18" thickBot="1" x14ac:dyDescent="0.35">
      <c r="A506" s="384"/>
      <c r="B506" s="384"/>
      <c r="C506" s="384"/>
      <c r="D506" s="385"/>
      <c r="E506" s="27">
        <v>10</v>
      </c>
      <c r="F506" s="5">
        <v>20</v>
      </c>
    </row>
    <row r="507" spans="1:6" x14ac:dyDescent="0.3">
      <c r="A507" s="15" t="s">
        <v>7260</v>
      </c>
    </row>
    <row r="508" spans="1:6" x14ac:dyDescent="0.3">
      <c r="A508" s="16" t="s">
        <v>211</v>
      </c>
    </row>
    <row r="509" spans="1:6" x14ac:dyDescent="0.3">
      <c r="A509" s="17" t="s">
        <v>7261</v>
      </c>
    </row>
    <row r="510" spans="1:6" x14ac:dyDescent="0.3">
      <c r="A510" s="15" t="s">
        <v>7262</v>
      </c>
    </row>
    <row r="511" spans="1:6" x14ac:dyDescent="0.3">
      <c r="A511" s="15" t="s">
        <v>7263</v>
      </c>
    </row>
    <row r="512" spans="1:6" ht="18" thickBot="1" x14ac:dyDescent="0.35">
      <c r="A512" s="17" t="s">
        <v>4076</v>
      </c>
    </row>
    <row r="513" spans="1:8" ht="26.25" thickBot="1" x14ac:dyDescent="0.35">
      <c r="A513" s="36" t="s">
        <v>0</v>
      </c>
      <c r="B513" s="200" t="s">
        <v>217</v>
      </c>
      <c r="C513" s="200" t="s">
        <v>250</v>
      </c>
      <c r="D513" s="200" t="s">
        <v>251</v>
      </c>
      <c r="E513" s="200" t="s">
        <v>7264</v>
      </c>
      <c r="F513" s="196" t="s">
        <v>7265</v>
      </c>
    </row>
    <row r="514" spans="1:8" x14ac:dyDescent="0.3">
      <c r="A514" s="386" t="s">
        <v>7266</v>
      </c>
      <c r="B514" s="21" t="s">
        <v>7267</v>
      </c>
      <c r="C514" s="28" t="s">
        <v>349</v>
      </c>
      <c r="D514" s="22"/>
      <c r="E514" s="22"/>
      <c r="F514" s="4"/>
    </row>
    <row r="515" spans="1:8" x14ac:dyDescent="0.3">
      <c r="A515" s="387"/>
      <c r="B515" s="24" t="s">
        <v>7265</v>
      </c>
      <c r="C515" s="24" t="s">
        <v>7268</v>
      </c>
      <c r="D515" s="25" t="s">
        <v>3629</v>
      </c>
      <c r="E515" s="25">
        <v>39</v>
      </c>
      <c r="F515" s="26">
        <v>45</v>
      </c>
    </row>
    <row r="516" spans="1:8" x14ac:dyDescent="0.3">
      <c r="A516" s="387"/>
      <c r="B516" s="57"/>
      <c r="C516" s="24" t="s">
        <v>7269</v>
      </c>
      <c r="D516" s="25" t="s">
        <v>682</v>
      </c>
      <c r="E516" s="25" t="s">
        <v>7128</v>
      </c>
      <c r="F516" s="26" t="s">
        <v>7270</v>
      </c>
    </row>
    <row r="517" spans="1:8" x14ac:dyDescent="0.3">
      <c r="A517" s="387"/>
      <c r="B517" s="57"/>
      <c r="C517" s="24" t="s">
        <v>7140</v>
      </c>
      <c r="D517" s="25" t="s">
        <v>682</v>
      </c>
      <c r="E517" s="25" t="s">
        <v>709</v>
      </c>
      <c r="F517" s="26" t="s">
        <v>709</v>
      </c>
    </row>
    <row r="518" spans="1:8" ht="18" thickBot="1" x14ac:dyDescent="0.35">
      <c r="A518" s="388"/>
      <c r="B518" s="57"/>
      <c r="C518" s="29" t="s">
        <v>457</v>
      </c>
      <c r="D518" s="25" t="s">
        <v>254</v>
      </c>
      <c r="E518" s="25" t="s">
        <v>420</v>
      </c>
      <c r="F518" s="26" t="s">
        <v>355</v>
      </c>
    </row>
    <row r="519" spans="1:8" ht="18" thickBot="1" x14ac:dyDescent="0.35">
      <c r="A519" s="384"/>
      <c r="B519" s="384"/>
      <c r="C519" s="384"/>
      <c r="D519" s="385"/>
      <c r="E519" s="27">
        <v>10</v>
      </c>
      <c r="F519" s="5">
        <v>20</v>
      </c>
    </row>
    <row r="520" spans="1:8" x14ac:dyDescent="0.3">
      <c r="A520" s="15" t="s">
        <v>7271</v>
      </c>
    </row>
    <row r="521" spans="1:8" ht="18" thickBot="1" x14ac:dyDescent="0.35">
      <c r="A521" s="17" t="s">
        <v>4076</v>
      </c>
    </row>
    <row r="522" spans="1:8" ht="18" thickBot="1" x14ac:dyDescent="0.35">
      <c r="A522" s="377" t="s">
        <v>0</v>
      </c>
      <c r="B522" s="379" t="s">
        <v>217</v>
      </c>
      <c r="C522" s="379" t="s">
        <v>250</v>
      </c>
      <c r="D522" s="379" t="s">
        <v>251</v>
      </c>
      <c r="E522" s="381" t="s">
        <v>7176</v>
      </c>
      <c r="F522" s="382"/>
      <c r="G522" s="382"/>
      <c r="H522" s="383"/>
    </row>
    <row r="523" spans="1:8" ht="18" thickBot="1" x14ac:dyDescent="0.35">
      <c r="A523" s="378"/>
      <c r="B523" s="380"/>
      <c r="C523" s="380"/>
      <c r="D523" s="380"/>
      <c r="E523" s="200" t="s">
        <v>7192</v>
      </c>
      <c r="F523" s="200" t="s">
        <v>7272</v>
      </c>
      <c r="G523" s="200" t="s">
        <v>7191</v>
      </c>
      <c r="H523" s="196" t="s">
        <v>7273</v>
      </c>
    </row>
    <row r="524" spans="1:8" x14ac:dyDescent="0.3">
      <c r="A524" s="386" t="s">
        <v>7274</v>
      </c>
      <c r="B524" s="389" t="s">
        <v>7275</v>
      </c>
      <c r="C524" s="28" t="s">
        <v>349</v>
      </c>
      <c r="D524" s="22"/>
      <c r="E524" s="22"/>
      <c r="F524" s="22"/>
      <c r="G524" s="22"/>
      <c r="H524" s="4"/>
    </row>
    <row r="525" spans="1:8" x14ac:dyDescent="0.3">
      <c r="A525" s="387"/>
      <c r="B525" s="390"/>
      <c r="C525" s="24" t="s">
        <v>3861</v>
      </c>
      <c r="D525" s="25" t="s">
        <v>4647</v>
      </c>
      <c r="E525" s="32">
        <v>1010</v>
      </c>
      <c r="F525" s="32">
        <v>1010</v>
      </c>
      <c r="G525" s="32">
        <v>1010</v>
      </c>
      <c r="H525" s="39">
        <v>1010</v>
      </c>
    </row>
    <row r="526" spans="1:8" x14ac:dyDescent="0.3">
      <c r="A526" s="387"/>
      <c r="B526" s="390"/>
      <c r="C526" s="24" t="s">
        <v>7140</v>
      </c>
      <c r="D526" s="25" t="s">
        <v>682</v>
      </c>
      <c r="E526" s="25" t="s">
        <v>709</v>
      </c>
      <c r="F526" s="25" t="s">
        <v>709</v>
      </c>
      <c r="G526" s="25" t="s">
        <v>709</v>
      </c>
      <c r="H526" s="26" t="s">
        <v>709</v>
      </c>
    </row>
    <row r="527" spans="1:8" x14ac:dyDescent="0.3">
      <c r="A527" s="387"/>
      <c r="B527" s="390"/>
      <c r="C527" s="24" t="s">
        <v>3200</v>
      </c>
      <c r="D527" s="25" t="s">
        <v>351</v>
      </c>
      <c r="E527" s="25" t="s">
        <v>1645</v>
      </c>
      <c r="F527" s="25" t="s">
        <v>1645</v>
      </c>
      <c r="G527" s="25" t="s">
        <v>1645</v>
      </c>
      <c r="H527" s="26" t="s">
        <v>2164</v>
      </c>
    </row>
    <row r="528" spans="1:8" x14ac:dyDescent="0.3">
      <c r="A528" s="387"/>
      <c r="B528" s="390"/>
      <c r="C528" s="24" t="s">
        <v>7142</v>
      </c>
      <c r="D528" s="25" t="s">
        <v>351</v>
      </c>
      <c r="E528" s="25" t="s">
        <v>745</v>
      </c>
      <c r="F528" s="25" t="s">
        <v>2238</v>
      </c>
      <c r="G528" s="25" t="s">
        <v>400</v>
      </c>
      <c r="H528" s="26" t="s">
        <v>1103</v>
      </c>
    </row>
    <row r="529" spans="1:9" x14ac:dyDescent="0.3">
      <c r="A529" s="387"/>
      <c r="B529" s="390"/>
      <c r="C529" s="24" t="s">
        <v>422</v>
      </c>
      <c r="D529" s="25" t="s">
        <v>423</v>
      </c>
      <c r="E529" s="25" t="s">
        <v>1535</v>
      </c>
      <c r="F529" s="25" t="s">
        <v>1535</v>
      </c>
      <c r="G529" s="25" t="s">
        <v>1535</v>
      </c>
      <c r="H529" s="26" t="s">
        <v>1535</v>
      </c>
    </row>
    <row r="530" spans="1:9" x14ac:dyDescent="0.3">
      <c r="A530" s="387"/>
      <c r="B530" s="390"/>
      <c r="C530" s="29" t="s">
        <v>2126</v>
      </c>
      <c r="D530" s="25" t="s">
        <v>254</v>
      </c>
      <c r="E530" s="25" t="s">
        <v>4763</v>
      </c>
      <c r="F530" s="25" t="s">
        <v>4763</v>
      </c>
      <c r="G530" s="25" t="s">
        <v>420</v>
      </c>
      <c r="H530" s="26" t="s">
        <v>420</v>
      </c>
    </row>
    <row r="531" spans="1:9" x14ac:dyDescent="0.3">
      <c r="A531" s="387"/>
      <c r="B531" s="390"/>
      <c r="C531" s="29" t="s">
        <v>284</v>
      </c>
      <c r="D531" s="25"/>
      <c r="E531" s="25"/>
      <c r="F531" s="25"/>
      <c r="G531" s="25"/>
      <c r="H531" s="26"/>
    </row>
    <row r="532" spans="1:9" ht="18" thickBot="1" x14ac:dyDescent="0.35">
      <c r="A532" s="388"/>
      <c r="B532" s="391"/>
      <c r="C532" s="24" t="s">
        <v>4249</v>
      </c>
      <c r="D532" s="25" t="s">
        <v>262</v>
      </c>
      <c r="E532" s="25" t="s">
        <v>266</v>
      </c>
      <c r="F532" s="25" t="s">
        <v>266</v>
      </c>
      <c r="G532" s="25" t="s">
        <v>266</v>
      </c>
      <c r="H532" s="26" t="s">
        <v>266</v>
      </c>
    </row>
    <row r="533" spans="1:9" ht="18" thickBot="1" x14ac:dyDescent="0.35">
      <c r="A533" s="384"/>
      <c r="B533" s="384"/>
      <c r="C533" s="384"/>
      <c r="D533" s="385"/>
      <c r="E533" s="27">
        <v>10</v>
      </c>
      <c r="F533" s="27">
        <v>20</v>
      </c>
      <c r="G533" s="27">
        <v>30</v>
      </c>
      <c r="H533" s="5">
        <v>40</v>
      </c>
    </row>
    <row r="534" spans="1:9" ht="18" thickBot="1" x14ac:dyDescent="0.35">
      <c r="A534" s="17" t="s">
        <v>4076</v>
      </c>
    </row>
    <row r="535" spans="1:9" ht="18" thickBot="1" x14ac:dyDescent="0.35">
      <c r="A535" s="377" t="s">
        <v>0</v>
      </c>
      <c r="B535" s="379" t="s">
        <v>217</v>
      </c>
      <c r="C535" s="379" t="s">
        <v>250</v>
      </c>
      <c r="D535" s="379" t="s">
        <v>251</v>
      </c>
      <c r="E535" s="381" t="s">
        <v>7176</v>
      </c>
      <c r="F535" s="382"/>
      <c r="G535" s="382"/>
      <c r="H535" s="382"/>
      <c r="I535" s="383"/>
    </row>
    <row r="536" spans="1:9" ht="18" thickBot="1" x14ac:dyDescent="0.35">
      <c r="A536" s="378"/>
      <c r="B536" s="380"/>
      <c r="C536" s="380"/>
      <c r="D536" s="380"/>
      <c r="E536" s="200" t="s">
        <v>7214</v>
      </c>
      <c r="F536" s="200" t="s">
        <v>7215</v>
      </c>
      <c r="G536" s="200" t="s">
        <v>7276</v>
      </c>
      <c r="H536" s="200" t="s">
        <v>7277</v>
      </c>
      <c r="I536" s="196" t="s">
        <v>7278</v>
      </c>
    </row>
    <row r="537" spans="1:9" x14ac:dyDescent="0.3">
      <c r="A537" s="386" t="s">
        <v>7274</v>
      </c>
      <c r="B537" s="389" t="s">
        <v>7275</v>
      </c>
      <c r="C537" s="28" t="s">
        <v>349</v>
      </c>
      <c r="D537" s="22"/>
      <c r="E537" s="22"/>
      <c r="F537" s="22"/>
      <c r="G537" s="22"/>
      <c r="H537" s="22"/>
      <c r="I537" s="4"/>
    </row>
    <row r="538" spans="1:9" x14ac:dyDescent="0.3">
      <c r="A538" s="387"/>
      <c r="B538" s="390"/>
      <c r="C538" s="24" t="s">
        <v>3861</v>
      </c>
      <c r="D538" s="25" t="s">
        <v>4647</v>
      </c>
      <c r="E538" s="32">
        <v>1010</v>
      </c>
      <c r="F538" s="32">
        <v>1010</v>
      </c>
      <c r="G538" s="32">
        <v>1010</v>
      </c>
      <c r="H538" s="32">
        <v>1010</v>
      </c>
      <c r="I538" s="39">
        <v>1010</v>
      </c>
    </row>
    <row r="539" spans="1:9" x14ac:dyDescent="0.3">
      <c r="A539" s="387"/>
      <c r="B539" s="390"/>
      <c r="C539" s="24" t="s">
        <v>7140</v>
      </c>
      <c r="D539" s="25" t="s">
        <v>682</v>
      </c>
      <c r="E539" s="25" t="s">
        <v>709</v>
      </c>
      <c r="F539" s="25" t="s">
        <v>709</v>
      </c>
      <c r="G539" s="25" t="s">
        <v>709</v>
      </c>
      <c r="H539" s="25" t="s">
        <v>709</v>
      </c>
      <c r="I539" s="26" t="s">
        <v>709</v>
      </c>
    </row>
    <row r="540" spans="1:9" x14ac:dyDescent="0.3">
      <c r="A540" s="387"/>
      <c r="B540" s="390"/>
      <c r="C540" s="24" t="s">
        <v>3200</v>
      </c>
      <c r="D540" s="25" t="s">
        <v>351</v>
      </c>
      <c r="E540" s="25" t="s">
        <v>2164</v>
      </c>
      <c r="F540" s="25" t="s">
        <v>1655</v>
      </c>
      <c r="G540" s="25" t="s">
        <v>1550</v>
      </c>
      <c r="H540" s="25" t="s">
        <v>376</v>
      </c>
      <c r="I540" s="26" t="s">
        <v>1031</v>
      </c>
    </row>
    <row r="541" spans="1:9" x14ac:dyDescent="0.3">
      <c r="A541" s="387"/>
      <c r="B541" s="390"/>
      <c r="C541" s="24" t="s">
        <v>7142</v>
      </c>
      <c r="D541" s="25" t="s">
        <v>351</v>
      </c>
      <c r="E541" s="25" t="s">
        <v>832</v>
      </c>
      <c r="F541" s="25" t="s">
        <v>1648</v>
      </c>
      <c r="G541" s="25" t="s">
        <v>1648</v>
      </c>
      <c r="H541" s="25" t="s">
        <v>1648</v>
      </c>
      <c r="I541" s="26" t="s">
        <v>1648</v>
      </c>
    </row>
    <row r="542" spans="1:9" x14ac:dyDescent="0.3">
      <c r="A542" s="387"/>
      <c r="B542" s="390"/>
      <c r="C542" s="24" t="s">
        <v>422</v>
      </c>
      <c r="D542" s="25" t="s">
        <v>423</v>
      </c>
      <c r="E542" s="25" t="s">
        <v>1535</v>
      </c>
      <c r="F542" s="25" t="s">
        <v>1535</v>
      </c>
      <c r="G542" s="25" t="s">
        <v>1535</v>
      </c>
      <c r="H542" s="25" t="s">
        <v>1535</v>
      </c>
      <c r="I542" s="26" t="s">
        <v>1535</v>
      </c>
    </row>
    <row r="543" spans="1:9" x14ac:dyDescent="0.3">
      <c r="A543" s="387"/>
      <c r="B543" s="390"/>
      <c r="C543" s="29" t="s">
        <v>2126</v>
      </c>
      <c r="D543" s="25" t="s">
        <v>254</v>
      </c>
      <c r="E543" s="25" t="s">
        <v>295</v>
      </c>
      <c r="F543" s="25" t="s">
        <v>295</v>
      </c>
      <c r="G543" s="25" t="s">
        <v>295</v>
      </c>
      <c r="H543" s="25" t="s">
        <v>281</v>
      </c>
      <c r="I543" s="26" t="s">
        <v>256</v>
      </c>
    </row>
    <row r="544" spans="1:9" x14ac:dyDescent="0.3">
      <c r="A544" s="387"/>
      <c r="B544" s="390"/>
      <c r="C544" s="29" t="s">
        <v>284</v>
      </c>
      <c r="D544" s="25"/>
      <c r="E544" s="25"/>
      <c r="F544" s="25"/>
      <c r="G544" s="25"/>
      <c r="H544" s="25"/>
      <c r="I544" s="26"/>
    </row>
    <row r="545" spans="1:9" ht="18" thickBot="1" x14ac:dyDescent="0.35">
      <c r="A545" s="388"/>
      <c r="B545" s="391"/>
      <c r="C545" s="24" t="s">
        <v>7279</v>
      </c>
      <c r="D545" s="25" t="s">
        <v>262</v>
      </c>
      <c r="E545" s="25" t="s">
        <v>1009</v>
      </c>
      <c r="F545" s="25" t="s">
        <v>719</v>
      </c>
      <c r="G545" s="25" t="s">
        <v>719</v>
      </c>
      <c r="H545" s="25" t="s">
        <v>719</v>
      </c>
      <c r="I545" s="26" t="s">
        <v>719</v>
      </c>
    </row>
    <row r="546" spans="1:9" ht="18" thickBot="1" x14ac:dyDescent="0.35">
      <c r="A546" s="384"/>
      <c r="B546" s="384"/>
      <c r="C546" s="384"/>
      <c r="D546" s="385"/>
      <c r="E546" s="27">
        <v>50</v>
      </c>
      <c r="F546" s="27">
        <v>60</v>
      </c>
      <c r="G546" s="27">
        <v>70</v>
      </c>
      <c r="H546" s="27">
        <v>80</v>
      </c>
      <c r="I546" s="5">
        <v>90</v>
      </c>
    </row>
    <row r="547" spans="1:9" x14ac:dyDescent="0.3">
      <c r="A547" s="16" t="s">
        <v>92</v>
      </c>
    </row>
    <row r="548" spans="1:9" x14ac:dyDescent="0.3">
      <c r="A548" s="17" t="s">
        <v>7280</v>
      </c>
    </row>
    <row r="549" spans="1:9" x14ac:dyDescent="0.3">
      <c r="A549" s="15" t="s">
        <v>7281</v>
      </c>
    </row>
    <row r="550" spans="1:9" ht="18" thickBot="1" x14ac:dyDescent="0.35">
      <c r="A550" s="17" t="s">
        <v>4076</v>
      </c>
    </row>
    <row r="551" spans="1:9" ht="26.25" thickBot="1" x14ac:dyDescent="0.35">
      <c r="A551" s="36" t="s">
        <v>0</v>
      </c>
      <c r="B551" s="200" t="s">
        <v>217</v>
      </c>
      <c r="C551" s="200" t="s">
        <v>250</v>
      </c>
      <c r="D551" s="200" t="s">
        <v>251</v>
      </c>
      <c r="E551" s="200" t="s">
        <v>7282</v>
      </c>
      <c r="F551" s="196" t="s">
        <v>7283</v>
      </c>
    </row>
    <row r="552" spans="1:9" x14ac:dyDescent="0.3">
      <c r="A552" s="386" t="s">
        <v>7284</v>
      </c>
      <c r="B552" s="389" t="s">
        <v>7282</v>
      </c>
      <c r="C552" s="28" t="s">
        <v>349</v>
      </c>
      <c r="D552" s="22"/>
      <c r="E552" s="22"/>
      <c r="F552" s="4"/>
    </row>
    <row r="553" spans="1:9" x14ac:dyDescent="0.3">
      <c r="A553" s="387"/>
      <c r="B553" s="390"/>
      <c r="C553" s="24" t="s">
        <v>7285</v>
      </c>
      <c r="D553" s="25" t="s">
        <v>4647</v>
      </c>
      <c r="E553" s="32">
        <v>1005</v>
      </c>
      <c r="F553" s="39">
        <v>1005</v>
      </c>
    </row>
    <row r="554" spans="1:9" x14ac:dyDescent="0.3">
      <c r="A554" s="387"/>
      <c r="B554" s="390"/>
      <c r="C554" s="24" t="s">
        <v>7140</v>
      </c>
      <c r="D554" s="25" t="s">
        <v>682</v>
      </c>
      <c r="E554" s="25" t="s">
        <v>386</v>
      </c>
      <c r="F554" s="26" t="s">
        <v>228</v>
      </c>
    </row>
    <row r="555" spans="1:9" x14ac:dyDescent="0.3">
      <c r="A555" s="387"/>
      <c r="B555" s="390"/>
      <c r="C555" s="24" t="s">
        <v>3200</v>
      </c>
      <c r="D555" s="25" t="s">
        <v>351</v>
      </c>
      <c r="E555" s="25" t="s">
        <v>1645</v>
      </c>
      <c r="F555" s="26" t="s">
        <v>228</v>
      </c>
    </row>
    <row r="556" spans="1:9" x14ac:dyDescent="0.3">
      <c r="A556" s="387" t="s">
        <v>7286</v>
      </c>
      <c r="B556" s="390" t="s">
        <v>7283</v>
      </c>
      <c r="C556" s="24" t="s">
        <v>7209</v>
      </c>
      <c r="D556" s="25" t="s">
        <v>351</v>
      </c>
      <c r="E556" s="25" t="s">
        <v>228</v>
      </c>
      <c r="F556" s="26" t="s">
        <v>765</v>
      </c>
    </row>
    <row r="557" spans="1:9" x14ac:dyDescent="0.3">
      <c r="A557" s="387"/>
      <c r="B557" s="390"/>
      <c r="C557" s="24" t="s">
        <v>7142</v>
      </c>
      <c r="D557" s="25" t="s">
        <v>351</v>
      </c>
      <c r="E557" s="32">
        <v>2000</v>
      </c>
      <c r="F557" s="39">
        <v>2000</v>
      </c>
    </row>
    <row r="558" spans="1:9" x14ac:dyDescent="0.3">
      <c r="A558" s="387"/>
      <c r="B558" s="390"/>
      <c r="C558" s="24" t="s">
        <v>422</v>
      </c>
      <c r="D558" s="25" t="s">
        <v>423</v>
      </c>
      <c r="E558" s="25">
        <v>1</v>
      </c>
      <c r="F558" s="26" t="s">
        <v>101</v>
      </c>
    </row>
    <row r="559" spans="1:9" ht="18" thickBot="1" x14ac:dyDescent="0.35">
      <c r="A559" s="388"/>
      <c r="B559" s="391"/>
      <c r="C559" s="29" t="s">
        <v>2126</v>
      </c>
      <c r="D559" s="25" t="s">
        <v>254</v>
      </c>
      <c r="E559" s="25" t="s">
        <v>355</v>
      </c>
      <c r="F559" s="26" t="s">
        <v>289</v>
      </c>
    </row>
    <row r="560" spans="1:9" ht="18" thickBot="1" x14ac:dyDescent="0.35">
      <c r="A560" s="384"/>
      <c r="B560" s="384"/>
      <c r="C560" s="384"/>
      <c r="D560" s="385"/>
      <c r="E560" s="27">
        <v>10</v>
      </c>
      <c r="F560" s="5">
        <v>10</v>
      </c>
    </row>
    <row r="561" spans="1:7" x14ac:dyDescent="0.3">
      <c r="A561" s="15" t="s">
        <v>7287</v>
      </c>
    </row>
    <row r="562" spans="1:7" ht="18" thickBot="1" x14ac:dyDescent="0.35">
      <c r="A562" s="17" t="s">
        <v>4076</v>
      </c>
    </row>
    <row r="563" spans="1:7" ht="26.25" thickBot="1" x14ac:dyDescent="0.35">
      <c r="A563" s="36" t="s">
        <v>0</v>
      </c>
      <c r="B563" s="200" t="s">
        <v>217</v>
      </c>
      <c r="C563" s="200" t="s">
        <v>250</v>
      </c>
      <c r="D563" s="200" t="s">
        <v>251</v>
      </c>
      <c r="E563" s="200" t="s">
        <v>7288</v>
      </c>
      <c r="F563" s="196" t="s">
        <v>7289</v>
      </c>
    </row>
    <row r="564" spans="1:7" x14ac:dyDescent="0.3">
      <c r="A564" s="386" t="s">
        <v>7290</v>
      </c>
      <c r="B564" s="389" t="s">
        <v>7291</v>
      </c>
      <c r="C564" s="28" t="s">
        <v>349</v>
      </c>
      <c r="D564" s="22"/>
      <c r="E564" s="22"/>
      <c r="F564" s="4"/>
    </row>
    <row r="565" spans="1:7" x14ac:dyDescent="0.3">
      <c r="A565" s="387"/>
      <c r="B565" s="390"/>
      <c r="C565" s="24" t="s">
        <v>3861</v>
      </c>
      <c r="D565" s="25" t="s">
        <v>4647</v>
      </c>
      <c r="E565" s="32">
        <v>1050</v>
      </c>
      <c r="F565" s="39">
        <v>1050</v>
      </c>
    </row>
    <row r="566" spans="1:7" x14ac:dyDescent="0.3">
      <c r="A566" s="387"/>
      <c r="B566" s="390"/>
      <c r="C566" s="24" t="s">
        <v>4681</v>
      </c>
      <c r="D566" s="25" t="s">
        <v>682</v>
      </c>
      <c r="E566" s="25" t="s">
        <v>709</v>
      </c>
      <c r="F566" s="26" t="s">
        <v>709</v>
      </c>
    </row>
    <row r="567" spans="1:7" x14ac:dyDescent="0.3">
      <c r="A567" s="387"/>
      <c r="B567" s="390"/>
      <c r="C567" s="24" t="s">
        <v>7142</v>
      </c>
      <c r="D567" s="25" t="s">
        <v>351</v>
      </c>
      <c r="E567" s="25" t="s">
        <v>359</v>
      </c>
      <c r="F567" s="26" t="s">
        <v>359</v>
      </c>
    </row>
    <row r="568" spans="1:7" x14ac:dyDescent="0.3">
      <c r="A568" s="387" t="s">
        <v>7292</v>
      </c>
      <c r="B568" s="390" t="s">
        <v>7293</v>
      </c>
      <c r="C568" s="24" t="s">
        <v>422</v>
      </c>
      <c r="D568" s="25" t="s">
        <v>423</v>
      </c>
      <c r="E568" s="25" t="s">
        <v>101</v>
      </c>
      <c r="F568" s="26" t="s">
        <v>101</v>
      </c>
    </row>
    <row r="569" spans="1:7" x14ac:dyDescent="0.3">
      <c r="A569" s="387"/>
      <c r="B569" s="390"/>
      <c r="C569" s="29" t="s">
        <v>2126</v>
      </c>
      <c r="D569" s="25" t="s">
        <v>254</v>
      </c>
      <c r="E569" s="25" t="s">
        <v>869</v>
      </c>
      <c r="F569" s="26" t="s">
        <v>1243</v>
      </c>
    </row>
    <row r="570" spans="1:7" x14ac:dyDescent="0.3">
      <c r="A570" s="387"/>
      <c r="B570" s="390"/>
      <c r="C570" s="29" t="s">
        <v>284</v>
      </c>
      <c r="D570" s="25"/>
      <c r="E570" s="25"/>
      <c r="F570" s="26"/>
    </row>
    <row r="571" spans="1:7" ht="18" thickBot="1" x14ac:dyDescent="0.35">
      <c r="A571" s="388"/>
      <c r="B571" s="391"/>
      <c r="C571" s="24" t="s">
        <v>4249</v>
      </c>
      <c r="D571" s="25" t="s">
        <v>262</v>
      </c>
      <c r="E571" s="25" t="s">
        <v>359</v>
      </c>
      <c r="F571" s="26" t="s">
        <v>2238</v>
      </c>
    </row>
    <row r="572" spans="1:7" ht="18" thickBot="1" x14ac:dyDescent="0.35">
      <c r="A572" s="384"/>
      <c r="B572" s="384"/>
      <c r="C572" s="384"/>
      <c r="D572" s="385"/>
      <c r="E572" s="27">
        <v>10</v>
      </c>
      <c r="F572" s="5">
        <v>10</v>
      </c>
    </row>
    <row r="573" spans="1:7" x14ac:dyDescent="0.3">
      <c r="A573" s="15" t="s">
        <v>7294</v>
      </c>
    </row>
    <row r="574" spans="1:7" ht="18" thickBot="1" x14ac:dyDescent="0.35">
      <c r="A574" s="17" t="s">
        <v>4076</v>
      </c>
    </row>
    <row r="575" spans="1:7" ht="51.75" thickBot="1" x14ac:dyDescent="0.35">
      <c r="A575" s="36" t="s">
        <v>0</v>
      </c>
      <c r="B575" s="200" t="s">
        <v>217</v>
      </c>
      <c r="C575" s="200" t="s">
        <v>250</v>
      </c>
      <c r="D575" s="200" t="s">
        <v>251</v>
      </c>
      <c r="E575" s="200" t="s">
        <v>7295</v>
      </c>
      <c r="F575" s="200" t="s">
        <v>7296</v>
      </c>
      <c r="G575" s="196" t="s">
        <v>7297</v>
      </c>
    </row>
    <row r="576" spans="1:7" x14ac:dyDescent="0.3">
      <c r="A576" s="386" t="s">
        <v>7298</v>
      </c>
      <c r="B576" s="389" t="s">
        <v>7299</v>
      </c>
      <c r="C576" s="28" t="s">
        <v>349</v>
      </c>
      <c r="D576" s="22"/>
      <c r="E576" s="22"/>
      <c r="F576" s="22"/>
      <c r="G576" s="4"/>
    </row>
    <row r="577" spans="1:8" x14ac:dyDescent="0.3">
      <c r="A577" s="387"/>
      <c r="B577" s="390"/>
      <c r="C577" s="24" t="s">
        <v>3861</v>
      </c>
      <c r="D577" s="25" t="s">
        <v>3629</v>
      </c>
      <c r="E577" s="25" t="s">
        <v>5578</v>
      </c>
      <c r="F577" s="25" t="s">
        <v>5419</v>
      </c>
      <c r="G577" s="26" t="s">
        <v>5503</v>
      </c>
    </row>
    <row r="578" spans="1:8" x14ac:dyDescent="0.3">
      <c r="A578" s="387" t="s">
        <v>7300</v>
      </c>
      <c r="B578" s="390" t="s">
        <v>7301</v>
      </c>
      <c r="C578" s="24" t="s">
        <v>7269</v>
      </c>
      <c r="D578" s="25" t="s">
        <v>682</v>
      </c>
      <c r="E578" s="25" t="s">
        <v>387</v>
      </c>
      <c r="F578" s="25" t="s">
        <v>384</v>
      </c>
      <c r="G578" s="26" t="s">
        <v>2399</v>
      </c>
    </row>
    <row r="579" spans="1:8" x14ac:dyDescent="0.3">
      <c r="A579" s="387"/>
      <c r="B579" s="390"/>
      <c r="C579" s="24" t="s">
        <v>7140</v>
      </c>
      <c r="D579" s="25" t="s">
        <v>682</v>
      </c>
      <c r="E579" s="25" t="s">
        <v>709</v>
      </c>
      <c r="F579" s="25" t="s">
        <v>709</v>
      </c>
      <c r="G579" s="26" t="s">
        <v>709</v>
      </c>
    </row>
    <row r="580" spans="1:8" x14ac:dyDescent="0.3">
      <c r="A580" s="387" t="s">
        <v>7302</v>
      </c>
      <c r="B580" s="390" t="s">
        <v>7303</v>
      </c>
      <c r="C580" s="24" t="s">
        <v>422</v>
      </c>
      <c r="D580" s="25" t="s">
        <v>423</v>
      </c>
      <c r="E580" s="25" t="s">
        <v>99</v>
      </c>
      <c r="F580" s="25" t="s">
        <v>99</v>
      </c>
      <c r="G580" s="26" t="s">
        <v>99</v>
      </c>
    </row>
    <row r="581" spans="1:8" ht="18" thickBot="1" x14ac:dyDescent="0.35">
      <c r="A581" s="388"/>
      <c r="B581" s="391"/>
      <c r="C581" s="29" t="s">
        <v>457</v>
      </c>
      <c r="D581" s="25" t="s">
        <v>254</v>
      </c>
      <c r="E581" s="25" t="s">
        <v>355</v>
      </c>
      <c r="F581" s="25" t="s">
        <v>4763</v>
      </c>
      <c r="G581" s="26" t="s">
        <v>420</v>
      </c>
    </row>
    <row r="582" spans="1:8" ht="18" thickBot="1" x14ac:dyDescent="0.35">
      <c r="A582" s="384"/>
      <c r="B582" s="384"/>
      <c r="C582" s="384"/>
      <c r="D582" s="385"/>
      <c r="E582" s="27">
        <v>10</v>
      </c>
      <c r="F582" s="27">
        <v>10</v>
      </c>
      <c r="G582" s="5">
        <v>10</v>
      </c>
    </row>
    <row r="583" spans="1:8" x14ac:dyDescent="0.3">
      <c r="A583" s="15" t="s">
        <v>7304</v>
      </c>
    </row>
    <row r="584" spans="1:8" x14ac:dyDescent="0.3">
      <c r="A584" s="16" t="s">
        <v>211</v>
      </c>
    </row>
    <row r="585" spans="1:8" x14ac:dyDescent="0.3">
      <c r="A585" s="17" t="s">
        <v>7305</v>
      </c>
    </row>
    <row r="586" spans="1:8" x14ac:dyDescent="0.3">
      <c r="A586" s="15" t="s">
        <v>7306</v>
      </c>
    </row>
    <row r="587" spans="1:8" x14ac:dyDescent="0.3">
      <c r="A587" s="15" t="s">
        <v>7307</v>
      </c>
    </row>
    <row r="588" spans="1:8" x14ac:dyDescent="0.3">
      <c r="A588" s="15" t="s">
        <v>7308</v>
      </c>
    </row>
    <row r="589" spans="1:8" ht="18" thickBot="1" x14ac:dyDescent="0.35">
      <c r="A589" s="17" t="s">
        <v>4076</v>
      </c>
    </row>
    <row r="590" spans="1:8" ht="18" thickBot="1" x14ac:dyDescent="0.35">
      <c r="A590" s="377" t="s">
        <v>0</v>
      </c>
      <c r="B590" s="379" t="s">
        <v>217</v>
      </c>
      <c r="C590" s="379" t="s">
        <v>250</v>
      </c>
      <c r="D590" s="379" t="s">
        <v>251</v>
      </c>
      <c r="E590" s="379" t="s">
        <v>7309</v>
      </c>
      <c r="F590" s="379" t="s">
        <v>7310</v>
      </c>
      <c r="G590" s="381" t="s">
        <v>7311</v>
      </c>
      <c r="H590" s="383"/>
    </row>
    <row r="591" spans="1:8" ht="18" thickBot="1" x14ac:dyDescent="0.35">
      <c r="A591" s="394"/>
      <c r="B591" s="395"/>
      <c r="C591" s="395"/>
      <c r="D591" s="395"/>
      <c r="E591" s="395"/>
      <c r="F591" s="395"/>
      <c r="G591" s="381" t="s">
        <v>3743</v>
      </c>
      <c r="H591" s="383"/>
    </row>
    <row r="592" spans="1:8" ht="18" thickBot="1" x14ac:dyDescent="0.35">
      <c r="A592" s="378"/>
      <c r="B592" s="380"/>
      <c r="C592" s="380"/>
      <c r="D592" s="380"/>
      <c r="E592" s="380"/>
      <c r="F592" s="380"/>
      <c r="G592" s="200" t="s">
        <v>103</v>
      </c>
      <c r="H592" s="196" t="s">
        <v>3672</v>
      </c>
    </row>
    <row r="593" spans="1:8" x14ac:dyDescent="0.3">
      <c r="A593" s="386" t="s">
        <v>7312</v>
      </c>
      <c r="B593" s="389" t="s">
        <v>7313</v>
      </c>
      <c r="C593" s="28" t="s">
        <v>349</v>
      </c>
      <c r="D593" s="22"/>
      <c r="E593" s="22"/>
      <c r="F593" s="22"/>
      <c r="G593" s="22"/>
      <c r="H593" s="4"/>
    </row>
    <row r="594" spans="1:8" x14ac:dyDescent="0.3">
      <c r="A594" s="387"/>
      <c r="B594" s="390"/>
      <c r="C594" s="24" t="s">
        <v>7309</v>
      </c>
      <c r="D594" s="25" t="s">
        <v>4647</v>
      </c>
      <c r="E594" s="32">
        <v>1010</v>
      </c>
      <c r="F594" s="25" t="s">
        <v>228</v>
      </c>
      <c r="G594" s="25" t="s">
        <v>228</v>
      </c>
      <c r="H594" s="26" t="s">
        <v>228</v>
      </c>
    </row>
    <row r="595" spans="1:8" x14ac:dyDescent="0.3">
      <c r="A595" s="387"/>
      <c r="B595" s="390"/>
      <c r="C595" s="24" t="s">
        <v>7310</v>
      </c>
      <c r="D595" s="25" t="s">
        <v>4647</v>
      </c>
      <c r="E595" s="25" t="s">
        <v>228</v>
      </c>
      <c r="F595" s="32">
        <v>1010</v>
      </c>
      <c r="G595" s="25" t="s">
        <v>228</v>
      </c>
      <c r="H595" s="26" t="s">
        <v>228</v>
      </c>
    </row>
    <row r="596" spans="1:8" x14ac:dyDescent="0.3">
      <c r="A596" s="387" t="s">
        <v>7314</v>
      </c>
      <c r="B596" s="390" t="s">
        <v>7315</v>
      </c>
      <c r="C596" s="24" t="s">
        <v>7311</v>
      </c>
      <c r="D596" s="25" t="s">
        <v>4647</v>
      </c>
      <c r="E596" s="25" t="s">
        <v>228</v>
      </c>
      <c r="F596" s="25" t="s">
        <v>228</v>
      </c>
      <c r="G596" s="32">
        <v>1010</v>
      </c>
      <c r="H596" s="39">
        <v>1010</v>
      </c>
    </row>
    <row r="597" spans="1:8" x14ac:dyDescent="0.3">
      <c r="A597" s="387"/>
      <c r="B597" s="390"/>
      <c r="C597" s="24" t="s">
        <v>7140</v>
      </c>
      <c r="D597" s="25" t="s">
        <v>682</v>
      </c>
      <c r="E597" s="25" t="s">
        <v>709</v>
      </c>
      <c r="F597" s="25" t="s">
        <v>709</v>
      </c>
      <c r="G597" s="25" t="s">
        <v>228</v>
      </c>
      <c r="H597" s="26" t="s">
        <v>228</v>
      </c>
    </row>
    <row r="598" spans="1:8" x14ac:dyDescent="0.3">
      <c r="A598" s="387" t="s">
        <v>7316</v>
      </c>
      <c r="B598" s="390" t="s">
        <v>7317</v>
      </c>
      <c r="C598" s="24" t="s">
        <v>7269</v>
      </c>
      <c r="D598" s="25" t="s">
        <v>682</v>
      </c>
      <c r="E598" s="25" t="s">
        <v>228</v>
      </c>
      <c r="F598" s="25" t="s">
        <v>2816</v>
      </c>
      <c r="G598" s="25" t="s">
        <v>228</v>
      </c>
      <c r="H598" s="26" t="s">
        <v>228</v>
      </c>
    </row>
    <row r="599" spans="1:8" x14ac:dyDescent="0.3">
      <c r="A599" s="387"/>
      <c r="B599" s="390"/>
      <c r="C599" s="24" t="s">
        <v>3200</v>
      </c>
      <c r="D599" s="25" t="s">
        <v>351</v>
      </c>
      <c r="E599" s="25" t="s">
        <v>1570</v>
      </c>
      <c r="F599" s="25" t="s">
        <v>228</v>
      </c>
      <c r="G599" s="25" t="s">
        <v>228</v>
      </c>
      <c r="H599" s="26" t="s">
        <v>228</v>
      </c>
    </row>
    <row r="600" spans="1:8" ht="18" thickBot="1" x14ac:dyDescent="0.35">
      <c r="A600" s="388"/>
      <c r="B600" s="391"/>
      <c r="C600" s="29" t="s">
        <v>2126</v>
      </c>
      <c r="D600" s="25" t="s">
        <v>254</v>
      </c>
      <c r="E600" s="25" t="s">
        <v>295</v>
      </c>
      <c r="F600" s="25" t="s">
        <v>288</v>
      </c>
      <c r="G600" s="25" t="s">
        <v>256</v>
      </c>
      <c r="H600" s="26" t="s">
        <v>287</v>
      </c>
    </row>
    <row r="601" spans="1:8" ht="18" thickBot="1" x14ac:dyDescent="0.35">
      <c r="A601" s="384"/>
      <c r="B601" s="384"/>
      <c r="C601" s="384"/>
      <c r="D601" s="385"/>
      <c r="E601" s="27">
        <v>10</v>
      </c>
      <c r="F601" s="27">
        <v>10</v>
      </c>
      <c r="G601" s="27">
        <v>10</v>
      </c>
      <c r="H601" s="5">
        <v>20</v>
      </c>
    </row>
    <row r="602" spans="1:8" x14ac:dyDescent="0.3">
      <c r="A602" s="15" t="s">
        <v>7318</v>
      </c>
    </row>
    <row r="603" spans="1:8" ht="18" thickBot="1" x14ac:dyDescent="0.35">
      <c r="A603" s="17" t="s">
        <v>4076</v>
      </c>
    </row>
    <row r="604" spans="1:8" ht="18" thickBot="1" x14ac:dyDescent="0.35">
      <c r="A604" s="377" t="s">
        <v>0</v>
      </c>
      <c r="B604" s="379" t="s">
        <v>217</v>
      </c>
      <c r="C604" s="379" t="s">
        <v>250</v>
      </c>
      <c r="D604" s="379" t="s">
        <v>251</v>
      </c>
      <c r="E604" s="381" t="s">
        <v>7176</v>
      </c>
      <c r="F604" s="382"/>
      <c r="G604" s="383"/>
    </row>
    <row r="605" spans="1:8" ht="18" thickBot="1" x14ac:dyDescent="0.35">
      <c r="A605" s="378"/>
      <c r="B605" s="380"/>
      <c r="C605" s="380"/>
      <c r="D605" s="380"/>
      <c r="E605" s="200" t="s">
        <v>7273</v>
      </c>
      <c r="F605" s="200" t="s">
        <v>7319</v>
      </c>
      <c r="G605" s="196" t="s">
        <v>7214</v>
      </c>
    </row>
    <row r="606" spans="1:8" x14ac:dyDescent="0.3">
      <c r="A606" s="386" t="s">
        <v>7320</v>
      </c>
      <c r="B606" s="21" t="s">
        <v>7321</v>
      </c>
      <c r="C606" s="28" t="s">
        <v>349</v>
      </c>
      <c r="D606" s="22"/>
      <c r="E606" s="22"/>
      <c r="F606" s="22"/>
      <c r="G606" s="4"/>
    </row>
    <row r="607" spans="1:8" x14ac:dyDescent="0.3">
      <c r="A607" s="387"/>
      <c r="B607" s="24" t="s">
        <v>7322</v>
      </c>
      <c r="C607" s="24" t="s">
        <v>7323</v>
      </c>
      <c r="D607" s="25" t="s">
        <v>4647</v>
      </c>
      <c r="E607" s="32">
        <v>1010</v>
      </c>
      <c r="F607" s="32">
        <v>1010</v>
      </c>
      <c r="G607" s="39">
        <v>1010</v>
      </c>
    </row>
    <row r="608" spans="1:8" x14ac:dyDescent="0.3">
      <c r="A608" s="387"/>
      <c r="B608" s="57"/>
      <c r="C608" s="24" t="s">
        <v>7140</v>
      </c>
      <c r="D608" s="25" t="s">
        <v>682</v>
      </c>
      <c r="E608" s="25" t="s">
        <v>880</v>
      </c>
      <c r="F608" s="25" t="s">
        <v>880</v>
      </c>
      <c r="G608" s="26" t="s">
        <v>880</v>
      </c>
    </row>
    <row r="609" spans="1:7" x14ac:dyDescent="0.3">
      <c r="A609" s="387"/>
      <c r="B609" s="57"/>
      <c r="C609" s="24" t="s">
        <v>3200</v>
      </c>
      <c r="D609" s="25" t="s">
        <v>351</v>
      </c>
      <c r="E609" s="32">
        <v>2000</v>
      </c>
      <c r="F609" s="32">
        <v>1750</v>
      </c>
      <c r="G609" s="39">
        <v>1500</v>
      </c>
    </row>
    <row r="610" spans="1:7" ht="18" thickBot="1" x14ac:dyDescent="0.35">
      <c r="A610" s="388"/>
      <c r="B610" s="57"/>
      <c r="C610" s="29" t="s">
        <v>2126</v>
      </c>
      <c r="D610" s="25" t="s">
        <v>254</v>
      </c>
      <c r="E610" s="25" t="s">
        <v>2298</v>
      </c>
      <c r="F610" s="25" t="s">
        <v>1996</v>
      </c>
      <c r="G610" s="26" t="s">
        <v>1345</v>
      </c>
    </row>
    <row r="611" spans="1:7" ht="18" thickBot="1" x14ac:dyDescent="0.35">
      <c r="A611" s="384"/>
      <c r="B611" s="384"/>
      <c r="C611" s="384"/>
      <c r="D611" s="385"/>
      <c r="E611" s="27">
        <v>10</v>
      </c>
      <c r="F611" s="27">
        <v>20</v>
      </c>
      <c r="G611" s="5">
        <v>30</v>
      </c>
    </row>
    <row r="612" spans="1:7" x14ac:dyDescent="0.3">
      <c r="A612" s="15" t="s">
        <v>7324</v>
      </c>
    </row>
    <row r="613" spans="1:7" ht="18" thickBot="1" x14ac:dyDescent="0.35">
      <c r="A613" s="17" t="s">
        <v>4076</v>
      </c>
    </row>
    <row r="614" spans="1:7" ht="18" thickBot="1" x14ac:dyDescent="0.35">
      <c r="A614" s="377" t="s">
        <v>0</v>
      </c>
      <c r="B614" s="379" t="s">
        <v>217</v>
      </c>
      <c r="C614" s="379" t="s">
        <v>250</v>
      </c>
      <c r="D614" s="379" t="s">
        <v>251</v>
      </c>
      <c r="E614" s="381" t="s">
        <v>7213</v>
      </c>
      <c r="F614" s="382"/>
      <c r="G614" s="383"/>
    </row>
    <row r="615" spans="1:7" ht="18" thickBot="1" x14ac:dyDescent="0.35">
      <c r="A615" s="378"/>
      <c r="B615" s="380"/>
      <c r="C615" s="380"/>
      <c r="D615" s="380"/>
      <c r="E615" s="200" t="s">
        <v>7214</v>
      </c>
      <c r="F615" s="200" t="s">
        <v>7215</v>
      </c>
      <c r="G615" s="196" t="s">
        <v>7216</v>
      </c>
    </row>
    <row r="616" spans="1:7" x14ac:dyDescent="0.3">
      <c r="A616" s="386" t="s">
        <v>7325</v>
      </c>
      <c r="B616" s="389" t="s">
        <v>7326</v>
      </c>
      <c r="C616" s="28" t="s">
        <v>349</v>
      </c>
      <c r="D616" s="22"/>
      <c r="E616" s="22"/>
      <c r="F616" s="22"/>
      <c r="G616" s="4"/>
    </row>
    <row r="617" spans="1:7" x14ac:dyDescent="0.3">
      <c r="A617" s="387"/>
      <c r="B617" s="390"/>
      <c r="C617" s="24" t="s">
        <v>3692</v>
      </c>
      <c r="D617" s="25" t="s">
        <v>4647</v>
      </c>
      <c r="E617" s="32">
        <v>1010</v>
      </c>
      <c r="F617" s="32">
        <v>1010</v>
      </c>
      <c r="G617" s="39">
        <v>1010</v>
      </c>
    </row>
    <row r="618" spans="1:7" x14ac:dyDescent="0.3">
      <c r="A618" s="387"/>
      <c r="B618" s="390"/>
      <c r="C618" s="24" t="s">
        <v>4681</v>
      </c>
      <c r="D618" s="25" t="s">
        <v>682</v>
      </c>
      <c r="E618" s="25" t="s">
        <v>709</v>
      </c>
      <c r="F618" s="25" t="s">
        <v>709</v>
      </c>
      <c r="G618" s="26" t="s">
        <v>709</v>
      </c>
    </row>
    <row r="619" spans="1:7" x14ac:dyDescent="0.3">
      <c r="A619" s="387"/>
      <c r="B619" s="390"/>
      <c r="C619" s="24" t="s">
        <v>7142</v>
      </c>
      <c r="D619" s="25" t="s">
        <v>351</v>
      </c>
      <c r="E619" s="25" t="s">
        <v>765</v>
      </c>
      <c r="F619" s="25" t="s">
        <v>440</v>
      </c>
      <c r="G619" s="26" t="s">
        <v>358</v>
      </c>
    </row>
    <row r="620" spans="1:7" x14ac:dyDescent="0.3">
      <c r="A620" s="387"/>
      <c r="B620" s="390"/>
      <c r="C620" s="24" t="s">
        <v>422</v>
      </c>
      <c r="D620" s="25" t="s">
        <v>423</v>
      </c>
      <c r="E620" s="32">
        <v>1000</v>
      </c>
      <c r="F620" s="32">
        <v>1000</v>
      </c>
      <c r="G620" s="39">
        <v>1000</v>
      </c>
    </row>
    <row r="621" spans="1:7" x14ac:dyDescent="0.3">
      <c r="A621" s="387"/>
      <c r="B621" s="390"/>
      <c r="C621" s="29" t="s">
        <v>2126</v>
      </c>
      <c r="D621" s="25" t="s">
        <v>254</v>
      </c>
      <c r="E621" s="25" t="s">
        <v>2471</v>
      </c>
      <c r="F621" s="25" t="s">
        <v>2470</v>
      </c>
      <c r="G621" s="26" t="s">
        <v>297</v>
      </c>
    </row>
    <row r="622" spans="1:7" x14ac:dyDescent="0.3">
      <c r="A622" s="387"/>
      <c r="B622" s="390"/>
      <c r="C622" s="29" t="s">
        <v>284</v>
      </c>
      <c r="D622" s="25"/>
      <c r="E622" s="25"/>
      <c r="F622" s="25"/>
      <c r="G622" s="26"/>
    </row>
    <row r="623" spans="1:7" ht="18" thickBot="1" x14ac:dyDescent="0.35">
      <c r="A623" s="388"/>
      <c r="B623" s="391"/>
      <c r="C623" s="24" t="s">
        <v>4249</v>
      </c>
      <c r="D623" s="25" t="s">
        <v>262</v>
      </c>
      <c r="E623" s="25" t="s">
        <v>359</v>
      </c>
      <c r="F623" s="25" t="s">
        <v>359</v>
      </c>
      <c r="G623" s="26" t="s">
        <v>359</v>
      </c>
    </row>
    <row r="624" spans="1:7" ht="18" thickBot="1" x14ac:dyDescent="0.35">
      <c r="A624" s="384"/>
      <c r="B624" s="384"/>
      <c r="C624" s="384"/>
      <c r="D624" s="385"/>
      <c r="E624" s="27">
        <v>10</v>
      </c>
      <c r="F624" s="27">
        <v>20</v>
      </c>
      <c r="G624" s="5">
        <v>30</v>
      </c>
    </row>
    <row r="625" spans="1:7" x14ac:dyDescent="0.3">
      <c r="A625" s="16" t="s">
        <v>92</v>
      </c>
    </row>
    <row r="626" spans="1:7" x14ac:dyDescent="0.3">
      <c r="A626" s="17" t="s">
        <v>7327</v>
      </c>
    </row>
    <row r="627" spans="1:7" x14ac:dyDescent="0.3">
      <c r="A627" s="15" t="s">
        <v>7328</v>
      </c>
    </row>
    <row r="628" spans="1:7" ht="18" thickBot="1" x14ac:dyDescent="0.35">
      <c r="A628" s="17" t="s">
        <v>7329</v>
      </c>
    </row>
    <row r="629" spans="1:7" ht="26.25" thickBot="1" x14ac:dyDescent="0.35">
      <c r="A629" s="36" t="s">
        <v>0</v>
      </c>
      <c r="B629" s="200" t="s">
        <v>217</v>
      </c>
      <c r="C629" s="200" t="s">
        <v>250</v>
      </c>
      <c r="D629" s="200" t="s">
        <v>251</v>
      </c>
      <c r="E629" s="200" t="s">
        <v>7288</v>
      </c>
      <c r="F629" s="200" t="s">
        <v>7289</v>
      </c>
      <c r="G629" s="196" t="s">
        <v>7330</v>
      </c>
    </row>
    <row r="630" spans="1:7" x14ac:dyDescent="0.3">
      <c r="A630" s="386" t="s">
        <v>7331</v>
      </c>
      <c r="B630" s="389" t="s">
        <v>7332</v>
      </c>
      <c r="C630" s="28" t="s">
        <v>349</v>
      </c>
      <c r="D630" s="21"/>
      <c r="E630" s="21"/>
      <c r="F630" s="21"/>
      <c r="G630" s="2"/>
    </row>
    <row r="631" spans="1:7" x14ac:dyDescent="0.3">
      <c r="A631" s="387"/>
      <c r="B631" s="390"/>
      <c r="C631" s="24" t="s">
        <v>7207</v>
      </c>
      <c r="D631" s="25" t="s">
        <v>4647</v>
      </c>
      <c r="E631" s="32">
        <v>1050</v>
      </c>
      <c r="F631" s="32">
        <v>1050</v>
      </c>
      <c r="G631" s="39">
        <v>1050</v>
      </c>
    </row>
    <row r="632" spans="1:7" x14ac:dyDescent="0.3">
      <c r="A632" s="387"/>
      <c r="B632" s="390"/>
      <c r="C632" s="24" t="s">
        <v>4681</v>
      </c>
      <c r="D632" s="25" t="s">
        <v>682</v>
      </c>
      <c r="E632" s="25" t="s">
        <v>709</v>
      </c>
      <c r="F632" s="25" t="s">
        <v>709</v>
      </c>
      <c r="G632" s="26" t="s">
        <v>709</v>
      </c>
    </row>
    <row r="633" spans="1:7" x14ac:dyDescent="0.3">
      <c r="A633" s="387"/>
      <c r="B633" s="390"/>
      <c r="C633" s="24" t="s">
        <v>7142</v>
      </c>
      <c r="D633" s="25" t="s">
        <v>351</v>
      </c>
      <c r="E633" s="25" t="s">
        <v>359</v>
      </c>
      <c r="F633" s="25" t="s">
        <v>359</v>
      </c>
      <c r="G633" s="26" t="s">
        <v>359</v>
      </c>
    </row>
    <row r="634" spans="1:7" x14ac:dyDescent="0.3">
      <c r="A634" s="387"/>
      <c r="B634" s="390"/>
      <c r="C634" s="24" t="s">
        <v>422</v>
      </c>
      <c r="D634" s="25" t="s">
        <v>423</v>
      </c>
      <c r="E634" s="25" t="s">
        <v>1535</v>
      </c>
      <c r="F634" s="25" t="s">
        <v>1535</v>
      </c>
      <c r="G634" s="26" t="s">
        <v>1535</v>
      </c>
    </row>
    <row r="635" spans="1:7" x14ac:dyDescent="0.3">
      <c r="A635" s="387"/>
      <c r="B635" s="390"/>
      <c r="C635" s="29" t="s">
        <v>2126</v>
      </c>
      <c r="D635" s="25" t="s">
        <v>254</v>
      </c>
      <c r="E635" s="25" t="s">
        <v>869</v>
      </c>
      <c r="F635" s="25" t="s">
        <v>2471</v>
      </c>
      <c r="G635" s="26" t="s">
        <v>1852</v>
      </c>
    </row>
    <row r="636" spans="1:7" x14ac:dyDescent="0.3">
      <c r="A636" s="387"/>
      <c r="B636" s="390"/>
      <c r="C636" s="29" t="s">
        <v>284</v>
      </c>
      <c r="D636" s="25"/>
      <c r="E636" s="25"/>
      <c r="F636" s="25"/>
      <c r="G636" s="26"/>
    </row>
    <row r="637" spans="1:7" ht="18" thickBot="1" x14ac:dyDescent="0.35">
      <c r="A637" s="388"/>
      <c r="B637" s="391"/>
      <c r="C637" s="24" t="s">
        <v>4249</v>
      </c>
      <c r="D637" s="25" t="s">
        <v>262</v>
      </c>
      <c r="E637" s="25" t="s">
        <v>2238</v>
      </c>
      <c r="F637" s="25" t="s">
        <v>2238</v>
      </c>
      <c r="G637" s="26" t="s">
        <v>7333</v>
      </c>
    </row>
    <row r="638" spans="1:7" ht="18" thickBot="1" x14ac:dyDescent="0.35">
      <c r="A638" s="384"/>
      <c r="B638" s="384"/>
      <c r="C638" s="384"/>
      <c r="D638" s="385"/>
      <c r="E638" s="27">
        <v>10</v>
      </c>
      <c r="F638" s="27">
        <v>20</v>
      </c>
      <c r="G638" s="5">
        <v>30</v>
      </c>
    </row>
    <row r="639" spans="1:7" x14ac:dyDescent="0.3">
      <c r="A639" s="15" t="s">
        <v>7334</v>
      </c>
    </row>
    <row r="640" spans="1:7" x14ac:dyDescent="0.3">
      <c r="A640" s="16" t="s">
        <v>211</v>
      </c>
    </row>
    <row r="641" spans="1:7" x14ac:dyDescent="0.3">
      <c r="A641" s="17" t="s">
        <v>7335</v>
      </c>
    </row>
    <row r="642" spans="1:7" ht="18" thickBot="1" x14ac:dyDescent="0.35">
      <c r="A642" s="17" t="s">
        <v>2991</v>
      </c>
    </row>
    <row r="643" spans="1:7" ht="18" thickBot="1" x14ac:dyDescent="0.35">
      <c r="A643" s="377" t="s">
        <v>0</v>
      </c>
      <c r="B643" s="379" t="s">
        <v>217</v>
      </c>
      <c r="C643" s="379" t="s">
        <v>250</v>
      </c>
      <c r="D643" s="379" t="s">
        <v>251</v>
      </c>
      <c r="E643" s="381" t="s">
        <v>7336</v>
      </c>
      <c r="F643" s="383"/>
      <c r="G643" s="379" t="s">
        <v>7337</v>
      </c>
    </row>
    <row r="644" spans="1:7" ht="26.25" thickBot="1" x14ac:dyDescent="0.35">
      <c r="A644" s="378"/>
      <c r="B644" s="380"/>
      <c r="C644" s="380"/>
      <c r="D644" s="380"/>
      <c r="E644" s="200" t="s">
        <v>7338</v>
      </c>
      <c r="F644" s="200" t="s">
        <v>7339</v>
      </c>
      <c r="G644" s="380"/>
    </row>
    <row r="645" spans="1:7" x14ac:dyDescent="0.3">
      <c r="A645" s="386" t="s">
        <v>7340</v>
      </c>
      <c r="B645" s="565" t="s">
        <v>7341</v>
      </c>
      <c r="C645" s="28" t="s">
        <v>349</v>
      </c>
      <c r="D645" s="21"/>
      <c r="E645" s="21"/>
      <c r="F645" s="21"/>
      <c r="G645" s="2"/>
    </row>
    <row r="646" spans="1:7" x14ac:dyDescent="0.3">
      <c r="A646" s="387"/>
      <c r="B646" s="566"/>
      <c r="C646" s="24" t="s">
        <v>7342</v>
      </c>
      <c r="D646" s="25" t="s">
        <v>1373</v>
      </c>
      <c r="E646" s="32">
        <v>1025</v>
      </c>
      <c r="F646" s="32">
        <v>1025</v>
      </c>
      <c r="G646" s="39">
        <v>1025</v>
      </c>
    </row>
    <row r="647" spans="1:7" x14ac:dyDescent="0.3">
      <c r="A647" s="387"/>
      <c r="B647" s="566"/>
      <c r="C647" s="24" t="s">
        <v>4681</v>
      </c>
      <c r="D647" s="25" t="s">
        <v>682</v>
      </c>
      <c r="E647" s="25" t="s">
        <v>384</v>
      </c>
      <c r="F647" s="25" t="s">
        <v>384</v>
      </c>
      <c r="G647" s="26" t="s">
        <v>263</v>
      </c>
    </row>
    <row r="648" spans="1:7" ht="39" thickBot="1" x14ac:dyDescent="0.35">
      <c r="A648" s="23" t="s">
        <v>7343</v>
      </c>
      <c r="B648" s="76" t="s">
        <v>7344</v>
      </c>
      <c r="C648" s="29" t="s">
        <v>2126</v>
      </c>
      <c r="D648" s="25" t="s">
        <v>254</v>
      </c>
      <c r="E648" s="25" t="s">
        <v>286</v>
      </c>
      <c r="F648" s="25" t="s">
        <v>281</v>
      </c>
      <c r="G648" s="26" t="s">
        <v>580</v>
      </c>
    </row>
    <row r="649" spans="1:7" ht="18" thickBot="1" x14ac:dyDescent="0.35">
      <c r="A649" s="384"/>
      <c r="B649" s="384"/>
      <c r="C649" s="384"/>
      <c r="D649" s="385"/>
      <c r="E649" s="27">
        <v>10</v>
      </c>
      <c r="F649" s="27">
        <v>20</v>
      </c>
      <c r="G649" s="5">
        <v>10</v>
      </c>
    </row>
    <row r="650" spans="1:7" x14ac:dyDescent="0.3">
      <c r="A650" s="15" t="s">
        <v>7345</v>
      </c>
    </row>
    <row r="651" spans="1:7" x14ac:dyDescent="0.3">
      <c r="A651" s="16" t="s">
        <v>211</v>
      </c>
    </row>
    <row r="652" spans="1:7" x14ac:dyDescent="0.3">
      <c r="A652" s="17" t="s">
        <v>7346</v>
      </c>
    </row>
    <row r="653" spans="1:7" x14ac:dyDescent="0.3">
      <c r="A653" s="15" t="s">
        <v>7347</v>
      </c>
    </row>
    <row r="654" spans="1:7" ht="18" thickBot="1" x14ac:dyDescent="0.35">
      <c r="A654" s="17" t="s">
        <v>4076</v>
      </c>
    </row>
    <row r="655" spans="1:7" ht="39" thickBot="1" x14ac:dyDescent="0.35">
      <c r="A655" s="36" t="s">
        <v>0</v>
      </c>
      <c r="B655" s="200" t="s">
        <v>217</v>
      </c>
      <c r="C655" s="200" t="s">
        <v>250</v>
      </c>
      <c r="D655" s="200" t="s">
        <v>251</v>
      </c>
      <c r="E655" s="196" t="s">
        <v>7348</v>
      </c>
    </row>
    <row r="656" spans="1:7" x14ac:dyDescent="0.3">
      <c r="A656" s="386" t="s">
        <v>7349</v>
      </c>
      <c r="B656" s="389" t="s">
        <v>48</v>
      </c>
      <c r="C656" s="28" t="s">
        <v>349</v>
      </c>
      <c r="D656" s="21"/>
      <c r="E656" s="2"/>
    </row>
    <row r="657" spans="1:6" x14ac:dyDescent="0.3">
      <c r="A657" s="387"/>
      <c r="B657" s="390"/>
      <c r="C657" s="24" t="s">
        <v>7350</v>
      </c>
      <c r="D657" s="25" t="s">
        <v>4647</v>
      </c>
      <c r="E657" s="39">
        <v>1100</v>
      </c>
    </row>
    <row r="658" spans="1:6" x14ac:dyDescent="0.3">
      <c r="A658" s="387"/>
      <c r="B658" s="390"/>
      <c r="C658" s="24" t="s">
        <v>7351</v>
      </c>
      <c r="D658" s="25" t="s">
        <v>682</v>
      </c>
      <c r="E658" s="26" t="s">
        <v>264</v>
      </c>
    </row>
    <row r="659" spans="1:6" x14ac:dyDescent="0.3">
      <c r="A659" s="387"/>
      <c r="B659" s="390"/>
      <c r="C659" s="24" t="s">
        <v>7352</v>
      </c>
      <c r="D659" s="25" t="s">
        <v>351</v>
      </c>
      <c r="E659" s="26" t="s">
        <v>359</v>
      </c>
    </row>
    <row r="660" spans="1:6" ht="18" thickBot="1" x14ac:dyDescent="0.35">
      <c r="A660" s="388"/>
      <c r="B660" s="391"/>
      <c r="C660" s="29" t="s">
        <v>2126</v>
      </c>
      <c r="D660" s="25" t="s">
        <v>254</v>
      </c>
      <c r="E660" s="26" t="s">
        <v>6365</v>
      </c>
    </row>
    <row r="661" spans="1:6" ht="18" thickBot="1" x14ac:dyDescent="0.35">
      <c r="A661" s="384"/>
      <c r="B661" s="384"/>
      <c r="C661" s="384"/>
      <c r="D661" s="385"/>
      <c r="E661" s="5">
        <v>10</v>
      </c>
    </row>
    <row r="662" spans="1:6" x14ac:dyDescent="0.3">
      <c r="A662" s="15" t="s">
        <v>7353</v>
      </c>
    </row>
    <row r="663" spans="1:6" ht="18" thickBot="1" x14ac:dyDescent="0.35">
      <c r="A663" s="17" t="s">
        <v>4076</v>
      </c>
    </row>
    <row r="664" spans="1:6" ht="51.75" thickBot="1" x14ac:dyDescent="0.35">
      <c r="A664" s="36" t="s">
        <v>0</v>
      </c>
      <c r="B664" s="200" t="s">
        <v>217</v>
      </c>
      <c r="C664" s="200" t="s">
        <v>250</v>
      </c>
      <c r="D664" s="200" t="s">
        <v>251</v>
      </c>
      <c r="E664" s="200" t="s">
        <v>7354</v>
      </c>
      <c r="F664" s="196" t="s">
        <v>7355</v>
      </c>
    </row>
    <row r="665" spans="1:6" x14ac:dyDescent="0.3">
      <c r="A665" s="386" t="s">
        <v>7356</v>
      </c>
      <c r="B665" s="389" t="s">
        <v>7357</v>
      </c>
      <c r="C665" s="28" t="s">
        <v>349</v>
      </c>
      <c r="D665" s="21"/>
      <c r="E665" s="21"/>
      <c r="F665" s="2"/>
    </row>
    <row r="666" spans="1:6" x14ac:dyDescent="0.3">
      <c r="A666" s="387"/>
      <c r="B666" s="390"/>
      <c r="C666" s="24" t="s">
        <v>7351</v>
      </c>
      <c r="D666" s="25" t="s">
        <v>682</v>
      </c>
      <c r="E666" s="25" t="s">
        <v>408</v>
      </c>
      <c r="F666" s="26" t="s">
        <v>408</v>
      </c>
    </row>
    <row r="667" spans="1:6" x14ac:dyDescent="0.3">
      <c r="A667" s="387"/>
      <c r="B667" s="390"/>
      <c r="C667" s="24" t="s">
        <v>7358</v>
      </c>
      <c r="D667" s="25" t="s">
        <v>4647</v>
      </c>
      <c r="E667" s="32">
        <v>1100</v>
      </c>
      <c r="F667" s="39">
        <v>1100</v>
      </c>
    </row>
    <row r="668" spans="1:6" x14ac:dyDescent="0.3">
      <c r="A668" s="387"/>
      <c r="B668" s="390"/>
      <c r="C668" s="24" t="s">
        <v>7352</v>
      </c>
      <c r="D668" s="25" t="s">
        <v>351</v>
      </c>
      <c r="E668" s="25" t="s">
        <v>400</v>
      </c>
      <c r="F668" s="26" t="s">
        <v>400</v>
      </c>
    </row>
    <row r="669" spans="1:6" x14ac:dyDescent="0.3">
      <c r="A669" s="387" t="s">
        <v>7359</v>
      </c>
      <c r="B669" s="390" t="s">
        <v>7360</v>
      </c>
      <c r="C669" s="24" t="s">
        <v>7361</v>
      </c>
      <c r="D669" s="25" t="s">
        <v>4647</v>
      </c>
      <c r="E669" s="32">
        <v>1050</v>
      </c>
      <c r="F669" s="26" t="s">
        <v>228</v>
      </c>
    </row>
    <row r="670" spans="1:6" x14ac:dyDescent="0.3">
      <c r="A670" s="387"/>
      <c r="B670" s="390"/>
      <c r="C670" s="24" t="s">
        <v>7362</v>
      </c>
      <c r="D670" s="25" t="s">
        <v>4647</v>
      </c>
      <c r="E670" s="25" t="s">
        <v>228</v>
      </c>
      <c r="F670" s="39">
        <v>1050</v>
      </c>
    </row>
    <row r="671" spans="1:6" x14ac:dyDescent="0.3">
      <c r="A671" s="387"/>
      <c r="B671" s="390"/>
      <c r="C671" s="24" t="s">
        <v>7209</v>
      </c>
      <c r="D671" s="25" t="s">
        <v>351</v>
      </c>
      <c r="E671" s="25" t="s">
        <v>357</v>
      </c>
      <c r="F671" s="26" t="s">
        <v>357</v>
      </c>
    </row>
    <row r="672" spans="1:6" ht="18" thickBot="1" x14ac:dyDescent="0.35">
      <c r="A672" s="388"/>
      <c r="B672" s="391"/>
      <c r="C672" s="29" t="s">
        <v>3905</v>
      </c>
      <c r="D672" s="25" t="s">
        <v>254</v>
      </c>
      <c r="E672" s="25" t="s">
        <v>332</v>
      </c>
      <c r="F672" s="26" t="s">
        <v>332</v>
      </c>
    </row>
    <row r="673" spans="1:6" ht="18" thickBot="1" x14ac:dyDescent="0.35">
      <c r="A673" s="384"/>
      <c r="B673" s="384"/>
      <c r="C673" s="384"/>
      <c r="D673" s="385"/>
      <c r="E673" s="27">
        <v>10</v>
      </c>
      <c r="F673" s="5">
        <v>10</v>
      </c>
    </row>
    <row r="674" spans="1:6" x14ac:dyDescent="0.3">
      <c r="A674" s="15" t="s">
        <v>7363</v>
      </c>
    </row>
    <row r="675" spans="1:6" ht="18" thickBot="1" x14ac:dyDescent="0.35">
      <c r="A675" s="17" t="s">
        <v>4076</v>
      </c>
    </row>
    <row r="676" spans="1:6" ht="77.25" thickBot="1" x14ac:dyDescent="0.35">
      <c r="A676" s="36" t="s">
        <v>0</v>
      </c>
      <c r="B676" s="200" t="s">
        <v>217</v>
      </c>
      <c r="C676" s="200" t="s">
        <v>250</v>
      </c>
      <c r="D676" s="200" t="s">
        <v>251</v>
      </c>
      <c r="E676" s="196" t="s">
        <v>7364</v>
      </c>
    </row>
    <row r="677" spans="1:6" x14ac:dyDescent="0.3">
      <c r="A677" s="386" t="s">
        <v>7365</v>
      </c>
      <c r="B677" s="389" t="s">
        <v>7366</v>
      </c>
      <c r="C677" s="28" t="s">
        <v>349</v>
      </c>
      <c r="D677" s="21"/>
      <c r="E677" s="2"/>
    </row>
    <row r="678" spans="1:6" x14ac:dyDescent="0.3">
      <c r="A678" s="387"/>
      <c r="B678" s="390"/>
      <c r="C678" s="24" t="s">
        <v>7367</v>
      </c>
      <c r="D678" s="25" t="s">
        <v>4647</v>
      </c>
      <c r="E678" s="39">
        <v>1100</v>
      </c>
    </row>
    <row r="679" spans="1:6" x14ac:dyDescent="0.3">
      <c r="A679" s="387"/>
      <c r="B679" s="390"/>
      <c r="C679" s="24" t="s">
        <v>7351</v>
      </c>
      <c r="D679" s="25" t="s">
        <v>682</v>
      </c>
      <c r="E679" s="26" t="s">
        <v>264</v>
      </c>
    </row>
    <row r="680" spans="1:6" x14ac:dyDescent="0.3">
      <c r="A680" s="387"/>
      <c r="B680" s="390"/>
      <c r="C680" s="24" t="s">
        <v>7352</v>
      </c>
      <c r="D680" s="25" t="s">
        <v>351</v>
      </c>
      <c r="E680" s="26" t="s">
        <v>2238</v>
      </c>
    </row>
    <row r="681" spans="1:6" x14ac:dyDescent="0.3">
      <c r="A681" s="387"/>
      <c r="B681" s="390"/>
      <c r="C681" s="24" t="s">
        <v>422</v>
      </c>
      <c r="D681" s="25" t="s">
        <v>423</v>
      </c>
      <c r="E681" s="26" t="s">
        <v>7368</v>
      </c>
    </row>
    <row r="682" spans="1:6" ht="18" thickBot="1" x14ac:dyDescent="0.35">
      <c r="A682" s="388"/>
      <c r="B682" s="391"/>
      <c r="C682" s="29" t="s">
        <v>2126</v>
      </c>
      <c r="D682" s="25" t="s">
        <v>254</v>
      </c>
      <c r="E682" s="26" t="s">
        <v>353</v>
      </c>
    </row>
    <row r="683" spans="1:6" ht="18" thickBot="1" x14ac:dyDescent="0.35">
      <c r="A683" s="384"/>
      <c r="B683" s="384"/>
      <c r="C683" s="384"/>
      <c r="D683" s="385"/>
      <c r="E683" s="5">
        <v>10</v>
      </c>
    </row>
    <row r="684" spans="1:6" x14ac:dyDescent="0.3">
      <c r="A684" s="15" t="s">
        <v>7369</v>
      </c>
    </row>
    <row r="685" spans="1:6" ht="18" thickBot="1" x14ac:dyDescent="0.35">
      <c r="A685" s="17" t="s">
        <v>7329</v>
      </c>
    </row>
    <row r="686" spans="1:6" ht="18" thickBot="1" x14ac:dyDescent="0.35">
      <c r="A686" s="36" t="s">
        <v>0</v>
      </c>
      <c r="B686" s="200" t="s">
        <v>217</v>
      </c>
      <c r="C686" s="200" t="s">
        <v>250</v>
      </c>
      <c r="D686" s="200" t="s">
        <v>251</v>
      </c>
      <c r="E686" s="196" t="s">
        <v>477</v>
      </c>
    </row>
    <row r="687" spans="1:6" x14ac:dyDescent="0.3">
      <c r="A687" s="386" t="s">
        <v>7370</v>
      </c>
      <c r="B687" s="389" t="s">
        <v>49</v>
      </c>
      <c r="C687" s="28" t="s">
        <v>349</v>
      </c>
      <c r="D687" s="21"/>
      <c r="E687" s="2"/>
    </row>
    <row r="688" spans="1:6" ht="25.5" x14ac:dyDescent="0.3">
      <c r="A688" s="387"/>
      <c r="B688" s="390"/>
      <c r="C688" s="24" t="s">
        <v>7371</v>
      </c>
      <c r="D688" s="25" t="s">
        <v>4647</v>
      </c>
      <c r="E688" s="39">
        <v>1050</v>
      </c>
    </row>
    <row r="689" spans="1:6" x14ac:dyDescent="0.3">
      <c r="A689" s="387"/>
      <c r="B689" s="390"/>
      <c r="C689" s="24" t="s">
        <v>422</v>
      </c>
      <c r="D689" s="25" t="s">
        <v>423</v>
      </c>
      <c r="E689" s="26" t="s">
        <v>7225</v>
      </c>
    </row>
    <row r="690" spans="1:6" ht="18" thickBot="1" x14ac:dyDescent="0.35">
      <c r="A690" s="388"/>
      <c r="B690" s="391"/>
      <c r="C690" s="29" t="s">
        <v>2126</v>
      </c>
      <c r="D690" s="25" t="s">
        <v>254</v>
      </c>
      <c r="E690" s="26" t="s">
        <v>287</v>
      </c>
    </row>
    <row r="691" spans="1:6" ht="18" thickBot="1" x14ac:dyDescent="0.35">
      <c r="A691" s="384"/>
      <c r="B691" s="384"/>
      <c r="C691" s="384"/>
      <c r="D691" s="385"/>
      <c r="E691" s="5">
        <v>20</v>
      </c>
    </row>
    <row r="692" spans="1:6" x14ac:dyDescent="0.3">
      <c r="A692" s="15" t="s">
        <v>7372</v>
      </c>
    </row>
    <row r="693" spans="1:6" x14ac:dyDescent="0.3">
      <c r="A693" s="16" t="s">
        <v>211</v>
      </c>
    </row>
    <row r="694" spans="1:6" x14ac:dyDescent="0.3">
      <c r="A694" s="17" t="s">
        <v>7373</v>
      </c>
    </row>
    <row r="695" spans="1:6" ht="18" thickBot="1" x14ac:dyDescent="0.35">
      <c r="A695" s="17" t="s">
        <v>4076</v>
      </c>
    </row>
    <row r="696" spans="1:6" ht="39" thickBot="1" x14ac:dyDescent="0.35">
      <c r="A696" s="36" t="s">
        <v>0</v>
      </c>
      <c r="B696" s="200" t="s">
        <v>217</v>
      </c>
      <c r="C696" s="200" t="s">
        <v>250</v>
      </c>
      <c r="D696" s="200" t="s">
        <v>251</v>
      </c>
      <c r="E696" s="200" t="s">
        <v>7374</v>
      </c>
      <c r="F696" s="196" t="s">
        <v>7375</v>
      </c>
    </row>
    <row r="697" spans="1:6" x14ac:dyDescent="0.3">
      <c r="A697" s="386" t="s">
        <v>7376</v>
      </c>
      <c r="B697" s="389" t="s">
        <v>7377</v>
      </c>
      <c r="C697" s="28" t="s">
        <v>349</v>
      </c>
      <c r="D697" s="21"/>
      <c r="E697" s="21"/>
      <c r="F697" s="2"/>
    </row>
    <row r="698" spans="1:6" x14ac:dyDescent="0.3">
      <c r="A698" s="387"/>
      <c r="B698" s="390"/>
      <c r="C698" s="24" t="s">
        <v>7378</v>
      </c>
      <c r="D698" s="25" t="s">
        <v>1373</v>
      </c>
      <c r="E698" s="32">
        <v>1093</v>
      </c>
      <c r="F698" s="39">
        <v>1174</v>
      </c>
    </row>
    <row r="699" spans="1:6" x14ac:dyDescent="0.3">
      <c r="A699" s="387"/>
      <c r="B699" s="390"/>
      <c r="C699" s="24" t="s">
        <v>7379</v>
      </c>
      <c r="D699" s="25" t="s">
        <v>1373</v>
      </c>
      <c r="E699" s="32">
        <v>2318</v>
      </c>
      <c r="F699" s="39">
        <v>2573</v>
      </c>
    </row>
    <row r="700" spans="1:6" x14ac:dyDescent="0.3">
      <c r="A700" s="387"/>
      <c r="B700" s="390"/>
      <c r="C700" s="24" t="s">
        <v>7380</v>
      </c>
      <c r="D700" s="25" t="s">
        <v>1373</v>
      </c>
      <c r="E700" s="25" t="s">
        <v>1076</v>
      </c>
      <c r="F700" s="26" t="s">
        <v>228</v>
      </c>
    </row>
    <row r="701" spans="1:6" x14ac:dyDescent="0.3">
      <c r="A701" s="387" t="s">
        <v>7381</v>
      </c>
      <c r="B701" s="390" t="s">
        <v>7382</v>
      </c>
      <c r="C701" s="24" t="s">
        <v>7383</v>
      </c>
      <c r="D701" s="25" t="s">
        <v>4647</v>
      </c>
      <c r="E701" s="32">
        <v>1050</v>
      </c>
      <c r="F701" s="39">
        <v>1050</v>
      </c>
    </row>
    <row r="702" spans="1:6" x14ac:dyDescent="0.3">
      <c r="A702" s="387"/>
      <c r="B702" s="390"/>
      <c r="C702" s="24" t="s">
        <v>7384</v>
      </c>
      <c r="D702" s="25" t="s">
        <v>418</v>
      </c>
      <c r="E702" s="25" t="s">
        <v>518</v>
      </c>
      <c r="F702" s="26" t="s">
        <v>3187</v>
      </c>
    </row>
    <row r="703" spans="1:6" x14ac:dyDescent="0.3">
      <c r="A703" s="387"/>
      <c r="B703" s="390"/>
      <c r="C703" s="24" t="s">
        <v>422</v>
      </c>
      <c r="D703" s="25" t="s">
        <v>423</v>
      </c>
      <c r="E703" s="25" t="s">
        <v>2796</v>
      </c>
      <c r="F703" s="26" t="s">
        <v>2796</v>
      </c>
    </row>
    <row r="704" spans="1:6" ht="18" thickBot="1" x14ac:dyDescent="0.35">
      <c r="A704" s="388"/>
      <c r="B704" s="391"/>
      <c r="C704" s="29" t="s">
        <v>2126</v>
      </c>
      <c r="D704" s="25" t="s">
        <v>254</v>
      </c>
      <c r="E704" s="25" t="s">
        <v>304</v>
      </c>
      <c r="F704" s="26" t="s">
        <v>258</v>
      </c>
    </row>
    <row r="705" spans="1:9" ht="18" thickBot="1" x14ac:dyDescent="0.35">
      <c r="A705" s="384"/>
      <c r="B705" s="384"/>
      <c r="C705" s="384"/>
      <c r="D705" s="385"/>
      <c r="E705" s="27">
        <v>10</v>
      </c>
      <c r="F705" s="5">
        <v>10</v>
      </c>
    </row>
    <row r="706" spans="1:9" x14ac:dyDescent="0.3">
      <c r="A706" s="15" t="s">
        <v>7385</v>
      </c>
    </row>
    <row r="707" spans="1:9" x14ac:dyDescent="0.3">
      <c r="A707" s="16" t="s">
        <v>211</v>
      </c>
    </row>
    <row r="708" spans="1:9" x14ac:dyDescent="0.3">
      <c r="A708" s="17" t="s">
        <v>7386</v>
      </c>
    </row>
    <row r="709" spans="1:9" x14ac:dyDescent="0.3">
      <c r="A709" s="15" t="s">
        <v>7387</v>
      </c>
    </row>
    <row r="710" spans="1:9" x14ac:dyDescent="0.3">
      <c r="A710" s="15" t="s">
        <v>7388</v>
      </c>
    </row>
    <row r="711" spans="1:9" x14ac:dyDescent="0.3">
      <c r="A711" s="15" t="s">
        <v>7389</v>
      </c>
    </row>
    <row r="712" spans="1:9" ht="18" thickBot="1" x14ac:dyDescent="0.35">
      <c r="A712" s="17" t="s">
        <v>4076</v>
      </c>
    </row>
    <row r="713" spans="1:9" ht="18" thickBot="1" x14ac:dyDescent="0.35">
      <c r="A713" s="377" t="s">
        <v>0</v>
      </c>
      <c r="B713" s="379" t="s">
        <v>217</v>
      </c>
      <c r="C713" s="379" t="s">
        <v>250</v>
      </c>
      <c r="D713" s="379" t="s">
        <v>251</v>
      </c>
      <c r="E713" s="379" t="s">
        <v>7390</v>
      </c>
      <c r="F713" s="381" t="s">
        <v>7391</v>
      </c>
      <c r="G713" s="383"/>
      <c r="H713" s="381" t="s">
        <v>7392</v>
      </c>
      <c r="I713" s="383"/>
    </row>
    <row r="714" spans="1:9" ht="18" thickBot="1" x14ac:dyDescent="0.35">
      <c r="A714" s="394"/>
      <c r="B714" s="395"/>
      <c r="C714" s="395"/>
      <c r="D714" s="395"/>
      <c r="E714" s="395"/>
      <c r="F714" s="381" t="s">
        <v>7393</v>
      </c>
      <c r="G714" s="382"/>
      <c r="H714" s="382"/>
      <c r="I714" s="383"/>
    </row>
    <row r="715" spans="1:9" ht="18" thickBot="1" x14ac:dyDescent="0.35">
      <c r="A715" s="378"/>
      <c r="B715" s="380"/>
      <c r="C715" s="380"/>
      <c r="D715" s="380"/>
      <c r="E715" s="380"/>
      <c r="F715" s="200" t="s">
        <v>101</v>
      </c>
      <c r="G715" s="200" t="s">
        <v>4623</v>
      </c>
      <c r="H715" s="200" t="s">
        <v>101</v>
      </c>
      <c r="I715" s="196" t="s">
        <v>4623</v>
      </c>
    </row>
    <row r="716" spans="1:9" x14ac:dyDescent="0.3">
      <c r="A716" s="386" t="s">
        <v>7394</v>
      </c>
      <c r="B716" s="389" t="s">
        <v>7395</v>
      </c>
      <c r="C716" s="28" t="s">
        <v>349</v>
      </c>
      <c r="D716" s="21"/>
      <c r="E716" s="21"/>
      <c r="F716" s="21"/>
      <c r="G716" s="21"/>
      <c r="H716" s="21"/>
      <c r="I716" s="2"/>
    </row>
    <row r="717" spans="1:9" x14ac:dyDescent="0.3">
      <c r="A717" s="387"/>
      <c r="B717" s="390"/>
      <c r="C717" s="24" t="s">
        <v>7351</v>
      </c>
      <c r="D717" s="25" t="s">
        <v>682</v>
      </c>
      <c r="E717" s="25" t="s">
        <v>2567</v>
      </c>
      <c r="F717" s="25" t="s">
        <v>447</v>
      </c>
      <c r="G717" s="25" t="s">
        <v>697</v>
      </c>
      <c r="H717" s="25" t="s">
        <v>264</v>
      </c>
      <c r="I717" s="26" t="s">
        <v>709</v>
      </c>
    </row>
    <row r="718" spans="1:9" x14ac:dyDescent="0.3">
      <c r="A718" s="387" t="s">
        <v>7396</v>
      </c>
      <c r="B718" s="390" t="s">
        <v>7397</v>
      </c>
      <c r="C718" s="24" t="s">
        <v>7367</v>
      </c>
      <c r="D718" s="25" t="s">
        <v>4647</v>
      </c>
      <c r="E718" s="32">
        <v>1100</v>
      </c>
      <c r="F718" s="25" t="s">
        <v>228</v>
      </c>
      <c r="G718" s="25" t="s">
        <v>228</v>
      </c>
      <c r="H718" s="25" t="s">
        <v>228</v>
      </c>
      <c r="I718" s="26" t="s">
        <v>228</v>
      </c>
    </row>
    <row r="719" spans="1:9" x14ac:dyDescent="0.3">
      <c r="A719" s="387"/>
      <c r="B719" s="390"/>
      <c r="C719" s="24" t="s">
        <v>7352</v>
      </c>
      <c r="D719" s="25" t="s">
        <v>351</v>
      </c>
      <c r="E719" s="25" t="s">
        <v>295</v>
      </c>
      <c r="F719" s="25" t="s">
        <v>295</v>
      </c>
      <c r="G719" s="25" t="s">
        <v>295</v>
      </c>
      <c r="H719" s="25" t="s">
        <v>295</v>
      </c>
      <c r="I719" s="26" t="s">
        <v>295</v>
      </c>
    </row>
    <row r="720" spans="1:9" ht="39" thickBot="1" x14ac:dyDescent="0.35">
      <c r="A720" s="23" t="s">
        <v>7398</v>
      </c>
      <c r="B720" s="24" t="s">
        <v>7399</v>
      </c>
      <c r="C720" s="29" t="s">
        <v>2126</v>
      </c>
      <c r="D720" s="25" t="s">
        <v>254</v>
      </c>
      <c r="E720" s="25" t="s">
        <v>2470</v>
      </c>
      <c r="F720" s="25" t="s">
        <v>875</v>
      </c>
      <c r="G720" s="25" t="s">
        <v>875</v>
      </c>
      <c r="H720" s="25" t="s">
        <v>683</v>
      </c>
      <c r="I720" s="26" t="s">
        <v>683</v>
      </c>
    </row>
    <row r="721" spans="1:9" ht="18" thickBot="1" x14ac:dyDescent="0.35">
      <c r="A721" s="384"/>
      <c r="B721" s="384"/>
      <c r="C721" s="384"/>
      <c r="D721" s="385"/>
      <c r="E721" s="27">
        <v>10</v>
      </c>
      <c r="F721" s="27">
        <v>10</v>
      </c>
      <c r="G721" s="27">
        <v>20</v>
      </c>
      <c r="H721" s="27">
        <v>10</v>
      </c>
      <c r="I721" s="5">
        <v>20</v>
      </c>
    </row>
    <row r="722" spans="1:9" x14ac:dyDescent="0.3">
      <c r="A722" s="15" t="s">
        <v>7400</v>
      </c>
    </row>
    <row r="723" spans="1:9" x14ac:dyDescent="0.3">
      <c r="A723" s="15" t="s">
        <v>7401</v>
      </c>
    </row>
    <row r="724" spans="1:9" ht="18" thickBot="1" x14ac:dyDescent="0.35">
      <c r="A724" s="17" t="s">
        <v>2991</v>
      </c>
    </row>
    <row r="725" spans="1:9" ht="18" thickBot="1" x14ac:dyDescent="0.35">
      <c r="A725" s="377" t="s">
        <v>0</v>
      </c>
      <c r="B725" s="379" t="s">
        <v>217</v>
      </c>
      <c r="C725" s="379" t="s">
        <v>250</v>
      </c>
      <c r="D725" s="379" t="s">
        <v>251</v>
      </c>
      <c r="E725" s="381" t="s">
        <v>7402</v>
      </c>
      <c r="F725" s="383"/>
      <c r="G725" s="381" t="s">
        <v>7403</v>
      </c>
      <c r="H725" s="383"/>
    </row>
    <row r="726" spans="1:9" ht="18" thickBot="1" x14ac:dyDescent="0.35">
      <c r="A726" s="394"/>
      <c r="B726" s="395"/>
      <c r="C726" s="395"/>
      <c r="D726" s="395"/>
      <c r="E726" s="381" t="s">
        <v>7404</v>
      </c>
      <c r="F726" s="382"/>
      <c r="G726" s="382"/>
      <c r="H726" s="383"/>
    </row>
    <row r="727" spans="1:9" ht="18" thickBot="1" x14ac:dyDescent="0.35">
      <c r="A727" s="378"/>
      <c r="B727" s="380"/>
      <c r="C727" s="380"/>
      <c r="D727" s="380"/>
      <c r="E727" s="200" t="s">
        <v>7405</v>
      </c>
      <c r="F727" s="200" t="s">
        <v>7406</v>
      </c>
      <c r="G727" s="200" t="s">
        <v>7407</v>
      </c>
      <c r="H727" s="196" t="s">
        <v>7408</v>
      </c>
    </row>
    <row r="728" spans="1:9" x14ac:dyDescent="0.3">
      <c r="A728" s="386" t="s">
        <v>7409</v>
      </c>
      <c r="B728" s="389" t="s">
        <v>7410</v>
      </c>
      <c r="C728" s="28" t="s">
        <v>349</v>
      </c>
      <c r="D728" s="21"/>
      <c r="E728" s="21"/>
      <c r="F728" s="21"/>
      <c r="G728" s="21"/>
      <c r="H728" s="2"/>
    </row>
    <row r="729" spans="1:9" x14ac:dyDescent="0.3">
      <c r="A729" s="387"/>
      <c r="B729" s="390"/>
      <c r="C729" s="24" t="s">
        <v>7351</v>
      </c>
      <c r="D729" s="25" t="s">
        <v>682</v>
      </c>
      <c r="E729" s="25" t="s">
        <v>2567</v>
      </c>
      <c r="F729" s="25" t="s">
        <v>384</v>
      </c>
      <c r="G729" s="25" t="s">
        <v>2401</v>
      </c>
      <c r="H729" s="26" t="s">
        <v>1140</v>
      </c>
    </row>
    <row r="730" spans="1:9" x14ac:dyDescent="0.3">
      <c r="A730" s="387" t="s">
        <v>7411</v>
      </c>
      <c r="B730" s="390" t="s">
        <v>7412</v>
      </c>
      <c r="C730" s="24" t="s">
        <v>422</v>
      </c>
      <c r="D730" s="25" t="s">
        <v>423</v>
      </c>
      <c r="E730" s="25" t="s">
        <v>7368</v>
      </c>
      <c r="F730" s="25" t="s">
        <v>7368</v>
      </c>
      <c r="G730" s="25" t="s">
        <v>7368</v>
      </c>
      <c r="H730" s="26" t="s">
        <v>7368</v>
      </c>
    </row>
    <row r="731" spans="1:9" ht="18" thickBot="1" x14ac:dyDescent="0.35">
      <c r="A731" s="388"/>
      <c r="B731" s="391"/>
      <c r="C731" s="29" t="s">
        <v>3905</v>
      </c>
      <c r="D731" s="25" t="s">
        <v>254</v>
      </c>
      <c r="E731" s="25" t="s">
        <v>1996</v>
      </c>
      <c r="F731" s="25" t="s">
        <v>815</v>
      </c>
      <c r="G731" s="25" t="s">
        <v>332</v>
      </c>
      <c r="H731" s="26" t="s">
        <v>6292</v>
      </c>
    </row>
    <row r="732" spans="1:9" ht="18" thickBot="1" x14ac:dyDescent="0.35">
      <c r="A732" s="384"/>
      <c r="B732" s="384"/>
      <c r="C732" s="384"/>
      <c r="D732" s="385"/>
      <c r="E732" s="27">
        <v>10</v>
      </c>
      <c r="F732" s="27">
        <v>20</v>
      </c>
      <c r="G732" s="27">
        <v>10</v>
      </c>
      <c r="H732" s="5">
        <v>20</v>
      </c>
    </row>
    <row r="733" spans="1:9" x14ac:dyDescent="0.3">
      <c r="A733" s="15" t="s">
        <v>7413</v>
      </c>
    </row>
    <row r="734" spans="1:9" x14ac:dyDescent="0.3">
      <c r="A734" s="15" t="s">
        <v>7414</v>
      </c>
    </row>
    <row r="735" spans="1:9" ht="18" thickBot="1" x14ac:dyDescent="0.35">
      <c r="A735" s="17" t="s">
        <v>342</v>
      </c>
    </row>
    <row r="736" spans="1:9" ht="64.5" thickBot="1" x14ac:dyDescent="0.35">
      <c r="A736" s="36" t="s">
        <v>0</v>
      </c>
      <c r="B736" s="200" t="s">
        <v>217</v>
      </c>
      <c r="C736" s="200" t="s">
        <v>250</v>
      </c>
      <c r="D736" s="200" t="s">
        <v>251</v>
      </c>
      <c r="E736" s="200" t="s">
        <v>7415</v>
      </c>
      <c r="F736" s="196" t="s">
        <v>7416</v>
      </c>
    </row>
    <row r="737" spans="1:6" x14ac:dyDescent="0.3">
      <c r="A737" s="386" t="s">
        <v>7417</v>
      </c>
      <c r="B737" s="389" t="s">
        <v>7418</v>
      </c>
      <c r="C737" s="28" t="s">
        <v>349</v>
      </c>
      <c r="D737" s="21"/>
      <c r="E737" s="21"/>
      <c r="F737" s="2"/>
    </row>
    <row r="738" spans="1:6" x14ac:dyDescent="0.3">
      <c r="A738" s="387"/>
      <c r="B738" s="390"/>
      <c r="C738" s="24" t="s">
        <v>7351</v>
      </c>
      <c r="D738" s="25" t="s">
        <v>682</v>
      </c>
      <c r="E738" s="25" t="s">
        <v>958</v>
      </c>
      <c r="F738" s="26" t="s">
        <v>958</v>
      </c>
    </row>
    <row r="739" spans="1:6" x14ac:dyDescent="0.3">
      <c r="A739" s="387"/>
      <c r="B739" s="390"/>
      <c r="C739" s="24" t="s">
        <v>7352</v>
      </c>
      <c r="D739" s="25" t="s">
        <v>351</v>
      </c>
      <c r="E739" s="25" t="s">
        <v>886</v>
      </c>
      <c r="F739" s="26" t="s">
        <v>886</v>
      </c>
    </row>
    <row r="740" spans="1:6" ht="26.25" thickBot="1" x14ac:dyDescent="0.35">
      <c r="A740" s="23" t="s">
        <v>7419</v>
      </c>
      <c r="B740" s="24" t="s">
        <v>7420</v>
      </c>
      <c r="C740" s="29" t="s">
        <v>2126</v>
      </c>
      <c r="D740" s="25" t="s">
        <v>254</v>
      </c>
      <c r="E740" s="25" t="s">
        <v>105</v>
      </c>
      <c r="F740" s="26" t="s">
        <v>3674</v>
      </c>
    </row>
    <row r="741" spans="1:6" ht="18" thickBot="1" x14ac:dyDescent="0.35">
      <c r="A741" s="384"/>
      <c r="B741" s="384"/>
      <c r="C741" s="384"/>
      <c r="D741" s="385"/>
      <c r="E741" s="27">
        <v>10</v>
      </c>
      <c r="F741" s="5">
        <v>10</v>
      </c>
    </row>
    <row r="742" spans="1:6" x14ac:dyDescent="0.3">
      <c r="A742" s="15" t="s">
        <v>7421</v>
      </c>
    </row>
    <row r="743" spans="1:6" ht="18" thickBot="1" x14ac:dyDescent="0.35">
      <c r="A743" s="17" t="s">
        <v>4076</v>
      </c>
    </row>
    <row r="744" spans="1:6" ht="26.25" thickBot="1" x14ac:dyDescent="0.35">
      <c r="A744" s="36" t="s">
        <v>0</v>
      </c>
      <c r="B744" s="200" t="s">
        <v>217</v>
      </c>
      <c r="C744" s="200" t="s">
        <v>250</v>
      </c>
      <c r="D744" s="200" t="s">
        <v>251</v>
      </c>
      <c r="E744" s="200" t="s">
        <v>7422</v>
      </c>
      <c r="F744" s="196" t="s">
        <v>7423</v>
      </c>
    </row>
    <row r="745" spans="1:6" x14ac:dyDescent="0.3">
      <c r="A745" s="386" t="s">
        <v>7424</v>
      </c>
      <c r="B745" s="389" t="s">
        <v>7425</v>
      </c>
      <c r="C745" s="28" t="s">
        <v>349</v>
      </c>
      <c r="D745" s="22"/>
      <c r="E745" s="22"/>
      <c r="F745" s="4"/>
    </row>
    <row r="746" spans="1:6" x14ac:dyDescent="0.3">
      <c r="A746" s="387"/>
      <c r="B746" s="390"/>
      <c r="C746" s="24" t="s">
        <v>7351</v>
      </c>
      <c r="D746" s="25" t="s">
        <v>3324</v>
      </c>
      <c r="E746" s="25" t="s">
        <v>697</v>
      </c>
      <c r="F746" s="26" t="s">
        <v>1009</v>
      </c>
    </row>
    <row r="747" spans="1:6" x14ac:dyDescent="0.3">
      <c r="A747" s="387"/>
      <c r="B747" s="390"/>
      <c r="C747" s="24" t="s">
        <v>7352</v>
      </c>
      <c r="D747" s="25" t="s">
        <v>351</v>
      </c>
      <c r="E747" s="25" t="s">
        <v>359</v>
      </c>
      <c r="F747" s="26" t="s">
        <v>359</v>
      </c>
    </row>
    <row r="748" spans="1:6" ht="18" thickBot="1" x14ac:dyDescent="0.35">
      <c r="A748" s="388"/>
      <c r="B748" s="391"/>
      <c r="C748" s="29" t="s">
        <v>2126</v>
      </c>
      <c r="D748" s="25" t="s">
        <v>254</v>
      </c>
      <c r="E748" s="25" t="s">
        <v>576</v>
      </c>
      <c r="F748" s="26" t="s">
        <v>576</v>
      </c>
    </row>
    <row r="749" spans="1:6" ht="18" thickBot="1" x14ac:dyDescent="0.35">
      <c r="A749" s="384"/>
      <c r="B749" s="384"/>
      <c r="C749" s="384"/>
      <c r="D749" s="385"/>
      <c r="E749" s="27">
        <v>10</v>
      </c>
      <c r="F749" s="5">
        <v>20</v>
      </c>
    </row>
    <row r="750" spans="1:6" x14ac:dyDescent="0.3">
      <c r="A750" s="16" t="s">
        <v>92</v>
      </c>
    </row>
    <row r="751" spans="1:6" x14ac:dyDescent="0.3">
      <c r="A751" s="17" t="s">
        <v>7426</v>
      </c>
    </row>
    <row r="752" spans="1:6" x14ac:dyDescent="0.3">
      <c r="A752" s="15" t="s">
        <v>7427</v>
      </c>
    </row>
    <row r="753" spans="1:8" x14ac:dyDescent="0.3">
      <c r="A753" s="15" t="s">
        <v>7428</v>
      </c>
    </row>
    <row r="754" spans="1:8" ht="18" thickBot="1" x14ac:dyDescent="0.35">
      <c r="A754" s="17" t="s">
        <v>4076</v>
      </c>
    </row>
    <row r="755" spans="1:8" ht="18" thickBot="1" x14ac:dyDescent="0.35">
      <c r="A755" s="377" t="s">
        <v>0</v>
      </c>
      <c r="B755" s="379" t="s">
        <v>217</v>
      </c>
      <c r="C755" s="379" t="s">
        <v>250</v>
      </c>
      <c r="D755" s="379" t="s">
        <v>251</v>
      </c>
      <c r="E755" s="381" t="s">
        <v>7429</v>
      </c>
      <c r="F755" s="383"/>
      <c r="G755" s="381" t="s">
        <v>7430</v>
      </c>
      <c r="H755" s="383"/>
    </row>
    <row r="756" spans="1:8" ht="26.25" thickBot="1" x14ac:dyDescent="0.35">
      <c r="A756" s="378"/>
      <c r="B756" s="380"/>
      <c r="C756" s="380"/>
      <c r="D756" s="380"/>
      <c r="E756" s="200" t="s">
        <v>7431</v>
      </c>
      <c r="F756" s="200" t="s">
        <v>7432</v>
      </c>
      <c r="G756" s="200" t="s">
        <v>7433</v>
      </c>
      <c r="H756" s="196" t="s">
        <v>7434</v>
      </c>
    </row>
    <row r="757" spans="1:8" x14ac:dyDescent="0.3">
      <c r="A757" s="386" t="s">
        <v>7435</v>
      </c>
      <c r="B757" s="389" t="s">
        <v>7436</v>
      </c>
      <c r="C757" s="28" t="s">
        <v>349</v>
      </c>
      <c r="D757" s="22"/>
      <c r="E757" s="22"/>
      <c r="F757" s="22"/>
      <c r="G757" s="22"/>
      <c r="H757" s="4"/>
    </row>
    <row r="758" spans="1:8" x14ac:dyDescent="0.3">
      <c r="A758" s="387"/>
      <c r="B758" s="390"/>
      <c r="C758" s="24" t="s">
        <v>7351</v>
      </c>
      <c r="D758" s="25" t="s">
        <v>3324</v>
      </c>
      <c r="E758" s="25" t="s">
        <v>383</v>
      </c>
      <c r="F758" s="25" t="s">
        <v>2400</v>
      </c>
      <c r="G758" s="25" t="s">
        <v>697</v>
      </c>
      <c r="H758" s="26" t="s">
        <v>1009</v>
      </c>
    </row>
    <row r="759" spans="1:8" x14ac:dyDescent="0.3">
      <c r="A759" s="387"/>
      <c r="B759" s="390"/>
      <c r="C759" s="24" t="s">
        <v>7352</v>
      </c>
      <c r="D759" s="25" t="s">
        <v>351</v>
      </c>
      <c r="E759" s="25" t="s">
        <v>2238</v>
      </c>
      <c r="F759" s="25" t="s">
        <v>2238</v>
      </c>
      <c r="G759" s="25" t="s">
        <v>1648</v>
      </c>
      <c r="H759" s="26" t="s">
        <v>1648</v>
      </c>
    </row>
    <row r="760" spans="1:8" ht="26.25" thickBot="1" x14ac:dyDescent="0.35">
      <c r="A760" s="23" t="s">
        <v>7437</v>
      </c>
      <c r="B760" s="24" t="s">
        <v>7438</v>
      </c>
      <c r="C760" s="29" t="s">
        <v>2126</v>
      </c>
      <c r="D760" s="25" t="s">
        <v>254</v>
      </c>
      <c r="E760" s="25" t="s">
        <v>1255</v>
      </c>
      <c r="F760" s="25" t="s">
        <v>673</v>
      </c>
      <c r="G760" s="25" t="s">
        <v>2470</v>
      </c>
      <c r="H760" s="26" t="s">
        <v>293</v>
      </c>
    </row>
    <row r="761" spans="1:8" ht="18" thickBot="1" x14ac:dyDescent="0.35">
      <c r="A761" s="384"/>
      <c r="B761" s="384"/>
      <c r="C761" s="384"/>
      <c r="D761" s="385"/>
      <c r="E761" s="27">
        <v>10</v>
      </c>
      <c r="F761" s="27">
        <v>20</v>
      </c>
      <c r="G761" s="27">
        <v>10</v>
      </c>
      <c r="H761" s="5">
        <v>20</v>
      </c>
    </row>
    <row r="762" spans="1:8" x14ac:dyDescent="0.3">
      <c r="A762" s="17"/>
    </row>
    <row r="763" spans="1:8" ht="18" thickBot="1" x14ac:dyDescent="0.35">
      <c r="A763" s="15" t="s">
        <v>7439</v>
      </c>
    </row>
    <row r="764" spans="1:8" ht="64.5" thickBot="1" x14ac:dyDescent="0.35">
      <c r="A764" s="36" t="s">
        <v>0</v>
      </c>
      <c r="B764" s="200" t="s">
        <v>217</v>
      </c>
      <c r="C764" s="200" t="s">
        <v>250</v>
      </c>
      <c r="D764" s="200" t="s">
        <v>251</v>
      </c>
      <c r="E764" s="200" t="s">
        <v>7440</v>
      </c>
      <c r="F764" s="196" t="s">
        <v>7441</v>
      </c>
    </row>
    <row r="765" spans="1:8" x14ac:dyDescent="0.3">
      <c r="A765" s="386" t="s">
        <v>7442</v>
      </c>
      <c r="B765" s="389" t="s">
        <v>7443</v>
      </c>
      <c r="C765" s="28" t="s">
        <v>349</v>
      </c>
      <c r="D765" s="22"/>
      <c r="E765" s="22"/>
      <c r="F765" s="4"/>
    </row>
    <row r="766" spans="1:8" x14ac:dyDescent="0.3">
      <c r="A766" s="387"/>
      <c r="B766" s="390"/>
      <c r="C766" s="24" t="s">
        <v>7444</v>
      </c>
      <c r="D766" s="25" t="s">
        <v>4635</v>
      </c>
      <c r="E766" s="32">
        <v>1100</v>
      </c>
      <c r="F766" s="26" t="s">
        <v>450</v>
      </c>
    </row>
    <row r="767" spans="1:8" x14ac:dyDescent="0.3">
      <c r="A767" s="387"/>
      <c r="B767" s="390"/>
      <c r="C767" s="24" t="s">
        <v>7209</v>
      </c>
      <c r="D767" s="25" t="s">
        <v>351</v>
      </c>
      <c r="E767" s="25" t="s">
        <v>359</v>
      </c>
      <c r="F767" s="26" t="s">
        <v>384</v>
      </c>
    </row>
    <row r="768" spans="1:8" x14ac:dyDescent="0.3">
      <c r="A768" s="387"/>
      <c r="B768" s="390"/>
      <c r="C768" s="24" t="s">
        <v>422</v>
      </c>
      <c r="D768" s="25" t="s">
        <v>423</v>
      </c>
      <c r="E768" s="25" t="s">
        <v>7225</v>
      </c>
      <c r="F768" s="26" t="s">
        <v>7225</v>
      </c>
    </row>
    <row r="769" spans="1:8" ht="18" thickBot="1" x14ac:dyDescent="0.35">
      <c r="A769" s="388"/>
      <c r="B769" s="391"/>
      <c r="C769" s="29" t="s">
        <v>2126</v>
      </c>
      <c r="D769" s="25" t="s">
        <v>254</v>
      </c>
      <c r="E769" s="25" t="s">
        <v>286</v>
      </c>
      <c r="F769" s="26" t="s">
        <v>3384</v>
      </c>
    </row>
    <row r="770" spans="1:8" ht="18" thickBot="1" x14ac:dyDescent="0.35">
      <c r="A770" s="392"/>
      <c r="B770" s="392"/>
      <c r="C770" s="392"/>
      <c r="D770" s="393"/>
      <c r="E770" s="27">
        <v>10</v>
      </c>
      <c r="F770" s="5">
        <v>20</v>
      </c>
    </row>
    <row r="771" spans="1:8" x14ac:dyDescent="0.3">
      <c r="A771" s="17"/>
    </row>
    <row r="772" spans="1:8" x14ac:dyDescent="0.3">
      <c r="A772" s="15" t="s">
        <v>7445</v>
      </c>
    </row>
    <row r="773" spans="1:8" ht="18" thickBot="1" x14ac:dyDescent="0.35">
      <c r="A773" s="17" t="s">
        <v>4076</v>
      </c>
    </row>
    <row r="774" spans="1:8" ht="18" thickBot="1" x14ac:dyDescent="0.35">
      <c r="A774" s="377" t="s">
        <v>0</v>
      </c>
      <c r="B774" s="379" t="s">
        <v>217</v>
      </c>
      <c r="C774" s="379" t="s">
        <v>250</v>
      </c>
      <c r="D774" s="379" t="s">
        <v>251</v>
      </c>
      <c r="E774" s="381" t="s">
        <v>7446</v>
      </c>
      <c r="F774" s="383"/>
      <c r="G774" s="381" t="s">
        <v>7447</v>
      </c>
      <c r="H774" s="383"/>
    </row>
    <row r="775" spans="1:8" ht="26.25" thickBot="1" x14ac:dyDescent="0.35">
      <c r="A775" s="378"/>
      <c r="B775" s="380"/>
      <c r="C775" s="380"/>
      <c r="D775" s="380"/>
      <c r="E775" s="200" t="s">
        <v>7448</v>
      </c>
      <c r="F775" s="200" t="s">
        <v>7449</v>
      </c>
      <c r="G775" s="200" t="s">
        <v>7450</v>
      </c>
      <c r="H775" s="196" t="s">
        <v>7451</v>
      </c>
    </row>
    <row r="776" spans="1:8" x14ac:dyDescent="0.3">
      <c r="A776" s="386" t="s">
        <v>7452</v>
      </c>
      <c r="B776" s="389" t="s">
        <v>7453</v>
      </c>
      <c r="C776" s="28" t="s">
        <v>349</v>
      </c>
      <c r="D776" s="21"/>
      <c r="E776" s="21"/>
      <c r="F776" s="21"/>
      <c r="G776" s="21"/>
      <c r="H776" s="2"/>
    </row>
    <row r="777" spans="1:8" x14ac:dyDescent="0.3">
      <c r="A777" s="387"/>
      <c r="B777" s="390"/>
      <c r="C777" s="24" t="s">
        <v>7454</v>
      </c>
      <c r="D777" s="25" t="s">
        <v>4647</v>
      </c>
      <c r="E777" s="32">
        <v>1100</v>
      </c>
      <c r="F777" s="32">
        <v>1100</v>
      </c>
      <c r="G777" s="32">
        <v>1100</v>
      </c>
      <c r="H777" s="39">
        <v>1100</v>
      </c>
    </row>
    <row r="778" spans="1:8" x14ac:dyDescent="0.3">
      <c r="A778" s="387"/>
      <c r="B778" s="390"/>
      <c r="C778" s="24" t="s">
        <v>7209</v>
      </c>
      <c r="D778" s="25" t="s">
        <v>351</v>
      </c>
      <c r="E778" s="25" t="s">
        <v>1648</v>
      </c>
      <c r="F778" s="25" t="s">
        <v>400</v>
      </c>
      <c r="G778" s="25" t="s">
        <v>1648</v>
      </c>
      <c r="H778" s="26" t="s">
        <v>400</v>
      </c>
    </row>
    <row r="779" spans="1:8" x14ac:dyDescent="0.3">
      <c r="A779" s="387"/>
      <c r="B779" s="390"/>
      <c r="C779" s="24" t="s">
        <v>422</v>
      </c>
      <c r="D779" s="25" t="s">
        <v>423</v>
      </c>
      <c r="E779" s="25" t="s">
        <v>101</v>
      </c>
      <c r="F779" s="25" t="s">
        <v>101</v>
      </c>
      <c r="G779" s="25" t="s">
        <v>101</v>
      </c>
      <c r="H779" s="26" t="s">
        <v>101</v>
      </c>
    </row>
    <row r="780" spans="1:8" ht="18" thickBot="1" x14ac:dyDescent="0.35">
      <c r="A780" s="388"/>
      <c r="B780" s="391"/>
      <c r="C780" s="29" t="s">
        <v>2126</v>
      </c>
      <c r="D780" s="25" t="s">
        <v>254</v>
      </c>
      <c r="E780" s="25" t="s">
        <v>255</v>
      </c>
      <c r="F780" s="25" t="s">
        <v>292</v>
      </c>
      <c r="G780" s="25" t="s">
        <v>419</v>
      </c>
      <c r="H780" s="26" t="s">
        <v>286</v>
      </c>
    </row>
    <row r="781" spans="1:8" ht="18" thickBot="1" x14ac:dyDescent="0.35">
      <c r="A781" s="384"/>
      <c r="B781" s="384"/>
      <c r="C781" s="384"/>
      <c r="D781" s="385"/>
      <c r="E781" s="27">
        <v>11</v>
      </c>
      <c r="F781" s="27">
        <v>12</v>
      </c>
      <c r="G781" s="27">
        <v>21</v>
      </c>
      <c r="H781" s="5">
        <v>22</v>
      </c>
    </row>
    <row r="782" spans="1:8" x14ac:dyDescent="0.3">
      <c r="A782" s="15" t="s">
        <v>7455</v>
      </c>
    </row>
    <row r="783" spans="1:8" x14ac:dyDescent="0.3">
      <c r="A783" s="16" t="s">
        <v>211</v>
      </c>
    </row>
    <row r="784" spans="1:8" x14ac:dyDescent="0.3">
      <c r="A784" s="17" t="s">
        <v>7456</v>
      </c>
    </row>
    <row r="785" spans="1:5" ht="18" thickBot="1" x14ac:dyDescent="0.35">
      <c r="A785" s="17" t="s">
        <v>4076</v>
      </c>
    </row>
    <row r="786" spans="1:5" ht="18" thickBot="1" x14ac:dyDescent="0.35">
      <c r="A786" s="36" t="s">
        <v>0</v>
      </c>
      <c r="B786" s="200" t="s">
        <v>217</v>
      </c>
      <c r="C786" s="200" t="s">
        <v>250</v>
      </c>
      <c r="D786" s="200" t="s">
        <v>251</v>
      </c>
      <c r="E786" s="196" t="s">
        <v>477</v>
      </c>
    </row>
    <row r="787" spans="1:5" x14ac:dyDescent="0.3">
      <c r="A787" s="386" t="s">
        <v>7457</v>
      </c>
      <c r="B787" s="389" t="s">
        <v>7458</v>
      </c>
      <c r="C787" s="28" t="s">
        <v>349</v>
      </c>
      <c r="D787" s="21"/>
      <c r="E787" s="2"/>
    </row>
    <row r="788" spans="1:5" ht="25.5" x14ac:dyDescent="0.3">
      <c r="A788" s="387"/>
      <c r="B788" s="390"/>
      <c r="C788" s="24" t="s">
        <v>7459</v>
      </c>
      <c r="D788" s="25" t="s">
        <v>1373</v>
      </c>
      <c r="E788" s="26" t="s">
        <v>7460</v>
      </c>
    </row>
    <row r="789" spans="1:5" x14ac:dyDescent="0.3">
      <c r="A789" s="387"/>
      <c r="B789" s="390"/>
      <c r="C789" s="24" t="s">
        <v>7461</v>
      </c>
      <c r="D789" s="25" t="s">
        <v>1373</v>
      </c>
      <c r="E789" s="39">
        <v>1845</v>
      </c>
    </row>
    <row r="790" spans="1:5" x14ac:dyDescent="0.3">
      <c r="A790" s="387"/>
      <c r="B790" s="390"/>
      <c r="C790" s="24" t="s">
        <v>7380</v>
      </c>
      <c r="D790" s="25" t="s">
        <v>1373</v>
      </c>
      <c r="E790" s="26" t="s">
        <v>1777</v>
      </c>
    </row>
    <row r="791" spans="1:5" x14ac:dyDescent="0.3">
      <c r="A791" s="387"/>
      <c r="B791" s="390"/>
      <c r="C791" s="24" t="s">
        <v>7462</v>
      </c>
      <c r="D791" s="25" t="s">
        <v>4647</v>
      </c>
      <c r="E791" s="39">
        <v>1050</v>
      </c>
    </row>
    <row r="792" spans="1:5" ht="25.5" x14ac:dyDescent="0.3">
      <c r="A792" s="387"/>
      <c r="B792" s="390"/>
      <c r="C792" s="24" t="s">
        <v>7463</v>
      </c>
      <c r="D792" s="25" t="s">
        <v>4647</v>
      </c>
      <c r="E792" s="39">
        <v>1000</v>
      </c>
    </row>
    <row r="793" spans="1:5" x14ac:dyDescent="0.3">
      <c r="A793" s="387"/>
      <c r="B793" s="390"/>
      <c r="C793" s="24" t="s">
        <v>422</v>
      </c>
      <c r="D793" s="25" t="s">
        <v>423</v>
      </c>
      <c r="E793" s="26">
        <v>1</v>
      </c>
    </row>
    <row r="794" spans="1:5" ht="18" thickBot="1" x14ac:dyDescent="0.35">
      <c r="A794" s="388"/>
      <c r="B794" s="391"/>
      <c r="C794" s="29" t="s">
        <v>2126</v>
      </c>
      <c r="D794" s="25" t="s">
        <v>254</v>
      </c>
      <c r="E794" s="26" t="s">
        <v>2635</v>
      </c>
    </row>
    <row r="795" spans="1:5" ht="18" thickBot="1" x14ac:dyDescent="0.35">
      <c r="A795" s="384"/>
      <c r="B795" s="384"/>
      <c r="C795" s="384"/>
      <c r="D795" s="385"/>
      <c r="E795" s="5">
        <v>10</v>
      </c>
    </row>
    <row r="796" spans="1:5" x14ac:dyDescent="0.3">
      <c r="A796" s="17"/>
    </row>
    <row r="797" spans="1:5" x14ac:dyDescent="0.3">
      <c r="A797" s="15" t="s">
        <v>7464</v>
      </c>
    </row>
    <row r="798" spans="1:5" x14ac:dyDescent="0.3">
      <c r="A798" s="16" t="s">
        <v>211</v>
      </c>
    </row>
    <row r="799" spans="1:5" x14ac:dyDescent="0.3">
      <c r="A799" s="17" t="s">
        <v>7465</v>
      </c>
    </row>
    <row r="800" spans="1:5" ht="18" thickBot="1" x14ac:dyDescent="0.35">
      <c r="A800" s="17" t="s">
        <v>6157</v>
      </c>
    </row>
    <row r="801" spans="1:7" ht="18" thickBot="1" x14ac:dyDescent="0.35">
      <c r="A801" s="377" t="s">
        <v>7466</v>
      </c>
      <c r="B801" s="379" t="s">
        <v>217</v>
      </c>
      <c r="C801" s="379" t="s">
        <v>250</v>
      </c>
      <c r="D801" s="379" t="s">
        <v>251</v>
      </c>
      <c r="E801" s="381" t="s">
        <v>7467</v>
      </c>
      <c r="F801" s="382"/>
      <c r="G801" s="383"/>
    </row>
    <row r="802" spans="1:7" ht="18" thickBot="1" x14ac:dyDescent="0.35">
      <c r="A802" s="378"/>
      <c r="B802" s="380"/>
      <c r="C802" s="380"/>
      <c r="D802" s="380"/>
      <c r="E802" s="200" t="s">
        <v>7468</v>
      </c>
      <c r="F802" s="200" t="s">
        <v>7469</v>
      </c>
      <c r="G802" s="196" t="s">
        <v>7470</v>
      </c>
    </row>
    <row r="803" spans="1:7" x14ac:dyDescent="0.3">
      <c r="A803" s="386" t="s">
        <v>7471</v>
      </c>
      <c r="B803" s="389" t="s">
        <v>7472</v>
      </c>
      <c r="C803" s="28" t="s">
        <v>349</v>
      </c>
      <c r="D803" s="21"/>
      <c r="E803" s="21"/>
      <c r="F803" s="21"/>
      <c r="G803" s="2"/>
    </row>
    <row r="804" spans="1:7" ht="25.5" x14ac:dyDescent="0.3">
      <c r="A804" s="387"/>
      <c r="B804" s="390"/>
      <c r="C804" s="24" t="s">
        <v>7473</v>
      </c>
      <c r="D804" s="25" t="s">
        <v>1373</v>
      </c>
      <c r="E804" s="25" t="s">
        <v>7474</v>
      </c>
      <c r="F804" s="25" t="s">
        <v>7474</v>
      </c>
      <c r="G804" s="26" t="s">
        <v>228</v>
      </c>
    </row>
    <row r="805" spans="1:7" ht="25.5" x14ac:dyDescent="0.3">
      <c r="A805" s="387"/>
      <c r="B805" s="390"/>
      <c r="C805" s="24" t="s">
        <v>7475</v>
      </c>
      <c r="D805" s="25" t="s">
        <v>1373</v>
      </c>
      <c r="E805" s="25" t="s">
        <v>228</v>
      </c>
      <c r="F805" s="25" t="s">
        <v>228</v>
      </c>
      <c r="G805" s="39">
        <v>1230</v>
      </c>
    </row>
    <row r="806" spans="1:7" ht="25.5" x14ac:dyDescent="0.3">
      <c r="A806" s="387"/>
      <c r="B806" s="390"/>
      <c r="C806" s="24" t="s">
        <v>7476</v>
      </c>
      <c r="D806" s="25" t="s">
        <v>1373</v>
      </c>
      <c r="E806" s="32">
        <v>2120</v>
      </c>
      <c r="F806" s="32">
        <v>2120</v>
      </c>
      <c r="G806" s="26" t="s">
        <v>228</v>
      </c>
    </row>
    <row r="807" spans="1:7" ht="25.5" x14ac:dyDescent="0.3">
      <c r="A807" s="387"/>
      <c r="B807" s="390"/>
      <c r="C807" s="24" t="s">
        <v>7477</v>
      </c>
      <c r="D807" s="25" t="s">
        <v>1373</v>
      </c>
      <c r="E807" s="25" t="s">
        <v>228</v>
      </c>
      <c r="F807" s="25" t="s">
        <v>228</v>
      </c>
      <c r="G807" s="39">
        <v>4090</v>
      </c>
    </row>
    <row r="808" spans="1:7" ht="25.5" x14ac:dyDescent="0.3">
      <c r="A808" s="387"/>
      <c r="B808" s="390"/>
      <c r="C808" s="24" t="s">
        <v>7478</v>
      </c>
      <c r="D808" s="25" t="s">
        <v>1373</v>
      </c>
      <c r="E808" s="25" t="s">
        <v>7474</v>
      </c>
      <c r="F808" s="25" t="s">
        <v>7474</v>
      </c>
      <c r="G808" s="26" t="s">
        <v>7474</v>
      </c>
    </row>
    <row r="809" spans="1:7" ht="25.5" x14ac:dyDescent="0.3">
      <c r="A809" s="387"/>
      <c r="B809" s="390"/>
      <c r="C809" s="24" t="s">
        <v>7479</v>
      </c>
      <c r="D809" s="25" t="s">
        <v>1373</v>
      </c>
      <c r="E809" s="25" t="s">
        <v>375</v>
      </c>
      <c r="F809" s="25" t="s">
        <v>375</v>
      </c>
      <c r="G809" s="26" t="s">
        <v>375</v>
      </c>
    </row>
    <row r="810" spans="1:7" ht="25.5" x14ac:dyDescent="0.3">
      <c r="A810" s="387"/>
      <c r="B810" s="390"/>
      <c r="C810" s="24" t="s">
        <v>7480</v>
      </c>
      <c r="D810" s="25" t="s">
        <v>4635</v>
      </c>
      <c r="E810" s="32">
        <v>2100</v>
      </c>
      <c r="F810" s="32">
        <v>4200</v>
      </c>
      <c r="G810" s="39">
        <v>4200</v>
      </c>
    </row>
    <row r="811" spans="1:7" ht="25.5" x14ac:dyDescent="0.3">
      <c r="A811" s="387"/>
      <c r="B811" s="390"/>
      <c r="C811" s="24" t="s">
        <v>7481</v>
      </c>
      <c r="D811" s="25" t="s">
        <v>4635</v>
      </c>
      <c r="E811" s="25" t="s">
        <v>228</v>
      </c>
      <c r="F811" s="25" t="s">
        <v>228</v>
      </c>
      <c r="G811" s="39">
        <v>2100</v>
      </c>
    </row>
    <row r="812" spans="1:7" ht="25.5" x14ac:dyDescent="0.3">
      <c r="A812" s="387"/>
      <c r="B812" s="390"/>
      <c r="C812" s="24" t="s">
        <v>7463</v>
      </c>
      <c r="D812" s="25" t="s">
        <v>4635</v>
      </c>
      <c r="E812" s="32">
        <v>1000</v>
      </c>
      <c r="F812" s="32">
        <v>1000</v>
      </c>
      <c r="G812" s="39">
        <v>1000</v>
      </c>
    </row>
    <row r="813" spans="1:7" x14ac:dyDescent="0.3">
      <c r="A813" s="387"/>
      <c r="B813" s="390"/>
      <c r="C813" s="24" t="s">
        <v>422</v>
      </c>
      <c r="D813" s="25" t="s">
        <v>423</v>
      </c>
      <c r="E813" s="25">
        <v>1</v>
      </c>
      <c r="F813" s="25">
        <v>1</v>
      </c>
      <c r="G813" s="26">
        <v>1</v>
      </c>
    </row>
    <row r="814" spans="1:7" ht="18" thickBot="1" x14ac:dyDescent="0.35">
      <c r="A814" s="388"/>
      <c r="B814" s="391"/>
      <c r="C814" s="29" t="s">
        <v>2126</v>
      </c>
      <c r="D814" s="25" t="s">
        <v>254</v>
      </c>
      <c r="E814" s="25" t="s">
        <v>702</v>
      </c>
      <c r="F814" s="25" t="s">
        <v>633</v>
      </c>
      <c r="G814" s="26" t="s">
        <v>283</v>
      </c>
    </row>
    <row r="815" spans="1:7" ht="18" thickBot="1" x14ac:dyDescent="0.35">
      <c r="A815" s="384"/>
      <c r="B815" s="384"/>
      <c r="C815" s="384"/>
      <c r="D815" s="385"/>
      <c r="E815" s="27">
        <v>1</v>
      </c>
      <c r="F815" s="27">
        <v>2</v>
      </c>
      <c r="G815" s="5">
        <v>3</v>
      </c>
    </row>
    <row r="816" spans="1:7" x14ac:dyDescent="0.3">
      <c r="A816" s="15" t="s">
        <v>7482</v>
      </c>
    </row>
    <row r="817" spans="1:10" x14ac:dyDescent="0.3">
      <c r="A817" s="16" t="s">
        <v>211</v>
      </c>
    </row>
    <row r="818" spans="1:10" x14ac:dyDescent="0.3">
      <c r="A818" s="17" t="s">
        <v>7483</v>
      </c>
    </row>
    <row r="819" spans="1:10" ht="18" thickBot="1" x14ac:dyDescent="0.35">
      <c r="A819" s="17" t="s">
        <v>2991</v>
      </c>
    </row>
    <row r="820" spans="1:10" ht="26.25" thickBot="1" x14ac:dyDescent="0.35">
      <c r="A820" s="36" t="s">
        <v>0</v>
      </c>
      <c r="B820" s="200" t="s">
        <v>217</v>
      </c>
      <c r="C820" s="197" t="s">
        <v>250</v>
      </c>
      <c r="D820" s="197" t="s">
        <v>251</v>
      </c>
      <c r="E820" s="197" t="s">
        <v>7484</v>
      </c>
      <c r="F820" s="31" t="s">
        <v>7485</v>
      </c>
    </row>
    <row r="821" spans="1:10" x14ac:dyDescent="0.3">
      <c r="A821" s="386" t="s">
        <v>7486</v>
      </c>
      <c r="B821" s="389" t="s">
        <v>7487</v>
      </c>
      <c r="C821" s="29" t="s">
        <v>369</v>
      </c>
      <c r="D821" s="24"/>
      <c r="E821" s="24"/>
      <c r="F821" s="53"/>
    </row>
    <row r="822" spans="1:10" x14ac:dyDescent="0.3">
      <c r="A822" s="387"/>
      <c r="B822" s="390"/>
      <c r="C822" s="24" t="s">
        <v>7484</v>
      </c>
      <c r="D822" s="25" t="s">
        <v>1373</v>
      </c>
      <c r="E822" s="25" t="s">
        <v>585</v>
      </c>
      <c r="F822" s="26" t="s">
        <v>228</v>
      </c>
    </row>
    <row r="823" spans="1:10" x14ac:dyDescent="0.3">
      <c r="A823" s="387"/>
      <c r="B823" s="390"/>
      <c r="C823" s="24" t="s">
        <v>7485</v>
      </c>
      <c r="D823" s="25" t="s">
        <v>1373</v>
      </c>
      <c r="E823" s="25" t="s">
        <v>228</v>
      </c>
      <c r="F823" s="26" t="s">
        <v>397</v>
      </c>
    </row>
    <row r="824" spans="1:10" ht="18" thickBot="1" x14ac:dyDescent="0.35">
      <c r="A824" s="388"/>
      <c r="B824" s="391"/>
      <c r="C824" s="24" t="s">
        <v>2126</v>
      </c>
      <c r="D824" s="25" t="s">
        <v>254</v>
      </c>
      <c r="E824" s="25" t="s">
        <v>289</v>
      </c>
      <c r="F824" s="26" t="s">
        <v>256</v>
      </c>
    </row>
    <row r="825" spans="1:10" ht="18" thickBot="1" x14ac:dyDescent="0.35">
      <c r="A825" s="384"/>
      <c r="B825" s="384"/>
      <c r="C825" s="384"/>
      <c r="D825" s="385"/>
      <c r="E825" s="27">
        <v>10</v>
      </c>
      <c r="F825" s="5">
        <v>20</v>
      </c>
    </row>
    <row r="826" spans="1:10" x14ac:dyDescent="0.3">
      <c r="A826" s="37" t="s">
        <v>7488</v>
      </c>
      <c r="B826" s="177"/>
      <c r="C826" s="177"/>
      <c r="D826" s="177"/>
      <c r="E826" s="177"/>
      <c r="F826" s="177"/>
      <c r="G826" s="177"/>
      <c r="H826" s="177"/>
      <c r="I826" s="177"/>
      <c r="J826" s="177"/>
    </row>
    <row r="827" spans="1:10" x14ac:dyDescent="0.3">
      <c r="A827" s="15" t="s">
        <v>7489</v>
      </c>
    </row>
    <row r="828" spans="1:10" x14ac:dyDescent="0.3">
      <c r="A828" s="16" t="s">
        <v>211</v>
      </c>
    </row>
    <row r="829" spans="1:10" x14ac:dyDescent="0.3">
      <c r="A829" s="17" t="s">
        <v>7490</v>
      </c>
    </row>
    <row r="830" spans="1:10" ht="18" thickBot="1" x14ac:dyDescent="0.35">
      <c r="A830" s="17" t="s">
        <v>4076</v>
      </c>
    </row>
    <row r="831" spans="1:10" ht="25.5" x14ac:dyDescent="0.3">
      <c r="A831" s="377" t="s">
        <v>0</v>
      </c>
      <c r="B831" s="379" t="s">
        <v>217</v>
      </c>
      <c r="C831" s="379" t="s">
        <v>250</v>
      </c>
      <c r="D831" s="379" t="s">
        <v>251</v>
      </c>
      <c r="E831" s="200" t="s">
        <v>7491</v>
      </c>
      <c r="F831" s="379" t="s">
        <v>7492</v>
      </c>
      <c r="G831" s="379" t="s">
        <v>7493</v>
      </c>
    </row>
    <row r="832" spans="1:10" ht="26.25" thickBot="1" x14ac:dyDescent="0.35">
      <c r="A832" s="378"/>
      <c r="B832" s="380"/>
      <c r="C832" s="380"/>
      <c r="D832" s="380"/>
      <c r="E832" s="262" t="s">
        <v>7494</v>
      </c>
      <c r="F832" s="380"/>
      <c r="G832" s="380"/>
    </row>
    <row r="833" spans="1:7" x14ac:dyDescent="0.3">
      <c r="A833" s="386" t="s">
        <v>7495</v>
      </c>
      <c r="B833" s="389" t="s">
        <v>7496</v>
      </c>
      <c r="C833" s="28" t="s">
        <v>349</v>
      </c>
      <c r="D833" s="21"/>
      <c r="E833" s="21"/>
      <c r="F833" s="21"/>
      <c r="G833" s="2"/>
    </row>
    <row r="834" spans="1:7" x14ac:dyDescent="0.3">
      <c r="A834" s="387"/>
      <c r="B834" s="390"/>
      <c r="C834" s="24" t="s">
        <v>3200</v>
      </c>
      <c r="D834" s="25" t="s">
        <v>351</v>
      </c>
      <c r="E834" s="25" t="s">
        <v>228</v>
      </c>
      <c r="F834" s="25" t="s">
        <v>228</v>
      </c>
      <c r="G834" s="39">
        <v>1130</v>
      </c>
    </row>
    <row r="835" spans="1:7" x14ac:dyDescent="0.3">
      <c r="A835" s="387"/>
      <c r="B835" s="390"/>
      <c r="C835" s="24" t="s">
        <v>7144</v>
      </c>
      <c r="D835" s="25" t="s">
        <v>351</v>
      </c>
      <c r="E835" s="25" t="s">
        <v>264</v>
      </c>
      <c r="F835" s="25" t="s">
        <v>228</v>
      </c>
      <c r="G835" s="26" t="s">
        <v>228</v>
      </c>
    </row>
    <row r="836" spans="1:7" x14ac:dyDescent="0.3">
      <c r="A836" s="387"/>
      <c r="B836" s="390"/>
      <c r="C836" s="24" t="s">
        <v>7497</v>
      </c>
      <c r="D836" s="25" t="s">
        <v>351</v>
      </c>
      <c r="E836" s="25" t="s">
        <v>357</v>
      </c>
      <c r="F836" s="25" t="s">
        <v>896</v>
      </c>
      <c r="G836" s="26" t="s">
        <v>228</v>
      </c>
    </row>
    <row r="837" spans="1:7" x14ac:dyDescent="0.3">
      <c r="A837" s="387"/>
      <c r="B837" s="390"/>
      <c r="C837" s="24" t="s">
        <v>7498</v>
      </c>
      <c r="D837" s="25" t="s">
        <v>351</v>
      </c>
      <c r="E837" s="25" t="s">
        <v>2399</v>
      </c>
      <c r="F837" s="25" t="s">
        <v>2399</v>
      </c>
      <c r="G837" s="26" t="s">
        <v>228</v>
      </c>
    </row>
    <row r="838" spans="1:7" x14ac:dyDescent="0.3">
      <c r="A838" s="387"/>
      <c r="B838" s="390"/>
      <c r="C838" s="24" t="s">
        <v>422</v>
      </c>
      <c r="D838" s="25" t="s">
        <v>423</v>
      </c>
      <c r="E838" s="25">
        <v>5</v>
      </c>
      <c r="F838" s="25">
        <v>5</v>
      </c>
      <c r="G838" s="26">
        <v>5</v>
      </c>
    </row>
    <row r="839" spans="1:7" ht="18" thickBot="1" x14ac:dyDescent="0.35">
      <c r="A839" s="388"/>
      <c r="B839" s="391"/>
      <c r="C839" s="29" t="s">
        <v>457</v>
      </c>
      <c r="D839" s="25" t="s">
        <v>254</v>
      </c>
      <c r="E839" s="25" t="s">
        <v>873</v>
      </c>
      <c r="F839" s="25" t="s">
        <v>873</v>
      </c>
      <c r="G839" s="26" t="s">
        <v>266</v>
      </c>
    </row>
    <row r="840" spans="1:7" ht="18" thickBot="1" x14ac:dyDescent="0.35">
      <c r="A840" s="384"/>
      <c r="B840" s="384"/>
      <c r="C840" s="384"/>
      <c r="D840" s="385"/>
      <c r="E840" s="27">
        <v>10</v>
      </c>
      <c r="F840" s="27">
        <v>20</v>
      </c>
      <c r="G840" s="5">
        <v>30</v>
      </c>
    </row>
    <row r="841" spans="1:7" x14ac:dyDescent="0.3">
      <c r="A841" s="15" t="s">
        <v>7499</v>
      </c>
    </row>
    <row r="842" spans="1:7" x14ac:dyDescent="0.3">
      <c r="A842" s="16" t="s">
        <v>211</v>
      </c>
    </row>
    <row r="843" spans="1:7" x14ac:dyDescent="0.3">
      <c r="A843" s="17" t="s">
        <v>7500</v>
      </c>
    </row>
    <row r="844" spans="1:7" ht="18" thickBot="1" x14ac:dyDescent="0.35">
      <c r="A844" s="17" t="s">
        <v>4076</v>
      </c>
    </row>
    <row r="845" spans="1:7" ht="18" thickBot="1" x14ac:dyDescent="0.35">
      <c r="A845" s="377" t="s">
        <v>0</v>
      </c>
      <c r="B845" s="379" t="s">
        <v>217</v>
      </c>
      <c r="C845" s="379" t="s">
        <v>250</v>
      </c>
      <c r="D845" s="379" t="s">
        <v>251</v>
      </c>
      <c r="E845" s="381" t="s">
        <v>7501</v>
      </c>
      <c r="F845" s="383"/>
    </row>
    <row r="846" spans="1:7" ht="26.25" thickBot="1" x14ac:dyDescent="0.35">
      <c r="A846" s="378"/>
      <c r="B846" s="380"/>
      <c r="C846" s="380"/>
      <c r="D846" s="380"/>
      <c r="E846" s="197" t="s">
        <v>7502</v>
      </c>
      <c r="F846" s="31" t="s">
        <v>7503</v>
      </c>
    </row>
    <row r="847" spans="1:7" x14ac:dyDescent="0.3">
      <c r="A847" s="386" t="s">
        <v>7504</v>
      </c>
      <c r="B847" s="389" t="s">
        <v>7505</v>
      </c>
      <c r="C847" s="29" t="s">
        <v>349</v>
      </c>
      <c r="D847" s="24"/>
      <c r="E847" s="24"/>
      <c r="F847" s="53"/>
    </row>
    <row r="848" spans="1:7" x14ac:dyDescent="0.3">
      <c r="A848" s="387"/>
      <c r="B848" s="390"/>
      <c r="C848" s="24" t="s">
        <v>7506</v>
      </c>
      <c r="D848" s="25" t="s">
        <v>351</v>
      </c>
      <c r="E848" s="25" t="s">
        <v>7507</v>
      </c>
      <c r="F848" s="26" t="s">
        <v>7507</v>
      </c>
    </row>
    <row r="849" spans="1:6" x14ac:dyDescent="0.3">
      <c r="A849" s="387"/>
      <c r="B849" s="390"/>
      <c r="C849" s="24" t="s">
        <v>7508</v>
      </c>
      <c r="D849" s="25" t="s">
        <v>4647</v>
      </c>
      <c r="E849" s="25" t="s">
        <v>264</v>
      </c>
      <c r="F849" s="26" t="s">
        <v>264</v>
      </c>
    </row>
    <row r="850" spans="1:6" x14ac:dyDescent="0.3">
      <c r="A850" s="387"/>
      <c r="B850" s="390"/>
      <c r="C850" s="24" t="s">
        <v>422</v>
      </c>
      <c r="D850" s="25" t="s">
        <v>423</v>
      </c>
      <c r="E850" s="25">
        <v>1</v>
      </c>
      <c r="F850" s="26">
        <v>1</v>
      </c>
    </row>
    <row r="851" spans="1:6" ht="18" thickBot="1" x14ac:dyDescent="0.35">
      <c r="A851" s="388"/>
      <c r="B851" s="391"/>
      <c r="C851" s="29" t="s">
        <v>457</v>
      </c>
      <c r="D851" s="25" t="s">
        <v>254</v>
      </c>
      <c r="E851" s="25" t="s">
        <v>419</v>
      </c>
      <c r="F851" s="26" t="s">
        <v>7509</v>
      </c>
    </row>
    <row r="852" spans="1:6" ht="18" thickBot="1" x14ac:dyDescent="0.35">
      <c r="A852" s="384"/>
      <c r="B852" s="384"/>
      <c r="C852" s="384"/>
      <c r="D852" s="385"/>
      <c r="E852" s="27">
        <v>10</v>
      </c>
      <c r="F852" s="5">
        <v>20</v>
      </c>
    </row>
    <row r="853" spans="1:6" x14ac:dyDescent="0.3">
      <c r="A853" s="15" t="s">
        <v>7510</v>
      </c>
    </row>
    <row r="854" spans="1:6" x14ac:dyDescent="0.3">
      <c r="A854" s="16" t="s">
        <v>211</v>
      </c>
    </row>
    <row r="855" spans="1:6" x14ac:dyDescent="0.3">
      <c r="A855" s="17" t="s">
        <v>7511</v>
      </c>
    </row>
    <row r="856" spans="1:6" x14ac:dyDescent="0.3">
      <c r="A856" s="15" t="s">
        <v>7512</v>
      </c>
    </row>
    <row r="857" spans="1:6" ht="18" thickBot="1" x14ac:dyDescent="0.35">
      <c r="A857" s="17" t="s">
        <v>4076</v>
      </c>
    </row>
    <row r="858" spans="1:6" ht="18" thickBot="1" x14ac:dyDescent="0.35">
      <c r="A858" s="377" t="s">
        <v>0</v>
      </c>
      <c r="B858" s="379" t="s">
        <v>217</v>
      </c>
      <c r="C858" s="379" t="s">
        <v>250</v>
      </c>
      <c r="D858" s="379" t="s">
        <v>251</v>
      </c>
      <c r="E858" s="381" t="s">
        <v>7513</v>
      </c>
      <c r="F858" s="383"/>
    </row>
    <row r="859" spans="1:6" ht="25.5" x14ac:dyDescent="0.3">
      <c r="A859" s="394"/>
      <c r="B859" s="395"/>
      <c r="C859" s="395"/>
      <c r="D859" s="395"/>
      <c r="E859" s="263" t="s">
        <v>7514</v>
      </c>
      <c r="F859" s="263" t="s">
        <v>7515</v>
      </c>
    </row>
    <row r="860" spans="1:6" ht="26.25" thickBot="1" x14ac:dyDescent="0.35">
      <c r="A860" s="378"/>
      <c r="B860" s="380"/>
      <c r="C860" s="380"/>
      <c r="D860" s="380"/>
      <c r="E860" s="201" t="s">
        <v>7516</v>
      </c>
      <c r="F860" s="201" t="s">
        <v>7517</v>
      </c>
    </row>
    <row r="861" spans="1:6" ht="18" thickBot="1" x14ac:dyDescent="0.35">
      <c r="A861" s="567" t="s">
        <v>7518</v>
      </c>
      <c r="B861" s="570" t="s">
        <v>7513</v>
      </c>
      <c r="C861" s="78" t="s">
        <v>349</v>
      </c>
      <c r="D861" s="79"/>
      <c r="E861" s="79"/>
      <c r="F861" s="79"/>
    </row>
    <row r="862" spans="1:6" ht="18" thickBot="1" x14ac:dyDescent="0.35">
      <c r="A862" s="568"/>
      <c r="B862" s="571"/>
      <c r="C862" s="79" t="s">
        <v>7519</v>
      </c>
      <c r="D862" s="77" t="s">
        <v>351</v>
      </c>
      <c r="E862" s="77" t="s">
        <v>2437</v>
      </c>
      <c r="F862" s="77" t="s">
        <v>2437</v>
      </c>
    </row>
    <row r="863" spans="1:6" ht="18" thickBot="1" x14ac:dyDescent="0.35">
      <c r="A863" s="568"/>
      <c r="B863" s="571"/>
      <c r="C863" s="79" t="s">
        <v>7520</v>
      </c>
      <c r="D863" s="77" t="s">
        <v>351</v>
      </c>
      <c r="E863" s="77" t="s">
        <v>502</v>
      </c>
      <c r="F863" s="77" t="s">
        <v>2298</v>
      </c>
    </row>
    <row r="864" spans="1:6" ht="18" thickBot="1" x14ac:dyDescent="0.35">
      <c r="A864" s="568"/>
      <c r="B864" s="571"/>
      <c r="C864" s="79" t="s">
        <v>422</v>
      </c>
      <c r="D864" s="77" t="s">
        <v>423</v>
      </c>
      <c r="E864" s="77">
        <v>1</v>
      </c>
      <c r="F864" s="77">
        <v>1</v>
      </c>
    </row>
    <row r="865" spans="1:6" ht="18" thickBot="1" x14ac:dyDescent="0.35">
      <c r="A865" s="569"/>
      <c r="B865" s="572"/>
      <c r="C865" s="78" t="s">
        <v>457</v>
      </c>
      <c r="D865" s="77" t="s">
        <v>254</v>
      </c>
      <c r="E865" s="77" t="s">
        <v>406</v>
      </c>
      <c r="F865" s="77" t="s">
        <v>837</v>
      </c>
    </row>
    <row r="866" spans="1:6" ht="18" thickBot="1" x14ac:dyDescent="0.35">
      <c r="A866" s="573"/>
      <c r="B866" s="574"/>
      <c r="C866" s="574"/>
      <c r="D866" s="575"/>
      <c r="E866" s="77">
        <v>10</v>
      </c>
      <c r="F866" s="77">
        <v>20</v>
      </c>
    </row>
    <row r="867" spans="1:6" x14ac:dyDescent="0.3">
      <c r="A867" s="15" t="s">
        <v>7521</v>
      </c>
    </row>
    <row r="868" spans="1:6" ht="18" thickBot="1" x14ac:dyDescent="0.35">
      <c r="A868" s="17" t="s">
        <v>4076</v>
      </c>
    </row>
    <row r="869" spans="1:6" ht="18" thickBot="1" x14ac:dyDescent="0.35">
      <c r="A869" s="377" t="s">
        <v>0</v>
      </c>
      <c r="B869" s="379" t="s">
        <v>217</v>
      </c>
      <c r="C869" s="379" t="s">
        <v>250</v>
      </c>
      <c r="D869" s="379" t="s">
        <v>251</v>
      </c>
      <c r="E869" s="381" t="s">
        <v>7522</v>
      </c>
      <c r="F869" s="383"/>
    </row>
    <row r="870" spans="1:6" ht="25.5" x14ac:dyDescent="0.3">
      <c r="A870" s="394"/>
      <c r="B870" s="395"/>
      <c r="C870" s="395"/>
      <c r="D870" s="395"/>
      <c r="E870" s="200" t="s">
        <v>7515</v>
      </c>
      <c r="F870" s="196" t="s">
        <v>7515</v>
      </c>
    </row>
    <row r="871" spans="1:6" ht="26.25" thickBot="1" x14ac:dyDescent="0.35">
      <c r="A871" s="378"/>
      <c r="B871" s="380"/>
      <c r="C871" s="380"/>
      <c r="D871" s="380"/>
      <c r="E871" s="262" t="s">
        <v>7516</v>
      </c>
      <c r="F871" s="199" t="s">
        <v>7517</v>
      </c>
    </row>
    <row r="872" spans="1:6" ht="18" thickBot="1" x14ac:dyDescent="0.35">
      <c r="A872" s="386" t="s">
        <v>7523</v>
      </c>
      <c r="B872" s="389" t="s">
        <v>7522</v>
      </c>
      <c r="C872" s="28" t="s">
        <v>349</v>
      </c>
      <c r="D872" s="21"/>
      <c r="E872" s="21"/>
      <c r="F872" s="2"/>
    </row>
    <row r="873" spans="1:6" x14ac:dyDescent="0.3">
      <c r="A873" s="387"/>
      <c r="B873" s="390"/>
      <c r="C873" s="21" t="s">
        <v>7519</v>
      </c>
      <c r="D873" s="22" t="s">
        <v>351</v>
      </c>
      <c r="E873" s="22" t="s">
        <v>1486</v>
      </c>
      <c r="F873" s="4" t="s">
        <v>1486</v>
      </c>
    </row>
    <row r="874" spans="1:6" x14ac:dyDescent="0.3">
      <c r="A874" s="387"/>
      <c r="B874" s="390"/>
      <c r="C874" s="24" t="s">
        <v>7520</v>
      </c>
      <c r="D874" s="25" t="s">
        <v>351</v>
      </c>
      <c r="E874" s="25" t="s">
        <v>813</v>
      </c>
      <c r="F874" s="26" t="s">
        <v>401</v>
      </c>
    </row>
    <row r="875" spans="1:6" x14ac:dyDescent="0.3">
      <c r="A875" s="387"/>
      <c r="B875" s="390"/>
      <c r="C875" s="24" t="s">
        <v>422</v>
      </c>
      <c r="D875" s="25" t="s">
        <v>423</v>
      </c>
      <c r="E875" s="25">
        <v>1</v>
      </c>
      <c r="F875" s="26">
        <v>1</v>
      </c>
    </row>
    <row r="876" spans="1:6" ht="18" thickBot="1" x14ac:dyDescent="0.35">
      <c r="A876" s="388"/>
      <c r="B876" s="391"/>
      <c r="C876" s="29" t="s">
        <v>457</v>
      </c>
      <c r="D876" s="25" t="s">
        <v>254</v>
      </c>
      <c r="E876" s="25" t="s">
        <v>1151</v>
      </c>
      <c r="F876" s="26" t="s">
        <v>1665</v>
      </c>
    </row>
    <row r="877" spans="1:6" ht="18" thickBot="1" x14ac:dyDescent="0.35">
      <c r="A877" s="384"/>
      <c r="B877" s="384"/>
      <c r="C877" s="384"/>
      <c r="D877" s="385"/>
      <c r="E877" s="27">
        <v>10</v>
      </c>
      <c r="F877" s="5">
        <v>20</v>
      </c>
    </row>
    <row r="878" spans="1:6" x14ac:dyDescent="0.3">
      <c r="A878" s="15" t="s">
        <v>7524</v>
      </c>
    </row>
    <row r="879" spans="1:6" x14ac:dyDescent="0.3">
      <c r="A879" s="16" t="s">
        <v>211</v>
      </c>
    </row>
    <row r="880" spans="1:6" x14ac:dyDescent="0.3">
      <c r="A880" s="17" t="s">
        <v>7511</v>
      </c>
    </row>
    <row r="881" spans="1:8" ht="18" thickBot="1" x14ac:dyDescent="0.35">
      <c r="A881" s="17" t="s">
        <v>4076</v>
      </c>
    </row>
    <row r="882" spans="1:8" ht="18" thickBot="1" x14ac:dyDescent="0.35">
      <c r="A882" s="377" t="s">
        <v>0</v>
      </c>
      <c r="B882" s="379" t="s">
        <v>217</v>
      </c>
      <c r="C882" s="379" t="s">
        <v>250</v>
      </c>
      <c r="D882" s="200" t="s">
        <v>4106</v>
      </c>
      <c r="E882" s="381" t="s">
        <v>7525</v>
      </c>
      <c r="F882" s="383"/>
      <c r="G882" s="381" t="s">
        <v>7526</v>
      </c>
      <c r="H882" s="383"/>
    </row>
    <row r="883" spans="1:8" ht="39" thickBot="1" x14ac:dyDescent="0.35">
      <c r="A883" s="378"/>
      <c r="B883" s="380"/>
      <c r="C883" s="380"/>
      <c r="D883" s="262" t="s">
        <v>4107</v>
      </c>
      <c r="E883" s="200" t="s">
        <v>7527</v>
      </c>
      <c r="F883" s="200" t="s">
        <v>7528</v>
      </c>
      <c r="G883" s="200" t="s">
        <v>7527</v>
      </c>
      <c r="H883" s="196" t="s">
        <v>7528</v>
      </c>
    </row>
    <row r="884" spans="1:8" x14ac:dyDescent="0.3">
      <c r="A884" s="386" t="s">
        <v>7529</v>
      </c>
      <c r="B884" s="389" t="s">
        <v>7530</v>
      </c>
      <c r="C884" s="28" t="s">
        <v>349</v>
      </c>
      <c r="D884" s="21"/>
      <c r="E884" s="21"/>
      <c r="F884" s="21"/>
      <c r="G884" s="21"/>
      <c r="H884" s="2"/>
    </row>
    <row r="885" spans="1:8" x14ac:dyDescent="0.3">
      <c r="A885" s="387"/>
      <c r="B885" s="390"/>
      <c r="C885" s="24" t="s">
        <v>7531</v>
      </c>
      <c r="D885" s="25" t="s">
        <v>3380</v>
      </c>
      <c r="E885" s="25" t="s">
        <v>1337</v>
      </c>
      <c r="F885" s="25" t="s">
        <v>1337</v>
      </c>
      <c r="G885" s="25" t="s">
        <v>228</v>
      </c>
      <c r="H885" s="26" t="s">
        <v>228</v>
      </c>
    </row>
    <row r="886" spans="1:8" x14ac:dyDescent="0.3">
      <c r="A886" s="387"/>
      <c r="B886" s="390"/>
      <c r="C886" s="24" t="s">
        <v>7532</v>
      </c>
      <c r="D886" s="25" t="s">
        <v>3380</v>
      </c>
      <c r="E886" s="25" t="s">
        <v>228</v>
      </c>
      <c r="F886" s="25" t="s">
        <v>228</v>
      </c>
      <c r="G886" s="25" t="s">
        <v>1503</v>
      </c>
      <c r="H886" s="26" t="s">
        <v>1503</v>
      </c>
    </row>
    <row r="887" spans="1:8" x14ac:dyDescent="0.3">
      <c r="A887" s="387"/>
      <c r="B887" s="390"/>
      <c r="C887" s="24" t="s">
        <v>7533</v>
      </c>
      <c r="D887" s="25" t="s">
        <v>3380</v>
      </c>
      <c r="E887" s="25" t="s">
        <v>2290</v>
      </c>
      <c r="F887" s="25" t="s">
        <v>779</v>
      </c>
      <c r="G887" s="25" t="s">
        <v>228</v>
      </c>
      <c r="H887" s="26" t="s">
        <v>228</v>
      </c>
    </row>
    <row r="888" spans="1:8" x14ac:dyDescent="0.3">
      <c r="A888" s="387"/>
      <c r="B888" s="390"/>
      <c r="C888" s="24" t="s">
        <v>7534</v>
      </c>
      <c r="D888" s="25" t="s">
        <v>3380</v>
      </c>
      <c r="E888" s="25" t="s">
        <v>228</v>
      </c>
      <c r="F888" s="25" t="s">
        <v>228</v>
      </c>
      <c r="G888" s="25" t="s">
        <v>2630</v>
      </c>
      <c r="H888" s="26" t="s">
        <v>693</v>
      </c>
    </row>
    <row r="889" spans="1:8" x14ac:dyDescent="0.3">
      <c r="A889" s="387"/>
      <c r="B889" s="390"/>
      <c r="C889" s="24" t="s">
        <v>422</v>
      </c>
      <c r="D889" s="25" t="s">
        <v>423</v>
      </c>
      <c r="E889" s="25">
        <v>1</v>
      </c>
      <c r="F889" s="25">
        <v>1</v>
      </c>
      <c r="G889" s="25">
        <v>1</v>
      </c>
      <c r="H889" s="26">
        <v>1</v>
      </c>
    </row>
    <row r="890" spans="1:8" ht="18" thickBot="1" x14ac:dyDescent="0.35">
      <c r="A890" s="388"/>
      <c r="B890" s="391"/>
      <c r="C890" s="29" t="s">
        <v>457</v>
      </c>
      <c r="D890" s="25" t="s">
        <v>254</v>
      </c>
      <c r="E890" s="25" t="s">
        <v>1001</v>
      </c>
      <c r="F890" s="25" t="s">
        <v>827</v>
      </c>
      <c r="G890" s="25" t="s">
        <v>861</v>
      </c>
      <c r="H890" s="26" t="s">
        <v>550</v>
      </c>
    </row>
    <row r="891" spans="1:8" ht="18" thickBot="1" x14ac:dyDescent="0.35">
      <c r="A891" s="384"/>
      <c r="B891" s="384"/>
      <c r="C891" s="384"/>
      <c r="D891" s="385"/>
      <c r="E891" s="27">
        <v>11</v>
      </c>
      <c r="F891" s="27">
        <v>12</v>
      </c>
      <c r="G891" s="27">
        <v>13</v>
      </c>
      <c r="H891" s="5">
        <v>14</v>
      </c>
    </row>
    <row r="892" spans="1:8" x14ac:dyDescent="0.3">
      <c r="A892" s="15" t="s">
        <v>7535</v>
      </c>
    </row>
    <row r="893" spans="1:8" x14ac:dyDescent="0.3">
      <c r="A893" s="16" t="s">
        <v>211</v>
      </c>
    </row>
    <row r="894" spans="1:8" x14ac:dyDescent="0.3">
      <c r="A894" s="17" t="s">
        <v>7511</v>
      </c>
    </row>
    <row r="895" spans="1:8" ht="18" thickBot="1" x14ac:dyDescent="0.35">
      <c r="A895" s="17" t="s">
        <v>4076</v>
      </c>
    </row>
    <row r="896" spans="1:8" ht="18" thickBot="1" x14ac:dyDescent="0.35">
      <c r="A896" s="377" t="s">
        <v>0</v>
      </c>
      <c r="B896" s="379" t="s">
        <v>217</v>
      </c>
      <c r="C896" s="379" t="s">
        <v>250</v>
      </c>
      <c r="D896" s="379" t="s">
        <v>251</v>
      </c>
      <c r="E896" s="381" t="s">
        <v>7525</v>
      </c>
      <c r="F896" s="383"/>
      <c r="G896" s="381" t="s">
        <v>7526</v>
      </c>
      <c r="H896" s="383"/>
    </row>
    <row r="897" spans="1:8" ht="39" thickBot="1" x14ac:dyDescent="0.35">
      <c r="A897" s="378"/>
      <c r="B897" s="380"/>
      <c r="C897" s="380"/>
      <c r="D897" s="380"/>
      <c r="E897" s="197" t="s">
        <v>7527</v>
      </c>
      <c r="F897" s="197" t="s">
        <v>7528</v>
      </c>
      <c r="G897" s="197" t="s">
        <v>7527</v>
      </c>
      <c r="H897" s="31" t="s">
        <v>7528</v>
      </c>
    </row>
    <row r="898" spans="1:8" x14ac:dyDescent="0.3">
      <c r="A898" s="386" t="s">
        <v>7536</v>
      </c>
      <c r="B898" s="389" t="s">
        <v>7537</v>
      </c>
      <c r="C898" s="29" t="s">
        <v>349</v>
      </c>
      <c r="D898" s="24"/>
      <c r="E898" s="24"/>
      <c r="F898" s="24"/>
      <c r="G898" s="24"/>
      <c r="H898" s="53"/>
    </row>
    <row r="899" spans="1:8" x14ac:dyDescent="0.3">
      <c r="A899" s="387"/>
      <c r="B899" s="390"/>
      <c r="C899" s="24" t="s">
        <v>7531</v>
      </c>
      <c r="D899" s="25" t="s">
        <v>3380</v>
      </c>
      <c r="E899" s="25" t="s">
        <v>1504</v>
      </c>
      <c r="F899" s="25" t="s">
        <v>1504</v>
      </c>
      <c r="G899" s="25" t="s">
        <v>228</v>
      </c>
      <c r="H899" s="26" t="s">
        <v>228</v>
      </c>
    </row>
    <row r="900" spans="1:8" x14ac:dyDescent="0.3">
      <c r="A900" s="387"/>
      <c r="B900" s="390"/>
      <c r="C900" s="24" t="s">
        <v>7532</v>
      </c>
      <c r="D900" s="25" t="s">
        <v>3380</v>
      </c>
      <c r="E900" s="25" t="s">
        <v>228</v>
      </c>
      <c r="F900" s="25" t="s">
        <v>228</v>
      </c>
      <c r="G900" s="25" t="s">
        <v>359</v>
      </c>
      <c r="H900" s="26" t="s">
        <v>359</v>
      </c>
    </row>
    <row r="901" spans="1:8" x14ac:dyDescent="0.3">
      <c r="A901" s="387"/>
      <c r="B901" s="390"/>
      <c r="C901" s="24" t="s">
        <v>7533</v>
      </c>
      <c r="D901" s="25" t="s">
        <v>3380</v>
      </c>
      <c r="E901" s="25" t="s">
        <v>2304</v>
      </c>
      <c r="F901" s="25" t="s">
        <v>1105</v>
      </c>
      <c r="G901" s="25" t="s">
        <v>228</v>
      </c>
      <c r="H901" s="26" t="s">
        <v>228</v>
      </c>
    </row>
    <row r="902" spans="1:8" x14ac:dyDescent="0.3">
      <c r="A902" s="387"/>
      <c r="B902" s="390"/>
      <c r="C902" s="24" t="s">
        <v>7534</v>
      </c>
      <c r="D902" s="25" t="s">
        <v>3380</v>
      </c>
      <c r="E902" s="25" t="s">
        <v>228</v>
      </c>
      <c r="F902" s="25" t="s">
        <v>228</v>
      </c>
      <c r="G902" s="25" t="s">
        <v>1503</v>
      </c>
      <c r="H902" s="26" t="s">
        <v>905</v>
      </c>
    </row>
    <row r="903" spans="1:8" x14ac:dyDescent="0.3">
      <c r="A903" s="387"/>
      <c r="B903" s="390"/>
      <c r="C903" s="24" t="s">
        <v>422</v>
      </c>
      <c r="D903" s="25" t="s">
        <v>423</v>
      </c>
      <c r="E903" s="25">
        <v>1</v>
      </c>
      <c r="F903" s="25">
        <v>1</v>
      </c>
      <c r="G903" s="25">
        <v>1</v>
      </c>
      <c r="H903" s="26">
        <v>1</v>
      </c>
    </row>
    <row r="904" spans="1:8" ht="18" thickBot="1" x14ac:dyDescent="0.35">
      <c r="A904" s="388"/>
      <c r="B904" s="391"/>
      <c r="C904" s="29" t="s">
        <v>457</v>
      </c>
      <c r="D904" s="25" t="s">
        <v>254</v>
      </c>
      <c r="E904" s="25" t="s">
        <v>861</v>
      </c>
      <c r="F904" s="25" t="s">
        <v>550</v>
      </c>
      <c r="G904" s="25" t="s">
        <v>1002</v>
      </c>
      <c r="H904" s="26" t="s">
        <v>967</v>
      </c>
    </row>
    <row r="905" spans="1:8" ht="18" thickBot="1" x14ac:dyDescent="0.35">
      <c r="A905" s="384"/>
      <c r="B905" s="384"/>
      <c r="C905" s="384"/>
      <c r="D905" s="385"/>
      <c r="E905" s="27">
        <v>21</v>
      </c>
      <c r="F905" s="27">
        <v>22</v>
      </c>
      <c r="G905" s="27">
        <v>23</v>
      </c>
      <c r="H905" s="5">
        <v>24</v>
      </c>
    </row>
    <row r="906" spans="1:8" x14ac:dyDescent="0.3">
      <c r="A906" s="15" t="s">
        <v>7538</v>
      </c>
    </row>
    <row r="907" spans="1:8" x14ac:dyDescent="0.3">
      <c r="A907" s="16" t="s">
        <v>211</v>
      </c>
    </row>
    <row r="908" spans="1:8" x14ac:dyDescent="0.3">
      <c r="A908" s="17" t="s">
        <v>7511</v>
      </c>
    </row>
    <row r="909" spans="1:8" ht="18" thickBot="1" x14ac:dyDescent="0.35">
      <c r="A909" s="17" t="s">
        <v>4076</v>
      </c>
    </row>
    <row r="910" spans="1:8" ht="18" thickBot="1" x14ac:dyDescent="0.35">
      <c r="A910" s="377" t="s">
        <v>0</v>
      </c>
      <c r="B910" s="379" t="s">
        <v>217</v>
      </c>
      <c r="C910" s="379" t="s">
        <v>250</v>
      </c>
      <c r="D910" s="379" t="s">
        <v>251</v>
      </c>
      <c r="E910" s="381" t="s">
        <v>7539</v>
      </c>
      <c r="F910" s="383"/>
    </row>
    <row r="911" spans="1:8" ht="25.5" x14ac:dyDescent="0.3">
      <c r="A911" s="394"/>
      <c r="B911" s="395"/>
      <c r="C911" s="395"/>
      <c r="D911" s="395"/>
      <c r="E911" s="200" t="s">
        <v>7515</v>
      </c>
      <c r="F911" s="196" t="s">
        <v>7515</v>
      </c>
    </row>
    <row r="912" spans="1:8" ht="26.25" thickBot="1" x14ac:dyDescent="0.35">
      <c r="A912" s="378"/>
      <c r="B912" s="380"/>
      <c r="C912" s="380"/>
      <c r="D912" s="380"/>
      <c r="E912" s="262" t="s">
        <v>7516</v>
      </c>
      <c r="F912" s="199" t="s">
        <v>7517</v>
      </c>
    </row>
    <row r="913" spans="1:6" ht="18" thickBot="1" x14ac:dyDescent="0.35">
      <c r="A913" s="386" t="s">
        <v>7540</v>
      </c>
      <c r="B913" s="389" t="s">
        <v>7539</v>
      </c>
      <c r="C913" s="80" t="s">
        <v>369</v>
      </c>
      <c r="D913" s="56"/>
      <c r="E913" s="56"/>
      <c r="F913" s="81"/>
    </row>
    <row r="914" spans="1:6" ht="18" thickBot="1" x14ac:dyDescent="0.35">
      <c r="A914" s="387"/>
      <c r="B914" s="390"/>
      <c r="C914" s="41" t="s">
        <v>7519</v>
      </c>
      <c r="D914" s="40" t="s">
        <v>351</v>
      </c>
      <c r="E914" s="40" t="s">
        <v>1173</v>
      </c>
      <c r="F914" s="6" t="s">
        <v>1173</v>
      </c>
    </row>
    <row r="915" spans="1:6" ht="18" thickBot="1" x14ac:dyDescent="0.35">
      <c r="A915" s="387"/>
      <c r="B915" s="390"/>
      <c r="C915" s="41" t="s">
        <v>7520</v>
      </c>
      <c r="D915" s="40" t="s">
        <v>351</v>
      </c>
      <c r="E915" s="40" t="s">
        <v>714</v>
      </c>
      <c r="F915" s="6" t="s">
        <v>7541</v>
      </c>
    </row>
    <row r="916" spans="1:6" ht="18" thickBot="1" x14ac:dyDescent="0.35">
      <c r="A916" s="387"/>
      <c r="B916" s="390"/>
      <c r="C916" s="41" t="s">
        <v>422</v>
      </c>
      <c r="D916" s="40" t="s">
        <v>423</v>
      </c>
      <c r="E916" s="40">
        <v>1</v>
      </c>
      <c r="F916" s="6">
        <v>1</v>
      </c>
    </row>
    <row r="917" spans="1:6" ht="18" thickBot="1" x14ac:dyDescent="0.35">
      <c r="A917" s="388"/>
      <c r="B917" s="391"/>
      <c r="C917" s="29" t="s">
        <v>457</v>
      </c>
      <c r="D917" s="25" t="s">
        <v>254</v>
      </c>
      <c r="E917" s="25" t="s">
        <v>406</v>
      </c>
      <c r="F917" s="26" t="s">
        <v>1151</v>
      </c>
    </row>
    <row r="918" spans="1:6" ht="18" thickBot="1" x14ac:dyDescent="0.35">
      <c r="A918" s="384"/>
      <c r="B918" s="384"/>
      <c r="C918" s="384"/>
      <c r="D918" s="385"/>
      <c r="E918" s="27">
        <v>10</v>
      </c>
      <c r="F918" s="5">
        <v>20</v>
      </c>
    </row>
    <row r="919" spans="1:6" x14ac:dyDescent="0.3">
      <c r="A919" s="15" t="s">
        <v>7542</v>
      </c>
    </row>
    <row r="920" spans="1:6" x14ac:dyDescent="0.3">
      <c r="A920" s="16" t="s">
        <v>211</v>
      </c>
    </row>
    <row r="921" spans="1:6" x14ac:dyDescent="0.3">
      <c r="A921" s="17" t="s">
        <v>7543</v>
      </c>
    </row>
    <row r="922" spans="1:6" ht="18" thickBot="1" x14ac:dyDescent="0.35">
      <c r="A922" s="17" t="s">
        <v>4076</v>
      </c>
    </row>
    <row r="923" spans="1:6" ht="18" thickBot="1" x14ac:dyDescent="0.35">
      <c r="A923" s="36" t="s">
        <v>0</v>
      </c>
      <c r="B923" s="200" t="s">
        <v>217</v>
      </c>
      <c r="C923" s="200" t="s">
        <v>250</v>
      </c>
      <c r="D923" s="200" t="s">
        <v>251</v>
      </c>
      <c r="E923" s="196" t="s">
        <v>477</v>
      </c>
    </row>
    <row r="924" spans="1:6" x14ac:dyDescent="0.3">
      <c r="A924" s="386" t="s">
        <v>7544</v>
      </c>
      <c r="B924" s="389" t="s">
        <v>7545</v>
      </c>
      <c r="C924" s="28" t="s">
        <v>349</v>
      </c>
      <c r="D924" s="21"/>
      <c r="E924" s="2"/>
    </row>
    <row r="925" spans="1:6" ht="25.5" x14ac:dyDescent="0.3">
      <c r="A925" s="387"/>
      <c r="B925" s="390"/>
      <c r="C925" s="24" t="s">
        <v>7546</v>
      </c>
      <c r="D925" s="25" t="s">
        <v>3380</v>
      </c>
      <c r="E925" s="26" t="s">
        <v>866</v>
      </c>
    </row>
    <row r="926" spans="1:6" x14ac:dyDescent="0.3">
      <c r="A926" s="387"/>
      <c r="B926" s="390"/>
      <c r="C926" s="24" t="s">
        <v>7547</v>
      </c>
      <c r="D926" s="25" t="s">
        <v>351</v>
      </c>
      <c r="E926" s="26" t="s">
        <v>450</v>
      </c>
    </row>
    <row r="927" spans="1:6" x14ac:dyDescent="0.3">
      <c r="A927" s="387"/>
      <c r="B927" s="390"/>
      <c r="C927" s="24" t="s">
        <v>422</v>
      </c>
      <c r="D927" s="25" t="s">
        <v>423</v>
      </c>
      <c r="E927" s="26">
        <v>5</v>
      </c>
    </row>
    <row r="928" spans="1:6" ht="18" thickBot="1" x14ac:dyDescent="0.35">
      <c r="A928" s="388"/>
      <c r="B928" s="391"/>
      <c r="C928" s="29" t="s">
        <v>457</v>
      </c>
      <c r="D928" s="25" t="s">
        <v>254</v>
      </c>
      <c r="E928" s="26" t="s">
        <v>292</v>
      </c>
    </row>
    <row r="929" spans="1:9" ht="18" thickBot="1" x14ac:dyDescent="0.35">
      <c r="A929" s="384"/>
      <c r="B929" s="384"/>
      <c r="C929" s="384"/>
      <c r="D929" s="385"/>
      <c r="E929" s="5">
        <v>11</v>
      </c>
    </row>
    <row r="930" spans="1:9" x14ac:dyDescent="0.3">
      <c r="A930" s="15" t="s">
        <v>7548</v>
      </c>
    </row>
    <row r="931" spans="1:9" x14ac:dyDescent="0.3">
      <c r="A931" s="16" t="s">
        <v>211</v>
      </c>
    </row>
    <row r="932" spans="1:9" x14ac:dyDescent="0.3">
      <c r="A932" s="17" t="s">
        <v>7549</v>
      </c>
    </row>
    <row r="933" spans="1:9" ht="18" thickBot="1" x14ac:dyDescent="0.35">
      <c r="A933" s="17" t="s">
        <v>4076</v>
      </c>
    </row>
    <row r="934" spans="1:9" ht="18" thickBot="1" x14ac:dyDescent="0.35">
      <c r="A934" s="377" t="s">
        <v>0</v>
      </c>
      <c r="B934" s="379" t="s">
        <v>217</v>
      </c>
      <c r="C934" s="379" t="s">
        <v>250</v>
      </c>
      <c r="D934" s="379" t="s">
        <v>251</v>
      </c>
      <c r="E934" s="381" t="s">
        <v>7550</v>
      </c>
      <c r="F934" s="382"/>
      <c r="G934" s="382"/>
      <c r="H934" s="382"/>
      <c r="I934" s="383"/>
    </row>
    <row r="935" spans="1:9" ht="18" thickBot="1" x14ac:dyDescent="0.35">
      <c r="A935" s="378"/>
      <c r="B935" s="380"/>
      <c r="C935" s="380"/>
      <c r="D935" s="380"/>
      <c r="E935" s="200" t="s">
        <v>99</v>
      </c>
      <c r="F935" s="200" t="s">
        <v>101</v>
      </c>
      <c r="G935" s="200" t="s">
        <v>4623</v>
      </c>
      <c r="H935" s="200" t="s">
        <v>7225</v>
      </c>
      <c r="I935" s="196" t="s">
        <v>7551</v>
      </c>
    </row>
    <row r="936" spans="1:9" x14ac:dyDescent="0.3">
      <c r="A936" s="386" t="s">
        <v>7552</v>
      </c>
      <c r="B936" s="389" t="s">
        <v>7553</v>
      </c>
      <c r="C936" s="28" t="s">
        <v>349</v>
      </c>
      <c r="D936" s="21"/>
      <c r="E936" s="21"/>
      <c r="F936" s="21"/>
      <c r="G936" s="21"/>
      <c r="H936" s="21"/>
      <c r="I936" s="2"/>
    </row>
    <row r="937" spans="1:9" x14ac:dyDescent="0.3">
      <c r="A937" s="387"/>
      <c r="B937" s="390"/>
      <c r="C937" s="24" t="s">
        <v>7554</v>
      </c>
      <c r="D937" s="25" t="s">
        <v>351</v>
      </c>
      <c r="E937" s="32">
        <v>2910</v>
      </c>
      <c r="F937" s="32">
        <v>3940</v>
      </c>
      <c r="G937" s="32">
        <v>5190</v>
      </c>
      <c r="H937" s="32">
        <v>7870</v>
      </c>
      <c r="I937" s="39">
        <v>10526</v>
      </c>
    </row>
    <row r="938" spans="1:9" x14ac:dyDescent="0.3">
      <c r="A938" s="387"/>
      <c r="B938" s="390"/>
      <c r="C938" s="24" t="s">
        <v>7519</v>
      </c>
      <c r="D938" s="25" t="s">
        <v>351</v>
      </c>
      <c r="E938" s="25" t="s">
        <v>358</v>
      </c>
      <c r="F938" s="25" t="s">
        <v>358</v>
      </c>
      <c r="G938" s="25" t="s">
        <v>358</v>
      </c>
      <c r="H938" s="25" t="s">
        <v>358</v>
      </c>
      <c r="I938" s="26" t="s">
        <v>228</v>
      </c>
    </row>
    <row r="939" spans="1:9" x14ac:dyDescent="0.3">
      <c r="A939" s="387"/>
      <c r="B939" s="390"/>
      <c r="C939" s="24" t="s">
        <v>7555</v>
      </c>
      <c r="D939" s="25" t="s">
        <v>351</v>
      </c>
      <c r="E939" s="25" t="s">
        <v>228</v>
      </c>
      <c r="F939" s="25" t="s">
        <v>228</v>
      </c>
      <c r="G939" s="25" t="s">
        <v>228</v>
      </c>
      <c r="H939" s="25" t="s">
        <v>228</v>
      </c>
      <c r="I939" s="26" t="s">
        <v>1577</v>
      </c>
    </row>
    <row r="940" spans="1:9" x14ac:dyDescent="0.3">
      <c r="A940" s="387"/>
      <c r="B940" s="390"/>
      <c r="C940" s="24" t="s">
        <v>5600</v>
      </c>
      <c r="D940" s="25" t="s">
        <v>351</v>
      </c>
      <c r="E940" s="25" t="s">
        <v>2303</v>
      </c>
      <c r="F940" s="25" t="s">
        <v>986</v>
      </c>
      <c r="G940" s="25" t="s">
        <v>863</v>
      </c>
      <c r="H940" s="25" t="s">
        <v>400</v>
      </c>
      <c r="I940" s="26" t="s">
        <v>401</v>
      </c>
    </row>
    <row r="941" spans="1:9" x14ac:dyDescent="0.3">
      <c r="A941" s="387"/>
      <c r="B941" s="390"/>
      <c r="C941" s="24" t="s">
        <v>422</v>
      </c>
      <c r="D941" s="25" t="s">
        <v>423</v>
      </c>
      <c r="E941" s="25">
        <v>1</v>
      </c>
      <c r="F941" s="25">
        <v>1</v>
      </c>
      <c r="G941" s="25">
        <v>1</v>
      </c>
      <c r="H941" s="25">
        <v>1</v>
      </c>
      <c r="I941" s="26">
        <v>1</v>
      </c>
    </row>
    <row r="942" spans="1:9" x14ac:dyDescent="0.3">
      <c r="A942" s="387"/>
      <c r="B942" s="390"/>
      <c r="C942" s="29" t="s">
        <v>457</v>
      </c>
      <c r="D942" s="25" t="s">
        <v>254</v>
      </c>
      <c r="E942" s="25" t="s">
        <v>292</v>
      </c>
      <c r="F942" s="25" t="s">
        <v>419</v>
      </c>
      <c r="G942" s="25" t="s">
        <v>286</v>
      </c>
      <c r="H942" s="25" t="s">
        <v>287</v>
      </c>
      <c r="I942" s="26" t="s">
        <v>295</v>
      </c>
    </row>
    <row r="943" spans="1:9" x14ac:dyDescent="0.3">
      <c r="A943" s="387"/>
      <c r="B943" s="390"/>
      <c r="C943" s="29" t="s">
        <v>284</v>
      </c>
      <c r="D943" s="25"/>
      <c r="E943" s="25"/>
      <c r="F943" s="25"/>
      <c r="G943" s="25"/>
      <c r="H943" s="25"/>
      <c r="I943" s="26"/>
    </row>
    <row r="944" spans="1:9" x14ac:dyDescent="0.3">
      <c r="A944" s="387"/>
      <c r="B944" s="390"/>
      <c r="C944" s="24" t="s">
        <v>7556</v>
      </c>
      <c r="D944" s="25" t="s">
        <v>262</v>
      </c>
      <c r="E944" s="25" t="s">
        <v>408</v>
      </c>
      <c r="F944" s="25" t="s">
        <v>449</v>
      </c>
      <c r="G944" s="25" t="s">
        <v>267</v>
      </c>
      <c r="H944" s="25" t="s">
        <v>719</v>
      </c>
      <c r="I944" s="26" t="s">
        <v>699</v>
      </c>
    </row>
    <row r="945" spans="1:9" x14ac:dyDescent="0.3">
      <c r="A945" s="387"/>
      <c r="B945" s="390"/>
      <c r="C945" s="24" t="s">
        <v>7557</v>
      </c>
      <c r="D945" s="25"/>
      <c r="E945" s="25"/>
      <c r="F945" s="25"/>
      <c r="G945" s="25"/>
      <c r="H945" s="25"/>
      <c r="I945" s="26"/>
    </row>
    <row r="946" spans="1:9" x14ac:dyDescent="0.3">
      <c r="A946" s="387"/>
      <c r="B946" s="390"/>
      <c r="C946" s="24" t="s">
        <v>7558</v>
      </c>
      <c r="D946" s="25" t="s">
        <v>262</v>
      </c>
      <c r="E946" s="25" t="s">
        <v>408</v>
      </c>
      <c r="F946" s="25" t="s">
        <v>449</v>
      </c>
      <c r="G946" s="25" t="s">
        <v>267</v>
      </c>
      <c r="H946" s="25" t="s">
        <v>719</v>
      </c>
      <c r="I946" s="26" t="s">
        <v>699</v>
      </c>
    </row>
    <row r="947" spans="1:9" x14ac:dyDescent="0.3">
      <c r="A947" s="387"/>
      <c r="B947" s="390"/>
      <c r="C947" s="24" t="s">
        <v>3620</v>
      </c>
      <c r="D947" s="25" t="s">
        <v>262</v>
      </c>
      <c r="E947" s="25" t="s">
        <v>448</v>
      </c>
      <c r="F947" s="25" t="s">
        <v>880</v>
      </c>
      <c r="G947" s="25" t="s">
        <v>449</v>
      </c>
      <c r="H947" s="25" t="s">
        <v>267</v>
      </c>
      <c r="I947" s="26" t="s">
        <v>1195</v>
      </c>
    </row>
    <row r="948" spans="1:9" ht="18" thickBot="1" x14ac:dyDescent="0.35">
      <c r="A948" s="388"/>
      <c r="B948" s="391"/>
      <c r="C948" s="24" t="s">
        <v>1541</v>
      </c>
      <c r="D948" s="25" t="s">
        <v>423</v>
      </c>
      <c r="E948" s="25">
        <v>2</v>
      </c>
      <c r="F948" s="25">
        <v>2</v>
      </c>
      <c r="G948" s="25">
        <v>2</v>
      </c>
      <c r="H948" s="25">
        <v>2</v>
      </c>
      <c r="I948" s="26">
        <v>2</v>
      </c>
    </row>
    <row r="949" spans="1:9" ht="18" thickBot="1" x14ac:dyDescent="0.35">
      <c r="A949" s="384"/>
      <c r="B949" s="384"/>
      <c r="C949" s="384"/>
      <c r="D949" s="385"/>
      <c r="E949" s="27">
        <v>11</v>
      </c>
      <c r="F949" s="27">
        <v>21</v>
      </c>
      <c r="G949" s="27">
        <v>31</v>
      </c>
      <c r="H949" s="27">
        <v>41</v>
      </c>
      <c r="I949" s="5">
        <v>51</v>
      </c>
    </row>
    <row r="950" spans="1:9" x14ac:dyDescent="0.3">
      <c r="A950" s="16" t="s">
        <v>7559</v>
      </c>
    </row>
    <row r="951" spans="1:9" x14ac:dyDescent="0.3">
      <c r="A951" s="15" t="s">
        <v>7560</v>
      </c>
    </row>
    <row r="952" spans="1:9" x14ac:dyDescent="0.3">
      <c r="A952" s="16" t="s">
        <v>211</v>
      </c>
    </row>
    <row r="953" spans="1:9" x14ac:dyDescent="0.3">
      <c r="A953" s="17" t="s">
        <v>7561</v>
      </c>
    </row>
    <row r="954" spans="1:9" x14ac:dyDescent="0.3">
      <c r="A954" s="17" t="s">
        <v>7562</v>
      </c>
    </row>
    <row r="955" spans="1:9" x14ac:dyDescent="0.3">
      <c r="A955" s="17" t="s">
        <v>7563</v>
      </c>
    </row>
    <row r="956" spans="1:9" ht="18" thickBot="1" x14ac:dyDescent="0.35">
      <c r="A956" s="17" t="s">
        <v>4076</v>
      </c>
    </row>
    <row r="957" spans="1:9" ht="64.5" thickBot="1" x14ac:dyDescent="0.35">
      <c r="A957" s="36" t="s">
        <v>0</v>
      </c>
      <c r="B957" s="200" t="s">
        <v>7564</v>
      </c>
      <c r="C957" s="200" t="s">
        <v>250</v>
      </c>
      <c r="D957" s="200" t="s">
        <v>251</v>
      </c>
      <c r="E957" s="200" t="s">
        <v>7565</v>
      </c>
      <c r="F957" s="200" t="s">
        <v>7566</v>
      </c>
      <c r="G957" s="196" t="s">
        <v>7567</v>
      </c>
    </row>
    <row r="958" spans="1:9" x14ac:dyDescent="0.3">
      <c r="A958" s="20"/>
      <c r="B958" s="21"/>
      <c r="C958" s="28" t="s">
        <v>349</v>
      </c>
      <c r="D958" s="21"/>
      <c r="E958" s="21"/>
      <c r="F958" s="21"/>
      <c r="G958" s="2"/>
    </row>
    <row r="959" spans="1:9" x14ac:dyDescent="0.3">
      <c r="A959" s="387" t="s">
        <v>7568</v>
      </c>
      <c r="B959" s="390" t="s">
        <v>7569</v>
      </c>
      <c r="C959" s="24" t="s">
        <v>3605</v>
      </c>
      <c r="D959" s="25" t="s">
        <v>351</v>
      </c>
      <c r="E959" s="25" t="s">
        <v>683</v>
      </c>
      <c r="F959" s="25" t="s">
        <v>683</v>
      </c>
      <c r="G959" s="26" t="s">
        <v>309</v>
      </c>
    </row>
    <row r="960" spans="1:9" x14ac:dyDescent="0.3">
      <c r="A960" s="387"/>
      <c r="B960" s="390"/>
      <c r="C960" s="24" t="s">
        <v>422</v>
      </c>
      <c r="D960" s="25" t="s">
        <v>423</v>
      </c>
      <c r="E960" s="25">
        <v>2</v>
      </c>
      <c r="F960" s="25">
        <v>2</v>
      </c>
      <c r="G960" s="26">
        <v>2</v>
      </c>
    </row>
    <row r="961" spans="1:7" x14ac:dyDescent="0.3">
      <c r="A961" s="387"/>
      <c r="B961" s="390"/>
      <c r="C961" s="29" t="s">
        <v>457</v>
      </c>
      <c r="D961" s="25" t="s">
        <v>254</v>
      </c>
      <c r="E961" s="25" t="s">
        <v>292</v>
      </c>
      <c r="F961" s="25" t="s">
        <v>7509</v>
      </c>
      <c r="G961" s="26" t="s">
        <v>475</v>
      </c>
    </row>
    <row r="962" spans="1:7" x14ac:dyDescent="0.3">
      <c r="A962" s="387"/>
      <c r="B962" s="390"/>
      <c r="C962" s="29" t="s">
        <v>284</v>
      </c>
      <c r="D962" s="25"/>
      <c r="E962" s="25"/>
      <c r="F962" s="25"/>
      <c r="G962" s="26"/>
    </row>
    <row r="963" spans="1:7" ht="26.25" thickBot="1" x14ac:dyDescent="0.35">
      <c r="A963" s="388"/>
      <c r="B963" s="391"/>
      <c r="C963" s="24" t="s">
        <v>7570</v>
      </c>
      <c r="D963" s="25" t="s">
        <v>262</v>
      </c>
      <c r="E963" s="25" t="s">
        <v>228</v>
      </c>
      <c r="F963" s="25" t="s">
        <v>228</v>
      </c>
      <c r="G963" s="26" t="s">
        <v>474</v>
      </c>
    </row>
    <row r="964" spans="1:7" ht="18" thickBot="1" x14ac:dyDescent="0.35">
      <c r="A964" s="384"/>
      <c r="B964" s="384"/>
      <c r="C964" s="384"/>
      <c r="D964" s="385"/>
      <c r="E964" s="27">
        <v>11</v>
      </c>
      <c r="F964" s="27">
        <v>21</v>
      </c>
      <c r="G964" s="5">
        <v>31</v>
      </c>
    </row>
    <row r="965" spans="1:7" x14ac:dyDescent="0.3">
      <c r="A965" s="15" t="s">
        <v>7571</v>
      </c>
    </row>
    <row r="966" spans="1:7" x14ac:dyDescent="0.3">
      <c r="A966" s="16" t="s">
        <v>211</v>
      </c>
    </row>
    <row r="967" spans="1:7" x14ac:dyDescent="0.3">
      <c r="A967" s="17" t="s">
        <v>7572</v>
      </c>
    </row>
    <row r="968" spans="1:7" ht="18" thickBot="1" x14ac:dyDescent="0.35">
      <c r="A968" s="17" t="s">
        <v>4076</v>
      </c>
    </row>
    <row r="969" spans="1:7" ht="18" thickBot="1" x14ac:dyDescent="0.35">
      <c r="A969" s="36" t="s">
        <v>0</v>
      </c>
      <c r="B969" s="200" t="s">
        <v>444</v>
      </c>
      <c r="C969" s="200" t="s">
        <v>250</v>
      </c>
      <c r="D969" s="200" t="s">
        <v>251</v>
      </c>
      <c r="E969" s="196" t="s">
        <v>477</v>
      </c>
    </row>
    <row r="970" spans="1:7" ht="18" thickBot="1" x14ac:dyDescent="0.35">
      <c r="A970" s="386" t="s">
        <v>7573</v>
      </c>
      <c r="B970" s="389" t="s">
        <v>7574</v>
      </c>
      <c r="C970" s="28" t="s">
        <v>369</v>
      </c>
      <c r="D970" s="21"/>
      <c r="E970" s="2"/>
    </row>
    <row r="971" spans="1:7" x14ac:dyDescent="0.3">
      <c r="A971" s="387"/>
      <c r="B971" s="390"/>
      <c r="C971" s="21" t="s">
        <v>7575</v>
      </c>
      <c r="D971" s="22" t="s">
        <v>351</v>
      </c>
      <c r="E971" s="4" t="s">
        <v>1770</v>
      </c>
    </row>
    <row r="972" spans="1:7" x14ac:dyDescent="0.3">
      <c r="A972" s="387"/>
      <c r="B972" s="390"/>
      <c r="C972" s="24" t="s">
        <v>422</v>
      </c>
      <c r="D972" s="25" t="s">
        <v>423</v>
      </c>
      <c r="E972" s="26">
        <v>2</v>
      </c>
    </row>
    <row r="973" spans="1:7" ht="18" thickBot="1" x14ac:dyDescent="0.35">
      <c r="A973" s="388"/>
      <c r="B973" s="391"/>
      <c r="C973" s="29" t="s">
        <v>457</v>
      </c>
      <c r="D973" s="25" t="s">
        <v>254</v>
      </c>
      <c r="E973" s="26" t="s">
        <v>474</v>
      </c>
    </row>
    <row r="974" spans="1:7" ht="18" thickBot="1" x14ac:dyDescent="0.35">
      <c r="A974" s="384"/>
      <c r="B974" s="384"/>
      <c r="C974" s="384"/>
      <c r="D974" s="385"/>
      <c r="E974" s="5">
        <v>11</v>
      </c>
    </row>
    <row r="975" spans="1:7" x14ac:dyDescent="0.3">
      <c r="A975" s="15" t="s">
        <v>7576</v>
      </c>
    </row>
    <row r="976" spans="1:7" x14ac:dyDescent="0.3">
      <c r="A976" s="16" t="s">
        <v>211</v>
      </c>
    </row>
    <row r="977" spans="1:8" x14ac:dyDescent="0.3">
      <c r="A977" s="17" t="s">
        <v>7577</v>
      </c>
    </row>
    <row r="978" spans="1:8" ht="18" thickBot="1" x14ac:dyDescent="0.35">
      <c r="A978" s="17" t="s">
        <v>4076</v>
      </c>
    </row>
    <row r="979" spans="1:8" ht="77.25" thickBot="1" x14ac:dyDescent="0.35">
      <c r="A979" s="187" t="s">
        <v>0</v>
      </c>
      <c r="B979" s="198" t="s">
        <v>217</v>
      </c>
      <c r="C979" s="198" t="s">
        <v>250</v>
      </c>
      <c r="D979" s="198" t="s">
        <v>251</v>
      </c>
      <c r="E979" s="198" t="s">
        <v>7578</v>
      </c>
      <c r="F979" s="198" t="s">
        <v>7579</v>
      </c>
    </row>
    <row r="980" spans="1:8" ht="18" thickBot="1" x14ac:dyDescent="0.35">
      <c r="A980" s="567" t="s">
        <v>7580</v>
      </c>
      <c r="B980" s="570" t="s">
        <v>7581</v>
      </c>
      <c r="C980" s="78" t="s">
        <v>349</v>
      </c>
      <c r="D980" s="79"/>
      <c r="E980" s="79"/>
      <c r="F980" s="79"/>
    </row>
    <row r="981" spans="1:8" ht="18" thickBot="1" x14ac:dyDescent="0.35">
      <c r="A981" s="568"/>
      <c r="B981" s="571"/>
      <c r="C981" s="79" t="s">
        <v>7582</v>
      </c>
      <c r="D981" s="77" t="s">
        <v>351</v>
      </c>
      <c r="E981" s="82">
        <v>2100</v>
      </c>
      <c r="F981" s="77" t="s">
        <v>752</v>
      </c>
    </row>
    <row r="982" spans="1:8" ht="18" thickBot="1" x14ac:dyDescent="0.35">
      <c r="A982" s="568"/>
      <c r="B982" s="571"/>
      <c r="C982" s="79" t="s">
        <v>3703</v>
      </c>
      <c r="D982" s="77" t="s">
        <v>351</v>
      </c>
      <c r="E982" s="82">
        <v>1206</v>
      </c>
      <c r="F982" s="77" t="s">
        <v>228</v>
      </c>
    </row>
    <row r="983" spans="1:8" ht="18" thickBot="1" x14ac:dyDescent="0.35">
      <c r="A983" s="568"/>
      <c r="B983" s="571"/>
      <c r="C983" s="79" t="s">
        <v>7583</v>
      </c>
      <c r="D983" s="77" t="s">
        <v>351</v>
      </c>
      <c r="E983" s="82">
        <v>2000</v>
      </c>
      <c r="F983" s="77" t="s">
        <v>228</v>
      </c>
    </row>
    <row r="984" spans="1:8" ht="18" thickBot="1" x14ac:dyDescent="0.35">
      <c r="A984" s="568"/>
      <c r="B984" s="571"/>
      <c r="C984" s="79" t="s">
        <v>7584</v>
      </c>
      <c r="D984" s="77" t="s">
        <v>3380</v>
      </c>
      <c r="E984" s="77" t="s">
        <v>228</v>
      </c>
      <c r="F984" s="77" t="s">
        <v>7585</v>
      </c>
    </row>
    <row r="985" spans="1:8" ht="18" thickBot="1" x14ac:dyDescent="0.35">
      <c r="A985" s="569"/>
      <c r="B985" s="572"/>
      <c r="C985" s="78" t="s">
        <v>457</v>
      </c>
      <c r="D985" s="77" t="s">
        <v>254</v>
      </c>
      <c r="E985" s="77" t="s">
        <v>255</v>
      </c>
      <c r="F985" s="77" t="s">
        <v>6365</v>
      </c>
    </row>
    <row r="986" spans="1:8" ht="18" thickBot="1" x14ac:dyDescent="0.35">
      <c r="A986" s="573"/>
      <c r="B986" s="574"/>
      <c r="C986" s="574"/>
      <c r="D986" s="575"/>
      <c r="E986" s="77">
        <v>11</v>
      </c>
      <c r="F986" s="77">
        <v>21</v>
      </c>
    </row>
    <row r="987" spans="1:8" x14ac:dyDescent="0.3">
      <c r="A987" s="15" t="s">
        <v>7586</v>
      </c>
    </row>
    <row r="988" spans="1:8" x14ac:dyDescent="0.3">
      <c r="A988" s="16" t="s">
        <v>211</v>
      </c>
    </row>
    <row r="989" spans="1:8" x14ac:dyDescent="0.3">
      <c r="A989" s="17" t="s">
        <v>7587</v>
      </c>
    </row>
    <row r="990" spans="1:8" ht="18" thickBot="1" x14ac:dyDescent="0.35">
      <c r="A990" s="17" t="s">
        <v>4076</v>
      </c>
    </row>
    <row r="991" spans="1:8" ht="25.5" x14ac:dyDescent="0.3">
      <c r="A991" s="377" t="s">
        <v>0</v>
      </c>
      <c r="B991" s="379" t="s">
        <v>217</v>
      </c>
      <c r="C991" s="379" t="s">
        <v>250</v>
      </c>
      <c r="D991" s="379" t="s">
        <v>251</v>
      </c>
      <c r="E991" s="200" t="s">
        <v>7588</v>
      </c>
      <c r="F991" s="200" t="s">
        <v>7589</v>
      </c>
      <c r="G991" s="200" t="s">
        <v>7590</v>
      </c>
      <c r="H991" s="196" t="s">
        <v>7591</v>
      </c>
    </row>
    <row r="992" spans="1:8" ht="26.25" thickBot="1" x14ac:dyDescent="0.35">
      <c r="A992" s="378"/>
      <c r="B992" s="380"/>
      <c r="C992" s="380"/>
      <c r="D992" s="380"/>
      <c r="E992" s="262" t="s">
        <v>7592</v>
      </c>
      <c r="F992" s="262" t="s">
        <v>7593</v>
      </c>
      <c r="G992" s="262" t="s">
        <v>7594</v>
      </c>
      <c r="H992" s="199" t="s">
        <v>7595</v>
      </c>
    </row>
    <row r="993" spans="1:8" x14ac:dyDescent="0.3">
      <c r="A993" s="386" t="s">
        <v>7596</v>
      </c>
      <c r="B993" s="389" t="s">
        <v>7597</v>
      </c>
      <c r="C993" s="28" t="s">
        <v>349</v>
      </c>
      <c r="D993" s="21"/>
      <c r="E993" s="21"/>
      <c r="F993" s="21"/>
      <c r="G993" s="21"/>
      <c r="H993" s="2"/>
    </row>
    <row r="994" spans="1:8" x14ac:dyDescent="0.3">
      <c r="A994" s="387"/>
      <c r="B994" s="390"/>
      <c r="C994" s="24" t="s">
        <v>7582</v>
      </c>
      <c r="D994" s="25" t="s">
        <v>351</v>
      </c>
      <c r="E994" s="32">
        <v>1575</v>
      </c>
      <c r="F994" s="32">
        <v>3150</v>
      </c>
      <c r="G994" s="32">
        <v>4725</v>
      </c>
      <c r="H994" s="39">
        <v>6300</v>
      </c>
    </row>
    <row r="995" spans="1:8" x14ac:dyDescent="0.3">
      <c r="A995" s="387"/>
      <c r="B995" s="390"/>
      <c r="C995" s="24" t="s">
        <v>7598</v>
      </c>
      <c r="D995" s="25" t="s">
        <v>4647</v>
      </c>
      <c r="E995" s="32">
        <v>1248</v>
      </c>
      <c r="F995" s="32">
        <v>2496</v>
      </c>
      <c r="G995" s="32">
        <v>2496</v>
      </c>
      <c r="H995" s="39">
        <v>3744</v>
      </c>
    </row>
    <row r="996" spans="1:8" x14ac:dyDescent="0.3">
      <c r="A996" s="387"/>
      <c r="B996" s="390"/>
      <c r="C996" s="24" t="s">
        <v>3703</v>
      </c>
      <c r="D996" s="25" t="s">
        <v>351</v>
      </c>
      <c r="E996" s="25" t="s">
        <v>7599</v>
      </c>
      <c r="F996" s="32">
        <v>1809</v>
      </c>
      <c r="G996" s="32">
        <v>2714</v>
      </c>
      <c r="H996" s="39">
        <v>3618</v>
      </c>
    </row>
    <row r="997" spans="1:8" x14ac:dyDescent="0.3">
      <c r="A997" s="387"/>
      <c r="B997" s="390"/>
      <c r="C997" s="24" t="s">
        <v>7583</v>
      </c>
      <c r="D997" s="25" t="s">
        <v>351</v>
      </c>
      <c r="E997" s="32">
        <v>1500</v>
      </c>
      <c r="F997" s="32">
        <v>3000</v>
      </c>
      <c r="G997" s="32">
        <v>4500</v>
      </c>
      <c r="H997" s="39">
        <v>6000</v>
      </c>
    </row>
    <row r="998" spans="1:8" ht="18" thickBot="1" x14ac:dyDescent="0.35">
      <c r="A998" s="388"/>
      <c r="B998" s="391"/>
      <c r="C998" s="29" t="s">
        <v>457</v>
      </c>
      <c r="D998" s="25" t="s">
        <v>254</v>
      </c>
      <c r="E998" s="25" t="s">
        <v>257</v>
      </c>
      <c r="F998" s="25" t="s">
        <v>332</v>
      </c>
      <c r="G998" s="25" t="s">
        <v>305</v>
      </c>
      <c r="H998" s="26" t="s">
        <v>690</v>
      </c>
    </row>
    <row r="999" spans="1:8" ht="18" thickBot="1" x14ac:dyDescent="0.35">
      <c r="A999" s="384"/>
      <c r="B999" s="384"/>
      <c r="C999" s="384"/>
      <c r="D999" s="385"/>
      <c r="E999" s="27">
        <v>11</v>
      </c>
      <c r="F999" s="27">
        <v>21</v>
      </c>
      <c r="G999" s="27">
        <v>31</v>
      </c>
      <c r="H999" s="5">
        <v>41</v>
      </c>
    </row>
    <row r="1000" spans="1:8" x14ac:dyDescent="0.3">
      <c r="A1000" s="15" t="s">
        <v>7600</v>
      </c>
    </row>
    <row r="1001" spans="1:8" x14ac:dyDescent="0.3">
      <c r="A1001" s="16" t="s">
        <v>211</v>
      </c>
    </row>
    <row r="1002" spans="1:8" x14ac:dyDescent="0.3">
      <c r="A1002" s="17" t="s">
        <v>7601</v>
      </c>
    </row>
    <row r="1003" spans="1:8" ht="18" thickBot="1" x14ac:dyDescent="0.35">
      <c r="A1003" s="17" t="s">
        <v>7602</v>
      </c>
    </row>
    <row r="1004" spans="1:8" ht="25.5" x14ac:dyDescent="0.3">
      <c r="A1004" s="377" t="s">
        <v>0</v>
      </c>
      <c r="B1004" s="379" t="s">
        <v>217</v>
      </c>
      <c r="C1004" s="379" t="s">
        <v>250</v>
      </c>
      <c r="D1004" s="379" t="s">
        <v>251</v>
      </c>
      <c r="E1004" s="200" t="s">
        <v>7603</v>
      </c>
      <c r="F1004" s="196" t="s">
        <v>7604</v>
      </c>
    </row>
    <row r="1005" spans="1:8" ht="26.25" thickBot="1" x14ac:dyDescent="0.35">
      <c r="A1005" s="378"/>
      <c r="B1005" s="380"/>
      <c r="C1005" s="380"/>
      <c r="D1005" s="380"/>
      <c r="E1005" s="262" t="s">
        <v>7593</v>
      </c>
      <c r="F1005" s="199" t="s">
        <v>7594</v>
      </c>
    </row>
    <row r="1006" spans="1:8" x14ac:dyDescent="0.3">
      <c r="A1006" s="386" t="s">
        <v>7605</v>
      </c>
      <c r="B1006" s="389" t="s">
        <v>7606</v>
      </c>
      <c r="C1006" s="28" t="s">
        <v>349</v>
      </c>
      <c r="D1006" s="21"/>
      <c r="E1006" s="21"/>
      <c r="F1006" s="2"/>
    </row>
    <row r="1007" spans="1:8" x14ac:dyDescent="0.3">
      <c r="A1007" s="387"/>
      <c r="B1007" s="390"/>
      <c r="C1007" s="24" t="s">
        <v>7607</v>
      </c>
      <c r="D1007" s="25" t="s">
        <v>351</v>
      </c>
      <c r="E1007" s="32">
        <v>3150</v>
      </c>
      <c r="F1007" s="39">
        <v>4725</v>
      </c>
    </row>
    <row r="1008" spans="1:8" x14ac:dyDescent="0.3">
      <c r="A1008" s="387"/>
      <c r="B1008" s="390"/>
      <c r="C1008" s="24" t="s">
        <v>7608</v>
      </c>
      <c r="D1008" s="25" t="s">
        <v>4647</v>
      </c>
      <c r="E1008" s="32">
        <v>1200</v>
      </c>
      <c r="F1008" s="39">
        <v>2400</v>
      </c>
    </row>
    <row r="1009" spans="1:6" x14ac:dyDescent="0.3">
      <c r="A1009" s="387"/>
      <c r="B1009" s="390"/>
      <c r="C1009" s="24" t="s">
        <v>3703</v>
      </c>
      <c r="D1009" s="25" t="s">
        <v>351</v>
      </c>
      <c r="E1009" s="32">
        <v>1810</v>
      </c>
      <c r="F1009" s="39">
        <v>2715</v>
      </c>
    </row>
    <row r="1010" spans="1:6" x14ac:dyDescent="0.3">
      <c r="A1010" s="387"/>
      <c r="B1010" s="390"/>
      <c r="C1010" s="24" t="s">
        <v>7609</v>
      </c>
      <c r="D1010" s="25" t="s">
        <v>351</v>
      </c>
      <c r="E1010" s="32">
        <v>3000</v>
      </c>
      <c r="F1010" s="39">
        <v>4000</v>
      </c>
    </row>
    <row r="1011" spans="1:6" ht="18" thickBot="1" x14ac:dyDescent="0.35">
      <c r="A1011" s="388"/>
      <c r="B1011" s="391"/>
      <c r="C1011" s="29" t="s">
        <v>457</v>
      </c>
      <c r="D1011" s="25" t="s">
        <v>254</v>
      </c>
      <c r="E1011" s="25" t="s">
        <v>354</v>
      </c>
      <c r="F1011" s="26" t="s">
        <v>576</v>
      </c>
    </row>
    <row r="1012" spans="1:6" ht="18" thickBot="1" x14ac:dyDescent="0.35">
      <c r="A1012" s="384"/>
      <c r="B1012" s="384"/>
      <c r="C1012" s="384"/>
      <c r="D1012" s="385"/>
      <c r="E1012" s="27">
        <v>11</v>
      </c>
      <c r="F1012" s="5">
        <v>21</v>
      </c>
    </row>
    <row r="1013" spans="1:6" x14ac:dyDescent="0.3">
      <c r="A1013" s="15" t="s">
        <v>7610</v>
      </c>
    </row>
    <row r="1014" spans="1:6" x14ac:dyDescent="0.3">
      <c r="A1014" s="16" t="s">
        <v>211</v>
      </c>
    </row>
    <row r="1015" spans="1:6" x14ac:dyDescent="0.3">
      <c r="A1015" s="17" t="s">
        <v>7611</v>
      </c>
    </row>
    <row r="1016" spans="1:6" x14ac:dyDescent="0.3">
      <c r="A1016" s="15" t="s">
        <v>7612</v>
      </c>
    </row>
    <row r="1017" spans="1:6" ht="18" thickBot="1" x14ac:dyDescent="0.35">
      <c r="A1017" s="17" t="s">
        <v>4076</v>
      </c>
    </row>
    <row r="1018" spans="1:6" ht="18" thickBot="1" x14ac:dyDescent="0.35">
      <c r="A1018" s="36" t="s">
        <v>0</v>
      </c>
      <c r="B1018" s="200" t="s">
        <v>217</v>
      </c>
      <c r="C1018" s="197" t="s">
        <v>250</v>
      </c>
      <c r="D1018" s="197" t="s">
        <v>251</v>
      </c>
      <c r="E1018" s="31" t="s">
        <v>477</v>
      </c>
    </row>
    <row r="1019" spans="1:6" x14ac:dyDescent="0.3">
      <c r="A1019" s="386" t="s">
        <v>7613</v>
      </c>
      <c r="B1019" s="389" t="s">
        <v>7614</v>
      </c>
      <c r="C1019" s="29" t="s">
        <v>369</v>
      </c>
      <c r="D1019" s="24"/>
      <c r="E1019" s="53"/>
    </row>
    <row r="1020" spans="1:6" ht="25.5" x14ac:dyDescent="0.3">
      <c r="A1020" s="387"/>
      <c r="B1020" s="390"/>
      <c r="C1020" s="24" t="s">
        <v>7615</v>
      </c>
      <c r="D1020" s="25" t="s">
        <v>3380</v>
      </c>
      <c r="E1020" s="26" t="s">
        <v>1648</v>
      </c>
    </row>
    <row r="1021" spans="1:6" x14ac:dyDescent="0.3">
      <c r="A1021" s="387"/>
      <c r="B1021" s="390"/>
      <c r="C1021" s="24" t="s">
        <v>422</v>
      </c>
      <c r="D1021" s="25" t="s">
        <v>423</v>
      </c>
      <c r="E1021" s="26">
        <v>2</v>
      </c>
    </row>
    <row r="1022" spans="1:6" x14ac:dyDescent="0.3">
      <c r="A1022" s="387"/>
      <c r="B1022" s="390"/>
      <c r="C1022" s="29" t="s">
        <v>457</v>
      </c>
      <c r="D1022" s="25" t="s">
        <v>254</v>
      </c>
      <c r="E1022" s="26" t="s">
        <v>3384</v>
      </c>
    </row>
    <row r="1023" spans="1:6" x14ac:dyDescent="0.3">
      <c r="A1023" s="387"/>
      <c r="B1023" s="390"/>
      <c r="C1023" s="29" t="s">
        <v>284</v>
      </c>
      <c r="D1023" s="25"/>
      <c r="E1023" s="26"/>
    </row>
    <row r="1024" spans="1:6" ht="27.75" thickBot="1" x14ac:dyDescent="0.35">
      <c r="A1024" s="388"/>
      <c r="B1024" s="391"/>
      <c r="C1024" s="24" t="s">
        <v>7616</v>
      </c>
      <c r="D1024" s="25" t="s">
        <v>262</v>
      </c>
      <c r="E1024" s="26" t="s">
        <v>386</v>
      </c>
    </row>
    <row r="1025" spans="1:9" ht="18" thickBot="1" x14ac:dyDescent="0.35">
      <c r="A1025" s="384"/>
      <c r="B1025" s="384"/>
      <c r="C1025" s="384"/>
      <c r="D1025" s="385"/>
      <c r="E1025" s="5">
        <v>1</v>
      </c>
    </row>
    <row r="1026" spans="1:9" x14ac:dyDescent="0.3">
      <c r="A1026" s="15" t="s">
        <v>7617</v>
      </c>
    </row>
    <row r="1027" spans="1:9" ht="18" thickBot="1" x14ac:dyDescent="0.35">
      <c r="A1027" s="17" t="s">
        <v>4076</v>
      </c>
    </row>
    <row r="1028" spans="1:9" ht="18" thickBot="1" x14ac:dyDescent="0.35">
      <c r="A1028" s="36" t="s">
        <v>0</v>
      </c>
      <c r="B1028" s="200" t="s">
        <v>217</v>
      </c>
      <c r="C1028" s="200" t="s">
        <v>250</v>
      </c>
      <c r="D1028" s="200" t="s">
        <v>251</v>
      </c>
      <c r="E1028" s="196" t="s">
        <v>477</v>
      </c>
    </row>
    <row r="1029" spans="1:9" x14ac:dyDescent="0.3">
      <c r="A1029" s="386" t="s">
        <v>7613</v>
      </c>
      <c r="B1029" s="389" t="s">
        <v>7614</v>
      </c>
      <c r="C1029" s="28" t="s">
        <v>349</v>
      </c>
      <c r="D1029" s="21"/>
      <c r="E1029" s="2"/>
    </row>
    <row r="1030" spans="1:9" ht="25.5" x14ac:dyDescent="0.3">
      <c r="A1030" s="387"/>
      <c r="B1030" s="390"/>
      <c r="C1030" s="24" t="s">
        <v>7618</v>
      </c>
      <c r="D1030" s="25" t="s">
        <v>3380</v>
      </c>
      <c r="E1030" s="26" t="s">
        <v>550</v>
      </c>
    </row>
    <row r="1031" spans="1:9" x14ac:dyDescent="0.3">
      <c r="A1031" s="387"/>
      <c r="B1031" s="390"/>
      <c r="C1031" s="24" t="s">
        <v>422</v>
      </c>
      <c r="D1031" s="25" t="s">
        <v>423</v>
      </c>
      <c r="E1031" s="26">
        <v>2</v>
      </c>
    </row>
    <row r="1032" spans="1:9" x14ac:dyDescent="0.3">
      <c r="A1032" s="387"/>
      <c r="B1032" s="390"/>
      <c r="C1032" s="29" t="s">
        <v>457</v>
      </c>
      <c r="D1032" s="25" t="s">
        <v>254</v>
      </c>
      <c r="E1032" s="26" t="s">
        <v>474</v>
      </c>
    </row>
    <row r="1033" spans="1:9" x14ac:dyDescent="0.3">
      <c r="A1033" s="387"/>
      <c r="B1033" s="390"/>
      <c r="C1033" s="29" t="s">
        <v>284</v>
      </c>
      <c r="D1033" s="25"/>
      <c r="E1033" s="26"/>
    </row>
    <row r="1034" spans="1:9" ht="27.75" thickBot="1" x14ac:dyDescent="0.35">
      <c r="A1034" s="388"/>
      <c r="B1034" s="391"/>
      <c r="C1034" s="24" t="s">
        <v>7616</v>
      </c>
      <c r="D1034" s="25" t="s">
        <v>262</v>
      </c>
      <c r="E1034" s="26" t="s">
        <v>387</v>
      </c>
    </row>
    <row r="1035" spans="1:9" ht="18" thickBot="1" x14ac:dyDescent="0.35">
      <c r="A1035" s="384"/>
      <c r="B1035" s="384"/>
      <c r="C1035" s="384"/>
      <c r="D1035" s="385"/>
      <c r="E1035" s="5">
        <v>1</v>
      </c>
    </row>
    <row r="1036" spans="1:9" x14ac:dyDescent="0.3">
      <c r="A1036" s="15" t="s">
        <v>7619</v>
      </c>
    </row>
    <row r="1037" spans="1:9" x14ac:dyDescent="0.3">
      <c r="A1037" s="16" t="s">
        <v>211</v>
      </c>
    </row>
    <row r="1038" spans="1:9" x14ac:dyDescent="0.3">
      <c r="A1038" s="17" t="s">
        <v>7620</v>
      </c>
    </row>
    <row r="1039" spans="1:9" ht="18" thickBot="1" x14ac:dyDescent="0.35">
      <c r="A1039" s="17" t="s">
        <v>1762</v>
      </c>
    </row>
    <row r="1040" spans="1:9" ht="18" thickBot="1" x14ac:dyDescent="0.35">
      <c r="A1040" s="377" t="s">
        <v>0</v>
      </c>
      <c r="B1040" s="379" t="s">
        <v>217</v>
      </c>
      <c r="C1040" s="379" t="s">
        <v>250</v>
      </c>
      <c r="D1040" s="379" t="s">
        <v>251</v>
      </c>
      <c r="E1040" s="379" t="s">
        <v>681</v>
      </c>
      <c r="F1040" s="379" t="s">
        <v>7621</v>
      </c>
      <c r="G1040" s="381" t="s">
        <v>3604</v>
      </c>
      <c r="H1040" s="382"/>
      <c r="I1040" s="383"/>
    </row>
    <row r="1041" spans="1:9" ht="18" thickBot="1" x14ac:dyDescent="0.35">
      <c r="A1041" s="378"/>
      <c r="B1041" s="380"/>
      <c r="C1041" s="380"/>
      <c r="D1041" s="380"/>
      <c r="E1041" s="380"/>
      <c r="F1041" s="380"/>
      <c r="G1041" s="200" t="s">
        <v>7622</v>
      </c>
      <c r="H1041" s="200" t="s">
        <v>7623</v>
      </c>
      <c r="I1041" s="196" t="s">
        <v>7624</v>
      </c>
    </row>
    <row r="1042" spans="1:9" x14ac:dyDescent="0.3">
      <c r="A1042" s="386" t="s">
        <v>7625</v>
      </c>
      <c r="B1042" s="389" t="s">
        <v>7626</v>
      </c>
      <c r="C1042" s="28" t="s">
        <v>349</v>
      </c>
      <c r="D1042" s="21"/>
      <c r="E1042" s="21"/>
      <c r="F1042" s="21"/>
      <c r="G1042" s="21"/>
      <c r="H1042" s="21"/>
      <c r="I1042" s="2"/>
    </row>
    <row r="1043" spans="1:9" x14ac:dyDescent="0.3">
      <c r="A1043" s="387"/>
      <c r="B1043" s="390"/>
      <c r="C1043" s="24" t="s">
        <v>3233</v>
      </c>
      <c r="D1043" s="25" t="s">
        <v>682</v>
      </c>
      <c r="E1043" s="25" t="s">
        <v>228</v>
      </c>
      <c r="F1043" s="25">
        <v>138</v>
      </c>
      <c r="G1043" s="25" t="s">
        <v>228</v>
      </c>
      <c r="H1043" s="25" t="s">
        <v>228</v>
      </c>
      <c r="I1043" s="26" t="s">
        <v>228</v>
      </c>
    </row>
    <row r="1044" spans="1:9" x14ac:dyDescent="0.3">
      <c r="A1044" s="387"/>
      <c r="B1044" s="390"/>
      <c r="C1044" s="24" t="s">
        <v>681</v>
      </c>
      <c r="D1044" s="25" t="s">
        <v>682</v>
      </c>
      <c r="E1044" s="25">
        <v>131</v>
      </c>
      <c r="F1044" s="25" t="s">
        <v>228</v>
      </c>
      <c r="G1044" s="25" t="s">
        <v>228</v>
      </c>
      <c r="H1044" s="25" t="s">
        <v>228</v>
      </c>
      <c r="I1044" s="26" t="s">
        <v>228</v>
      </c>
    </row>
    <row r="1045" spans="1:9" x14ac:dyDescent="0.3">
      <c r="A1045" s="387"/>
      <c r="B1045" s="390"/>
      <c r="C1045" s="24" t="s">
        <v>3604</v>
      </c>
      <c r="D1045" s="25" t="s">
        <v>682</v>
      </c>
      <c r="E1045" s="25" t="s">
        <v>228</v>
      </c>
      <c r="F1045" s="25" t="s">
        <v>228</v>
      </c>
      <c r="G1045" s="25">
        <v>122</v>
      </c>
      <c r="H1045" s="25">
        <v>122</v>
      </c>
      <c r="I1045" s="26">
        <v>122</v>
      </c>
    </row>
    <row r="1046" spans="1:9" x14ac:dyDescent="0.3">
      <c r="A1046" s="387"/>
      <c r="B1046" s="390"/>
      <c r="C1046" s="29" t="s">
        <v>280</v>
      </c>
      <c r="D1046" s="25" t="s">
        <v>254</v>
      </c>
      <c r="E1046" s="25" t="s">
        <v>7627</v>
      </c>
      <c r="F1046" s="25" t="s">
        <v>7628</v>
      </c>
      <c r="G1046" s="25" t="s">
        <v>7628</v>
      </c>
      <c r="H1046" s="25" t="s">
        <v>7628</v>
      </c>
      <c r="I1046" s="26" t="s">
        <v>7628</v>
      </c>
    </row>
    <row r="1047" spans="1:9" x14ac:dyDescent="0.3">
      <c r="A1047" s="387"/>
      <c r="B1047" s="390"/>
      <c r="C1047" s="29" t="s">
        <v>284</v>
      </c>
      <c r="D1047" s="25"/>
      <c r="E1047" s="25"/>
      <c r="F1047" s="25"/>
      <c r="G1047" s="25"/>
      <c r="H1047" s="25"/>
      <c r="I1047" s="26"/>
    </row>
    <row r="1048" spans="1:9" x14ac:dyDescent="0.3">
      <c r="A1048" s="387"/>
      <c r="B1048" s="390"/>
      <c r="C1048" s="24" t="s">
        <v>261</v>
      </c>
      <c r="D1048" s="25" t="s">
        <v>262</v>
      </c>
      <c r="E1048" s="25" t="s">
        <v>1017</v>
      </c>
      <c r="F1048" s="25" t="s">
        <v>1017</v>
      </c>
      <c r="G1048" s="25" t="s">
        <v>1017</v>
      </c>
      <c r="H1048" s="25" t="s">
        <v>1017</v>
      </c>
      <c r="I1048" s="26" t="s">
        <v>1017</v>
      </c>
    </row>
    <row r="1049" spans="1:9" x14ac:dyDescent="0.3">
      <c r="A1049" s="387"/>
      <c r="B1049" s="390"/>
      <c r="C1049" s="24" t="s">
        <v>7629</v>
      </c>
      <c r="D1049" s="25" t="s">
        <v>262</v>
      </c>
      <c r="E1049" s="25" t="s">
        <v>797</v>
      </c>
      <c r="F1049" s="25" t="s">
        <v>792</v>
      </c>
      <c r="G1049" s="25" t="s">
        <v>792</v>
      </c>
      <c r="H1049" s="25" t="s">
        <v>792</v>
      </c>
      <c r="I1049" s="26" t="s">
        <v>792</v>
      </c>
    </row>
    <row r="1050" spans="1:9" ht="18" thickBot="1" x14ac:dyDescent="0.35">
      <c r="A1050" s="388"/>
      <c r="B1050" s="391"/>
      <c r="C1050" s="24" t="s">
        <v>1541</v>
      </c>
      <c r="D1050" s="25" t="s">
        <v>423</v>
      </c>
      <c r="E1050" s="25">
        <v>2</v>
      </c>
      <c r="F1050" s="25">
        <v>2</v>
      </c>
      <c r="G1050" s="25">
        <v>2</v>
      </c>
      <c r="H1050" s="25">
        <v>2</v>
      </c>
      <c r="I1050" s="26">
        <v>2</v>
      </c>
    </row>
    <row r="1051" spans="1:9" ht="18" thickBot="1" x14ac:dyDescent="0.35">
      <c r="A1051" s="384"/>
      <c r="B1051" s="384"/>
      <c r="C1051" s="384"/>
      <c r="D1051" s="385"/>
      <c r="E1051" s="27">
        <v>10</v>
      </c>
      <c r="F1051" s="27">
        <v>20</v>
      </c>
      <c r="G1051" s="27">
        <v>31</v>
      </c>
      <c r="H1051" s="27">
        <v>32</v>
      </c>
      <c r="I1051" s="5">
        <v>33</v>
      </c>
    </row>
    <row r="1052" spans="1:9" x14ac:dyDescent="0.3">
      <c r="A1052" s="15" t="s">
        <v>7630</v>
      </c>
    </row>
    <row r="1053" spans="1:9" x14ac:dyDescent="0.3">
      <c r="A1053" s="16" t="s">
        <v>211</v>
      </c>
    </row>
    <row r="1054" spans="1:9" x14ac:dyDescent="0.3">
      <c r="A1054" s="17" t="s">
        <v>7631</v>
      </c>
    </row>
    <row r="1055" spans="1:9" ht="18" thickBot="1" x14ac:dyDescent="0.35">
      <c r="A1055" s="17" t="s">
        <v>4076</v>
      </c>
    </row>
    <row r="1056" spans="1:9" ht="18" thickBot="1" x14ac:dyDescent="0.35">
      <c r="A1056" s="377" t="s">
        <v>0</v>
      </c>
      <c r="B1056" s="379" t="s">
        <v>217</v>
      </c>
      <c r="C1056" s="379" t="s">
        <v>250</v>
      </c>
      <c r="D1056" s="379" t="s">
        <v>251</v>
      </c>
      <c r="E1056" s="381" t="s">
        <v>7632</v>
      </c>
      <c r="F1056" s="383"/>
      <c r="G1056" s="381" t="s">
        <v>7633</v>
      </c>
      <c r="H1056" s="383"/>
    </row>
    <row r="1057" spans="1:8" ht="18" thickBot="1" x14ac:dyDescent="0.35">
      <c r="A1057" s="378"/>
      <c r="B1057" s="380"/>
      <c r="C1057" s="380"/>
      <c r="D1057" s="380"/>
      <c r="E1057" s="200" t="s">
        <v>7634</v>
      </c>
      <c r="F1057" s="200" t="s">
        <v>7635</v>
      </c>
      <c r="G1057" s="200" t="s">
        <v>7634</v>
      </c>
      <c r="H1057" s="196" t="s">
        <v>7635</v>
      </c>
    </row>
    <row r="1058" spans="1:8" x14ac:dyDescent="0.3">
      <c r="A1058" s="386" t="s">
        <v>7636</v>
      </c>
      <c r="B1058" s="389" t="s">
        <v>7637</v>
      </c>
      <c r="C1058" s="28" t="s">
        <v>349</v>
      </c>
      <c r="D1058" s="21"/>
      <c r="E1058" s="21"/>
      <c r="F1058" s="21"/>
      <c r="G1058" s="21"/>
      <c r="H1058" s="2"/>
    </row>
    <row r="1059" spans="1:8" x14ac:dyDescent="0.3">
      <c r="A1059" s="387"/>
      <c r="B1059" s="390"/>
      <c r="C1059" s="24" t="s">
        <v>4681</v>
      </c>
      <c r="D1059" s="25" t="s">
        <v>682</v>
      </c>
      <c r="E1059" s="25" t="s">
        <v>228</v>
      </c>
      <c r="F1059" s="25" t="s">
        <v>2567</v>
      </c>
      <c r="G1059" s="25" t="s">
        <v>228</v>
      </c>
      <c r="H1059" s="26" t="s">
        <v>2816</v>
      </c>
    </row>
    <row r="1060" spans="1:8" x14ac:dyDescent="0.3">
      <c r="A1060" s="387"/>
      <c r="B1060" s="390"/>
      <c r="C1060" s="24" t="s">
        <v>3200</v>
      </c>
      <c r="D1060" s="25" t="s">
        <v>351</v>
      </c>
      <c r="E1060" s="25" t="s">
        <v>228</v>
      </c>
      <c r="F1060" s="25" t="s">
        <v>1577</v>
      </c>
      <c r="G1060" s="25" t="s">
        <v>228</v>
      </c>
      <c r="H1060" s="26" t="s">
        <v>2539</v>
      </c>
    </row>
    <row r="1061" spans="1:8" x14ac:dyDescent="0.3">
      <c r="A1061" s="387"/>
      <c r="B1061" s="390"/>
      <c r="C1061" s="24" t="s">
        <v>3249</v>
      </c>
      <c r="D1061" s="25" t="s">
        <v>682</v>
      </c>
      <c r="E1061" s="25" t="s">
        <v>228</v>
      </c>
      <c r="F1061" s="25" t="s">
        <v>2816</v>
      </c>
      <c r="G1061" s="25" t="s">
        <v>228</v>
      </c>
      <c r="H1061" s="26" t="s">
        <v>2565</v>
      </c>
    </row>
    <row r="1062" spans="1:8" ht="18" thickBot="1" x14ac:dyDescent="0.35">
      <c r="A1062" s="388"/>
      <c r="B1062" s="391"/>
      <c r="C1062" s="29" t="s">
        <v>457</v>
      </c>
      <c r="D1062" s="25" t="s">
        <v>254</v>
      </c>
      <c r="E1062" s="25" t="s">
        <v>287</v>
      </c>
      <c r="F1062" s="25" t="s">
        <v>286</v>
      </c>
      <c r="G1062" s="25" t="s">
        <v>857</v>
      </c>
      <c r="H1062" s="26" t="s">
        <v>850</v>
      </c>
    </row>
    <row r="1063" spans="1:8" ht="18" thickBot="1" x14ac:dyDescent="0.35">
      <c r="A1063" s="384"/>
      <c r="B1063" s="384"/>
      <c r="C1063" s="384"/>
      <c r="D1063" s="385"/>
      <c r="E1063" s="27">
        <v>110</v>
      </c>
      <c r="F1063" s="27">
        <v>120</v>
      </c>
      <c r="G1063" s="27">
        <v>210</v>
      </c>
      <c r="H1063" s="5">
        <v>220</v>
      </c>
    </row>
    <row r="1064" spans="1:8" x14ac:dyDescent="0.3">
      <c r="A1064" s="15" t="s">
        <v>7638</v>
      </c>
    </row>
    <row r="1065" spans="1:8" x14ac:dyDescent="0.3">
      <c r="A1065" s="16" t="s">
        <v>211</v>
      </c>
    </row>
    <row r="1066" spans="1:8" x14ac:dyDescent="0.3">
      <c r="A1066" s="17" t="s">
        <v>7639</v>
      </c>
    </row>
    <row r="1067" spans="1:8" ht="18" thickBot="1" x14ac:dyDescent="0.35">
      <c r="A1067" s="17" t="s">
        <v>342</v>
      </c>
    </row>
    <row r="1068" spans="1:8" ht="18" thickBot="1" x14ac:dyDescent="0.35">
      <c r="A1068" s="377" t="s">
        <v>0</v>
      </c>
      <c r="B1068" s="379" t="s">
        <v>217</v>
      </c>
      <c r="C1068" s="379" t="s">
        <v>250</v>
      </c>
      <c r="D1068" s="379" t="s">
        <v>251</v>
      </c>
      <c r="E1068" s="381" t="s">
        <v>7640</v>
      </c>
      <c r="F1068" s="382"/>
      <c r="G1068" s="383"/>
      <c r="H1068" s="379" t="s">
        <v>3747</v>
      </c>
    </row>
    <row r="1069" spans="1:8" ht="18" thickBot="1" x14ac:dyDescent="0.35">
      <c r="A1069" s="378"/>
      <c r="B1069" s="380"/>
      <c r="C1069" s="380"/>
      <c r="D1069" s="380"/>
      <c r="E1069" s="200" t="s">
        <v>7641</v>
      </c>
      <c r="F1069" s="200" t="s">
        <v>7642</v>
      </c>
      <c r="G1069" s="200" t="s">
        <v>7643</v>
      </c>
      <c r="H1069" s="380"/>
    </row>
    <row r="1070" spans="1:8" x14ac:dyDescent="0.3">
      <c r="A1070" s="386" t="s">
        <v>7644</v>
      </c>
      <c r="B1070" s="389" t="s">
        <v>7645</v>
      </c>
      <c r="C1070" s="28" t="s">
        <v>349</v>
      </c>
      <c r="D1070" s="21"/>
      <c r="E1070" s="21"/>
      <c r="F1070" s="21"/>
      <c r="G1070" s="21"/>
      <c r="H1070" s="2"/>
    </row>
    <row r="1071" spans="1:8" x14ac:dyDescent="0.3">
      <c r="A1071" s="387"/>
      <c r="B1071" s="390"/>
      <c r="C1071" s="24" t="s">
        <v>3604</v>
      </c>
      <c r="D1071" s="25" t="s">
        <v>682</v>
      </c>
      <c r="E1071" s="32">
        <v>1200</v>
      </c>
      <c r="F1071" s="32">
        <v>1200</v>
      </c>
      <c r="G1071" s="32">
        <v>1200</v>
      </c>
      <c r="H1071" s="26" t="s">
        <v>440</v>
      </c>
    </row>
    <row r="1072" spans="1:8" x14ac:dyDescent="0.3">
      <c r="A1072" s="387"/>
      <c r="B1072" s="390"/>
      <c r="C1072" s="24" t="s">
        <v>681</v>
      </c>
      <c r="D1072" s="25" t="s">
        <v>682</v>
      </c>
      <c r="E1072" s="25" t="s">
        <v>357</v>
      </c>
      <c r="F1072" s="25" t="s">
        <v>357</v>
      </c>
      <c r="G1072" s="25" t="s">
        <v>357</v>
      </c>
      <c r="H1072" s="26" t="s">
        <v>228</v>
      </c>
    </row>
    <row r="1073" spans="1:8" x14ac:dyDescent="0.3">
      <c r="A1073" s="387"/>
      <c r="B1073" s="390"/>
      <c r="C1073" s="24" t="s">
        <v>3747</v>
      </c>
      <c r="D1073" s="25" t="s">
        <v>682</v>
      </c>
      <c r="E1073" s="25" t="s">
        <v>228</v>
      </c>
      <c r="F1073" s="25" t="s">
        <v>228</v>
      </c>
      <c r="G1073" s="25" t="s">
        <v>228</v>
      </c>
      <c r="H1073" s="39">
        <v>1200</v>
      </c>
    </row>
    <row r="1074" spans="1:8" ht="18" thickBot="1" x14ac:dyDescent="0.35">
      <c r="A1074" s="388"/>
      <c r="B1074" s="391"/>
      <c r="C1074" s="29" t="s">
        <v>2126</v>
      </c>
      <c r="D1074" s="25" t="s">
        <v>254</v>
      </c>
      <c r="E1074" s="25" t="s">
        <v>959</v>
      </c>
      <c r="F1074" s="25" t="s">
        <v>2288</v>
      </c>
      <c r="G1074" s="25" t="s">
        <v>622</v>
      </c>
      <c r="H1074" s="26" t="s">
        <v>1757</v>
      </c>
    </row>
    <row r="1075" spans="1:8" ht="18" thickBot="1" x14ac:dyDescent="0.35">
      <c r="A1075" s="384"/>
      <c r="B1075" s="384"/>
      <c r="C1075" s="384"/>
      <c r="D1075" s="385"/>
      <c r="E1075" s="27">
        <v>110</v>
      </c>
      <c r="F1075" s="27">
        <v>120</v>
      </c>
      <c r="G1075" s="27">
        <v>130</v>
      </c>
      <c r="H1075" s="5">
        <v>210</v>
      </c>
    </row>
  </sheetData>
  <mergeCells count="601">
    <mergeCell ref="A3:J3"/>
    <mergeCell ref="A1070:A1074"/>
    <mergeCell ref="B1070:B1074"/>
    <mergeCell ref="A1075:D1075"/>
    <mergeCell ref="G1056:H1056"/>
    <mergeCell ref="A1058:A1062"/>
    <mergeCell ref="B1058:B1062"/>
    <mergeCell ref="A1063:D1063"/>
    <mergeCell ref="A1068:A1069"/>
    <mergeCell ref="B1068:B1069"/>
    <mergeCell ref="C1068:C1069"/>
    <mergeCell ref="D1068:D1069"/>
    <mergeCell ref="E1068:G1068"/>
    <mergeCell ref="H1068:H1069"/>
    <mergeCell ref="F1040:F1041"/>
    <mergeCell ref="G1040:I1040"/>
    <mergeCell ref="A1042:A1050"/>
    <mergeCell ref="B1042:B1050"/>
    <mergeCell ref="A1051:D1051"/>
    <mergeCell ref="A1056:A1057"/>
    <mergeCell ref="B1056:B1057"/>
    <mergeCell ref="C1056:C1057"/>
    <mergeCell ref="D1056:D1057"/>
    <mergeCell ref="E1056:F1056"/>
    <mergeCell ref="A1035:D1035"/>
    <mergeCell ref="A1040:A1041"/>
    <mergeCell ref="B1040:B1041"/>
    <mergeCell ref="C1040:C1041"/>
    <mergeCell ref="D1040:D1041"/>
    <mergeCell ref="E1040:E1041"/>
    <mergeCell ref="A1012:D1012"/>
    <mergeCell ref="A1019:A1024"/>
    <mergeCell ref="B1019:B1024"/>
    <mergeCell ref="A1025:D1025"/>
    <mergeCell ref="A1029:A1034"/>
    <mergeCell ref="B1029:B1034"/>
    <mergeCell ref="A999:D999"/>
    <mergeCell ref="A1004:A1005"/>
    <mergeCell ref="B1004:B1005"/>
    <mergeCell ref="C1004:C1005"/>
    <mergeCell ref="D1004:D1005"/>
    <mergeCell ref="A1006:A1011"/>
    <mergeCell ref="B1006:B1011"/>
    <mergeCell ref="A991:A992"/>
    <mergeCell ref="B991:B992"/>
    <mergeCell ref="C991:C992"/>
    <mergeCell ref="D991:D992"/>
    <mergeCell ref="A993:A998"/>
    <mergeCell ref="B993:B998"/>
    <mergeCell ref="A970:A973"/>
    <mergeCell ref="B970:B973"/>
    <mergeCell ref="A974:D974"/>
    <mergeCell ref="A980:A985"/>
    <mergeCell ref="B980:B985"/>
    <mergeCell ref="A986:D986"/>
    <mergeCell ref="A936:A948"/>
    <mergeCell ref="B936:B948"/>
    <mergeCell ref="A949:D949"/>
    <mergeCell ref="A959:A963"/>
    <mergeCell ref="B959:B963"/>
    <mergeCell ref="A964:D964"/>
    <mergeCell ref="A929:D929"/>
    <mergeCell ref="A934:A935"/>
    <mergeCell ref="B934:B935"/>
    <mergeCell ref="C934:C935"/>
    <mergeCell ref="D934:D935"/>
    <mergeCell ref="E934:I934"/>
    <mergeCell ref="E910:F910"/>
    <mergeCell ref="A913:A917"/>
    <mergeCell ref="B913:B917"/>
    <mergeCell ref="A918:D918"/>
    <mergeCell ref="A924:A928"/>
    <mergeCell ref="B924:B928"/>
    <mergeCell ref="A898:A904"/>
    <mergeCell ref="B898:B904"/>
    <mergeCell ref="A905:D905"/>
    <mergeCell ref="A910:A912"/>
    <mergeCell ref="B910:B912"/>
    <mergeCell ref="C910:C912"/>
    <mergeCell ref="D910:D912"/>
    <mergeCell ref="G882:H882"/>
    <mergeCell ref="A884:A890"/>
    <mergeCell ref="B884:B890"/>
    <mergeCell ref="A891:D891"/>
    <mergeCell ref="A896:A897"/>
    <mergeCell ref="B896:B897"/>
    <mergeCell ref="C896:C897"/>
    <mergeCell ref="D896:D897"/>
    <mergeCell ref="E896:F896"/>
    <mergeCell ref="G896:H896"/>
    <mergeCell ref="E869:F869"/>
    <mergeCell ref="A872:A876"/>
    <mergeCell ref="B872:B876"/>
    <mergeCell ref="A877:D877"/>
    <mergeCell ref="A882:A883"/>
    <mergeCell ref="B882:B883"/>
    <mergeCell ref="C882:C883"/>
    <mergeCell ref="E882:F882"/>
    <mergeCell ref="A861:A865"/>
    <mergeCell ref="B861:B865"/>
    <mergeCell ref="A866:D866"/>
    <mergeCell ref="A869:A871"/>
    <mergeCell ref="B869:B871"/>
    <mergeCell ref="C869:C871"/>
    <mergeCell ref="D869:D871"/>
    <mergeCell ref="E845:F845"/>
    <mergeCell ref="A847:A851"/>
    <mergeCell ref="B847:B851"/>
    <mergeCell ref="A852:D852"/>
    <mergeCell ref="A858:A860"/>
    <mergeCell ref="B858:B860"/>
    <mergeCell ref="C858:C860"/>
    <mergeCell ref="D858:D860"/>
    <mergeCell ref="E858:F858"/>
    <mergeCell ref="A833:A839"/>
    <mergeCell ref="B833:B839"/>
    <mergeCell ref="A840:D840"/>
    <mergeCell ref="A845:A846"/>
    <mergeCell ref="B845:B846"/>
    <mergeCell ref="C845:C846"/>
    <mergeCell ref="D845:D846"/>
    <mergeCell ref="A831:A832"/>
    <mergeCell ref="B831:B832"/>
    <mergeCell ref="C831:C832"/>
    <mergeCell ref="D831:D832"/>
    <mergeCell ref="F831:F832"/>
    <mergeCell ref="G831:G832"/>
    <mergeCell ref="A803:A814"/>
    <mergeCell ref="B803:B814"/>
    <mergeCell ref="A815:D815"/>
    <mergeCell ref="A821:A824"/>
    <mergeCell ref="B821:B824"/>
    <mergeCell ref="A825:D825"/>
    <mergeCell ref="A795:D795"/>
    <mergeCell ref="A801:A802"/>
    <mergeCell ref="B801:B802"/>
    <mergeCell ref="C801:C802"/>
    <mergeCell ref="D801:D802"/>
    <mergeCell ref="E801:G801"/>
    <mergeCell ref="G774:H774"/>
    <mergeCell ref="A776:A780"/>
    <mergeCell ref="B776:B780"/>
    <mergeCell ref="A781:D781"/>
    <mergeCell ref="A787:A794"/>
    <mergeCell ref="B787:B794"/>
    <mergeCell ref="A770:D770"/>
    <mergeCell ref="A774:A775"/>
    <mergeCell ref="B774:B775"/>
    <mergeCell ref="C774:C775"/>
    <mergeCell ref="D774:D775"/>
    <mergeCell ref="E774:F774"/>
    <mergeCell ref="G755:H755"/>
    <mergeCell ref="A757:A759"/>
    <mergeCell ref="B757:B759"/>
    <mergeCell ref="A761:D761"/>
    <mergeCell ref="A765:A769"/>
    <mergeCell ref="B765:B769"/>
    <mergeCell ref="A749:D749"/>
    <mergeCell ref="A755:A756"/>
    <mergeCell ref="B755:B756"/>
    <mergeCell ref="C755:C756"/>
    <mergeCell ref="D755:D756"/>
    <mergeCell ref="E755:F755"/>
    <mergeCell ref="A732:D732"/>
    <mergeCell ref="A737:A739"/>
    <mergeCell ref="B737:B739"/>
    <mergeCell ref="A741:D741"/>
    <mergeCell ref="A745:A748"/>
    <mergeCell ref="B745:B748"/>
    <mergeCell ref="E725:F725"/>
    <mergeCell ref="G725:H725"/>
    <mergeCell ref="E726:H726"/>
    <mergeCell ref="A728:A729"/>
    <mergeCell ref="B728:B729"/>
    <mergeCell ref="A730:A731"/>
    <mergeCell ref="B730:B731"/>
    <mergeCell ref="A718:A719"/>
    <mergeCell ref="B718:B719"/>
    <mergeCell ref="A721:D721"/>
    <mergeCell ref="A725:A727"/>
    <mergeCell ref="B725:B727"/>
    <mergeCell ref="C725:C727"/>
    <mergeCell ref="D725:D727"/>
    <mergeCell ref="E713:E715"/>
    <mergeCell ref="F713:G713"/>
    <mergeCell ref="H713:I713"/>
    <mergeCell ref="F714:I714"/>
    <mergeCell ref="A716:A717"/>
    <mergeCell ref="B716:B717"/>
    <mergeCell ref="A701:A704"/>
    <mergeCell ref="B701:B704"/>
    <mergeCell ref="A705:D705"/>
    <mergeCell ref="A713:A715"/>
    <mergeCell ref="B713:B715"/>
    <mergeCell ref="C713:C715"/>
    <mergeCell ref="D713:D715"/>
    <mergeCell ref="A683:D683"/>
    <mergeCell ref="A687:A690"/>
    <mergeCell ref="B687:B690"/>
    <mergeCell ref="A691:D691"/>
    <mergeCell ref="A697:A700"/>
    <mergeCell ref="B697:B700"/>
    <mergeCell ref="A665:A668"/>
    <mergeCell ref="B665:B668"/>
    <mergeCell ref="A669:A672"/>
    <mergeCell ref="B669:B672"/>
    <mergeCell ref="A673:D673"/>
    <mergeCell ref="A677:A682"/>
    <mergeCell ref="B677:B682"/>
    <mergeCell ref="A645:A647"/>
    <mergeCell ref="B645:B647"/>
    <mergeCell ref="A649:D649"/>
    <mergeCell ref="A656:A660"/>
    <mergeCell ref="B656:B660"/>
    <mergeCell ref="A661:D661"/>
    <mergeCell ref="A643:A644"/>
    <mergeCell ref="B643:B644"/>
    <mergeCell ref="C643:C644"/>
    <mergeCell ref="D643:D644"/>
    <mergeCell ref="E643:F643"/>
    <mergeCell ref="G643:G644"/>
    <mergeCell ref="A616:A623"/>
    <mergeCell ref="B616:B623"/>
    <mergeCell ref="A624:D624"/>
    <mergeCell ref="A630:A637"/>
    <mergeCell ref="B630:B637"/>
    <mergeCell ref="A638:D638"/>
    <mergeCell ref="E604:G604"/>
    <mergeCell ref="A606:A610"/>
    <mergeCell ref="A611:D611"/>
    <mergeCell ref="A614:A615"/>
    <mergeCell ref="B614:B615"/>
    <mergeCell ref="C614:C615"/>
    <mergeCell ref="D614:D615"/>
    <mergeCell ref="E614:G614"/>
    <mergeCell ref="A598:A600"/>
    <mergeCell ref="B598:B600"/>
    <mergeCell ref="A601:D601"/>
    <mergeCell ref="A604:A605"/>
    <mergeCell ref="B604:B605"/>
    <mergeCell ref="C604:C605"/>
    <mergeCell ref="D604:D605"/>
    <mergeCell ref="F590:F592"/>
    <mergeCell ref="G590:H590"/>
    <mergeCell ref="G591:H591"/>
    <mergeCell ref="A593:A595"/>
    <mergeCell ref="B593:B595"/>
    <mergeCell ref="A596:A597"/>
    <mergeCell ref="B596:B597"/>
    <mergeCell ref="A582:D582"/>
    <mergeCell ref="A590:A592"/>
    <mergeCell ref="B590:B592"/>
    <mergeCell ref="C590:C592"/>
    <mergeCell ref="D590:D592"/>
    <mergeCell ref="E590:E592"/>
    <mergeCell ref="A576:A577"/>
    <mergeCell ref="B576:B577"/>
    <mergeCell ref="A578:A579"/>
    <mergeCell ref="B578:B579"/>
    <mergeCell ref="A580:A581"/>
    <mergeCell ref="B580:B581"/>
    <mergeCell ref="A560:D560"/>
    <mergeCell ref="A564:A567"/>
    <mergeCell ref="B564:B567"/>
    <mergeCell ref="A568:A571"/>
    <mergeCell ref="B568:B571"/>
    <mergeCell ref="A572:D572"/>
    <mergeCell ref="A537:A545"/>
    <mergeCell ref="B537:B545"/>
    <mergeCell ref="A546:D546"/>
    <mergeCell ref="A552:A555"/>
    <mergeCell ref="B552:B555"/>
    <mergeCell ref="A556:A559"/>
    <mergeCell ref="B556:B559"/>
    <mergeCell ref="E522:H522"/>
    <mergeCell ref="A524:A532"/>
    <mergeCell ref="B524:B532"/>
    <mergeCell ref="A533:D533"/>
    <mergeCell ref="A535:A536"/>
    <mergeCell ref="B535:B536"/>
    <mergeCell ref="C535:C536"/>
    <mergeCell ref="D535:D536"/>
    <mergeCell ref="E535:I535"/>
    <mergeCell ref="A497:A505"/>
    <mergeCell ref="B497:B505"/>
    <mergeCell ref="A506:D506"/>
    <mergeCell ref="A514:A518"/>
    <mergeCell ref="A519:D519"/>
    <mergeCell ref="A522:A523"/>
    <mergeCell ref="B522:B523"/>
    <mergeCell ref="C522:C523"/>
    <mergeCell ref="D522:D523"/>
    <mergeCell ref="A490:D490"/>
    <mergeCell ref="A495:A496"/>
    <mergeCell ref="B495:B496"/>
    <mergeCell ref="C495:C496"/>
    <mergeCell ref="D495:D496"/>
    <mergeCell ref="E495:F495"/>
    <mergeCell ref="A476:A477"/>
    <mergeCell ref="B476:B477"/>
    <mergeCell ref="A479:D479"/>
    <mergeCell ref="A483:A485"/>
    <mergeCell ref="B483:B485"/>
    <mergeCell ref="A486:A489"/>
    <mergeCell ref="A462:A467"/>
    <mergeCell ref="B462:B467"/>
    <mergeCell ref="A468:D468"/>
    <mergeCell ref="A472:A473"/>
    <mergeCell ref="B472:B473"/>
    <mergeCell ref="A474:A475"/>
    <mergeCell ref="B474:B475"/>
    <mergeCell ref="E450:F450"/>
    <mergeCell ref="A452:A456"/>
    <mergeCell ref="B452:B456"/>
    <mergeCell ref="A457:D457"/>
    <mergeCell ref="A460:A461"/>
    <mergeCell ref="B460:B461"/>
    <mergeCell ref="C460:C461"/>
    <mergeCell ref="D460:D461"/>
    <mergeCell ref="E460:F460"/>
    <mergeCell ref="A431:A440"/>
    <mergeCell ref="B431:B440"/>
    <mergeCell ref="A441:D441"/>
    <mergeCell ref="A450:A451"/>
    <mergeCell ref="B450:B451"/>
    <mergeCell ref="C450:C451"/>
    <mergeCell ref="D450:D451"/>
    <mergeCell ref="A426:D426"/>
    <mergeCell ref="A429:A430"/>
    <mergeCell ref="B429:B430"/>
    <mergeCell ref="C429:C430"/>
    <mergeCell ref="D429:D430"/>
    <mergeCell ref="E429:G429"/>
    <mergeCell ref="E399:G399"/>
    <mergeCell ref="A401:A407"/>
    <mergeCell ref="B401:B407"/>
    <mergeCell ref="A408:D408"/>
    <mergeCell ref="A416:A425"/>
    <mergeCell ref="B416:B425"/>
    <mergeCell ref="A390:A396"/>
    <mergeCell ref="B390:B396"/>
    <mergeCell ref="A397:D397"/>
    <mergeCell ref="A399:A400"/>
    <mergeCell ref="B399:B400"/>
    <mergeCell ref="C399:C400"/>
    <mergeCell ref="D399:D400"/>
    <mergeCell ref="E374:H374"/>
    <mergeCell ref="A376:A384"/>
    <mergeCell ref="B376:B384"/>
    <mergeCell ref="A385:D385"/>
    <mergeCell ref="A388:A389"/>
    <mergeCell ref="B388:B389"/>
    <mergeCell ref="C388:C389"/>
    <mergeCell ref="D388:D389"/>
    <mergeCell ref="E388:H388"/>
    <mergeCell ref="A363:A371"/>
    <mergeCell ref="B363:B371"/>
    <mergeCell ref="A372:D372"/>
    <mergeCell ref="A374:A375"/>
    <mergeCell ref="B374:B375"/>
    <mergeCell ref="C374:C375"/>
    <mergeCell ref="D374:D375"/>
    <mergeCell ref="A354:D354"/>
    <mergeCell ref="A361:A362"/>
    <mergeCell ref="B361:B362"/>
    <mergeCell ref="C361:C362"/>
    <mergeCell ref="D361:D362"/>
    <mergeCell ref="E361:H361"/>
    <mergeCell ref="A335:A339"/>
    <mergeCell ref="B335:B339"/>
    <mergeCell ref="A340:A342"/>
    <mergeCell ref="B340:B342"/>
    <mergeCell ref="A343:D343"/>
    <mergeCell ref="A347:A353"/>
    <mergeCell ref="B347:B353"/>
    <mergeCell ref="A320:D320"/>
    <mergeCell ref="A324:A327"/>
    <mergeCell ref="B324:B327"/>
    <mergeCell ref="A328:A330"/>
    <mergeCell ref="B328:B330"/>
    <mergeCell ref="A331:D331"/>
    <mergeCell ref="E311:E312"/>
    <mergeCell ref="F311:G311"/>
    <mergeCell ref="A313:A315"/>
    <mergeCell ref="B313:B315"/>
    <mergeCell ref="A316:A319"/>
    <mergeCell ref="B316:B319"/>
    <mergeCell ref="A296:D296"/>
    <mergeCell ref="A300:A306"/>
    <mergeCell ref="B300:B306"/>
    <mergeCell ref="A307:D307"/>
    <mergeCell ref="A311:A312"/>
    <mergeCell ref="B311:B312"/>
    <mergeCell ref="C311:C312"/>
    <mergeCell ref="D311:D312"/>
    <mergeCell ref="A270:D270"/>
    <mergeCell ref="A280:D280"/>
    <mergeCell ref="A284:A287"/>
    <mergeCell ref="B284:B287"/>
    <mergeCell ref="A288:D288"/>
    <mergeCell ref="A292:A295"/>
    <mergeCell ref="B292:B295"/>
    <mergeCell ref="E250:G250"/>
    <mergeCell ref="A252:A257"/>
    <mergeCell ref="B252:B257"/>
    <mergeCell ref="A258:D258"/>
    <mergeCell ref="A264:A269"/>
    <mergeCell ref="B264:B269"/>
    <mergeCell ref="A241:A246"/>
    <mergeCell ref="B241:B246"/>
    <mergeCell ref="A247:D247"/>
    <mergeCell ref="A250:A251"/>
    <mergeCell ref="B250:B251"/>
    <mergeCell ref="C250:C251"/>
    <mergeCell ref="D250:D251"/>
    <mergeCell ref="E228:G228"/>
    <mergeCell ref="A230:A235"/>
    <mergeCell ref="B230:B235"/>
    <mergeCell ref="A236:D236"/>
    <mergeCell ref="A239:A240"/>
    <mergeCell ref="B239:B240"/>
    <mergeCell ref="C239:C240"/>
    <mergeCell ref="D239:D240"/>
    <mergeCell ref="E239:G239"/>
    <mergeCell ref="A220:A223"/>
    <mergeCell ref="B220:B223"/>
    <mergeCell ref="A224:D224"/>
    <mergeCell ref="A228:A229"/>
    <mergeCell ref="B228:B229"/>
    <mergeCell ref="C228:C229"/>
    <mergeCell ref="D228:D229"/>
    <mergeCell ref="E209:G209"/>
    <mergeCell ref="A211:A214"/>
    <mergeCell ref="B211:B214"/>
    <mergeCell ref="A215:D215"/>
    <mergeCell ref="A218:A219"/>
    <mergeCell ref="B218:B219"/>
    <mergeCell ref="C218:C219"/>
    <mergeCell ref="D218:D219"/>
    <mergeCell ref="E218:G218"/>
    <mergeCell ref="A198:A203"/>
    <mergeCell ref="B198:B203"/>
    <mergeCell ref="A204:D204"/>
    <mergeCell ref="A209:A210"/>
    <mergeCell ref="B209:B210"/>
    <mergeCell ref="C209:C210"/>
    <mergeCell ref="D209:D210"/>
    <mergeCell ref="E185:G185"/>
    <mergeCell ref="A187:A192"/>
    <mergeCell ref="B187:B192"/>
    <mergeCell ref="A196:A197"/>
    <mergeCell ref="B196:B197"/>
    <mergeCell ref="C196:C197"/>
    <mergeCell ref="D196:D197"/>
    <mergeCell ref="E196:G196"/>
    <mergeCell ref="A164:A166"/>
    <mergeCell ref="A167:D167"/>
    <mergeCell ref="A171:A175"/>
    <mergeCell ref="B171:B175"/>
    <mergeCell ref="A176:D176"/>
    <mergeCell ref="A185:A186"/>
    <mergeCell ref="B185:B186"/>
    <mergeCell ref="C185:C186"/>
    <mergeCell ref="D185:D186"/>
    <mergeCell ref="F158:G158"/>
    <mergeCell ref="H158:H159"/>
    <mergeCell ref="A160:A161"/>
    <mergeCell ref="B160:B161"/>
    <mergeCell ref="A162:A163"/>
    <mergeCell ref="B162:B163"/>
    <mergeCell ref="A150:D150"/>
    <mergeCell ref="A158:A159"/>
    <mergeCell ref="B158:B159"/>
    <mergeCell ref="C158:C159"/>
    <mergeCell ref="D158:D159"/>
    <mergeCell ref="E158:E159"/>
    <mergeCell ref="E137:H137"/>
    <mergeCell ref="A139:A144"/>
    <mergeCell ref="A145:A149"/>
    <mergeCell ref="B145:B149"/>
    <mergeCell ref="A120:A125"/>
    <mergeCell ref="B120:B125"/>
    <mergeCell ref="A126:A131"/>
    <mergeCell ref="B126:B131"/>
    <mergeCell ref="A132:D132"/>
    <mergeCell ref="A136:A138"/>
    <mergeCell ref="B136:B138"/>
    <mergeCell ref="C136:C138"/>
    <mergeCell ref="D136:D138"/>
    <mergeCell ref="A117:A119"/>
    <mergeCell ref="B117:B119"/>
    <mergeCell ref="C117:C119"/>
    <mergeCell ref="D117:D119"/>
    <mergeCell ref="E117:F117"/>
    <mergeCell ref="G117:H117"/>
    <mergeCell ref="E118:H118"/>
    <mergeCell ref="E136:F136"/>
    <mergeCell ref="G136:H136"/>
    <mergeCell ref="A4:J4"/>
    <mergeCell ref="A5:J5"/>
    <mergeCell ref="A6:J6"/>
    <mergeCell ref="A7:J7"/>
    <mergeCell ref="A8:J8"/>
    <mergeCell ref="A9:J9"/>
    <mergeCell ref="A10:J10"/>
    <mergeCell ref="A11:J11"/>
    <mergeCell ref="A12:J12"/>
    <mergeCell ref="A13:J13"/>
    <mergeCell ref="A14:J14"/>
    <mergeCell ref="A15:J15"/>
    <mergeCell ref="A16:J16"/>
    <mergeCell ref="A17:J17"/>
    <mergeCell ref="A18:J18"/>
    <mergeCell ref="A19:J19"/>
    <mergeCell ref="A20:J20"/>
    <mergeCell ref="A21:J21"/>
    <mergeCell ref="A22:J22"/>
    <mergeCell ref="A23:J23"/>
    <mergeCell ref="A24:J24"/>
    <mergeCell ref="A25:J25"/>
    <mergeCell ref="A26:J26"/>
    <mergeCell ref="A27:J27"/>
    <mergeCell ref="A28:J28"/>
    <mergeCell ref="A29:J29"/>
    <mergeCell ref="A30:J30"/>
    <mergeCell ref="A31:J31"/>
    <mergeCell ref="A32:J32"/>
    <mergeCell ref="A33:J33"/>
    <mergeCell ref="A34:J34"/>
    <mergeCell ref="A35:J35"/>
    <mergeCell ref="A36:J36"/>
    <mergeCell ref="A37:J37"/>
    <mergeCell ref="A38:J38"/>
    <mergeCell ref="A39:J39"/>
    <mergeCell ref="A40:J40"/>
    <mergeCell ref="A41:J41"/>
    <mergeCell ref="A42:J42"/>
    <mergeCell ref="A43:J43"/>
    <mergeCell ref="A44:J44"/>
    <mergeCell ref="A45:J45"/>
    <mergeCell ref="A46:J46"/>
    <mergeCell ref="A47:J47"/>
    <mergeCell ref="A48:J48"/>
    <mergeCell ref="A49:J49"/>
    <mergeCell ref="A50:J50"/>
    <mergeCell ref="A51:J51"/>
    <mergeCell ref="A52:J52"/>
    <mergeCell ref="A53:J53"/>
    <mergeCell ref="A54:J54"/>
    <mergeCell ref="A55:J55"/>
    <mergeCell ref="A56:J56"/>
    <mergeCell ref="A57:J57"/>
    <mergeCell ref="A58:J58"/>
    <mergeCell ref="A59:J59"/>
    <mergeCell ref="A60:J60"/>
    <mergeCell ref="A61:J61"/>
    <mergeCell ref="A62:J62"/>
    <mergeCell ref="A63:J63"/>
    <mergeCell ref="A64:J64"/>
    <mergeCell ref="A65:J65"/>
    <mergeCell ref="A66:J66"/>
    <mergeCell ref="A67:J67"/>
    <mergeCell ref="A68:J68"/>
    <mergeCell ref="A69:J69"/>
    <mergeCell ref="A70:J70"/>
    <mergeCell ref="A71:J71"/>
    <mergeCell ref="A72:J72"/>
    <mergeCell ref="A73:J73"/>
    <mergeCell ref="A74:J74"/>
    <mergeCell ref="A75:J75"/>
    <mergeCell ref="A76:J76"/>
    <mergeCell ref="A77:J77"/>
    <mergeCell ref="A78:J78"/>
    <mergeCell ref="A79:J79"/>
    <mergeCell ref="A80:J80"/>
    <mergeCell ref="A81:J81"/>
    <mergeCell ref="A82:J82"/>
    <mergeCell ref="A83:J83"/>
    <mergeCell ref="A84:J84"/>
    <mergeCell ref="A85:J85"/>
    <mergeCell ref="A86:J86"/>
    <mergeCell ref="A87:J87"/>
    <mergeCell ref="A88:J88"/>
    <mergeCell ref="A89:J89"/>
    <mergeCell ref="A99:J99"/>
    <mergeCell ref="A100:J100"/>
    <mergeCell ref="A101:J101"/>
    <mergeCell ref="A102:J102"/>
    <mergeCell ref="A103:J103"/>
    <mergeCell ref="A104:J104"/>
    <mergeCell ref="A105:J105"/>
    <mergeCell ref="A106:J106"/>
    <mergeCell ref="A90:J90"/>
    <mergeCell ref="A91:J91"/>
    <mergeCell ref="A92:J92"/>
    <mergeCell ref="A93:J93"/>
    <mergeCell ref="A94:J94"/>
    <mergeCell ref="A95:J95"/>
    <mergeCell ref="A96:J96"/>
    <mergeCell ref="A97:J97"/>
    <mergeCell ref="A98:J98"/>
  </mergeCells>
  <hyperlinks>
    <hyperlink ref="A4" location="AK.10000__CÔNG_TÁC_THI_CÔNG_MÁI" display="AK.10000  CÔNG TÁC THI CÔNG MÁI"/>
    <hyperlink ref="A5" location="AK.11000__LỢP_MÁI_NGÓI" display="AK.11000  LỢP MÁI NGÓI"/>
    <hyperlink ref="A6" location="AK.11100__LỢP_MÁI_NGÓI_22_viên_m2" display="AK.11100  LỢP MÁI NGÓI 22 viên/m2"/>
    <hyperlink ref="A7" location="AK.11200__LỢP_MÁI_NGÓI_13_viên_m2" display="AK.11200  LỢP MÁI NGÓI 13 viên/m2"/>
    <hyperlink ref="A8" location="AK.11300__LỢP_MÁI_NGÓI_75_viên_m2" display="AK.11300  LỢP MÁI NGÓI 75 viên/m2"/>
    <hyperlink ref="A9" location="AE.11400_÷_AE.11500_XÂY_MỐ__TRỤ__CỘT" display="AK.11400  LỢP NGÓI ÂM DƯƠNG"/>
    <hyperlink ref="A10" location="AK.12000__LỢP_MÁI__CHE_TƯỜNG_BẰNG_FIBROXI_MĂNG__TÔN_TRÁNG_KẼM__TẤM_NHỰA" display="AK.12000  LỢP MÁI, CHE TƯỜNG BẰNG FIBROXI MĂNG, TÔN TRÁNG KẼM, TẤM NHỰA"/>
    <hyperlink ref="A11" location="AK.12100__LỢP_MÁI__CHE_TƯỜNG_FIBRO_XI_MĂNG__0_92_x_1_52m" display="AK.12100  LỢP MÁI, CHE TƯỜNG FIBRO XI MĂNG (0,92 x 1,52m)"/>
    <hyperlink ref="A12" location="AK.12200__LỢP_MÁI__CHE_TƯỜNG_TÔN_MÚI" display="AK.12200  LỢP MÁI, CHE TƯỜNG TÔN MÚI"/>
    <hyperlink ref="A13" location="AK.12300__LỢP_MÁI__CHE_TƯỜNG_TẤM_NHỰA" display="AK.12300  LỢP MÁI, CHE TƯỜNG TẤM NHỰA"/>
    <hyperlink ref="A14" location="AK.13100__DÁN_NGÓI_TRÊN_MÁI_NGHIÊNG_BÊ_TÔNG" display="AK.13100  DÁN NGÓI TRÊN MÁI NGHIÊNG BÊ TÔNG"/>
    <hyperlink ref="A15" location="AK.20000__CÔNG_TÁC_TRÁT" display="AK.20000  CÔNG TÁC TRÁT"/>
    <hyperlink ref="A16" location="AK.21000__TRÁT_TƯỜNG" display="AK.21000  TRÁT TƯỜNG"/>
    <hyperlink ref="A17" location="AK.21100__TRÁT_TƯỜNG_NGOÀI" display="AK.21100  TRÁT TƯỜNG NGOÀI"/>
    <hyperlink ref="A18" location="AK.21200__TRÁT_TƯỜNG_TRONG" display="AK.21200  TRÁT TƯỜNG TRONG"/>
    <hyperlink ref="A19" location="AK.21300÷AK.21400__TRÁT_TƯỜNG_XÂY_BẰNG_GẠCH_KHÔNG_NUNG_BẰNG_VỮA_TRÁT_BÊ_TÔNG_NHẸ" display="AK.21300÷AK.21400  TRÁT TƯỜNG XÂY BẰNG GẠCH KHÔNG NUNG BẰNG VỮA TRÁT BÊ TÔNG NHẸ"/>
    <hyperlink ref="A20" location="AK.21300__TRÁT_TƯỜNG_NGOÀI" display="AK.21300  TRÁT TƯỜNG NGOÀI"/>
    <hyperlink ref="A21" location="AK.21400__TRÁT_TƯỜNG_TRONG" display="AK.21400  TRÁT TƯỜNG TRONG"/>
    <hyperlink ref="A22" location="AK.21500÷AK.21600__TRÁT_TƯỜNG_XÂY_GẠCH_KHÔNG_NUNG_BẰNG_VỮA_THÔNG_THƯỜNG" display="AK.21500÷AK.21600  TRÁT TƯỜNG XÂY GẠCH KHÔNG NUNG BẰNG VỮA THÔNG THƯỜNG"/>
    <hyperlink ref="A23" location="AK.21500__TRÁT_TƯỜNG_NGOÀI" display="AK.21500  TRÁT TƯỜNG NGOÀI"/>
    <hyperlink ref="A24" location="AK.21600__TRÁT_TƯỜNG_TRONG" display="AK.21600  TRÁT TƯỜNG TRONG"/>
    <hyperlink ref="A25" location="AK.22100__TRÁT_TRỤ__CỘT__LAM_ĐỨNG__CẦU_THANG" display="AK.22100  TRÁT TRỤ, CỘT, LAM ĐỨNG, CẦU THANG"/>
    <hyperlink ref="A26" location="AK.23000__TRÁT_XÀ_DẦM__TRẦN" display="AK.23000  TRÁT XÀ DẦM, TRẦN"/>
    <hyperlink ref="A27" location="AK.24000__TRÁT__ĐẮP_PHÀO_ĐƠN__PHÀO_KÉP__GỜ_CHỈ" display="AK.24000  TRÁT, ĐẮP PHÀO ĐƠN, PHÀO KÉP, GỜ CHỈ"/>
    <hyperlink ref="A28" location="AK.25100__TRÁT_SÊ_NÔ__MÁI_HẮT__LAM_NGANG" display="AK.25100  TRÁT SÊ NÔ, MÁI HẮT, LAM NGANG"/>
    <hyperlink ref="A29" location="AK.25200__TRÁT_VẨY_TƯỜNG_CHỐNG_VANG" display="AK.25200  TRÁT VẨY TƯỜNG CHỐNG VANG"/>
    <hyperlink ref="A30" location="AK.26100__TRÁT_GRANITÔ_GỜ_CHỈ__GỜ_LỒI__ĐỐ_TƯỜNG" display="AK.26100  TRÁT GRANITÔ GỜ CHỈ, GỜ LỒI, ĐỐ TƯỜNG"/>
    <hyperlink ref="A31" location="AK.26200__TRÁT_GRANITÔ_TAY_VỊN_CẦU_THANG__TAY_VỊN_LAN_CAN" display="AK.26200  TRÁT GRANITÔ TAY VỊN CẦU THANG, TAY VỊN LAN CAN"/>
    <hyperlink ref="A32" location="AK.26300__TRÁT_GRANITÔ_THÀNH_Ô_VĂNG__SÊ_NÔ__LAN_CAN__DIỀM_CHE_NẮNG" display="AK.26300  TRÁT GRANITÔ THÀNH Ô VĂNG, SÊ NÔ, LAN CAN, DIỀM CHE NẮNG"/>
    <hyperlink ref="A33" location="AK.26400__TRÁT_GRANITÔ_TƯỜNG__TRỤ_CỘT" display="AK.26400  TRÁT GRANITÔ TƯỜNG, TRỤ CỘT"/>
    <hyperlink ref="A34" location="AK.27000__TRÁT_ĐÁ_RỬA_TƯỜNG__TRỤ__CỘT" display="AK.27000  TRÁT ĐÁ RỬA TƯỜNG, TRỤ, CỘT"/>
    <hyperlink ref="A35" location="AK.27300__TRÁT_ĐÁ_RỬA__THÀNH_Ô_VĂNG__SÊ_NÔ__LAN_CAN__DIỀM_CHẮN_NẮNG" display="AK.27300  TRÁT ĐÁ RỬA, THÀNH Ô VĂNG, SÊ NÔ, LAN CAN, DIỀM CHẮN NẮNG"/>
    <hyperlink ref="A36" location="AK.30000__CÔNG_TÁC_ỐP_GẠCH__ĐÁ" display="AK.30000  CÔNG TÁC ỐP GẠCH, ĐÁ"/>
    <hyperlink ref="A37" location="AK.31000__CÔNG_TÁC_ỐP_GẠCH" display="AK.31000  CÔNG TÁC ỐP GẠCH"/>
    <hyperlink ref="A38" location="AK.31100__ỐP_TƯỜNG__TRỤ__CỘT" display="AK.31100  ỐP TƯỜNG, TRỤ, CỘT"/>
    <hyperlink ref="A39" location="AK.31200__ỐP_CHÂN_TƯỜNG__VIỀN_TƯỜNG__VIỀN_TRỤ__CỘT" display="AK.31200  ỐP CHÂN TƯỜNG, VIỀN TƯỜNG, VIỀN TRỤ, CỘT"/>
    <hyperlink ref="A40" location="AK.32000__CÔNG_TÁC_ỐP_ĐÁ_TỰ_NHIÊN" display="AK.32000  CÔNG TÁC ỐP ĐÁ TỰ NHIÊN"/>
    <hyperlink ref="A41" location="AK.32100__ỐP_ĐÁ_GRANIT_TỰ_NHIÊN_VÀO_TƯỜNG" display="AK.32100  ỐP ĐÁ GRANIT TỰ NHIÊN VÀO TƯỜNG"/>
    <hyperlink ref="A42" location="AK.32200__ỐP_ĐÁ_CẨM_THẠCH__ĐÁ_HOA_CƯƠNG_VÀO_TƯỜNG" display="AK.32200  ỐP ĐÁ CẨM THẠCH, ĐÁ HOA CƯƠNG VÀO TƯỜNG"/>
    <hyperlink ref="A43" location="AK.40000__CÔNG_TÁC_LÁNG" display="AK.40000  CÔNG TÁC LÁNG"/>
    <hyperlink ref="A44" location="AK.41100__LÁNG_NỀN__SÀN_KHÔNG_ĐÁNH_MẦU" display="AK.41100  LÁNG NỀN, SÀN KHÔNG ĐÁNH MẦU"/>
    <hyperlink ref="A45" location="AK.41200__LÁNG_NỀN__SÀN_CÓ_ĐÁNH_MẦU" display="AK.41200  LÁNG NỀN, SÀN CÓ ĐÁNH MẦU"/>
    <hyperlink ref="A46" location="AK.42000__LÁNG_SÊ_NÔ__MÁI_HẮT__MÁNG_NƯỚC__BỂ_NƯỚC__GIẾNG_NƯỚC__GIẾNG_CÁP__MƯƠNG_CÁP__MƯƠNG_RÃNH__HÈ" display="AK.42000  LÁNG SÊ NÔ, MÁI HẮT, MÁNG NƯỚC, BỂ NƯỚC, GIẾNG NƯỚC, GIẾNG CÁP, MƯƠNG CÁP, MƯƠNG RÃNH, HÈ"/>
    <hyperlink ref="A47" location="AK.43000__LÁNG_GRANITÔ_NỀN_SÀN__CẦU_THANG" display="AK.43000  LÁNG GRANITÔ NỀN SÀN, CẦU THANG"/>
    <hyperlink ref="A48" location="AK.44000__LÁNG__GẮN_SỎI_NỀN__SÂN__HÈ_ĐƯỜNG" display="AK.44000  LÁNG, GẮN SỎI NỀN, SÂN, HÈ ĐƯỜNG"/>
    <hyperlink ref="A49" location="AK.50000__CÔNG_TÁC_LÁT_GẠCH__ĐÁ" display="AK.50000  CÔNG TÁC LÁT GẠCH, ĐÁ"/>
    <hyperlink ref="A50" location="AK.51000__CÔNG_TÁC_LÁT_GẠCH" display="AK.51000  CÔNG TÁC LÁT GẠCH"/>
    <hyperlink ref="A51" location="AK.51100__LÁT_GẠCH_CHỈ__GẠCH_THẺ" display="AK.51100  LÁT GẠCH CHỈ, GẠCH THẺ"/>
    <hyperlink ref="A52" location="AK.51200__LÁT_NỀN__SÀN" display="AK.51200  LÁT NỀN, SÀN"/>
    <hyperlink ref="A53" location="AK.52000__LÁT__DÁN_GẠCH_VỈ" display="AK.52000  LÁT, DÁN GẠCH VỈ"/>
    <hyperlink ref="A54" location="AK.53000__LÁT_BẬC_TAM_CẤP__BẬC_CẦU_THANG" display="AK.53000  LÁT BẬC TAM CẤP, BẬC CẦU THANG"/>
    <hyperlink ref="A55" location="AK.54000__LÁT_GẠCH_CHỐNG_NÓNG" display="AK.54000  LÁT GẠCH CHỐNG NÓNG"/>
    <hyperlink ref="A56" location="AK.55000__LÁT_GẠCH_SÂN__NỀN_ĐƯỜNG__VỈA_HÈ" display="AK.55000  LÁT GẠCH SÂN, NỀN ĐƯỜNG, VỈA HÈ"/>
    <hyperlink ref="A57" location="AK.55100__LÁT_GẠCH_XI_MĂNG" display="AK.55100  LÁT GẠCH XI MĂNG"/>
    <hyperlink ref="A58" location="AK.55200__LÁT_GẠCH_LÁ_DỪA" display="AK.55200  LÁT GẠCH LÁ DỪA"/>
    <hyperlink ref="A59" location="AK.55300__LÁT_GẠCH_XI_MĂNG_TỰ_CHÈN" display="AK.55300  LÁT GẠCH XI MĂNG TỰ CHÈN"/>
    <hyperlink ref="A60" location="AK.55400__LÁT_GẠCH_ĐẤT_NUNG" display="AK.55400  LÁT GẠCH ĐẤT NUNG"/>
    <hyperlink ref="A61" location="AK.56100__LÁT_ĐÁ_CẨM_THẠCH__ĐÁ_HOA_CƯƠNG_NỀN__SÀN" display="AK.56100  LÁT ĐÁ CẨM THẠCH, ĐÁ HOA CƯƠNG NỀN, SÀN"/>
    <hyperlink ref="A62" location="AK.56200__LÁT_ĐÁ_BẬC_TAM_CẤP__BẬC_CẦU_THANG__MẶT_BỆ_CÁC_LOẠI__BỆ_BẾP__BỆ_BÀN__BỆ_LAVABO..." display="AK.56200  LÁT ĐÁ BẬC TAM CẤP, BẬC CẦU THANG, MẶT BỆ CÁC LOẠI (BỆ BẾP, BỆ BÀN, BỆ LAVABO...)"/>
    <hyperlink ref="A63" location="AK.57000__BÓ_VỈA_HÈ__ĐƯỜNG_BẰNG_TẤM_BÊ_TÔNG_ĐÚC_SẴN" display="AK.57000  BÓ VỈA HÈ, ĐƯỜNG BẰNG TẤM BÊ TÔNG ĐÚC SẴN"/>
    <hyperlink ref="A64" location="AK.60000__CÔNG_TÁC_THI_CÔNG_TRẦN" display="AK.60000  CÔNG TÁC THI CÔNG TRẦN"/>
    <hyperlink ref="A65" location="AK.61000__THI_CÔNG_TRẦN_GỖ_DÁN__VÁN_ÉP" display="AK.61000  THI CÔNG TRẦN GỖ DÁN, VÁN ÉP"/>
    <hyperlink ref="A66" location="AK.62000__THI_CÔNG_TRẦN_GỖ_DÁN_CÓ_TẤM_CÁCH_ÂM__CÁCH_NHIỆT" display="AK.62000  THI CÔNG TRẦN GỖ DÁN CÓ TẤM CÁCH ÂM, CÁCH NHIỆT"/>
    <hyperlink ref="A67" location="AK.63210__THI_CÔNG_TRẦN_VÁN_ÉP_CHIA_Ô_NHỎ_CÓ_GIOĂNG_CHÌM_HOẶC_NẸP_NỔI_TRANG_TRÍ" display="AK.63210  THI CÔNG TRẦN VÁN ÉP CHIA Ô NHỎ CÓ GIOĂNG CHÌM HOẶC NẸP NỔI TRANG TRÍ"/>
    <hyperlink ref="A68" location="AK.64320__THI_CÔNG_TRẦN_BẰNG_TẤM_NHỰA" display="AK.64320  THI CÔNG TRẦN BẰNG TẤM NHỰA"/>
    <hyperlink ref="A69" location="AK.66000__THI_CÔNG_TRẦN_BẰNG_TẤM_THẠCH_CAO" display="AK.66000  THI CÔNG TRẦN BẰNG TẤM THẠCH CAO"/>
    <hyperlink ref="A70" location="AK.70000__CÔNG_TÁC_THI_CÔNG_MỘC_TRANG_TRÍ" display="AK.70000  CÔNG TÁC THI CÔNG MỘC TRANG TRÍ"/>
    <hyperlink ref="A71" location="AK.71100__THI_CÔNG_VÁCH_NGĂN_BẰNG_VÁN_ÉP" display="AK.71100  THI CÔNG VÁCH NGĂN BẰNG VÁN ÉP"/>
    <hyperlink ref="A72" location="AK.71200__THI_CÔNG_VÁCH_NGĂN_BẰNG_GỖ_VÁN_GHÉP_KHÍT" display="AK.71200  THI CÔNG VÁCH NGĂN BẰNG GỖ VÁN GHÉP KHÍT"/>
    <hyperlink ref="A73" location="AK.71300__THI_CÔNG_VÁCH_NGĂN_BẰNG_GỖ_VÁN_CHỒNG_MÍ" display="AK.71300  THI CÔNG VÁCH NGĂN BẰNG GỖ VÁN CHỒNG MÍ"/>
    <hyperlink ref="A74" location="AK.72100__GIA_CÔNG_VÀ_ĐÓNG_CHÂN_TƯỜNG_BẰNG_GỖ" display="AK.72100  GIA CÔNG VÀ ĐÓNG CHÂN TƯỜNG BẰNG GỖ"/>
    <hyperlink ref="A75" location="AK.72200__GIA_CÔNG_VÀ_LẮP_ĐẶT_TAY_VỊN_CẦU_THANG_BẰNG_GỖ" display="AK.72200  GIA CÔNG VÀ LẮP ĐẶT TAY VỊN CẦU THANG BẰNG GỖ"/>
    <hyperlink ref="A76" location="AK.73100__GIA_CÔNG_VÀ_LẮP_DỰNG_KHUNG_GỖ_ĐỂ_ĐÓNG_LƯỚI__VÁCH_NGĂN" display="AK.73100  GIA CÔNG VÀ LẮP DỰNG KHUNG GỖ ĐỂ ĐÓNG LƯỚI, VÁCH NGĂN"/>
    <hyperlink ref="A77" location="AK.73200__GIA_CÔNG_VÀ_LẮP_DỰNG_KHUNG_GỖ_DẦM_SÀN" display="AK.73200  GIA CÔNG VÀ LẮP DỰNG KHUNG GỖ DẦM SÀN"/>
    <hyperlink ref="A78" location="AK.74100__THI_CÔNG_MẶT_SÀN_GỖ" display="AK.74100  THI CÔNG MẶT SÀN GỖ"/>
    <hyperlink ref="A79" location="AK.76100__GIA_CÔNG_VÀ_ĐÓNG_MẮT_CÁO_BẰNG_NẸP_GỖ_3x1_cm" display="AK.76100  GIA CÔNG VÀ ĐÓNG MẮT CÁO BẰNG NẸP GỖ 3x1 cm"/>
    <hyperlink ref="A80" location="AK.76200__GIA_CÔNG_VÀ_ĐÓNG_DIỀM_MÁI_BẰNG_GỖ" display="AK.76200  GIA CÔNG VÀ ĐÓNG DIỀM MÁI BẰNG GỖ"/>
    <hyperlink ref="A81" location="AK.77100__DÁN_FOOCMICA_VÀO_CÁC_KẾT_CẤU" display="AK.77100  DÁN FOOCMICA VÀO CÁC KẾT CẤU"/>
    <hyperlink ref="A82" location="AK.77300__DÁN_GIẤY_TRANG_TRÍ" display="AK.77300  DÁN GIẤY TRANG TRÍ"/>
    <hyperlink ref="A83" location="AK.77410__THI_CÔNG_VÁCH_BẰNG_TẤM_THẠCH_CAO" display="AK.77410  THI CÔNG VÁCH BẰNG TẤM THẠCH CAO"/>
    <hyperlink ref="A84" location="AK.77420__THI_CÔNG_TƯỜNG_BẰNG_TẤM_THẠCH_CAO" display="AK.77420  THI CÔNG TƯỜNG BẰNG TẤM THẠCH CAO"/>
    <hyperlink ref="A85" location="AK.77500__LẮP_GIOĂNG_ĐỒNG__GIOĂNG_KÍNH" display="AK.77500  LẮP GIOĂNG ĐỒNG, GIOĂNG KÍNH"/>
    <hyperlink ref="A86" location="AK.81100__QUÉT_VÔI__QUÉT_NƯỚC_XI_MĂNG" display="AK.81100  QUÉT VÔI, QUÉT NƯỚC XI MĂNG"/>
    <hyperlink ref="A87" location="AK.82500__BẢ_BẰNG_BỘT_BẢ_VÀO_CÁC_KẾT_CẤU" display="AK.82500  BẢ BẰNG BỘT BẢ VÀO CÁC KẾT CẤU"/>
    <hyperlink ref="A88" location="AK.83000__CÔNG_TÁC_SƠN" display="AK.83000  CÔNG TÁC SƠN"/>
    <hyperlink ref="A89" location="AK.83300__SƠN_KẾT_CẤU_GỖ_BẰNG_SƠN_CÁC_LOẠI" display="AK.83300  SƠN KẾT CẤU GỖ BẰNG SƠN CÁC LOẠI"/>
    <hyperlink ref="A90" location="AK.83500__SƠN_SẮT_THÉP_BẰNG_SƠN_CÁC_LOẠI" display="AK.83500  SƠN SẮT THÉP BẰNG SƠN CÁC LOẠI"/>
    <hyperlink ref="A91" location="AK.84100__SƠN_DẦM__TRẦN__CỘT__TƯỜNG_TRONG_NHÀ__TƯỜNG_NGOÀI_NHÀ_ĐÃ_BẢ_BẰNG_SƠN_CÁC_LOẠI" display="AK.84100  SƠN DẦM, TRẦN, CỘT, TƯỜNG TRONG NHÀ, TƯỜNG NGOÀI NHÀ ĐÃ BẢ BẰNG SƠN CÁC LOẠI"/>
    <hyperlink ref="A92" location="AK.84200__SƠN_DẦM__TRẦN__CỘT__TƯỜNG_TRONG_NHÀ__TƯỜNG_NGOÀI_NHÀ_KHÔNG_BẢ_BẰNG_SƠN_CÁC_LOẠI" display="AK.84200  SƠN DẦM, TRẦN, CỘT, TƯỜNG TRONG NHÀ, TƯỜNG NGOÀI NHÀ KHÔNG BẢ BẰNG SƠN CÁC LOẠI"/>
    <hyperlink ref="A93" location="AK.85400__SƠN_SÀN__NỀN__BỀ_MẶT_BÊ_TÔNG_BẰNG_SƠN_CÁC_LOẠI" display="AK.85400  SƠN SÀN, NỀN, BỀ MẶT BÊ TÔNG BẰNG SƠN CÁC LOẠI"/>
    <hyperlink ref="A94" location="AK.85910__SƠN_BỀ_MẶT_KÍNH_BẰNG_SƠN_CÁCH_NHIỆT" display="AK.85910  SƠN BỀ MẶT KÍNH BẰNG SƠN CÁCH NHIỆT"/>
    <hyperlink ref="A95" location="AK.91100__SƠN_KẺ_ĐƯỜNG_BẰNG_SƠN_DẺO_NHIỆT_PHẢN_QUANG" display="AK.91100  SƠN KẺ ĐƯỜNG BẰNG SƠN DẺO NHIỆT PHẢN QUANG"/>
    <hyperlink ref="A96" location="AK.91200__SƠN_KẺ_PHÂN_TUYẾN_ĐƯỜNG" display="AK.91200  SƠN KẺ PHÂN TUYẾN ĐƯỜNG"/>
    <hyperlink ref="A97" location="AK.92100__QUÉT_DUNG_DỊCH_CHỐNG_THẤM_MÁI__TƯỜNG__SÊ_NÔ__Ô_VĂNG" display="AK.92100  QUÉT DUNG DỊCH CHỐNG THẤM MÁI, TƯỜNG, SÊ NÔ, Ô VĂNG"/>
    <hyperlink ref="A98" location="AK.94100__QUÉT_NHỰA_BI_TUM" display="AK.94100  QUÉT NHỰA BI TUM"/>
    <hyperlink ref="A99" location="AK.94200__QUÉT_NHỰA_BI_TUM_VÀ_DÁN_GIẤY_DẦU" display="AK.94200  QUÉT NHỰA BI TUM VÀ DÁN GIẤY DẦU"/>
    <hyperlink ref="A100" location="AK.94300__QUÉT_NHỰA_BI_TUM_VÀ_DÁN_BAO_TẢI" display="AK.94300  QUÉT NHỰA BI TUM VÀ DÁN BAO TẢI"/>
    <hyperlink ref="A101" location="AK.95300__BẢO_VỆ_BỀ_MẶT_BÊ_TÔNG__BỀ_MẶT_ĐÁ_TỰ_NHIÊN_BẰNG_DUNG_DỊCH_BẢO_VỆ" display="AK.95300  BẢO VỆ BỀ MẶT BÊ TÔNG, BỀ MẶT ĐÁ TỰ NHIÊN BẰNG DUNG DỊCH BẢO VỆ"/>
    <hyperlink ref="A102" location="AK.95310__BẢO_VỆ_BỀ_MẶT_BÊ_TÔNG" display="AK.95310  BẢO VỆ BỀ MẶT BÊ TÔNG"/>
    <hyperlink ref="A103" location="AK.95320__BẢO_VỆ_BỀ_MẶT_CỦA_ĐÁ_TỰ_NHIÊN" display="AK.95320  BẢO VỆ BỀ MẶT CỦA ĐÁ TỰ NHIÊN"/>
    <hyperlink ref="A104" location="AK.96100__THI_CÔNG_TẦNG_LỌC" display="AK.96100  THI CÔNG TẦNG LỌC"/>
    <hyperlink ref="A105" location="AK.97000__MIẾT_MẠCH_TƯỜNG_ĐÁ__TƯỜNG_GẠCH" display="AK.97000  MIẾT MẠCH TƯỜNG ĐÁ, TƯỜNG GẠCH"/>
    <hyperlink ref="A106" location="AK.98000__THI_CÔNG_LỚP_ĐÁ_ĐỆM_MÓNG" display="AK.98000  THI CÔNG LỚP ĐÁ ĐỆM MÓNG"/>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474"/>
  <sheetViews>
    <sheetView zoomScaleNormal="100" workbookViewId="0">
      <pane ySplit="1" topLeftCell="A2" activePane="bottomLeft" state="frozen"/>
      <selection pane="bottomLeft" activeCell="A3" sqref="A3:L3"/>
    </sheetView>
  </sheetViews>
  <sheetFormatPr defaultRowHeight="15.75" x14ac:dyDescent="0.25"/>
  <cols>
    <col min="1" max="1" width="9.140625" style="206"/>
    <col min="2" max="2" width="11.42578125" style="190" customWidth="1"/>
    <col min="3" max="3" width="22.42578125" style="190" customWidth="1"/>
    <col min="4" max="5" width="9.140625" style="190"/>
    <col min="6" max="6" width="10" style="190" customWidth="1"/>
    <col min="7" max="16384" width="9.140625" style="190"/>
  </cols>
  <sheetData>
    <row r="1" spans="1:15" ht="22.5" customHeight="1" x14ac:dyDescent="0.25"/>
    <row r="2" spans="1:15" ht="6.75" customHeight="1" x14ac:dyDescent="0.25"/>
    <row r="3" spans="1:15" ht="19.5" customHeight="1" x14ac:dyDescent="0.25">
      <c r="A3" s="579" t="s">
        <v>9065</v>
      </c>
      <c r="B3" s="579"/>
      <c r="C3" s="579"/>
      <c r="D3" s="579"/>
      <c r="E3" s="579"/>
      <c r="F3" s="579"/>
      <c r="G3" s="579"/>
      <c r="H3" s="579"/>
      <c r="I3" s="579"/>
      <c r="J3" s="579"/>
      <c r="K3" s="579"/>
      <c r="L3" s="579"/>
      <c r="M3" s="251"/>
      <c r="N3" s="251"/>
    </row>
    <row r="4" spans="1:15" s="208" customFormat="1" x14ac:dyDescent="0.25">
      <c r="A4" s="551" t="s">
        <v>7647</v>
      </c>
      <c r="B4" s="551"/>
      <c r="C4" s="551"/>
      <c r="D4" s="551"/>
      <c r="E4" s="551"/>
      <c r="F4" s="551"/>
      <c r="G4" s="551"/>
      <c r="H4" s="551"/>
      <c r="I4" s="551"/>
      <c r="J4" s="551"/>
      <c r="K4" s="551"/>
      <c r="L4" s="323">
        <f>89+MATCH(A4,A90:A1475,0)</f>
        <v>93</v>
      </c>
    </row>
    <row r="5" spans="1:15" s="208" customFormat="1" x14ac:dyDescent="0.25">
      <c r="A5" s="551" t="s">
        <v>7653</v>
      </c>
      <c r="B5" s="551"/>
      <c r="C5" s="551"/>
      <c r="D5" s="551"/>
      <c r="E5" s="551"/>
      <c r="F5" s="551"/>
      <c r="G5" s="551"/>
      <c r="H5" s="551"/>
      <c r="I5" s="551"/>
      <c r="J5" s="551"/>
      <c r="K5" s="551"/>
      <c r="L5" s="323">
        <f t="shared" ref="L5:L68" si="0">89+MATCH(A5,A91:A1476,0)</f>
        <v>109</v>
      </c>
    </row>
    <row r="6" spans="1:15" s="208" customFormat="1" x14ac:dyDescent="0.25">
      <c r="A6" s="551" t="s">
        <v>7667</v>
      </c>
      <c r="B6" s="551"/>
      <c r="C6" s="551"/>
      <c r="D6" s="551"/>
      <c r="E6" s="551"/>
      <c r="F6" s="551"/>
      <c r="G6" s="551"/>
      <c r="H6" s="551"/>
      <c r="I6" s="551"/>
      <c r="J6" s="551"/>
      <c r="K6" s="551"/>
      <c r="L6" s="323">
        <f t="shared" si="0"/>
        <v>124</v>
      </c>
    </row>
    <row r="7" spans="1:15" s="208" customFormat="1" x14ac:dyDescent="0.25">
      <c r="A7" s="551" t="s">
        <v>7677</v>
      </c>
      <c r="B7" s="551"/>
      <c r="C7" s="551"/>
      <c r="D7" s="551"/>
      <c r="E7" s="551"/>
      <c r="F7" s="551"/>
      <c r="G7" s="551"/>
      <c r="H7" s="551"/>
      <c r="I7" s="551"/>
      <c r="J7" s="551"/>
      <c r="K7" s="551"/>
      <c r="L7" s="323">
        <f t="shared" si="0"/>
        <v>139</v>
      </c>
    </row>
    <row r="8" spans="1:15" s="208" customFormat="1" x14ac:dyDescent="0.25">
      <c r="A8" s="551" t="s">
        <v>7680</v>
      </c>
      <c r="B8" s="551"/>
      <c r="C8" s="551"/>
      <c r="D8" s="551"/>
      <c r="E8" s="551"/>
      <c r="F8" s="551"/>
      <c r="G8" s="551"/>
      <c r="H8" s="551"/>
      <c r="I8" s="551"/>
      <c r="J8" s="551"/>
      <c r="K8" s="551"/>
      <c r="L8" s="323">
        <f t="shared" si="0"/>
        <v>151</v>
      </c>
    </row>
    <row r="9" spans="1:15" s="208" customFormat="1" x14ac:dyDescent="0.25">
      <c r="A9" s="551" t="s">
        <v>7692</v>
      </c>
      <c r="B9" s="551"/>
      <c r="C9" s="551"/>
      <c r="D9" s="551"/>
      <c r="E9" s="551"/>
      <c r="F9" s="551"/>
      <c r="G9" s="551"/>
      <c r="H9" s="551"/>
      <c r="I9" s="551"/>
      <c r="J9" s="551"/>
      <c r="K9" s="551"/>
      <c r="L9" s="323">
        <f t="shared" si="0"/>
        <v>164</v>
      </c>
    </row>
    <row r="10" spans="1:15" s="208" customFormat="1" ht="31.5" customHeight="1" x14ac:dyDescent="0.25">
      <c r="A10" s="580" t="s">
        <v>7696</v>
      </c>
      <c r="B10" s="580"/>
      <c r="C10" s="580"/>
      <c r="D10" s="580"/>
      <c r="E10" s="580"/>
      <c r="F10" s="580"/>
      <c r="G10" s="580"/>
      <c r="H10" s="580"/>
      <c r="I10" s="580"/>
      <c r="J10" s="580"/>
      <c r="K10" s="580"/>
      <c r="L10" s="323">
        <f t="shared" si="0"/>
        <v>173</v>
      </c>
    </row>
    <row r="11" spans="1:15" s="208" customFormat="1" x14ac:dyDescent="0.25">
      <c r="A11" s="551" t="s">
        <v>9068</v>
      </c>
      <c r="B11" s="551"/>
      <c r="C11" s="551"/>
      <c r="D11" s="551"/>
      <c r="E11" s="551"/>
      <c r="F11" s="551"/>
      <c r="G11" s="551"/>
      <c r="H11" s="551"/>
      <c r="I11" s="551"/>
      <c r="J11" s="551"/>
      <c r="K11" s="551"/>
      <c r="L11" s="323">
        <f t="shared" si="0"/>
        <v>175</v>
      </c>
    </row>
    <row r="12" spans="1:15" s="246" customFormat="1" x14ac:dyDescent="0.25">
      <c r="A12" s="551" t="s">
        <v>9069</v>
      </c>
      <c r="B12" s="551"/>
      <c r="C12" s="551"/>
      <c r="D12" s="551"/>
      <c r="E12" s="551"/>
      <c r="F12" s="551"/>
      <c r="G12" s="551"/>
      <c r="H12" s="551"/>
      <c r="I12" s="551"/>
      <c r="J12" s="551"/>
      <c r="K12" s="551"/>
      <c r="L12" s="323">
        <f t="shared" si="0"/>
        <v>218</v>
      </c>
      <c r="M12" s="249"/>
      <c r="O12" s="248"/>
    </row>
    <row r="13" spans="1:15" s="208" customFormat="1" x14ac:dyDescent="0.25">
      <c r="A13" s="551" t="s">
        <v>9070</v>
      </c>
      <c r="B13" s="551"/>
      <c r="C13" s="551"/>
      <c r="D13" s="551"/>
      <c r="E13" s="551"/>
      <c r="F13" s="551"/>
      <c r="G13" s="551"/>
      <c r="H13" s="551"/>
      <c r="I13" s="551"/>
      <c r="J13" s="551"/>
      <c r="K13" s="551"/>
      <c r="L13" s="323">
        <f t="shared" si="0"/>
        <v>261</v>
      </c>
    </row>
    <row r="14" spans="1:15" s="208" customFormat="1" ht="30.75" customHeight="1" x14ac:dyDescent="0.25">
      <c r="A14" s="580" t="s">
        <v>9066</v>
      </c>
      <c r="B14" s="580"/>
      <c r="C14" s="580"/>
      <c r="D14" s="580"/>
      <c r="E14" s="580"/>
      <c r="F14" s="580"/>
      <c r="G14" s="580"/>
      <c r="H14" s="580"/>
      <c r="I14" s="580"/>
      <c r="J14" s="580"/>
      <c r="K14" s="580"/>
      <c r="L14" s="323">
        <f t="shared" si="0"/>
        <v>304</v>
      </c>
    </row>
    <row r="15" spans="1:15" s="208" customFormat="1" x14ac:dyDescent="0.25">
      <c r="A15" s="551" t="s">
        <v>9071</v>
      </c>
      <c r="B15" s="551"/>
      <c r="C15" s="551"/>
      <c r="D15" s="551"/>
      <c r="E15" s="551"/>
      <c r="F15" s="551"/>
      <c r="G15" s="551"/>
      <c r="H15" s="551"/>
      <c r="I15" s="551"/>
      <c r="J15" s="551"/>
      <c r="K15" s="551"/>
      <c r="L15" s="323">
        <f t="shared" si="0"/>
        <v>306</v>
      </c>
    </row>
    <row r="16" spans="1:15" s="208" customFormat="1" x14ac:dyDescent="0.25">
      <c r="A16" s="551" t="s">
        <v>9072</v>
      </c>
      <c r="B16" s="551"/>
      <c r="C16" s="551"/>
      <c r="D16" s="551"/>
      <c r="E16" s="551"/>
      <c r="F16" s="551"/>
      <c r="G16" s="551"/>
      <c r="H16" s="551"/>
      <c r="I16" s="551"/>
      <c r="J16" s="551"/>
      <c r="K16" s="551"/>
      <c r="L16" s="323">
        <f t="shared" si="0"/>
        <v>349</v>
      </c>
    </row>
    <row r="17" spans="1:13" s="208" customFormat="1" x14ac:dyDescent="0.25">
      <c r="A17" s="551" t="s">
        <v>7766</v>
      </c>
      <c r="B17" s="551"/>
      <c r="C17" s="551"/>
      <c r="D17" s="551"/>
      <c r="E17" s="551"/>
      <c r="F17" s="551"/>
      <c r="G17" s="551"/>
      <c r="H17" s="551"/>
      <c r="I17" s="551"/>
      <c r="J17" s="551"/>
      <c r="K17" s="551"/>
      <c r="L17" s="323">
        <f t="shared" si="0"/>
        <v>392</v>
      </c>
    </row>
    <row r="18" spans="1:13" s="208" customFormat="1" x14ac:dyDescent="0.25">
      <c r="A18" s="551" t="s">
        <v>7768</v>
      </c>
      <c r="B18" s="551"/>
      <c r="C18" s="551"/>
      <c r="D18" s="551"/>
      <c r="E18" s="551"/>
      <c r="F18" s="551"/>
      <c r="G18" s="551"/>
      <c r="H18" s="551"/>
      <c r="I18" s="551"/>
      <c r="J18" s="551"/>
      <c r="K18" s="551"/>
      <c r="L18" s="323">
        <f t="shared" si="0"/>
        <v>394</v>
      </c>
    </row>
    <row r="19" spans="1:13" s="208" customFormat="1" x14ac:dyDescent="0.25">
      <c r="A19" s="551" t="s">
        <v>7777</v>
      </c>
      <c r="B19" s="551"/>
      <c r="C19" s="551"/>
      <c r="D19" s="551"/>
      <c r="E19" s="551"/>
      <c r="F19" s="551"/>
      <c r="G19" s="551"/>
      <c r="H19" s="551"/>
      <c r="I19" s="551"/>
      <c r="J19" s="551"/>
      <c r="K19" s="551"/>
      <c r="L19" s="323">
        <f t="shared" si="0"/>
        <v>408</v>
      </c>
    </row>
    <row r="20" spans="1:13" s="208" customFormat="1" x14ac:dyDescent="0.25">
      <c r="A20" s="551" t="s">
        <v>7784</v>
      </c>
      <c r="B20" s="551"/>
      <c r="C20" s="551"/>
      <c r="D20" s="551"/>
      <c r="E20" s="551"/>
      <c r="F20" s="551"/>
      <c r="G20" s="551"/>
      <c r="H20" s="551"/>
      <c r="I20" s="551"/>
      <c r="J20" s="551"/>
      <c r="K20" s="551"/>
      <c r="L20" s="323">
        <f t="shared" si="0"/>
        <v>422</v>
      </c>
    </row>
    <row r="21" spans="1:13" s="208" customFormat="1" x14ac:dyDescent="0.25">
      <c r="A21" s="551" t="s">
        <v>7793</v>
      </c>
      <c r="B21" s="551"/>
      <c r="C21" s="551"/>
      <c r="D21" s="551"/>
      <c r="E21" s="551"/>
      <c r="F21" s="551"/>
      <c r="G21" s="551"/>
      <c r="H21" s="551"/>
      <c r="I21" s="551"/>
      <c r="J21" s="551"/>
      <c r="K21" s="551"/>
      <c r="L21" s="323">
        <f t="shared" si="0"/>
        <v>434</v>
      </c>
    </row>
    <row r="22" spans="1:13" s="208" customFormat="1" x14ac:dyDescent="0.25">
      <c r="A22" s="551" t="s">
        <v>7797</v>
      </c>
      <c r="B22" s="551"/>
      <c r="C22" s="551"/>
      <c r="D22" s="551"/>
      <c r="E22" s="551"/>
      <c r="F22" s="551"/>
      <c r="G22" s="551"/>
      <c r="H22" s="551"/>
      <c r="I22" s="551"/>
      <c r="J22" s="551"/>
      <c r="K22" s="551"/>
      <c r="L22" s="323">
        <f t="shared" si="0"/>
        <v>444</v>
      </c>
    </row>
    <row r="23" spans="1:13" s="208" customFormat="1" x14ac:dyDescent="0.25">
      <c r="A23" s="551" t="s">
        <v>7803</v>
      </c>
      <c r="B23" s="551"/>
      <c r="C23" s="551"/>
      <c r="D23" s="551"/>
      <c r="E23" s="551"/>
      <c r="F23" s="551"/>
      <c r="G23" s="551"/>
      <c r="H23" s="551"/>
      <c r="I23" s="551"/>
      <c r="J23" s="551"/>
      <c r="K23" s="551"/>
      <c r="L23" s="323">
        <f t="shared" si="0"/>
        <v>451</v>
      </c>
      <c r="M23" s="250"/>
    </row>
    <row r="24" spans="1:13" s="208" customFormat="1" ht="29.25" customHeight="1" x14ac:dyDescent="0.25">
      <c r="A24" s="580" t="s">
        <v>7814</v>
      </c>
      <c r="B24" s="580"/>
      <c r="C24" s="580"/>
      <c r="D24" s="580"/>
      <c r="E24" s="580"/>
      <c r="F24" s="580"/>
      <c r="G24" s="580"/>
      <c r="H24" s="580"/>
      <c r="I24" s="580"/>
      <c r="J24" s="580"/>
      <c r="K24" s="580"/>
      <c r="L24" s="323">
        <f t="shared" si="0"/>
        <v>465</v>
      </c>
    </row>
    <row r="25" spans="1:13" s="208" customFormat="1" ht="31.5" customHeight="1" x14ac:dyDescent="0.25">
      <c r="A25" s="580" t="s">
        <v>7827</v>
      </c>
      <c r="B25" s="580"/>
      <c r="C25" s="580"/>
      <c r="D25" s="580"/>
      <c r="E25" s="580"/>
      <c r="F25" s="580"/>
      <c r="G25" s="580"/>
      <c r="H25" s="580"/>
      <c r="I25" s="580"/>
      <c r="J25" s="580"/>
      <c r="K25" s="580"/>
      <c r="L25" s="323">
        <f t="shared" si="0"/>
        <v>485</v>
      </c>
    </row>
    <row r="26" spans="1:13" s="208" customFormat="1" x14ac:dyDescent="0.25">
      <c r="A26" s="551" t="s">
        <v>7846</v>
      </c>
      <c r="B26" s="551"/>
      <c r="C26" s="551"/>
      <c r="D26" s="551"/>
      <c r="E26" s="551"/>
      <c r="F26" s="551"/>
      <c r="G26" s="551"/>
      <c r="H26" s="551"/>
      <c r="I26" s="551"/>
      <c r="J26" s="551"/>
      <c r="K26" s="551"/>
      <c r="L26" s="323">
        <f t="shared" si="0"/>
        <v>502</v>
      </c>
    </row>
    <row r="27" spans="1:13" s="208" customFormat="1" x14ac:dyDescent="0.25">
      <c r="A27" s="551" t="s">
        <v>7854</v>
      </c>
      <c r="B27" s="551"/>
      <c r="C27" s="551"/>
      <c r="D27" s="551"/>
      <c r="E27" s="551"/>
      <c r="F27" s="551"/>
      <c r="G27" s="551"/>
      <c r="H27" s="551"/>
      <c r="I27" s="551"/>
      <c r="J27" s="551"/>
      <c r="K27" s="551"/>
      <c r="L27" s="323">
        <f t="shared" si="0"/>
        <v>513</v>
      </c>
    </row>
    <row r="28" spans="1:13" s="208" customFormat="1" x14ac:dyDescent="0.25">
      <c r="A28" s="551" t="s">
        <v>7861</v>
      </c>
      <c r="B28" s="551"/>
      <c r="C28" s="551"/>
      <c r="D28" s="551"/>
      <c r="E28" s="551"/>
      <c r="F28" s="551"/>
      <c r="G28" s="551"/>
      <c r="H28" s="551"/>
      <c r="I28" s="551"/>
      <c r="J28" s="551"/>
      <c r="K28" s="551"/>
      <c r="L28" s="323">
        <f t="shared" si="0"/>
        <v>527</v>
      </c>
    </row>
    <row r="29" spans="1:13" s="208" customFormat="1" x14ac:dyDescent="0.25">
      <c r="A29" s="551" t="s">
        <v>7875</v>
      </c>
      <c r="B29" s="551"/>
      <c r="C29" s="551"/>
      <c r="D29" s="551"/>
      <c r="E29" s="551"/>
      <c r="F29" s="551"/>
      <c r="G29" s="551"/>
      <c r="H29" s="551"/>
      <c r="I29" s="551"/>
      <c r="J29" s="551"/>
      <c r="K29" s="551"/>
      <c r="L29" s="323">
        <f t="shared" si="0"/>
        <v>545</v>
      </c>
    </row>
    <row r="30" spans="1:13" s="208" customFormat="1" x14ac:dyDescent="0.25">
      <c r="A30" s="551" t="s">
        <v>7881</v>
      </c>
      <c r="B30" s="551"/>
      <c r="C30" s="551"/>
      <c r="D30" s="551"/>
      <c r="E30" s="551"/>
      <c r="F30" s="551"/>
      <c r="G30" s="551"/>
      <c r="H30" s="551"/>
      <c r="I30" s="551"/>
      <c r="J30" s="551"/>
      <c r="K30" s="551"/>
      <c r="L30" s="323">
        <f t="shared" si="0"/>
        <v>558</v>
      </c>
    </row>
    <row r="31" spans="1:13" s="208" customFormat="1" x14ac:dyDescent="0.25">
      <c r="A31" s="551" t="s">
        <v>7888</v>
      </c>
      <c r="B31" s="551"/>
      <c r="C31" s="551"/>
      <c r="D31" s="551"/>
      <c r="E31" s="551"/>
      <c r="F31" s="551"/>
      <c r="G31" s="551"/>
      <c r="H31" s="551"/>
      <c r="I31" s="551"/>
      <c r="J31" s="551"/>
      <c r="K31" s="551"/>
      <c r="L31" s="323">
        <f t="shared" si="0"/>
        <v>571</v>
      </c>
    </row>
    <row r="32" spans="1:13" s="208" customFormat="1" x14ac:dyDescent="0.25">
      <c r="A32" s="551" t="s">
        <v>7892</v>
      </c>
      <c r="B32" s="551"/>
      <c r="C32" s="551"/>
      <c r="D32" s="551"/>
      <c r="E32" s="551"/>
      <c r="F32" s="551"/>
      <c r="G32" s="551"/>
      <c r="H32" s="551"/>
      <c r="I32" s="551"/>
      <c r="J32" s="551"/>
      <c r="K32" s="551"/>
      <c r="L32" s="323">
        <f t="shared" si="0"/>
        <v>586</v>
      </c>
    </row>
    <row r="33" spans="1:12" s="208" customFormat="1" x14ac:dyDescent="0.25">
      <c r="A33" s="551" t="s">
        <v>7894</v>
      </c>
      <c r="B33" s="551"/>
      <c r="C33" s="551"/>
      <c r="D33" s="551"/>
      <c r="E33" s="551"/>
      <c r="F33" s="551"/>
      <c r="G33" s="551"/>
      <c r="H33" s="551"/>
      <c r="I33" s="551"/>
      <c r="J33" s="551"/>
      <c r="K33" s="551"/>
      <c r="L33" s="323">
        <f t="shared" si="0"/>
        <v>588</v>
      </c>
    </row>
    <row r="34" spans="1:12" s="208" customFormat="1" ht="17.25" customHeight="1" x14ac:dyDescent="0.25">
      <c r="A34" s="581" t="s">
        <v>7901</v>
      </c>
      <c r="B34" s="581"/>
      <c r="C34" s="581"/>
      <c r="D34" s="581"/>
      <c r="E34" s="581"/>
      <c r="F34" s="581"/>
      <c r="G34" s="581"/>
      <c r="H34" s="581"/>
      <c r="I34" s="581"/>
      <c r="J34" s="581"/>
      <c r="K34" s="581"/>
      <c r="L34" s="323">
        <f t="shared" si="0"/>
        <v>596</v>
      </c>
    </row>
    <row r="35" spans="1:12" s="208" customFormat="1" x14ac:dyDescent="0.25">
      <c r="A35" s="551" t="s">
        <v>7907</v>
      </c>
      <c r="B35" s="551"/>
      <c r="C35" s="551"/>
      <c r="D35" s="551"/>
      <c r="E35" s="551"/>
      <c r="F35" s="551"/>
      <c r="G35" s="551"/>
      <c r="H35" s="551"/>
      <c r="I35" s="551"/>
      <c r="J35" s="551"/>
      <c r="K35" s="551"/>
      <c r="L35" s="323">
        <f t="shared" si="0"/>
        <v>604</v>
      </c>
    </row>
    <row r="36" spans="1:12" s="208" customFormat="1" x14ac:dyDescent="0.25">
      <c r="A36" s="551" t="s">
        <v>7918</v>
      </c>
      <c r="B36" s="551"/>
      <c r="C36" s="551"/>
      <c r="D36" s="551"/>
      <c r="E36" s="551"/>
      <c r="F36" s="551"/>
      <c r="G36" s="551"/>
      <c r="H36" s="551"/>
      <c r="I36" s="551"/>
      <c r="J36" s="551"/>
      <c r="K36" s="551"/>
      <c r="L36" s="323">
        <f t="shared" si="0"/>
        <v>631</v>
      </c>
    </row>
    <row r="37" spans="1:12" s="208" customFormat="1" x14ac:dyDescent="0.25">
      <c r="A37" s="551" t="s">
        <v>7924</v>
      </c>
      <c r="B37" s="551"/>
      <c r="C37" s="551"/>
      <c r="D37" s="551"/>
      <c r="E37" s="551"/>
      <c r="F37" s="551"/>
      <c r="G37" s="551"/>
      <c r="H37" s="551"/>
      <c r="I37" s="551"/>
      <c r="J37" s="551"/>
      <c r="K37" s="551"/>
      <c r="L37" s="323">
        <f t="shared" si="0"/>
        <v>641</v>
      </c>
    </row>
    <row r="38" spans="1:12" s="208" customFormat="1" x14ac:dyDescent="0.25">
      <c r="A38" s="551" t="s">
        <v>7937</v>
      </c>
      <c r="B38" s="551"/>
      <c r="C38" s="551"/>
      <c r="D38" s="551"/>
      <c r="E38" s="551"/>
      <c r="F38" s="551"/>
      <c r="G38" s="551"/>
      <c r="H38" s="551"/>
      <c r="I38" s="551"/>
      <c r="J38" s="551"/>
      <c r="K38" s="551"/>
      <c r="L38" s="323">
        <f t="shared" si="0"/>
        <v>665</v>
      </c>
    </row>
    <row r="39" spans="1:12" s="208" customFormat="1" x14ac:dyDescent="0.25">
      <c r="A39" s="551" t="s">
        <v>7949</v>
      </c>
      <c r="B39" s="551"/>
      <c r="C39" s="551"/>
      <c r="D39" s="551"/>
      <c r="E39" s="551"/>
      <c r="F39" s="551"/>
      <c r="G39" s="551"/>
      <c r="H39" s="551"/>
      <c r="I39" s="551"/>
      <c r="J39" s="551"/>
      <c r="K39" s="551"/>
      <c r="L39" s="323">
        <f t="shared" si="0"/>
        <v>693</v>
      </c>
    </row>
    <row r="40" spans="1:12" s="208" customFormat="1" x14ac:dyDescent="0.25">
      <c r="A40" s="551" t="s">
        <v>7951</v>
      </c>
      <c r="B40" s="551"/>
      <c r="C40" s="551"/>
      <c r="D40" s="551"/>
      <c r="E40" s="551"/>
      <c r="F40" s="551"/>
      <c r="G40" s="551"/>
      <c r="H40" s="551"/>
      <c r="I40" s="551"/>
      <c r="J40" s="551"/>
      <c r="K40" s="551"/>
      <c r="L40" s="323">
        <f t="shared" si="0"/>
        <v>695</v>
      </c>
    </row>
    <row r="41" spans="1:12" s="208" customFormat="1" x14ac:dyDescent="0.25">
      <c r="A41" s="551" t="s">
        <v>7974</v>
      </c>
      <c r="B41" s="551"/>
      <c r="C41" s="551"/>
      <c r="D41" s="551"/>
      <c r="E41" s="551"/>
      <c r="F41" s="551"/>
      <c r="G41" s="551"/>
      <c r="H41" s="551"/>
      <c r="I41" s="551"/>
      <c r="J41" s="551"/>
      <c r="K41" s="551"/>
      <c r="L41" s="323">
        <f t="shared" si="0"/>
        <v>711</v>
      </c>
    </row>
    <row r="42" spans="1:12" s="208" customFormat="1" x14ac:dyDescent="0.25">
      <c r="A42" s="551" t="s">
        <v>7977</v>
      </c>
      <c r="B42" s="551"/>
      <c r="C42" s="551"/>
      <c r="D42" s="551"/>
      <c r="E42" s="551"/>
      <c r="F42" s="551"/>
      <c r="G42" s="551"/>
      <c r="H42" s="551"/>
      <c r="I42" s="551"/>
      <c r="J42" s="551"/>
      <c r="K42" s="551"/>
      <c r="L42" s="323">
        <f t="shared" si="0"/>
        <v>719</v>
      </c>
    </row>
    <row r="43" spans="1:12" s="208" customFormat="1" x14ac:dyDescent="0.25">
      <c r="A43" s="551" t="s">
        <v>7991</v>
      </c>
      <c r="B43" s="551"/>
      <c r="C43" s="551"/>
      <c r="D43" s="551"/>
      <c r="E43" s="551"/>
      <c r="F43" s="551"/>
      <c r="G43" s="551"/>
      <c r="H43" s="551"/>
      <c r="I43" s="551"/>
      <c r="J43" s="551"/>
      <c r="K43" s="551"/>
      <c r="L43" s="323">
        <f t="shared" si="0"/>
        <v>734</v>
      </c>
    </row>
    <row r="44" spans="1:12" s="208" customFormat="1" x14ac:dyDescent="0.25">
      <c r="A44" s="551" t="s">
        <v>7997</v>
      </c>
      <c r="B44" s="551"/>
      <c r="C44" s="551"/>
      <c r="D44" s="551"/>
      <c r="E44" s="551"/>
      <c r="F44" s="551"/>
      <c r="G44" s="551"/>
      <c r="H44" s="551"/>
      <c r="I44" s="551"/>
      <c r="J44" s="551"/>
      <c r="K44" s="551"/>
      <c r="L44" s="323">
        <f t="shared" si="0"/>
        <v>745</v>
      </c>
    </row>
    <row r="45" spans="1:12" s="208" customFormat="1" x14ac:dyDescent="0.25">
      <c r="A45" s="551" t="s">
        <v>8020</v>
      </c>
      <c r="B45" s="551"/>
      <c r="C45" s="551"/>
      <c r="D45" s="551"/>
      <c r="E45" s="551"/>
      <c r="F45" s="551"/>
      <c r="G45" s="551"/>
      <c r="H45" s="551"/>
      <c r="I45" s="551"/>
      <c r="J45" s="551"/>
      <c r="K45" s="551"/>
      <c r="L45" s="323">
        <f t="shared" si="0"/>
        <v>771</v>
      </c>
    </row>
    <row r="46" spans="1:12" s="208" customFormat="1" x14ac:dyDescent="0.25">
      <c r="A46" s="551" t="s">
        <v>8030</v>
      </c>
      <c r="B46" s="551"/>
      <c r="C46" s="551"/>
      <c r="D46" s="551"/>
      <c r="E46" s="551"/>
      <c r="F46" s="551"/>
      <c r="G46" s="551"/>
      <c r="H46" s="551"/>
      <c r="I46" s="551"/>
      <c r="J46" s="551"/>
      <c r="K46" s="551"/>
      <c r="L46" s="323">
        <f t="shared" si="0"/>
        <v>797</v>
      </c>
    </row>
    <row r="47" spans="1:12" s="208" customFormat="1" x14ac:dyDescent="0.25">
      <c r="A47" s="551" t="s">
        <v>8036</v>
      </c>
      <c r="B47" s="551"/>
      <c r="C47" s="551"/>
      <c r="D47" s="551"/>
      <c r="E47" s="551"/>
      <c r="F47" s="551"/>
      <c r="G47" s="551"/>
      <c r="H47" s="551"/>
      <c r="I47" s="551"/>
      <c r="J47" s="551"/>
      <c r="K47" s="551"/>
      <c r="L47" s="323">
        <f t="shared" si="0"/>
        <v>810</v>
      </c>
    </row>
    <row r="48" spans="1:12" s="208" customFormat="1" x14ac:dyDescent="0.25">
      <c r="A48" s="551" t="s">
        <v>8043</v>
      </c>
      <c r="B48" s="551"/>
      <c r="C48" s="551"/>
      <c r="D48" s="551"/>
      <c r="E48" s="551"/>
      <c r="F48" s="551"/>
      <c r="G48" s="551"/>
      <c r="H48" s="551"/>
      <c r="I48" s="551"/>
      <c r="J48" s="551"/>
      <c r="K48" s="551"/>
      <c r="L48" s="323">
        <f t="shared" si="0"/>
        <v>823</v>
      </c>
    </row>
    <row r="49" spans="1:12" s="208" customFormat="1" x14ac:dyDescent="0.25">
      <c r="A49" s="551" t="s">
        <v>8045</v>
      </c>
      <c r="B49" s="551"/>
      <c r="C49" s="551"/>
      <c r="D49" s="551"/>
      <c r="E49" s="551"/>
      <c r="F49" s="551"/>
      <c r="G49" s="551"/>
      <c r="H49" s="551"/>
      <c r="I49" s="551"/>
      <c r="J49" s="551"/>
      <c r="K49" s="551"/>
      <c r="L49" s="323">
        <f t="shared" si="0"/>
        <v>825</v>
      </c>
    </row>
    <row r="50" spans="1:12" s="208" customFormat="1" x14ac:dyDescent="0.25">
      <c r="A50" s="551" t="s">
        <v>8055</v>
      </c>
      <c r="B50" s="551"/>
      <c r="C50" s="551"/>
      <c r="D50" s="551"/>
      <c r="E50" s="551"/>
      <c r="F50" s="551"/>
      <c r="G50" s="551"/>
      <c r="H50" s="551"/>
      <c r="I50" s="551"/>
      <c r="J50" s="551"/>
      <c r="K50" s="551"/>
      <c r="L50" s="323">
        <f t="shared" si="0"/>
        <v>838</v>
      </c>
    </row>
    <row r="51" spans="1:12" s="208" customFormat="1" x14ac:dyDescent="0.25">
      <c r="A51" s="551" t="s">
        <v>8063</v>
      </c>
      <c r="B51" s="551"/>
      <c r="C51" s="551"/>
      <c r="D51" s="551"/>
      <c r="E51" s="551"/>
      <c r="F51" s="551"/>
      <c r="G51" s="551"/>
      <c r="H51" s="551"/>
      <c r="I51" s="551"/>
      <c r="J51" s="551"/>
      <c r="K51" s="551"/>
      <c r="L51" s="323">
        <f t="shared" si="0"/>
        <v>850</v>
      </c>
    </row>
    <row r="52" spans="1:12" s="208" customFormat="1" x14ac:dyDescent="0.25">
      <c r="A52" s="551" t="s">
        <v>8068</v>
      </c>
      <c r="B52" s="551"/>
      <c r="C52" s="551"/>
      <c r="D52" s="551"/>
      <c r="E52" s="551"/>
      <c r="F52" s="551"/>
      <c r="G52" s="551"/>
      <c r="H52" s="551"/>
      <c r="I52" s="551"/>
      <c r="J52" s="551"/>
      <c r="K52" s="551"/>
      <c r="L52" s="323">
        <f t="shared" si="0"/>
        <v>864</v>
      </c>
    </row>
    <row r="53" spans="1:12" s="208" customFormat="1" x14ac:dyDescent="0.25">
      <c r="A53" s="551" t="s">
        <v>8076</v>
      </c>
      <c r="B53" s="551"/>
      <c r="C53" s="551"/>
      <c r="D53" s="551"/>
      <c r="E53" s="551"/>
      <c r="F53" s="551"/>
      <c r="G53" s="551"/>
      <c r="H53" s="551"/>
      <c r="I53" s="551"/>
      <c r="J53" s="551"/>
      <c r="K53" s="551"/>
      <c r="L53" s="323">
        <f t="shared" si="0"/>
        <v>876</v>
      </c>
    </row>
    <row r="54" spans="1:12" s="208" customFormat="1" x14ac:dyDescent="0.25">
      <c r="A54" s="551" t="s">
        <v>8081</v>
      </c>
      <c r="B54" s="551"/>
      <c r="C54" s="551"/>
      <c r="D54" s="551"/>
      <c r="E54" s="551"/>
      <c r="F54" s="551"/>
      <c r="G54" s="551"/>
      <c r="H54" s="551"/>
      <c r="I54" s="551"/>
      <c r="J54" s="551"/>
      <c r="K54" s="551"/>
      <c r="L54" s="323">
        <f t="shared" si="0"/>
        <v>888</v>
      </c>
    </row>
    <row r="55" spans="1:12" s="208" customFormat="1" x14ac:dyDescent="0.25">
      <c r="A55" s="551" t="s">
        <v>8091</v>
      </c>
      <c r="B55" s="551"/>
      <c r="C55" s="551"/>
      <c r="D55" s="551"/>
      <c r="E55" s="551"/>
      <c r="F55" s="551"/>
      <c r="G55" s="551"/>
      <c r="H55" s="551"/>
      <c r="I55" s="551"/>
      <c r="J55" s="551"/>
      <c r="K55" s="551"/>
      <c r="L55" s="323">
        <f t="shared" si="0"/>
        <v>901</v>
      </c>
    </row>
    <row r="56" spans="1:12" s="208" customFormat="1" x14ac:dyDescent="0.25">
      <c r="A56" s="551" t="s">
        <v>8104</v>
      </c>
      <c r="B56" s="551"/>
      <c r="C56" s="551"/>
      <c r="D56" s="551"/>
      <c r="E56" s="551"/>
      <c r="F56" s="551"/>
      <c r="G56" s="551"/>
      <c r="H56" s="551"/>
      <c r="I56" s="551"/>
      <c r="J56" s="551"/>
      <c r="K56" s="551"/>
      <c r="L56" s="323">
        <f t="shared" si="0"/>
        <v>919</v>
      </c>
    </row>
    <row r="57" spans="1:12" s="208" customFormat="1" x14ac:dyDescent="0.25">
      <c r="A57" s="551" t="s">
        <v>8111</v>
      </c>
      <c r="B57" s="551"/>
      <c r="C57" s="551"/>
      <c r="D57" s="551"/>
      <c r="E57" s="551"/>
      <c r="F57" s="551"/>
      <c r="G57" s="551"/>
      <c r="H57" s="551"/>
      <c r="I57" s="551"/>
      <c r="J57" s="551"/>
      <c r="K57" s="551"/>
      <c r="L57" s="323">
        <f t="shared" si="0"/>
        <v>934</v>
      </c>
    </row>
    <row r="58" spans="1:12" s="208" customFormat="1" x14ac:dyDescent="0.25">
      <c r="A58" s="551" t="s">
        <v>8121</v>
      </c>
      <c r="B58" s="551"/>
      <c r="C58" s="551"/>
      <c r="D58" s="551"/>
      <c r="E58" s="551"/>
      <c r="F58" s="551"/>
      <c r="G58" s="551"/>
      <c r="H58" s="551"/>
      <c r="I58" s="551"/>
      <c r="J58" s="551"/>
      <c r="K58" s="551"/>
      <c r="L58" s="323">
        <f t="shared" si="0"/>
        <v>949</v>
      </c>
    </row>
    <row r="59" spans="1:12" s="208" customFormat="1" x14ac:dyDescent="0.25">
      <c r="A59" s="551" t="s">
        <v>8131</v>
      </c>
      <c r="B59" s="551"/>
      <c r="C59" s="551"/>
      <c r="D59" s="551"/>
      <c r="E59" s="551"/>
      <c r="F59" s="551"/>
      <c r="G59" s="551"/>
      <c r="H59" s="551"/>
      <c r="I59" s="551"/>
      <c r="J59" s="551"/>
      <c r="K59" s="551"/>
      <c r="L59" s="323">
        <f t="shared" si="0"/>
        <v>963</v>
      </c>
    </row>
    <row r="60" spans="1:12" s="208" customFormat="1" x14ac:dyDescent="0.25">
      <c r="A60" s="551" t="s">
        <v>8142</v>
      </c>
      <c r="B60" s="551"/>
      <c r="C60" s="551"/>
      <c r="D60" s="551"/>
      <c r="E60" s="551"/>
      <c r="F60" s="551"/>
      <c r="G60" s="551"/>
      <c r="H60" s="551"/>
      <c r="I60" s="551"/>
      <c r="J60" s="551"/>
      <c r="K60" s="551"/>
      <c r="L60" s="323">
        <f t="shared" si="0"/>
        <v>981</v>
      </c>
    </row>
    <row r="61" spans="1:12" s="208" customFormat="1" x14ac:dyDescent="0.25">
      <c r="A61" s="551" t="s">
        <v>8163</v>
      </c>
      <c r="B61" s="551"/>
      <c r="C61" s="551"/>
      <c r="D61" s="551"/>
      <c r="E61" s="551"/>
      <c r="F61" s="551"/>
      <c r="G61" s="551"/>
      <c r="H61" s="551"/>
      <c r="I61" s="551"/>
      <c r="J61" s="551"/>
      <c r="K61" s="551"/>
      <c r="L61" s="323">
        <f t="shared" si="0"/>
        <v>1008</v>
      </c>
    </row>
    <row r="62" spans="1:12" s="208" customFormat="1" x14ac:dyDescent="0.25">
      <c r="A62" s="551" t="s">
        <v>8170</v>
      </c>
      <c r="B62" s="551"/>
      <c r="C62" s="551"/>
      <c r="D62" s="551"/>
      <c r="E62" s="551"/>
      <c r="F62" s="551"/>
      <c r="G62" s="551"/>
      <c r="H62" s="551"/>
      <c r="I62" s="551"/>
      <c r="J62" s="551"/>
      <c r="K62" s="551"/>
      <c r="L62" s="323">
        <f t="shared" si="0"/>
        <v>1024</v>
      </c>
    </row>
    <row r="63" spans="1:12" s="208" customFormat="1" x14ac:dyDescent="0.25">
      <c r="A63" s="551" t="s">
        <v>8181</v>
      </c>
      <c r="B63" s="551"/>
      <c r="C63" s="551"/>
      <c r="D63" s="551"/>
      <c r="E63" s="551"/>
      <c r="F63" s="551"/>
      <c r="G63" s="551"/>
      <c r="H63" s="551"/>
      <c r="I63" s="551"/>
      <c r="J63" s="551"/>
      <c r="K63" s="551"/>
      <c r="L63" s="323">
        <f t="shared" si="0"/>
        <v>1037</v>
      </c>
    </row>
    <row r="64" spans="1:12" s="208" customFormat="1" x14ac:dyDescent="0.25">
      <c r="A64" s="551" t="s">
        <v>8186</v>
      </c>
      <c r="B64" s="551"/>
      <c r="C64" s="551"/>
      <c r="D64" s="551"/>
      <c r="E64" s="551"/>
      <c r="F64" s="551"/>
      <c r="G64" s="551"/>
      <c r="H64" s="551"/>
      <c r="I64" s="551"/>
      <c r="J64" s="551"/>
      <c r="K64" s="551"/>
      <c r="L64" s="323">
        <f t="shared" si="0"/>
        <v>1044</v>
      </c>
    </row>
    <row r="65" spans="1:12" s="208" customFormat="1" x14ac:dyDescent="0.25">
      <c r="A65" s="551" t="s">
        <v>8195</v>
      </c>
      <c r="B65" s="551"/>
      <c r="C65" s="551"/>
      <c r="D65" s="551"/>
      <c r="E65" s="551"/>
      <c r="F65" s="551"/>
      <c r="G65" s="551"/>
      <c r="H65" s="551"/>
      <c r="I65" s="551"/>
      <c r="J65" s="551"/>
      <c r="K65" s="551"/>
      <c r="L65" s="323">
        <f t="shared" si="0"/>
        <v>1071</v>
      </c>
    </row>
    <row r="66" spans="1:12" s="208" customFormat="1" x14ac:dyDescent="0.25">
      <c r="A66" s="551" t="s">
        <v>8201</v>
      </c>
      <c r="B66" s="551"/>
      <c r="C66" s="551"/>
      <c r="D66" s="551"/>
      <c r="E66" s="551"/>
      <c r="F66" s="551"/>
      <c r="G66" s="551"/>
      <c r="H66" s="551"/>
      <c r="I66" s="551"/>
      <c r="J66" s="551"/>
      <c r="K66" s="551"/>
      <c r="L66" s="323">
        <f t="shared" si="0"/>
        <v>1082</v>
      </c>
    </row>
    <row r="67" spans="1:12" s="208" customFormat="1" x14ac:dyDescent="0.25">
      <c r="A67" s="551" t="s">
        <v>8204</v>
      </c>
      <c r="B67" s="551"/>
      <c r="C67" s="551"/>
      <c r="D67" s="551"/>
      <c r="E67" s="551"/>
      <c r="F67" s="551"/>
      <c r="G67" s="551"/>
      <c r="H67" s="551"/>
      <c r="I67" s="551"/>
      <c r="J67" s="551"/>
      <c r="K67" s="551"/>
      <c r="L67" s="323">
        <f t="shared" si="0"/>
        <v>1091</v>
      </c>
    </row>
    <row r="68" spans="1:12" s="208" customFormat="1" x14ac:dyDescent="0.25">
      <c r="A68" s="551" t="s">
        <v>8219</v>
      </c>
      <c r="B68" s="551"/>
      <c r="C68" s="551"/>
      <c r="D68" s="551"/>
      <c r="E68" s="551"/>
      <c r="F68" s="551"/>
      <c r="G68" s="551"/>
      <c r="H68" s="551"/>
      <c r="I68" s="551"/>
      <c r="J68" s="551"/>
      <c r="K68" s="551"/>
      <c r="L68" s="323">
        <f t="shared" si="0"/>
        <v>1124</v>
      </c>
    </row>
    <row r="69" spans="1:12" s="208" customFormat="1" x14ac:dyDescent="0.25">
      <c r="A69" s="551" t="s">
        <v>8223</v>
      </c>
      <c r="B69" s="551"/>
      <c r="C69" s="551"/>
      <c r="D69" s="551"/>
      <c r="E69" s="551"/>
      <c r="F69" s="551"/>
      <c r="G69" s="551"/>
      <c r="H69" s="551"/>
      <c r="I69" s="551"/>
      <c r="J69" s="551"/>
      <c r="K69" s="551"/>
      <c r="L69" s="323">
        <f t="shared" ref="L69:L89" si="1">89+MATCH(A69,A155:A1540,0)</f>
        <v>1137</v>
      </c>
    </row>
    <row r="70" spans="1:12" s="208" customFormat="1" x14ac:dyDescent="0.25">
      <c r="A70" s="551" t="s">
        <v>8233</v>
      </c>
      <c r="B70" s="551"/>
      <c r="C70" s="551"/>
      <c r="D70" s="551"/>
      <c r="E70" s="551"/>
      <c r="F70" s="551"/>
      <c r="G70" s="551"/>
      <c r="H70" s="551"/>
      <c r="I70" s="551"/>
      <c r="J70" s="551"/>
      <c r="K70" s="551"/>
      <c r="L70" s="323">
        <f t="shared" si="1"/>
        <v>1151</v>
      </c>
    </row>
    <row r="71" spans="1:12" s="208" customFormat="1" x14ac:dyDescent="0.25">
      <c r="A71" s="551" t="s">
        <v>8250</v>
      </c>
      <c r="B71" s="551"/>
      <c r="C71" s="551"/>
      <c r="D71" s="551"/>
      <c r="E71" s="551"/>
      <c r="F71" s="551"/>
      <c r="G71" s="551"/>
      <c r="H71" s="551"/>
      <c r="I71" s="551"/>
      <c r="J71" s="551"/>
      <c r="K71" s="551"/>
      <c r="L71" s="323">
        <f t="shared" si="1"/>
        <v>1195</v>
      </c>
    </row>
    <row r="72" spans="1:12" s="208" customFormat="1" x14ac:dyDescent="0.25">
      <c r="A72" s="551" t="s">
        <v>8251</v>
      </c>
      <c r="B72" s="551"/>
      <c r="C72" s="551"/>
      <c r="D72" s="551"/>
      <c r="E72" s="551"/>
      <c r="F72" s="551"/>
      <c r="G72" s="551"/>
      <c r="H72" s="551"/>
      <c r="I72" s="551"/>
      <c r="J72" s="551"/>
      <c r="K72" s="551"/>
      <c r="L72" s="323">
        <f t="shared" si="1"/>
        <v>1195</v>
      </c>
    </row>
    <row r="73" spans="1:12" s="208" customFormat="1" x14ac:dyDescent="0.25">
      <c r="A73" s="551" t="s">
        <v>8255</v>
      </c>
      <c r="B73" s="551"/>
      <c r="C73" s="551"/>
      <c r="D73" s="551"/>
      <c r="E73" s="551"/>
      <c r="F73" s="551"/>
      <c r="G73" s="551"/>
      <c r="H73" s="551"/>
      <c r="I73" s="551"/>
      <c r="J73" s="551"/>
      <c r="K73" s="551"/>
      <c r="L73" s="323">
        <f t="shared" si="1"/>
        <v>1204</v>
      </c>
    </row>
    <row r="74" spans="1:12" s="208" customFormat="1" x14ac:dyDescent="0.25">
      <c r="A74" s="551" t="s">
        <v>8261</v>
      </c>
      <c r="B74" s="551"/>
      <c r="C74" s="551"/>
      <c r="D74" s="551"/>
      <c r="E74" s="551"/>
      <c r="F74" s="551"/>
      <c r="G74" s="551"/>
      <c r="H74" s="551"/>
      <c r="I74" s="551"/>
      <c r="J74" s="551"/>
      <c r="K74" s="551"/>
      <c r="L74" s="323">
        <f t="shared" si="1"/>
        <v>1217</v>
      </c>
    </row>
    <row r="75" spans="1:12" s="208" customFormat="1" x14ac:dyDescent="0.25">
      <c r="A75" s="551" t="s">
        <v>8265</v>
      </c>
      <c r="B75" s="551"/>
      <c r="C75" s="551"/>
      <c r="D75" s="551"/>
      <c r="E75" s="551"/>
      <c r="F75" s="551"/>
      <c r="G75" s="551"/>
      <c r="H75" s="551"/>
      <c r="I75" s="551"/>
      <c r="J75" s="551"/>
      <c r="K75" s="551"/>
      <c r="L75" s="323">
        <f t="shared" si="1"/>
        <v>1225</v>
      </c>
    </row>
    <row r="76" spans="1:12" s="208" customFormat="1" x14ac:dyDescent="0.25">
      <c r="A76" s="551" t="s">
        <v>8276</v>
      </c>
      <c r="B76" s="551"/>
      <c r="C76" s="551"/>
      <c r="D76" s="551"/>
      <c r="E76" s="551"/>
      <c r="F76" s="551"/>
      <c r="G76" s="551"/>
      <c r="H76" s="551"/>
      <c r="I76" s="551"/>
      <c r="J76" s="551"/>
      <c r="K76" s="551"/>
      <c r="L76" s="323">
        <f t="shared" si="1"/>
        <v>1239</v>
      </c>
    </row>
    <row r="77" spans="1:12" s="208" customFormat="1" x14ac:dyDescent="0.25">
      <c r="A77" s="551" t="s">
        <v>8277</v>
      </c>
      <c r="B77" s="551"/>
      <c r="C77" s="551"/>
      <c r="D77" s="551"/>
      <c r="E77" s="551"/>
      <c r="F77" s="551"/>
      <c r="G77" s="551"/>
      <c r="H77" s="551"/>
      <c r="I77" s="551"/>
      <c r="J77" s="551"/>
      <c r="K77" s="551"/>
      <c r="L77" s="323">
        <f t="shared" si="1"/>
        <v>1239</v>
      </c>
    </row>
    <row r="78" spans="1:12" s="208" customFormat="1" x14ac:dyDescent="0.25">
      <c r="A78" s="551" t="s">
        <v>8282</v>
      </c>
      <c r="B78" s="551"/>
      <c r="C78" s="551"/>
      <c r="D78" s="551"/>
      <c r="E78" s="551"/>
      <c r="F78" s="551"/>
      <c r="G78" s="551"/>
      <c r="H78" s="551"/>
      <c r="I78" s="551"/>
      <c r="J78" s="551"/>
      <c r="K78" s="551"/>
      <c r="L78" s="323">
        <f t="shared" si="1"/>
        <v>1254</v>
      </c>
    </row>
    <row r="79" spans="1:12" s="208" customFormat="1" x14ac:dyDescent="0.25">
      <c r="A79" s="551" t="s">
        <v>8287</v>
      </c>
      <c r="B79" s="551"/>
      <c r="C79" s="551"/>
      <c r="D79" s="551"/>
      <c r="E79" s="551"/>
      <c r="F79" s="551"/>
      <c r="G79" s="551"/>
      <c r="H79" s="551"/>
      <c r="I79" s="551"/>
      <c r="J79" s="551"/>
      <c r="K79" s="551"/>
      <c r="L79" s="323">
        <f t="shared" si="1"/>
        <v>1268</v>
      </c>
    </row>
    <row r="80" spans="1:12" s="208" customFormat="1" x14ac:dyDescent="0.25">
      <c r="A80" s="551" t="s">
        <v>8298</v>
      </c>
      <c r="B80" s="551"/>
      <c r="C80" s="551"/>
      <c r="D80" s="551"/>
      <c r="E80" s="551"/>
      <c r="F80" s="551"/>
      <c r="G80" s="551"/>
      <c r="H80" s="551"/>
      <c r="I80" s="551"/>
      <c r="J80" s="551"/>
      <c r="K80" s="551"/>
      <c r="L80" s="323">
        <f t="shared" si="1"/>
        <v>1284</v>
      </c>
    </row>
    <row r="81" spans="1:12" s="208" customFormat="1" x14ac:dyDescent="0.25">
      <c r="A81" s="551" t="s">
        <v>8308</v>
      </c>
      <c r="B81" s="551"/>
      <c r="C81" s="551"/>
      <c r="D81" s="551"/>
      <c r="E81" s="551"/>
      <c r="F81" s="551"/>
      <c r="G81" s="551"/>
      <c r="H81" s="551"/>
      <c r="I81" s="551"/>
      <c r="J81" s="551"/>
      <c r="K81" s="551"/>
      <c r="L81" s="323">
        <f t="shared" si="1"/>
        <v>1298</v>
      </c>
    </row>
    <row r="82" spans="1:12" s="208" customFormat="1" x14ac:dyDescent="0.25">
      <c r="A82" s="551" t="s">
        <v>8313</v>
      </c>
      <c r="B82" s="551"/>
      <c r="C82" s="551"/>
      <c r="D82" s="551"/>
      <c r="E82" s="551"/>
      <c r="F82" s="551"/>
      <c r="G82" s="551"/>
      <c r="H82" s="551"/>
      <c r="I82" s="551"/>
      <c r="J82" s="551"/>
      <c r="K82" s="551"/>
      <c r="L82" s="323">
        <f t="shared" si="1"/>
        <v>1309</v>
      </c>
    </row>
    <row r="83" spans="1:12" s="208" customFormat="1" x14ac:dyDescent="0.25">
      <c r="A83" s="551" t="s">
        <v>8323</v>
      </c>
      <c r="B83" s="551"/>
      <c r="C83" s="551"/>
      <c r="D83" s="551"/>
      <c r="E83" s="551"/>
      <c r="F83" s="551"/>
      <c r="G83" s="551"/>
      <c r="H83" s="551"/>
      <c r="I83" s="551"/>
      <c r="J83" s="551"/>
      <c r="K83" s="551"/>
      <c r="L83" s="323">
        <f t="shared" si="1"/>
        <v>1318</v>
      </c>
    </row>
    <row r="84" spans="1:12" s="208" customFormat="1" x14ac:dyDescent="0.25">
      <c r="A84" s="551" t="s">
        <v>8325</v>
      </c>
      <c r="B84" s="551"/>
      <c r="C84" s="551"/>
      <c r="D84" s="551"/>
      <c r="E84" s="551"/>
      <c r="F84" s="551"/>
      <c r="G84" s="551"/>
      <c r="H84" s="551"/>
      <c r="I84" s="551"/>
      <c r="J84" s="551"/>
      <c r="K84" s="551"/>
      <c r="L84" s="323">
        <f t="shared" si="1"/>
        <v>1320</v>
      </c>
    </row>
    <row r="85" spans="1:12" s="208" customFormat="1" x14ac:dyDescent="0.25">
      <c r="A85" s="551" t="s">
        <v>8334</v>
      </c>
      <c r="B85" s="551"/>
      <c r="C85" s="551"/>
      <c r="D85" s="551"/>
      <c r="E85" s="551"/>
      <c r="F85" s="551"/>
      <c r="G85" s="551"/>
      <c r="H85" s="551"/>
      <c r="I85" s="551"/>
      <c r="J85" s="551"/>
      <c r="K85" s="551"/>
      <c r="L85" s="323">
        <f t="shared" si="1"/>
        <v>1335</v>
      </c>
    </row>
    <row r="86" spans="1:12" s="208" customFormat="1" x14ac:dyDescent="0.25">
      <c r="A86" s="551" t="s">
        <v>8341</v>
      </c>
      <c r="B86" s="551"/>
      <c r="C86" s="551"/>
      <c r="D86" s="551"/>
      <c r="E86" s="551"/>
      <c r="F86" s="551"/>
      <c r="G86" s="551"/>
      <c r="H86" s="551"/>
      <c r="I86" s="551"/>
      <c r="J86" s="551"/>
      <c r="K86" s="551"/>
      <c r="L86" s="323">
        <f t="shared" si="1"/>
        <v>1344</v>
      </c>
    </row>
    <row r="87" spans="1:12" s="208" customFormat="1" x14ac:dyDescent="0.25">
      <c r="A87" s="551" t="s">
        <v>8342</v>
      </c>
      <c r="B87" s="551"/>
      <c r="C87" s="551"/>
      <c r="D87" s="551"/>
      <c r="E87" s="551"/>
      <c r="F87" s="551"/>
      <c r="G87" s="551"/>
      <c r="H87" s="551"/>
      <c r="I87" s="551"/>
      <c r="J87" s="551"/>
      <c r="K87" s="551"/>
      <c r="L87" s="323">
        <f t="shared" si="1"/>
        <v>1344</v>
      </c>
    </row>
    <row r="88" spans="1:12" s="208" customFormat="1" x14ac:dyDescent="0.25">
      <c r="A88" s="551" t="s">
        <v>8353</v>
      </c>
      <c r="B88" s="551"/>
      <c r="C88" s="551"/>
      <c r="D88" s="551"/>
      <c r="E88" s="551"/>
      <c r="F88" s="551"/>
      <c r="G88" s="551"/>
      <c r="H88" s="551"/>
      <c r="I88" s="551"/>
      <c r="J88" s="551"/>
      <c r="K88" s="551"/>
      <c r="L88" s="323">
        <f t="shared" si="1"/>
        <v>1360</v>
      </c>
    </row>
    <row r="89" spans="1:12" s="208" customFormat="1" x14ac:dyDescent="0.25">
      <c r="A89" s="551" t="s">
        <v>8357</v>
      </c>
      <c r="B89" s="551"/>
      <c r="C89" s="551"/>
      <c r="D89" s="551"/>
      <c r="E89" s="551"/>
      <c r="F89" s="551"/>
      <c r="G89" s="551"/>
      <c r="H89" s="551"/>
      <c r="I89" s="551"/>
      <c r="J89" s="551"/>
      <c r="K89" s="551"/>
      <c r="L89" s="323">
        <f t="shared" si="1"/>
        <v>1376</v>
      </c>
    </row>
    <row r="90" spans="1:12" s="210" customFormat="1" x14ac:dyDescent="0.25">
      <c r="A90" s="209"/>
    </row>
    <row r="91" spans="1:12" x14ac:dyDescent="0.25">
      <c r="A91" s="207" t="s">
        <v>9025</v>
      </c>
    </row>
    <row r="92" spans="1:12" x14ac:dyDescent="0.25">
      <c r="A92" s="211" t="s">
        <v>7646</v>
      </c>
    </row>
    <row r="93" spans="1:12" s="208" customFormat="1" x14ac:dyDescent="0.25">
      <c r="A93" s="207" t="s">
        <v>7647</v>
      </c>
    </row>
    <row r="94" spans="1:12" x14ac:dyDescent="0.25">
      <c r="A94" s="212" t="s">
        <v>211</v>
      </c>
    </row>
    <row r="95" spans="1:12" x14ac:dyDescent="0.25">
      <c r="A95" s="213" t="s">
        <v>7648</v>
      </c>
    </row>
    <row r="96" spans="1:12" ht="16.5" thickBot="1" x14ac:dyDescent="0.3">
      <c r="A96" s="213" t="s">
        <v>9030</v>
      </c>
    </row>
    <row r="97" spans="1:7" ht="26.25" thickBot="1" x14ac:dyDescent="0.3">
      <c r="A97" s="243" t="s">
        <v>0</v>
      </c>
      <c r="B97" s="244" t="s">
        <v>217</v>
      </c>
      <c r="C97" s="244" t="s">
        <v>250</v>
      </c>
      <c r="D97" s="244" t="s">
        <v>251</v>
      </c>
      <c r="E97" s="244" t="s">
        <v>7649</v>
      </c>
      <c r="F97" s="244" t="s">
        <v>7650</v>
      </c>
      <c r="G97" s="245" t="s">
        <v>7651</v>
      </c>
    </row>
    <row r="98" spans="1:7" x14ac:dyDescent="0.25">
      <c r="A98" s="510" t="s">
        <v>7652</v>
      </c>
      <c r="B98" s="512" t="s">
        <v>51</v>
      </c>
      <c r="C98" s="217" t="s">
        <v>349</v>
      </c>
      <c r="D98" s="218"/>
      <c r="E98" s="218"/>
      <c r="F98" s="218"/>
      <c r="G98" s="219"/>
    </row>
    <row r="99" spans="1:7" x14ac:dyDescent="0.25">
      <c r="A99" s="511"/>
      <c r="B99" s="513"/>
      <c r="C99" s="220" t="s">
        <v>3747</v>
      </c>
      <c r="D99" s="221" t="s">
        <v>9031</v>
      </c>
      <c r="E99" s="222">
        <v>1150</v>
      </c>
      <c r="F99" s="221" t="s">
        <v>228</v>
      </c>
      <c r="G99" s="223" t="s">
        <v>228</v>
      </c>
    </row>
    <row r="100" spans="1:7" x14ac:dyDescent="0.25">
      <c r="A100" s="511"/>
      <c r="B100" s="513"/>
      <c r="C100" s="220" t="s">
        <v>3272</v>
      </c>
      <c r="D100" s="221" t="s">
        <v>9031</v>
      </c>
      <c r="E100" s="221" t="s">
        <v>228</v>
      </c>
      <c r="F100" s="222">
        <v>1200</v>
      </c>
      <c r="G100" s="223" t="s">
        <v>766</v>
      </c>
    </row>
    <row r="101" spans="1:7" x14ac:dyDescent="0.25">
      <c r="A101" s="511"/>
      <c r="B101" s="513"/>
      <c r="C101" s="220" t="s">
        <v>681</v>
      </c>
      <c r="D101" s="221" t="s">
        <v>9031</v>
      </c>
      <c r="E101" s="221" t="s">
        <v>228</v>
      </c>
      <c r="F101" s="221" t="s">
        <v>228</v>
      </c>
      <c r="G101" s="223" t="s">
        <v>3010</v>
      </c>
    </row>
    <row r="102" spans="1:7" x14ac:dyDescent="0.25">
      <c r="A102" s="511"/>
      <c r="B102" s="513"/>
      <c r="C102" s="224" t="s">
        <v>457</v>
      </c>
      <c r="D102" s="221" t="s">
        <v>254</v>
      </c>
      <c r="E102" s="221" t="s">
        <v>353</v>
      </c>
      <c r="F102" s="221" t="s">
        <v>305</v>
      </c>
      <c r="G102" s="223" t="s">
        <v>2471</v>
      </c>
    </row>
    <row r="103" spans="1:7" x14ac:dyDescent="0.25">
      <c r="A103" s="511"/>
      <c r="B103" s="513"/>
      <c r="C103" s="224" t="s">
        <v>284</v>
      </c>
      <c r="D103" s="221"/>
      <c r="E103" s="221"/>
      <c r="F103" s="221"/>
      <c r="G103" s="223"/>
    </row>
    <row r="104" spans="1:7" x14ac:dyDescent="0.25">
      <c r="A104" s="511"/>
      <c r="B104" s="513"/>
      <c r="C104" s="220" t="s">
        <v>500</v>
      </c>
      <c r="D104" s="221" t="s">
        <v>262</v>
      </c>
      <c r="E104" s="221" t="s">
        <v>873</v>
      </c>
      <c r="F104" s="221" t="s">
        <v>873</v>
      </c>
      <c r="G104" s="223" t="s">
        <v>873</v>
      </c>
    </row>
    <row r="105" spans="1:7" x14ac:dyDescent="0.25">
      <c r="A105" s="511"/>
      <c r="B105" s="513"/>
      <c r="C105" s="220" t="s">
        <v>1377</v>
      </c>
      <c r="D105" s="221" t="s">
        <v>262</v>
      </c>
      <c r="E105" s="221" t="s">
        <v>873</v>
      </c>
      <c r="F105" s="221" t="s">
        <v>873</v>
      </c>
      <c r="G105" s="223" t="s">
        <v>873</v>
      </c>
    </row>
    <row r="106" spans="1:7" x14ac:dyDescent="0.25">
      <c r="A106" s="511"/>
      <c r="B106" s="513"/>
      <c r="C106" s="220" t="s">
        <v>405</v>
      </c>
      <c r="D106" s="221" t="s">
        <v>262</v>
      </c>
      <c r="E106" s="221" t="s">
        <v>873</v>
      </c>
      <c r="F106" s="221" t="s">
        <v>873</v>
      </c>
      <c r="G106" s="223" t="s">
        <v>873</v>
      </c>
    </row>
    <row r="107" spans="1:7" x14ac:dyDescent="0.25">
      <c r="A107" s="511"/>
      <c r="B107" s="513"/>
      <c r="C107" s="220" t="s">
        <v>407</v>
      </c>
      <c r="D107" s="221" t="s">
        <v>262</v>
      </c>
      <c r="E107" s="221" t="s">
        <v>1027</v>
      </c>
      <c r="F107" s="221" t="s">
        <v>1027</v>
      </c>
      <c r="G107" s="223" t="s">
        <v>1027</v>
      </c>
    </row>
    <row r="108" spans="1:7" ht="16.5" thickBot="1" x14ac:dyDescent="0.3">
      <c r="A108" s="514"/>
      <c r="B108" s="515"/>
      <c r="C108" s="220" t="s">
        <v>1541</v>
      </c>
      <c r="D108" s="221" t="s">
        <v>423</v>
      </c>
      <c r="E108" s="221">
        <v>2</v>
      </c>
      <c r="F108" s="221">
        <v>2</v>
      </c>
      <c r="G108" s="223">
        <v>2</v>
      </c>
    </row>
    <row r="109" spans="1:7" ht="16.5" thickBot="1" x14ac:dyDescent="0.3">
      <c r="A109" s="502"/>
      <c r="B109" s="502"/>
      <c r="C109" s="502"/>
      <c r="D109" s="503"/>
      <c r="E109" s="225">
        <v>11</v>
      </c>
      <c r="F109" s="225">
        <v>12</v>
      </c>
      <c r="G109" s="226">
        <v>13</v>
      </c>
    </row>
    <row r="110" spans="1:7" s="208" customFormat="1" x14ac:dyDescent="0.25">
      <c r="A110" s="207" t="s">
        <v>7653</v>
      </c>
    </row>
    <row r="111" spans="1:7" x14ac:dyDescent="0.25">
      <c r="A111" s="212" t="s">
        <v>211</v>
      </c>
    </row>
    <row r="112" spans="1:7" x14ac:dyDescent="0.25">
      <c r="A112" s="213" t="s">
        <v>7654</v>
      </c>
    </row>
    <row r="113" spans="1:10" x14ac:dyDescent="0.25">
      <c r="A113" s="213" t="s">
        <v>7655</v>
      </c>
    </row>
    <row r="114" spans="1:10" x14ac:dyDescent="0.25">
      <c r="A114" s="212" t="s">
        <v>92</v>
      </c>
    </row>
    <row r="115" spans="1:10" x14ac:dyDescent="0.25">
      <c r="A115" s="213" t="s">
        <v>7656</v>
      </c>
    </row>
    <row r="116" spans="1:10" ht="16.5" thickBot="1" x14ac:dyDescent="0.3">
      <c r="A116" s="213" t="s">
        <v>7657</v>
      </c>
    </row>
    <row r="117" spans="1:10" ht="16.5" thickBot="1" x14ac:dyDescent="0.3">
      <c r="A117" s="504" t="s">
        <v>0</v>
      </c>
      <c r="B117" s="506" t="s">
        <v>217</v>
      </c>
      <c r="C117" s="506" t="s">
        <v>250</v>
      </c>
      <c r="D117" s="506" t="s">
        <v>251</v>
      </c>
      <c r="E117" s="508" t="s">
        <v>7658</v>
      </c>
      <c r="F117" s="509"/>
      <c r="G117" s="508" t="s">
        <v>7659</v>
      </c>
      <c r="H117" s="509"/>
      <c r="I117" s="508" t="s">
        <v>7660</v>
      </c>
      <c r="J117" s="509"/>
    </row>
    <row r="118" spans="1:10" ht="16.5" thickBot="1" x14ac:dyDescent="0.3">
      <c r="A118" s="505"/>
      <c r="B118" s="507"/>
      <c r="C118" s="507"/>
      <c r="D118" s="507"/>
      <c r="E118" s="244" t="s">
        <v>393</v>
      </c>
      <c r="F118" s="244" t="s">
        <v>392</v>
      </c>
      <c r="G118" s="244" t="s">
        <v>393</v>
      </c>
      <c r="H118" s="244" t="s">
        <v>392</v>
      </c>
      <c r="I118" s="244" t="s">
        <v>393</v>
      </c>
      <c r="J118" s="245" t="s">
        <v>392</v>
      </c>
    </row>
    <row r="119" spans="1:10" ht="25.5" x14ac:dyDescent="0.25">
      <c r="A119" s="214" t="s">
        <v>7661</v>
      </c>
      <c r="B119" s="218" t="s">
        <v>7662</v>
      </c>
      <c r="C119" s="217" t="s">
        <v>349</v>
      </c>
      <c r="D119" s="218"/>
      <c r="E119" s="218"/>
      <c r="F119" s="218"/>
      <c r="G119" s="218"/>
      <c r="H119" s="218"/>
      <c r="I119" s="218"/>
      <c r="J119" s="219"/>
    </row>
    <row r="120" spans="1:10" x14ac:dyDescent="0.25">
      <c r="A120" s="227"/>
      <c r="B120" s="220"/>
      <c r="C120" s="220" t="s">
        <v>7663</v>
      </c>
      <c r="D120" s="221" t="s">
        <v>351</v>
      </c>
      <c r="E120" s="221" t="s">
        <v>7664</v>
      </c>
      <c r="F120" s="221" t="s">
        <v>7664</v>
      </c>
      <c r="G120" s="221" t="s">
        <v>7665</v>
      </c>
      <c r="H120" s="221" t="s">
        <v>7665</v>
      </c>
      <c r="I120" s="221" t="s">
        <v>7666</v>
      </c>
      <c r="J120" s="223" t="s">
        <v>7666</v>
      </c>
    </row>
    <row r="121" spans="1:10" x14ac:dyDescent="0.25">
      <c r="A121" s="227"/>
      <c r="B121" s="220"/>
      <c r="C121" s="220" t="s">
        <v>3747</v>
      </c>
      <c r="D121" s="221" t="s">
        <v>9031</v>
      </c>
      <c r="E121" s="221" t="s">
        <v>590</v>
      </c>
      <c r="F121" s="221" t="s">
        <v>590</v>
      </c>
      <c r="G121" s="221" t="s">
        <v>592</v>
      </c>
      <c r="H121" s="221" t="s">
        <v>592</v>
      </c>
      <c r="I121" s="221" t="s">
        <v>592</v>
      </c>
      <c r="J121" s="223" t="s">
        <v>592</v>
      </c>
    </row>
    <row r="122" spans="1:10" x14ac:dyDescent="0.25">
      <c r="A122" s="227"/>
      <c r="B122" s="220"/>
      <c r="C122" s="224" t="s">
        <v>215</v>
      </c>
      <c r="D122" s="221" t="s">
        <v>254</v>
      </c>
      <c r="E122" s="221" t="s">
        <v>1124</v>
      </c>
      <c r="F122" s="221" t="s">
        <v>2711</v>
      </c>
      <c r="G122" s="221" t="s">
        <v>425</v>
      </c>
      <c r="H122" s="221" t="s">
        <v>2610</v>
      </c>
      <c r="I122" s="221" t="s">
        <v>936</v>
      </c>
      <c r="J122" s="223" t="s">
        <v>590</v>
      </c>
    </row>
    <row r="123" spans="1:10" x14ac:dyDescent="0.25">
      <c r="A123" s="227"/>
      <c r="B123" s="220"/>
      <c r="C123" s="224" t="s">
        <v>284</v>
      </c>
      <c r="D123" s="221"/>
      <c r="E123" s="221"/>
      <c r="F123" s="221"/>
      <c r="G123" s="221"/>
      <c r="H123" s="221"/>
      <c r="I123" s="221"/>
      <c r="J123" s="223"/>
    </row>
    <row r="124" spans="1:10" ht="16.5" thickBot="1" x14ac:dyDescent="0.3">
      <c r="A124" s="227"/>
      <c r="B124" s="220"/>
      <c r="C124" s="220" t="s">
        <v>6317</v>
      </c>
      <c r="D124" s="221" t="s">
        <v>262</v>
      </c>
      <c r="E124" s="221" t="s">
        <v>866</v>
      </c>
      <c r="F124" s="221" t="s">
        <v>228</v>
      </c>
      <c r="G124" s="221" t="s">
        <v>866</v>
      </c>
      <c r="H124" s="221" t="s">
        <v>228</v>
      </c>
      <c r="I124" s="221" t="s">
        <v>866</v>
      </c>
      <c r="J124" s="223" t="s">
        <v>228</v>
      </c>
    </row>
    <row r="125" spans="1:10" ht="16.5" thickBot="1" x14ac:dyDescent="0.3">
      <c r="A125" s="502"/>
      <c r="B125" s="502"/>
      <c r="C125" s="502"/>
      <c r="D125" s="503"/>
      <c r="E125" s="225">
        <v>11</v>
      </c>
      <c r="F125" s="225">
        <v>12</v>
      </c>
      <c r="G125" s="225">
        <v>21</v>
      </c>
      <c r="H125" s="225">
        <v>22</v>
      </c>
      <c r="I125" s="225">
        <v>31</v>
      </c>
      <c r="J125" s="226">
        <v>32</v>
      </c>
    </row>
    <row r="126" spans="1:10" s="208" customFormat="1" x14ac:dyDescent="0.25">
      <c r="A126" s="207" t="s">
        <v>7667</v>
      </c>
    </row>
    <row r="127" spans="1:10" x14ac:dyDescent="0.25">
      <c r="A127" s="212" t="s">
        <v>211</v>
      </c>
    </row>
    <row r="128" spans="1:10" x14ac:dyDescent="0.25">
      <c r="A128" s="213" t="s">
        <v>7668</v>
      </c>
    </row>
    <row r="129" spans="1:6" x14ac:dyDescent="0.25">
      <c r="A129" s="213" t="s">
        <v>7669</v>
      </c>
    </row>
    <row r="130" spans="1:6" x14ac:dyDescent="0.25">
      <c r="A130" s="212" t="s">
        <v>92</v>
      </c>
    </row>
    <row r="131" spans="1:6" x14ac:dyDescent="0.25">
      <c r="A131" s="213" t="s">
        <v>7656</v>
      </c>
    </row>
    <row r="132" spans="1:6" ht="16.5" thickBot="1" x14ac:dyDescent="0.3">
      <c r="A132" s="213" t="s">
        <v>7670</v>
      </c>
    </row>
    <row r="133" spans="1:6" ht="16.5" thickBot="1" x14ac:dyDescent="0.3">
      <c r="A133" s="504" t="s">
        <v>0</v>
      </c>
      <c r="B133" s="506" t="s">
        <v>217</v>
      </c>
      <c r="C133" s="506" t="s">
        <v>250</v>
      </c>
      <c r="D133" s="506" t="s">
        <v>251</v>
      </c>
      <c r="E133" s="508" t="s">
        <v>7671</v>
      </c>
      <c r="F133" s="509"/>
    </row>
    <row r="134" spans="1:6" ht="26.25" thickBot="1" x14ac:dyDescent="0.3">
      <c r="A134" s="505"/>
      <c r="B134" s="507"/>
      <c r="C134" s="507"/>
      <c r="D134" s="507"/>
      <c r="E134" s="244" t="s">
        <v>7672</v>
      </c>
      <c r="F134" s="245" t="s">
        <v>7673</v>
      </c>
    </row>
    <row r="135" spans="1:6" x14ac:dyDescent="0.25">
      <c r="A135" s="510" t="s">
        <v>7674</v>
      </c>
      <c r="B135" s="512" t="s">
        <v>52</v>
      </c>
      <c r="C135" s="217" t="s">
        <v>349</v>
      </c>
      <c r="D135" s="215"/>
      <c r="E135" s="215"/>
      <c r="F135" s="216"/>
    </row>
    <row r="136" spans="1:6" x14ac:dyDescent="0.25">
      <c r="A136" s="511"/>
      <c r="B136" s="513"/>
      <c r="C136" s="220" t="s">
        <v>7663</v>
      </c>
      <c r="D136" s="221" t="s">
        <v>351</v>
      </c>
      <c r="E136" s="221" t="s">
        <v>7675</v>
      </c>
      <c r="F136" s="223" t="s">
        <v>7676</v>
      </c>
    </row>
    <row r="137" spans="1:6" x14ac:dyDescent="0.25">
      <c r="A137" s="511"/>
      <c r="B137" s="513"/>
      <c r="C137" s="220" t="s">
        <v>3747</v>
      </c>
      <c r="D137" s="221" t="s">
        <v>3324</v>
      </c>
      <c r="E137" s="222">
        <v>2120</v>
      </c>
      <c r="F137" s="228">
        <v>3770</v>
      </c>
    </row>
    <row r="138" spans="1:6" x14ac:dyDescent="0.25">
      <c r="A138" s="511"/>
      <c r="B138" s="513"/>
      <c r="C138" s="224" t="s">
        <v>215</v>
      </c>
      <c r="D138" s="221" t="s">
        <v>254</v>
      </c>
      <c r="E138" s="221" t="s">
        <v>1204</v>
      </c>
      <c r="F138" s="223" t="s">
        <v>6386</v>
      </c>
    </row>
    <row r="139" spans="1:6" x14ac:dyDescent="0.25">
      <c r="A139" s="511"/>
      <c r="B139" s="513"/>
      <c r="C139" s="224" t="s">
        <v>284</v>
      </c>
      <c r="D139" s="221"/>
      <c r="E139" s="221"/>
      <c r="F139" s="223"/>
    </row>
    <row r="140" spans="1:6" ht="16.5" thickBot="1" x14ac:dyDescent="0.3">
      <c r="A140" s="514"/>
      <c r="B140" s="515"/>
      <c r="C140" s="220" t="s">
        <v>2905</v>
      </c>
      <c r="D140" s="221" t="s">
        <v>262</v>
      </c>
      <c r="E140" s="221" t="s">
        <v>1667</v>
      </c>
      <c r="F140" s="223" t="s">
        <v>861</v>
      </c>
    </row>
    <row r="141" spans="1:6" ht="16.5" thickBot="1" x14ac:dyDescent="0.3">
      <c r="A141" s="502"/>
      <c r="B141" s="502"/>
      <c r="C141" s="502"/>
      <c r="D141" s="503"/>
      <c r="E141" s="225">
        <v>11</v>
      </c>
      <c r="F141" s="226">
        <v>12</v>
      </c>
    </row>
    <row r="142" spans="1:6" s="208" customFormat="1" x14ac:dyDescent="0.25">
      <c r="A142" s="207" t="s">
        <v>7677</v>
      </c>
    </row>
    <row r="143" spans="1:6" x14ac:dyDescent="0.25">
      <c r="A143" s="212" t="s">
        <v>211</v>
      </c>
    </row>
    <row r="144" spans="1:6" x14ac:dyDescent="0.25">
      <c r="A144" s="213" t="s">
        <v>7678</v>
      </c>
    </row>
    <row r="145" spans="1:7" ht="16.5" thickBot="1" x14ac:dyDescent="0.3">
      <c r="A145" s="213" t="s">
        <v>9030</v>
      </c>
    </row>
    <row r="146" spans="1:7" ht="26.25" thickBot="1" x14ac:dyDescent="0.3">
      <c r="A146" s="243" t="s">
        <v>0</v>
      </c>
      <c r="B146" s="244" t="s">
        <v>217</v>
      </c>
      <c r="C146" s="244" t="s">
        <v>250</v>
      </c>
      <c r="D146" s="244" t="s">
        <v>251</v>
      </c>
      <c r="E146" s="245" t="s">
        <v>477</v>
      </c>
    </row>
    <row r="147" spans="1:7" x14ac:dyDescent="0.25">
      <c r="A147" s="510" t="s">
        <v>7679</v>
      </c>
      <c r="B147" s="512" t="s">
        <v>53</v>
      </c>
      <c r="C147" s="217" t="s">
        <v>349</v>
      </c>
      <c r="D147" s="215"/>
      <c r="E147" s="216"/>
    </row>
    <row r="148" spans="1:7" x14ac:dyDescent="0.25">
      <c r="A148" s="511"/>
      <c r="B148" s="513"/>
      <c r="C148" s="220" t="s">
        <v>3747</v>
      </c>
      <c r="D148" s="221" t="s">
        <v>9031</v>
      </c>
      <c r="E148" s="228">
        <v>1200</v>
      </c>
    </row>
    <row r="149" spans="1:7" x14ac:dyDescent="0.25">
      <c r="A149" s="511"/>
      <c r="B149" s="513"/>
      <c r="C149" s="224" t="s">
        <v>215</v>
      </c>
      <c r="D149" s="221" t="s">
        <v>254</v>
      </c>
      <c r="E149" s="223" t="s">
        <v>701</v>
      </c>
    </row>
    <row r="150" spans="1:7" x14ac:dyDescent="0.25">
      <c r="A150" s="511"/>
      <c r="B150" s="513"/>
      <c r="C150" s="224" t="s">
        <v>284</v>
      </c>
      <c r="D150" s="221"/>
      <c r="E150" s="223"/>
    </row>
    <row r="151" spans="1:7" x14ac:dyDescent="0.25">
      <c r="A151" s="511"/>
      <c r="B151" s="513"/>
      <c r="C151" s="220" t="s">
        <v>405</v>
      </c>
      <c r="D151" s="221" t="s">
        <v>262</v>
      </c>
      <c r="E151" s="223" t="s">
        <v>873</v>
      </c>
    </row>
    <row r="152" spans="1:7" x14ac:dyDescent="0.25">
      <c r="A152" s="511"/>
      <c r="B152" s="513"/>
      <c r="C152" s="220" t="s">
        <v>407</v>
      </c>
      <c r="D152" s="221" t="s">
        <v>262</v>
      </c>
      <c r="E152" s="223" t="s">
        <v>1379</v>
      </c>
    </row>
    <row r="153" spans="1:7" ht="16.5" thickBot="1" x14ac:dyDescent="0.3">
      <c r="A153" s="514"/>
      <c r="B153" s="515"/>
      <c r="C153" s="220" t="s">
        <v>1541</v>
      </c>
      <c r="D153" s="221" t="s">
        <v>423</v>
      </c>
      <c r="E153" s="223">
        <v>3</v>
      </c>
    </row>
    <row r="154" spans="1:7" ht="16.5" thickBot="1" x14ac:dyDescent="0.3">
      <c r="A154" s="502"/>
      <c r="B154" s="502"/>
      <c r="C154" s="502"/>
      <c r="D154" s="503"/>
      <c r="E154" s="226">
        <v>11</v>
      </c>
    </row>
    <row r="155" spans="1:7" s="208" customFormat="1" x14ac:dyDescent="0.25">
      <c r="A155" s="207" t="s">
        <v>7680</v>
      </c>
    </row>
    <row r="156" spans="1:7" x14ac:dyDescent="0.25">
      <c r="A156" s="212" t="s">
        <v>211</v>
      </c>
    </row>
    <row r="157" spans="1:7" ht="16.5" thickBot="1" x14ac:dyDescent="0.3">
      <c r="A157" s="213" t="s">
        <v>7681</v>
      </c>
    </row>
    <row r="158" spans="1:7" ht="38.25" x14ac:dyDescent="0.25">
      <c r="A158" s="504" t="s">
        <v>0</v>
      </c>
      <c r="B158" s="506" t="s">
        <v>217</v>
      </c>
      <c r="C158" s="506" t="s">
        <v>250</v>
      </c>
      <c r="D158" s="506" t="s">
        <v>251</v>
      </c>
      <c r="E158" s="244" t="s">
        <v>7682</v>
      </c>
      <c r="F158" s="519" t="s">
        <v>7683</v>
      </c>
      <c r="G158" s="521"/>
    </row>
    <row r="159" spans="1:7" ht="26.25" thickBot="1" x14ac:dyDescent="0.3">
      <c r="A159" s="517"/>
      <c r="B159" s="518"/>
      <c r="C159" s="518"/>
      <c r="D159" s="518"/>
      <c r="E159" s="252" t="s">
        <v>7684</v>
      </c>
      <c r="F159" s="522" t="s">
        <v>9032</v>
      </c>
      <c r="G159" s="524"/>
    </row>
    <row r="160" spans="1:7" ht="39" thickBot="1" x14ac:dyDescent="0.3">
      <c r="A160" s="505"/>
      <c r="B160" s="507"/>
      <c r="C160" s="507"/>
      <c r="D160" s="507"/>
      <c r="E160" s="169"/>
      <c r="F160" s="244" t="s">
        <v>7685</v>
      </c>
      <c r="G160" s="245" t="s">
        <v>7686</v>
      </c>
    </row>
    <row r="161" spans="1:7" x14ac:dyDescent="0.25">
      <c r="A161" s="510" t="s">
        <v>7687</v>
      </c>
      <c r="B161" s="512" t="s">
        <v>7688</v>
      </c>
      <c r="C161" s="217" t="s">
        <v>349</v>
      </c>
      <c r="D161" s="218"/>
      <c r="E161" s="218"/>
      <c r="F161" s="218"/>
      <c r="G161" s="219"/>
    </row>
    <row r="162" spans="1:7" x14ac:dyDescent="0.25">
      <c r="A162" s="511"/>
      <c r="B162" s="513"/>
      <c r="C162" s="220" t="s">
        <v>7689</v>
      </c>
      <c r="D162" s="221" t="s">
        <v>1373</v>
      </c>
      <c r="E162" s="221">
        <v>105</v>
      </c>
      <c r="F162" s="221" t="s">
        <v>228</v>
      </c>
      <c r="G162" s="223" t="s">
        <v>228</v>
      </c>
    </row>
    <row r="163" spans="1:7" x14ac:dyDescent="0.25">
      <c r="A163" s="511"/>
      <c r="B163" s="513"/>
      <c r="C163" s="220" t="s">
        <v>7690</v>
      </c>
      <c r="D163" s="221" t="s">
        <v>4635</v>
      </c>
      <c r="E163" s="221" t="s">
        <v>228</v>
      </c>
      <c r="F163" s="221">
        <v>105</v>
      </c>
      <c r="G163" s="223">
        <v>105</v>
      </c>
    </row>
    <row r="164" spans="1:7" x14ac:dyDescent="0.25">
      <c r="A164" s="511"/>
      <c r="B164" s="513"/>
      <c r="C164" s="220" t="s">
        <v>422</v>
      </c>
      <c r="D164" s="221" t="s">
        <v>423</v>
      </c>
      <c r="E164" s="221" t="s">
        <v>3643</v>
      </c>
      <c r="F164" s="221" t="s">
        <v>3643</v>
      </c>
      <c r="G164" s="223" t="s">
        <v>3643</v>
      </c>
    </row>
    <row r="165" spans="1:7" x14ac:dyDescent="0.25">
      <c r="A165" s="511"/>
      <c r="B165" s="513"/>
      <c r="C165" s="224" t="s">
        <v>457</v>
      </c>
      <c r="D165" s="221" t="s">
        <v>254</v>
      </c>
      <c r="E165" s="221" t="s">
        <v>1766</v>
      </c>
      <c r="F165" s="221" t="s">
        <v>644</v>
      </c>
      <c r="G165" s="223" t="s">
        <v>637</v>
      </c>
    </row>
    <row r="166" spans="1:7" x14ac:dyDescent="0.25">
      <c r="A166" s="511"/>
      <c r="B166" s="513"/>
      <c r="C166" s="224" t="s">
        <v>284</v>
      </c>
      <c r="D166" s="221"/>
      <c r="E166" s="221"/>
      <c r="F166" s="221"/>
      <c r="G166" s="223"/>
    </row>
    <row r="167" spans="1:7" ht="16.5" thickBot="1" x14ac:dyDescent="0.3">
      <c r="A167" s="514"/>
      <c r="B167" s="515"/>
      <c r="C167" s="220" t="s">
        <v>7691</v>
      </c>
      <c r="D167" s="221" t="s">
        <v>262</v>
      </c>
      <c r="E167" s="221" t="s">
        <v>408</v>
      </c>
      <c r="F167" s="221" t="s">
        <v>228</v>
      </c>
      <c r="G167" s="223" t="s">
        <v>228</v>
      </c>
    </row>
    <row r="168" spans="1:7" ht="16.5" thickBot="1" x14ac:dyDescent="0.3">
      <c r="A168" s="502"/>
      <c r="B168" s="502"/>
      <c r="C168" s="502"/>
      <c r="D168" s="503"/>
      <c r="E168" s="225">
        <v>11</v>
      </c>
      <c r="F168" s="225">
        <v>21</v>
      </c>
      <c r="G168" s="226">
        <v>22</v>
      </c>
    </row>
    <row r="169" spans="1:7" s="208" customFormat="1" x14ac:dyDescent="0.25">
      <c r="A169" s="207" t="s">
        <v>7692</v>
      </c>
    </row>
    <row r="170" spans="1:7" x14ac:dyDescent="0.25">
      <c r="A170" s="212" t="s">
        <v>211</v>
      </c>
    </row>
    <row r="171" spans="1:7" x14ac:dyDescent="0.25">
      <c r="A171" s="213" t="s">
        <v>7693</v>
      </c>
    </row>
    <row r="172" spans="1:7" ht="16.5" thickBot="1" x14ac:dyDescent="0.3">
      <c r="A172" s="213" t="s">
        <v>9033</v>
      </c>
    </row>
    <row r="173" spans="1:7" ht="26.25" thickBot="1" x14ac:dyDescent="0.3">
      <c r="A173" s="243" t="s">
        <v>0</v>
      </c>
      <c r="B173" s="244" t="s">
        <v>217</v>
      </c>
      <c r="C173" s="244" t="s">
        <v>250</v>
      </c>
      <c r="D173" s="244" t="s">
        <v>251</v>
      </c>
      <c r="E173" s="245" t="s">
        <v>477</v>
      </c>
    </row>
    <row r="174" spans="1:7" x14ac:dyDescent="0.25">
      <c r="A174" s="510" t="s">
        <v>7694</v>
      </c>
      <c r="B174" s="512" t="s">
        <v>7695</v>
      </c>
      <c r="C174" s="217" t="s">
        <v>349</v>
      </c>
      <c r="D174" s="218"/>
      <c r="E174" s="219"/>
    </row>
    <row r="175" spans="1:7" x14ac:dyDescent="0.25">
      <c r="A175" s="511"/>
      <c r="B175" s="513"/>
      <c r="C175" s="220" t="s">
        <v>7598</v>
      </c>
      <c r="D175" s="221" t="s">
        <v>9034</v>
      </c>
      <c r="E175" s="223">
        <v>110</v>
      </c>
    </row>
    <row r="176" spans="1:7" x14ac:dyDescent="0.25">
      <c r="A176" s="511"/>
      <c r="B176" s="513"/>
      <c r="C176" s="220" t="s">
        <v>422</v>
      </c>
      <c r="D176" s="221" t="s">
        <v>423</v>
      </c>
      <c r="E176" s="223" t="s">
        <v>3643</v>
      </c>
    </row>
    <row r="177" spans="1:7" ht="16.5" thickBot="1" x14ac:dyDescent="0.3">
      <c r="A177" s="514"/>
      <c r="B177" s="515"/>
      <c r="C177" s="224" t="s">
        <v>457</v>
      </c>
      <c r="D177" s="221" t="s">
        <v>254</v>
      </c>
      <c r="E177" s="223" t="s">
        <v>295</v>
      </c>
    </row>
    <row r="178" spans="1:7" ht="16.5" thickBot="1" x14ac:dyDescent="0.3">
      <c r="A178" s="502"/>
      <c r="B178" s="502"/>
      <c r="C178" s="502"/>
      <c r="D178" s="503"/>
      <c r="E178" s="226">
        <v>1</v>
      </c>
    </row>
    <row r="179" spans="1:7" s="208" customFormat="1" x14ac:dyDescent="0.25">
      <c r="A179" s="207" t="s">
        <v>7696</v>
      </c>
    </row>
    <row r="180" spans="1:7" x14ac:dyDescent="0.25">
      <c r="A180" s="212" t="s">
        <v>211</v>
      </c>
    </row>
    <row r="181" spans="1:7" x14ac:dyDescent="0.25">
      <c r="A181" s="213" t="s">
        <v>7697</v>
      </c>
    </row>
    <row r="182" spans="1:7" s="208" customFormat="1" x14ac:dyDescent="0.25">
      <c r="A182" s="207" t="s">
        <v>9026</v>
      </c>
    </row>
    <row r="183" spans="1:7" ht="16.5" thickBot="1" x14ac:dyDescent="0.3">
      <c r="A183" s="213" t="s">
        <v>9033</v>
      </c>
    </row>
    <row r="184" spans="1:7" ht="16.5" thickBot="1" x14ac:dyDescent="0.3">
      <c r="A184" s="504" t="s">
        <v>0</v>
      </c>
      <c r="B184" s="506" t="s">
        <v>217</v>
      </c>
      <c r="C184" s="506" t="s">
        <v>250</v>
      </c>
      <c r="D184" s="506" t="s">
        <v>251</v>
      </c>
      <c r="E184" s="508" t="s">
        <v>7698</v>
      </c>
      <c r="F184" s="516"/>
      <c r="G184" s="509"/>
    </row>
    <row r="185" spans="1:7" ht="16.5" thickBot="1" x14ac:dyDescent="0.3">
      <c r="A185" s="505"/>
      <c r="B185" s="507"/>
      <c r="C185" s="507"/>
      <c r="D185" s="507"/>
      <c r="E185" s="244" t="s">
        <v>4906</v>
      </c>
      <c r="F185" s="244" t="s">
        <v>6930</v>
      </c>
      <c r="G185" s="245" t="s">
        <v>7699</v>
      </c>
    </row>
    <row r="186" spans="1:7" x14ac:dyDescent="0.25">
      <c r="A186" s="510" t="s">
        <v>7700</v>
      </c>
      <c r="B186" s="512" t="s">
        <v>54</v>
      </c>
      <c r="C186" s="217" t="s">
        <v>349</v>
      </c>
      <c r="D186" s="218"/>
      <c r="E186" s="218"/>
      <c r="F186" s="218"/>
      <c r="G186" s="219"/>
    </row>
    <row r="187" spans="1:7" x14ac:dyDescent="0.25">
      <c r="A187" s="511"/>
      <c r="B187" s="513"/>
      <c r="C187" s="220" t="s">
        <v>7701</v>
      </c>
      <c r="D187" s="221" t="s">
        <v>9034</v>
      </c>
      <c r="E187" s="221">
        <v>110</v>
      </c>
      <c r="F187" s="221">
        <v>110</v>
      </c>
      <c r="G187" s="223">
        <v>110</v>
      </c>
    </row>
    <row r="188" spans="1:7" x14ac:dyDescent="0.25">
      <c r="A188" s="511"/>
      <c r="B188" s="513"/>
      <c r="C188" s="220" t="s">
        <v>7702</v>
      </c>
      <c r="D188" s="221" t="s">
        <v>9034</v>
      </c>
      <c r="E188" s="221">
        <v>110</v>
      </c>
      <c r="F188" s="221">
        <v>110</v>
      </c>
      <c r="G188" s="223">
        <v>110</v>
      </c>
    </row>
    <row r="189" spans="1:7" x14ac:dyDescent="0.25">
      <c r="A189" s="511"/>
      <c r="B189" s="513"/>
      <c r="C189" s="220" t="s">
        <v>7703</v>
      </c>
      <c r="D189" s="221" t="s">
        <v>9034</v>
      </c>
      <c r="E189" s="221">
        <v>110</v>
      </c>
      <c r="F189" s="221">
        <v>110</v>
      </c>
      <c r="G189" s="223">
        <v>110</v>
      </c>
    </row>
    <row r="190" spans="1:7" x14ac:dyDescent="0.25">
      <c r="A190" s="511"/>
      <c r="B190" s="513"/>
      <c r="C190" s="220" t="s">
        <v>7704</v>
      </c>
      <c r="D190" s="221" t="s">
        <v>9034</v>
      </c>
      <c r="E190" s="221">
        <v>110</v>
      </c>
      <c r="F190" s="221">
        <v>110</v>
      </c>
      <c r="G190" s="223">
        <v>110</v>
      </c>
    </row>
    <row r="191" spans="1:7" ht="25.5" x14ac:dyDescent="0.25">
      <c r="A191" s="511"/>
      <c r="B191" s="513"/>
      <c r="C191" s="220" t="s">
        <v>7705</v>
      </c>
      <c r="D191" s="221" t="s">
        <v>1373</v>
      </c>
      <c r="E191" s="221" t="s">
        <v>6141</v>
      </c>
      <c r="F191" s="221" t="s">
        <v>6141</v>
      </c>
      <c r="G191" s="223" t="s">
        <v>6141</v>
      </c>
    </row>
    <row r="192" spans="1:7" x14ac:dyDescent="0.25">
      <c r="A192" s="511"/>
      <c r="B192" s="513"/>
      <c r="C192" s="220" t="s">
        <v>7706</v>
      </c>
      <c r="D192" s="221" t="s">
        <v>1373</v>
      </c>
      <c r="E192" s="221" t="s">
        <v>7707</v>
      </c>
      <c r="F192" s="221" t="s">
        <v>7707</v>
      </c>
      <c r="G192" s="223" t="s">
        <v>7707</v>
      </c>
    </row>
    <row r="193" spans="1:7" ht="25.5" x14ac:dyDescent="0.25">
      <c r="A193" s="511"/>
      <c r="B193" s="513"/>
      <c r="C193" s="220" t="s">
        <v>7708</v>
      </c>
      <c r="D193" s="221" t="s">
        <v>1521</v>
      </c>
      <c r="E193" s="221" t="s">
        <v>355</v>
      </c>
      <c r="F193" s="221" t="s">
        <v>355</v>
      </c>
      <c r="G193" s="223" t="s">
        <v>355</v>
      </c>
    </row>
    <row r="194" spans="1:7" ht="25.5" x14ac:dyDescent="0.25">
      <c r="A194" s="511"/>
      <c r="B194" s="513"/>
      <c r="C194" s="220" t="s">
        <v>7709</v>
      </c>
      <c r="D194" s="221" t="s">
        <v>1521</v>
      </c>
      <c r="E194" s="221" t="s">
        <v>2626</v>
      </c>
      <c r="F194" s="221" t="s">
        <v>2626</v>
      </c>
      <c r="G194" s="223" t="s">
        <v>2626</v>
      </c>
    </row>
    <row r="195" spans="1:7" ht="25.5" x14ac:dyDescent="0.25">
      <c r="A195" s="511"/>
      <c r="B195" s="513"/>
      <c r="C195" s="220" t="s">
        <v>7710</v>
      </c>
      <c r="D195" s="221" t="s">
        <v>1521</v>
      </c>
      <c r="E195" s="221" t="s">
        <v>1030</v>
      </c>
      <c r="F195" s="221" t="s">
        <v>1030</v>
      </c>
      <c r="G195" s="223" t="s">
        <v>1030</v>
      </c>
    </row>
    <row r="196" spans="1:7" x14ac:dyDescent="0.25">
      <c r="A196" s="511"/>
      <c r="B196" s="513"/>
      <c r="C196" s="220" t="s">
        <v>422</v>
      </c>
      <c r="D196" s="221" t="s">
        <v>423</v>
      </c>
      <c r="E196" s="221">
        <v>7</v>
      </c>
      <c r="F196" s="221">
        <v>7</v>
      </c>
      <c r="G196" s="223">
        <v>7</v>
      </c>
    </row>
    <row r="197" spans="1:7" x14ac:dyDescent="0.25">
      <c r="A197" s="511"/>
      <c r="B197" s="513"/>
      <c r="C197" s="224" t="s">
        <v>424</v>
      </c>
      <c r="D197" s="221" t="s">
        <v>254</v>
      </c>
      <c r="E197" s="221" t="s">
        <v>7711</v>
      </c>
      <c r="F197" s="221" t="s">
        <v>7712</v>
      </c>
      <c r="G197" s="223" t="s">
        <v>7713</v>
      </c>
    </row>
    <row r="198" spans="1:7" x14ac:dyDescent="0.25">
      <c r="A198" s="511"/>
      <c r="B198" s="513"/>
      <c r="C198" s="224" t="s">
        <v>284</v>
      </c>
      <c r="D198" s="221"/>
      <c r="E198" s="221"/>
      <c r="F198" s="221"/>
      <c r="G198" s="223"/>
    </row>
    <row r="199" spans="1:7" x14ac:dyDescent="0.25">
      <c r="A199" s="511"/>
      <c r="B199" s="513"/>
      <c r="C199" s="220" t="s">
        <v>7714</v>
      </c>
      <c r="D199" s="221" t="s">
        <v>262</v>
      </c>
      <c r="E199" s="221" t="s">
        <v>1611</v>
      </c>
      <c r="F199" s="221" t="s">
        <v>7715</v>
      </c>
      <c r="G199" s="223" t="s">
        <v>7716</v>
      </c>
    </row>
    <row r="200" spans="1:7" x14ac:dyDescent="0.25">
      <c r="A200" s="511"/>
      <c r="B200" s="513"/>
      <c r="C200" s="220" t="s">
        <v>9035</v>
      </c>
      <c r="D200" s="221" t="s">
        <v>262</v>
      </c>
      <c r="E200" s="221" t="s">
        <v>6292</v>
      </c>
      <c r="F200" s="221" t="s">
        <v>6292</v>
      </c>
      <c r="G200" s="223" t="s">
        <v>6292</v>
      </c>
    </row>
    <row r="201" spans="1:7" ht="16.5" thickBot="1" x14ac:dyDescent="0.3">
      <c r="A201" s="514"/>
      <c r="B201" s="515"/>
      <c r="C201" s="220" t="s">
        <v>1541</v>
      </c>
      <c r="D201" s="221" t="s">
        <v>423</v>
      </c>
      <c r="E201" s="221">
        <v>5</v>
      </c>
      <c r="F201" s="221">
        <v>5</v>
      </c>
      <c r="G201" s="223">
        <v>5</v>
      </c>
    </row>
    <row r="202" spans="1:7" ht="16.5" thickBot="1" x14ac:dyDescent="0.3">
      <c r="A202" s="502"/>
      <c r="B202" s="502"/>
      <c r="C202" s="502"/>
      <c r="D202" s="503"/>
      <c r="E202" s="225">
        <v>1</v>
      </c>
      <c r="F202" s="225">
        <v>2</v>
      </c>
      <c r="G202" s="226">
        <v>3</v>
      </c>
    </row>
    <row r="203" spans="1:7" ht="16.5" thickBot="1" x14ac:dyDescent="0.3">
      <c r="A203" s="213" t="s">
        <v>9033</v>
      </c>
    </row>
    <row r="204" spans="1:7" ht="16.5" thickBot="1" x14ac:dyDescent="0.3">
      <c r="A204" s="504" t="s">
        <v>0</v>
      </c>
      <c r="B204" s="506" t="s">
        <v>217</v>
      </c>
      <c r="C204" s="506" t="s">
        <v>250</v>
      </c>
      <c r="D204" s="506" t="s">
        <v>251</v>
      </c>
      <c r="E204" s="508" t="s">
        <v>7698</v>
      </c>
      <c r="F204" s="516"/>
      <c r="G204" s="509"/>
    </row>
    <row r="205" spans="1:7" ht="16.5" thickBot="1" x14ac:dyDescent="0.3">
      <c r="A205" s="505"/>
      <c r="B205" s="507"/>
      <c r="C205" s="507"/>
      <c r="D205" s="507"/>
      <c r="E205" s="244" t="s">
        <v>7717</v>
      </c>
      <c r="F205" s="244" t="s">
        <v>7718</v>
      </c>
      <c r="G205" s="245" t="s">
        <v>7719</v>
      </c>
    </row>
    <row r="206" spans="1:7" x14ac:dyDescent="0.25">
      <c r="A206" s="510" t="s">
        <v>7700</v>
      </c>
      <c r="B206" s="512" t="s">
        <v>54</v>
      </c>
      <c r="C206" s="217" t="s">
        <v>349</v>
      </c>
      <c r="D206" s="218"/>
      <c r="E206" s="218"/>
      <c r="F206" s="218"/>
      <c r="G206" s="219"/>
    </row>
    <row r="207" spans="1:7" x14ac:dyDescent="0.25">
      <c r="A207" s="511"/>
      <c r="B207" s="513"/>
      <c r="C207" s="220" t="s">
        <v>7701</v>
      </c>
      <c r="D207" s="221" t="s">
        <v>9034</v>
      </c>
      <c r="E207" s="221">
        <v>110</v>
      </c>
      <c r="F207" s="221">
        <v>110</v>
      </c>
      <c r="G207" s="223">
        <v>110</v>
      </c>
    </row>
    <row r="208" spans="1:7" x14ac:dyDescent="0.25">
      <c r="A208" s="511"/>
      <c r="B208" s="513"/>
      <c r="C208" s="220" t="s">
        <v>7702</v>
      </c>
      <c r="D208" s="221" t="s">
        <v>9034</v>
      </c>
      <c r="E208" s="221">
        <v>110</v>
      </c>
      <c r="F208" s="221">
        <v>110</v>
      </c>
      <c r="G208" s="223">
        <v>110</v>
      </c>
    </row>
    <row r="209" spans="1:7" x14ac:dyDescent="0.25">
      <c r="A209" s="511"/>
      <c r="B209" s="513"/>
      <c r="C209" s="220" t="s">
        <v>7703</v>
      </c>
      <c r="D209" s="221" t="s">
        <v>9034</v>
      </c>
      <c r="E209" s="221">
        <v>110</v>
      </c>
      <c r="F209" s="221">
        <v>110</v>
      </c>
      <c r="G209" s="223">
        <v>110</v>
      </c>
    </row>
    <row r="210" spans="1:7" x14ac:dyDescent="0.25">
      <c r="A210" s="511"/>
      <c r="B210" s="513"/>
      <c r="C210" s="220" t="s">
        <v>7704</v>
      </c>
      <c r="D210" s="221" t="s">
        <v>9034</v>
      </c>
      <c r="E210" s="221">
        <v>110</v>
      </c>
      <c r="F210" s="221">
        <v>110</v>
      </c>
      <c r="G210" s="223">
        <v>110</v>
      </c>
    </row>
    <row r="211" spans="1:7" ht="25.5" x14ac:dyDescent="0.25">
      <c r="A211" s="511"/>
      <c r="B211" s="513"/>
      <c r="C211" s="220" t="s">
        <v>7720</v>
      </c>
      <c r="D211" s="221" t="s">
        <v>1373</v>
      </c>
      <c r="E211" s="221" t="s">
        <v>6141</v>
      </c>
      <c r="F211" s="221" t="s">
        <v>6141</v>
      </c>
      <c r="G211" s="223" t="s">
        <v>6141</v>
      </c>
    </row>
    <row r="212" spans="1:7" x14ac:dyDescent="0.25">
      <c r="A212" s="511"/>
      <c r="B212" s="513"/>
      <c r="C212" s="220" t="s">
        <v>7706</v>
      </c>
      <c r="D212" s="221" t="s">
        <v>1373</v>
      </c>
      <c r="E212" s="221" t="s">
        <v>7707</v>
      </c>
      <c r="F212" s="221" t="s">
        <v>7707</v>
      </c>
      <c r="G212" s="223" t="s">
        <v>7707</v>
      </c>
    </row>
    <row r="213" spans="1:7" ht="25.5" x14ac:dyDescent="0.25">
      <c r="A213" s="511"/>
      <c r="B213" s="513"/>
      <c r="C213" s="220" t="s">
        <v>7708</v>
      </c>
      <c r="D213" s="221" t="s">
        <v>1521</v>
      </c>
      <c r="E213" s="221" t="s">
        <v>355</v>
      </c>
      <c r="F213" s="221" t="s">
        <v>355</v>
      </c>
      <c r="G213" s="223" t="s">
        <v>355</v>
      </c>
    </row>
    <row r="214" spans="1:7" ht="25.5" x14ac:dyDescent="0.25">
      <c r="A214" s="511"/>
      <c r="B214" s="513"/>
      <c r="C214" s="220" t="s">
        <v>7709</v>
      </c>
      <c r="D214" s="221" t="s">
        <v>1521</v>
      </c>
      <c r="E214" s="221" t="s">
        <v>2626</v>
      </c>
      <c r="F214" s="221" t="s">
        <v>2626</v>
      </c>
      <c r="G214" s="223" t="s">
        <v>2626</v>
      </c>
    </row>
    <row r="215" spans="1:7" ht="25.5" x14ac:dyDescent="0.25">
      <c r="A215" s="511"/>
      <c r="B215" s="513"/>
      <c r="C215" s="220" t="s">
        <v>7710</v>
      </c>
      <c r="D215" s="221" t="s">
        <v>1521</v>
      </c>
      <c r="E215" s="221" t="s">
        <v>1030</v>
      </c>
      <c r="F215" s="221" t="s">
        <v>1030</v>
      </c>
      <c r="G215" s="223" t="s">
        <v>1030</v>
      </c>
    </row>
    <row r="216" spans="1:7" x14ac:dyDescent="0.25">
      <c r="A216" s="511"/>
      <c r="B216" s="513"/>
      <c r="C216" s="220" t="s">
        <v>422</v>
      </c>
      <c r="D216" s="221" t="s">
        <v>423</v>
      </c>
      <c r="E216" s="221">
        <v>7</v>
      </c>
      <c r="F216" s="221">
        <v>7</v>
      </c>
      <c r="G216" s="223">
        <v>7</v>
      </c>
    </row>
    <row r="217" spans="1:7" x14ac:dyDescent="0.25">
      <c r="A217" s="511"/>
      <c r="B217" s="513"/>
      <c r="C217" s="224" t="s">
        <v>424</v>
      </c>
      <c r="D217" s="221" t="s">
        <v>254</v>
      </c>
      <c r="E217" s="221" t="s">
        <v>7721</v>
      </c>
      <c r="F217" s="221" t="s">
        <v>7722</v>
      </c>
      <c r="G217" s="223" t="s">
        <v>7723</v>
      </c>
    </row>
    <row r="218" spans="1:7" x14ac:dyDescent="0.25">
      <c r="A218" s="511"/>
      <c r="B218" s="513"/>
      <c r="C218" s="224" t="s">
        <v>284</v>
      </c>
      <c r="D218" s="221"/>
      <c r="E218" s="221"/>
      <c r="F218" s="221"/>
      <c r="G218" s="223"/>
    </row>
    <row r="219" spans="1:7" x14ac:dyDescent="0.25">
      <c r="A219" s="511"/>
      <c r="B219" s="513"/>
      <c r="C219" s="220" t="s">
        <v>7714</v>
      </c>
      <c r="D219" s="221" t="s">
        <v>262</v>
      </c>
      <c r="E219" s="221" t="s">
        <v>7724</v>
      </c>
      <c r="F219" s="221" t="s">
        <v>7725</v>
      </c>
      <c r="G219" s="223" t="s">
        <v>7726</v>
      </c>
    </row>
    <row r="220" spans="1:7" x14ac:dyDescent="0.25">
      <c r="A220" s="511"/>
      <c r="B220" s="513"/>
      <c r="C220" s="220" t="s">
        <v>9035</v>
      </c>
      <c r="D220" s="221" t="s">
        <v>262</v>
      </c>
      <c r="E220" s="221" t="s">
        <v>6292</v>
      </c>
      <c r="F220" s="221" t="s">
        <v>6292</v>
      </c>
      <c r="G220" s="223" t="s">
        <v>6292</v>
      </c>
    </row>
    <row r="221" spans="1:7" ht="16.5" thickBot="1" x14ac:dyDescent="0.3">
      <c r="A221" s="514"/>
      <c r="B221" s="515"/>
      <c r="C221" s="220" t="s">
        <v>1541</v>
      </c>
      <c r="D221" s="221" t="s">
        <v>423</v>
      </c>
      <c r="E221" s="221">
        <v>5</v>
      </c>
      <c r="F221" s="221">
        <v>5</v>
      </c>
      <c r="G221" s="223">
        <v>5</v>
      </c>
    </row>
    <row r="222" spans="1:7" ht="16.5" thickBot="1" x14ac:dyDescent="0.3">
      <c r="A222" s="502"/>
      <c r="B222" s="502"/>
      <c r="C222" s="502"/>
      <c r="D222" s="503"/>
      <c r="E222" s="225">
        <v>4</v>
      </c>
      <c r="F222" s="225">
        <v>5</v>
      </c>
      <c r="G222" s="226">
        <v>6</v>
      </c>
    </row>
    <row r="223" spans="1:7" x14ac:dyDescent="0.25">
      <c r="A223" s="230" t="s">
        <v>92</v>
      </c>
    </row>
    <row r="224" spans="1:7" x14ac:dyDescent="0.25">
      <c r="A224" s="213" t="s">
        <v>7727</v>
      </c>
    </row>
    <row r="225" spans="1:7" x14ac:dyDescent="0.25">
      <c r="A225" s="213" t="s">
        <v>9036</v>
      </c>
    </row>
    <row r="226" spans="1:7" x14ac:dyDescent="0.25">
      <c r="A226" s="247" t="s">
        <v>9067</v>
      </c>
    </row>
    <row r="227" spans="1:7" ht="16.5" thickBot="1" x14ac:dyDescent="0.3">
      <c r="A227" s="213" t="s">
        <v>9033</v>
      </c>
    </row>
    <row r="228" spans="1:7" ht="16.5" thickBot="1" x14ac:dyDescent="0.3">
      <c r="A228" s="582" t="s">
        <v>0</v>
      </c>
      <c r="B228" s="584" t="s">
        <v>217</v>
      </c>
      <c r="C228" s="584" t="s">
        <v>250</v>
      </c>
      <c r="D228" s="506" t="s">
        <v>251</v>
      </c>
      <c r="E228" s="508" t="s">
        <v>7698</v>
      </c>
      <c r="F228" s="516"/>
      <c r="G228" s="509"/>
    </row>
    <row r="229" spans="1:7" ht="16.5" thickBot="1" x14ac:dyDescent="0.3">
      <c r="A229" s="583"/>
      <c r="B229" s="585"/>
      <c r="C229" s="585"/>
      <c r="D229" s="507"/>
      <c r="E229" s="244" t="s">
        <v>4906</v>
      </c>
      <c r="F229" s="244" t="s">
        <v>6930</v>
      </c>
      <c r="G229" s="245" t="s">
        <v>7699</v>
      </c>
    </row>
    <row r="230" spans="1:7" x14ac:dyDescent="0.25">
      <c r="A230" s="510" t="s">
        <v>7728</v>
      </c>
      <c r="B230" s="512" t="s">
        <v>54</v>
      </c>
      <c r="C230" s="217" t="s">
        <v>349</v>
      </c>
      <c r="D230" s="218"/>
      <c r="E230" s="218"/>
      <c r="F230" s="218"/>
      <c r="G230" s="219"/>
    </row>
    <row r="231" spans="1:7" x14ac:dyDescent="0.25">
      <c r="A231" s="511"/>
      <c r="B231" s="513"/>
      <c r="C231" s="220" t="s">
        <v>7701</v>
      </c>
      <c r="D231" s="221" t="s">
        <v>9034</v>
      </c>
      <c r="E231" s="221">
        <v>110</v>
      </c>
      <c r="F231" s="221">
        <v>110</v>
      </c>
      <c r="G231" s="223">
        <v>110</v>
      </c>
    </row>
    <row r="232" spans="1:7" x14ac:dyDescent="0.25">
      <c r="A232" s="511"/>
      <c r="B232" s="513"/>
      <c r="C232" s="220" t="s">
        <v>7702</v>
      </c>
      <c r="D232" s="221" t="s">
        <v>9034</v>
      </c>
      <c r="E232" s="221">
        <v>110</v>
      </c>
      <c r="F232" s="221">
        <v>110</v>
      </c>
      <c r="G232" s="223">
        <v>110</v>
      </c>
    </row>
    <row r="233" spans="1:7" x14ac:dyDescent="0.25">
      <c r="A233" s="511"/>
      <c r="B233" s="513"/>
      <c r="C233" s="220" t="s">
        <v>7703</v>
      </c>
      <c r="D233" s="221" t="s">
        <v>9034</v>
      </c>
      <c r="E233" s="221">
        <v>110</v>
      </c>
      <c r="F233" s="221">
        <v>110</v>
      </c>
      <c r="G233" s="223">
        <v>110</v>
      </c>
    </row>
    <row r="234" spans="1:7" x14ac:dyDescent="0.25">
      <c r="A234" s="511"/>
      <c r="B234" s="513"/>
      <c r="C234" s="220" t="s">
        <v>7704</v>
      </c>
      <c r="D234" s="221" t="s">
        <v>9034</v>
      </c>
      <c r="E234" s="221">
        <v>110</v>
      </c>
      <c r="F234" s="221">
        <v>110</v>
      </c>
      <c r="G234" s="223">
        <v>110</v>
      </c>
    </row>
    <row r="235" spans="1:7" ht="25.5" x14ac:dyDescent="0.25">
      <c r="A235" s="511"/>
      <c r="B235" s="513"/>
      <c r="C235" s="220" t="s">
        <v>7705</v>
      </c>
      <c r="D235" s="221" t="s">
        <v>1373</v>
      </c>
      <c r="E235" s="221" t="s">
        <v>6141</v>
      </c>
      <c r="F235" s="221" t="s">
        <v>6141</v>
      </c>
      <c r="G235" s="223" t="s">
        <v>6141</v>
      </c>
    </row>
    <row r="236" spans="1:7" x14ac:dyDescent="0.25">
      <c r="A236" s="511"/>
      <c r="B236" s="513"/>
      <c r="C236" s="220" t="s">
        <v>7706</v>
      </c>
      <c r="D236" s="221" t="s">
        <v>1373</v>
      </c>
      <c r="E236" s="221" t="s">
        <v>7707</v>
      </c>
      <c r="F236" s="221" t="s">
        <v>7707</v>
      </c>
      <c r="G236" s="223" t="s">
        <v>7707</v>
      </c>
    </row>
    <row r="237" spans="1:7" ht="25.5" x14ac:dyDescent="0.25">
      <c r="A237" s="511"/>
      <c r="B237" s="513"/>
      <c r="C237" s="220" t="s">
        <v>7708</v>
      </c>
      <c r="D237" s="221" t="s">
        <v>1521</v>
      </c>
      <c r="E237" s="221" t="s">
        <v>420</v>
      </c>
      <c r="F237" s="221" t="s">
        <v>420</v>
      </c>
      <c r="G237" s="223" t="s">
        <v>420</v>
      </c>
    </row>
    <row r="238" spans="1:7" ht="25.5" x14ac:dyDescent="0.25">
      <c r="A238" s="511"/>
      <c r="B238" s="513"/>
      <c r="C238" s="220" t="s">
        <v>7709</v>
      </c>
      <c r="D238" s="221" t="s">
        <v>1521</v>
      </c>
      <c r="E238" s="221" t="s">
        <v>4763</v>
      </c>
      <c r="F238" s="221" t="s">
        <v>4763</v>
      </c>
      <c r="G238" s="223" t="s">
        <v>4763</v>
      </c>
    </row>
    <row r="239" spans="1:7" ht="25.5" x14ac:dyDescent="0.25">
      <c r="A239" s="511"/>
      <c r="B239" s="513"/>
      <c r="C239" s="220" t="s">
        <v>7710</v>
      </c>
      <c r="D239" s="221" t="s">
        <v>1521</v>
      </c>
      <c r="E239" s="221" t="s">
        <v>1030</v>
      </c>
      <c r="F239" s="221" t="s">
        <v>1030</v>
      </c>
      <c r="G239" s="223" t="s">
        <v>1030</v>
      </c>
    </row>
    <row r="240" spans="1:7" x14ac:dyDescent="0.25">
      <c r="A240" s="511"/>
      <c r="B240" s="513"/>
      <c r="C240" s="220" t="s">
        <v>422</v>
      </c>
      <c r="D240" s="221" t="s">
        <v>423</v>
      </c>
      <c r="E240" s="221">
        <v>7</v>
      </c>
      <c r="F240" s="221">
        <v>7</v>
      </c>
      <c r="G240" s="223">
        <v>7</v>
      </c>
    </row>
    <row r="241" spans="1:7" x14ac:dyDescent="0.25">
      <c r="A241" s="511"/>
      <c r="B241" s="513"/>
      <c r="C241" s="224" t="s">
        <v>424</v>
      </c>
      <c r="D241" s="221" t="s">
        <v>254</v>
      </c>
      <c r="E241" s="221" t="s">
        <v>7729</v>
      </c>
      <c r="F241" s="221" t="s">
        <v>1699</v>
      </c>
      <c r="G241" s="223" t="s">
        <v>7730</v>
      </c>
    </row>
    <row r="242" spans="1:7" x14ac:dyDescent="0.25">
      <c r="A242" s="511"/>
      <c r="B242" s="513"/>
      <c r="C242" s="224" t="s">
        <v>284</v>
      </c>
      <c r="D242" s="221"/>
      <c r="E242" s="221"/>
      <c r="F242" s="221"/>
      <c r="G242" s="223"/>
    </row>
    <row r="243" spans="1:7" x14ac:dyDescent="0.25">
      <c r="A243" s="511"/>
      <c r="B243" s="513"/>
      <c r="C243" s="220" t="s">
        <v>7714</v>
      </c>
      <c r="D243" s="221" t="s">
        <v>262</v>
      </c>
      <c r="E243" s="221" t="s">
        <v>1611</v>
      </c>
      <c r="F243" s="221" t="s">
        <v>7715</v>
      </c>
      <c r="G243" s="223" t="s">
        <v>7716</v>
      </c>
    </row>
    <row r="244" spans="1:7" x14ac:dyDescent="0.25">
      <c r="A244" s="511"/>
      <c r="B244" s="513"/>
      <c r="C244" s="220" t="s">
        <v>7731</v>
      </c>
      <c r="D244" s="221" t="s">
        <v>262</v>
      </c>
      <c r="E244" s="221" t="s">
        <v>293</v>
      </c>
      <c r="F244" s="221" t="s">
        <v>293</v>
      </c>
      <c r="G244" s="223" t="s">
        <v>293</v>
      </c>
    </row>
    <row r="245" spans="1:7" ht="16.5" thickBot="1" x14ac:dyDescent="0.3">
      <c r="A245" s="514"/>
      <c r="B245" s="515"/>
      <c r="C245" s="220" t="s">
        <v>1541</v>
      </c>
      <c r="D245" s="221" t="s">
        <v>423</v>
      </c>
      <c r="E245" s="221">
        <v>5</v>
      </c>
      <c r="F245" s="221">
        <v>5</v>
      </c>
      <c r="G245" s="223">
        <v>5</v>
      </c>
    </row>
    <row r="246" spans="1:7" ht="16.5" thickBot="1" x14ac:dyDescent="0.3">
      <c r="A246" s="502"/>
      <c r="B246" s="502"/>
      <c r="C246" s="502"/>
      <c r="D246" s="503"/>
      <c r="E246" s="225">
        <v>1</v>
      </c>
      <c r="F246" s="225">
        <v>2</v>
      </c>
      <c r="G246" s="226">
        <v>3</v>
      </c>
    </row>
    <row r="247" spans="1:7" ht="16.5" thickBot="1" x14ac:dyDescent="0.3">
      <c r="A247" s="213" t="s">
        <v>9033</v>
      </c>
    </row>
    <row r="248" spans="1:7" ht="16.5" thickBot="1" x14ac:dyDescent="0.3">
      <c r="A248" s="504" t="s">
        <v>0</v>
      </c>
      <c r="B248" s="506" t="s">
        <v>217</v>
      </c>
      <c r="C248" s="506" t="s">
        <v>250</v>
      </c>
      <c r="D248" s="506" t="s">
        <v>251</v>
      </c>
      <c r="E248" s="508" t="s">
        <v>7698</v>
      </c>
      <c r="F248" s="516"/>
      <c r="G248" s="509"/>
    </row>
    <row r="249" spans="1:7" ht="16.5" thickBot="1" x14ac:dyDescent="0.3">
      <c r="A249" s="505"/>
      <c r="B249" s="507"/>
      <c r="C249" s="507"/>
      <c r="D249" s="507"/>
      <c r="E249" s="244" t="s">
        <v>7717</v>
      </c>
      <c r="F249" s="244" t="s">
        <v>7718</v>
      </c>
      <c r="G249" s="245" t="s">
        <v>7719</v>
      </c>
    </row>
    <row r="250" spans="1:7" x14ac:dyDescent="0.25">
      <c r="A250" s="510" t="s">
        <v>7728</v>
      </c>
      <c r="B250" s="512" t="s">
        <v>54</v>
      </c>
      <c r="C250" s="217" t="s">
        <v>349</v>
      </c>
      <c r="D250" s="218"/>
      <c r="E250" s="218"/>
      <c r="F250" s="218"/>
      <c r="G250" s="219"/>
    </row>
    <row r="251" spans="1:7" x14ac:dyDescent="0.25">
      <c r="A251" s="511"/>
      <c r="B251" s="513"/>
      <c r="C251" s="220" t="s">
        <v>7701</v>
      </c>
      <c r="D251" s="221" t="s">
        <v>9034</v>
      </c>
      <c r="E251" s="221">
        <v>110</v>
      </c>
      <c r="F251" s="221">
        <v>110</v>
      </c>
      <c r="G251" s="223">
        <v>110</v>
      </c>
    </row>
    <row r="252" spans="1:7" x14ac:dyDescent="0.25">
      <c r="A252" s="511"/>
      <c r="B252" s="513"/>
      <c r="C252" s="220" t="s">
        <v>7702</v>
      </c>
      <c r="D252" s="221" t="s">
        <v>9034</v>
      </c>
      <c r="E252" s="221">
        <v>110</v>
      </c>
      <c r="F252" s="221">
        <v>110</v>
      </c>
      <c r="G252" s="223">
        <v>110</v>
      </c>
    </row>
    <row r="253" spans="1:7" x14ac:dyDescent="0.25">
      <c r="A253" s="511"/>
      <c r="B253" s="513"/>
      <c r="C253" s="220" t="s">
        <v>7703</v>
      </c>
      <c r="D253" s="221" t="s">
        <v>9034</v>
      </c>
      <c r="E253" s="221">
        <v>110</v>
      </c>
      <c r="F253" s="221">
        <v>110</v>
      </c>
      <c r="G253" s="223">
        <v>110</v>
      </c>
    </row>
    <row r="254" spans="1:7" x14ac:dyDescent="0.25">
      <c r="A254" s="511"/>
      <c r="B254" s="513"/>
      <c r="C254" s="220" t="s">
        <v>7704</v>
      </c>
      <c r="D254" s="221" t="s">
        <v>9034</v>
      </c>
      <c r="E254" s="221">
        <v>110</v>
      </c>
      <c r="F254" s="221">
        <v>110</v>
      </c>
      <c r="G254" s="223">
        <v>110</v>
      </c>
    </row>
    <row r="255" spans="1:7" ht="25.5" x14ac:dyDescent="0.25">
      <c r="A255" s="511"/>
      <c r="B255" s="513"/>
      <c r="C255" s="220" t="s">
        <v>7720</v>
      </c>
      <c r="D255" s="221" t="s">
        <v>1373</v>
      </c>
      <c r="E255" s="221" t="s">
        <v>6141</v>
      </c>
      <c r="F255" s="221" t="s">
        <v>6141</v>
      </c>
      <c r="G255" s="223" t="s">
        <v>6141</v>
      </c>
    </row>
    <row r="256" spans="1:7" x14ac:dyDescent="0.25">
      <c r="A256" s="511"/>
      <c r="B256" s="513"/>
      <c r="C256" s="220" t="s">
        <v>7706</v>
      </c>
      <c r="D256" s="221" t="s">
        <v>1373</v>
      </c>
      <c r="E256" s="221" t="s">
        <v>7707</v>
      </c>
      <c r="F256" s="221" t="s">
        <v>7707</v>
      </c>
      <c r="G256" s="223" t="s">
        <v>7707</v>
      </c>
    </row>
    <row r="257" spans="1:7" ht="25.5" x14ac:dyDescent="0.25">
      <c r="A257" s="511"/>
      <c r="B257" s="513"/>
      <c r="C257" s="220" t="s">
        <v>7708</v>
      </c>
      <c r="D257" s="221" t="s">
        <v>1521</v>
      </c>
      <c r="E257" s="221" t="s">
        <v>420</v>
      </c>
      <c r="F257" s="221" t="s">
        <v>420</v>
      </c>
      <c r="G257" s="223" t="s">
        <v>420</v>
      </c>
    </row>
    <row r="258" spans="1:7" ht="25.5" x14ac:dyDescent="0.25">
      <c r="A258" s="511"/>
      <c r="B258" s="513"/>
      <c r="C258" s="220" t="s">
        <v>7709</v>
      </c>
      <c r="D258" s="221" t="s">
        <v>1521</v>
      </c>
      <c r="E258" s="221" t="s">
        <v>4763</v>
      </c>
      <c r="F258" s="221" t="s">
        <v>4763</v>
      </c>
      <c r="G258" s="223" t="s">
        <v>4763</v>
      </c>
    </row>
    <row r="259" spans="1:7" ht="25.5" x14ac:dyDescent="0.25">
      <c r="A259" s="511"/>
      <c r="B259" s="513"/>
      <c r="C259" s="220" t="s">
        <v>7710</v>
      </c>
      <c r="D259" s="221" t="s">
        <v>1521</v>
      </c>
      <c r="E259" s="221" t="s">
        <v>1030</v>
      </c>
      <c r="F259" s="221" t="s">
        <v>1030</v>
      </c>
      <c r="G259" s="223" t="s">
        <v>1030</v>
      </c>
    </row>
    <row r="260" spans="1:7" x14ac:dyDescent="0.25">
      <c r="A260" s="511"/>
      <c r="B260" s="513"/>
      <c r="C260" s="220" t="s">
        <v>422</v>
      </c>
      <c r="D260" s="221" t="s">
        <v>423</v>
      </c>
      <c r="E260" s="221">
        <v>7</v>
      </c>
      <c r="F260" s="221">
        <v>7</v>
      </c>
      <c r="G260" s="223">
        <v>7</v>
      </c>
    </row>
    <row r="261" spans="1:7" x14ac:dyDescent="0.25">
      <c r="A261" s="511"/>
      <c r="B261" s="513"/>
      <c r="C261" s="224" t="s">
        <v>424</v>
      </c>
      <c r="D261" s="221" t="s">
        <v>254</v>
      </c>
      <c r="E261" s="221" t="s">
        <v>7732</v>
      </c>
      <c r="F261" s="221" t="s">
        <v>7733</v>
      </c>
      <c r="G261" s="223" t="s">
        <v>7734</v>
      </c>
    </row>
    <row r="262" spans="1:7" x14ac:dyDescent="0.25">
      <c r="A262" s="511"/>
      <c r="B262" s="513"/>
      <c r="C262" s="224" t="s">
        <v>284</v>
      </c>
      <c r="D262" s="221"/>
      <c r="E262" s="221"/>
      <c r="F262" s="221"/>
      <c r="G262" s="223"/>
    </row>
    <row r="263" spans="1:7" x14ac:dyDescent="0.25">
      <c r="A263" s="511"/>
      <c r="B263" s="513"/>
      <c r="C263" s="220" t="s">
        <v>7714</v>
      </c>
      <c r="D263" s="221" t="s">
        <v>262</v>
      </c>
      <c r="E263" s="221" t="s">
        <v>7724</v>
      </c>
      <c r="F263" s="221" t="s">
        <v>7725</v>
      </c>
      <c r="G263" s="223" t="s">
        <v>7726</v>
      </c>
    </row>
    <row r="264" spans="1:7" x14ac:dyDescent="0.25">
      <c r="A264" s="511"/>
      <c r="B264" s="513"/>
      <c r="C264" s="220" t="s">
        <v>7731</v>
      </c>
      <c r="D264" s="221" t="s">
        <v>262</v>
      </c>
      <c r="E264" s="221" t="s">
        <v>293</v>
      </c>
      <c r="F264" s="221" t="s">
        <v>293</v>
      </c>
      <c r="G264" s="223" t="s">
        <v>293</v>
      </c>
    </row>
    <row r="265" spans="1:7" ht="16.5" thickBot="1" x14ac:dyDescent="0.3">
      <c r="A265" s="514"/>
      <c r="B265" s="515"/>
      <c r="C265" s="220" t="s">
        <v>1541</v>
      </c>
      <c r="D265" s="221" t="s">
        <v>423</v>
      </c>
      <c r="E265" s="221">
        <v>5</v>
      </c>
      <c r="F265" s="221">
        <v>5</v>
      </c>
      <c r="G265" s="223">
        <v>5</v>
      </c>
    </row>
    <row r="266" spans="1:7" ht="16.5" thickBot="1" x14ac:dyDescent="0.3">
      <c r="A266" s="502"/>
      <c r="B266" s="502"/>
      <c r="C266" s="502"/>
      <c r="D266" s="503"/>
      <c r="E266" s="225">
        <v>4</v>
      </c>
      <c r="F266" s="225">
        <v>5</v>
      </c>
      <c r="G266" s="226">
        <v>6</v>
      </c>
    </row>
    <row r="267" spans="1:7" x14ac:dyDescent="0.25">
      <c r="A267" s="230" t="s">
        <v>92</v>
      </c>
    </row>
    <row r="268" spans="1:7" x14ac:dyDescent="0.25">
      <c r="A268" s="213" t="s">
        <v>7727</v>
      </c>
    </row>
    <row r="269" spans="1:7" x14ac:dyDescent="0.25">
      <c r="A269" s="213" t="s">
        <v>9036</v>
      </c>
    </row>
    <row r="270" spans="1:7" s="208" customFormat="1" x14ac:dyDescent="0.25">
      <c r="A270" s="207" t="s">
        <v>9027</v>
      </c>
    </row>
    <row r="271" spans="1:7" ht="16.5" thickBot="1" x14ac:dyDescent="0.3">
      <c r="A271" s="213" t="s">
        <v>9033</v>
      </c>
    </row>
    <row r="272" spans="1:7" ht="16.5" thickBot="1" x14ac:dyDescent="0.3">
      <c r="A272" s="504" t="s">
        <v>0</v>
      </c>
      <c r="B272" s="506" t="s">
        <v>217</v>
      </c>
      <c r="C272" s="506" t="s">
        <v>250</v>
      </c>
      <c r="D272" s="506" t="s">
        <v>251</v>
      </c>
      <c r="E272" s="508" t="s">
        <v>7698</v>
      </c>
      <c r="F272" s="516"/>
      <c r="G272" s="509"/>
    </row>
    <row r="273" spans="1:7" ht="16.5" thickBot="1" x14ac:dyDescent="0.3">
      <c r="A273" s="505"/>
      <c r="B273" s="507"/>
      <c r="C273" s="507"/>
      <c r="D273" s="507"/>
      <c r="E273" s="244" t="s">
        <v>4906</v>
      </c>
      <c r="F273" s="244" t="s">
        <v>6930</v>
      </c>
      <c r="G273" s="245" t="s">
        <v>7699</v>
      </c>
    </row>
    <row r="274" spans="1:7" x14ac:dyDescent="0.25">
      <c r="A274" s="510" t="s">
        <v>7735</v>
      </c>
      <c r="B274" s="512" t="s">
        <v>54</v>
      </c>
      <c r="C274" s="217" t="s">
        <v>349</v>
      </c>
      <c r="D274" s="218"/>
      <c r="E274" s="218"/>
      <c r="F274" s="218"/>
      <c r="G274" s="219"/>
    </row>
    <row r="275" spans="1:7" x14ac:dyDescent="0.25">
      <c r="A275" s="511"/>
      <c r="B275" s="513"/>
      <c r="C275" s="220" t="s">
        <v>7701</v>
      </c>
      <c r="D275" s="221" t="s">
        <v>9034</v>
      </c>
      <c r="E275" s="221">
        <v>110</v>
      </c>
      <c r="F275" s="221">
        <v>110</v>
      </c>
      <c r="G275" s="223">
        <v>110</v>
      </c>
    </row>
    <row r="276" spans="1:7" x14ac:dyDescent="0.25">
      <c r="A276" s="511"/>
      <c r="B276" s="513"/>
      <c r="C276" s="220" t="s">
        <v>7702</v>
      </c>
      <c r="D276" s="221" t="s">
        <v>9034</v>
      </c>
      <c r="E276" s="221">
        <v>110</v>
      </c>
      <c r="F276" s="221">
        <v>110</v>
      </c>
      <c r="G276" s="223">
        <v>110</v>
      </c>
    </row>
    <row r="277" spans="1:7" x14ac:dyDescent="0.25">
      <c r="A277" s="511"/>
      <c r="B277" s="513"/>
      <c r="C277" s="220" t="s">
        <v>7703</v>
      </c>
      <c r="D277" s="221" t="s">
        <v>9034</v>
      </c>
      <c r="E277" s="221">
        <v>110</v>
      </c>
      <c r="F277" s="221">
        <v>110</v>
      </c>
      <c r="G277" s="223">
        <v>110</v>
      </c>
    </row>
    <row r="278" spans="1:7" x14ac:dyDescent="0.25">
      <c r="A278" s="511"/>
      <c r="B278" s="513"/>
      <c r="C278" s="220" t="s">
        <v>7704</v>
      </c>
      <c r="D278" s="221" t="s">
        <v>9034</v>
      </c>
      <c r="E278" s="221">
        <v>110</v>
      </c>
      <c r="F278" s="221">
        <v>110</v>
      </c>
      <c r="G278" s="223">
        <v>110</v>
      </c>
    </row>
    <row r="279" spans="1:7" ht="25.5" x14ac:dyDescent="0.25">
      <c r="A279" s="511"/>
      <c r="B279" s="513"/>
      <c r="C279" s="220" t="s">
        <v>7705</v>
      </c>
      <c r="D279" s="221" t="s">
        <v>1373</v>
      </c>
      <c r="E279" s="221" t="s">
        <v>7736</v>
      </c>
      <c r="F279" s="221" t="s">
        <v>7736</v>
      </c>
      <c r="G279" s="223" t="s">
        <v>7736</v>
      </c>
    </row>
    <row r="280" spans="1:7" x14ac:dyDescent="0.25">
      <c r="A280" s="511"/>
      <c r="B280" s="513"/>
      <c r="C280" s="220" t="s">
        <v>7706</v>
      </c>
      <c r="D280" s="221" t="s">
        <v>1373</v>
      </c>
      <c r="E280" s="221" t="s">
        <v>7707</v>
      </c>
      <c r="F280" s="221" t="s">
        <v>7707</v>
      </c>
      <c r="G280" s="223" t="s">
        <v>7707</v>
      </c>
    </row>
    <row r="281" spans="1:7" ht="25.5" x14ac:dyDescent="0.25">
      <c r="A281" s="511"/>
      <c r="B281" s="513"/>
      <c r="C281" s="220" t="s">
        <v>7708</v>
      </c>
      <c r="D281" s="221" t="s">
        <v>1521</v>
      </c>
      <c r="E281" s="221" t="s">
        <v>420</v>
      </c>
      <c r="F281" s="221" t="s">
        <v>420</v>
      </c>
      <c r="G281" s="223" t="s">
        <v>420</v>
      </c>
    </row>
    <row r="282" spans="1:7" ht="25.5" x14ac:dyDescent="0.25">
      <c r="A282" s="511"/>
      <c r="B282" s="513"/>
      <c r="C282" s="220" t="s">
        <v>7709</v>
      </c>
      <c r="D282" s="221" t="s">
        <v>1521</v>
      </c>
      <c r="E282" s="221" t="s">
        <v>4763</v>
      </c>
      <c r="F282" s="221" t="s">
        <v>4763</v>
      </c>
      <c r="G282" s="223" t="s">
        <v>4763</v>
      </c>
    </row>
    <row r="283" spans="1:7" ht="25.5" x14ac:dyDescent="0.25">
      <c r="A283" s="511"/>
      <c r="B283" s="513"/>
      <c r="C283" s="220" t="s">
        <v>7710</v>
      </c>
      <c r="D283" s="221" t="s">
        <v>1521</v>
      </c>
      <c r="E283" s="221" t="s">
        <v>1030</v>
      </c>
      <c r="F283" s="221" t="s">
        <v>1030</v>
      </c>
      <c r="G283" s="223" t="s">
        <v>1030</v>
      </c>
    </row>
    <row r="284" spans="1:7" x14ac:dyDescent="0.25">
      <c r="A284" s="511"/>
      <c r="B284" s="513"/>
      <c r="C284" s="220" t="s">
        <v>422</v>
      </c>
      <c r="D284" s="221" t="s">
        <v>423</v>
      </c>
      <c r="E284" s="221">
        <v>7</v>
      </c>
      <c r="F284" s="221">
        <v>7</v>
      </c>
      <c r="G284" s="223">
        <v>7</v>
      </c>
    </row>
    <row r="285" spans="1:7" x14ac:dyDescent="0.25">
      <c r="A285" s="511"/>
      <c r="B285" s="513"/>
      <c r="C285" s="224" t="s">
        <v>424</v>
      </c>
      <c r="D285" s="221" t="s">
        <v>254</v>
      </c>
      <c r="E285" s="221" t="s">
        <v>7737</v>
      </c>
      <c r="F285" s="221" t="s">
        <v>7738</v>
      </c>
      <c r="G285" s="223" t="s">
        <v>7739</v>
      </c>
    </row>
    <row r="286" spans="1:7" x14ac:dyDescent="0.25">
      <c r="A286" s="511"/>
      <c r="B286" s="513"/>
      <c r="C286" s="224" t="s">
        <v>284</v>
      </c>
      <c r="D286" s="221"/>
      <c r="E286" s="221"/>
      <c r="F286" s="221"/>
      <c r="G286" s="223"/>
    </row>
    <row r="287" spans="1:7" x14ac:dyDescent="0.25">
      <c r="A287" s="511"/>
      <c r="B287" s="513"/>
      <c r="C287" s="220" t="s">
        <v>7714</v>
      </c>
      <c r="D287" s="221" t="s">
        <v>262</v>
      </c>
      <c r="E287" s="221" t="s">
        <v>1611</v>
      </c>
      <c r="F287" s="221" t="s">
        <v>7715</v>
      </c>
      <c r="G287" s="223" t="s">
        <v>7716</v>
      </c>
    </row>
    <row r="288" spans="1:7" x14ac:dyDescent="0.25">
      <c r="A288" s="511"/>
      <c r="B288" s="513"/>
      <c r="C288" s="220" t="s">
        <v>9035</v>
      </c>
      <c r="D288" s="221" t="s">
        <v>262</v>
      </c>
      <c r="E288" s="221" t="s">
        <v>2469</v>
      </c>
      <c r="F288" s="221" t="s">
        <v>2469</v>
      </c>
      <c r="G288" s="223" t="s">
        <v>2469</v>
      </c>
    </row>
    <row r="289" spans="1:7" ht="16.5" thickBot="1" x14ac:dyDescent="0.3">
      <c r="A289" s="514"/>
      <c r="B289" s="515"/>
      <c r="C289" s="220" t="s">
        <v>1541</v>
      </c>
      <c r="D289" s="221" t="s">
        <v>423</v>
      </c>
      <c r="E289" s="221">
        <v>5</v>
      </c>
      <c r="F289" s="221">
        <v>5</v>
      </c>
      <c r="G289" s="223">
        <v>5</v>
      </c>
    </row>
    <row r="290" spans="1:7" ht="16.5" thickBot="1" x14ac:dyDescent="0.3">
      <c r="A290" s="502"/>
      <c r="B290" s="502"/>
      <c r="C290" s="502"/>
      <c r="D290" s="503"/>
      <c r="E290" s="225">
        <v>1</v>
      </c>
      <c r="F290" s="225">
        <v>2</v>
      </c>
      <c r="G290" s="226">
        <v>3</v>
      </c>
    </row>
    <row r="291" spans="1:7" ht="16.5" thickBot="1" x14ac:dyDescent="0.3">
      <c r="A291" s="213" t="s">
        <v>9033</v>
      </c>
    </row>
    <row r="292" spans="1:7" ht="16.5" thickBot="1" x14ac:dyDescent="0.3">
      <c r="A292" s="504" t="s">
        <v>0</v>
      </c>
      <c r="B292" s="506" t="s">
        <v>217</v>
      </c>
      <c r="C292" s="506" t="s">
        <v>250</v>
      </c>
      <c r="D292" s="506" t="s">
        <v>251</v>
      </c>
      <c r="E292" s="508" t="s">
        <v>7698</v>
      </c>
      <c r="F292" s="516"/>
      <c r="G292" s="509"/>
    </row>
    <row r="293" spans="1:7" ht="16.5" thickBot="1" x14ac:dyDescent="0.3">
      <c r="A293" s="505"/>
      <c r="B293" s="507"/>
      <c r="C293" s="507"/>
      <c r="D293" s="507"/>
      <c r="E293" s="244" t="s">
        <v>7717</v>
      </c>
      <c r="F293" s="244" t="s">
        <v>7718</v>
      </c>
      <c r="G293" s="245" t="s">
        <v>7719</v>
      </c>
    </row>
    <row r="294" spans="1:7" x14ac:dyDescent="0.25">
      <c r="A294" s="510" t="s">
        <v>7735</v>
      </c>
      <c r="B294" s="512" t="s">
        <v>7740</v>
      </c>
      <c r="C294" s="217" t="s">
        <v>349</v>
      </c>
      <c r="D294" s="218"/>
      <c r="E294" s="218"/>
      <c r="F294" s="218"/>
      <c r="G294" s="219"/>
    </row>
    <row r="295" spans="1:7" x14ac:dyDescent="0.25">
      <c r="A295" s="511"/>
      <c r="B295" s="513"/>
      <c r="C295" s="220" t="s">
        <v>7701</v>
      </c>
      <c r="D295" s="221" t="s">
        <v>9034</v>
      </c>
      <c r="E295" s="221">
        <v>110</v>
      </c>
      <c r="F295" s="221">
        <v>110</v>
      </c>
      <c r="G295" s="223">
        <v>110</v>
      </c>
    </row>
    <row r="296" spans="1:7" x14ac:dyDescent="0.25">
      <c r="A296" s="511"/>
      <c r="B296" s="513"/>
      <c r="C296" s="220" t="s">
        <v>7702</v>
      </c>
      <c r="D296" s="221" t="s">
        <v>9034</v>
      </c>
      <c r="E296" s="221">
        <v>110</v>
      </c>
      <c r="F296" s="221">
        <v>110</v>
      </c>
      <c r="G296" s="223">
        <v>110</v>
      </c>
    </row>
    <row r="297" spans="1:7" x14ac:dyDescent="0.25">
      <c r="A297" s="511"/>
      <c r="B297" s="513"/>
      <c r="C297" s="220" t="s">
        <v>7703</v>
      </c>
      <c r="D297" s="221" t="s">
        <v>9034</v>
      </c>
      <c r="E297" s="221">
        <v>110</v>
      </c>
      <c r="F297" s="221">
        <v>110</v>
      </c>
      <c r="G297" s="223">
        <v>110</v>
      </c>
    </row>
    <row r="298" spans="1:7" x14ac:dyDescent="0.25">
      <c r="A298" s="511"/>
      <c r="B298" s="513"/>
      <c r="C298" s="220" t="s">
        <v>7704</v>
      </c>
      <c r="D298" s="221" t="s">
        <v>9034</v>
      </c>
      <c r="E298" s="221">
        <v>110</v>
      </c>
      <c r="F298" s="221">
        <v>110</v>
      </c>
      <c r="G298" s="223">
        <v>110</v>
      </c>
    </row>
    <row r="299" spans="1:7" ht="25.5" x14ac:dyDescent="0.25">
      <c r="A299" s="511"/>
      <c r="B299" s="513"/>
      <c r="C299" s="220" t="s">
        <v>7720</v>
      </c>
      <c r="D299" s="221" t="s">
        <v>1373</v>
      </c>
      <c r="E299" s="221" t="s">
        <v>7736</v>
      </c>
      <c r="F299" s="221" t="s">
        <v>7736</v>
      </c>
      <c r="G299" s="223" t="s">
        <v>7736</v>
      </c>
    </row>
    <row r="300" spans="1:7" x14ac:dyDescent="0.25">
      <c r="A300" s="511"/>
      <c r="B300" s="513"/>
      <c r="C300" s="220" t="s">
        <v>7706</v>
      </c>
      <c r="D300" s="221" t="s">
        <v>1373</v>
      </c>
      <c r="E300" s="221" t="s">
        <v>7707</v>
      </c>
      <c r="F300" s="221" t="s">
        <v>7707</v>
      </c>
      <c r="G300" s="223" t="s">
        <v>7707</v>
      </c>
    </row>
    <row r="301" spans="1:7" ht="25.5" x14ac:dyDescent="0.25">
      <c r="A301" s="511"/>
      <c r="B301" s="513"/>
      <c r="C301" s="220" t="s">
        <v>7708</v>
      </c>
      <c r="D301" s="221" t="s">
        <v>1521</v>
      </c>
      <c r="E301" s="221" t="s">
        <v>420</v>
      </c>
      <c r="F301" s="221" t="s">
        <v>420</v>
      </c>
      <c r="G301" s="223" t="s">
        <v>420</v>
      </c>
    </row>
    <row r="302" spans="1:7" ht="25.5" x14ac:dyDescent="0.25">
      <c r="A302" s="511"/>
      <c r="B302" s="513"/>
      <c r="C302" s="220" t="s">
        <v>7709</v>
      </c>
      <c r="D302" s="221" t="s">
        <v>1521</v>
      </c>
      <c r="E302" s="221" t="s">
        <v>4763</v>
      </c>
      <c r="F302" s="221" t="s">
        <v>4763</v>
      </c>
      <c r="G302" s="223" t="s">
        <v>4763</v>
      </c>
    </row>
    <row r="303" spans="1:7" ht="25.5" x14ac:dyDescent="0.25">
      <c r="A303" s="511"/>
      <c r="B303" s="513"/>
      <c r="C303" s="220" t="s">
        <v>7710</v>
      </c>
      <c r="D303" s="221" t="s">
        <v>1521</v>
      </c>
      <c r="E303" s="221" t="s">
        <v>1030</v>
      </c>
      <c r="F303" s="221" t="s">
        <v>1030</v>
      </c>
      <c r="G303" s="223" t="s">
        <v>1030</v>
      </c>
    </row>
    <row r="304" spans="1:7" x14ac:dyDescent="0.25">
      <c r="A304" s="511"/>
      <c r="B304" s="513"/>
      <c r="C304" s="220" t="s">
        <v>422</v>
      </c>
      <c r="D304" s="221" t="s">
        <v>423</v>
      </c>
      <c r="E304" s="221">
        <v>7</v>
      </c>
      <c r="F304" s="221">
        <v>7</v>
      </c>
      <c r="G304" s="223">
        <v>7</v>
      </c>
    </row>
    <row r="305" spans="1:7" x14ac:dyDescent="0.25">
      <c r="A305" s="511"/>
      <c r="B305" s="513"/>
      <c r="C305" s="224" t="s">
        <v>424</v>
      </c>
      <c r="D305" s="221" t="s">
        <v>254</v>
      </c>
      <c r="E305" s="221" t="s">
        <v>7741</v>
      </c>
      <c r="F305" s="221" t="s">
        <v>7742</v>
      </c>
      <c r="G305" s="223" t="s">
        <v>7743</v>
      </c>
    </row>
    <row r="306" spans="1:7" x14ac:dyDescent="0.25">
      <c r="A306" s="511"/>
      <c r="B306" s="513"/>
      <c r="C306" s="224" t="s">
        <v>284</v>
      </c>
      <c r="D306" s="221"/>
      <c r="E306" s="221"/>
      <c r="F306" s="221"/>
      <c r="G306" s="223"/>
    </row>
    <row r="307" spans="1:7" x14ac:dyDescent="0.25">
      <c r="A307" s="511"/>
      <c r="B307" s="513"/>
      <c r="C307" s="220" t="s">
        <v>7714</v>
      </c>
      <c r="D307" s="221" t="s">
        <v>262</v>
      </c>
      <c r="E307" s="221" t="s">
        <v>7724</v>
      </c>
      <c r="F307" s="221" t="s">
        <v>7725</v>
      </c>
      <c r="G307" s="223" t="s">
        <v>7726</v>
      </c>
    </row>
    <row r="308" spans="1:7" x14ac:dyDescent="0.25">
      <c r="A308" s="511"/>
      <c r="B308" s="513"/>
      <c r="C308" s="220" t="s">
        <v>9035</v>
      </c>
      <c r="D308" s="221" t="s">
        <v>262</v>
      </c>
      <c r="E308" s="221" t="s">
        <v>2469</v>
      </c>
      <c r="F308" s="221" t="s">
        <v>2469</v>
      </c>
      <c r="G308" s="223" t="s">
        <v>2469</v>
      </c>
    </row>
    <row r="309" spans="1:7" ht="16.5" thickBot="1" x14ac:dyDescent="0.3">
      <c r="A309" s="514"/>
      <c r="B309" s="515"/>
      <c r="C309" s="220" t="s">
        <v>1541</v>
      </c>
      <c r="D309" s="221" t="s">
        <v>423</v>
      </c>
      <c r="E309" s="221">
        <v>5</v>
      </c>
      <c r="F309" s="221">
        <v>5</v>
      </c>
      <c r="G309" s="223">
        <v>5</v>
      </c>
    </row>
    <row r="310" spans="1:7" ht="16.5" thickBot="1" x14ac:dyDescent="0.3">
      <c r="A310" s="502"/>
      <c r="B310" s="502"/>
      <c r="C310" s="502"/>
      <c r="D310" s="503"/>
      <c r="E310" s="225">
        <v>4</v>
      </c>
      <c r="F310" s="225">
        <v>5</v>
      </c>
      <c r="G310" s="226">
        <v>6</v>
      </c>
    </row>
    <row r="311" spans="1:7" x14ac:dyDescent="0.25">
      <c r="A311" s="230" t="s">
        <v>92</v>
      </c>
    </row>
    <row r="312" spans="1:7" x14ac:dyDescent="0.25">
      <c r="A312" s="213" t="s">
        <v>7727</v>
      </c>
    </row>
    <row r="313" spans="1:7" x14ac:dyDescent="0.25">
      <c r="A313" s="213" t="s">
        <v>9036</v>
      </c>
    </row>
    <row r="314" spans="1:7" s="208" customFormat="1" x14ac:dyDescent="0.25">
      <c r="A314" s="207" t="s">
        <v>9066</v>
      </c>
    </row>
    <row r="315" spans="1:7" x14ac:dyDescent="0.25">
      <c r="A315" s="212" t="s">
        <v>211</v>
      </c>
    </row>
    <row r="316" spans="1:7" x14ac:dyDescent="0.25">
      <c r="A316" s="213" t="s">
        <v>7697</v>
      </c>
    </row>
    <row r="317" spans="1:7" s="208" customFormat="1" x14ac:dyDescent="0.25">
      <c r="A317" s="207" t="s">
        <v>9028</v>
      </c>
    </row>
    <row r="318" spans="1:7" ht="16.5" thickBot="1" x14ac:dyDescent="0.3">
      <c r="A318" s="213" t="s">
        <v>9033</v>
      </c>
    </row>
    <row r="319" spans="1:7" ht="16.5" thickBot="1" x14ac:dyDescent="0.3">
      <c r="A319" s="504" t="s">
        <v>0</v>
      </c>
      <c r="B319" s="506" t="s">
        <v>217</v>
      </c>
      <c r="C319" s="506" t="s">
        <v>250</v>
      </c>
      <c r="D319" s="506" t="s">
        <v>251</v>
      </c>
      <c r="E319" s="508" t="s">
        <v>7698</v>
      </c>
      <c r="F319" s="516"/>
      <c r="G319" s="509"/>
    </row>
    <row r="320" spans="1:7" ht="16.5" thickBot="1" x14ac:dyDescent="0.3">
      <c r="A320" s="505"/>
      <c r="B320" s="507"/>
      <c r="C320" s="507"/>
      <c r="D320" s="507"/>
      <c r="E320" s="244" t="s">
        <v>4906</v>
      </c>
      <c r="F320" s="244" t="s">
        <v>6930</v>
      </c>
      <c r="G320" s="245" t="s">
        <v>7699</v>
      </c>
    </row>
    <row r="321" spans="1:7" x14ac:dyDescent="0.25">
      <c r="A321" s="510" t="s">
        <v>7744</v>
      </c>
      <c r="B321" s="512" t="s">
        <v>55</v>
      </c>
      <c r="C321" s="217" t="s">
        <v>349</v>
      </c>
      <c r="D321" s="218"/>
      <c r="E321" s="218"/>
      <c r="F321" s="218"/>
      <c r="G321" s="219"/>
    </row>
    <row r="322" spans="1:7" x14ac:dyDescent="0.25">
      <c r="A322" s="511"/>
      <c r="B322" s="513"/>
      <c r="C322" s="220" t="s">
        <v>7701</v>
      </c>
      <c r="D322" s="221" t="s">
        <v>9034</v>
      </c>
      <c r="E322" s="221">
        <v>110</v>
      </c>
      <c r="F322" s="221">
        <v>110</v>
      </c>
      <c r="G322" s="223">
        <v>110</v>
      </c>
    </row>
    <row r="323" spans="1:7" x14ac:dyDescent="0.25">
      <c r="A323" s="511"/>
      <c r="B323" s="513"/>
      <c r="C323" s="220" t="s">
        <v>7702</v>
      </c>
      <c r="D323" s="221" t="s">
        <v>9034</v>
      </c>
      <c r="E323" s="221">
        <v>110</v>
      </c>
      <c r="F323" s="221">
        <v>110</v>
      </c>
      <c r="G323" s="223">
        <v>110</v>
      </c>
    </row>
    <row r="324" spans="1:7" x14ac:dyDescent="0.25">
      <c r="A324" s="511"/>
      <c r="B324" s="513"/>
      <c r="C324" s="220" t="s">
        <v>7703</v>
      </c>
      <c r="D324" s="221" t="s">
        <v>9034</v>
      </c>
      <c r="E324" s="221">
        <v>110</v>
      </c>
      <c r="F324" s="221">
        <v>110</v>
      </c>
      <c r="G324" s="223">
        <v>110</v>
      </c>
    </row>
    <row r="325" spans="1:7" x14ac:dyDescent="0.25">
      <c r="A325" s="511"/>
      <c r="B325" s="513"/>
      <c r="C325" s="220" t="s">
        <v>7704</v>
      </c>
      <c r="D325" s="221" t="s">
        <v>9034</v>
      </c>
      <c r="E325" s="221">
        <v>110</v>
      </c>
      <c r="F325" s="221">
        <v>110</v>
      </c>
      <c r="G325" s="223">
        <v>110</v>
      </c>
    </row>
    <row r="326" spans="1:7" ht="25.5" x14ac:dyDescent="0.25">
      <c r="A326" s="511"/>
      <c r="B326" s="513"/>
      <c r="C326" s="220" t="s">
        <v>7705</v>
      </c>
      <c r="D326" s="221" t="s">
        <v>1373</v>
      </c>
      <c r="E326" s="221" t="s">
        <v>7745</v>
      </c>
      <c r="F326" s="221" t="s">
        <v>7745</v>
      </c>
      <c r="G326" s="223" t="s">
        <v>7745</v>
      </c>
    </row>
    <row r="327" spans="1:7" x14ac:dyDescent="0.25">
      <c r="A327" s="511"/>
      <c r="B327" s="513"/>
      <c r="C327" s="220" t="s">
        <v>7706</v>
      </c>
      <c r="D327" s="221" t="s">
        <v>1373</v>
      </c>
      <c r="E327" s="221" t="s">
        <v>7746</v>
      </c>
      <c r="F327" s="221" t="s">
        <v>7746</v>
      </c>
      <c r="G327" s="223" t="s">
        <v>7746</v>
      </c>
    </row>
    <row r="328" spans="1:7" ht="25.5" x14ac:dyDescent="0.25">
      <c r="A328" s="511"/>
      <c r="B328" s="513"/>
      <c r="C328" s="220" t="s">
        <v>7708</v>
      </c>
      <c r="D328" s="221" t="s">
        <v>1521</v>
      </c>
      <c r="E328" s="221" t="s">
        <v>2469</v>
      </c>
      <c r="F328" s="221" t="s">
        <v>2469</v>
      </c>
      <c r="G328" s="223" t="s">
        <v>2469</v>
      </c>
    </row>
    <row r="329" spans="1:7" ht="25.5" x14ac:dyDescent="0.25">
      <c r="A329" s="511"/>
      <c r="B329" s="513"/>
      <c r="C329" s="220" t="s">
        <v>7709</v>
      </c>
      <c r="D329" s="221" t="s">
        <v>1521</v>
      </c>
      <c r="E329" s="221" t="s">
        <v>297</v>
      </c>
      <c r="F329" s="221" t="s">
        <v>297</v>
      </c>
      <c r="G329" s="223" t="s">
        <v>297</v>
      </c>
    </row>
    <row r="330" spans="1:7" ht="25.5" x14ac:dyDescent="0.25">
      <c r="A330" s="511"/>
      <c r="B330" s="513"/>
      <c r="C330" s="220" t="s">
        <v>7710</v>
      </c>
      <c r="D330" s="221" t="s">
        <v>1521</v>
      </c>
      <c r="E330" s="221" t="s">
        <v>5189</v>
      </c>
      <c r="F330" s="221" t="s">
        <v>5189</v>
      </c>
      <c r="G330" s="223" t="s">
        <v>5189</v>
      </c>
    </row>
    <row r="331" spans="1:7" x14ac:dyDescent="0.25">
      <c r="A331" s="511"/>
      <c r="B331" s="513"/>
      <c r="C331" s="220" t="s">
        <v>422</v>
      </c>
      <c r="D331" s="221" t="s">
        <v>423</v>
      </c>
      <c r="E331" s="221">
        <v>7</v>
      </c>
      <c r="F331" s="221">
        <v>7</v>
      </c>
      <c r="G331" s="223">
        <v>7</v>
      </c>
    </row>
    <row r="332" spans="1:7" x14ac:dyDescent="0.25">
      <c r="A332" s="511"/>
      <c r="B332" s="513"/>
      <c r="C332" s="224" t="s">
        <v>424</v>
      </c>
      <c r="D332" s="362" t="s">
        <v>254</v>
      </c>
      <c r="E332" s="362" t="s">
        <v>7747</v>
      </c>
      <c r="F332" s="362" t="s">
        <v>7748</v>
      </c>
      <c r="G332" s="362" t="s">
        <v>7749</v>
      </c>
    </row>
    <row r="333" spans="1:7" x14ac:dyDescent="0.25">
      <c r="A333" s="511"/>
      <c r="B333" s="513"/>
      <c r="C333" s="224" t="s">
        <v>284</v>
      </c>
      <c r="D333" s="362"/>
      <c r="E333" s="362"/>
      <c r="F333" s="362"/>
      <c r="G333" s="362"/>
    </row>
    <row r="334" spans="1:7" x14ac:dyDescent="0.25">
      <c r="A334" s="511"/>
      <c r="B334" s="513"/>
      <c r="C334" s="220" t="s">
        <v>7714</v>
      </c>
      <c r="D334" s="221" t="s">
        <v>262</v>
      </c>
      <c r="E334" s="221" t="s">
        <v>7750</v>
      </c>
      <c r="F334" s="221" t="s">
        <v>7716</v>
      </c>
      <c r="G334" s="223" t="s">
        <v>7751</v>
      </c>
    </row>
    <row r="335" spans="1:7" x14ac:dyDescent="0.25">
      <c r="A335" s="511"/>
      <c r="B335" s="513"/>
      <c r="C335" s="220" t="s">
        <v>7731</v>
      </c>
      <c r="D335" s="221" t="s">
        <v>262</v>
      </c>
      <c r="E335" s="221" t="s">
        <v>1859</v>
      </c>
      <c r="F335" s="221" t="s">
        <v>1859</v>
      </c>
      <c r="G335" s="223" t="s">
        <v>1859</v>
      </c>
    </row>
    <row r="336" spans="1:7" ht="16.5" thickBot="1" x14ac:dyDescent="0.3">
      <c r="A336" s="514"/>
      <c r="B336" s="515"/>
      <c r="C336" s="220" t="s">
        <v>1541</v>
      </c>
      <c r="D336" s="221" t="s">
        <v>423</v>
      </c>
      <c r="E336" s="221">
        <v>5</v>
      </c>
      <c r="F336" s="221">
        <v>5</v>
      </c>
      <c r="G336" s="223">
        <v>5</v>
      </c>
    </row>
    <row r="337" spans="1:7" ht="16.5" thickBot="1" x14ac:dyDescent="0.3">
      <c r="A337" s="502"/>
      <c r="B337" s="502"/>
      <c r="C337" s="502"/>
      <c r="D337" s="503"/>
      <c r="E337" s="225">
        <v>1</v>
      </c>
      <c r="F337" s="225">
        <v>2</v>
      </c>
      <c r="G337" s="226">
        <v>3</v>
      </c>
    </row>
    <row r="338" spans="1:7" ht="16.5" thickBot="1" x14ac:dyDescent="0.3">
      <c r="A338" s="213" t="s">
        <v>9033</v>
      </c>
    </row>
    <row r="339" spans="1:7" ht="16.5" thickBot="1" x14ac:dyDescent="0.3">
      <c r="A339" s="504" t="s">
        <v>0</v>
      </c>
      <c r="B339" s="506" t="s">
        <v>217</v>
      </c>
      <c r="C339" s="506" t="s">
        <v>250</v>
      </c>
      <c r="D339" s="244" t="s">
        <v>4106</v>
      </c>
      <c r="E339" s="508" t="s">
        <v>7698</v>
      </c>
      <c r="F339" s="516"/>
      <c r="G339" s="509"/>
    </row>
    <row r="340" spans="1:7" ht="16.5" thickBot="1" x14ac:dyDescent="0.3">
      <c r="A340" s="505"/>
      <c r="B340" s="507"/>
      <c r="C340" s="507"/>
      <c r="D340" s="252" t="s">
        <v>4107</v>
      </c>
      <c r="E340" s="244" t="s">
        <v>7717</v>
      </c>
      <c r="F340" s="244" t="s">
        <v>7718</v>
      </c>
      <c r="G340" s="245" t="s">
        <v>7719</v>
      </c>
    </row>
    <row r="341" spans="1:7" x14ac:dyDescent="0.25">
      <c r="A341" s="510" t="s">
        <v>7744</v>
      </c>
      <c r="B341" s="512" t="s">
        <v>55</v>
      </c>
      <c r="C341" s="217" t="s">
        <v>349</v>
      </c>
      <c r="D341" s="218"/>
      <c r="E341" s="218"/>
      <c r="F341" s="218"/>
      <c r="G341" s="219"/>
    </row>
    <row r="342" spans="1:7" x14ac:dyDescent="0.25">
      <c r="A342" s="511"/>
      <c r="B342" s="513"/>
      <c r="C342" s="220" t="s">
        <v>7701</v>
      </c>
      <c r="D342" s="221" t="s">
        <v>9034</v>
      </c>
      <c r="E342" s="221">
        <v>110</v>
      </c>
      <c r="F342" s="221">
        <v>110</v>
      </c>
      <c r="G342" s="223">
        <v>110</v>
      </c>
    </row>
    <row r="343" spans="1:7" x14ac:dyDescent="0.25">
      <c r="A343" s="511"/>
      <c r="B343" s="513"/>
      <c r="C343" s="220" t="s">
        <v>7702</v>
      </c>
      <c r="D343" s="221" t="s">
        <v>9034</v>
      </c>
      <c r="E343" s="221">
        <v>110</v>
      </c>
      <c r="F343" s="221">
        <v>110</v>
      </c>
      <c r="G343" s="223">
        <v>110</v>
      </c>
    </row>
    <row r="344" spans="1:7" x14ac:dyDescent="0.25">
      <c r="A344" s="511"/>
      <c r="B344" s="513"/>
      <c r="C344" s="220" t="s">
        <v>7703</v>
      </c>
      <c r="D344" s="221" t="s">
        <v>9034</v>
      </c>
      <c r="E344" s="221">
        <v>110</v>
      </c>
      <c r="F344" s="221">
        <v>110</v>
      </c>
      <c r="G344" s="223">
        <v>110</v>
      </c>
    </row>
    <row r="345" spans="1:7" x14ac:dyDescent="0.25">
      <c r="A345" s="511"/>
      <c r="B345" s="513"/>
      <c r="C345" s="220" t="s">
        <v>7704</v>
      </c>
      <c r="D345" s="221" t="s">
        <v>9034</v>
      </c>
      <c r="E345" s="221">
        <v>110</v>
      </c>
      <c r="F345" s="221">
        <v>110</v>
      </c>
      <c r="G345" s="223">
        <v>110</v>
      </c>
    </row>
    <row r="346" spans="1:7" ht="25.5" x14ac:dyDescent="0.25">
      <c r="A346" s="511"/>
      <c r="B346" s="513"/>
      <c r="C346" s="220" t="s">
        <v>7705</v>
      </c>
      <c r="D346" s="221" t="s">
        <v>1373</v>
      </c>
      <c r="E346" s="221" t="s">
        <v>7745</v>
      </c>
      <c r="F346" s="221" t="s">
        <v>7745</v>
      </c>
      <c r="G346" s="223" t="s">
        <v>7745</v>
      </c>
    </row>
    <row r="347" spans="1:7" x14ac:dyDescent="0.25">
      <c r="A347" s="511"/>
      <c r="B347" s="513"/>
      <c r="C347" s="220" t="s">
        <v>7706</v>
      </c>
      <c r="D347" s="221" t="s">
        <v>1373</v>
      </c>
      <c r="E347" s="221" t="s">
        <v>7746</v>
      </c>
      <c r="F347" s="221" t="s">
        <v>7746</v>
      </c>
      <c r="G347" s="223" t="s">
        <v>7746</v>
      </c>
    </row>
    <row r="348" spans="1:7" ht="25.5" x14ac:dyDescent="0.25">
      <c r="A348" s="511"/>
      <c r="B348" s="513"/>
      <c r="C348" s="220" t="s">
        <v>7708</v>
      </c>
      <c r="D348" s="221" t="s">
        <v>1521</v>
      </c>
      <c r="E348" s="221" t="s">
        <v>2469</v>
      </c>
      <c r="F348" s="221" t="s">
        <v>2469</v>
      </c>
      <c r="G348" s="223" t="s">
        <v>2469</v>
      </c>
    </row>
    <row r="349" spans="1:7" ht="25.5" x14ac:dyDescent="0.25">
      <c r="A349" s="511"/>
      <c r="B349" s="513"/>
      <c r="C349" s="220" t="s">
        <v>7709</v>
      </c>
      <c r="D349" s="221" t="s">
        <v>1521</v>
      </c>
      <c r="E349" s="221" t="s">
        <v>297</v>
      </c>
      <c r="F349" s="221" t="s">
        <v>297</v>
      </c>
      <c r="G349" s="223" t="s">
        <v>297</v>
      </c>
    </row>
    <row r="350" spans="1:7" ht="25.5" x14ac:dyDescent="0.25">
      <c r="A350" s="511"/>
      <c r="B350" s="513"/>
      <c r="C350" s="220" t="s">
        <v>7710</v>
      </c>
      <c r="D350" s="221" t="s">
        <v>1521</v>
      </c>
      <c r="E350" s="221" t="s">
        <v>5189</v>
      </c>
      <c r="F350" s="221" t="s">
        <v>5189</v>
      </c>
      <c r="G350" s="223" t="s">
        <v>5189</v>
      </c>
    </row>
    <row r="351" spans="1:7" x14ac:dyDescent="0.25">
      <c r="A351" s="511"/>
      <c r="B351" s="513"/>
      <c r="C351" s="220" t="s">
        <v>422</v>
      </c>
      <c r="D351" s="221" t="s">
        <v>423</v>
      </c>
      <c r="E351" s="221">
        <v>7</v>
      </c>
      <c r="F351" s="221">
        <v>7</v>
      </c>
      <c r="G351" s="223">
        <v>7</v>
      </c>
    </row>
    <row r="352" spans="1:7" x14ac:dyDescent="0.25">
      <c r="A352" s="511"/>
      <c r="B352" s="513"/>
      <c r="C352" s="224" t="s">
        <v>424</v>
      </c>
      <c r="D352" s="221" t="s">
        <v>254</v>
      </c>
      <c r="E352" s="221" t="s">
        <v>1526</v>
      </c>
      <c r="F352" s="221" t="s">
        <v>7752</v>
      </c>
      <c r="G352" s="223" t="s">
        <v>7753</v>
      </c>
    </row>
    <row r="353" spans="1:7" x14ac:dyDescent="0.25">
      <c r="A353" s="511"/>
      <c r="B353" s="513"/>
      <c r="C353" s="224" t="s">
        <v>284</v>
      </c>
      <c r="D353" s="221"/>
      <c r="E353" s="221"/>
      <c r="F353" s="221"/>
      <c r="G353" s="223"/>
    </row>
    <row r="354" spans="1:7" x14ac:dyDescent="0.25">
      <c r="A354" s="511"/>
      <c r="B354" s="513"/>
      <c r="C354" s="220" t="s">
        <v>7714</v>
      </c>
      <c r="D354" s="221" t="s">
        <v>262</v>
      </c>
      <c r="E354" s="221" t="s">
        <v>7754</v>
      </c>
      <c r="F354" s="221" t="s">
        <v>7755</v>
      </c>
      <c r="G354" s="223" t="s">
        <v>7756</v>
      </c>
    </row>
    <row r="355" spans="1:7" x14ac:dyDescent="0.25">
      <c r="A355" s="511"/>
      <c r="B355" s="513"/>
      <c r="C355" s="220" t="s">
        <v>9035</v>
      </c>
      <c r="D355" s="221" t="s">
        <v>262</v>
      </c>
      <c r="E355" s="221" t="s">
        <v>1859</v>
      </c>
      <c r="F355" s="221" t="s">
        <v>1859</v>
      </c>
      <c r="G355" s="223" t="s">
        <v>1859</v>
      </c>
    </row>
    <row r="356" spans="1:7" ht="16.5" thickBot="1" x14ac:dyDescent="0.3">
      <c r="A356" s="514"/>
      <c r="B356" s="515"/>
      <c r="C356" s="220" t="s">
        <v>1541</v>
      </c>
      <c r="D356" s="221" t="s">
        <v>423</v>
      </c>
      <c r="E356" s="221">
        <v>5</v>
      </c>
      <c r="F356" s="221">
        <v>5</v>
      </c>
      <c r="G356" s="223">
        <v>5</v>
      </c>
    </row>
    <row r="357" spans="1:7" ht="16.5" thickBot="1" x14ac:dyDescent="0.3">
      <c r="A357" s="502"/>
      <c r="B357" s="502"/>
      <c r="C357" s="502"/>
      <c r="D357" s="503"/>
      <c r="E357" s="225">
        <v>4</v>
      </c>
      <c r="F357" s="225">
        <v>5</v>
      </c>
      <c r="G357" s="226">
        <v>6</v>
      </c>
    </row>
    <row r="358" spans="1:7" x14ac:dyDescent="0.25">
      <c r="A358" s="230" t="s">
        <v>92</v>
      </c>
    </row>
    <row r="359" spans="1:7" x14ac:dyDescent="0.25">
      <c r="A359" s="213" t="s">
        <v>7727</v>
      </c>
    </row>
    <row r="360" spans="1:7" x14ac:dyDescent="0.25">
      <c r="A360" s="213" t="s">
        <v>9037</v>
      </c>
    </row>
    <row r="361" spans="1:7" s="208" customFormat="1" x14ac:dyDescent="0.25">
      <c r="A361" s="207" t="s">
        <v>9029</v>
      </c>
    </row>
    <row r="362" spans="1:7" ht="16.5" thickBot="1" x14ac:dyDescent="0.3">
      <c r="A362" s="213" t="s">
        <v>9033</v>
      </c>
    </row>
    <row r="363" spans="1:7" ht="16.5" thickBot="1" x14ac:dyDescent="0.3">
      <c r="A363" s="504" t="s">
        <v>0</v>
      </c>
      <c r="B363" s="506" t="s">
        <v>217</v>
      </c>
      <c r="C363" s="506" t="s">
        <v>250</v>
      </c>
      <c r="D363" s="506" t="s">
        <v>251</v>
      </c>
      <c r="E363" s="508" t="s">
        <v>7698</v>
      </c>
      <c r="F363" s="516"/>
      <c r="G363" s="509"/>
    </row>
    <row r="364" spans="1:7" ht="16.5" thickBot="1" x14ac:dyDescent="0.3">
      <c r="A364" s="505"/>
      <c r="B364" s="507"/>
      <c r="C364" s="507"/>
      <c r="D364" s="507"/>
      <c r="E364" s="244" t="s">
        <v>4906</v>
      </c>
      <c r="F364" s="244" t="s">
        <v>6930</v>
      </c>
      <c r="G364" s="245" t="s">
        <v>7699</v>
      </c>
    </row>
    <row r="365" spans="1:7" x14ac:dyDescent="0.25">
      <c r="A365" s="510" t="s">
        <v>7757</v>
      </c>
      <c r="B365" s="512" t="s">
        <v>55</v>
      </c>
      <c r="C365" s="217" t="s">
        <v>349</v>
      </c>
      <c r="D365" s="218"/>
      <c r="E365" s="218"/>
      <c r="F365" s="218"/>
      <c r="G365" s="219"/>
    </row>
    <row r="366" spans="1:7" x14ac:dyDescent="0.25">
      <c r="A366" s="511"/>
      <c r="B366" s="513"/>
      <c r="C366" s="220" t="s">
        <v>7701</v>
      </c>
      <c r="D366" s="221" t="s">
        <v>9034</v>
      </c>
      <c r="E366" s="221">
        <v>110</v>
      </c>
      <c r="F366" s="221">
        <v>110</v>
      </c>
      <c r="G366" s="223">
        <v>110</v>
      </c>
    </row>
    <row r="367" spans="1:7" x14ac:dyDescent="0.25">
      <c r="A367" s="511"/>
      <c r="B367" s="513"/>
      <c r="C367" s="220" t="s">
        <v>7702</v>
      </c>
      <c r="D367" s="221" t="s">
        <v>9034</v>
      </c>
      <c r="E367" s="221">
        <v>110</v>
      </c>
      <c r="F367" s="221">
        <v>110</v>
      </c>
      <c r="G367" s="223">
        <v>110</v>
      </c>
    </row>
    <row r="368" spans="1:7" x14ac:dyDescent="0.25">
      <c r="A368" s="511"/>
      <c r="B368" s="513"/>
      <c r="C368" s="220" t="s">
        <v>7703</v>
      </c>
      <c r="D368" s="221" t="s">
        <v>9034</v>
      </c>
      <c r="E368" s="221">
        <v>110</v>
      </c>
      <c r="F368" s="221">
        <v>110</v>
      </c>
      <c r="G368" s="223">
        <v>110</v>
      </c>
    </row>
    <row r="369" spans="1:7" x14ac:dyDescent="0.25">
      <c r="A369" s="511"/>
      <c r="B369" s="513"/>
      <c r="C369" s="220" t="s">
        <v>7704</v>
      </c>
      <c r="D369" s="221" t="s">
        <v>9034</v>
      </c>
      <c r="E369" s="221">
        <v>110</v>
      </c>
      <c r="F369" s="221">
        <v>110</v>
      </c>
      <c r="G369" s="223">
        <v>110</v>
      </c>
    </row>
    <row r="370" spans="1:7" ht="25.5" x14ac:dyDescent="0.25">
      <c r="A370" s="511"/>
      <c r="B370" s="513"/>
      <c r="C370" s="220" t="s">
        <v>7705</v>
      </c>
      <c r="D370" s="221" t="s">
        <v>1373</v>
      </c>
      <c r="E370" s="221" t="s">
        <v>7758</v>
      </c>
      <c r="F370" s="221" t="s">
        <v>7758</v>
      </c>
      <c r="G370" s="223" t="s">
        <v>7758</v>
      </c>
    </row>
    <row r="371" spans="1:7" x14ac:dyDescent="0.25">
      <c r="A371" s="511"/>
      <c r="B371" s="513"/>
      <c r="C371" s="220" t="s">
        <v>7706</v>
      </c>
      <c r="D371" s="221" t="s">
        <v>1373</v>
      </c>
      <c r="E371" s="221" t="s">
        <v>7746</v>
      </c>
      <c r="F371" s="221" t="s">
        <v>7746</v>
      </c>
      <c r="G371" s="223" t="s">
        <v>7746</v>
      </c>
    </row>
    <row r="372" spans="1:7" ht="25.5" x14ac:dyDescent="0.25">
      <c r="A372" s="511"/>
      <c r="B372" s="513"/>
      <c r="C372" s="220" t="s">
        <v>7708</v>
      </c>
      <c r="D372" s="221" t="s">
        <v>1521</v>
      </c>
      <c r="E372" s="221" t="s">
        <v>355</v>
      </c>
      <c r="F372" s="221" t="s">
        <v>355</v>
      </c>
      <c r="G372" s="223" t="s">
        <v>355</v>
      </c>
    </row>
    <row r="373" spans="1:7" ht="25.5" x14ac:dyDescent="0.25">
      <c r="A373" s="511"/>
      <c r="B373" s="513"/>
      <c r="C373" s="220" t="s">
        <v>7709</v>
      </c>
      <c r="D373" s="221" t="s">
        <v>1521</v>
      </c>
      <c r="E373" s="221" t="s">
        <v>2626</v>
      </c>
      <c r="F373" s="221" t="s">
        <v>2626</v>
      </c>
      <c r="G373" s="223" t="s">
        <v>2626</v>
      </c>
    </row>
    <row r="374" spans="1:7" ht="25.5" x14ac:dyDescent="0.25">
      <c r="A374" s="511"/>
      <c r="B374" s="513"/>
      <c r="C374" s="220" t="s">
        <v>7710</v>
      </c>
      <c r="D374" s="221" t="s">
        <v>1521</v>
      </c>
      <c r="E374" s="221" t="s">
        <v>5189</v>
      </c>
      <c r="F374" s="221" t="s">
        <v>5189</v>
      </c>
      <c r="G374" s="223" t="s">
        <v>5189</v>
      </c>
    </row>
    <row r="375" spans="1:7" x14ac:dyDescent="0.25">
      <c r="A375" s="511"/>
      <c r="B375" s="513"/>
      <c r="C375" s="220" t="s">
        <v>422</v>
      </c>
      <c r="D375" s="221" t="s">
        <v>423</v>
      </c>
      <c r="E375" s="221">
        <v>7</v>
      </c>
      <c r="F375" s="221">
        <v>7</v>
      </c>
      <c r="G375" s="223">
        <v>7</v>
      </c>
    </row>
    <row r="376" spans="1:7" x14ac:dyDescent="0.25">
      <c r="A376" s="511"/>
      <c r="B376" s="513"/>
      <c r="C376" s="224" t="s">
        <v>424</v>
      </c>
      <c r="D376" s="221" t="s">
        <v>254</v>
      </c>
      <c r="E376" s="221" t="s">
        <v>7759</v>
      </c>
      <c r="F376" s="221" t="s">
        <v>7760</v>
      </c>
      <c r="G376" s="223" t="s">
        <v>7761</v>
      </c>
    </row>
    <row r="377" spans="1:7" x14ac:dyDescent="0.25">
      <c r="A377" s="511"/>
      <c r="B377" s="513"/>
      <c r="C377" s="224" t="s">
        <v>284</v>
      </c>
      <c r="D377" s="221"/>
      <c r="E377" s="221"/>
      <c r="F377" s="221"/>
      <c r="G377" s="223"/>
    </row>
    <row r="378" spans="1:7" x14ac:dyDescent="0.25">
      <c r="A378" s="511"/>
      <c r="B378" s="513"/>
      <c r="C378" s="220" t="s">
        <v>7714</v>
      </c>
      <c r="D378" s="221" t="s">
        <v>262</v>
      </c>
      <c r="E378" s="221" t="s">
        <v>7750</v>
      </c>
      <c r="F378" s="221" t="s">
        <v>7716</v>
      </c>
      <c r="G378" s="223" t="s">
        <v>7751</v>
      </c>
    </row>
    <row r="379" spans="1:7" x14ac:dyDescent="0.25">
      <c r="A379" s="511"/>
      <c r="B379" s="513"/>
      <c r="C379" s="220" t="s">
        <v>9035</v>
      </c>
      <c r="D379" s="221" t="s">
        <v>262</v>
      </c>
      <c r="E379" s="221" t="s">
        <v>396</v>
      </c>
      <c r="F379" s="221" t="s">
        <v>396</v>
      </c>
      <c r="G379" s="223" t="s">
        <v>396</v>
      </c>
    </row>
    <row r="380" spans="1:7" ht="16.5" thickBot="1" x14ac:dyDescent="0.3">
      <c r="A380" s="514"/>
      <c r="B380" s="515"/>
      <c r="C380" s="220" t="s">
        <v>1541</v>
      </c>
      <c r="D380" s="221" t="s">
        <v>423</v>
      </c>
      <c r="E380" s="221">
        <v>5</v>
      </c>
      <c r="F380" s="221">
        <v>5</v>
      </c>
      <c r="G380" s="223">
        <v>5</v>
      </c>
    </row>
    <row r="381" spans="1:7" ht="16.5" thickBot="1" x14ac:dyDescent="0.3">
      <c r="A381" s="502"/>
      <c r="B381" s="502"/>
      <c r="C381" s="502"/>
      <c r="D381" s="503"/>
      <c r="E381" s="225">
        <v>1</v>
      </c>
      <c r="F381" s="225">
        <v>2</v>
      </c>
      <c r="G381" s="226">
        <v>3</v>
      </c>
    </row>
    <row r="382" spans="1:7" ht="16.5" thickBot="1" x14ac:dyDescent="0.3">
      <c r="A382" s="213" t="s">
        <v>9033</v>
      </c>
    </row>
    <row r="383" spans="1:7" ht="16.5" thickBot="1" x14ac:dyDescent="0.3">
      <c r="A383" s="504" t="s">
        <v>0</v>
      </c>
      <c r="B383" s="506" t="s">
        <v>217</v>
      </c>
      <c r="C383" s="506" t="s">
        <v>250</v>
      </c>
      <c r="D383" s="506" t="s">
        <v>251</v>
      </c>
      <c r="E383" s="508" t="s">
        <v>7698</v>
      </c>
      <c r="F383" s="516"/>
      <c r="G383" s="509"/>
    </row>
    <row r="384" spans="1:7" ht="16.5" thickBot="1" x14ac:dyDescent="0.3">
      <c r="A384" s="505"/>
      <c r="B384" s="507"/>
      <c r="C384" s="507"/>
      <c r="D384" s="507"/>
      <c r="E384" s="244" t="s">
        <v>7717</v>
      </c>
      <c r="F384" s="244" t="s">
        <v>7718</v>
      </c>
      <c r="G384" s="245" t="s">
        <v>7762</v>
      </c>
    </row>
    <row r="385" spans="1:7" x14ac:dyDescent="0.25">
      <c r="A385" s="510" t="s">
        <v>7757</v>
      </c>
      <c r="B385" s="512" t="s">
        <v>55</v>
      </c>
      <c r="C385" s="217" t="s">
        <v>349</v>
      </c>
      <c r="D385" s="218"/>
      <c r="E385" s="218"/>
      <c r="F385" s="218"/>
      <c r="G385" s="219"/>
    </row>
    <row r="386" spans="1:7" x14ac:dyDescent="0.25">
      <c r="A386" s="511"/>
      <c r="B386" s="513"/>
      <c r="C386" s="220" t="s">
        <v>7701</v>
      </c>
      <c r="D386" s="221" t="s">
        <v>9034</v>
      </c>
      <c r="E386" s="221">
        <v>110</v>
      </c>
      <c r="F386" s="221">
        <v>110</v>
      </c>
      <c r="G386" s="223">
        <v>110</v>
      </c>
    </row>
    <row r="387" spans="1:7" x14ac:dyDescent="0.25">
      <c r="A387" s="511"/>
      <c r="B387" s="513"/>
      <c r="C387" s="220" t="s">
        <v>7702</v>
      </c>
      <c r="D387" s="221" t="s">
        <v>9034</v>
      </c>
      <c r="E387" s="221">
        <v>110</v>
      </c>
      <c r="F387" s="221">
        <v>110</v>
      </c>
      <c r="G387" s="223">
        <v>110</v>
      </c>
    </row>
    <row r="388" spans="1:7" x14ac:dyDescent="0.25">
      <c r="A388" s="511"/>
      <c r="B388" s="513"/>
      <c r="C388" s="220" t="s">
        <v>7703</v>
      </c>
      <c r="D388" s="221" t="s">
        <v>9034</v>
      </c>
      <c r="E388" s="221">
        <v>110</v>
      </c>
      <c r="F388" s="221">
        <v>110</v>
      </c>
      <c r="G388" s="223">
        <v>110</v>
      </c>
    </row>
    <row r="389" spans="1:7" x14ac:dyDescent="0.25">
      <c r="A389" s="511"/>
      <c r="B389" s="513"/>
      <c r="C389" s="220" t="s">
        <v>7704</v>
      </c>
      <c r="D389" s="221" t="s">
        <v>9034</v>
      </c>
      <c r="E389" s="221">
        <v>110</v>
      </c>
      <c r="F389" s="221">
        <v>110</v>
      </c>
      <c r="G389" s="223">
        <v>110</v>
      </c>
    </row>
    <row r="390" spans="1:7" ht="25.5" x14ac:dyDescent="0.25">
      <c r="A390" s="511"/>
      <c r="B390" s="513"/>
      <c r="C390" s="220" t="s">
        <v>7705</v>
      </c>
      <c r="D390" s="221" t="s">
        <v>1373</v>
      </c>
      <c r="E390" s="221" t="s">
        <v>7758</v>
      </c>
      <c r="F390" s="221" t="s">
        <v>7758</v>
      </c>
      <c r="G390" s="223" t="s">
        <v>7758</v>
      </c>
    </row>
    <row r="391" spans="1:7" x14ac:dyDescent="0.25">
      <c r="A391" s="511"/>
      <c r="B391" s="513"/>
      <c r="C391" s="220" t="s">
        <v>7706</v>
      </c>
      <c r="D391" s="221" t="s">
        <v>1373</v>
      </c>
      <c r="E391" s="221" t="s">
        <v>7746</v>
      </c>
      <c r="F391" s="221" t="s">
        <v>7746</v>
      </c>
      <c r="G391" s="223" t="s">
        <v>7746</v>
      </c>
    </row>
    <row r="392" spans="1:7" ht="25.5" x14ac:dyDescent="0.25">
      <c r="A392" s="511"/>
      <c r="B392" s="513"/>
      <c r="C392" s="220" t="s">
        <v>7708</v>
      </c>
      <c r="D392" s="221" t="s">
        <v>1521</v>
      </c>
      <c r="E392" s="221" t="s">
        <v>355</v>
      </c>
      <c r="F392" s="221" t="s">
        <v>355</v>
      </c>
      <c r="G392" s="223" t="s">
        <v>355</v>
      </c>
    </row>
    <row r="393" spans="1:7" ht="25.5" x14ac:dyDescent="0.25">
      <c r="A393" s="511"/>
      <c r="B393" s="513"/>
      <c r="C393" s="220" t="s">
        <v>7709</v>
      </c>
      <c r="D393" s="221" t="s">
        <v>1521</v>
      </c>
      <c r="E393" s="221" t="s">
        <v>2626</v>
      </c>
      <c r="F393" s="221" t="s">
        <v>2626</v>
      </c>
      <c r="G393" s="223" t="s">
        <v>2626</v>
      </c>
    </row>
    <row r="394" spans="1:7" ht="25.5" x14ac:dyDescent="0.25">
      <c r="A394" s="511"/>
      <c r="B394" s="513"/>
      <c r="C394" s="220" t="s">
        <v>7710</v>
      </c>
      <c r="D394" s="221" t="s">
        <v>1521</v>
      </c>
      <c r="E394" s="221" t="s">
        <v>5189</v>
      </c>
      <c r="F394" s="221" t="s">
        <v>5189</v>
      </c>
      <c r="G394" s="223" t="s">
        <v>5189</v>
      </c>
    </row>
    <row r="395" spans="1:7" x14ac:dyDescent="0.25">
      <c r="A395" s="511"/>
      <c r="B395" s="513"/>
      <c r="C395" s="220" t="s">
        <v>422</v>
      </c>
      <c r="D395" s="221" t="s">
        <v>423</v>
      </c>
      <c r="E395" s="221">
        <v>7</v>
      </c>
      <c r="F395" s="221">
        <v>7</v>
      </c>
      <c r="G395" s="223">
        <v>7</v>
      </c>
    </row>
    <row r="396" spans="1:7" x14ac:dyDescent="0.25">
      <c r="A396" s="511"/>
      <c r="B396" s="513"/>
      <c r="C396" s="224" t="s">
        <v>424</v>
      </c>
      <c r="D396" s="221" t="s">
        <v>254</v>
      </c>
      <c r="E396" s="221" t="s">
        <v>7763</v>
      </c>
      <c r="F396" s="221" t="s">
        <v>7764</v>
      </c>
      <c r="G396" s="223" t="s">
        <v>7765</v>
      </c>
    </row>
    <row r="397" spans="1:7" x14ac:dyDescent="0.25">
      <c r="A397" s="511"/>
      <c r="B397" s="513"/>
      <c r="C397" s="224" t="s">
        <v>284</v>
      </c>
      <c r="D397" s="221"/>
      <c r="E397" s="221"/>
      <c r="F397" s="221"/>
      <c r="G397" s="223"/>
    </row>
    <row r="398" spans="1:7" x14ac:dyDescent="0.25">
      <c r="A398" s="511"/>
      <c r="B398" s="513"/>
      <c r="C398" s="220" t="s">
        <v>7714</v>
      </c>
      <c r="D398" s="221" t="s">
        <v>262</v>
      </c>
      <c r="E398" s="221" t="s">
        <v>7754</v>
      </c>
      <c r="F398" s="221" t="s">
        <v>7755</v>
      </c>
      <c r="G398" s="223" t="s">
        <v>7756</v>
      </c>
    </row>
    <row r="399" spans="1:7" x14ac:dyDescent="0.25">
      <c r="A399" s="511"/>
      <c r="B399" s="513"/>
      <c r="C399" s="220" t="s">
        <v>9035</v>
      </c>
      <c r="D399" s="221" t="s">
        <v>262</v>
      </c>
      <c r="E399" s="221" t="s">
        <v>396</v>
      </c>
      <c r="F399" s="221" t="s">
        <v>396</v>
      </c>
      <c r="G399" s="223" t="s">
        <v>396</v>
      </c>
    </row>
    <row r="400" spans="1:7" ht="16.5" thickBot="1" x14ac:dyDescent="0.3">
      <c r="A400" s="514"/>
      <c r="B400" s="515"/>
      <c r="C400" s="220" t="s">
        <v>1541</v>
      </c>
      <c r="D400" s="221" t="s">
        <v>423</v>
      </c>
      <c r="E400" s="221">
        <v>5</v>
      </c>
      <c r="F400" s="221">
        <v>5</v>
      </c>
      <c r="G400" s="223">
        <v>5</v>
      </c>
    </row>
    <row r="401" spans="1:7" ht="16.5" thickBot="1" x14ac:dyDescent="0.3">
      <c r="A401" s="502"/>
      <c r="B401" s="502"/>
      <c r="C401" s="502"/>
      <c r="D401" s="503"/>
      <c r="E401" s="225">
        <v>4</v>
      </c>
      <c r="F401" s="225">
        <v>5</v>
      </c>
      <c r="G401" s="226">
        <v>6</v>
      </c>
    </row>
    <row r="402" spans="1:7" x14ac:dyDescent="0.25">
      <c r="A402" s="230" t="s">
        <v>92</v>
      </c>
    </row>
    <row r="403" spans="1:7" x14ac:dyDescent="0.25">
      <c r="A403" s="213" t="s">
        <v>7727</v>
      </c>
    </row>
    <row r="404" spans="1:7" x14ac:dyDescent="0.25">
      <c r="A404" s="213" t="s">
        <v>9036</v>
      </c>
    </row>
    <row r="405" spans="1:7" s="208" customFormat="1" x14ac:dyDescent="0.25">
      <c r="A405" s="207" t="s">
        <v>7766</v>
      </c>
    </row>
    <row r="406" spans="1:7" x14ac:dyDescent="0.25">
      <c r="A406" s="212" t="s">
        <v>211</v>
      </c>
    </row>
    <row r="407" spans="1:7" x14ac:dyDescent="0.25">
      <c r="A407" s="213" t="s">
        <v>7767</v>
      </c>
    </row>
    <row r="408" spans="1:7" s="208" customFormat="1" x14ac:dyDescent="0.25">
      <c r="A408" s="207" t="s">
        <v>7768</v>
      </c>
    </row>
    <row r="409" spans="1:7" ht="16.5" thickBot="1" x14ac:dyDescent="0.3">
      <c r="A409" s="213" t="s">
        <v>7769</v>
      </c>
    </row>
    <row r="410" spans="1:7" ht="16.5" thickBot="1" x14ac:dyDescent="0.3">
      <c r="A410" s="504" t="s">
        <v>0</v>
      </c>
      <c r="B410" s="506" t="s">
        <v>217</v>
      </c>
      <c r="C410" s="506" t="s">
        <v>250</v>
      </c>
      <c r="D410" s="506" t="s">
        <v>251</v>
      </c>
      <c r="E410" s="508" t="s">
        <v>2992</v>
      </c>
      <c r="F410" s="516"/>
      <c r="G410" s="509"/>
    </row>
    <row r="411" spans="1:7" ht="26.25" thickBot="1" x14ac:dyDescent="0.3">
      <c r="A411" s="505"/>
      <c r="B411" s="507"/>
      <c r="C411" s="507"/>
      <c r="D411" s="507"/>
      <c r="E411" s="244" t="s">
        <v>7770</v>
      </c>
      <c r="F411" s="244" t="s">
        <v>7771</v>
      </c>
      <c r="G411" s="245" t="s">
        <v>7772</v>
      </c>
    </row>
    <row r="412" spans="1:7" x14ac:dyDescent="0.25">
      <c r="A412" s="510" t="s">
        <v>7773</v>
      </c>
      <c r="B412" s="512" t="s">
        <v>7774</v>
      </c>
      <c r="C412" s="217" t="s">
        <v>349</v>
      </c>
      <c r="D412" s="218"/>
      <c r="E412" s="218"/>
      <c r="F412" s="218"/>
      <c r="G412" s="219"/>
    </row>
    <row r="413" spans="1:7" x14ac:dyDescent="0.25">
      <c r="A413" s="511"/>
      <c r="B413" s="513"/>
      <c r="C413" s="220" t="s">
        <v>2817</v>
      </c>
      <c r="D413" s="221" t="s">
        <v>9031</v>
      </c>
      <c r="E413" s="221" t="s">
        <v>4763</v>
      </c>
      <c r="F413" s="221" t="s">
        <v>304</v>
      </c>
      <c r="G413" s="223" t="s">
        <v>259</v>
      </c>
    </row>
    <row r="414" spans="1:7" x14ac:dyDescent="0.25">
      <c r="A414" s="511"/>
      <c r="B414" s="513"/>
      <c r="C414" s="220" t="s">
        <v>3104</v>
      </c>
      <c r="D414" s="221" t="s">
        <v>9031</v>
      </c>
      <c r="E414" s="221" t="s">
        <v>304</v>
      </c>
      <c r="F414" s="221" t="s">
        <v>396</v>
      </c>
      <c r="G414" s="223" t="s">
        <v>976</v>
      </c>
    </row>
    <row r="415" spans="1:7" x14ac:dyDescent="0.25">
      <c r="A415" s="511"/>
      <c r="B415" s="513"/>
      <c r="C415" s="220" t="s">
        <v>422</v>
      </c>
      <c r="D415" s="221" t="s">
        <v>423</v>
      </c>
      <c r="E415" s="221">
        <v>5</v>
      </c>
      <c r="F415" s="221">
        <v>5</v>
      </c>
      <c r="G415" s="223">
        <v>5</v>
      </c>
    </row>
    <row r="416" spans="1:7" x14ac:dyDescent="0.25">
      <c r="A416" s="511"/>
      <c r="B416" s="513"/>
      <c r="C416" s="224" t="s">
        <v>5483</v>
      </c>
      <c r="D416" s="221" t="s">
        <v>254</v>
      </c>
      <c r="E416" s="221" t="s">
        <v>255</v>
      </c>
      <c r="F416" s="221" t="s">
        <v>281</v>
      </c>
      <c r="G416" s="223" t="s">
        <v>287</v>
      </c>
    </row>
    <row r="417" spans="1:7" x14ac:dyDescent="0.25">
      <c r="A417" s="511"/>
      <c r="B417" s="513"/>
      <c r="C417" s="224" t="s">
        <v>284</v>
      </c>
      <c r="D417" s="221"/>
      <c r="E417" s="221"/>
      <c r="F417" s="221"/>
      <c r="G417" s="223"/>
    </row>
    <row r="418" spans="1:7" ht="25.5" x14ac:dyDescent="0.25">
      <c r="A418" s="511"/>
      <c r="B418" s="513"/>
      <c r="C418" s="220" t="s">
        <v>7775</v>
      </c>
      <c r="D418" s="221" t="s">
        <v>262</v>
      </c>
      <c r="E418" s="221" t="s">
        <v>386</v>
      </c>
      <c r="F418" s="221" t="s">
        <v>698</v>
      </c>
      <c r="G418" s="223" t="s">
        <v>880</v>
      </c>
    </row>
    <row r="419" spans="1:7" x14ac:dyDescent="0.25">
      <c r="A419" s="511"/>
      <c r="B419" s="513"/>
      <c r="C419" s="220" t="s">
        <v>7776</v>
      </c>
      <c r="D419" s="221" t="s">
        <v>262</v>
      </c>
      <c r="E419" s="221" t="s">
        <v>699</v>
      </c>
      <c r="F419" s="221" t="s">
        <v>877</v>
      </c>
      <c r="G419" s="223" t="s">
        <v>1666</v>
      </c>
    </row>
    <row r="420" spans="1:7" ht="28.5" x14ac:dyDescent="0.25">
      <c r="A420" s="511"/>
      <c r="B420" s="513"/>
      <c r="C420" s="220" t="s">
        <v>9038</v>
      </c>
      <c r="D420" s="221" t="s">
        <v>262</v>
      </c>
      <c r="E420" s="221" t="s">
        <v>386</v>
      </c>
      <c r="F420" s="221" t="s">
        <v>698</v>
      </c>
      <c r="G420" s="223" t="s">
        <v>880</v>
      </c>
    </row>
    <row r="421" spans="1:7" ht="16.5" thickBot="1" x14ac:dyDescent="0.3">
      <c r="A421" s="514"/>
      <c r="B421" s="515"/>
      <c r="C421" s="220" t="s">
        <v>1541</v>
      </c>
      <c r="D421" s="221" t="s">
        <v>423</v>
      </c>
      <c r="E421" s="221">
        <v>5</v>
      </c>
      <c r="F421" s="221">
        <v>5</v>
      </c>
      <c r="G421" s="223">
        <v>5</v>
      </c>
    </row>
    <row r="422" spans="1:7" ht="16.5" thickBot="1" x14ac:dyDescent="0.3">
      <c r="A422" s="502"/>
      <c r="B422" s="502"/>
      <c r="C422" s="502"/>
      <c r="D422" s="503"/>
      <c r="E422" s="225">
        <v>1</v>
      </c>
      <c r="F422" s="225">
        <v>2</v>
      </c>
      <c r="G422" s="226">
        <v>3</v>
      </c>
    </row>
    <row r="423" spans="1:7" s="208" customFormat="1" x14ac:dyDescent="0.25">
      <c r="A423" s="207" t="s">
        <v>7777</v>
      </c>
    </row>
    <row r="424" spans="1:7" ht="16.5" thickBot="1" x14ac:dyDescent="0.3">
      <c r="A424" s="213" t="s">
        <v>7769</v>
      </c>
    </row>
    <row r="425" spans="1:7" ht="16.5" thickBot="1" x14ac:dyDescent="0.3">
      <c r="A425" s="504" t="s">
        <v>0</v>
      </c>
      <c r="B425" s="506" t="s">
        <v>217</v>
      </c>
      <c r="C425" s="506" t="s">
        <v>250</v>
      </c>
      <c r="D425" s="506" t="s">
        <v>251</v>
      </c>
      <c r="E425" s="508" t="s">
        <v>2992</v>
      </c>
      <c r="F425" s="516"/>
      <c r="G425" s="509"/>
    </row>
    <row r="426" spans="1:7" ht="26.25" thickBot="1" x14ac:dyDescent="0.3">
      <c r="A426" s="505"/>
      <c r="B426" s="507"/>
      <c r="C426" s="507"/>
      <c r="D426" s="507"/>
      <c r="E426" s="244" t="s">
        <v>7770</v>
      </c>
      <c r="F426" s="244" t="s">
        <v>7771</v>
      </c>
      <c r="G426" s="245" t="s">
        <v>7772</v>
      </c>
    </row>
    <row r="427" spans="1:7" x14ac:dyDescent="0.25">
      <c r="A427" s="510" t="s">
        <v>7778</v>
      </c>
      <c r="B427" s="512" t="s">
        <v>7779</v>
      </c>
      <c r="C427" s="217" t="s">
        <v>349</v>
      </c>
      <c r="D427" s="218"/>
      <c r="E427" s="218"/>
      <c r="F427" s="218"/>
      <c r="G427" s="219"/>
    </row>
    <row r="428" spans="1:7" x14ac:dyDescent="0.25">
      <c r="A428" s="511"/>
      <c r="B428" s="513"/>
      <c r="C428" s="220" t="s">
        <v>7780</v>
      </c>
      <c r="D428" s="221" t="s">
        <v>351</v>
      </c>
      <c r="E428" s="221" t="s">
        <v>7781</v>
      </c>
      <c r="F428" s="221" t="s">
        <v>7782</v>
      </c>
      <c r="G428" s="223" t="s">
        <v>7783</v>
      </c>
    </row>
    <row r="429" spans="1:7" x14ac:dyDescent="0.25">
      <c r="A429" s="511"/>
      <c r="B429" s="513"/>
      <c r="C429" s="220" t="s">
        <v>3104</v>
      </c>
      <c r="D429" s="221" t="s">
        <v>9031</v>
      </c>
      <c r="E429" s="221" t="s">
        <v>876</v>
      </c>
      <c r="F429" s="221" t="s">
        <v>1005</v>
      </c>
      <c r="G429" s="223" t="s">
        <v>2456</v>
      </c>
    </row>
    <row r="430" spans="1:7" x14ac:dyDescent="0.25">
      <c r="A430" s="511"/>
      <c r="B430" s="513"/>
      <c r="C430" s="220" t="s">
        <v>422</v>
      </c>
      <c r="D430" s="221" t="s">
        <v>423</v>
      </c>
      <c r="E430" s="221">
        <v>5</v>
      </c>
      <c r="F430" s="221">
        <v>5</v>
      </c>
      <c r="G430" s="223">
        <v>5</v>
      </c>
    </row>
    <row r="431" spans="1:7" x14ac:dyDescent="0.25">
      <c r="A431" s="511"/>
      <c r="B431" s="513"/>
      <c r="C431" s="224" t="s">
        <v>5483</v>
      </c>
      <c r="D431" s="221" t="s">
        <v>254</v>
      </c>
      <c r="E431" s="221" t="s">
        <v>286</v>
      </c>
      <c r="F431" s="221" t="s">
        <v>2626</v>
      </c>
      <c r="G431" s="223" t="s">
        <v>355</v>
      </c>
    </row>
    <row r="432" spans="1:7" x14ac:dyDescent="0.25">
      <c r="A432" s="511"/>
      <c r="B432" s="513"/>
      <c r="C432" s="224" t="s">
        <v>284</v>
      </c>
      <c r="D432" s="221"/>
      <c r="E432" s="221"/>
      <c r="F432" s="221"/>
      <c r="G432" s="223"/>
    </row>
    <row r="433" spans="1:7" ht="25.5" x14ac:dyDescent="0.25">
      <c r="A433" s="511"/>
      <c r="B433" s="513"/>
      <c r="C433" s="220" t="s">
        <v>7775</v>
      </c>
      <c r="D433" s="221" t="s">
        <v>262</v>
      </c>
      <c r="E433" s="221" t="s">
        <v>386</v>
      </c>
      <c r="F433" s="221" t="s">
        <v>698</v>
      </c>
      <c r="G433" s="223" t="s">
        <v>880</v>
      </c>
    </row>
    <row r="434" spans="1:7" x14ac:dyDescent="0.25">
      <c r="A434" s="511"/>
      <c r="B434" s="513"/>
      <c r="C434" s="220" t="s">
        <v>7776</v>
      </c>
      <c r="D434" s="221" t="s">
        <v>262</v>
      </c>
      <c r="E434" s="221" t="s">
        <v>699</v>
      </c>
      <c r="F434" s="221" t="s">
        <v>877</v>
      </c>
      <c r="G434" s="223" t="s">
        <v>1666</v>
      </c>
    </row>
    <row r="435" spans="1:7" ht="28.5" x14ac:dyDescent="0.25">
      <c r="A435" s="511"/>
      <c r="B435" s="513"/>
      <c r="C435" s="220" t="s">
        <v>9038</v>
      </c>
      <c r="D435" s="221" t="s">
        <v>262</v>
      </c>
      <c r="E435" s="221" t="s">
        <v>386</v>
      </c>
      <c r="F435" s="221" t="s">
        <v>698</v>
      </c>
      <c r="G435" s="223" t="s">
        <v>880</v>
      </c>
    </row>
    <row r="436" spans="1:7" ht="16.5" thickBot="1" x14ac:dyDescent="0.3">
      <c r="A436" s="514"/>
      <c r="B436" s="515"/>
      <c r="C436" s="220" t="s">
        <v>1541</v>
      </c>
      <c r="D436" s="221" t="s">
        <v>423</v>
      </c>
      <c r="E436" s="221">
        <v>5</v>
      </c>
      <c r="F436" s="221">
        <v>5</v>
      </c>
      <c r="G436" s="223">
        <v>5</v>
      </c>
    </row>
    <row r="437" spans="1:7" ht="16.5" thickBot="1" x14ac:dyDescent="0.3">
      <c r="A437" s="502"/>
      <c r="B437" s="502"/>
      <c r="C437" s="502"/>
      <c r="D437" s="503"/>
      <c r="E437" s="225">
        <v>1</v>
      </c>
      <c r="F437" s="225">
        <v>2</v>
      </c>
      <c r="G437" s="226">
        <v>3</v>
      </c>
    </row>
    <row r="438" spans="1:7" s="208" customFormat="1" x14ac:dyDescent="0.25">
      <c r="A438" s="207" t="s">
        <v>7784</v>
      </c>
    </row>
    <row r="439" spans="1:7" x14ac:dyDescent="0.25">
      <c r="A439" s="212" t="s">
        <v>211</v>
      </c>
    </row>
    <row r="440" spans="1:7" x14ac:dyDescent="0.25">
      <c r="A440" s="213" t="s">
        <v>7785</v>
      </c>
    </row>
    <row r="441" spans="1:7" ht="16.5" thickBot="1" x14ac:dyDescent="0.3">
      <c r="A441" s="213" t="s">
        <v>9033</v>
      </c>
    </row>
    <row r="442" spans="1:7" ht="26.25" thickBot="1" x14ac:dyDescent="0.3">
      <c r="A442" s="243" t="s">
        <v>0</v>
      </c>
      <c r="B442" s="244" t="s">
        <v>217</v>
      </c>
      <c r="C442" s="244" t="s">
        <v>250</v>
      </c>
      <c r="D442" s="244" t="s">
        <v>251</v>
      </c>
      <c r="E442" s="245" t="s">
        <v>477</v>
      </c>
    </row>
    <row r="443" spans="1:7" x14ac:dyDescent="0.25">
      <c r="A443" s="510" t="s">
        <v>7786</v>
      </c>
      <c r="B443" s="512" t="s">
        <v>7787</v>
      </c>
      <c r="C443" s="217" t="s">
        <v>349</v>
      </c>
      <c r="D443" s="218"/>
      <c r="E443" s="219"/>
    </row>
    <row r="444" spans="1:7" x14ac:dyDescent="0.25">
      <c r="A444" s="511"/>
      <c r="B444" s="513"/>
      <c r="C444" s="220" t="s">
        <v>7788</v>
      </c>
      <c r="D444" s="221" t="s">
        <v>1521</v>
      </c>
      <c r="E444" s="223">
        <v>401</v>
      </c>
    </row>
    <row r="445" spans="1:7" x14ac:dyDescent="0.25">
      <c r="A445" s="511"/>
      <c r="B445" s="513"/>
      <c r="C445" s="220" t="s">
        <v>7789</v>
      </c>
      <c r="D445" s="221" t="s">
        <v>351</v>
      </c>
      <c r="E445" s="223">
        <v>523</v>
      </c>
    </row>
    <row r="446" spans="1:7" x14ac:dyDescent="0.25">
      <c r="A446" s="511"/>
      <c r="B446" s="513"/>
      <c r="C446" s="220" t="s">
        <v>7790</v>
      </c>
      <c r="D446" s="221" t="s">
        <v>351</v>
      </c>
      <c r="E446" s="223" t="s">
        <v>7791</v>
      </c>
    </row>
    <row r="447" spans="1:7" x14ac:dyDescent="0.25">
      <c r="A447" s="511"/>
      <c r="B447" s="513"/>
      <c r="C447" s="224" t="s">
        <v>457</v>
      </c>
      <c r="D447" s="221" t="s">
        <v>254</v>
      </c>
      <c r="E447" s="223" t="s">
        <v>7792</v>
      </c>
    </row>
    <row r="448" spans="1:7" x14ac:dyDescent="0.25">
      <c r="A448" s="511"/>
      <c r="B448" s="513"/>
      <c r="C448" s="224" t="s">
        <v>284</v>
      </c>
      <c r="D448" s="221"/>
      <c r="E448" s="223"/>
    </row>
    <row r="449" spans="1:5" ht="16.5" thickBot="1" x14ac:dyDescent="0.3">
      <c r="A449" s="514"/>
      <c r="B449" s="515"/>
      <c r="C449" s="220" t="s">
        <v>4983</v>
      </c>
      <c r="D449" s="221" t="s">
        <v>262</v>
      </c>
      <c r="E449" s="223" t="s">
        <v>1019</v>
      </c>
    </row>
    <row r="450" spans="1:5" ht="16.5" thickBot="1" x14ac:dyDescent="0.3">
      <c r="A450" s="502"/>
      <c r="B450" s="502"/>
      <c r="C450" s="502"/>
      <c r="D450" s="503"/>
      <c r="E450" s="226">
        <v>10</v>
      </c>
    </row>
    <row r="451" spans="1:5" s="208" customFormat="1" x14ac:dyDescent="0.25">
      <c r="A451" s="207" t="s">
        <v>7793</v>
      </c>
    </row>
    <row r="452" spans="1:5" x14ac:dyDescent="0.25">
      <c r="A452" s="212" t="s">
        <v>211</v>
      </c>
    </row>
    <row r="453" spans="1:5" x14ac:dyDescent="0.25">
      <c r="A453" s="213" t="s">
        <v>7794</v>
      </c>
    </row>
    <row r="454" spans="1:5" ht="16.5" thickBot="1" x14ac:dyDescent="0.3">
      <c r="A454" s="213" t="s">
        <v>9030</v>
      </c>
    </row>
    <row r="455" spans="1:5" ht="26.25" thickBot="1" x14ac:dyDescent="0.3">
      <c r="A455" s="243" t="s">
        <v>0</v>
      </c>
      <c r="B455" s="244" t="s">
        <v>217</v>
      </c>
      <c r="C455" s="244" t="s">
        <v>250</v>
      </c>
      <c r="D455" s="244" t="s">
        <v>251</v>
      </c>
      <c r="E455" s="245" t="s">
        <v>477</v>
      </c>
    </row>
    <row r="456" spans="1:5" x14ac:dyDescent="0.25">
      <c r="A456" s="510" t="s">
        <v>7786</v>
      </c>
      <c r="B456" s="512" t="s">
        <v>7795</v>
      </c>
      <c r="C456" s="217" t="s">
        <v>349</v>
      </c>
      <c r="D456" s="218"/>
      <c r="E456" s="219"/>
    </row>
    <row r="457" spans="1:5" x14ac:dyDescent="0.25">
      <c r="A457" s="511"/>
      <c r="B457" s="513"/>
      <c r="C457" s="220" t="s">
        <v>7796</v>
      </c>
      <c r="D457" s="221" t="s">
        <v>9031</v>
      </c>
      <c r="E457" s="223" t="s">
        <v>2311</v>
      </c>
    </row>
    <row r="458" spans="1:5" x14ac:dyDescent="0.25">
      <c r="A458" s="511"/>
      <c r="B458" s="513"/>
      <c r="C458" s="224" t="s">
        <v>457</v>
      </c>
      <c r="D458" s="221" t="s">
        <v>254</v>
      </c>
      <c r="E458" s="223" t="s">
        <v>2470</v>
      </c>
    </row>
    <row r="459" spans="1:5" x14ac:dyDescent="0.25">
      <c r="A459" s="511"/>
      <c r="B459" s="513"/>
      <c r="C459" s="224" t="s">
        <v>284</v>
      </c>
      <c r="D459" s="221"/>
      <c r="E459" s="223"/>
    </row>
    <row r="460" spans="1:5" ht="16.5" thickBot="1" x14ac:dyDescent="0.3">
      <c r="A460" s="514"/>
      <c r="B460" s="515"/>
      <c r="C460" s="220" t="s">
        <v>4344</v>
      </c>
      <c r="D460" s="221" t="s">
        <v>262</v>
      </c>
      <c r="E460" s="223" t="s">
        <v>2893</v>
      </c>
    </row>
    <row r="461" spans="1:5" ht="16.5" thickBot="1" x14ac:dyDescent="0.3">
      <c r="A461" s="502"/>
      <c r="B461" s="502"/>
      <c r="C461" s="502"/>
      <c r="D461" s="503"/>
      <c r="E461" s="226">
        <v>20</v>
      </c>
    </row>
    <row r="462" spans="1:5" s="208" customFormat="1" x14ac:dyDescent="0.25">
      <c r="A462" s="207" t="s">
        <v>7797</v>
      </c>
    </row>
    <row r="463" spans="1:5" x14ac:dyDescent="0.25">
      <c r="A463" s="212" t="s">
        <v>211</v>
      </c>
    </row>
    <row r="464" spans="1:5" x14ac:dyDescent="0.25">
      <c r="A464" s="213" t="s">
        <v>7798</v>
      </c>
    </row>
    <row r="465" spans="1:6" ht="16.5" thickBot="1" x14ac:dyDescent="0.3">
      <c r="A465" s="213" t="s">
        <v>9033</v>
      </c>
    </row>
    <row r="466" spans="1:6" ht="26.25" thickBot="1" x14ac:dyDescent="0.3">
      <c r="A466" s="243" t="s">
        <v>0</v>
      </c>
      <c r="B466" s="244" t="s">
        <v>217</v>
      </c>
      <c r="C466" s="244" t="s">
        <v>250</v>
      </c>
      <c r="D466" s="244" t="s">
        <v>251</v>
      </c>
      <c r="E466" s="245" t="s">
        <v>477</v>
      </c>
    </row>
    <row r="467" spans="1:6" ht="64.5" thickBot="1" x14ac:dyDescent="0.3">
      <c r="A467" s="214" t="s">
        <v>7799</v>
      </c>
      <c r="B467" s="218" t="s">
        <v>7800</v>
      </c>
      <c r="C467" s="231" t="s">
        <v>215</v>
      </c>
      <c r="D467" s="215" t="s">
        <v>254</v>
      </c>
      <c r="E467" s="216" t="s">
        <v>1601</v>
      </c>
    </row>
    <row r="468" spans="1:6" ht="39" thickBot="1" x14ac:dyDescent="0.3">
      <c r="A468" s="214" t="s">
        <v>7801</v>
      </c>
      <c r="B468" s="218" t="s">
        <v>7802</v>
      </c>
      <c r="C468" s="231" t="s">
        <v>215</v>
      </c>
      <c r="D468" s="215" t="s">
        <v>254</v>
      </c>
      <c r="E468" s="216" t="s">
        <v>286</v>
      </c>
    </row>
    <row r="469" spans="1:6" ht="16.5" thickBot="1" x14ac:dyDescent="0.3">
      <c r="A469" s="232"/>
      <c r="B469" s="233"/>
      <c r="C469" s="233"/>
      <c r="D469" s="233"/>
      <c r="E469" s="226">
        <v>11</v>
      </c>
    </row>
    <row r="470" spans="1:6" s="208" customFormat="1" x14ac:dyDescent="0.25">
      <c r="A470" s="207" t="s">
        <v>7803</v>
      </c>
    </row>
    <row r="471" spans="1:6" x14ac:dyDescent="0.25">
      <c r="A471" s="212" t="s">
        <v>211</v>
      </c>
    </row>
    <row r="472" spans="1:6" x14ac:dyDescent="0.25">
      <c r="A472" s="213" t="s">
        <v>7804</v>
      </c>
    </row>
    <row r="473" spans="1:6" ht="16.5" thickBot="1" x14ac:dyDescent="0.3">
      <c r="A473" s="213" t="s">
        <v>9033</v>
      </c>
    </row>
    <row r="474" spans="1:6" ht="26.25" thickBot="1" x14ac:dyDescent="0.3">
      <c r="A474" s="243" t="s">
        <v>0</v>
      </c>
      <c r="B474" s="244" t="s">
        <v>217</v>
      </c>
      <c r="C474" s="244" t="s">
        <v>250</v>
      </c>
      <c r="D474" s="244" t="s">
        <v>251</v>
      </c>
      <c r="E474" s="244" t="s">
        <v>7805</v>
      </c>
      <c r="F474" s="245" t="s">
        <v>7806</v>
      </c>
    </row>
    <row r="475" spans="1:6" x14ac:dyDescent="0.25">
      <c r="A475" s="510" t="s">
        <v>7807</v>
      </c>
      <c r="B475" s="512" t="s">
        <v>7808</v>
      </c>
      <c r="C475" s="217" t="s">
        <v>349</v>
      </c>
      <c r="D475" s="218"/>
      <c r="E475" s="218"/>
      <c r="F475" s="219"/>
    </row>
    <row r="476" spans="1:6" x14ac:dyDescent="0.25">
      <c r="A476" s="511"/>
      <c r="B476" s="513"/>
      <c r="C476" s="220" t="s">
        <v>7809</v>
      </c>
      <c r="D476" s="221" t="s">
        <v>7810</v>
      </c>
      <c r="E476" s="221">
        <v>792</v>
      </c>
      <c r="F476" s="223">
        <v>600</v>
      </c>
    </row>
    <row r="477" spans="1:6" ht="25.5" x14ac:dyDescent="0.25">
      <c r="A477" s="511"/>
      <c r="B477" s="513"/>
      <c r="C477" s="220" t="s">
        <v>7811</v>
      </c>
      <c r="D477" s="221" t="s">
        <v>351</v>
      </c>
      <c r="E477" s="221">
        <v>150</v>
      </c>
      <c r="F477" s="223">
        <v>121</v>
      </c>
    </row>
    <row r="478" spans="1:6" x14ac:dyDescent="0.25">
      <c r="A478" s="511"/>
      <c r="B478" s="513"/>
      <c r="C478" s="220" t="s">
        <v>7812</v>
      </c>
      <c r="D478" s="221" t="s">
        <v>3380</v>
      </c>
      <c r="E478" s="221" t="s">
        <v>3359</v>
      </c>
      <c r="F478" s="223" t="s">
        <v>1879</v>
      </c>
    </row>
    <row r="479" spans="1:6" x14ac:dyDescent="0.25">
      <c r="A479" s="511"/>
      <c r="B479" s="513"/>
      <c r="C479" s="220" t="s">
        <v>422</v>
      </c>
      <c r="D479" s="221" t="s">
        <v>423</v>
      </c>
      <c r="E479" s="221">
        <v>5</v>
      </c>
      <c r="F479" s="223">
        <v>5</v>
      </c>
    </row>
    <row r="480" spans="1:6" x14ac:dyDescent="0.25">
      <c r="A480" s="511"/>
      <c r="B480" s="513"/>
      <c r="C480" s="224" t="s">
        <v>215</v>
      </c>
      <c r="D480" s="221" t="s">
        <v>254</v>
      </c>
      <c r="E480" s="221" t="s">
        <v>7813</v>
      </c>
      <c r="F480" s="223" t="s">
        <v>3136</v>
      </c>
    </row>
    <row r="481" spans="1:6" x14ac:dyDescent="0.25">
      <c r="A481" s="511"/>
      <c r="B481" s="513"/>
      <c r="C481" s="224" t="s">
        <v>284</v>
      </c>
      <c r="D481" s="221"/>
      <c r="E481" s="221"/>
      <c r="F481" s="223"/>
    </row>
    <row r="482" spans="1:6" x14ac:dyDescent="0.25">
      <c r="A482" s="511"/>
      <c r="B482" s="513"/>
      <c r="C482" s="220" t="s">
        <v>9039</v>
      </c>
      <c r="D482" s="221" t="s">
        <v>262</v>
      </c>
      <c r="E482" s="221" t="s">
        <v>466</v>
      </c>
      <c r="F482" s="223" t="s">
        <v>245</v>
      </c>
    </row>
    <row r="483" spans="1:6" ht="16.5" thickBot="1" x14ac:dyDescent="0.3">
      <c r="A483" s="514"/>
      <c r="B483" s="515"/>
      <c r="C483" s="220" t="s">
        <v>1541</v>
      </c>
      <c r="D483" s="221" t="s">
        <v>262</v>
      </c>
      <c r="E483" s="221">
        <v>5</v>
      </c>
      <c r="F483" s="223">
        <v>5</v>
      </c>
    </row>
    <row r="484" spans="1:6" ht="16.5" thickBot="1" x14ac:dyDescent="0.3">
      <c r="A484" s="502"/>
      <c r="B484" s="502"/>
      <c r="C484" s="502"/>
      <c r="D484" s="503"/>
      <c r="E484" s="225">
        <v>11</v>
      </c>
      <c r="F484" s="226">
        <v>12</v>
      </c>
    </row>
    <row r="485" spans="1:6" s="208" customFormat="1" x14ac:dyDescent="0.25">
      <c r="A485" s="207" t="s">
        <v>7814</v>
      </c>
    </row>
    <row r="486" spans="1:6" x14ac:dyDescent="0.25">
      <c r="A486" s="212" t="s">
        <v>211</v>
      </c>
    </row>
    <row r="487" spans="1:6" x14ac:dyDescent="0.25">
      <c r="A487" s="213" t="s">
        <v>7815</v>
      </c>
    </row>
    <row r="488" spans="1:6" x14ac:dyDescent="0.25">
      <c r="A488" s="213" t="s">
        <v>7816</v>
      </c>
    </row>
    <row r="489" spans="1:6" x14ac:dyDescent="0.25">
      <c r="A489" s="213" t="s">
        <v>7817</v>
      </c>
    </row>
    <row r="490" spans="1:6" x14ac:dyDescent="0.25">
      <c r="A490" s="213" t="s">
        <v>7818</v>
      </c>
    </row>
    <row r="491" spans="1:6" x14ac:dyDescent="0.25">
      <c r="A491" s="213" t="s">
        <v>7819</v>
      </c>
    </row>
    <row r="492" spans="1:6" x14ac:dyDescent="0.25">
      <c r="A492" s="213" t="s">
        <v>7820</v>
      </c>
    </row>
    <row r="493" spans="1:6" x14ac:dyDescent="0.25">
      <c r="A493" s="213" t="s">
        <v>7821</v>
      </c>
    </row>
    <row r="494" spans="1:6" ht="16.5" thickBot="1" x14ac:dyDescent="0.3">
      <c r="A494" s="213" t="s">
        <v>9033</v>
      </c>
    </row>
    <row r="495" spans="1:6" ht="26.25" thickBot="1" x14ac:dyDescent="0.3">
      <c r="A495" s="243" t="s">
        <v>0</v>
      </c>
      <c r="B495" s="244" t="s">
        <v>444</v>
      </c>
      <c r="C495" s="244" t="s">
        <v>250</v>
      </c>
      <c r="D495" s="244" t="s">
        <v>251</v>
      </c>
      <c r="E495" s="245" t="s">
        <v>477</v>
      </c>
    </row>
    <row r="496" spans="1:6" x14ac:dyDescent="0.25">
      <c r="A496" s="510" t="s">
        <v>7822</v>
      </c>
      <c r="B496" s="512" t="s">
        <v>56</v>
      </c>
      <c r="C496" s="217" t="s">
        <v>349</v>
      </c>
      <c r="D496" s="218"/>
      <c r="E496" s="219"/>
    </row>
    <row r="497" spans="1:8" x14ac:dyDescent="0.25">
      <c r="A497" s="511"/>
      <c r="B497" s="513"/>
      <c r="C497" s="220" t="s">
        <v>7823</v>
      </c>
      <c r="D497" s="221" t="s">
        <v>3380</v>
      </c>
      <c r="E497" s="223">
        <v>20.87</v>
      </c>
    </row>
    <row r="498" spans="1:8" x14ac:dyDescent="0.25">
      <c r="A498" s="511"/>
      <c r="B498" s="513"/>
      <c r="C498" s="220" t="s">
        <v>7824</v>
      </c>
      <c r="D498" s="221" t="s">
        <v>1521</v>
      </c>
      <c r="E498" s="223" t="s">
        <v>7005</v>
      </c>
    </row>
    <row r="499" spans="1:8" x14ac:dyDescent="0.25">
      <c r="A499" s="511"/>
      <c r="B499" s="513"/>
      <c r="C499" s="220" t="s">
        <v>3104</v>
      </c>
      <c r="D499" s="221" t="s">
        <v>9031</v>
      </c>
      <c r="E499" s="223" t="s">
        <v>1654</v>
      </c>
    </row>
    <row r="500" spans="1:8" x14ac:dyDescent="0.25">
      <c r="A500" s="511"/>
      <c r="B500" s="513"/>
      <c r="C500" s="220" t="s">
        <v>422</v>
      </c>
      <c r="D500" s="221" t="s">
        <v>423</v>
      </c>
      <c r="E500" s="223">
        <v>2</v>
      </c>
    </row>
    <row r="501" spans="1:8" x14ac:dyDescent="0.25">
      <c r="A501" s="511"/>
      <c r="B501" s="513"/>
      <c r="C501" s="224" t="s">
        <v>215</v>
      </c>
      <c r="D501" s="221" t="s">
        <v>254</v>
      </c>
      <c r="E501" s="223" t="s">
        <v>7825</v>
      </c>
    </row>
    <row r="502" spans="1:8" x14ac:dyDescent="0.25">
      <c r="A502" s="511"/>
      <c r="B502" s="513"/>
      <c r="C502" s="224" t="s">
        <v>284</v>
      </c>
      <c r="D502" s="221"/>
      <c r="E502" s="223"/>
    </row>
    <row r="503" spans="1:8" ht="25.5" x14ac:dyDescent="0.25">
      <c r="A503" s="511"/>
      <c r="B503" s="513"/>
      <c r="C503" s="220" t="s">
        <v>7826</v>
      </c>
      <c r="D503" s="221" t="s">
        <v>262</v>
      </c>
      <c r="E503" s="223" t="s">
        <v>1138</v>
      </c>
    </row>
    <row r="504" spans="1:8" ht="16.5" thickBot="1" x14ac:dyDescent="0.3">
      <c r="A504" s="514"/>
      <c r="B504" s="515"/>
      <c r="C504" s="220" t="s">
        <v>9040</v>
      </c>
      <c r="D504" s="221" t="s">
        <v>262</v>
      </c>
      <c r="E504" s="228">
        <v>1313</v>
      </c>
    </row>
    <row r="505" spans="1:8" ht="16.5" thickBot="1" x14ac:dyDescent="0.3">
      <c r="A505" s="502"/>
      <c r="B505" s="502"/>
      <c r="C505" s="502"/>
      <c r="D505" s="503"/>
      <c r="E505" s="226">
        <v>10</v>
      </c>
    </row>
    <row r="506" spans="1:8" s="208" customFormat="1" x14ac:dyDescent="0.25">
      <c r="A506" s="207" t="s">
        <v>7827</v>
      </c>
    </row>
    <row r="507" spans="1:8" x14ac:dyDescent="0.25">
      <c r="A507" s="212" t="s">
        <v>211</v>
      </c>
    </row>
    <row r="508" spans="1:8" x14ac:dyDescent="0.25">
      <c r="A508" s="213" t="s">
        <v>7828</v>
      </c>
    </row>
    <row r="509" spans="1:8" ht="16.5" thickBot="1" x14ac:dyDescent="0.3">
      <c r="A509" s="213" t="s">
        <v>7829</v>
      </c>
    </row>
    <row r="510" spans="1:8" ht="26.25" thickBot="1" x14ac:dyDescent="0.3">
      <c r="A510" s="243" t="s">
        <v>0</v>
      </c>
      <c r="B510" s="244" t="s">
        <v>217</v>
      </c>
      <c r="C510" s="244" t="s">
        <v>250</v>
      </c>
      <c r="D510" s="244" t="s">
        <v>251</v>
      </c>
      <c r="E510" s="244" t="s">
        <v>7830</v>
      </c>
      <c r="F510" s="244" t="s">
        <v>7831</v>
      </c>
      <c r="G510" s="244" t="s">
        <v>7832</v>
      </c>
      <c r="H510" s="245" t="s">
        <v>7833</v>
      </c>
    </row>
    <row r="511" spans="1:8" x14ac:dyDescent="0.25">
      <c r="A511" s="510" t="s">
        <v>7834</v>
      </c>
      <c r="B511" s="512" t="s">
        <v>7835</v>
      </c>
      <c r="C511" s="217" t="s">
        <v>349</v>
      </c>
      <c r="D511" s="218"/>
      <c r="E511" s="218"/>
      <c r="F511" s="218"/>
      <c r="G511" s="218"/>
      <c r="H511" s="219"/>
    </row>
    <row r="512" spans="1:8" x14ac:dyDescent="0.25">
      <c r="A512" s="511"/>
      <c r="B512" s="513"/>
      <c r="C512" s="220" t="s">
        <v>7836</v>
      </c>
      <c r="D512" s="221" t="s">
        <v>351</v>
      </c>
      <c r="E512" s="221" t="s">
        <v>7837</v>
      </c>
      <c r="F512" s="221" t="s">
        <v>7838</v>
      </c>
      <c r="G512" s="221" t="s">
        <v>6986</v>
      </c>
      <c r="H512" s="223" t="s">
        <v>7839</v>
      </c>
    </row>
    <row r="513" spans="1:8" x14ac:dyDescent="0.25">
      <c r="A513" s="511"/>
      <c r="B513" s="513"/>
      <c r="C513" s="220" t="s">
        <v>7840</v>
      </c>
      <c r="D513" s="221" t="s">
        <v>351</v>
      </c>
      <c r="E513" s="221" t="s">
        <v>7841</v>
      </c>
      <c r="F513" s="221" t="s">
        <v>7842</v>
      </c>
      <c r="G513" s="221" t="s">
        <v>5120</v>
      </c>
      <c r="H513" s="223" t="s">
        <v>7843</v>
      </c>
    </row>
    <row r="514" spans="1:8" x14ac:dyDescent="0.25">
      <c r="A514" s="511"/>
      <c r="B514" s="513"/>
      <c r="C514" s="220" t="s">
        <v>2607</v>
      </c>
      <c r="D514" s="221" t="s">
        <v>9031</v>
      </c>
      <c r="E514" s="221" t="s">
        <v>387</v>
      </c>
      <c r="F514" s="221" t="s">
        <v>842</v>
      </c>
      <c r="G514" s="221" t="s">
        <v>228</v>
      </c>
      <c r="H514" s="223" t="s">
        <v>228</v>
      </c>
    </row>
    <row r="515" spans="1:8" x14ac:dyDescent="0.25">
      <c r="A515" s="511"/>
      <c r="B515" s="513"/>
      <c r="C515" s="220" t="s">
        <v>350</v>
      </c>
      <c r="D515" s="221" t="s">
        <v>351</v>
      </c>
      <c r="E515" s="221" t="s">
        <v>1564</v>
      </c>
      <c r="F515" s="221" t="s">
        <v>1563</v>
      </c>
      <c r="G515" s="221" t="s">
        <v>1506</v>
      </c>
      <c r="H515" s="223" t="s">
        <v>1552</v>
      </c>
    </row>
    <row r="516" spans="1:8" x14ac:dyDescent="0.25">
      <c r="A516" s="511"/>
      <c r="B516" s="513"/>
      <c r="C516" s="220" t="s">
        <v>2975</v>
      </c>
      <c r="D516" s="221" t="s">
        <v>351</v>
      </c>
      <c r="E516" s="222">
        <v>1090</v>
      </c>
      <c r="F516" s="222">
        <v>1510</v>
      </c>
      <c r="G516" s="222">
        <v>3940</v>
      </c>
      <c r="H516" s="223" t="s">
        <v>228</v>
      </c>
    </row>
    <row r="517" spans="1:8" x14ac:dyDescent="0.25">
      <c r="A517" s="511"/>
      <c r="B517" s="513"/>
      <c r="C517" s="220" t="s">
        <v>422</v>
      </c>
      <c r="D517" s="221" t="s">
        <v>423</v>
      </c>
      <c r="E517" s="221" t="s">
        <v>4623</v>
      </c>
      <c r="F517" s="221" t="s">
        <v>4623</v>
      </c>
      <c r="G517" s="221" t="s">
        <v>4623</v>
      </c>
      <c r="H517" s="223" t="s">
        <v>4623</v>
      </c>
    </row>
    <row r="518" spans="1:8" x14ac:dyDescent="0.25">
      <c r="A518" s="511"/>
      <c r="B518" s="513"/>
      <c r="C518" s="224" t="s">
        <v>457</v>
      </c>
      <c r="D518" s="221" t="s">
        <v>254</v>
      </c>
      <c r="E518" s="221" t="s">
        <v>658</v>
      </c>
      <c r="F518" s="221" t="s">
        <v>3039</v>
      </c>
      <c r="G518" s="221" t="s">
        <v>997</v>
      </c>
      <c r="H518" s="223" t="s">
        <v>468</v>
      </c>
    </row>
    <row r="519" spans="1:8" x14ac:dyDescent="0.25">
      <c r="A519" s="511"/>
      <c r="B519" s="513"/>
      <c r="C519" s="224" t="s">
        <v>284</v>
      </c>
      <c r="D519" s="221"/>
      <c r="E519" s="221"/>
      <c r="F519" s="221"/>
      <c r="G519" s="221"/>
      <c r="H519" s="223"/>
    </row>
    <row r="520" spans="1:8" x14ac:dyDescent="0.25">
      <c r="A520" s="511"/>
      <c r="B520" s="513"/>
      <c r="C520" s="220" t="s">
        <v>7844</v>
      </c>
      <c r="D520" s="221" t="s">
        <v>262</v>
      </c>
      <c r="E520" s="221" t="s">
        <v>719</v>
      </c>
      <c r="F520" s="221" t="s">
        <v>827</v>
      </c>
      <c r="G520" s="221" t="s">
        <v>719</v>
      </c>
      <c r="H520" s="223" t="s">
        <v>228</v>
      </c>
    </row>
    <row r="521" spans="1:8" x14ac:dyDescent="0.25">
      <c r="A521" s="511"/>
      <c r="B521" s="513"/>
      <c r="C521" s="220" t="s">
        <v>7845</v>
      </c>
      <c r="D521" s="221" t="s">
        <v>262</v>
      </c>
      <c r="E521" s="221" t="s">
        <v>383</v>
      </c>
      <c r="F521" s="221" t="s">
        <v>549</v>
      </c>
      <c r="G521" s="221" t="s">
        <v>383</v>
      </c>
      <c r="H521" s="223" t="s">
        <v>709</v>
      </c>
    </row>
    <row r="522" spans="1:8" ht="16.5" thickBot="1" x14ac:dyDescent="0.3">
      <c r="A522" s="514"/>
      <c r="B522" s="515"/>
      <c r="C522" s="220" t="s">
        <v>363</v>
      </c>
      <c r="D522" s="221" t="s">
        <v>262</v>
      </c>
      <c r="E522" s="221" t="s">
        <v>1162</v>
      </c>
      <c r="F522" s="221" t="s">
        <v>501</v>
      </c>
      <c r="G522" s="221" t="s">
        <v>448</v>
      </c>
      <c r="H522" s="223" t="s">
        <v>1596</v>
      </c>
    </row>
    <row r="523" spans="1:8" ht="16.5" thickBot="1" x14ac:dyDescent="0.3">
      <c r="A523" s="502"/>
      <c r="B523" s="502"/>
      <c r="C523" s="502"/>
      <c r="D523" s="503"/>
      <c r="E523" s="225">
        <v>11</v>
      </c>
      <c r="F523" s="225">
        <v>12</v>
      </c>
      <c r="G523" s="225">
        <v>13</v>
      </c>
      <c r="H523" s="226">
        <v>14</v>
      </c>
    </row>
    <row r="524" spans="1:8" s="208" customFormat="1" x14ac:dyDescent="0.25">
      <c r="A524" s="207" t="s">
        <v>7846</v>
      </c>
    </row>
    <row r="525" spans="1:8" x14ac:dyDescent="0.25">
      <c r="A525" s="212" t="s">
        <v>211</v>
      </c>
    </row>
    <row r="526" spans="1:8" x14ac:dyDescent="0.25">
      <c r="A526" s="213" t="s">
        <v>7847</v>
      </c>
    </row>
    <row r="527" spans="1:8" ht="16.5" thickBot="1" x14ac:dyDescent="0.3">
      <c r="A527" s="213" t="s">
        <v>7829</v>
      </c>
    </row>
    <row r="528" spans="1:8" ht="26.25" thickBot="1" x14ac:dyDescent="0.3">
      <c r="A528" s="243" t="s">
        <v>0</v>
      </c>
      <c r="B528" s="244" t="s">
        <v>217</v>
      </c>
      <c r="C528" s="244" t="s">
        <v>250</v>
      </c>
      <c r="D528" s="244" t="s">
        <v>251</v>
      </c>
      <c r="E528" s="244" t="s">
        <v>7848</v>
      </c>
      <c r="F528" s="245" t="s">
        <v>7849</v>
      </c>
    </row>
    <row r="529" spans="1:6" x14ac:dyDescent="0.25">
      <c r="A529" s="510" t="s">
        <v>7850</v>
      </c>
      <c r="B529" s="512" t="s">
        <v>7851</v>
      </c>
      <c r="C529" s="217" t="s">
        <v>349</v>
      </c>
      <c r="D529" s="218"/>
      <c r="E529" s="218"/>
      <c r="F529" s="219"/>
    </row>
    <row r="530" spans="1:6" x14ac:dyDescent="0.25">
      <c r="A530" s="511"/>
      <c r="B530" s="513"/>
      <c r="C530" s="220" t="s">
        <v>7852</v>
      </c>
      <c r="D530" s="221" t="s">
        <v>1521</v>
      </c>
      <c r="E530" s="221" t="s">
        <v>1338</v>
      </c>
      <c r="F530" s="223" t="s">
        <v>400</v>
      </c>
    </row>
    <row r="531" spans="1:6" x14ac:dyDescent="0.25">
      <c r="A531" s="511"/>
      <c r="B531" s="513"/>
      <c r="C531" s="220" t="s">
        <v>3104</v>
      </c>
      <c r="D531" s="221" t="s">
        <v>9031</v>
      </c>
      <c r="E531" s="221" t="s">
        <v>2380</v>
      </c>
      <c r="F531" s="223" t="s">
        <v>832</v>
      </c>
    </row>
    <row r="532" spans="1:6" x14ac:dyDescent="0.25">
      <c r="A532" s="511"/>
      <c r="B532" s="513"/>
      <c r="C532" s="224" t="s">
        <v>457</v>
      </c>
      <c r="D532" s="221" t="s">
        <v>254</v>
      </c>
      <c r="E532" s="221" t="s">
        <v>309</v>
      </c>
      <c r="F532" s="223" t="s">
        <v>309</v>
      </c>
    </row>
    <row r="533" spans="1:6" x14ac:dyDescent="0.25">
      <c r="A533" s="511"/>
      <c r="B533" s="513"/>
      <c r="C533" s="224" t="s">
        <v>284</v>
      </c>
      <c r="D533" s="221"/>
      <c r="E533" s="221"/>
      <c r="F533" s="223"/>
    </row>
    <row r="534" spans="1:6" ht="16.5" thickBot="1" x14ac:dyDescent="0.3">
      <c r="A534" s="514"/>
      <c r="B534" s="515"/>
      <c r="C534" s="220" t="s">
        <v>7853</v>
      </c>
      <c r="D534" s="221" t="s">
        <v>262</v>
      </c>
      <c r="E534" s="221" t="s">
        <v>1646</v>
      </c>
      <c r="F534" s="223" t="s">
        <v>1646</v>
      </c>
    </row>
    <row r="535" spans="1:6" ht="16.5" thickBot="1" x14ac:dyDescent="0.3">
      <c r="A535" s="502"/>
      <c r="B535" s="502"/>
      <c r="C535" s="502"/>
      <c r="D535" s="503"/>
      <c r="E535" s="225">
        <v>11</v>
      </c>
      <c r="F535" s="226">
        <v>12</v>
      </c>
    </row>
    <row r="536" spans="1:6" s="208" customFormat="1" x14ac:dyDescent="0.25">
      <c r="A536" s="207" t="s">
        <v>7854</v>
      </c>
    </row>
    <row r="537" spans="1:6" x14ac:dyDescent="0.25">
      <c r="A537" s="212" t="s">
        <v>211</v>
      </c>
    </row>
    <row r="538" spans="1:6" x14ac:dyDescent="0.25">
      <c r="A538" s="213" t="s">
        <v>7855</v>
      </c>
    </row>
    <row r="539" spans="1:6" ht="16.5" thickBot="1" x14ac:dyDescent="0.3">
      <c r="A539" s="213" t="s">
        <v>7829</v>
      </c>
    </row>
    <row r="540" spans="1:6" ht="26.25" thickBot="1" x14ac:dyDescent="0.3">
      <c r="A540" s="243" t="s">
        <v>0</v>
      </c>
      <c r="B540" s="244" t="s">
        <v>217</v>
      </c>
      <c r="C540" s="244" t="s">
        <v>250</v>
      </c>
      <c r="D540" s="244" t="s">
        <v>251</v>
      </c>
      <c r="E540" s="244" t="s">
        <v>7848</v>
      </c>
      <c r="F540" s="245" t="s">
        <v>7849</v>
      </c>
    </row>
    <row r="541" spans="1:6" x14ac:dyDescent="0.25">
      <c r="A541" s="510" t="s">
        <v>7856</v>
      </c>
      <c r="B541" s="512" t="s">
        <v>57</v>
      </c>
      <c r="C541" s="217" t="s">
        <v>349</v>
      </c>
      <c r="D541" s="218"/>
      <c r="E541" s="218"/>
      <c r="F541" s="219"/>
    </row>
    <row r="542" spans="1:6" x14ac:dyDescent="0.25">
      <c r="A542" s="511"/>
      <c r="B542" s="513"/>
      <c r="C542" s="220" t="s">
        <v>7857</v>
      </c>
      <c r="D542" s="221" t="s">
        <v>1373</v>
      </c>
      <c r="E542" s="222">
        <v>11550</v>
      </c>
      <c r="F542" s="223" t="s">
        <v>228</v>
      </c>
    </row>
    <row r="543" spans="1:6" x14ac:dyDescent="0.25">
      <c r="A543" s="511"/>
      <c r="B543" s="513"/>
      <c r="C543" s="220" t="s">
        <v>7858</v>
      </c>
      <c r="D543" s="221" t="s">
        <v>1373</v>
      </c>
      <c r="E543" s="221" t="s">
        <v>228</v>
      </c>
      <c r="F543" s="228">
        <v>11330</v>
      </c>
    </row>
    <row r="544" spans="1:6" x14ac:dyDescent="0.25">
      <c r="A544" s="511"/>
      <c r="B544" s="513"/>
      <c r="C544" s="220" t="s">
        <v>7859</v>
      </c>
      <c r="D544" s="221" t="s">
        <v>3380</v>
      </c>
      <c r="E544" s="222">
        <v>1133</v>
      </c>
      <c r="F544" s="228">
        <v>2931</v>
      </c>
    </row>
    <row r="545" spans="1:7" x14ac:dyDescent="0.25">
      <c r="A545" s="511"/>
      <c r="B545" s="513"/>
      <c r="C545" s="220" t="s">
        <v>422</v>
      </c>
      <c r="D545" s="221" t="s">
        <v>423</v>
      </c>
      <c r="E545" s="221">
        <v>2</v>
      </c>
      <c r="F545" s="223">
        <v>2</v>
      </c>
    </row>
    <row r="546" spans="1:7" x14ac:dyDescent="0.25">
      <c r="A546" s="511"/>
      <c r="B546" s="513"/>
      <c r="C546" s="224" t="s">
        <v>457</v>
      </c>
      <c r="D546" s="221" t="s">
        <v>254</v>
      </c>
      <c r="E546" s="221" t="s">
        <v>634</v>
      </c>
      <c r="F546" s="223" t="s">
        <v>519</v>
      </c>
    </row>
    <row r="547" spans="1:7" x14ac:dyDescent="0.25">
      <c r="A547" s="511"/>
      <c r="B547" s="513"/>
      <c r="C547" s="224" t="s">
        <v>284</v>
      </c>
      <c r="D547" s="221"/>
      <c r="E547" s="221"/>
      <c r="F547" s="223"/>
    </row>
    <row r="548" spans="1:7" x14ac:dyDescent="0.25">
      <c r="A548" s="511"/>
      <c r="B548" s="513"/>
      <c r="C548" s="220" t="s">
        <v>9041</v>
      </c>
      <c r="D548" s="221" t="s">
        <v>262</v>
      </c>
      <c r="E548" s="221" t="s">
        <v>827</v>
      </c>
      <c r="F548" s="223" t="s">
        <v>827</v>
      </c>
    </row>
    <row r="549" spans="1:7" ht="16.5" thickBot="1" x14ac:dyDescent="0.3">
      <c r="A549" s="514"/>
      <c r="B549" s="515"/>
      <c r="C549" s="220" t="s">
        <v>7860</v>
      </c>
      <c r="D549" s="221" t="s">
        <v>262</v>
      </c>
      <c r="E549" s="221" t="s">
        <v>264</v>
      </c>
      <c r="F549" s="223" t="s">
        <v>264</v>
      </c>
    </row>
    <row r="550" spans="1:7" ht="16.5" thickBot="1" x14ac:dyDescent="0.3">
      <c r="A550" s="502"/>
      <c r="B550" s="502"/>
      <c r="C550" s="502"/>
      <c r="D550" s="503"/>
      <c r="E550" s="225">
        <v>11</v>
      </c>
      <c r="F550" s="226">
        <v>12</v>
      </c>
    </row>
    <row r="551" spans="1:7" s="208" customFormat="1" x14ac:dyDescent="0.25">
      <c r="A551" s="207" t="s">
        <v>7861</v>
      </c>
    </row>
    <row r="552" spans="1:7" x14ac:dyDescent="0.25">
      <c r="A552" s="212" t="s">
        <v>211</v>
      </c>
    </row>
    <row r="553" spans="1:7" x14ac:dyDescent="0.25">
      <c r="A553" s="213" t="s">
        <v>7828</v>
      </c>
    </row>
    <row r="554" spans="1:7" ht="16.5" thickBot="1" x14ac:dyDescent="0.3">
      <c r="A554" s="213" t="s">
        <v>2991</v>
      </c>
    </row>
    <row r="555" spans="1:7" ht="26.25" thickBot="1" x14ac:dyDescent="0.3">
      <c r="A555" s="243" t="s">
        <v>0</v>
      </c>
      <c r="B555" s="244" t="s">
        <v>217</v>
      </c>
      <c r="C555" s="244" t="s">
        <v>7862</v>
      </c>
      <c r="D555" s="244" t="s">
        <v>251</v>
      </c>
      <c r="E555" s="244" t="s">
        <v>7863</v>
      </c>
      <c r="F555" s="244" t="s">
        <v>7864</v>
      </c>
      <c r="G555" s="245" t="s">
        <v>7865</v>
      </c>
    </row>
    <row r="556" spans="1:7" x14ac:dyDescent="0.25">
      <c r="A556" s="510" t="s">
        <v>7866</v>
      </c>
      <c r="B556" s="512" t="s">
        <v>7867</v>
      </c>
      <c r="C556" s="217" t="s">
        <v>349</v>
      </c>
      <c r="D556" s="218"/>
      <c r="E556" s="218"/>
      <c r="F556" s="218"/>
      <c r="G556" s="219"/>
    </row>
    <row r="557" spans="1:7" x14ac:dyDescent="0.25">
      <c r="A557" s="511"/>
      <c r="B557" s="513"/>
      <c r="C557" s="220" t="s">
        <v>7868</v>
      </c>
      <c r="D557" s="221" t="s">
        <v>351</v>
      </c>
      <c r="E557" s="221" t="s">
        <v>3003</v>
      </c>
      <c r="F557" s="221" t="s">
        <v>2294</v>
      </c>
      <c r="G557" s="223" t="s">
        <v>1879</v>
      </c>
    </row>
    <row r="558" spans="1:7" x14ac:dyDescent="0.25">
      <c r="A558" s="511"/>
      <c r="B558" s="513"/>
      <c r="C558" s="220" t="s">
        <v>2975</v>
      </c>
      <c r="D558" s="221" t="s">
        <v>351</v>
      </c>
      <c r="E558" s="221" t="s">
        <v>287</v>
      </c>
      <c r="F558" s="221" t="s">
        <v>2469</v>
      </c>
      <c r="G558" s="223" t="s">
        <v>228</v>
      </c>
    </row>
    <row r="559" spans="1:7" x14ac:dyDescent="0.25">
      <c r="A559" s="511"/>
      <c r="B559" s="513"/>
      <c r="C559" s="220" t="s">
        <v>7869</v>
      </c>
      <c r="D559" s="221" t="s">
        <v>351</v>
      </c>
      <c r="E559" s="221" t="s">
        <v>893</v>
      </c>
      <c r="F559" s="221" t="s">
        <v>2788</v>
      </c>
      <c r="G559" s="223" t="s">
        <v>519</v>
      </c>
    </row>
    <row r="560" spans="1:7" x14ac:dyDescent="0.25">
      <c r="A560" s="511"/>
      <c r="B560" s="513"/>
      <c r="C560" s="220" t="s">
        <v>7870</v>
      </c>
      <c r="D560" s="221" t="s">
        <v>351</v>
      </c>
      <c r="E560" s="221" t="s">
        <v>228</v>
      </c>
      <c r="F560" s="221" t="s">
        <v>1852</v>
      </c>
      <c r="G560" s="223" t="s">
        <v>228</v>
      </c>
    </row>
    <row r="561" spans="1:7" x14ac:dyDescent="0.25">
      <c r="A561" s="511"/>
      <c r="B561" s="513" t="s">
        <v>7871</v>
      </c>
      <c r="C561" s="220" t="s">
        <v>7872</v>
      </c>
      <c r="D561" s="221" t="s">
        <v>1373</v>
      </c>
      <c r="E561" s="221" t="s">
        <v>228</v>
      </c>
      <c r="F561" s="221" t="s">
        <v>3405</v>
      </c>
      <c r="G561" s="223" t="s">
        <v>228</v>
      </c>
    </row>
    <row r="562" spans="1:7" x14ac:dyDescent="0.25">
      <c r="A562" s="511"/>
      <c r="B562" s="513"/>
      <c r="C562" s="220" t="s">
        <v>7873</v>
      </c>
      <c r="D562" s="221" t="s">
        <v>1373</v>
      </c>
      <c r="E562" s="221" t="s">
        <v>228</v>
      </c>
      <c r="F562" s="221" t="s">
        <v>638</v>
      </c>
      <c r="G562" s="223" t="s">
        <v>228</v>
      </c>
    </row>
    <row r="563" spans="1:7" x14ac:dyDescent="0.25">
      <c r="A563" s="511"/>
      <c r="B563" s="513"/>
      <c r="C563" s="220" t="s">
        <v>422</v>
      </c>
      <c r="D563" s="221" t="s">
        <v>423</v>
      </c>
      <c r="E563" s="221">
        <v>5</v>
      </c>
      <c r="F563" s="221">
        <v>5</v>
      </c>
      <c r="G563" s="223">
        <v>5</v>
      </c>
    </row>
    <row r="564" spans="1:7" x14ac:dyDescent="0.25">
      <c r="A564" s="511"/>
      <c r="B564" s="513"/>
      <c r="C564" s="224" t="s">
        <v>457</v>
      </c>
      <c r="D564" s="221" t="s">
        <v>254</v>
      </c>
      <c r="E564" s="221" t="s">
        <v>419</v>
      </c>
      <c r="F564" s="221" t="s">
        <v>289</v>
      </c>
      <c r="G564" s="223" t="s">
        <v>672</v>
      </c>
    </row>
    <row r="565" spans="1:7" x14ac:dyDescent="0.25">
      <c r="A565" s="511"/>
      <c r="B565" s="513" t="s">
        <v>7874</v>
      </c>
      <c r="C565" s="224" t="s">
        <v>284</v>
      </c>
      <c r="D565" s="221"/>
      <c r="E565" s="221"/>
      <c r="F565" s="221"/>
      <c r="G565" s="223"/>
    </row>
    <row r="566" spans="1:7" x14ac:dyDescent="0.25">
      <c r="A566" s="511"/>
      <c r="B566" s="513"/>
      <c r="C566" s="220" t="s">
        <v>4983</v>
      </c>
      <c r="D566" s="221" t="s">
        <v>262</v>
      </c>
      <c r="E566" s="221" t="s">
        <v>1140</v>
      </c>
      <c r="F566" s="221" t="s">
        <v>880</v>
      </c>
      <c r="G566" s="223" t="s">
        <v>383</v>
      </c>
    </row>
    <row r="567" spans="1:7" x14ac:dyDescent="0.25">
      <c r="A567" s="511"/>
      <c r="B567" s="513"/>
      <c r="C567" s="220" t="s">
        <v>9042</v>
      </c>
      <c r="D567" s="221" t="s">
        <v>262</v>
      </c>
      <c r="E567" s="221" t="s">
        <v>384</v>
      </c>
      <c r="F567" s="221" t="s">
        <v>384</v>
      </c>
      <c r="G567" s="223" t="s">
        <v>384</v>
      </c>
    </row>
    <row r="568" spans="1:7" ht="16.5" thickBot="1" x14ac:dyDescent="0.3">
      <c r="A568" s="514"/>
      <c r="B568" s="515"/>
      <c r="C568" s="220" t="s">
        <v>1541</v>
      </c>
      <c r="D568" s="221" t="s">
        <v>423</v>
      </c>
      <c r="E568" s="221">
        <v>2</v>
      </c>
      <c r="F568" s="221">
        <v>2</v>
      </c>
      <c r="G568" s="223">
        <v>2</v>
      </c>
    </row>
    <row r="569" spans="1:7" ht="16.5" thickBot="1" x14ac:dyDescent="0.3">
      <c r="A569" s="502"/>
      <c r="B569" s="502"/>
      <c r="C569" s="502"/>
      <c r="D569" s="503"/>
      <c r="E569" s="225">
        <v>11</v>
      </c>
      <c r="F569" s="225">
        <v>12</v>
      </c>
      <c r="G569" s="226">
        <v>13</v>
      </c>
    </row>
    <row r="570" spans="1:7" s="208" customFormat="1" x14ac:dyDescent="0.25">
      <c r="A570" s="207" t="s">
        <v>7875</v>
      </c>
    </row>
    <row r="571" spans="1:7" x14ac:dyDescent="0.25">
      <c r="A571" s="212" t="s">
        <v>211</v>
      </c>
    </row>
    <row r="572" spans="1:7" x14ac:dyDescent="0.25">
      <c r="A572" s="213" t="s">
        <v>7876</v>
      </c>
    </row>
    <row r="573" spans="1:7" ht="16.5" thickBot="1" x14ac:dyDescent="0.3">
      <c r="A573" s="213" t="s">
        <v>2991</v>
      </c>
    </row>
    <row r="574" spans="1:7" ht="16.5" thickBot="1" x14ac:dyDescent="0.3">
      <c r="A574" s="504" t="s">
        <v>0</v>
      </c>
      <c r="B574" s="506" t="s">
        <v>217</v>
      </c>
      <c r="C574" s="506" t="s">
        <v>250</v>
      </c>
      <c r="D574" s="244"/>
      <c r="E574" s="508" t="s">
        <v>7877</v>
      </c>
      <c r="F574" s="516"/>
      <c r="G574" s="509"/>
    </row>
    <row r="575" spans="1:7" ht="16.5" thickBot="1" x14ac:dyDescent="0.3">
      <c r="A575" s="505"/>
      <c r="B575" s="507"/>
      <c r="C575" s="507"/>
      <c r="D575" s="252" t="s">
        <v>251</v>
      </c>
      <c r="E575" s="244" t="s">
        <v>7863</v>
      </c>
      <c r="F575" s="244" t="s">
        <v>7864</v>
      </c>
      <c r="G575" s="245" t="s">
        <v>7865</v>
      </c>
    </row>
    <row r="576" spans="1:7" x14ac:dyDescent="0.25">
      <c r="A576" s="510" t="s">
        <v>7878</v>
      </c>
      <c r="B576" s="512" t="s">
        <v>7879</v>
      </c>
      <c r="C576" s="217" t="s">
        <v>349</v>
      </c>
      <c r="D576" s="218"/>
      <c r="E576" s="218"/>
      <c r="F576" s="218"/>
      <c r="G576" s="219"/>
    </row>
    <row r="577" spans="1:7" x14ac:dyDescent="0.25">
      <c r="A577" s="511"/>
      <c r="B577" s="513"/>
      <c r="C577" s="220" t="s">
        <v>7880</v>
      </c>
      <c r="D577" s="221" t="s">
        <v>351</v>
      </c>
      <c r="E577" s="221" t="s">
        <v>384</v>
      </c>
      <c r="F577" s="221" t="s">
        <v>447</v>
      </c>
      <c r="G577" s="223" t="s">
        <v>2816</v>
      </c>
    </row>
    <row r="578" spans="1:7" x14ac:dyDescent="0.25">
      <c r="A578" s="511"/>
      <c r="B578" s="513"/>
      <c r="C578" s="220" t="s">
        <v>422</v>
      </c>
      <c r="D578" s="221" t="s">
        <v>423</v>
      </c>
      <c r="E578" s="221">
        <v>5</v>
      </c>
      <c r="F578" s="221">
        <v>5</v>
      </c>
      <c r="G578" s="223">
        <v>5</v>
      </c>
    </row>
    <row r="579" spans="1:7" x14ac:dyDescent="0.25">
      <c r="A579" s="511"/>
      <c r="B579" s="513"/>
      <c r="C579" s="224" t="s">
        <v>457</v>
      </c>
      <c r="D579" s="221" t="s">
        <v>254</v>
      </c>
      <c r="E579" s="221" t="s">
        <v>286</v>
      </c>
      <c r="F579" s="221" t="s">
        <v>355</v>
      </c>
      <c r="G579" s="223" t="s">
        <v>475</v>
      </c>
    </row>
    <row r="580" spans="1:7" x14ac:dyDescent="0.25">
      <c r="A580" s="511"/>
      <c r="B580" s="513"/>
      <c r="C580" s="224" t="s">
        <v>284</v>
      </c>
      <c r="D580" s="221"/>
      <c r="E580" s="221"/>
      <c r="F580" s="221"/>
      <c r="G580" s="223"/>
    </row>
    <row r="581" spans="1:7" x14ac:dyDescent="0.25">
      <c r="A581" s="511"/>
      <c r="B581" s="513"/>
      <c r="C581" s="220" t="s">
        <v>9042</v>
      </c>
      <c r="D581" s="221" t="s">
        <v>262</v>
      </c>
      <c r="E581" s="221" t="s">
        <v>384</v>
      </c>
      <c r="F581" s="221" t="s">
        <v>383</v>
      </c>
      <c r="G581" s="223" t="s">
        <v>383</v>
      </c>
    </row>
    <row r="582" spans="1:7" ht="16.5" thickBot="1" x14ac:dyDescent="0.3">
      <c r="A582" s="514"/>
      <c r="B582" s="515"/>
      <c r="C582" s="220" t="s">
        <v>1541</v>
      </c>
      <c r="D582" s="221" t="s">
        <v>423</v>
      </c>
      <c r="E582" s="221">
        <v>2</v>
      </c>
      <c r="F582" s="221">
        <v>2</v>
      </c>
      <c r="G582" s="223">
        <v>2</v>
      </c>
    </row>
    <row r="583" spans="1:7" ht="16.5" thickBot="1" x14ac:dyDescent="0.3">
      <c r="A583" s="502"/>
      <c r="B583" s="502"/>
      <c r="C583" s="502"/>
      <c r="D583" s="503"/>
      <c r="E583" s="225">
        <v>21</v>
      </c>
      <c r="F583" s="225">
        <v>22</v>
      </c>
      <c r="G583" s="226">
        <v>23</v>
      </c>
    </row>
    <row r="584" spans="1:7" s="208" customFormat="1" x14ac:dyDescent="0.25">
      <c r="A584" s="207" t="s">
        <v>7881</v>
      </c>
    </row>
    <row r="585" spans="1:7" x14ac:dyDescent="0.25">
      <c r="A585" s="212" t="s">
        <v>211</v>
      </c>
    </row>
    <row r="586" spans="1:7" x14ac:dyDescent="0.25">
      <c r="A586" s="213" t="s">
        <v>7882</v>
      </c>
    </row>
    <row r="587" spans="1:7" ht="16.5" thickBot="1" x14ac:dyDescent="0.3">
      <c r="A587" s="213" t="s">
        <v>2118</v>
      </c>
    </row>
    <row r="588" spans="1:7" ht="16.5" thickBot="1" x14ac:dyDescent="0.3">
      <c r="A588" s="504" t="s">
        <v>0</v>
      </c>
      <c r="B588" s="506" t="s">
        <v>217</v>
      </c>
      <c r="C588" s="506" t="s">
        <v>250</v>
      </c>
      <c r="D588" s="506" t="s">
        <v>251</v>
      </c>
      <c r="E588" s="508" t="s">
        <v>4443</v>
      </c>
      <c r="F588" s="509"/>
    </row>
    <row r="589" spans="1:7" ht="16.5" thickBot="1" x14ac:dyDescent="0.3">
      <c r="A589" s="505"/>
      <c r="B589" s="507"/>
      <c r="C589" s="507"/>
      <c r="D589" s="507"/>
      <c r="E589" s="244" t="s">
        <v>7883</v>
      </c>
      <c r="F589" s="245" t="s">
        <v>7884</v>
      </c>
    </row>
    <row r="590" spans="1:7" x14ac:dyDescent="0.25">
      <c r="A590" s="510" t="s">
        <v>7885</v>
      </c>
      <c r="B590" s="512" t="s">
        <v>58</v>
      </c>
      <c r="C590" s="217" t="s">
        <v>349</v>
      </c>
      <c r="D590" s="218"/>
      <c r="E590" s="218"/>
      <c r="F590" s="219"/>
    </row>
    <row r="591" spans="1:7" x14ac:dyDescent="0.25">
      <c r="A591" s="511"/>
      <c r="B591" s="513"/>
      <c r="C591" s="220" t="s">
        <v>7886</v>
      </c>
      <c r="D591" s="221" t="s">
        <v>1521</v>
      </c>
      <c r="E591" s="221" t="s">
        <v>974</v>
      </c>
      <c r="F591" s="223" t="s">
        <v>853</v>
      </c>
    </row>
    <row r="592" spans="1:7" x14ac:dyDescent="0.25">
      <c r="A592" s="511"/>
      <c r="B592" s="513"/>
      <c r="C592" s="220" t="s">
        <v>422</v>
      </c>
      <c r="D592" s="221" t="s">
        <v>423</v>
      </c>
      <c r="E592" s="221">
        <v>2</v>
      </c>
      <c r="F592" s="223">
        <v>2</v>
      </c>
    </row>
    <row r="593" spans="1:6" x14ac:dyDescent="0.25">
      <c r="A593" s="511"/>
      <c r="B593" s="513"/>
      <c r="C593" s="224" t="s">
        <v>457</v>
      </c>
      <c r="D593" s="221" t="s">
        <v>254</v>
      </c>
      <c r="E593" s="221" t="s">
        <v>518</v>
      </c>
      <c r="F593" s="223" t="s">
        <v>1011</v>
      </c>
    </row>
    <row r="594" spans="1:6" x14ac:dyDescent="0.25">
      <c r="A594" s="511"/>
      <c r="B594" s="513"/>
      <c r="C594" s="224" t="s">
        <v>284</v>
      </c>
      <c r="D594" s="221"/>
      <c r="E594" s="221"/>
      <c r="F594" s="223"/>
    </row>
    <row r="595" spans="1:6" x14ac:dyDescent="0.25">
      <c r="A595" s="511"/>
      <c r="B595" s="513"/>
      <c r="C595" s="220" t="s">
        <v>7887</v>
      </c>
      <c r="D595" s="221" t="s">
        <v>262</v>
      </c>
      <c r="E595" s="221" t="s">
        <v>5389</v>
      </c>
      <c r="F595" s="223" t="s">
        <v>1091</v>
      </c>
    </row>
    <row r="596" spans="1:6" ht="16.5" thickBot="1" x14ac:dyDescent="0.3">
      <c r="A596" s="514"/>
      <c r="B596" s="515"/>
      <c r="C596" s="220" t="s">
        <v>1541</v>
      </c>
      <c r="D596" s="221" t="s">
        <v>423</v>
      </c>
      <c r="E596" s="221">
        <v>2</v>
      </c>
      <c r="F596" s="223">
        <v>2</v>
      </c>
    </row>
    <row r="597" spans="1:6" ht="16.5" thickBot="1" x14ac:dyDescent="0.3">
      <c r="A597" s="502"/>
      <c r="B597" s="502"/>
      <c r="C597" s="502"/>
      <c r="D597" s="503"/>
      <c r="E597" s="225">
        <v>10</v>
      </c>
      <c r="F597" s="226">
        <v>20</v>
      </c>
    </row>
    <row r="598" spans="1:6" s="208" customFormat="1" x14ac:dyDescent="0.25">
      <c r="A598" s="207" t="s">
        <v>7888</v>
      </c>
    </row>
    <row r="599" spans="1:6" x14ac:dyDescent="0.25">
      <c r="A599" s="212" t="s">
        <v>211</v>
      </c>
    </row>
    <row r="600" spans="1:6" x14ac:dyDescent="0.25">
      <c r="A600" s="213" t="s">
        <v>7889</v>
      </c>
    </row>
    <row r="601" spans="1:6" ht="16.5" thickBot="1" x14ac:dyDescent="0.3">
      <c r="A601" s="213" t="s">
        <v>2118</v>
      </c>
    </row>
    <row r="602" spans="1:6" ht="21" customHeight="1" thickBot="1" x14ac:dyDescent="0.3">
      <c r="A602" s="504" t="s">
        <v>0</v>
      </c>
      <c r="B602" s="506" t="s">
        <v>217</v>
      </c>
      <c r="C602" s="506" t="s">
        <v>250</v>
      </c>
      <c r="D602" s="506" t="s">
        <v>251</v>
      </c>
      <c r="E602" s="508" t="s">
        <v>4443</v>
      </c>
      <c r="F602" s="509"/>
    </row>
    <row r="603" spans="1:6" ht="16.5" thickBot="1" x14ac:dyDescent="0.3">
      <c r="A603" s="505"/>
      <c r="B603" s="507"/>
      <c r="C603" s="507"/>
      <c r="D603" s="507"/>
      <c r="E603" s="244" t="s">
        <v>7883</v>
      </c>
      <c r="F603" s="245" t="s">
        <v>7884</v>
      </c>
    </row>
    <row r="604" spans="1:6" x14ac:dyDescent="0.25">
      <c r="A604" s="510" t="s">
        <v>7890</v>
      </c>
      <c r="B604" s="512" t="s">
        <v>59</v>
      </c>
      <c r="C604" s="217" t="s">
        <v>349</v>
      </c>
      <c r="D604" s="218"/>
      <c r="E604" s="218"/>
      <c r="F604" s="219"/>
    </row>
    <row r="605" spans="1:6" x14ac:dyDescent="0.25">
      <c r="A605" s="511"/>
      <c r="B605" s="513"/>
      <c r="C605" s="220" t="s">
        <v>7886</v>
      </c>
      <c r="D605" s="221" t="s">
        <v>1521</v>
      </c>
      <c r="E605" s="221" t="s">
        <v>974</v>
      </c>
      <c r="F605" s="223" t="s">
        <v>853</v>
      </c>
    </row>
    <row r="606" spans="1:6" x14ac:dyDescent="0.25">
      <c r="A606" s="511"/>
      <c r="B606" s="513"/>
      <c r="C606" s="220" t="s">
        <v>7891</v>
      </c>
      <c r="D606" s="221" t="s">
        <v>9031</v>
      </c>
      <c r="E606" s="221" t="s">
        <v>449</v>
      </c>
      <c r="F606" s="223" t="s">
        <v>451</v>
      </c>
    </row>
    <row r="607" spans="1:6" x14ac:dyDescent="0.25">
      <c r="A607" s="511"/>
      <c r="B607" s="513"/>
      <c r="C607" s="220" t="s">
        <v>422</v>
      </c>
      <c r="D607" s="221" t="s">
        <v>423</v>
      </c>
      <c r="E607" s="221">
        <v>2</v>
      </c>
      <c r="F607" s="223">
        <v>2</v>
      </c>
    </row>
    <row r="608" spans="1:6" x14ac:dyDescent="0.25">
      <c r="A608" s="511"/>
      <c r="B608" s="513"/>
      <c r="C608" s="224" t="s">
        <v>424</v>
      </c>
      <c r="D608" s="221" t="s">
        <v>254</v>
      </c>
      <c r="E608" s="221" t="s">
        <v>721</v>
      </c>
      <c r="F608" s="223" t="s">
        <v>2660</v>
      </c>
    </row>
    <row r="609" spans="1:6" x14ac:dyDescent="0.25">
      <c r="A609" s="511"/>
      <c r="B609" s="513"/>
      <c r="C609" s="224" t="s">
        <v>284</v>
      </c>
      <c r="D609" s="221"/>
      <c r="E609" s="221"/>
      <c r="F609" s="223"/>
    </row>
    <row r="610" spans="1:6" x14ac:dyDescent="0.25">
      <c r="A610" s="511"/>
      <c r="B610" s="513"/>
      <c r="C610" s="220" t="s">
        <v>7887</v>
      </c>
      <c r="D610" s="221" t="s">
        <v>262</v>
      </c>
      <c r="E610" s="221" t="s">
        <v>5389</v>
      </c>
      <c r="F610" s="223" t="s">
        <v>1091</v>
      </c>
    </row>
    <row r="611" spans="1:6" x14ac:dyDescent="0.25">
      <c r="A611" s="511"/>
      <c r="B611" s="513"/>
      <c r="C611" s="220" t="s">
        <v>9042</v>
      </c>
      <c r="D611" s="221" t="s">
        <v>262</v>
      </c>
      <c r="E611" s="221" t="s">
        <v>1735</v>
      </c>
      <c r="F611" s="223" t="s">
        <v>1155</v>
      </c>
    </row>
    <row r="612" spans="1:6" ht="16.5" thickBot="1" x14ac:dyDescent="0.3">
      <c r="A612" s="514"/>
      <c r="B612" s="515"/>
      <c r="C612" s="220" t="s">
        <v>1541</v>
      </c>
      <c r="D612" s="221" t="s">
        <v>423</v>
      </c>
      <c r="E612" s="221">
        <v>2</v>
      </c>
      <c r="F612" s="223">
        <v>2</v>
      </c>
    </row>
    <row r="613" spans="1:6" ht="16.5" thickBot="1" x14ac:dyDescent="0.3">
      <c r="A613" s="502"/>
      <c r="B613" s="502"/>
      <c r="C613" s="502"/>
      <c r="D613" s="503"/>
      <c r="E613" s="225">
        <v>10</v>
      </c>
      <c r="F613" s="226">
        <v>20</v>
      </c>
    </row>
    <row r="614" spans="1:6" s="208" customFormat="1" x14ac:dyDescent="0.25">
      <c r="A614" s="207" t="s">
        <v>7892</v>
      </c>
    </row>
    <row r="615" spans="1:6" x14ac:dyDescent="0.25">
      <c r="A615" s="212" t="s">
        <v>211</v>
      </c>
    </row>
    <row r="616" spans="1:6" x14ac:dyDescent="0.25">
      <c r="A616" s="213" t="s">
        <v>7893</v>
      </c>
    </row>
    <row r="617" spans="1:6" s="208" customFormat="1" x14ac:dyDescent="0.25">
      <c r="A617" s="207" t="s">
        <v>7894</v>
      </c>
    </row>
    <row r="618" spans="1:6" ht="16.5" thickBot="1" x14ac:dyDescent="0.3">
      <c r="A618" s="213" t="s">
        <v>3594</v>
      </c>
    </row>
    <row r="619" spans="1:6" ht="16.5" thickBot="1" x14ac:dyDescent="0.3">
      <c r="A619" s="504" t="s">
        <v>0</v>
      </c>
      <c r="B619" s="506" t="s">
        <v>217</v>
      </c>
      <c r="C619" s="506" t="s">
        <v>250</v>
      </c>
      <c r="D619" s="506" t="s">
        <v>251</v>
      </c>
      <c r="E619" s="508" t="s">
        <v>7895</v>
      </c>
      <c r="F619" s="509"/>
    </row>
    <row r="620" spans="1:6" ht="16.5" thickBot="1" x14ac:dyDescent="0.3">
      <c r="A620" s="505"/>
      <c r="B620" s="507"/>
      <c r="C620" s="507"/>
      <c r="D620" s="507"/>
      <c r="E620" s="253" t="s">
        <v>7896</v>
      </c>
      <c r="F620" s="254" t="s">
        <v>7897</v>
      </c>
    </row>
    <row r="621" spans="1:6" x14ac:dyDescent="0.25">
      <c r="A621" s="510" t="s">
        <v>7898</v>
      </c>
      <c r="B621" s="512" t="s">
        <v>7899</v>
      </c>
      <c r="C621" s="224" t="s">
        <v>349</v>
      </c>
      <c r="D621" s="220"/>
      <c r="E621" s="220"/>
      <c r="F621" s="234"/>
    </row>
    <row r="622" spans="1:6" x14ac:dyDescent="0.25">
      <c r="A622" s="511"/>
      <c r="B622" s="513"/>
      <c r="C622" s="220" t="s">
        <v>7900</v>
      </c>
      <c r="D622" s="221" t="s">
        <v>418</v>
      </c>
      <c r="E622" s="221" t="s">
        <v>627</v>
      </c>
      <c r="F622" s="223" t="s">
        <v>627</v>
      </c>
    </row>
    <row r="623" spans="1:6" x14ac:dyDescent="0.25">
      <c r="A623" s="511"/>
      <c r="B623" s="513"/>
      <c r="C623" s="220" t="s">
        <v>422</v>
      </c>
      <c r="D623" s="221" t="s">
        <v>423</v>
      </c>
      <c r="E623" s="221">
        <v>1</v>
      </c>
      <c r="F623" s="223">
        <v>1</v>
      </c>
    </row>
    <row r="624" spans="1:6" ht="16.5" thickBot="1" x14ac:dyDescent="0.3">
      <c r="A624" s="514"/>
      <c r="B624" s="515"/>
      <c r="C624" s="224" t="s">
        <v>457</v>
      </c>
      <c r="D624" s="221" t="s">
        <v>254</v>
      </c>
      <c r="E624" s="221" t="s">
        <v>3960</v>
      </c>
      <c r="F624" s="223" t="s">
        <v>658</v>
      </c>
    </row>
    <row r="625" spans="1:6" x14ac:dyDescent="0.25">
      <c r="A625" s="232"/>
      <c r="B625" s="233"/>
      <c r="C625" s="233"/>
      <c r="D625" s="233"/>
      <c r="E625" s="215">
        <v>11</v>
      </c>
      <c r="F625" s="216">
        <v>12</v>
      </c>
    </row>
    <row r="626" spans="1:6" s="208" customFormat="1" x14ac:dyDescent="0.25">
      <c r="A626" s="586" t="s">
        <v>7901</v>
      </c>
      <c r="B626" s="586"/>
      <c r="C626" s="586"/>
      <c r="D626" s="586"/>
      <c r="E626" s="586"/>
      <c r="F626" s="586"/>
    </row>
    <row r="627" spans="1:6" ht="16.5" thickBot="1" x14ac:dyDescent="0.3">
      <c r="A627" s="587" t="s">
        <v>2991</v>
      </c>
      <c r="B627" s="587"/>
      <c r="C627" s="587"/>
      <c r="D627" s="587"/>
      <c r="E627" s="587"/>
      <c r="F627" s="587"/>
    </row>
    <row r="628" spans="1:6" ht="16.5" thickBot="1" x14ac:dyDescent="0.3">
      <c r="A628" s="504" t="s">
        <v>0</v>
      </c>
      <c r="B628" s="506" t="s">
        <v>217</v>
      </c>
      <c r="C628" s="506" t="s">
        <v>250</v>
      </c>
      <c r="D628" s="506" t="s">
        <v>251</v>
      </c>
      <c r="E628" s="588" t="s">
        <v>7902</v>
      </c>
      <c r="F628" s="589"/>
    </row>
    <row r="629" spans="1:6" ht="39" thickBot="1" x14ac:dyDescent="0.3">
      <c r="A629" s="505"/>
      <c r="B629" s="507"/>
      <c r="C629" s="507"/>
      <c r="D629" s="507"/>
      <c r="E629" s="244" t="s">
        <v>7903</v>
      </c>
      <c r="F629" s="245" t="s">
        <v>7904</v>
      </c>
    </row>
    <row r="630" spans="1:6" x14ac:dyDescent="0.25">
      <c r="A630" s="510" t="s">
        <v>7898</v>
      </c>
      <c r="B630" s="512" t="s">
        <v>7905</v>
      </c>
      <c r="C630" s="217" t="s">
        <v>349</v>
      </c>
      <c r="D630" s="218"/>
      <c r="E630" s="218"/>
      <c r="F630" s="219"/>
    </row>
    <row r="631" spans="1:6" x14ac:dyDescent="0.25">
      <c r="A631" s="511"/>
      <c r="B631" s="513"/>
      <c r="C631" s="220" t="s">
        <v>7906</v>
      </c>
      <c r="D631" s="221" t="s">
        <v>1373</v>
      </c>
      <c r="E631" s="221" t="s">
        <v>627</v>
      </c>
      <c r="F631" s="223" t="s">
        <v>627</v>
      </c>
    </row>
    <row r="632" spans="1:6" x14ac:dyDescent="0.25">
      <c r="A632" s="511"/>
      <c r="B632" s="513"/>
      <c r="C632" s="220" t="s">
        <v>422</v>
      </c>
      <c r="D632" s="221" t="s">
        <v>423</v>
      </c>
      <c r="E632" s="221">
        <v>1</v>
      </c>
      <c r="F632" s="223">
        <v>1</v>
      </c>
    </row>
    <row r="633" spans="1:6" ht="16.5" thickBot="1" x14ac:dyDescent="0.3">
      <c r="A633" s="514"/>
      <c r="B633" s="515"/>
      <c r="C633" s="224" t="s">
        <v>457</v>
      </c>
      <c r="D633" s="221" t="s">
        <v>254</v>
      </c>
      <c r="E633" s="221" t="s">
        <v>2311</v>
      </c>
      <c r="F633" s="223" t="s">
        <v>634</v>
      </c>
    </row>
    <row r="634" spans="1:6" ht="16.5" thickBot="1" x14ac:dyDescent="0.3">
      <c r="A634" s="502"/>
      <c r="B634" s="502"/>
      <c r="C634" s="502"/>
      <c r="D634" s="503"/>
      <c r="E634" s="225">
        <v>21</v>
      </c>
      <c r="F634" s="226">
        <v>22</v>
      </c>
    </row>
    <row r="635" spans="1:6" s="208" customFormat="1" x14ac:dyDescent="0.25">
      <c r="A635" s="207" t="s">
        <v>7907</v>
      </c>
    </row>
    <row r="636" spans="1:6" x14ac:dyDescent="0.25">
      <c r="A636" s="212" t="s">
        <v>211</v>
      </c>
    </row>
    <row r="637" spans="1:6" x14ac:dyDescent="0.25">
      <c r="A637" s="213" t="s">
        <v>7908</v>
      </c>
    </row>
    <row r="638" spans="1:6" x14ac:dyDescent="0.25">
      <c r="A638" s="213" t="s">
        <v>7909</v>
      </c>
    </row>
    <row r="639" spans="1:6" x14ac:dyDescent="0.25">
      <c r="A639" s="213" t="s">
        <v>7910</v>
      </c>
    </row>
    <row r="640" spans="1:6" x14ac:dyDescent="0.25">
      <c r="A640" s="213" t="s">
        <v>7911</v>
      </c>
    </row>
    <row r="641" spans="1:5" ht="16.5" thickBot="1" x14ac:dyDescent="0.3">
      <c r="A641" s="213" t="s">
        <v>2991</v>
      </c>
    </row>
    <row r="642" spans="1:5" ht="26.25" thickBot="1" x14ac:dyDescent="0.3">
      <c r="A642" s="243" t="s">
        <v>0</v>
      </c>
      <c r="B642" s="244" t="s">
        <v>217</v>
      </c>
      <c r="C642" s="244" t="s">
        <v>250</v>
      </c>
      <c r="D642" s="244" t="s">
        <v>251</v>
      </c>
      <c r="E642" s="245" t="s">
        <v>477</v>
      </c>
    </row>
    <row r="643" spans="1:5" x14ac:dyDescent="0.25">
      <c r="A643" s="510" t="s">
        <v>7912</v>
      </c>
      <c r="B643" s="512" t="s">
        <v>7913</v>
      </c>
      <c r="C643" s="217" t="s">
        <v>349</v>
      </c>
      <c r="D643" s="218"/>
      <c r="E643" s="219"/>
    </row>
    <row r="644" spans="1:5" ht="25.5" x14ac:dyDescent="0.25">
      <c r="A644" s="511"/>
      <c r="B644" s="513"/>
      <c r="C644" s="220" t="s">
        <v>7914</v>
      </c>
      <c r="D644" s="221" t="s">
        <v>1373</v>
      </c>
      <c r="E644" s="228">
        <v>1050</v>
      </c>
    </row>
    <row r="645" spans="1:5" x14ac:dyDescent="0.25">
      <c r="A645" s="511"/>
      <c r="B645" s="513"/>
      <c r="C645" s="220" t="s">
        <v>7915</v>
      </c>
      <c r="D645" s="221" t="s">
        <v>1521</v>
      </c>
      <c r="E645" s="223" t="s">
        <v>448</v>
      </c>
    </row>
    <row r="646" spans="1:5" x14ac:dyDescent="0.25">
      <c r="A646" s="511"/>
      <c r="B646" s="513"/>
      <c r="C646" s="220" t="s">
        <v>2944</v>
      </c>
      <c r="D646" s="221" t="s">
        <v>351</v>
      </c>
      <c r="E646" s="228">
        <v>12494</v>
      </c>
    </row>
    <row r="647" spans="1:5" x14ac:dyDescent="0.25">
      <c r="A647" s="511"/>
      <c r="B647" s="513"/>
      <c r="C647" s="220" t="s">
        <v>2950</v>
      </c>
      <c r="D647" s="221" t="s">
        <v>351</v>
      </c>
      <c r="E647" s="228">
        <v>1910</v>
      </c>
    </row>
    <row r="648" spans="1:5" x14ac:dyDescent="0.25">
      <c r="A648" s="511"/>
      <c r="B648" s="513"/>
      <c r="C648" s="220" t="s">
        <v>5598</v>
      </c>
      <c r="D648" s="221" t="s">
        <v>5599</v>
      </c>
      <c r="E648" s="223" t="s">
        <v>1195</v>
      </c>
    </row>
    <row r="649" spans="1:5" x14ac:dyDescent="0.25">
      <c r="A649" s="511"/>
      <c r="B649" s="513"/>
      <c r="C649" s="220" t="s">
        <v>6679</v>
      </c>
      <c r="D649" s="221" t="s">
        <v>3629</v>
      </c>
      <c r="E649" s="223" t="s">
        <v>915</v>
      </c>
    </row>
    <row r="650" spans="1:5" x14ac:dyDescent="0.25">
      <c r="A650" s="511"/>
      <c r="B650" s="513"/>
      <c r="C650" s="220" t="s">
        <v>5600</v>
      </c>
      <c r="D650" s="221" t="s">
        <v>351</v>
      </c>
      <c r="E650" s="223" t="s">
        <v>846</v>
      </c>
    </row>
    <row r="651" spans="1:5" x14ac:dyDescent="0.25">
      <c r="A651" s="511"/>
      <c r="B651" s="513"/>
      <c r="C651" s="220" t="s">
        <v>350</v>
      </c>
      <c r="D651" s="221" t="s">
        <v>351</v>
      </c>
      <c r="E651" s="228">
        <v>1735</v>
      </c>
    </row>
    <row r="652" spans="1:5" x14ac:dyDescent="0.25">
      <c r="A652" s="511"/>
      <c r="B652" s="513"/>
      <c r="C652" s="220" t="s">
        <v>422</v>
      </c>
      <c r="D652" s="221" t="s">
        <v>423</v>
      </c>
      <c r="E652" s="223">
        <v>2</v>
      </c>
    </row>
    <row r="653" spans="1:5" x14ac:dyDescent="0.25">
      <c r="A653" s="511"/>
      <c r="B653" s="513"/>
      <c r="C653" s="224" t="s">
        <v>2126</v>
      </c>
      <c r="D653" s="221" t="s">
        <v>254</v>
      </c>
      <c r="E653" s="223" t="s">
        <v>1732</v>
      </c>
    </row>
    <row r="654" spans="1:5" x14ac:dyDescent="0.25">
      <c r="A654" s="511"/>
      <c r="B654" s="513"/>
      <c r="C654" s="224" t="s">
        <v>284</v>
      </c>
      <c r="D654" s="221"/>
      <c r="E654" s="223"/>
    </row>
    <row r="655" spans="1:5" x14ac:dyDescent="0.25">
      <c r="A655" s="511"/>
      <c r="B655" s="513"/>
      <c r="C655" s="220" t="s">
        <v>3168</v>
      </c>
      <c r="D655" s="221" t="s">
        <v>262</v>
      </c>
      <c r="E655" s="223" t="s">
        <v>1353</v>
      </c>
    </row>
    <row r="656" spans="1:5" x14ac:dyDescent="0.25">
      <c r="A656" s="511"/>
      <c r="B656" s="513"/>
      <c r="C656" s="220" t="s">
        <v>7887</v>
      </c>
      <c r="D656" s="221" t="s">
        <v>262</v>
      </c>
      <c r="E656" s="223" t="s">
        <v>866</v>
      </c>
    </row>
    <row r="657" spans="1:6" x14ac:dyDescent="0.25">
      <c r="A657" s="511"/>
      <c r="B657" s="513"/>
      <c r="C657" s="220" t="s">
        <v>7916</v>
      </c>
      <c r="D657" s="221" t="s">
        <v>262</v>
      </c>
      <c r="E657" s="223" t="s">
        <v>966</v>
      </c>
    </row>
    <row r="658" spans="1:6" x14ac:dyDescent="0.25">
      <c r="A658" s="511"/>
      <c r="B658" s="513"/>
      <c r="C658" s="220" t="s">
        <v>363</v>
      </c>
      <c r="D658" s="221" t="s">
        <v>262</v>
      </c>
      <c r="E658" s="223" t="s">
        <v>1417</v>
      </c>
    </row>
    <row r="659" spans="1:6" x14ac:dyDescent="0.25">
      <c r="A659" s="511"/>
      <c r="B659" s="513"/>
      <c r="C659" s="220" t="s">
        <v>5623</v>
      </c>
      <c r="D659" s="221" t="s">
        <v>262</v>
      </c>
      <c r="E659" s="223" t="s">
        <v>699</v>
      </c>
    </row>
    <row r="660" spans="1:6" x14ac:dyDescent="0.25">
      <c r="A660" s="511"/>
      <c r="B660" s="513"/>
      <c r="C660" s="220" t="s">
        <v>5669</v>
      </c>
      <c r="D660" s="221" t="s">
        <v>262</v>
      </c>
      <c r="E660" s="223" t="s">
        <v>7917</v>
      </c>
    </row>
    <row r="661" spans="1:6" ht="16.5" thickBot="1" x14ac:dyDescent="0.3">
      <c r="A661" s="514"/>
      <c r="B661" s="515"/>
      <c r="C661" s="220" t="s">
        <v>1541</v>
      </c>
      <c r="D661" s="221" t="s">
        <v>423</v>
      </c>
      <c r="E661" s="223">
        <v>1</v>
      </c>
    </row>
    <row r="662" spans="1:6" ht="16.5" thickBot="1" x14ac:dyDescent="0.3">
      <c r="A662" s="502"/>
      <c r="B662" s="502"/>
      <c r="C662" s="502"/>
      <c r="D662" s="503"/>
      <c r="E662" s="226">
        <v>10</v>
      </c>
    </row>
    <row r="663" spans="1:6" s="208" customFormat="1" x14ac:dyDescent="0.25">
      <c r="A663" s="207" t="s">
        <v>7918</v>
      </c>
    </row>
    <row r="664" spans="1:6" x14ac:dyDescent="0.25">
      <c r="A664" s="212" t="s">
        <v>211</v>
      </c>
    </row>
    <row r="665" spans="1:6" x14ac:dyDescent="0.25">
      <c r="A665" s="213" t="s">
        <v>7919</v>
      </c>
    </row>
    <row r="666" spans="1:6" ht="16.5" thickBot="1" x14ac:dyDescent="0.3">
      <c r="A666" s="213" t="s">
        <v>7829</v>
      </c>
    </row>
    <row r="667" spans="1:6" ht="26.25" thickBot="1" x14ac:dyDescent="0.3">
      <c r="A667" s="243" t="s">
        <v>0</v>
      </c>
      <c r="B667" s="244" t="s">
        <v>217</v>
      </c>
      <c r="C667" s="244" t="s">
        <v>250</v>
      </c>
      <c r="D667" s="244" t="s">
        <v>251</v>
      </c>
      <c r="E667" s="244" t="s">
        <v>7906</v>
      </c>
      <c r="F667" s="245" t="s">
        <v>7920</v>
      </c>
    </row>
    <row r="668" spans="1:6" x14ac:dyDescent="0.25">
      <c r="A668" s="510" t="s">
        <v>7921</v>
      </c>
      <c r="B668" s="512" t="s">
        <v>7922</v>
      </c>
      <c r="C668" s="217" t="s">
        <v>349</v>
      </c>
      <c r="D668" s="218"/>
      <c r="E668" s="218"/>
      <c r="F668" s="219"/>
    </row>
    <row r="669" spans="1:6" x14ac:dyDescent="0.25">
      <c r="A669" s="511"/>
      <c r="B669" s="513"/>
      <c r="C669" s="220" t="s">
        <v>6936</v>
      </c>
      <c r="D669" s="221" t="s">
        <v>1521</v>
      </c>
      <c r="E669" s="221" t="s">
        <v>2816</v>
      </c>
      <c r="F669" s="223" t="s">
        <v>2816</v>
      </c>
    </row>
    <row r="670" spans="1:6" x14ac:dyDescent="0.25">
      <c r="A670" s="511"/>
      <c r="B670" s="513"/>
      <c r="C670" s="224" t="s">
        <v>457</v>
      </c>
      <c r="D670" s="221" t="s">
        <v>254</v>
      </c>
      <c r="E670" s="221" t="s">
        <v>448</v>
      </c>
      <c r="F670" s="223" t="s">
        <v>450</v>
      </c>
    </row>
    <row r="671" spans="1:6" x14ac:dyDescent="0.25">
      <c r="A671" s="511"/>
      <c r="B671" s="513"/>
      <c r="C671" s="224" t="s">
        <v>284</v>
      </c>
      <c r="D671" s="221"/>
      <c r="E671" s="221"/>
      <c r="F671" s="223"/>
    </row>
    <row r="672" spans="1:6" ht="16.5" thickBot="1" x14ac:dyDescent="0.3">
      <c r="A672" s="514"/>
      <c r="B672" s="515"/>
      <c r="C672" s="220" t="s">
        <v>7923</v>
      </c>
      <c r="D672" s="221" t="s">
        <v>262</v>
      </c>
      <c r="E672" s="221" t="s">
        <v>1648</v>
      </c>
      <c r="F672" s="223" t="s">
        <v>1648</v>
      </c>
    </row>
    <row r="673" spans="1:6" ht="16.5" thickBot="1" x14ac:dyDescent="0.3">
      <c r="A673" s="502"/>
      <c r="B673" s="502"/>
      <c r="C673" s="502"/>
      <c r="D673" s="503"/>
      <c r="E673" s="225">
        <v>10</v>
      </c>
      <c r="F673" s="226">
        <v>20</v>
      </c>
    </row>
    <row r="674" spans="1:6" s="208" customFormat="1" x14ac:dyDescent="0.25">
      <c r="A674" s="207" t="s">
        <v>7924</v>
      </c>
    </row>
    <row r="675" spans="1:6" x14ac:dyDescent="0.25">
      <c r="A675" s="212" t="s">
        <v>211</v>
      </c>
    </row>
    <row r="676" spans="1:6" x14ac:dyDescent="0.25">
      <c r="A676" s="213" t="s">
        <v>7925</v>
      </c>
    </row>
    <row r="677" spans="1:6" ht="16.5" thickBot="1" x14ac:dyDescent="0.3">
      <c r="A677" s="213" t="s">
        <v>2991</v>
      </c>
    </row>
    <row r="678" spans="1:6" ht="26.25" thickBot="1" x14ac:dyDescent="0.3">
      <c r="A678" s="243" t="s">
        <v>0</v>
      </c>
      <c r="B678" s="244" t="s">
        <v>217</v>
      </c>
      <c r="C678" s="244" t="s">
        <v>250</v>
      </c>
      <c r="D678" s="244" t="s">
        <v>251</v>
      </c>
      <c r="E678" s="245" t="s">
        <v>477</v>
      </c>
    </row>
    <row r="679" spans="1:6" x14ac:dyDescent="0.25">
      <c r="A679" s="510" t="s">
        <v>7926</v>
      </c>
      <c r="B679" s="512" t="s">
        <v>60</v>
      </c>
      <c r="C679" s="217" t="s">
        <v>349</v>
      </c>
      <c r="D679" s="218"/>
      <c r="E679" s="219"/>
    </row>
    <row r="680" spans="1:6" x14ac:dyDescent="0.25">
      <c r="A680" s="511"/>
      <c r="B680" s="513"/>
      <c r="C680" s="220" t="s">
        <v>7927</v>
      </c>
      <c r="D680" s="221" t="s">
        <v>3337</v>
      </c>
      <c r="E680" s="223" t="s">
        <v>1648</v>
      </c>
    </row>
    <row r="681" spans="1:6" x14ac:dyDescent="0.25">
      <c r="A681" s="511"/>
      <c r="B681" s="513"/>
      <c r="C681" s="220" t="s">
        <v>7928</v>
      </c>
      <c r="D681" s="221" t="s">
        <v>3337</v>
      </c>
      <c r="E681" s="223" t="s">
        <v>264</v>
      </c>
    </row>
    <row r="682" spans="1:6" x14ac:dyDescent="0.25">
      <c r="A682" s="511"/>
      <c r="B682" s="513"/>
      <c r="C682" s="220" t="s">
        <v>7929</v>
      </c>
      <c r="D682" s="221" t="s">
        <v>418</v>
      </c>
      <c r="E682" s="228">
        <v>1440</v>
      </c>
    </row>
    <row r="683" spans="1:6" x14ac:dyDescent="0.25">
      <c r="A683" s="511"/>
      <c r="B683" s="513"/>
      <c r="C683" s="220" t="s">
        <v>7930</v>
      </c>
      <c r="D683" s="221" t="s">
        <v>418</v>
      </c>
      <c r="E683" s="228">
        <v>8640</v>
      </c>
    </row>
    <row r="684" spans="1:6" x14ac:dyDescent="0.25">
      <c r="A684" s="511"/>
      <c r="B684" s="513"/>
      <c r="C684" s="220" t="s">
        <v>7931</v>
      </c>
      <c r="D684" s="221" t="s">
        <v>418</v>
      </c>
      <c r="E684" s="228">
        <v>2880</v>
      </c>
    </row>
    <row r="685" spans="1:6" x14ac:dyDescent="0.25">
      <c r="A685" s="511"/>
      <c r="B685" s="513"/>
      <c r="C685" s="220" t="s">
        <v>7932</v>
      </c>
      <c r="D685" s="221" t="s">
        <v>1521</v>
      </c>
      <c r="E685" s="228">
        <v>1440</v>
      </c>
    </row>
    <row r="686" spans="1:6" x14ac:dyDescent="0.25">
      <c r="A686" s="511"/>
      <c r="B686" s="513"/>
      <c r="C686" s="220" t="s">
        <v>350</v>
      </c>
      <c r="D686" s="221" t="s">
        <v>351</v>
      </c>
      <c r="E686" s="223" t="s">
        <v>1261</v>
      </c>
    </row>
    <row r="687" spans="1:6" x14ac:dyDescent="0.25">
      <c r="A687" s="511"/>
      <c r="B687" s="513"/>
      <c r="C687" s="220" t="s">
        <v>5598</v>
      </c>
      <c r="D687" s="221" t="s">
        <v>5599</v>
      </c>
      <c r="E687" s="223" t="s">
        <v>1648</v>
      </c>
    </row>
    <row r="688" spans="1:6" x14ac:dyDescent="0.25">
      <c r="A688" s="511"/>
      <c r="B688" s="513"/>
      <c r="C688" s="220" t="s">
        <v>5600</v>
      </c>
      <c r="D688" s="221" t="s">
        <v>351</v>
      </c>
      <c r="E688" s="223" t="s">
        <v>2238</v>
      </c>
    </row>
    <row r="689" spans="1:7" x14ac:dyDescent="0.25">
      <c r="A689" s="511"/>
      <c r="B689" s="513"/>
      <c r="C689" s="220" t="s">
        <v>422</v>
      </c>
      <c r="D689" s="221" t="s">
        <v>423</v>
      </c>
      <c r="E689" s="223">
        <v>2</v>
      </c>
    </row>
    <row r="690" spans="1:7" x14ac:dyDescent="0.25">
      <c r="A690" s="511"/>
      <c r="B690" s="513"/>
      <c r="C690" s="224" t="s">
        <v>457</v>
      </c>
      <c r="D690" s="221" t="s">
        <v>254</v>
      </c>
      <c r="E690" s="223" t="s">
        <v>397</v>
      </c>
    </row>
    <row r="691" spans="1:7" x14ac:dyDescent="0.25">
      <c r="A691" s="511"/>
      <c r="B691" s="513"/>
      <c r="C691" s="224" t="s">
        <v>284</v>
      </c>
      <c r="D691" s="221"/>
      <c r="E691" s="223"/>
    </row>
    <row r="692" spans="1:7" x14ac:dyDescent="0.25">
      <c r="A692" s="511"/>
      <c r="B692" s="513"/>
      <c r="C692" s="220" t="s">
        <v>7933</v>
      </c>
      <c r="D692" s="221" t="s">
        <v>262</v>
      </c>
      <c r="E692" s="223" t="s">
        <v>1996</v>
      </c>
    </row>
    <row r="693" spans="1:7" x14ac:dyDescent="0.25">
      <c r="A693" s="511"/>
      <c r="B693" s="513"/>
      <c r="C693" s="220" t="s">
        <v>363</v>
      </c>
      <c r="D693" s="221" t="s">
        <v>262</v>
      </c>
      <c r="E693" s="223" t="s">
        <v>1996</v>
      </c>
    </row>
    <row r="694" spans="1:7" x14ac:dyDescent="0.25">
      <c r="A694" s="511"/>
      <c r="B694" s="513"/>
      <c r="C694" s="220" t="s">
        <v>7934</v>
      </c>
      <c r="D694" s="221" t="s">
        <v>262</v>
      </c>
      <c r="E694" s="223" t="s">
        <v>878</v>
      </c>
    </row>
    <row r="695" spans="1:7" x14ac:dyDescent="0.25">
      <c r="A695" s="511"/>
      <c r="B695" s="513"/>
      <c r="C695" s="220" t="s">
        <v>7935</v>
      </c>
      <c r="D695" s="221" t="s">
        <v>262</v>
      </c>
      <c r="E695" s="223" t="s">
        <v>1001</v>
      </c>
    </row>
    <row r="696" spans="1:7" ht="16.5" thickBot="1" x14ac:dyDescent="0.3">
      <c r="A696" s="514"/>
      <c r="B696" s="515"/>
      <c r="C696" s="220" t="s">
        <v>7936</v>
      </c>
      <c r="D696" s="221" t="s">
        <v>262</v>
      </c>
      <c r="E696" s="223" t="s">
        <v>383</v>
      </c>
    </row>
    <row r="697" spans="1:7" ht="16.5" thickBot="1" x14ac:dyDescent="0.3">
      <c r="A697" s="502"/>
      <c r="B697" s="502"/>
      <c r="C697" s="502"/>
      <c r="D697" s="503"/>
      <c r="E697" s="226">
        <v>10</v>
      </c>
    </row>
    <row r="698" spans="1:7" x14ac:dyDescent="0.25">
      <c r="A698" s="212" t="s">
        <v>9043</v>
      </c>
    </row>
    <row r="699" spans="1:7" s="208" customFormat="1" x14ac:dyDescent="0.25">
      <c r="A699" s="207" t="s">
        <v>7937</v>
      </c>
    </row>
    <row r="700" spans="1:7" x14ac:dyDescent="0.25">
      <c r="A700" s="212" t="s">
        <v>211</v>
      </c>
    </row>
    <row r="701" spans="1:7" x14ac:dyDescent="0.25">
      <c r="A701" s="213" t="s">
        <v>7938</v>
      </c>
    </row>
    <row r="702" spans="1:7" ht="16.5" thickBot="1" x14ac:dyDescent="0.3">
      <c r="A702" s="213" t="s">
        <v>9044</v>
      </c>
    </row>
    <row r="703" spans="1:7" ht="16.5" thickBot="1" x14ac:dyDescent="0.3">
      <c r="A703" s="504" t="s">
        <v>0</v>
      </c>
      <c r="B703" s="506" t="s">
        <v>217</v>
      </c>
      <c r="C703" s="506" t="s">
        <v>250</v>
      </c>
      <c r="D703" s="506" t="s">
        <v>251</v>
      </c>
      <c r="E703" s="508" t="s">
        <v>7939</v>
      </c>
      <c r="F703" s="516"/>
      <c r="G703" s="509"/>
    </row>
    <row r="704" spans="1:7" ht="16.5" thickBot="1" x14ac:dyDescent="0.3">
      <c r="A704" s="505"/>
      <c r="B704" s="507"/>
      <c r="C704" s="507"/>
      <c r="D704" s="507"/>
      <c r="E704" s="244" t="s">
        <v>7940</v>
      </c>
      <c r="F704" s="244" t="s">
        <v>7941</v>
      </c>
      <c r="G704" s="245" t="s">
        <v>7942</v>
      </c>
    </row>
    <row r="705" spans="1:7" x14ac:dyDescent="0.25">
      <c r="A705" s="510" t="s">
        <v>7943</v>
      </c>
      <c r="B705" s="512" t="s">
        <v>7944</v>
      </c>
      <c r="C705" s="217" t="s">
        <v>349</v>
      </c>
      <c r="D705" s="215"/>
      <c r="E705" s="215"/>
      <c r="F705" s="215"/>
      <c r="G705" s="216"/>
    </row>
    <row r="706" spans="1:7" x14ac:dyDescent="0.25">
      <c r="A706" s="511"/>
      <c r="B706" s="513"/>
      <c r="C706" s="220" t="s">
        <v>7945</v>
      </c>
      <c r="D706" s="221" t="s">
        <v>9031</v>
      </c>
      <c r="E706" s="221" t="s">
        <v>1009</v>
      </c>
      <c r="F706" s="221" t="s">
        <v>861</v>
      </c>
      <c r="G706" s="223" t="s">
        <v>1196</v>
      </c>
    </row>
    <row r="707" spans="1:7" x14ac:dyDescent="0.25">
      <c r="A707" s="511"/>
      <c r="B707" s="513"/>
      <c r="C707" s="220" t="s">
        <v>6208</v>
      </c>
      <c r="D707" s="221" t="s">
        <v>9031</v>
      </c>
      <c r="E707" s="221" t="s">
        <v>861</v>
      </c>
      <c r="F707" s="221" t="s">
        <v>861</v>
      </c>
      <c r="G707" s="223" t="s">
        <v>861</v>
      </c>
    </row>
    <row r="708" spans="1:7" x14ac:dyDescent="0.25">
      <c r="A708" s="511"/>
      <c r="B708" s="513"/>
      <c r="C708" s="220" t="s">
        <v>5382</v>
      </c>
      <c r="D708" s="221" t="s">
        <v>351</v>
      </c>
      <c r="E708" s="221" t="s">
        <v>2081</v>
      </c>
      <c r="F708" s="221" t="s">
        <v>2081</v>
      </c>
      <c r="G708" s="223" t="s">
        <v>2081</v>
      </c>
    </row>
    <row r="709" spans="1:7" x14ac:dyDescent="0.25">
      <c r="A709" s="511"/>
      <c r="B709" s="513"/>
      <c r="C709" s="220" t="s">
        <v>5418</v>
      </c>
      <c r="D709" s="221" t="s">
        <v>1521</v>
      </c>
      <c r="E709" s="222">
        <v>1461</v>
      </c>
      <c r="F709" s="222">
        <v>1461</v>
      </c>
      <c r="G709" s="228">
        <v>1461</v>
      </c>
    </row>
    <row r="710" spans="1:7" x14ac:dyDescent="0.25">
      <c r="A710" s="511"/>
      <c r="B710" s="513"/>
      <c r="C710" s="220" t="s">
        <v>7946</v>
      </c>
      <c r="D710" s="221" t="s">
        <v>9034</v>
      </c>
      <c r="E710" s="222">
        <v>2200</v>
      </c>
      <c r="F710" s="222">
        <v>2200</v>
      </c>
      <c r="G710" s="228">
        <v>2200</v>
      </c>
    </row>
    <row r="711" spans="1:7" x14ac:dyDescent="0.25">
      <c r="A711" s="511"/>
      <c r="B711" s="513"/>
      <c r="C711" s="220" t="s">
        <v>422</v>
      </c>
      <c r="D711" s="221" t="s">
        <v>423</v>
      </c>
      <c r="E711" s="221">
        <v>3</v>
      </c>
      <c r="F711" s="221">
        <v>3</v>
      </c>
      <c r="G711" s="223">
        <v>3</v>
      </c>
    </row>
    <row r="712" spans="1:7" x14ac:dyDescent="0.25">
      <c r="A712" s="511"/>
      <c r="B712" s="513"/>
      <c r="C712" s="224" t="s">
        <v>2126</v>
      </c>
      <c r="D712" s="221" t="s">
        <v>254</v>
      </c>
      <c r="E712" s="221" t="s">
        <v>1757</v>
      </c>
      <c r="F712" s="221" t="s">
        <v>3360</v>
      </c>
      <c r="G712" s="223" t="s">
        <v>568</v>
      </c>
    </row>
    <row r="713" spans="1:7" x14ac:dyDescent="0.25">
      <c r="A713" s="511"/>
      <c r="B713" s="513"/>
      <c r="C713" s="224" t="s">
        <v>284</v>
      </c>
      <c r="D713" s="221"/>
      <c r="E713" s="221"/>
      <c r="F713" s="221"/>
      <c r="G713" s="223"/>
    </row>
    <row r="714" spans="1:7" x14ac:dyDescent="0.25">
      <c r="A714" s="511"/>
      <c r="B714" s="513"/>
      <c r="C714" s="220" t="s">
        <v>4482</v>
      </c>
      <c r="D714" s="221" t="s">
        <v>262</v>
      </c>
      <c r="E714" s="221" t="s">
        <v>384</v>
      </c>
      <c r="F714" s="221" t="s">
        <v>2399</v>
      </c>
      <c r="G714" s="223" t="s">
        <v>387</v>
      </c>
    </row>
    <row r="715" spans="1:7" ht="16.5" thickBot="1" x14ac:dyDescent="0.3">
      <c r="A715" s="514"/>
      <c r="B715" s="515"/>
      <c r="C715" s="220" t="s">
        <v>1541</v>
      </c>
      <c r="D715" s="221" t="s">
        <v>423</v>
      </c>
      <c r="E715" s="221">
        <v>5</v>
      </c>
      <c r="F715" s="221">
        <v>5</v>
      </c>
      <c r="G715" s="223">
        <v>5</v>
      </c>
    </row>
    <row r="716" spans="1:7" x14ac:dyDescent="0.25">
      <c r="A716" s="510" t="s">
        <v>7947</v>
      </c>
      <c r="B716" s="512" t="s">
        <v>7948</v>
      </c>
      <c r="C716" s="217" t="s">
        <v>349</v>
      </c>
      <c r="D716" s="215"/>
      <c r="E716" s="215"/>
      <c r="F716" s="215"/>
      <c r="G716" s="216"/>
    </row>
    <row r="717" spans="1:7" x14ac:dyDescent="0.25">
      <c r="A717" s="511"/>
      <c r="B717" s="513"/>
      <c r="C717" s="220" t="s">
        <v>7945</v>
      </c>
      <c r="D717" s="221" t="s">
        <v>9031</v>
      </c>
      <c r="E717" s="221" t="s">
        <v>1009</v>
      </c>
      <c r="F717" s="221" t="s">
        <v>861</v>
      </c>
      <c r="G717" s="223" t="s">
        <v>1196</v>
      </c>
    </row>
    <row r="718" spans="1:7" x14ac:dyDescent="0.25">
      <c r="A718" s="511"/>
      <c r="B718" s="513"/>
      <c r="C718" s="220" t="s">
        <v>6208</v>
      </c>
      <c r="D718" s="221" t="s">
        <v>9031</v>
      </c>
      <c r="E718" s="221" t="s">
        <v>2401</v>
      </c>
      <c r="F718" s="221" t="s">
        <v>2401</v>
      </c>
      <c r="G718" s="223" t="s">
        <v>2401</v>
      </c>
    </row>
    <row r="719" spans="1:7" x14ac:dyDescent="0.25">
      <c r="A719" s="511"/>
      <c r="B719" s="513"/>
      <c r="C719" s="220" t="s">
        <v>5382</v>
      </c>
      <c r="D719" s="221" t="s">
        <v>351</v>
      </c>
      <c r="E719" s="221" t="s">
        <v>264</v>
      </c>
      <c r="F719" s="221" t="s">
        <v>264</v>
      </c>
      <c r="G719" s="223" t="s">
        <v>264</v>
      </c>
    </row>
    <row r="720" spans="1:7" x14ac:dyDescent="0.25">
      <c r="A720" s="511"/>
      <c r="B720" s="513"/>
      <c r="C720" s="220" t="s">
        <v>5418</v>
      </c>
      <c r="D720" s="221" t="s">
        <v>1521</v>
      </c>
      <c r="E720" s="222">
        <v>1000</v>
      </c>
      <c r="F720" s="222">
        <v>1000</v>
      </c>
      <c r="G720" s="228">
        <v>1000</v>
      </c>
    </row>
    <row r="721" spans="1:9" x14ac:dyDescent="0.25">
      <c r="A721" s="511"/>
      <c r="B721" s="513"/>
      <c r="C721" s="220" t="s">
        <v>7946</v>
      </c>
      <c r="D721" s="221" t="s">
        <v>4635</v>
      </c>
      <c r="E721" s="222">
        <v>2200</v>
      </c>
      <c r="F721" s="222">
        <v>2200</v>
      </c>
      <c r="G721" s="228">
        <v>2200</v>
      </c>
    </row>
    <row r="722" spans="1:9" x14ac:dyDescent="0.25">
      <c r="A722" s="511"/>
      <c r="B722" s="513"/>
      <c r="C722" s="220" t="s">
        <v>422</v>
      </c>
      <c r="D722" s="221" t="s">
        <v>423</v>
      </c>
      <c r="E722" s="221">
        <v>3</v>
      </c>
      <c r="F722" s="221">
        <v>3</v>
      </c>
      <c r="G722" s="223">
        <v>3</v>
      </c>
    </row>
    <row r="723" spans="1:9" x14ac:dyDescent="0.25">
      <c r="A723" s="511"/>
      <c r="B723" s="513"/>
      <c r="C723" s="224" t="s">
        <v>2126</v>
      </c>
      <c r="D723" s="221" t="s">
        <v>254</v>
      </c>
      <c r="E723" s="221" t="s">
        <v>585</v>
      </c>
      <c r="F723" s="221" t="s">
        <v>589</v>
      </c>
      <c r="G723" s="223" t="s">
        <v>1757</v>
      </c>
    </row>
    <row r="724" spans="1:9" x14ac:dyDescent="0.25">
      <c r="A724" s="511"/>
      <c r="B724" s="513"/>
      <c r="C724" s="224" t="s">
        <v>284</v>
      </c>
      <c r="D724" s="221"/>
      <c r="E724" s="221"/>
      <c r="F724" s="221"/>
      <c r="G724" s="223"/>
    </row>
    <row r="725" spans="1:9" x14ac:dyDescent="0.25">
      <c r="A725" s="511"/>
      <c r="B725" s="513"/>
      <c r="C725" s="220" t="s">
        <v>4482</v>
      </c>
      <c r="D725" s="221" t="s">
        <v>262</v>
      </c>
      <c r="E725" s="221" t="s">
        <v>384</v>
      </c>
      <c r="F725" s="221" t="s">
        <v>2399</v>
      </c>
      <c r="G725" s="223" t="s">
        <v>387</v>
      </c>
    </row>
    <row r="726" spans="1:9" ht="16.5" thickBot="1" x14ac:dyDescent="0.3">
      <c r="A726" s="514"/>
      <c r="B726" s="515"/>
      <c r="C726" s="220" t="s">
        <v>1541</v>
      </c>
      <c r="D726" s="221" t="s">
        <v>423</v>
      </c>
      <c r="E726" s="221">
        <v>5</v>
      </c>
      <c r="F726" s="221">
        <v>5</v>
      </c>
      <c r="G726" s="223">
        <v>5</v>
      </c>
    </row>
    <row r="727" spans="1:9" ht="16.5" thickBot="1" x14ac:dyDescent="0.3">
      <c r="A727" s="502"/>
      <c r="B727" s="502"/>
      <c r="C727" s="502"/>
      <c r="D727" s="503"/>
      <c r="E727" s="225">
        <v>10</v>
      </c>
      <c r="F727" s="225">
        <v>20</v>
      </c>
      <c r="G727" s="226">
        <v>30</v>
      </c>
    </row>
    <row r="728" spans="1:9" s="208" customFormat="1" x14ac:dyDescent="0.25">
      <c r="A728" s="207" t="s">
        <v>7949</v>
      </c>
    </row>
    <row r="729" spans="1:9" x14ac:dyDescent="0.25">
      <c r="A729" s="212" t="s">
        <v>211</v>
      </c>
    </row>
    <row r="730" spans="1:9" x14ac:dyDescent="0.25">
      <c r="A730" s="213" t="s">
        <v>7950</v>
      </c>
    </row>
    <row r="731" spans="1:9" s="208" customFormat="1" x14ac:dyDescent="0.25">
      <c r="A731" s="207" t="s">
        <v>7951</v>
      </c>
    </row>
    <row r="732" spans="1:9" ht="16.5" thickBot="1" x14ac:dyDescent="0.3">
      <c r="A732" s="213" t="s">
        <v>2991</v>
      </c>
    </row>
    <row r="733" spans="1:9" ht="26.25" thickBot="1" x14ac:dyDescent="0.3">
      <c r="A733" s="243" t="s">
        <v>0</v>
      </c>
      <c r="B733" s="244" t="s">
        <v>217</v>
      </c>
      <c r="C733" s="244" t="s">
        <v>250</v>
      </c>
      <c r="D733" s="244" t="s">
        <v>251</v>
      </c>
      <c r="E733" s="244" t="s">
        <v>7952</v>
      </c>
      <c r="F733" s="244" t="s">
        <v>7953</v>
      </c>
      <c r="G733" s="244" t="s">
        <v>7954</v>
      </c>
      <c r="H733" s="244" t="s">
        <v>7955</v>
      </c>
      <c r="I733" s="245" t="s">
        <v>7956</v>
      </c>
    </row>
    <row r="734" spans="1:9" x14ac:dyDescent="0.25">
      <c r="A734" s="214" t="s">
        <v>7957</v>
      </c>
      <c r="B734" s="512" t="s">
        <v>7958</v>
      </c>
      <c r="C734" s="217" t="s">
        <v>349</v>
      </c>
      <c r="D734" s="215"/>
      <c r="E734" s="215"/>
      <c r="F734" s="215"/>
      <c r="G734" s="215"/>
      <c r="H734" s="215"/>
      <c r="I734" s="216"/>
    </row>
    <row r="735" spans="1:9" x14ac:dyDescent="0.25">
      <c r="A735" s="227"/>
      <c r="B735" s="513"/>
      <c r="C735" s="220" t="s">
        <v>7959</v>
      </c>
      <c r="D735" s="221" t="s">
        <v>351</v>
      </c>
      <c r="E735" s="221" t="s">
        <v>7960</v>
      </c>
      <c r="F735" s="221" t="s">
        <v>228</v>
      </c>
      <c r="G735" s="221" t="s">
        <v>228</v>
      </c>
      <c r="H735" s="221" t="s">
        <v>228</v>
      </c>
      <c r="I735" s="223" t="s">
        <v>228</v>
      </c>
    </row>
    <row r="736" spans="1:9" x14ac:dyDescent="0.25">
      <c r="A736" s="227"/>
      <c r="B736" s="513"/>
      <c r="C736" s="220" t="s">
        <v>7961</v>
      </c>
      <c r="D736" s="221" t="s">
        <v>351</v>
      </c>
      <c r="E736" s="222">
        <v>8880</v>
      </c>
      <c r="F736" s="222">
        <v>9610</v>
      </c>
      <c r="G736" s="222">
        <v>9780</v>
      </c>
      <c r="H736" s="222">
        <v>6010</v>
      </c>
      <c r="I736" s="223" t="s">
        <v>228</v>
      </c>
    </row>
    <row r="737" spans="1:9" x14ac:dyDescent="0.25">
      <c r="A737" s="227"/>
      <c r="B737" s="220"/>
      <c r="C737" s="220" t="s">
        <v>7962</v>
      </c>
      <c r="D737" s="221" t="s">
        <v>351</v>
      </c>
      <c r="E737" s="221" t="s">
        <v>440</v>
      </c>
      <c r="F737" s="221" t="s">
        <v>359</v>
      </c>
      <c r="G737" s="221" t="s">
        <v>2238</v>
      </c>
      <c r="H737" s="221" t="s">
        <v>1648</v>
      </c>
      <c r="I737" s="223" t="s">
        <v>1565</v>
      </c>
    </row>
    <row r="738" spans="1:9" x14ac:dyDescent="0.25">
      <c r="A738" s="227"/>
      <c r="B738" s="220"/>
      <c r="C738" s="220" t="s">
        <v>7963</v>
      </c>
      <c r="D738" s="221" t="s">
        <v>351</v>
      </c>
      <c r="E738" s="221" t="s">
        <v>7964</v>
      </c>
      <c r="F738" s="221" t="s">
        <v>7965</v>
      </c>
      <c r="G738" s="221" t="s">
        <v>7966</v>
      </c>
      <c r="H738" s="221" t="s">
        <v>7967</v>
      </c>
      <c r="I738" s="223" t="s">
        <v>7968</v>
      </c>
    </row>
    <row r="739" spans="1:9" x14ac:dyDescent="0.25">
      <c r="A739" s="227"/>
      <c r="B739" s="220"/>
      <c r="C739" s="220" t="s">
        <v>7969</v>
      </c>
      <c r="D739" s="221" t="s">
        <v>351</v>
      </c>
      <c r="E739" s="221" t="s">
        <v>5437</v>
      </c>
      <c r="F739" s="221" t="s">
        <v>5461</v>
      </c>
      <c r="G739" s="221" t="s">
        <v>7970</v>
      </c>
      <c r="H739" s="221" t="s">
        <v>5405</v>
      </c>
      <c r="I739" s="223" t="s">
        <v>1638</v>
      </c>
    </row>
    <row r="740" spans="1:9" x14ac:dyDescent="0.25">
      <c r="A740" s="227"/>
      <c r="B740" s="220"/>
      <c r="C740" s="220" t="s">
        <v>7971</v>
      </c>
      <c r="D740" s="221" t="s">
        <v>9031</v>
      </c>
      <c r="E740" s="221" t="s">
        <v>228</v>
      </c>
      <c r="F740" s="221" t="s">
        <v>228</v>
      </c>
      <c r="G740" s="221" t="s">
        <v>228</v>
      </c>
      <c r="H740" s="221" t="s">
        <v>267</v>
      </c>
      <c r="I740" s="223" t="s">
        <v>228</v>
      </c>
    </row>
    <row r="741" spans="1:9" x14ac:dyDescent="0.25">
      <c r="A741" s="227"/>
      <c r="B741" s="220"/>
      <c r="C741" s="220" t="s">
        <v>5583</v>
      </c>
      <c r="D741" s="221" t="s">
        <v>9031</v>
      </c>
      <c r="E741" s="221" t="s">
        <v>228</v>
      </c>
      <c r="F741" s="221" t="s">
        <v>228</v>
      </c>
      <c r="G741" s="221" t="s">
        <v>228</v>
      </c>
      <c r="H741" s="221" t="s">
        <v>228</v>
      </c>
      <c r="I741" s="223" t="s">
        <v>699</v>
      </c>
    </row>
    <row r="742" spans="1:9" x14ac:dyDescent="0.25">
      <c r="A742" s="227"/>
      <c r="B742" s="220"/>
      <c r="C742" s="220" t="s">
        <v>7972</v>
      </c>
      <c r="D742" s="221" t="s">
        <v>351</v>
      </c>
      <c r="E742" s="221" t="s">
        <v>228</v>
      </c>
      <c r="F742" s="221" t="s">
        <v>228</v>
      </c>
      <c r="G742" s="221" t="s">
        <v>228</v>
      </c>
      <c r="H742" s="221" t="s">
        <v>228</v>
      </c>
      <c r="I742" s="228">
        <v>8340</v>
      </c>
    </row>
    <row r="743" spans="1:9" x14ac:dyDescent="0.25">
      <c r="A743" s="227"/>
      <c r="B743" s="220"/>
      <c r="C743" s="220" t="s">
        <v>7973</v>
      </c>
      <c r="D743" s="221" t="s">
        <v>1521</v>
      </c>
      <c r="E743" s="221" t="s">
        <v>228</v>
      </c>
      <c r="F743" s="221" t="s">
        <v>228</v>
      </c>
      <c r="G743" s="221" t="s">
        <v>228</v>
      </c>
      <c r="H743" s="221" t="s">
        <v>228</v>
      </c>
      <c r="I743" s="228">
        <v>4000</v>
      </c>
    </row>
    <row r="744" spans="1:9" x14ac:dyDescent="0.25">
      <c r="A744" s="227"/>
      <c r="B744" s="220"/>
      <c r="C744" s="224" t="s">
        <v>2126</v>
      </c>
      <c r="D744" s="221" t="s">
        <v>254</v>
      </c>
      <c r="E744" s="221" t="s">
        <v>3030</v>
      </c>
      <c r="F744" s="221" t="s">
        <v>1023</v>
      </c>
      <c r="G744" s="221" t="s">
        <v>621</v>
      </c>
      <c r="H744" s="221" t="s">
        <v>976</v>
      </c>
      <c r="I744" s="223" t="s">
        <v>959</v>
      </c>
    </row>
    <row r="745" spans="1:9" x14ac:dyDescent="0.25">
      <c r="A745" s="227"/>
      <c r="B745" s="220"/>
      <c r="C745" s="224" t="s">
        <v>284</v>
      </c>
      <c r="D745" s="221"/>
      <c r="E745" s="221"/>
      <c r="F745" s="221"/>
      <c r="G745" s="221"/>
      <c r="H745" s="221"/>
      <c r="I745" s="223"/>
    </row>
    <row r="746" spans="1:9" ht="16.5" thickBot="1" x14ac:dyDescent="0.3">
      <c r="A746" s="227"/>
      <c r="B746" s="220"/>
      <c r="C746" s="220" t="s">
        <v>363</v>
      </c>
      <c r="D746" s="221" t="s">
        <v>262</v>
      </c>
      <c r="E746" s="221" t="s">
        <v>853</v>
      </c>
      <c r="F746" s="221" t="s">
        <v>266</v>
      </c>
      <c r="G746" s="221" t="s">
        <v>267</v>
      </c>
      <c r="H746" s="221" t="s">
        <v>267</v>
      </c>
      <c r="I746" s="223" t="s">
        <v>709</v>
      </c>
    </row>
    <row r="747" spans="1:9" ht="16.5" thickBot="1" x14ac:dyDescent="0.3">
      <c r="A747" s="590"/>
      <c r="B747" s="590"/>
      <c r="C747" s="590"/>
      <c r="D747" s="591"/>
      <c r="E747" s="225">
        <v>10</v>
      </c>
      <c r="F747" s="225">
        <v>20</v>
      </c>
      <c r="G747" s="225">
        <v>30</v>
      </c>
      <c r="H747" s="225">
        <v>40</v>
      </c>
      <c r="I747" s="226">
        <v>50</v>
      </c>
    </row>
    <row r="748" spans="1:9" s="208" customFormat="1" x14ac:dyDescent="0.25">
      <c r="A748" s="207" t="s">
        <v>7974</v>
      </c>
    </row>
    <row r="749" spans="1:9" ht="16.5" thickBot="1" x14ac:dyDescent="0.3">
      <c r="A749" s="213" t="s">
        <v>2991</v>
      </c>
    </row>
    <row r="750" spans="1:9" ht="26.25" thickBot="1" x14ac:dyDescent="0.3">
      <c r="A750" s="243" t="s">
        <v>0</v>
      </c>
      <c r="B750" s="244" t="s">
        <v>7564</v>
      </c>
      <c r="C750" s="244" t="s">
        <v>250</v>
      </c>
      <c r="D750" s="244" t="s">
        <v>251</v>
      </c>
      <c r="E750" s="245" t="s">
        <v>477</v>
      </c>
    </row>
    <row r="751" spans="1:9" x14ac:dyDescent="0.25">
      <c r="A751" s="510" t="s">
        <v>7975</v>
      </c>
      <c r="B751" s="512" t="s">
        <v>7976</v>
      </c>
      <c r="C751" s="217" t="s">
        <v>349</v>
      </c>
      <c r="D751" s="215"/>
      <c r="E751" s="216"/>
    </row>
    <row r="752" spans="1:9" x14ac:dyDescent="0.25">
      <c r="A752" s="511"/>
      <c r="B752" s="513"/>
      <c r="C752" s="220" t="s">
        <v>7001</v>
      </c>
      <c r="D752" s="221" t="s">
        <v>1373</v>
      </c>
      <c r="E752" s="228">
        <v>1050</v>
      </c>
    </row>
    <row r="753" spans="1:8" x14ac:dyDescent="0.25">
      <c r="A753" s="511"/>
      <c r="B753" s="513"/>
      <c r="C753" s="220" t="s">
        <v>2607</v>
      </c>
      <c r="D753" s="221" t="s">
        <v>9031</v>
      </c>
      <c r="E753" s="223" t="s">
        <v>1379</v>
      </c>
    </row>
    <row r="754" spans="1:8" x14ac:dyDescent="0.25">
      <c r="A754" s="511"/>
      <c r="B754" s="513"/>
      <c r="C754" s="220" t="s">
        <v>422</v>
      </c>
      <c r="D754" s="221" t="s">
        <v>423</v>
      </c>
      <c r="E754" s="223">
        <v>1</v>
      </c>
    </row>
    <row r="755" spans="1:8" ht="16.5" thickBot="1" x14ac:dyDescent="0.3">
      <c r="A755" s="514"/>
      <c r="B755" s="515"/>
      <c r="C755" s="224" t="s">
        <v>2126</v>
      </c>
      <c r="D755" s="221" t="s">
        <v>254</v>
      </c>
      <c r="E755" s="223" t="s">
        <v>440</v>
      </c>
    </row>
    <row r="756" spans="1:8" ht="16.5" thickBot="1" x14ac:dyDescent="0.3">
      <c r="A756" s="590"/>
      <c r="B756" s="590"/>
      <c r="C756" s="590"/>
      <c r="D756" s="591"/>
      <c r="E756" s="226">
        <v>10</v>
      </c>
    </row>
    <row r="757" spans="1:8" s="208" customFormat="1" x14ac:dyDescent="0.25">
      <c r="A757" s="207" t="s">
        <v>7977</v>
      </c>
    </row>
    <row r="758" spans="1:8" ht="16.5" thickBot="1" x14ac:dyDescent="0.3">
      <c r="A758" s="213" t="s">
        <v>2991</v>
      </c>
    </row>
    <row r="759" spans="1:8" ht="26.25" thickBot="1" x14ac:dyDescent="0.3">
      <c r="A759" s="243" t="s">
        <v>0</v>
      </c>
      <c r="B759" s="244" t="s">
        <v>3770</v>
      </c>
      <c r="C759" s="244" t="s">
        <v>250</v>
      </c>
      <c r="D759" s="244" t="s">
        <v>251</v>
      </c>
      <c r="E759" s="244" t="s">
        <v>7952</v>
      </c>
      <c r="F759" s="244" t="s">
        <v>7953</v>
      </c>
      <c r="G759" s="244" t="s">
        <v>7954</v>
      </c>
      <c r="H759" s="245" t="s">
        <v>7955</v>
      </c>
    </row>
    <row r="760" spans="1:8" x14ac:dyDescent="0.25">
      <c r="A760" s="510" t="s">
        <v>7978</v>
      </c>
      <c r="B760" s="512" t="s">
        <v>7979</v>
      </c>
      <c r="C760" s="217" t="s">
        <v>349</v>
      </c>
      <c r="D760" s="218"/>
      <c r="E760" s="218"/>
      <c r="F760" s="218"/>
      <c r="G760" s="218"/>
      <c r="H760" s="219"/>
    </row>
    <row r="761" spans="1:8" x14ac:dyDescent="0.25">
      <c r="A761" s="511"/>
      <c r="B761" s="513"/>
      <c r="C761" s="220" t="s">
        <v>7980</v>
      </c>
      <c r="D761" s="221" t="s">
        <v>351</v>
      </c>
      <c r="E761" s="222">
        <v>7102</v>
      </c>
      <c r="F761" s="221" t="s">
        <v>7981</v>
      </c>
      <c r="G761" s="222">
        <v>7102</v>
      </c>
      <c r="H761" s="228">
        <v>5691</v>
      </c>
    </row>
    <row r="762" spans="1:8" x14ac:dyDescent="0.25">
      <c r="A762" s="511"/>
      <c r="B762" s="513"/>
      <c r="C762" s="220" t="s">
        <v>7982</v>
      </c>
      <c r="D762" s="221" t="s">
        <v>351</v>
      </c>
      <c r="E762" s="222">
        <v>4805</v>
      </c>
      <c r="F762" s="222">
        <v>2480</v>
      </c>
      <c r="G762" s="221" t="s">
        <v>228</v>
      </c>
      <c r="H762" s="228">
        <v>4118</v>
      </c>
    </row>
    <row r="763" spans="1:8" x14ac:dyDescent="0.25">
      <c r="A763" s="511"/>
      <c r="B763" s="513"/>
      <c r="C763" s="220" t="s">
        <v>7983</v>
      </c>
      <c r="D763" s="221" t="s">
        <v>351</v>
      </c>
      <c r="E763" s="221" t="s">
        <v>878</v>
      </c>
      <c r="F763" s="221" t="s">
        <v>1504</v>
      </c>
      <c r="G763" s="221" t="s">
        <v>878</v>
      </c>
      <c r="H763" s="223" t="s">
        <v>877</v>
      </c>
    </row>
    <row r="764" spans="1:8" x14ac:dyDescent="0.25">
      <c r="A764" s="511"/>
      <c r="B764" s="513"/>
      <c r="C764" s="220" t="s">
        <v>7962</v>
      </c>
      <c r="D764" s="221" t="s">
        <v>351</v>
      </c>
      <c r="E764" s="221" t="s">
        <v>710</v>
      </c>
      <c r="F764" s="221" t="s">
        <v>550</v>
      </c>
      <c r="G764" s="221" t="s">
        <v>228</v>
      </c>
      <c r="H764" s="223" t="s">
        <v>550</v>
      </c>
    </row>
    <row r="765" spans="1:8" x14ac:dyDescent="0.25">
      <c r="A765" s="511"/>
      <c r="B765" s="513"/>
      <c r="C765" s="220" t="s">
        <v>7963</v>
      </c>
      <c r="D765" s="221" t="s">
        <v>351</v>
      </c>
      <c r="E765" s="221" t="s">
        <v>7984</v>
      </c>
      <c r="F765" s="221" t="s">
        <v>7967</v>
      </c>
      <c r="G765" s="221" t="s">
        <v>7985</v>
      </c>
      <c r="H765" s="228">
        <v>7630</v>
      </c>
    </row>
    <row r="766" spans="1:8" x14ac:dyDescent="0.25">
      <c r="A766" s="511"/>
      <c r="B766" s="513"/>
      <c r="C766" s="220" t="s">
        <v>7969</v>
      </c>
      <c r="D766" s="221" t="s">
        <v>351</v>
      </c>
      <c r="E766" s="221" t="s">
        <v>5456</v>
      </c>
      <c r="F766" s="221" t="s">
        <v>5405</v>
      </c>
      <c r="G766" s="221" t="s">
        <v>7986</v>
      </c>
      <c r="H766" s="228">
        <v>7200</v>
      </c>
    </row>
    <row r="767" spans="1:8" x14ac:dyDescent="0.25">
      <c r="A767" s="511"/>
      <c r="B767" s="513"/>
      <c r="C767" s="220" t="s">
        <v>7987</v>
      </c>
      <c r="D767" s="221" t="s">
        <v>9031</v>
      </c>
      <c r="E767" s="221" t="s">
        <v>860</v>
      </c>
      <c r="F767" s="221" t="s">
        <v>860</v>
      </c>
      <c r="G767" s="221" t="s">
        <v>383</v>
      </c>
      <c r="H767" s="223" t="s">
        <v>383</v>
      </c>
    </row>
    <row r="768" spans="1:8" x14ac:dyDescent="0.25">
      <c r="A768" s="511"/>
      <c r="B768" s="513"/>
      <c r="C768" s="220" t="s">
        <v>7973</v>
      </c>
      <c r="D768" s="221" t="s">
        <v>1521</v>
      </c>
      <c r="E768" s="221" t="s">
        <v>228</v>
      </c>
      <c r="F768" s="221" t="s">
        <v>228</v>
      </c>
      <c r="G768" s="221" t="s">
        <v>228</v>
      </c>
      <c r="H768" s="228">
        <v>4000</v>
      </c>
    </row>
    <row r="769" spans="1:8" x14ac:dyDescent="0.25">
      <c r="A769" s="511"/>
      <c r="B769" s="513"/>
      <c r="C769" s="224" t="s">
        <v>5483</v>
      </c>
      <c r="D769" s="221" t="s">
        <v>254</v>
      </c>
      <c r="E769" s="221" t="s">
        <v>7665</v>
      </c>
      <c r="F769" s="221" t="s">
        <v>7988</v>
      </c>
      <c r="G769" s="221" t="s">
        <v>7989</v>
      </c>
      <c r="H769" s="223" t="s">
        <v>7990</v>
      </c>
    </row>
    <row r="770" spans="1:8" x14ac:dyDescent="0.25">
      <c r="A770" s="511"/>
      <c r="B770" s="513"/>
      <c r="C770" s="224" t="s">
        <v>284</v>
      </c>
      <c r="D770" s="221"/>
      <c r="E770" s="221"/>
      <c r="F770" s="221"/>
      <c r="G770" s="221"/>
      <c r="H770" s="223"/>
    </row>
    <row r="771" spans="1:8" ht="16.5" thickBot="1" x14ac:dyDescent="0.3">
      <c r="A771" s="514"/>
      <c r="B771" s="515"/>
      <c r="C771" s="220" t="s">
        <v>363</v>
      </c>
      <c r="D771" s="221" t="s">
        <v>262</v>
      </c>
      <c r="E771" s="221" t="s">
        <v>448</v>
      </c>
      <c r="F771" s="221" t="s">
        <v>448</v>
      </c>
      <c r="G771" s="221" t="s">
        <v>448</v>
      </c>
      <c r="H771" s="223" t="s">
        <v>448</v>
      </c>
    </row>
    <row r="772" spans="1:8" ht="16.5" thickBot="1" x14ac:dyDescent="0.3">
      <c r="A772" s="502"/>
      <c r="B772" s="502"/>
      <c r="C772" s="502"/>
      <c r="D772" s="503"/>
      <c r="E772" s="225">
        <v>10</v>
      </c>
      <c r="F772" s="225">
        <v>20</v>
      </c>
      <c r="G772" s="225">
        <v>30</v>
      </c>
      <c r="H772" s="226">
        <v>40</v>
      </c>
    </row>
    <row r="773" spans="1:8" s="208" customFormat="1" x14ac:dyDescent="0.25">
      <c r="A773" s="207" t="s">
        <v>7991</v>
      </c>
    </row>
    <row r="774" spans="1:8" ht="16.5" thickBot="1" x14ac:dyDescent="0.3">
      <c r="A774" s="213" t="s">
        <v>2991</v>
      </c>
    </row>
    <row r="775" spans="1:8" ht="26.25" thickBot="1" x14ac:dyDescent="0.3">
      <c r="A775" s="255" t="s">
        <v>0</v>
      </c>
      <c r="B775" s="256" t="s">
        <v>3770</v>
      </c>
      <c r="C775" s="256" t="s">
        <v>250</v>
      </c>
      <c r="D775" s="256" t="s">
        <v>251</v>
      </c>
      <c r="E775" s="256" t="s">
        <v>477</v>
      </c>
    </row>
    <row r="776" spans="1:8" ht="16.5" thickBot="1" x14ac:dyDescent="0.3">
      <c r="A776" s="592" t="s">
        <v>7992</v>
      </c>
      <c r="B776" s="595" t="s">
        <v>7993</v>
      </c>
      <c r="C776" s="235" t="s">
        <v>349</v>
      </c>
      <c r="D776" s="236"/>
      <c r="E776" s="236"/>
    </row>
    <row r="777" spans="1:8" ht="16.5" thickBot="1" x14ac:dyDescent="0.3">
      <c r="A777" s="593"/>
      <c r="B777" s="596"/>
      <c r="C777" s="236" t="s">
        <v>7994</v>
      </c>
      <c r="D777" s="237" t="s">
        <v>1373</v>
      </c>
      <c r="E777" s="237" t="s">
        <v>397</v>
      </c>
    </row>
    <row r="778" spans="1:8" ht="16.5" thickBot="1" x14ac:dyDescent="0.3">
      <c r="A778" s="593"/>
      <c r="B778" s="596"/>
      <c r="C778" s="236" t="s">
        <v>7971</v>
      </c>
      <c r="D778" s="237" t="s">
        <v>9031</v>
      </c>
      <c r="E778" s="237" t="s">
        <v>6365</v>
      </c>
    </row>
    <row r="779" spans="1:8" ht="16.5" thickBot="1" x14ac:dyDescent="0.3">
      <c r="A779" s="593"/>
      <c r="B779" s="596"/>
      <c r="C779" s="236" t="s">
        <v>7995</v>
      </c>
      <c r="D779" s="237" t="s">
        <v>1373</v>
      </c>
      <c r="E779" s="237" t="s">
        <v>945</v>
      </c>
    </row>
    <row r="780" spans="1:8" ht="16.5" thickBot="1" x14ac:dyDescent="0.3">
      <c r="A780" s="593"/>
      <c r="B780" s="596"/>
      <c r="C780" s="236" t="s">
        <v>2975</v>
      </c>
      <c r="D780" s="237" t="s">
        <v>351</v>
      </c>
      <c r="E780" s="237" t="s">
        <v>103</v>
      </c>
    </row>
    <row r="781" spans="1:8" ht="16.5" thickBot="1" x14ac:dyDescent="0.3">
      <c r="A781" s="593"/>
      <c r="B781" s="596"/>
      <c r="C781" s="236" t="s">
        <v>7996</v>
      </c>
      <c r="D781" s="237" t="s">
        <v>351</v>
      </c>
      <c r="E781" s="238">
        <v>1047</v>
      </c>
    </row>
    <row r="782" spans="1:8" ht="16.5" thickBot="1" x14ac:dyDescent="0.3">
      <c r="A782" s="593"/>
      <c r="B782" s="596"/>
      <c r="C782" s="236" t="s">
        <v>7969</v>
      </c>
      <c r="D782" s="237" t="s">
        <v>351</v>
      </c>
      <c r="E782" s="237" t="s">
        <v>1079</v>
      </c>
    </row>
    <row r="783" spans="1:8" ht="16.5" thickBot="1" x14ac:dyDescent="0.3">
      <c r="A783" s="594"/>
      <c r="B783" s="597"/>
      <c r="C783" s="235" t="s">
        <v>4553</v>
      </c>
      <c r="D783" s="237" t="s">
        <v>254</v>
      </c>
      <c r="E783" s="237" t="s">
        <v>3371</v>
      </c>
    </row>
    <row r="784" spans="1:8" ht="16.5" thickBot="1" x14ac:dyDescent="0.3">
      <c r="A784" s="598"/>
      <c r="B784" s="599"/>
      <c r="C784" s="599"/>
      <c r="D784" s="600"/>
      <c r="E784" s="237">
        <v>10</v>
      </c>
    </row>
    <row r="785" spans="1:8" s="208" customFormat="1" x14ac:dyDescent="0.25">
      <c r="A785" s="207" t="s">
        <v>7997</v>
      </c>
    </row>
    <row r="786" spans="1:8" x14ac:dyDescent="0.25">
      <c r="A786" s="212" t="s">
        <v>211</v>
      </c>
    </row>
    <row r="787" spans="1:8" x14ac:dyDescent="0.25">
      <c r="A787" s="213" t="s">
        <v>7998</v>
      </c>
    </row>
    <row r="788" spans="1:8" ht="16.5" thickBot="1" x14ac:dyDescent="0.3">
      <c r="A788" s="213" t="s">
        <v>7999</v>
      </c>
    </row>
    <row r="789" spans="1:8" ht="16.5" thickBot="1" x14ac:dyDescent="0.3">
      <c r="A789" s="504" t="s">
        <v>0</v>
      </c>
      <c r="B789" s="506" t="s">
        <v>217</v>
      </c>
      <c r="C789" s="506" t="s">
        <v>250</v>
      </c>
      <c r="D789" s="506" t="s">
        <v>251</v>
      </c>
      <c r="E789" s="508" t="s">
        <v>8000</v>
      </c>
      <c r="F789" s="516"/>
      <c r="G789" s="516"/>
      <c r="H789" s="509"/>
    </row>
    <row r="790" spans="1:8" ht="16.5" thickBot="1" x14ac:dyDescent="0.3">
      <c r="A790" s="505"/>
      <c r="B790" s="507"/>
      <c r="C790" s="507"/>
      <c r="D790" s="507"/>
      <c r="E790" s="244" t="s">
        <v>8001</v>
      </c>
      <c r="F790" s="244" t="s">
        <v>8002</v>
      </c>
      <c r="G790" s="244" t="s">
        <v>8003</v>
      </c>
      <c r="H790" s="245" t="s">
        <v>8004</v>
      </c>
    </row>
    <row r="791" spans="1:8" x14ac:dyDescent="0.25">
      <c r="A791" s="510" t="s">
        <v>8005</v>
      </c>
      <c r="B791" s="512" t="s">
        <v>8006</v>
      </c>
      <c r="C791" s="217" t="s">
        <v>349</v>
      </c>
      <c r="D791" s="215"/>
      <c r="E791" s="218"/>
      <c r="F791" s="218"/>
      <c r="G791" s="218"/>
      <c r="H791" s="219"/>
    </row>
    <row r="792" spans="1:8" x14ac:dyDescent="0.25">
      <c r="A792" s="511"/>
      <c r="B792" s="513"/>
      <c r="C792" s="220" t="s">
        <v>8007</v>
      </c>
      <c r="D792" s="221" t="s">
        <v>1521</v>
      </c>
      <c r="E792" s="221" t="s">
        <v>1151</v>
      </c>
      <c r="F792" s="221" t="s">
        <v>1151</v>
      </c>
      <c r="G792" s="221" t="s">
        <v>1151</v>
      </c>
      <c r="H792" s="223" t="s">
        <v>1151</v>
      </c>
    </row>
    <row r="793" spans="1:8" x14ac:dyDescent="0.25">
      <c r="A793" s="511"/>
      <c r="B793" s="513"/>
      <c r="C793" s="220" t="s">
        <v>8008</v>
      </c>
      <c r="D793" s="221" t="s">
        <v>1521</v>
      </c>
      <c r="E793" s="221" t="s">
        <v>719</v>
      </c>
      <c r="F793" s="221" t="s">
        <v>719</v>
      </c>
      <c r="G793" s="221" t="s">
        <v>719</v>
      </c>
      <c r="H793" s="223" t="s">
        <v>719</v>
      </c>
    </row>
    <row r="794" spans="1:8" x14ac:dyDescent="0.25">
      <c r="A794" s="511"/>
      <c r="B794" s="513"/>
      <c r="C794" s="220" t="s">
        <v>8009</v>
      </c>
      <c r="D794" s="221" t="s">
        <v>1521</v>
      </c>
      <c r="E794" s="221" t="s">
        <v>549</v>
      </c>
      <c r="F794" s="221" t="s">
        <v>549</v>
      </c>
      <c r="G794" s="221" t="s">
        <v>549</v>
      </c>
      <c r="H794" s="223" t="s">
        <v>549</v>
      </c>
    </row>
    <row r="795" spans="1:8" x14ac:dyDescent="0.25">
      <c r="A795" s="511"/>
      <c r="B795" s="513"/>
      <c r="C795" s="220" t="s">
        <v>8010</v>
      </c>
      <c r="D795" s="221" t="s">
        <v>1521</v>
      </c>
      <c r="E795" s="221" t="s">
        <v>697</v>
      </c>
      <c r="F795" s="221" t="s">
        <v>697</v>
      </c>
      <c r="G795" s="221" t="s">
        <v>697</v>
      </c>
      <c r="H795" s="223" t="s">
        <v>697</v>
      </c>
    </row>
    <row r="796" spans="1:8" x14ac:dyDescent="0.25">
      <c r="A796" s="511"/>
      <c r="B796" s="513"/>
      <c r="C796" s="220" t="s">
        <v>8011</v>
      </c>
      <c r="D796" s="221" t="s">
        <v>1521</v>
      </c>
      <c r="E796" s="221" t="s">
        <v>717</v>
      </c>
      <c r="F796" s="221" t="s">
        <v>717</v>
      </c>
      <c r="G796" s="221" t="s">
        <v>717</v>
      </c>
      <c r="H796" s="223" t="s">
        <v>717</v>
      </c>
    </row>
    <row r="797" spans="1:8" x14ac:dyDescent="0.25">
      <c r="A797" s="511"/>
      <c r="B797" s="513"/>
      <c r="C797" s="220" t="s">
        <v>8012</v>
      </c>
      <c r="D797" s="221" t="s">
        <v>1521</v>
      </c>
      <c r="E797" s="221" t="s">
        <v>2399</v>
      </c>
      <c r="F797" s="221" t="s">
        <v>2399</v>
      </c>
      <c r="G797" s="221" t="s">
        <v>2399</v>
      </c>
      <c r="H797" s="223" t="s">
        <v>2399</v>
      </c>
    </row>
    <row r="798" spans="1:8" x14ac:dyDescent="0.25">
      <c r="A798" s="511"/>
      <c r="B798" s="513"/>
      <c r="C798" s="220" t="s">
        <v>8013</v>
      </c>
      <c r="D798" s="221" t="s">
        <v>1521</v>
      </c>
      <c r="E798" s="221" t="s">
        <v>447</v>
      </c>
      <c r="F798" s="221" t="s">
        <v>447</v>
      </c>
      <c r="G798" s="221" t="s">
        <v>447</v>
      </c>
      <c r="H798" s="223" t="s">
        <v>447</v>
      </c>
    </row>
    <row r="799" spans="1:8" x14ac:dyDescent="0.25">
      <c r="A799" s="511"/>
      <c r="B799" s="513"/>
      <c r="C799" s="220" t="s">
        <v>8014</v>
      </c>
      <c r="D799" s="221" t="s">
        <v>1521</v>
      </c>
      <c r="E799" s="221" t="s">
        <v>2638</v>
      </c>
      <c r="F799" s="221" t="s">
        <v>2638</v>
      </c>
      <c r="G799" s="221" t="s">
        <v>2638</v>
      </c>
      <c r="H799" s="223" t="s">
        <v>2638</v>
      </c>
    </row>
    <row r="800" spans="1:8" x14ac:dyDescent="0.25">
      <c r="A800" s="511"/>
      <c r="B800" s="513"/>
      <c r="C800" s="220" t="s">
        <v>8015</v>
      </c>
      <c r="D800" s="221" t="s">
        <v>1521</v>
      </c>
      <c r="E800" s="221" t="s">
        <v>817</v>
      </c>
      <c r="F800" s="221" t="s">
        <v>817</v>
      </c>
      <c r="G800" s="221" t="s">
        <v>817</v>
      </c>
      <c r="H800" s="223" t="s">
        <v>817</v>
      </c>
    </row>
    <row r="801" spans="1:8" x14ac:dyDescent="0.25">
      <c r="A801" s="511"/>
      <c r="B801" s="513"/>
      <c r="C801" s="220" t="s">
        <v>3200</v>
      </c>
      <c r="D801" s="221" t="s">
        <v>351</v>
      </c>
      <c r="E801" s="222">
        <v>8510</v>
      </c>
      <c r="F801" s="222">
        <v>8510</v>
      </c>
      <c r="G801" s="222">
        <v>8510</v>
      </c>
      <c r="H801" s="228">
        <v>8510</v>
      </c>
    </row>
    <row r="802" spans="1:8" x14ac:dyDescent="0.25">
      <c r="A802" s="511"/>
      <c r="B802" s="513"/>
      <c r="C802" s="220" t="s">
        <v>8016</v>
      </c>
      <c r="D802" s="221" t="s">
        <v>1521</v>
      </c>
      <c r="E802" s="221" t="s">
        <v>2399</v>
      </c>
      <c r="F802" s="221" t="s">
        <v>2399</v>
      </c>
      <c r="G802" s="221" t="s">
        <v>2399</v>
      </c>
      <c r="H802" s="223" t="s">
        <v>2399</v>
      </c>
    </row>
    <row r="803" spans="1:8" x14ac:dyDescent="0.25">
      <c r="A803" s="511"/>
      <c r="B803" s="513"/>
      <c r="C803" s="220" t="s">
        <v>8017</v>
      </c>
      <c r="D803" s="221" t="s">
        <v>9031</v>
      </c>
      <c r="E803" s="221" t="s">
        <v>2399</v>
      </c>
      <c r="F803" s="221" t="s">
        <v>2399</v>
      </c>
      <c r="G803" s="221" t="s">
        <v>2399</v>
      </c>
      <c r="H803" s="223" t="s">
        <v>2399</v>
      </c>
    </row>
    <row r="804" spans="1:8" x14ac:dyDescent="0.25">
      <c r="A804" s="511"/>
      <c r="B804" s="513"/>
      <c r="C804" s="220" t="s">
        <v>422</v>
      </c>
      <c r="D804" s="221" t="s">
        <v>423</v>
      </c>
      <c r="E804" s="221">
        <v>2</v>
      </c>
      <c r="F804" s="221">
        <v>2</v>
      </c>
      <c r="G804" s="221">
        <v>2</v>
      </c>
      <c r="H804" s="223">
        <v>2</v>
      </c>
    </row>
    <row r="805" spans="1:8" x14ac:dyDescent="0.25">
      <c r="A805" s="511"/>
      <c r="B805" s="513"/>
      <c r="C805" s="224" t="s">
        <v>457</v>
      </c>
      <c r="D805" s="221" t="s">
        <v>254</v>
      </c>
      <c r="E805" s="221" t="s">
        <v>625</v>
      </c>
      <c r="F805" s="221" t="s">
        <v>625</v>
      </c>
      <c r="G805" s="221" t="s">
        <v>625</v>
      </c>
      <c r="H805" s="223" t="s">
        <v>625</v>
      </c>
    </row>
    <row r="806" spans="1:8" x14ac:dyDescent="0.25">
      <c r="A806" s="511"/>
      <c r="B806" s="513"/>
      <c r="C806" s="224" t="s">
        <v>284</v>
      </c>
      <c r="D806" s="221"/>
      <c r="E806" s="221"/>
      <c r="F806" s="221"/>
      <c r="G806" s="221"/>
      <c r="H806" s="223"/>
    </row>
    <row r="807" spans="1:8" ht="25.5" x14ac:dyDescent="0.25">
      <c r="A807" s="511"/>
      <c r="B807" s="513"/>
      <c r="C807" s="220" t="s">
        <v>8018</v>
      </c>
      <c r="D807" s="221" t="s">
        <v>262</v>
      </c>
      <c r="E807" s="221" t="s">
        <v>837</v>
      </c>
      <c r="F807" s="221" t="s">
        <v>846</v>
      </c>
      <c r="G807" s="221" t="s">
        <v>1172</v>
      </c>
      <c r="H807" s="223" t="s">
        <v>1337</v>
      </c>
    </row>
    <row r="808" spans="1:8" x14ac:dyDescent="0.25">
      <c r="A808" s="511"/>
      <c r="B808" s="513"/>
      <c r="C808" s="220" t="s">
        <v>9045</v>
      </c>
      <c r="D808" s="221" t="s">
        <v>262</v>
      </c>
      <c r="E808" s="221" t="s">
        <v>837</v>
      </c>
      <c r="F808" s="221" t="s">
        <v>846</v>
      </c>
      <c r="G808" s="221" t="s">
        <v>1172</v>
      </c>
      <c r="H808" s="223" t="s">
        <v>1337</v>
      </c>
    </row>
    <row r="809" spans="1:8" ht="25.5" x14ac:dyDescent="0.25">
      <c r="A809" s="511"/>
      <c r="B809" s="513"/>
      <c r="C809" s="220" t="s">
        <v>8019</v>
      </c>
      <c r="D809" s="221" t="s">
        <v>262</v>
      </c>
      <c r="E809" s="221" t="s">
        <v>966</v>
      </c>
      <c r="F809" s="221" t="s">
        <v>1196</v>
      </c>
      <c r="G809" s="221" t="s">
        <v>1353</v>
      </c>
      <c r="H809" s="223" t="s">
        <v>2630</v>
      </c>
    </row>
    <row r="810" spans="1:8" ht="16.5" thickBot="1" x14ac:dyDescent="0.3">
      <c r="A810" s="514"/>
      <c r="B810" s="515"/>
      <c r="C810" s="220" t="s">
        <v>1541</v>
      </c>
      <c r="D810" s="221" t="s">
        <v>423</v>
      </c>
      <c r="E810" s="221">
        <v>2</v>
      </c>
      <c r="F810" s="221">
        <v>2</v>
      </c>
      <c r="G810" s="221">
        <v>2</v>
      </c>
      <c r="H810" s="223">
        <v>2</v>
      </c>
    </row>
    <row r="811" spans="1:8" ht="16.5" thickBot="1" x14ac:dyDescent="0.3">
      <c r="A811" s="590"/>
      <c r="B811" s="590"/>
      <c r="C811" s="590"/>
      <c r="D811" s="591"/>
      <c r="E811" s="225">
        <v>10</v>
      </c>
      <c r="F811" s="225">
        <v>20</v>
      </c>
      <c r="G811" s="225">
        <v>30</v>
      </c>
      <c r="H811" s="226">
        <v>40</v>
      </c>
    </row>
    <row r="812" spans="1:8" s="208" customFormat="1" x14ac:dyDescent="0.25">
      <c r="A812" s="207" t="s">
        <v>8020</v>
      </c>
    </row>
    <row r="813" spans="1:8" x14ac:dyDescent="0.25">
      <c r="A813" s="212" t="s">
        <v>211</v>
      </c>
    </row>
    <row r="814" spans="1:8" x14ac:dyDescent="0.25">
      <c r="A814" s="213" t="s">
        <v>7998</v>
      </c>
    </row>
    <row r="815" spans="1:8" ht="16.5" thickBot="1" x14ac:dyDescent="0.3">
      <c r="A815" s="213" t="s">
        <v>7999</v>
      </c>
    </row>
    <row r="816" spans="1:8" ht="16.5" thickBot="1" x14ac:dyDescent="0.3">
      <c r="A816" s="504" t="s">
        <v>0</v>
      </c>
      <c r="B816" s="506" t="s">
        <v>217</v>
      </c>
      <c r="C816" s="506" t="s">
        <v>250</v>
      </c>
      <c r="D816" s="506" t="s">
        <v>251</v>
      </c>
      <c r="E816" s="508" t="s">
        <v>8000</v>
      </c>
      <c r="F816" s="516"/>
      <c r="G816" s="516"/>
      <c r="H816" s="509"/>
    </row>
    <row r="817" spans="1:8" ht="16.5" thickBot="1" x14ac:dyDescent="0.3">
      <c r="A817" s="505"/>
      <c r="B817" s="507"/>
      <c r="C817" s="507"/>
      <c r="D817" s="507"/>
      <c r="E817" s="244" t="s">
        <v>8001</v>
      </c>
      <c r="F817" s="244" t="s">
        <v>8002</v>
      </c>
      <c r="G817" s="244" t="s">
        <v>8003</v>
      </c>
      <c r="H817" s="245" t="s">
        <v>8004</v>
      </c>
    </row>
    <row r="818" spans="1:8" x14ac:dyDescent="0.25">
      <c r="A818" s="510" t="s">
        <v>8021</v>
      </c>
      <c r="B818" s="512" t="s">
        <v>8022</v>
      </c>
      <c r="C818" s="217" t="s">
        <v>349</v>
      </c>
      <c r="D818" s="218"/>
      <c r="E818" s="218"/>
      <c r="F818" s="218"/>
      <c r="G818" s="218"/>
      <c r="H818" s="219"/>
    </row>
    <row r="819" spans="1:8" x14ac:dyDescent="0.25">
      <c r="A819" s="511"/>
      <c r="B819" s="513"/>
      <c r="C819" s="220" t="s">
        <v>8023</v>
      </c>
      <c r="D819" s="221" t="s">
        <v>1521</v>
      </c>
      <c r="E819" s="221" t="s">
        <v>1151</v>
      </c>
      <c r="F819" s="221" t="s">
        <v>1151</v>
      </c>
      <c r="G819" s="221" t="s">
        <v>1151</v>
      </c>
      <c r="H819" s="223" t="s">
        <v>1151</v>
      </c>
    </row>
    <row r="820" spans="1:8" x14ac:dyDescent="0.25">
      <c r="A820" s="511"/>
      <c r="B820" s="513"/>
      <c r="C820" s="220" t="s">
        <v>8024</v>
      </c>
      <c r="D820" s="221" t="s">
        <v>1521</v>
      </c>
      <c r="E820" s="221" t="s">
        <v>719</v>
      </c>
      <c r="F820" s="221" t="s">
        <v>719</v>
      </c>
      <c r="G820" s="221" t="s">
        <v>719</v>
      </c>
      <c r="H820" s="223" t="s">
        <v>719</v>
      </c>
    </row>
    <row r="821" spans="1:8" x14ac:dyDescent="0.25">
      <c r="A821" s="511"/>
      <c r="B821" s="513"/>
      <c r="C821" s="220" t="s">
        <v>8025</v>
      </c>
      <c r="D821" s="221" t="s">
        <v>1521</v>
      </c>
      <c r="E821" s="221" t="s">
        <v>549</v>
      </c>
      <c r="F821" s="221" t="s">
        <v>549</v>
      </c>
      <c r="G821" s="221" t="s">
        <v>549</v>
      </c>
      <c r="H821" s="223" t="s">
        <v>549</v>
      </c>
    </row>
    <row r="822" spans="1:8" x14ac:dyDescent="0.25">
      <c r="A822" s="511"/>
      <c r="B822" s="513"/>
      <c r="C822" s="220" t="s">
        <v>8010</v>
      </c>
      <c r="D822" s="221" t="s">
        <v>1521</v>
      </c>
      <c r="E822" s="221" t="s">
        <v>697</v>
      </c>
      <c r="F822" s="221" t="s">
        <v>697</v>
      </c>
      <c r="G822" s="221" t="s">
        <v>697</v>
      </c>
      <c r="H822" s="223" t="s">
        <v>697</v>
      </c>
    </row>
    <row r="823" spans="1:8" x14ac:dyDescent="0.25">
      <c r="A823" s="511"/>
      <c r="B823" s="513"/>
      <c r="C823" s="220" t="s">
        <v>8026</v>
      </c>
      <c r="D823" s="221" t="s">
        <v>1521</v>
      </c>
      <c r="E823" s="221" t="s">
        <v>717</v>
      </c>
      <c r="F823" s="221" t="s">
        <v>717</v>
      </c>
      <c r="G823" s="221" t="s">
        <v>717</v>
      </c>
      <c r="H823" s="223" t="s">
        <v>717</v>
      </c>
    </row>
    <row r="824" spans="1:8" x14ac:dyDescent="0.25">
      <c r="A824" s="511"/>
      <c r="B824" s="513"/>
      <c r="C824" s="220" t="s">
        <v>8012</v>
      </c>
      <c r="D824" s="221" t="s">
        <v>1521</v>
      </c>
      <c r="E824" s="221" t="s">
        <v>2399</v>
      </c>
      <c r="F824" s="221" t="s">
        <v>2399</v>
      </c>
      <c r="G824" s="221" t="s">
        <v>2399</v>
      </c>
      <c r="H824" s="223" t="s">
        <v>2399</v>
      </c>
    </row>
    <row r="825" spans="1:8" x14ac:dyDescent="0.25">
      <c r="A825" s="511"/>
      <c r="B825" s="513"/>
      <c r="C825" s="220" t="s">
        <v>8013</v>
      </c>
      <c r="D825" s="221" t="s">
        <v>1521</v>
      </c>
      <c r="E825" s="221" t="s">
        <v>447</v>
      </c>
      <c r="F825" s="221" t="s">
        <v>447</v>
      </c>
      <c r="G825" s="221" t="s">
        <v>447</v>
      </c>
      <c r="H825" s="223" t="s">
        <v>447</v>
      </c>
    </row>
    <row r="826" spans="1:8" x14ac:dyDescent="0.25">
      <c r="A826" s="511"/>
      <c r="B826" s="513"/>
      <c r="C826" s="220" t="s">
        <v>8014</v>
      </c>
      <c r="D826" s="221" t="s">
        <v>1521</v>
      </c>
      <c r="E826" s="221" t="s">
        <v>2638</v>
      </c>
      <c r="F826" s="221" t="s">
        <v>2638</v>
      </c>
      <c r="G826" s="221" t="s">
        <v>2638</v>
      </c>
      <c r="H826" s="223" t="s">
        <v>2638</v>
      </c>
    </row>
    <row r="827" spans="1:8" x14ac:dyDescent="0.25">
      <c r="A827" s="511"/>
      <c r="B827" s="513"/>
      <c r="C827" s="220" t="s">
        <v>8027</v>
      </c>
      <c r="D827" s="221" t="s">
        <v>1521</v>
      </c>
      <c r="E827" s="221" t="s">
        <v>817</v>
      </c>
      <c r="F827" s="221" t="s">
        <v>817</v>
      </c>
      <c r="G827" s="221" t="s">
        <v>817</v>
      </c>
      <c r="H827" s="223" t="s">
        <v>817</v>
      </c>
    </row>
    <row r="828" spans="1:8" x14ac:dyDescent="0.25">
      <c r="A828" s="511"/>
      <c r="B828" s="513"/>
      <c r="C828" s="220" t="s">
        <v>3200</v>
      </c>
      <c r="D828" s="221" t="s">
        <v>351</v>
      </c>
      <c r="E828" s="222">
        <v>8510</v>
      </c>
      <c r="F828" s="222">
        <v>8510</v>
      </c>
      <c r="G828" s="222">
        <v>8510</v>
      </c>
      <c r="H828" s="228">
        <v>8510</v>
      </c>
    </row>
    <row r="829" spans="1:8" x14ac:dyDescent="0.25">
      <c r="A829" s="511"/>
      <c r="B829" s="513"/>
      <c r="C829" s="220" t="s">
        <v>8016</v>
      </c>
      <c r="D829" s="221" t="s">
        <v>1521</v>
      </c>
      <c r="E829" s="221" t="s">
        <v>2399</v>
      </c>
      <c r="F829" s="221" t="s">
        <v>2399</v>
      </c>
      <c r="G829" s="221" t="s">
        <v>2399</v>
      </c>
      <c r="H829" s="223" t="s">
        <v>2399</v>
      </c>
    </row>
    <row r="830" spans="1:8" x14ac:dyDescent="0.25">
      <c r="A830" s="511"/>
      <c r="B830" s="513"/>
      <c r="C830" s="220" t="s">
        <v>8017</v>
      </c>
      <c r="D830" s="221" t="s">
        <v>9031</v>
      </c>
      <c r="E830" s="221" t="s">
        <v>2399</v>
      </c>
      <c r="F830" s="221" t="s">
        <v>2399</v>
      </c>
      <c r="G830" s="221" t="s">
        <v>2399</v>
      </c>
      <c r="H830" s="223" t="s">
        <v>2399</v>
      </c>
    </row>
    <row r="831" spans="1:8" x14ac:dyDescent="0.25">
      <c r="A831" s="511"/>
      <c r="B831" s="513"/>
      <c r="C831" s="220" t="s">
        <v>422</v>
      </c>
      <c r="D831" s="221" t="s">
        <v>423</v>
      </c>
      <c r="E831" s="221">
        <v>2</v>
      </c>
      <c r="F831" s="221">
        <v>2</v>
      </c>
      <c r="G831" s="221">
        <v>2</v>
      </c>
      <c r="H831" s="223">
        <v>2</v>
      </c>
    </row>
    <row r="832" spans="1:8" x14ac:dyDescent="0.25">
      <c r="A832" s="511"/>
      <c r="B832" s="513"/>
      <c r="C832" s="224" t="s">
        <v>457</v>
      </c>
      <c r="D832" s="221" t="s">
        <v>254</v>
      </c>
      <c r="E832" s="221" t="s">
        <v>625</v>
      </c>
      <c r="F832" s="221" t="s">
        <v>625</v>
      </c>
      <c r="G832" s="221" t="s">
        <v>625</v>
      </c>
      <c r="H832" s="223" t="s">
        <v>625</v>
      </c>
    </row>
    <row r="833" spans="1:8" x14ac:dyDescent="0.25">
      <c r="A833" s="511"/>
      <c r="B833" s="513"/>
      <c r="C833" s="224" t="s">
        <v>284</v>
      </c>
      <c r="D833" s="221"/>
      <c r="E833" s="221"/>
      <c r="F833" s="221"/>
      <c r="G833" s="221"/>
      <c r="H833" s="223"/>
    </row>
    <row r="834" spans="1:8" ht="25.5" x14ac:dyDescent="0.25">
      <c r="A834" s="511"/>
      <c r="B834" s="513"/>
      <c r="C834" s="220" t="s">
        <v>8028</v>
      </c>
      <c r="D834" s="221" t="s">
        <v>262</v>
      </c>
      <c r="E834" s="221" t="s">
        <v>850</v>
      </c>
      <c r="F834" s="221" t="s">
        <v>1351</v>
      </c>
      <c r="G834" s="221" t="s">
        <v>3130</v>
      </c>
      <c r="H834" s="223" t="s">
        <v>1761</v>
      </c>
    </row>
    <row r="835" spans="1:8" x14ac:dyDescent="0.25">
      <c r="A835" s="511"/>
      <c r="B835" s="513"/>
      <c r="C835" s="220" t="s">
        <v>9045</v>
      </c>
      <c r="D835" s="221" t="s">
        <v>262</v>
      </c>
      <c r="E835" s="221" t="s">
        <v>850</v>
      </c>
      <c r="F835" s="221" t="s">
        <v>1351</v>
      </c>
      <c r="G835" s="221" t="s">
        <v>3130</v>
      </c>
      <c r="H835" s="223" t="s">
        <v>1761</v>
      </c>
    </row>
    <row r="836" spans="1:8" x14ac:dyDescent="0.25">
      <c r="A836" s="511"/>
      <c r="B836" s="513"/>
      <c r="C836" s="220" t="s">
        <v>8029</v>
      </c>
      <c r="D836" s="221" t="s">
        <v>262</v>
      </c>
      <c r="E836" s="221" t="s">
        <v>832</v>
      </c>
      <c r="F836" s="221" t="s">
        <v>1344</v>
      </c>
      <c r="G836" s="221" t="s">
        <v>400</v>
      </c>
      <c r="H836" s="223" t="s">
        <v>1167</v>
      </c>
    </row>
    <row r="837" spans="1:8" ht="16.5" thickBot="1" x14ac:dyDescent="0.3">
      <c r="A837" s="514"/>
      <c r="B837" s="515"/>
      <c r="C837" s="220" t="s">
        <v>1541</v>
      </c>
      <c r="D837" s="221" t="s">
        <v>423</v>
      </c>
      <c r="E837" s="221">
        <v>2</v>
      </c>
      <c r="F837" s="221">
        <v>2</v>
      </c>
      <c r="G837" s="221">
        <v>2</v>
      </c>
      <c r="H837" s="223">
        <v>2</v>
      </c>
    </row>
    <row r="838" spans="1:8" ht="16.5" thickBot="1" x14ac:dyDescent="0.3">
      <c r="A838" s="502"/>
      <c r="B838" s="502"/>
      <c r="C838" s="502"/>
      <c r="D838" s="503"/>
      <c r="E838" s="225">
        <v>10</v>
      </c>
      <c r="F838" s="225">
        <v>20</v>
      </c>
      <c r="G838" s="225">
        <v>30</v>
      </c>
      <c r="H838" s="226">
        <v>40</v>
      </c>
    </row>
    <row r="839" spans="1:8" s="208" customFormat="1" x14ac:dyDescent="0.25">
      <c r="A839" s="207" t="s">
        <v>8030</v>
      </c>
    </row>
    <row r="840" spans="1:8" x14ac:dyDescent="0.25">
      <c r="A840" s="212" t="s">
        <v>211</v>
      </c>
    </row>
    <row r="841" spans="1:8" x14ac:dyDescent="0.25">
      <c r="A841" s="213" t="s">
        <v>8031</v>
      </c>
    </row>
    <row r="842" spans="1:8" ht="16.5" thickBot="1" x14ac:dyDescent="0.3">
      <c r="A842" s="213" t="s">
        <v>8032</v>
      </c>
    </row>
    <row r="843" spans="1:8" ht="26.25" thickBot="1" x14ac:dyDescent="0.3">
      <c r="A843" s="243" t="s">
        <v>0</v>
      </c>
      <c r="B843" s="244" t="s">
        <v>217</v>
      </c>
      <c r="C843" s="244" t="s">
        <v>250</v>
      </c>
      <c r="D843" s="244" t="s">
        <v>251</v>
      </c>
      <c r="E843" s="245" t="s">
        <v>477</v>
      </c>
    </row>
    <row r="844" spans="1:8" x14ac:dyDescent="0.25">
      <c r="A844" s="510" t="s">
        <v>8033</v>
      </c>
      <c r="B844" s="512" t="s">
        <v>61</v>
      </c>
      <c r="C844" s="217" t="s">
        <v>349</v>
      </c>
      <c r="D844" s="218"/>
      <c r="E844" s="219"/>
    </row>
    <row r="845" spans="1:8" x14ac:dyDescent="0.25">
      <c r="A845" s="511"/>
      <c r="B845" s="513"/>
      <c r="C845" s="220" t="s">
        <v>3200</v>
      </c>
      <c r="D845" s="221" t="s">
        <v>351</v>
      </c>
      <c r="E845" s="223" t="s">
        <v>8034</v>
      </c>
    </row>
    <row r="846" spans="1:8" x14ac:dyDescent="0.25">
      <c r="A846" s="511"/>
      <c r="B846" s="513"/>
      <c r="C846" s="220" t="s">
        <v>422</v>
      </c>
      <c r="D846" s="221" t="s">
        <v>423</v>
      </c>
      <c r="E846" s="223" t="s">
        <v>3430</v>
      </c>
    </row>
    <row r="847" spans="1:8" x14ac:dyDescent="0.25">
      <c r="A847" s="511"/>
      <c r="B847" s="513"/>
      <c r="C847" s="224" t="s">
        <v>457</v>
      </c>
      <c r="D847" s="221" t="s">
        <v>254</v>
      </c>
      <c r="E847" s="223" t="s">
        <v>721</v>
      </c>
    </row>
    <row r="848" spans="1:8" x14ac:dyDescent="0.25">
      <c r="A848" s="511"/>
      <c r="B848" s="513"/>
      <c r="C848" s="224" t="s">
        <v>284</v>
      </c>
      <c r="D848" s="221"/>
      <c r="E848" s="223"/>
    </row>
    <row r="849" spans="1:5" x14ac:dyDescent="0.25">
      <c r="A849" s="511"/>
      <c r="B849" s="513"/>
      <c r="C849" s="220" t="s">
        <v>8035</v>
      </c>
      <c r="D849" s="221" t="s">
        <v>262</v>
      </c>
      <c r="E849" s="223" t="s">
        <v>1648</v>
      </c>
    </row>
    <row r="850" spans="1:5" x14ac:dyDescent="0.25">
      <c r="A850" s="511"/>
      <c r="B850" s="513"/>
      <c r="C850" s="220" t="s">
        <v>2825</v>
      </c>
      <c r="D850" s="221" t="s">
        <v>262</v>
      </c>
      <c r="E850" s="223" t="s">
        <v>1648</v>
      </c>
    </row>
    <row r="851" spans="1:5" ht="16.5" thickBot="1" x14ac:dyDescent="0.3">
      <c r="A851" s="514"/>
      <c r="B851" s="515"/>
      <c r="C851" s="220" t="s">
        <v>1541</v>
      </c>
      <c r="D851" s="221" t="s">
        <v>423</v>
      </c>
      <c r="E851" s="223">
        <v>1</v>
      </c>
    </row>
    <row r="852" spans="1:5" ht="16.5" thickBot="1" x14ac:dyDescent="0.3">
      <c r="A852" s="502"/>
      <c r="B852" s="502"/>
      <c r="C852" s="502"/>
      <c r="D852" s="503"/>
      <c r="E852" s="226">
        <v>10</v>
      </c>
    </row>
    <row r="853" spans="1:5" s="208" customFormat="1" x14ac:dyDescent="0.25">
      <c r="A853" s="207" t="s">
        <v>8036</v>
      </c>
    </row>
    <row r="854" spans="1:5" x14ac:dyDescent="0.25">
      <c r="A854" s="212" t="s">
        <v>211</v>
      </c>
    </row>
    <row r="855" spans="1:5" x14ac:dyDescent="0.25">
      <c r="A855" s="213" t="s">
        <v>8037</v>
      </c>
    </row>
    <row r="856" spans="1:5" ht="16.5" thickBot="1" x14ac:dyDescent="0.3">
      <c r="A856" s="213" t="s">
        <v>2118</v>
      </c>
    </row>
    <row r="857" spans="1:5" ht="26.25" thickBot="1" x14ac:dyDescent="0.3">
      <c r="A857" s="243" t="s">
        <v>0</v>
      </c>
      <c r="B857" s="244" t="s">
        <v>217</v>
      </c>
      <c r="C857" s="244" t="s">
        <v>250</v>
      </c>
      <c r="D857" s="244" t="s">
        <v>251</v>
      </c>
      <c r="E857" s="245" t="s">
        <v>477</v>
      </c>
    </row>
    <row r="858" spans="1:5" x14ac:dyDescent="0.25">
      <c r="A858" s="510" t="s">
        <v>8038</v>
      </c>
      <c r="B858" s="512" t="s">
        <v>8039</v>
      </c>
      <c r="C858" s="217" t="s">
        <v>349</v>
      </c>
      <c r="D858" s="218"/>
      <c r="E858" s="219"/>
    </row>
    <row r="859" spans="1:5" x14ac:dyDescent="0.25">
      <c r="A859" s="511"/>
      <c r="B859" s="513"/>
      <c r="C859" s="220" t="s">
        <v>8040</v>
      </c>
      <c r="D859" s="221" t="s">
        <v>1521</v>
      </c>
      <c r="E859" s="228">
        <v>6000</v>
      </c>
    </row>
    <row r="860" spans="1:5" x14ac:dyDescent="0.25">
      <c r="A860" s="511"/>
      <c r="B860" s="513"/>
      <c r="C860" s="220" t="s">
        <v>8041</v>
      </c>
      <c r="D860" s="221" t="s">
        <v>1521</v>
      </c>
      <c r="E860" s="228">
        <v>2500</v>
      </c>
    </row>
    <row r="861" spans="1:5" x14ac:dyDescent="0.25">
      <c r="A861" s="511"/>
      <c r="B861" s="513"/>
      <c r="C861" s="220" t="s">
        <v>8042</v>
      </c>
      <c r="D861" s="221" t="s">
        <v>1521</v>
      </c>
      <c r="E861" s="228">
        <v>2000</v>
      </c>
    </row>
    <row r="862" spans="1:5" x14ac:dyDescent="0.25">
      <c r="A862" s="511"/>
      <c r="B862" s="513"/>
      <c r="C862" s="224" t="s">
        <v>457</v>
      </c>
      <c r="D862" s="221" t="s">
        <v>254</v>
      </c>
      <c r="E862" s="223" t="s">
        <v>1654</v>
      </c>
    </row>
    <row r="863" spans="1:5" x14ac:dyDescent="0.25">
      <c r="A863" s="511"/>
      <c r="B863" s="513"/>
      <c r="C863" s="224" t="s">
        <v>284</v>
      </c>
      <c r="D863" s="221"/>
      <c r="E863" s="223"/>
    </row>
    <row r="864" spans="1:5" ht="25.5" x14ac:dyDescent="0.25">
      <c r="A864" s="511"/>
      <c r="B864" s="513"/>
      <c r="C864" s="220" t="s">
        <v>8028</v>
      </c>
      <c r="D864" s="221" t="s">
        <v>262</v>
      </c>
      <c r="E864" s="223" t="s">
        <v>6262</v>
      </c>
    </row>
    <row r="865" spans="1:8" ht="16.5" thickBot="1" x14ac:dyDescent="0.3">
      <c r="A865" s="514"/>
      <c r="B865" s="515"/>
      <c r="C865" s="220" t="s">
        <v>9046</v>
      </c>
      <c r="D865" s="221" t="s">
        <v>262</v>
      </c>
      <c r="E865" s="223" t="s">
        <v>6262</v>
      </c>
    </row>
    <row r="866" spans="1:8" ht="16.5" thickBot="1" x14ac:dyDescent="0.3">
      <c r="A866" s="502"/>
      <c r="B866" s="502"/>
      <c r="C866" s="502"/>
      <c r="D866" s="503"/>
      <c r="E866" s="226">
        <v>10</v>
      </c>
    </row>
    <row r="867" spans="1:8" s="208" customFormat="1" x14ac:dyDescent="0.25">
      <c r="A867" s="207" t="s">
        <v>8043</v>
      </c>
    </row>
    <row r="868" spans="1:8" x14ac:dyDescent="0.25">
      <c r="A868" s="212" t="s">
        <v>211</v>
      </c>
    </row>
    <row r="869" spans="1:8" x14ac:dyDescent="0.25">
      <c r="A869" s="213" t="s">
        <v>8044</v>
      </c>
    </row>
    <row r="870" spans="1:8" s="208" customFormat="1" x14ac:dyDescent="0.25">
      <c r="A870" s="207" t="s">
        <v>8045</v>
      </c>
    </row>
    <row r="871" spans="1:8" ht="16.5" thickBot="1" x14ac:dyDescent="0.3">
      <c r="A871" s="213" t="s">
        <v>2118</v>
      </c>
    </row>
    <row r="872" spans="1:8" ht="16.5" thickBot="1" x14ac:dyDescent="0.3">
      <c r="A872" s="504" t="s">
        <v>0</v>
      </c>
      <c r="B872" s="506" t="s">
        <v>217</v>
      </c>
      <c r="C872" s="506" t="s">
        <v>250</v>
      </c>
      <c r="D872" s="506" t="s">
        <v>251</v>
      </c>
      <c r="E872" s="508" t="s">
        <v>163</v>
      </c>
      <c r="F872" s="516"/>
      <c r="G872" s="516"/>
      <c r="H872" s="509"/>
    </row>
    <row r="873" spans="1:8" ht="16.5" thickBot="1" x14ac:dyDescent="0.3">
      <c r="A873" s="505"/>
      <c r="B873" s="507"/>
      <c r="C873" s="507"/>
      <c r="D873" s="507"/>
      <c r="E873" s="244" t="s">
        <v>81</v>
      </c>
      <c r="F873" s="244" t="s">
        <v>83</v>
      </c>
      <c r="G873" s="244" t="s">
        <v>86</v>
      </c>
      <c r="H873" s="245" t="s">
        <v>89</v>
      </c>
    </row>
    <row r="874" spans="1:8" x14ac:dyDescent="0.25">
      <c r="A874" s="510" t="s">
        <v>8046</v>
      </c>
      <c r="B874" s="512" t="s">
        <v>8047</v>
      </c>
      <c r="C874" s="217" t="s">
        <v>349</v>
      </c>
      <c r="D874" s="218"/>
      <c r="E874" s="218"/>
      <c r="F874" s="218"/>
      <c r="G874" s="218"/>
      <c r="H874" s="219"/>
    </row>
    <row r="875" spans="1:8" x14ac:dyDescent="0.25">
      <c r="A875" s="511"/>
      <c r="B875" s="513"/>
      <c r="C875" s="220" t="s">
        <v>8048</v>
      </c>
      <c r="D875" s="221" t="s">
        <v>1521</v>
      </c>
      <c r="E875" s="222">
        <v>7692</v>
      </c>
      <c r="F875" s="222">
        <v>5882</v>
      </c>
      <c r="G875" s="222">
        <v>2941</v>
      </c>
      <c r="H875" s="228">
        <v>1471</v>
      </c>
    </row>
    <row r="876" spans="1:8" x14ac:dyDescent="0.25">
      <c r="A876" s="511"/>
      <c r="B876" s="513"/>
      <c r="C876" s="220" t="s">
        <v>8049</v>
      </c>
      <c r="D876" s="221" t="s">
        <v>1521</v>
      </c>
      <c r="E876" s="222">
        <v>2500</v>
      </c>
      <c r="F876" s="222">
        <v>1667</v>
      </c>
      <c r="G876" s="222">
        <v>1111</v>
      </c>
      <c r="H876" s="223" t="s">
        <v>795</v>
      </c>
    </row>
    <row r="877" spans="1:8" x14ac:dyDescent="0.25">
      <c r="A877" s="511"/>
      <c r="B877" s="513"/>
      <c r="C877" s="220" t="s">
        <v>8050</v>
      </c>
      <c r="D877" s="221" t="s">
        <v>1521</v>
      </c>
      <c r="E877" s="222">
        <v>2500</v>
      </c>
      <c r="F877" s="222">
        <v>1667</v>
      </c>
      <c r="G877" s="222">
        <v>1111</v>
      </c>
      <c r="H877" s="223" t="s">
        <v>795</v>
      </c>
    </row>
    <row r="878" spans="1:8" x14ac:dyDescent="0.25">
      <c r="A878" s="511"/>
      <c r="B878" s="513"/>
      <c r="C878" s="220" t="s">
        <v>422</v>
      </c>
      <c r="D878" s="221" t="s">
        <v>423</v>
      </c>
      <c r="E878" s="221">
        <v>1</v>
      </c>
      <c r="F878" s="221">
        <v>1</v>
      </c>
      <c r="G878" s="221">
        <v>1</v>
      </c>
      <c r="H878" s="223">
        <v>1</v>
      </c>
    </row>
    <row r="879" spans="1:8" x14ac:dyDescent="0.25">
      <c r="A879" s="511"/>
      <c r="B879" s="513"/>
      <c r="C879" s="224" t="s">
        <v>457</v>
      </c>
      <c r="D879" s="221" t="s">
        <v>254</v>
      </c>
      <c r="E879" s="221" t="s">
        <v>8051</v>
      </c>
      <c r="F879" s="221" t="s">
        <v>8052</v>
      </c>
      <c r="G879" s="221" t="s">
        <v>8053</v>
      </c>
      <c r="H879" s="223" t="s">
        <v>5208</v>
      </c>
    </row>
    <row r="880" spans="1:8" x14ac:dyDescent="0.25">
      <c r="A880" s="511"/>
      <c r="B880" s="513"/>
      <c r="C880" s="224" t="s">
        <v>284</v>
      </c>
      <c r="D880" s="221"/>
      <c r="E880" s="221"/>
      <c r="F880" s="221"/>
      <c r="G880" s="221"/>
      <c r="H880" s="223"/>
    </row>
    <row r="881" spans="1:8" ht="25.5" x14ac:dyDescent="0.25">
      <c r="A881" s="511"/>
      <c r="B881" s="513"/>
      <c r="C881" s="220" t="s">
        <v>8054</v>
      </c>
      <c r="D881" s="221" t="s">
        <v>262</v>
      </c>
      <c r="E881" s="222">
        <v>4991</v>
      </c>
      <c r="F881" s="222">
        <v>4527</v>
      </c>
      <c r="G881" s="222">
        <v>4074</v>
      </c>
      <c r="H881" s="228">
        <v>3667</v>
      </c>
    </row>
    <row r="882" spans="1:8" ht="16.5" thickBot="1" x14ac:dyDescent="0.3">
      <c r="A882" s="514"/>
      <c r="B882" s="515"/>
      <c r="C882" s="220" t="s">
        <v>9047</v>
      </c>
      <c r="D882" s="221" t="s">
        <v>262</v>
      </c>
      <c r="E882" s="222">
        <v>1664</v>
      </c>
      <c r="F882" s="222">
        <v>1509</v>
      </c>
      <c r="G882" s="222">
        <v>1350</v>
      </c>
      <c r="H882" s="228">
        <v>1222</v>
      </c>
    </row>
    <row r="883" spans="1:8" ht="16.5" thickBot="1" x14ac:dyDescent="0.3">
      <c r="A883" s="502"/>
      <c r="B883" s="502"/>
      <c r="C883" s="502"/>
      <c r="D883" s="503"/>
      <c r="E883" s="225">
        <v>1</v>
      </c>
      <c r="F883" s="225">
        <v>2</v>
      </c>
      <c r="G883" s="225">
        <v>3</v>
      </c>
      <c r="H883" s="226">
        <v>4</v>
      </c>
    </row>
    <row r="884" spans="1:8" s="208" customFormat="1" x14ac:dyDescent="0.25">
      <c r="A884" s="207" t="s">
        <v>8055</v>
      </c>
    </row>
    <row r="885" spans="1:8" ht="16.5" thickBot="1" x14ac:dyDescent="0.3">
      <c r="A885" s="213" t="s">
        <v>2118</v>
      </c>
    </row>
    <row r="886" spans="1:8" ht="16.5" thickBot="1" x14ac:dyDescent="0.3">
      <c r="A886" s="504" t="s">
        <v>0</v>
      </c>
      <c r="B886" s="506" t="s">
        <v>217</v>
      </c>
      <c r="C886" s="506" t="s">
        <v>250</v>
      </c>
      <c r="D886" s="506" t="s">
        <v>251</v>
      </c>
      <c r="E886" s="508" t="s">
        <v>163</v>
      </c>
      <c r="F886" s="516"/>
      <c r="G886" s="516"/>
      <c r="H886" s="509"/>
    </row>
    <row r="887" spans="1:8" ht="16.5" thickBot="1" x14ac:dyDescent="0.3">
      <c r="A887" s="505"/>
      <c r="B887" s="507"/>
      <c r="C887" s="507"/>
      <c r="D887" s="507"/>
      <c r="E887" s="244" t="s">
        <v>81</v>
      </c>
      <c r="F887" s="244" t="s">
        <v>83</v>
      </c>
      <c r="G887" s="244" t="s">
        <v>86</v>
      </c>
      <c r="H887" s="245" t="s">
        <v>89</v>
      </c>
    </row>
    <row r="888" spans="1:8" x14ac:dyDescent="0.25">
      <c r="A888" s="510" t="s">
        <v>8056</v>
      </c>
      <c r="B888" s="512" t="s">
        <v>8057</v>
      </c>
      <c r="C888" s="217" t="s">
        <v>349</v>
      </c>
      <c r="D888" s="218"/>
      <c r="E888" s="218"/>
      <c r="F888" s="218"/>
      <c r="G888" s="218"/>
      <c r="H888" s="219"/>
    </row>
    <row r="889" spans="1:8" x14ac:dyDescent="0.25">
      <c r="A889" s="511"/>
      <c r="B889" s="513"/>
      <c r="C889" s="220" t="s">
        <v>8058</v>
      </c>
      <c r="D889" s="221" t="s">
        <v>1521</v>
      </c>
      <c r="E889" s="222">
        <v>7692</v>
      </c>
      <c r="F889" s="222">
        <v>5882</v>
      </c>
      <c r="G889" s="222">
        <v>2941</v>
      </c>
      <c r="H889" s="228">
        <v>1471</v>
      </c>
    </row>
    <row r="890" spans="1:8" x14ac:dyDescent="0.25">
      <c r="A890" s="511"/>
      <c r="B890" s="513"/>
      <c r="C890" s="220" t="s">
        <v>8059</v>
      </c>
      <c r="D890" s="221" t="s">
        <v>1521</v>
      </c>
      <c r="E890" s="222">
        <v>2500</v>
      </c>
      <c r="F890" s="222">
        <v>1667</v>
      </c>
      <c r="G890" s="222">
        <v>1111</v>
      </c>
      <c r="H890" s="223" t="s">
        <v>795</v>
      </c>
    </row>
    <row r="891" spans="1:8" x14ac:dyDescent="0.25">
      <c r="A891" s="511"/>
      <c r="B891" s="513"/>
      <c r="C891" s="220" t="s">
        <v>8060</v>
      </c>
      <c r="D891" s="221" t="s">
        <v>1521</v>
      </c>
      <c r="E891" s="221" t="s">
        <v>2081</v>
      </c>
      <c r="F891" s="221" t="s">
        <v>1162</v>
      </c>
      <c r="G891" s="221" t="s">
        <v>867</v>
      </c>
      <c r="H891" s="223" t="s">
        <v>1606</v>
      </c>
    </row>
    <row r="892" spans="1:8" x14ac:dyDescent="0.25">
      <c r="A892" s="511"/>
      <c r="B892" s="513"/>
      <c r="C892" s="224" t="s">
        <v>457</v>
      </c>
      <c r="D892" s="221" t="s">
        <v>254</v>
      </c>
      <c r="E892" s="221" t="s">
        <v>2790</v>
      </c>
      <c r="F892" s="221" t="s">
        <v>8061</v>
      </c>
      <c r="G892" s="221" t="s">
        <v>8062</v>
      </c>
      <c r="H892" s="223" t="s">
        <v>3296</v>
      </c>
    </row>
    <row r="893" spans="1:8" x14ac:dyDescent="0.25">
      <c r="A893" s="511"/>
      <c r="B893" s="513"/>
      <c r="C893" s="224" t="s">
        <v>284</v>
      </c>
      <c r="D893" s="221"/>
      <c r="E893" s="221"/>
      <c r="F893" s="221"/>
      <c r="G893" s="221"/>
      <c r="H893" s="223"/>
    </row>
    <row r="894" spans="1:8" ht="25.5" x14ac:dyDescent="0.25">
      <c r="A894" s="511"/>
      <c r="B894" s="513"/>
      <c r="C894" s="220" t="s">
        <v>8018</v>
      </c>
      <c r="D894" s="221" t="s">
        <v>262</v>
      </c>
      <c r="E894" s="222">
        <v>4211</v>
      </c>
      <c r="F894" s="222">
        <v>3819</v>
      </c>
      <c r="G894" s="222">
        <v>3437</v>
      </c>
      <c r="H894" s="228">
        <v>3093</v>
      </c>
    </row>
    <row r="895" spans="1:8" ht="16.5" thickBot="1" x14ac:dyDescent="0.3">
      <c r="A895" s="514"/>
      <c r="B895" s="515"/>
      <c r="C895" s="220" t="s">
        <v>9045</v>
      </c>
      <c r="D895" s="221" t="s">
        <v>262</v>
      </c>
      <c r="E895" s="222">
        <v>4211</v>
      </c>
      <c r="F895" s="222">
        <v>3819</v>
      </c>
      <c r="G895" s="222">
        <v>3437</v>
      </c>
      <c r="H895" s="228">
        <v>3093</v>
      </c>
    </row>
    <row r="896" spans="1:8" ht="16.5" thickBot="1" x14ac:dyDescent="0.3">
      <c r="A896" s="502"/>
      <c r="B896" s="502"/>
      <c r="C896" s="502"/>
      <c r="D896" s="503"/>
      <c r="E896" s="225">
        <v>1</v>
      </c>
      <c r="F896" s="225">
        <v>2</v>
      </c>
      <c r="G896" s="225">
        <v>3</v>
      </c>
      <c r="H896" s="226">
        <v>4</v>
      </c>
    </row>
    <row r="897" spans="1:8" s="208" customFormat="1" x14ac:dyDescent="0.25">
      <c r="A897" s="207" t="s">
        <v>8063</v>
      </c>
    </row>
    <row r="898" spans="1:8" ht="16.5" thickBot="1" x14ac:dyDescent="0.3">
      <c r="A898" s="213" t="s">
        <v>2118</v>
      </c>
    </row>
    <row r="899" spans="1:8" ht="16.5" thickBot="1" x14ac:dyDescent="0.3">
      <c r="A899" s="504" t="s">
        <v>0</v>
      </c>
      <c r="B899" s="506" t="s">
        <v>217</v>
      </c>
      <c r="C899" s="506" t="s">
        <v>250</v>
      </c>
      <c r="D899" s="506" t="s">
        <v>251</v>
      </c>
      <c r="E899" s="508" t="s">
        <v>163</v>
      </c>
      <c r="F899" s="516"/>
      <c r="G899" s="516"/>
      <c r="H899" s="509"/>
    </row>
    <row r="900" spans="1:8" ht="16.5" thickBot="1" x14ac:dyDescent="0.3">
      <c r="A900" s="505"/>
      <c r="B900" s="507"/>
      <c r="C900" s="507"/>
      <c r="D900" s="507"/>
      <c r="E900" s="244" t="s">
        <v>81</v>
      </c>
      <c r="F900" s="244" t="s">
        <v>83</v>
      </c>
      <c r="G900" s="244" t="s">
        <v>86</v>
      </c>
      <c r="H900" s="245" t="s">
        <v>89</v>
      </c>
    </row>
    <row r="901" spans="1:8" x14ac:dyDescent="0.25">
      <c r="A901" s="510" t="s">
        <v>8064</v>
      </c>
      <c r="B901" s="512" t="s">
        <v>8065</v>
      </c>
      <c r="C901" s="217" t="s">
        <v>349</v>
      </c>
      <c r="D901" s="218"/>
      <c r="E901" s="218"/>
      <c r="F901" s="218"/>
      <c r="G901" s="218"/>
      <c r="H901" s="219"/>
    </row>
    <row r="902" spans="1:8" x14ac:dyDescent="0.25">
      <c r="A902" s="511"/>
      <c r="B902" s="513"/>
      <c r="C902" s="220" t="s">
        <v>8066</v>
      </c>
      <c r="D902" s="221" t="s">
        <v>1521</v>
      </c>
      <c r="E902" s="221" t="s">
        <v>2042</v>
      </c>
      <c r="F902" s="221" t="s">
        <v>1467</v>
      </c>
      <c r="G902" s="221" t="s">
        <v>1426</v>
      </c>
      <c r="H902" s="223" t="s">
        <v>773</v>
      </c>
    </row>
    <row r="903" spans="1:8" x14ac:dyDescent="0.25">
      <c r="A903" s="511"/>
      <c r="B903" s="513"/>
      <c r="C903" s="220" t="s">
        <v>8067</v>
      </c>
      <c r="D903" s="221" t="s">
        <v>1521</v>
      </c>
      <c r="E903" s="221" t="s">
        <v>1348</v>
      </c>
      <c r="F903" s="221" t="s">
        <v>836</v>
      </c>
      <c r="G903" s="221" t="s">
        <v>817</v>
      </c>
      <c r="H903" s="223" t="s">
        <v>1002</v>
      </c>
    </row>
    <row r="904" spans="1:8" x14ac:dyDescent="0.25">
      <c r="A904" s="511"/>
      <c r="B904" s="513"/>
      <c r="C904" s="220" t="s">
        <v>1975</v>
      </c>
      <c r="D904" s="221" t="s">
        <v>1521</v>
      </c>
      <c r="E904" s="221" t="s">
        <v>2081</v>
      </c>
      <c r="F904" s="221" t="s">
        <v>1162</v>
      </c>
      <c r="G904" s="221" t="s">
        <v>867</v>
      </c>
      <c r="H904" s="223" t="s">
        <v>1606</v>
      </c>
    </row>
    <row r="905" spans="1:8" x14ac:dyDescent="0.25">
      <c r="A905" s="511"/>
      <c r="B905" s="513"/>
      <c r="C905" s="220" t="s">
        <v>1976</v>
      </c>
      <c r="D905" s="221" t="s">
        <v>1521</v>
      </c>
      <c r="E905" s="221" t="s">
        <v>1348</v>
      </c>
      <c r="F905" s="221" t="s">
        <v>836</v>
      </c>
      <c r="G905" s="221" t="s">
        <v>817</v>
      </c>
      <c r="H905" s="223" t="s">
        <v>1002</v>
      </c>
    </row>
    <row r="906" spans="1:8" x14ac:dyDescent="0.25">
      <c r="A906" s="511"/>
      <c r="B906" s="513"/>
      <c r="C906" s="220" t="s">
        <v>422</v>
      </c>
      <c r="D906" s="221" t="s">
        <v>423</v>
      </c>
      <c r="E906" s="221" t="s">
        <v>99</v>
      </c>
      <c r="F906" s="221" t="s">
        <v>99</v>
      </c>
      <c r="G906" s="221" t="s">
        <v>99</v>
      </c>
      <c r="H906" s="223" t="s">
        <v>99</v>
      </c>
    </row>
    <row r="907" spans="1:8" x14ac:dyDescent="0.25">
      <c r="A907" s="511"/>
      <c r="B907" s="513"/>
      <c r="C907" s="224" t="s">
        <v>457</v>
      </c>
      <c r="D907" s="221" t="s">
        <v>254</v>
      </c>
      <c r="E907" s="221" t="s">
        <v>712</v>
      </c>
      <c r="F907" s="221" t="s">
        <v>712</v>
      </c>
      <c r="G907" s="221" t="s">
        <v>712</v>
      </c>
      <c r="H907" s="223" t="s">
        <v>712</v>
      </c>
    </row>
    <row r="908" spans="1:8" x14ac:dyDescent="0.25">
      <c r="A908" s="511"/>
      <c r="B908" s="513"/>
      <c r="C908" s="224" t="s">
        <v>284</v>
      </c>
      <c r="D908" s="221"/>
      <c r="E908" s="221"/>
      <c r="F908" s="221"/>
      <c r="G908" s="221"/>
      <c r="H908" s="223"/>
    </row>
    <row r="909" spans="1:8" x14ac:dyDescent="0.25">
      <c r="A909" s="511"/>
      <c r="B909" s="513"/>
      <c r="C909" s="220" t="s">
        <v>1981</v>
      </c>
      <c r="D909" s="221" t="s">
        <v>262</v>
      </c>
      <c r="E909" s="221" t="s">
        <v>1464</v>
      </c>
      <c r="F909" s="221" t="s">
        <v>399</v>
      </c>
      <c r="G909" s="221" t="s">
        <v>1284</v>
      </c>
      <c r="H909" s="223" t="s">
        <v>1403</v>
      </c>
    </row>
    <row r="910" spans="1:8" ht="16.5" thickBot="1" x14ac:dyDescent="0.3">
      <c r="A910" s="514"/>
      <c r="B910" s="515"/>
      <c r="C910" s="220" t="s">
        <v>1541</v>
      </c>
      <c r="D910" s="221" t="s">
        <v>423</v>
      </c>
      <c r="E910" s="221">
        <v>1</v>
      </c>
      <c r="F910" s="221">
        <v>1</v>
      </c>
      <c r="G910" s="221">
        <v>1</v>
      </c>
      <c r="H910" s="223">
        <v>1</v>
      </c>
    </row>
    <row r="911" spans="1:8" ht="16.5" thickBot="1" x14ac:dyDescent="0.3">
      <c r="A911" s="502"/>
      <c r="B911" s="502"/>
      <c r="C911" s="502"/>
      <c r="D911" s="503"/>
      <c r="E911" s="225">
        <v>1</v>
      </c>
      <c r="F911" s="225">
        <v>2</v>
      </c>
      <c r="G911" s="225">
        <v>3</v>
      </c>
      <c r="H911" s="226">
        <v>4</v>
      </c>
    </row>
    <row r="912" spans="1:8" s="208" customFormat="1" x14ac:dyDescent="0.25">
      <c r="A912" s="207" t="s">
        <v>8068</v>
      </c>
    </row>
    <row r="913" spans="1:8" ht="16.5" thickBot="1" x14ac:dyDescent="0.3">
      <c r="A913" s="213" t="s">
        <v>2118</v>
      </c>
    </row>
    <row r="914" spans="1:8" ht="16.5" thickBot="1" x14ac:dyDescent="0.3">
      <c r="A914" s="504" t="s">
        <v>0</v>
      </c>
      <c r="B914" s="506" t="s">
        <v>217</v>
      </c>
      <c r="C914" s="506" t="s">
        <v>250</v>
      </c>
      <c r="D914" s="506" t="s">
        <v>251</v>
      </c>
      <c r="E914" s="508" t="s">
        <v>163</v>
      </c>
      <c r="F914" s="516"/>
      <c r="G914" s="516"/>
      <c r="H914" s="509"/>
    </row>
    <row r="915" spans="1:8" ht="16.5" thickBot="1" x14ac:dyDescent="0.3">
      <c r="A915" s="505"/>
      <c r="B915" s="507"/>
      <c r="C915" s="507"/>
      <c r="D915" s="507"/>
      <c r="E915" s="244" t="s">
        <v>81</v>
      </c>
      <c r="F915" s="244" t="s">
        <v>83</v>
      </c>
      <c r="G915" s="244" t="s">
        <v>86</v>
      </c>
      <c r="H915" s="245" t="s">
        <v>89</v>
      </c>
    </row>
    <row r="916" spans="1:8" x14ac:dyDescent="0.25">
      <c r="A916" s="510" t="s">
        <v>8069</v>
      </c>
      <c r="B916" s="512" t="s">
        <v>8070</v>
      </c>
      <c r="C916" s="217" t="s">
        <v>349</v>
      </c>
      <c r="D916" s="218"/>
      <c r="E916" s="218"/>
      <c r="F916" s="218"/>
      <c r="G916" s="218"/>
      <c r="H916" s="219"/>
    </row>
    <row r="917" spans="1:8" x14ac:dyDescent="0.25">
      <c r="A917" s="511"/>
      <c r="B917" s="513"/>
      <c r="C917" s="220" t="s">
        <v>8071</v>
      </c>
      <c r="D917" s="221" t="s">
        <v>1521</v>
      </c>
      <c r="E917" s="222">
        <v>4197</v>
      </c>
      <c r="F917" s="222">
        <v>3790</v>
      </c>
      <c r="G917" s="222">
        <v>3411</v>
      </c>
      <c r="H917" s="228">
        <v>3070</v>
      </c>
    </row>
    <row r="918" spans="1:8" x14ac:dyDescent="0.25">
      <c r="A918" s="511"/>
      <c r="B918" s="513"/>
      <c r="C918" s="220" t="s">
        <v>8059</v>
      </c>
      <c r="D918" s="221" t="s">
        <v>1521</v>
      </c>
      <c r="E918" s="222">
        <v>1082</v>
      </c>
      <c r="F918" s="221" t="s">
        <v>5415</v>
      </c>
      <c r="G918" s="221" t="s">
        <v>5781</v>
      </c>
      <c r="H918" s="223" t="s">
        <v>5960</v>
      </c>
    </row>
    <row r="919" spans="1:8" x14ac:dyDescent="0.25">
      <c r="A919" s="511"/>
      <c r="B919" s="513"/>
      <c r="C919" s="220" t="s">
        <v>8072</v>
      </c>
      <c r="D919" s="221" t="s">
        <v>1521</v>
      </c>
      <c r="E919" s="221" t="s">
        <v>2081</v>
      </c>
      <c r="F919" s="221" t="s">
        <v>1162</v>
      </c>
      <c r="G919" s="221" t="s">
        <v>867</v>
      </c>
      <c r="H919" s="223" t="s">
        <v>1606</v>
      </c>
    </row>
    <row r="920" spans="1:8" x14ac:dyDescent="0.25">
      <c r="A920" s="511"/>
      <c r="B920" s="513"/>
      <c r="C920" s="224" t="s">
        <v>457</v>
      </c>
      <c r="D920" s="221" t="s">
        <v>254</v>
      </c>
      <c r="E920" s="221" t="s">
        <v>5195</v>
      </c>
      <c r="F920" s="221" t="s">
        <v>8073</v>
      </c>
      <c r="G920" s="221" t="s">
        <v>8074</v>
      </c>
      <c r="H920" s="223" t="s">
        <v>8075</v>
      </c>
    </row>
    <row r="921" spans="1:8" x14ac:dyDescent="0.25">
      <c r="A921" s="511"/>
      <c r="B921" s="513"/>
      <c r="C921" s="224" t="s">
        <v>284</v>
      </c>
      <c r="D921" s="221"/>
      <c r="E921" s="221"/>
      <c r="F921" s="221"/>
      <c r="G921" s="221"/>
      <c r="H921" s="223"/>
    </row>
    <row r="922" spans="1:8" ht="25.5" x14ac:dyDescent="0.25">
      <c r="A922" s="511"/>
      <c r="B922" s="513"/>
      <c r="C922" s="220" t="s">
        <v>8018</v>
      </c>
      <c r="D922" s="221" t="s">
        <v>262</v>
      </c>
      <c r="E922" s="222">
        <v>5261</v>
      </c>
      <c r="F922" s="222">
        <v>4771</v>
      </c>
      <c r="G922" s="222">
        <v>4294</v>
      </c>
      <c r="H922" s="228">
        <v>3865</v>
      </c>
    </row>
    <row r="923" spans="1:8" ht="16.5" thickBot="1" x14ac:dyDescent="0.3">
      <c r="A923" s="514"/>
      <c r="B923" s="515"/>
      <c r="C923" s="220" t="s">
        <v>9045</v>
      </c>
      <c r="D923" s="221" t="s">
        <v>262</v>
      </c>
      <c r="E923" s="222">
        <v>5261</v>
      </c>
      <c r="F923" s="222">
        <v>4771</v>
      </c>
      <c r="G923" s="222">
        <v>4294</v>
      </c>
      <c r="H923" s="228">
        <v>3865</v>
      </c>
    </row>
    <row r="924" spans="1:8" ht="16.5" thickBot="1" x14ac:dyDescent="0.3">
      <c r="A924" s="502"/>
      <c r="B924" s="502"/>
      <c r="C924" s="502"/>
      <c r="D924" s="503"/>
      <c r="E924" s="225">
        <v>1</v>
      </c>
      <c r="F924" s="225">
        <v>2</v>
      </c>
      <c r="G924" s="225">
        <v>3</v>
      </c>
      <c r="H924" s="226">
        <v>4</v>
      </c>
    </row>
    <row r="925" spans="1:8" s="208" customFormat="1" x14ac:dyDescent="0.25">
      <c r="A925" s="207" t="s">
        <v>8076</v>
      </c>
    </row>
    <row r="926" spans="1:8" ht="16.5" thickBot="1" x14ac:dyDescent="0.3">
      <c r="A926" s="213" t="s">
        <v>2118</v>
      </c>
    </row>
    <row r="927" spans="1:8" ht="16.5" thickBot="1" x14ac:dyDescent="0.3">
      <c r="A927" s="504" t="s">
        <v>0</v>
      </c>
      <c r="B927" s="506" t="s">
        <v>217</v>
      </c>
      <c r="C927" s="506" t="s">
        <v>250</v>
      </c>
      <c r="D927" s="506" t="s">
        <v>251</v>
      </c>
      <c r="E927" s="508" t="s">
        <v>163</v>
      </c>
      <c r="F927" s="516"/>
      <c r="G927" s="516"/>
      <c r="H927" s="509"/>
    </row>
    <row r="928" spans="1:8" ht="16.5" thickBot="1" x14ac:dyDescent="0.3">
      <c r="A928" s="505"/>
      <c r="B928" s="507"/>
      <c r="C928" s="507"/>
      <c r="D928" s="507"/>
      <c r="E928" s="244" t="s">
        <v>81</v>
      </c>
      <c r="F928" s="244" t="s">
        <v>83</v>
      </c>
      <c r="G928" s="244" t="s">
        <v>86</v>
      </c>
      <c r="H928" s="245" t="s">
        <v>89</v>
      </c>
    </row>
    <row r="929" spans="1:8" x14ac:dyDescent="0.25">
      <c r="A929" s="510" t="s">
        <v>8077</v>
      </c>
      <c r="B929" s="512" t="s">
        <v>8078</v>
      </c>
      <c r="C929" s="217" t="s">
        <v>349</v>
      </c>
      <c r="D929" s="218"/>
      <c r="E929" s="218"/>
      <c r="F929" s="218"/>
      <c r="G929" s="218"/>
      <c r="H929" s="219"/>
    </row>
    <row r="930" spans="1:8" x14ac:dyDescent="0.25">
      <c r="A930" s="511"/>
      <c r="B930" s="513"/>
      <c r="C930" s="220" t="s">
        <v>8007</v>
      </c>
      <c r="D930" s="221" t="s">
        <v>1521</v>
      </c>
      <c r="E930" s="222">
        <v>4967</v>
      </c>
      <c r="F930" s="222">
        <v>4505</v>
      </c>
      <c r="G930" s="222">
        <v>4054</v>
      </c>
      <c r="H930" s="228">
        <v>3649</v>
      </c>
    </row>
    <row r="931" spans="1:8" x14ac:dyDescent="0.25">
      <c r="A931" s="511"/>
      <c r="B931" s="513"/>
      <c r="C931" s="220" t="s">
        <v>8059</v>
      </c>
      <c r="D931" s="221" t="s">
        <v>1521</v>
      </c>
      <c r="E931" s="222">
        <v>1082</v>
      </c>
      <c r="F931" s="221" t="s">
        <v>5415</v>
      </c>
      <c r="G931" s="221" t="s">
        <v>5781</v>
      </c>
      <c r="H931" s="223" t="s">
        <v>5960</v>
      </c>
    </row>
    <row r="932" spans="1:8" x14ac:dyDescent="0.25">
      <c r="A932" s="511"/>
      <c r="B932" s="513"/>
      <c r="C932" s="220" t="s">
        <v>8072</v>
      </c>
      <c r="D932" s="221" t="s">
        <v>1521</v>
      </c>
      <c r="E932" s="221" t="s">
        <v>2081</v>
      </c>
      <c r="F932" s="221" t="s">
        <v>1162</v>
      </c>
      <c r="G932" s="221" t="s">
        <v>867</v>
      </c>
      <c r="H932" s="223" t="s">
        <v>1606</v>
      </c>
    </row>
    <row r="933" spans="1:8" x14ac:dyDescent="0.25">
      <c r="A933" s="511"/>
      <c r="B933" s="513"/>
      <c r="C933" s="224" t="s">
        <v>457</v>
      </c>
      <c r="D933" s="221" t="s">
        <v>254</v>
      </c>
      <c r="E933" s="221" t="s">
        <v>8079</v>
      </c>
      <c r="F933" s="221" t="s">
        <v>2952</v>
      </c>
      <c r="G933" s="221" t="s">
        <v>8080</v>
      </c>
      <c r="H933" s="223" t="s">
        <v>2062</v>
      </c>
    </row>
    <row r="934" spans="1:8" x14ac:dyDescent="0.25">
      <c r="A934" s="511"/>
      <c r="B934" s="513"/>
      <c r="C934" s="224" t="s">
        <v>284</v>
      </c>
      <c r="D934" s="221"/>
      <c r="E934" s="221"/>
      <c r="F934" s="221"/>
      <c r="G934" s="221"/>
      <c r="H934" s="223"/>
    </row>
    <row r="935" spans="1:8" ht="25.5" x14ac:dyDescent="0.25">
      <c r="A935" s="511"/>
      <c r="B935" s="513"/>
      <c r="C935" s="220" t="s">
        <v>8018</v>
      </c>
      <c r="D935" s="221" t="s">
        <v>262</v>
      </c>
      <c r="E935" s="222">
        <v>7413</v>
      </c>
      <c r="F935" s="222">
        <v>6724</v>
      </c>
      <c r="G935" s="222">
        <v>6051</v>
      </c>
      <c r="H935" s="228">
        <v>5446</v>
      </c>
    </row>
    <row r="936" spans="1:8" ht="16.5" thickBot="1" x14ac:dyDescent="0.3">
      <c r="A936" s="514"/>
      <c r="B936" s="515"/>
      <c r="C936" s="220" t="s">
        <v>9045</v>
      </c>
      <c r="D936" s="221" t="s">
        <v>262</v>
      </c>
      <c r="E936" s="222">
        <v>7413</v>
      </c>
      <c r="F936" s="222">
        <v>6724</v>
      </c>
      <c r="G936" s="222">
        <v>6051</v>
      </c>
      <c r="H936" s="228">
        <v>5446</v>
      </c>
    </row>
    <row r="937" spans="1:8" ht="16.5" thickBot="1" x14ac:dyDescent="0.3">
      <c r="A937" s="502"/>
      <c r="B937" s="502"/>
      <c r="C937" s="502"/>
      <c r="D937" s="503"/>
      <c r="E937" s="225">
        <v>1</v>
      </c>
      <c r="F937" s="225">
        <v>2</v>
      </c>
      <c r="G937" s="225">
        <v>3</v>
      </c>
      <c r="H937" s="226">
        <v>4</v>
      </c>
    </row>
    <row r="938" spans="1:8" s="208" customFormat="1" x14ac:dyDescent="0.25">
      <c r="A938" s="207" t="s">
        <v>8081</v>
      </c>
    </row>
    <row r="939" spans="1:8" ht="16.5" thickBot="1" x14ac:dyDescent="0.3">
      <c r="A939" s="213" t="s">
        <v>2118</v>
      </c>
    </row>
    <row r="940" spans="1:8" ht="16.5" thickBot="1" x14ac:dyDescent="0.3">
      <c r="A940" s="504" t="s">
        <v>0</v>
      </c>
      <c r="B940" s="506" t="s">
        <v>217</v>
      </c>
      <c r="C940" s="506" t="s">
        <v>250</v>
      </c>
      <c r="D940" s="506" t="s">
        <v>251</v>
      </c>
      <c r="E940" s="508" t="s">
        <v>163</v>
      </c>
      <c r="F940" s="516"/>
      <c r="G940" s="516"/>
      <c r="H940" s="509"/>
    </row>
    <row r="941" spans="1:8" ht="16.5" thickBot="1" x14ac:dyDescent="0.3">
      <c r="A941" s="505"/>
      <c r="B941" s="507"/>
      <c r="C941" s="507"/>
      <c r="D941" s="507"/>
      <c r="E941" s="244" t="s">
        <v>81</v>
      </c>
      <c r="F941" s="244" t="s">
        <v>83</v>
      </c>
      <c r="G941" s="244" t="s">
        <v>86</v>
      </c>
      <c r="H941" s="245" t="s">
        <v>89</v>
      </c>
    </row>
    <row r="942" spans="1:8" x14ac:dyDescent="0.25">
      <c r="A942" s="510" t="s">
        <v>8082</v>
      </c>
      <c r="B942" s="512" t="s">
        <v>8083</v>
      </c>
      <c r="C942" s="217" t="s">
        <v>349</v>
      </c>
      <c r="D942" s="218"/>
      <c r="E942" s="218"/>
      <c r="F942" s="218"/>
      <c r="G942" s="218"/>
      <c r="H942" s="219"/>
    </row>
    <row r="943" spans="1:8" x14ac:dyDescent="0.25">
      <c r="A943" s="511"/>
      <c r="B943" s="513"/>
      <c r="C943" s="220" t="s">
        <v>8084</v>
      </c>
      <c r="D943" s="221" t="s">
        <v>1521</v>
      </c>
      <c r="E943" s="222">
        <v>6300</v>
      </c>
      <c r="F943" s="222">
        <v>5714</v>
      </c>
      <c r="G943" s="222">
        <v>5143</v>
      </c>
      <c r="H943" s="228">
        <v>4629</v>
      </c>
    </row>
    <row r="944" spans="1:8" x14ac:dyDescent="0.25">
      <c r="A944" s="511"/>
      <c r="B944" s="513"/>
      <c r="C944" s="220" t="s">
        <v>8085</v>
      </c>
      <c r="D944" s="221" t="s">
        <v>1521</v>
      </c>
      <c r="E944" s="222">
        <v>2625</v>
      </c>
      <c r="F944" s="222">
        <v>2381</v>
      </c>
      <c r="G944" s="222">
        <v>2143</v>
      </c>
      <c r="H944" s="228">
        <v>1929</v>
      </c>
    </row>
    <row r="945" spans="1:8" x14ac:dyDescent="0.25">
      <c r="A945" s="511"/>
      <c r="B945" s="513"/>
      <c r="C945" s="220" t="s">
        <v>8042</v>
      </c>
      <c r="D945" s="221" t="s">
        <v>1521</v>
      </c>
      <c r="E945" s="222">
        <v>2100</v>
      </c>
      <c r="F945" s="222">
        <v>1905</v>
      </c>
      <c r="G945" s="222">
        <v>1714</v>
      </c>
      <c r="H945" s="228">
        <v>1543</v>
      </c>
    </row>
    <row r="946" spans="1:8" x14ac:dyDescent="0.25">
      <c r="A946" s="511"/>
      <c r="B946" s="513"/>
      <c r="C946" s="220" t="s">
        <v>8072</v>
      </c>
      <c r="D946" s="221" t="s">
        <v>1521</v>
      </c>
      <c r="E946" s="221" t="s">
        <v>2081</v>
      </c>
      <c r="F946" s="221" t="s">
        <v>1162</v>
      </c>
      <c r="G946" s="221" t="s">
        <v>867</v>
      </c>
      <c r="H946" s="223" t="s">
        <v>1606</v>
      </c>
    </row>
    <row r="947" spans="1:8" x14ac:dyDescent="0.25">
      <c r="A947" s="511"/>
      <c r="B947" s="513"/>
      <c r="C947" s="224" t="s">
        <v>457</v>
      </c>
      <c r="D947" s="221" t="s">
        <v>254</v>
      </c>
      <c r="E947" s="221" t="s">
        <v>8086</v>
      </c>
      <c r="F947" s="221" t="s">
        <v>8087</v>
      </c>
      <c r="G947" s="221" t="s">
        <v>8088</v>
      </c>
      <c r="H947" s="223" t="s">
        <v>8089</v>
      </c>
    </row>
    <row r="948" spans="1:8" x14ac:dyDescent="0.25">
      <c r="A948" s="511"/>
      <c r="B948" s="513"/>
      <c r="C948" s="224" t="s">
        <v>284</v>
      </c>
      <c r="D948" s="221"/>
      <c r="E948" s="221"/>
      <c r="F948" s="221"/>
      <c r="G948" s="221"/>
      <c r="H948" s="223"/>
    </row>
    <row r="949" spans="1:8" ht="25.5" x14ac:dyDescent="0.25">
      <c r="A949" s="511"/>
      <c r="B949" s="513"/>
      <c r="C949" s="220" t="s">
        <v>8090</v>
      </c>
      <c r="D949" s="221" t="s">
        <v>262</v>
      </c>
      <c r="E949" s="222">
        <v>13500</v>
      </c>
      <c r="F949" s="222">
        <v>12420</v>
      </c>
      <c r="G949" s="222">
        <v>11420</v>
      </c>
      <c r="H949" s="228">
        <v>10500</v>
      </c>
    </row>
    <row r="950" spans="1:8" ht="16.5" thickBot="1" x14ac:dyDescent="0.3">
      <c r="A950" s="514"/>
      <c r="B950" s="515"/>
      <c r="C950" s="220" t="s">
        <v>9048</v>
      </c>
      <c r="D950" s="221" t="s">
        <v>262</v>
      </c>
      <c r="E950" s="222">
        <v>13500</v>
      </c>
      <c r="F950" s="222">
        <v>12420</v>
      </c>
      <c r="G950" s="222">
        <v>11420</v>
      </c>
      <c r="H950" s="228">
        <v>10500</v>
      </c>
    </row>
    <row r="951" spans="1:8" ht="16.5" thickBot="1" x14ac:dyDescent="0.3">
      <c r="A951" s="502"/>
      <c r="B951" s="502"/>
      <c r="C951" s="502"/>
      <c r="D951" s="503"/>
      <c r="E951" s="225">
        <v>1</v>
      </c>
      <c r="F951" s="225">
        <v>2</v>
      </c>
      <c r="G951" s="225">
        <v>3</v>
      </c>
      <c r="H951" s="226">
        <v>4</v>
      </c>
    </row>
    <row r="952" spans="1:8" s="208" customFormat="1" x14ac:dyDescent="0.25">
      <c r="A952" s="207" t="s">
        <v>8091</v>
      </c>
    </row>
    <row r="953" spans="1:8" x14ac:dyDescent="0.25">
      <c r="A953" s="212" t="s">
        <v>211</v>
      </c>
    </row>
    <row r="954" spans="1:8" x14ac:dyDescent="0.25">
      <c r="A954" s="213" t="s">
        <v>8092</v>
      </c>
    </row>
    <row r="955" spans="1:8" ht="16.5" thickBot="1" x14ac:dyDescent="0.3">
      <c r="A955" s="213" t="s">
        <v>2991</v>
      </c>
    </row>
    <row r="956" spans="1:8" ht="64.5" thickBot="1" x14ac:dyDescent="0.3">
      <c r="A956" s="243" t="s">
        <v>0</v>
      </c>
      <c r="B956" s="244" t="s">
        <v>217</v>
      </c>
      <c r="C956" s="244" t="s">
        <v>250</v>
      </c>
      <c r="D956" s="244" t="s">
        <v>251</v>
      </c>
      <c r="E956" s="244" t="s">
        <v>8093</v>
      </c>
      <c r="F956" s="245" t="s">
        <v>8094</v>
      </c>
    </row>
    <row r="957" spans="1:8" x14ac:dyDescent="0.25">
      <c r="A957" s="510" t="s">
        <v>8095</v>
      </c>
      <c r="B957" s="512" t="s">
        <v>62</v>
      </c>
      <c r="C957" s="217" t="s">
        <v>349</v>
      </c>
      <c r="D957" s="218"/>
      <c r="E957" s="218"/>
      <c r="F957" s="219"/>
    </row>
    <row r="958" spans="1:8" x14ac:dyDescent="0.25">
      <c r="A958" s="511"/>
      <c r="B958" s="513"/>
      <c r="C958" s="220" t="s">
        <v>8096</v>
      </c>
      <c r="D958" s="221" t="s">
        <v>1521</v>
      </c>
      <c r="E958" s="221" t="s">
        <v>861</v>
      </c>
      <c r="F958" s="223" t="s">
        <v>228</v>
      </c>
    </row>
    <row r="959" spans="1:8" x14ac:dyDescent="0.25">
      <c r="A959" s="511"/>
      <c r="B959" s="513"/>
      <c r="C959" s="220" t="s">
        <v>8097</v>
      </c>
      <c r="D959" s="221" t="s">
        <v>1521</v>
      </c>
      <c r="E959" s="221" t="s">
        <v>228</v>
      </c>
      <c r="F959" s="223" t="s">
        <v>861</v>
      </c>
    </row>
    <row r="960" spans="1:8" x14ac:dyDescent="0.25">
      <c r="A960" s="511"/>
      <c r="B960" s="513"/>
      <c r="C960" s="220" t="s">
        <v>8098</v>
      </c>
      <c r="D960" s="221" t="s">
        <v>1521</v>
      </c>
      <c r="E960" s="221" t="s">
        <v>447</v>
      </c>
      <c r="F960" s="223" t="s">
        <v>228</v>
      </c>
    </row>
    <row r="961" spans="1:6" x14ac:dyDescent="0.25">
      <c r="A961" s="511"/>
      <c r="B961" s="513"/>
      <c r="C961" s="220" t="s">
        <v>8099</v>
      </c>
      <c r="D961" s="221" t="s">
        <v>1521</v>
      </c>
      <c r="E961" s="221" t="s">
        <v>228</v>
      </c>
      <c r="F961" s="223" t="s">
        <v>263</v>
      </c>
    </row>
    <row r="962" spans="1:6" x14ac:dyDescent="0.25">
      <c r="A962" s="511"/>
      <c r="B962" s="513"/>
      <c r="C962" s="220" t="s">
        <v>8100</v>
      </c>
      <c r="D962" s="221" t="s">
        <v>8101</v>
      </c>
      <c r="E962" s="221" t="s">
        <v>1140</v>
      </c>
      <c r="F962" s="223" t="s">
        <v>866</v>
      </c>
    </row>
    <row r="963" spans="1:6" x14ac:dyDescent="0.25">
      <c r="A963" s="511"/>
      <c r="B963" s="513"/>
      <c r="C963" s="220" t="s">
        <v>8102</v>
      </c>
      <c r="D963" s="221" t="s">
        <v>1373</v>
      </c>
      <c r="E963" s="221" t="s">
        <v>228</v>
      </c>
      <c r="F963" s="223" t="s">
        <v>383</v>
      </c>
    </row>
    <row r="964" spans="1:6" x14ac:dyDescent="0.25">
      <c r="A964" s="511"/>
      <c r="B964" s="513"/>
      <c r="C964" s="220" t="s">
        <v>422</v>
      </c>
      <c r="D964" s="221" t="s">
        <v>423</v>
      </c>
      <c r="E964" s="221">
        <v>3</v>
      </c>
      <c r="F964" s="223">
        <v>3</v>
      </c>
    </row>
    <row r="965" spans="1:6" x14ac:dyDescent="0.25">
      <c r="A965" s="511"/>
      <c r="B965" s="513"/>
      <c r="C965" s="224" t="s">
        <v>424</v>
      </c>
      <c r="D965" s="221" t="s">
        <v>254</v>
      </c>
      <c r="E965" s="221" t="s">
        <v>576</v>
      </c>
      <c r="F965" s="223" t="s">
        <v>614</v>
      </c>
    </row>
    <row r="966" spans="1:6" x14ac:dyDescent="0.25">
      <c r="A966" s="511"/>
      <c r="B966" s="513"/>
      <c r="C966" s="224" t="s">
        <v>284</v>
      </c>
      <c r="D966" s="221"/>
      <c r="E966" s="221"/>
      <c r="F966" s="223"/>
    </row>
    <row r="967" spans="1:6" x14ac:dyDescent="0.25">
      <c r="A967" s="511"/>
      <c r="B967" s="513"/>
      <c r="C967" s="220" t="s">
        <v>8103</v>
      </c>
      <c r="D967" s="221" t="s">
        <v>262</v>
      </c>
      <c r="E967" s="221" t="s">
        <v>1648</v>
      </c>
      <c r="F967" s="223" t="s">
        <v>871</v>
      </c>
    </row>
    <row r="968" spans="1:6" x14ac:dyDescent="0.25">
      <c r="A968" s="511"/>
      <c r="B968" s="513"/>
      <c r="C968" s="220" t="s">
        <v>9046</v>
      </c>
      <c r="D968" s="221" t="s">
        <v>262</v>
      </c>
      <c r="E968" s="221" t="s">
        <v>1648</v>
      </c>
      <c r="F968" s="223" t="s">
        <v>871</v>
      </c>
    </row>
    <row r="969" spans="1:6" ht="16.5" thickBot="1" x14ac:dyDescent="0.3">
      <c r="A969" s="514"/>
      <c r="B969" s="515"/>
      <c r="C969" s="220" t="s">
        <v>1541</v>
      </c>
      <c r="D969" s="221" t="s">
        <v>423</v>
      </c>
      <c r="E969" s="221">
        <v>1</v>
      </c>
      <c r="F969" s="223">
        <v>2</v>
      </c>
    </row>
    <row r="970" spans="1:6" ht="16.5" thickBot="1" x14ac:dyDescent="0.3">
      <c r="A970" s="502"/>
      <c r="B970" s="502"/>
      <c r="C970" s="502"/>
      <c r="D970" s="503"/>
      <c r="E970" s="225">
        <v>1</v>
      </c>
      <c r="F970" s="226">
        <v>2</v>
      </c>
    </row>
    <row r="971" spans="1:6" s="208" customFormat="1" x14ac:dyDescent="0.25">
      <c r="A971" s="207" t="s">
        <v>8104</v>
      </c>
    </row>
    <row r="972" spans="1:6" x14ac:dyDescent="0.25">
      <c r="A972" s="212" t="s">
        <v>211</v>
      </c>
    </row>
    <row r="973" spans="1:6" x14ac:dyDescent="0.25">
      <c r="A973" s="213" t="s">
        <v>8105</v>
      </c>
    </row>
    <row r="974" spans="1:6" ht="16.5" thickBot="1" x14ac:dyDescent="0.3">
      <c r="A974" s="213" t="s">
        <v>6613</v>
      </c>
    </row>
    <row r="975" spans="1:6" ht="26.25" thickBot="1" x14ac:dyDescent="0.3">
      <c r="A975" s="243" t="s">
        <v>0</v>
      </c>
      <c r="B975" s="244" t="s">
        <v>217</v>
      </c>
      <c r="C975" s="244" t="s">
        <v>250</v>
      </c>
      <c r="D975" s="244" t="s">
        <v>251</v>
      </c>
      <c r="E975" s="245" t="s">
        <v>477</v>
      </c>
    </row>
    <row r="976" spans="1:6" x14ac:dyDescent="0.25">
      <c r="A976" s="510" t="s">
        <v>8106</v>
      </c>
      <c r="B976" s="512" t="s">
        <v>8107</v>
      </c>
      <c r="C976" s="217" t="s">
        <v>349</v>
      </c>
      <c r="D976" s="218"/>
      <c r="E976" s="219"/>
    </row>
    <row r="977" spans="1:6" x14ac:dyDescent="0.25">
      <c r="A977" s="511"/>
      <c r="B977" s="513"/>
      <c r="C977" s="220" t="s">
        <v>8108</v>
      </c>
      <c r="D977" s="221" t="s">
        <v>351</v>
      </c>
      <c r="E977" s="223">
        <v>1.05</v>
      </c>
    </row>
    <row r="978" spans="1:6" x14ac:dyDescent="0.25">
      <c r="A978" s="511"/>
      <c r="B978" s="513"/>
      <c r="C978" s="220" t="s">
        <v>8109</v>
      </c>
      <c r="D978" s="221" t="s">
        <v>351</v>
      </c>
      <c r="E978" s="228">
        <v>4500</v>
      </c>
    </row>
    <row r="979" spans="1:6" x14ac:dyDescent="0.25">
      <c r="A979" s="511"/>
      <c r="B979" s="513"/>
      <c r="C979" s="220" t="s">
        <v>350</v>
      </c>
      <c r="D979" s="221" t="s">
        <v>351</v>
      </c>
      <c r="E979" s="223" t="s">
        <v>5090</v>
      </c>
    </row>
    <row r="980" spans="1:6" x14ac:dyDescent="0.25">
      <c r="A980" s="511"/>
      <c r="B980" s="513"/>
      <c r="C980" s="220" t="s">
        <v>422</v>
      </c>
      <c r="D980" s="221" t="s">
        <v>423</v>
      </c>
      <c r="E980" s="223">
        <v>5</v>
      </c>
    </row>
    <row r="981" spans="1:6" x14ac:dyDescent="0.25">
      <c r="A981" s="511"/>
      <c r="B981" s="513"/>
      <c r="C981" s="224" t="s">
        <v>457</v>
      </c>
      <c r="D981" s="221" t="s">
        <v>254</v>
      </c>
      <c r="E981" s="223" t="s">
        <v>5460</v>
      </c>
    </row>
    <row r="982" spans="1:6" x14ac:dyDescent="0.25">
      <c r="A982" s="511"/>
      <c r="B982" s="513"/>
      <c r="C982" s="224" t="s">
        <v>284</v>
      </c>
      <c r="D982" s="221"/>
      <c r="E982" s="223"/>
    </row>
    <row r="983" spans="1:6" x14ac:dyDescent="0.25">
      <c r="A983" s="511"/>
      <c r="B983" s="513"/>
      <c r="C983" s="220" t="s">
        <v>363</v>
      </c>
      <c r="D983" s="221" t="s">
        <v>262</v>
      </c>
      <c r="E983" s="228">
        <v>1550</v>
      </c>
    </row>
    <row r="984" spans="1:6" x14ac:dyDescent="0.25">
      <c r="A984" s="511"/>
      <c r="B984" s="513"/>
      <c r="C984" s="220" t="s">
        <v>8110</v>
      </c>
      <c r="D984" s="221" t="s">
        <v>262</v>
      </c>
      <c r="E984" s="228">
        <v>1550</v>
      </c>
    </row>
    <row r="985" spans="1:6" ht="16.5" thickBot="1" x14ac:dyDescent="0.3">
      <c r="A985" s="514"/>
      <c r="B985" s="515"/>
      <c r="C985" s="220" t="s">
        <v>1541</v>
      </c>
      <c r="D985" s="221" t="s">
        <v>423</v>
      </c>
      <c r="E985" s="223">
        <v>2</v>
      </c>
    </row>
    <row r="986" spans="1:6" ht="16.5" thickBot="1" x14ac:dyDescent="0.3">
      <c r="A986" s="502"/>
      <c r="B986" s="502"/>
      <c r="C986" s="502"/>
      <c r="D986" s="503"/>
      <c r="E986" s="226">
        <v>1</v>
      </c>
    </row>
    <row r="987" spans="1:6" s="208" customFormat="1" x14ac:dyDescent="0.25">
      <c r="A987" s="207" t="s">
        <v>8111</v>
      </c>
    </row>
    <row r="988" spans="1:6" x14ac:dyDescent="0.25">
      <c r="A988" s="212" t="s">
        <v>211</v>
      </c>
    </row>
    <row r="989" spans="1:6" x14ac:dyDescent="0.25">
      <c r="A989" s="213" t="s">
        <v>8112</v>
      </c>
    </row>
    <row r="990" spans="1:6" ht="16.5" thickBot="1" x14ac:dyDescent="0.3">
      <c r="A990" s="213" t="s">
        <v>2991</v>
      </c>
    </row>
    <row r="991" spans="1:6" ht="16.5" thickBot="1" x14ac:dyDescent="0.3">
      <c r="A991" s="504" t="s">
        <v>0</v>
      </c>
      <c r="B991" s="506" t="s">
        <v>217</v>
      </c>
      <c r="C991" s="506" t="s">
        <v>250</v>
      </c>
      <c r="D991" s="506" t="s">
        <v>251</v>
      </c>
      <c r="E991" s="508" t="s">
        <v>8113</v>
      </c>
      <c r="F991" s="509"/>
    </row>
    <row r="992" spans="1:6" ht="16.5" thickBot="1" x14ac:dyDescent="0.3">
      <c r="A992" s="505"/>
      <c r="B992" s="507"/>
      <c r="C992" s="507"/>
      <c r="D992" s="507"/>
      <c r="E992" s="244" t="s">
        <v>8114</v>
      </c>
      <c r="F992" s="245" t="s">
        <v>8115</v>
      </c>
    </row>
    <row r="993" spans="1:6" x14ac:dyDescent="0.25">
      <c r="A993" s="510" t="s">
        <v>8116</v>
      </c>
      <c r="B993" s="512" t="s">
        <v>8117</v>
      </c>
      <c r="C993" s="217" t="s">
        <v>349</v>
      </c>
      <c r="D993" s="218"/>
      <c r="E993" s="218"/>
      <c r="F993" s="219"/>
    </row>
    <row r="994" spans="1:6" x14ac:dyDescent="0.25">
      <c r="A994" s="511"/>
      <c r="B994" s="513"/>
      <c r="C994" s="220" t="s">
        <v>8118</v>
      </c>
      <c r="D994" s="221" t="s">
        <v>1521</v>
      </c>
      <c r="E994" s="221" t="s">
        <v>852</v>
      </c>
      <c r="F994" s="223" t="s">
        <v>852</v>
      </c>
    </row>
    <row r="995" spans="1:6" x14ac:dyDescent="0.25">
      <c r="A995" s="511"/>
      <c r="B995" s="513"/>
      <c r="C995" s="220" t="s">
        <v>8119</v>
      </c>
      <c r="D995" s="221" t="s">
        <v>1373</v>
      </c>
      <c r="E995" s="221" t="s">
        <v>263</v>
      </c>
      <c r="F995" s="223" t="s">
        <v>263</v>
      </c>
    </row>
    <row r="996" spans="1:6" x14ac:dyDescent="0.25">
      <c r="A996" s="511"/>
      <c r="B996" s="513"/>
      <c r="C996" s="220" t="s">
        <v>2815</v>
      </c>
      <c r="D996" s="221" t="s">
        <v>418</v>
      </c>
      <c r="E996" s="221" t="s">
        <v>384</v>
      </c>
      <c r="F996" s="223" t="s">
        <v>384</v>
      </c>
    </row>
    <row r="997" spans="1:6" x14ac:dyDescent="0.25">
      <c r="A997" s="511"/>
      <c r="B997" s="513"/>
      <c r="C997" s="220" t="s">
        <v>422</v>
      </c>
      <c r="D997" s="221" t="s">
        <v>423</v>
      </c>
      <c r="E997" s="221">
        <v>2</v>
      </c>
      <c r="F997" s="223">
        <v>2</v>
      </c>
    </row>
    <row r="998" spans="1:6" x14ac:dyDescent="0.25">
      <c r="A998" s="511"/>
      <c r="B998" s="513"/>
      <c r="C998" s="224" t="s">
        <v>424</v>
      </c>
      <c r="D998" s="221" t="s">
        <v>254</v>
      </c>
      <c r="E998" s="221" t="s">
        <v>571</v>
      </c>
      <c r="F998" s="223" t="s">
        <v>396</v>
      </c>
    </row>
    <row r="999" spans="1:6" x14ac:dyDescent="0.25">
      <c r="A999" s="511"/>
      <c r="B999" s="513"/>
      <c r="C999" s="224" t="s">
        <v>284</v>
      </c>
      <c r="D999" s="221"/>
      <c r="E999" s="221"/>
      <c r="F999" s="223"/>
    </row>
    <row r="1000" spans="1:6" ht="25.5" x14ac:dyDescent="0.25">
      <c r="A1000" s="511"/>
      <c r="B1000" s="513"/>
      <c r="C1000" s="220" t="s">
        <v>8120</v>
      </c>
      <c r="D1000" s="221" t="s">
        <v>262</v>
      </c>
      <c r="E1000" s="221" t="s">
        <v>1779</v>
      </c>
      <c r="F1000" s="223" t="s">
        <v>1779</v>
      </c>
    </row>
    <row r="1001" spans="1:6" ht="16.5" thickBot="1" x14ac:dyDescent="0.3">
      <c r="A1001" s="514"/>
      <c r="B1001" s="515"/>
      <c r="C1001" s="220" t="s">
        <v>1541</v>
      </c>
      <c r="D1001" s="221" t="s">
        <v>423</v>
      </c>
      <c r="E1001" s="221">
        <v>2</v>
      </c>
      <c r="F1001" s="223">
        <v>2</v>
      </c>
    </row>
    <row r="1002" spans="1:6" ht="16.5" thickBot="1" x14ac:dyDescent="0.3">
      <c r="A1002" s="502"/>
      <c r="B1002" s="502"/>
      <c r="C1002" s="502"/>
      <c r="D1002" s="503"/>
      <c r="E1002" s="225">
        <v>1</v>
      </c>
      <c r="F1002" s="226">
        <v>2</v>
      </c>
    </row>
    <row r="1003" spans="1:6" s="208" customFormat="1" x14ac:dyDescent="0.25">
      <c r="A1003" s="207" t="s">
        <v>8121</v>
      </c>
    </row>
    <row r="1004" spans="1:6" x14ac:dyDescent="0.25">
      <c r="A1004" s="212" t="s">
        <v>211</v>
      </c>
    </row>
    <row r="1005" spans="1:6" x14ac:dyDescent="0.25">
      <c r="A1005" s="213" t="s">
        <v>8122</v>
      </c>
    </row>
    <row r="1006" spans="1:6" ht="16.5" thickBot="1" x14ac:dyDescent="0.3">
      <c r="A1006" s="213" t="s">
        <v>488</v>
      </c>
    </row>
    <row r="1007" spans="1:6" ht="26.25" thickBot="1" x14ac:dyDescent="0.3">
      <c r="A1007" s="243" t="s">
        <v>0</v>
      </c>
      <c r="B1007" s="244" t="s">
        <v>217</v>
      </c>
      <c r="C1007" s="244" t="s">
        <v>250</v>
      </c>
      <c r="D1007" s="244" t="s">
        <v>251</v>
      </c>
      <c r="E1007" s="244" t="s">
        <v>8123</v>
      </c>
      <c r="F1007" s="245" t="s">
        <v>8124</v>
      </c>
    </row>
    <row r="1008" spans="1:6" x14ac:dyDescent="0.25">
      <c r="A1008" s="510" t="s">
        <v>8125</v>
      </c>
      <c r="B1008" s="512" t="s">
        <v>8126</v>
      </c>
      <c r="C1008" s="217" t="s">
        <v>349</v>
      </c>
      <c r="D1008" s="218"/>
      <c r="E1008" s="218"/>
      <c r="F1008" s="219"/>
    </row>
    <row r="1009" spans="1:8" x14ac:dyDescent="0.25">
      <c r="A1009" s="511"/>
      <c r="B1009" s="513"/>
      <c r="C1009" s="220" t="s">
        <v>8127</v>
      </c>
      <c r="D1009" s="221" t="s">
        <v>351</v>
      </c>
      <c r="E1009" s="221">
        <v>1050</v>
      </c>
      <c r="F1009" s="223">
        <v>1050</v>
      </c>
    </row>
    <row r="1010" spans="1:8" x14ac:dyDescent="0.25">
      <c r="A1010" s="511"/>
      <c r="B1010" s="513"/>
      <c r="C1010" s="220" t="s">
        <v>4681</v>
      </c>
      <c r="D1010" s="221" t="s">
        <v>3324</v>
      </c>
      <c r="E1010" s="221" t="s">
        <v>916</v>
      </c>
      <c r="F1010" s="223" t="s">
        <v>916</v>
      </c>
    </row>
    <row r="1011" spans="1:8" x14ac:dyDescent="0.25">
      <c r="A1011" s="511"/>
      <c r="B1011" s="513"/>
      <c r="C1011" s="220" t="s">
        <v>5598</v>
      </c>
      <c r="D1011" s="221" t="s">
        <v>5599</v>
      </c>
      <c r="E1011" s="222">
        <v>2250</v>
      </c>
      <c r="F1011" s="223" t="s">
        <v>2611</v>
      </c>
    </row>
    <row r="1012" spans="1:8" x14ac:dyDescent="0.25">
      <c r="A1012" s="511" t="s">
        <v>8125</v>
      </c>
      <c r="B1012" s="513" t="s">
        <v>8128</v>
      </c>
      <c r="C1012" s="220" t="s">
        <v>5600</v>
      </c>
      <c r="D1012" s="221" t="s">
        <v>351</v>
      </c>
      <c r="E1012" s="222">
        <v>4500</v>
      </c>
      <c r="F1012" s="228">
        <v>4500</v>
      </c>
    </row>
    <row r="1013" spans="1:8" x14ac:dyDescent="0.25">
      <c r="A1013" s="511"/>
      <c r="B1013" s="513"/>
      <c r="C1013" s="224" t="s">
        <v>457</v>
      </c>
      <c r="D1013" s="221" t="s">
        <v>254</v>
      </c>
      <c r="E1013" s="221" t="s">
        <v>8129</v>
      </c>
      <c r="F1013" s="223" t="s">
        <v>8130</v>
      </c>
    </row>
    <row r="1014" spans="1:8" x14ac:dyDescent="0.25">
      <c r="A1014" s="511"/>
      <c r="B1014" s="513"/>
      <c r="C1014" s="224" t="s">
        <v>284</v>
      </c>
      <c r="D1014" s="221"/>
      <c r="E1014" s="221"/>
      <c r="F1014" s="223"/>
    </row>
    <row r="1015" spans="1:8" x14ac:dyDescent="0.25">
      <c r="A1015" s="511"/>
      <c r="B1015" s="513"/>
      <c r="C1015" s="220" t="s">
        <v>9041</v>
      </c>
      <c r="D1015" s="221" t="s">
        <v>262</v>
      </c>
      <c r="E1015" s="222">
        <v>1313</v>
      </c>
      <c r="F1015" s="228">
        <v>1313</v>
      </c>
    </row>
    <row r="1016" spans="1:8" ht="16.5" thickBot="1" x14ac:dyDescent="0.3">
      <c r="A1016" s="514"/>
      <c r="B1016" s="515"/>
      <c r="C1016" s="220" t="s">
        <v>4650</v>
      </c>
      <c r="D1016" s="221" t="s">
        <v>262</v>
      </c>
      <c r="E1016" s="221" t="s">
        <v>228</v>
      </c>
      <c r="F1016" s="228">
        <v>1793</v>
      </c>
    </row>
    <row r="1017" spans="1:8" ht="16.5" thickBot="1" x14ac:dyDescent="0.3">
      <c r="A1017" s="502"/>
      <c r="B1017" s="502"/>
      <c r="C1017" s="502"/>
      <c r="D1017" s="503"/>
      <c r="E1017" s="225">
        <v>10</v>
      </c>
      <c r="F1017" s="226">
        <v>20</v>
      </c>
    </row>
    <row r="1018" spans="1:8" s="208" customFormat="1" x14ac:dyDescent="0.25">
      <c r="A1018" s="207" t="s">
        <v>8131</v>
      </c>
    </row>
    <row r="1019" spans="1:8" x14ac:dyDescent="0.25">
      <c r="A1019" s="212" t="s">
        <v>211</v>
      </c>
    </row>
    <row r="1020" spans="1:8" x14ac:dyDescent="0.25">
      <c r="A1020" s="213" t="s">
        <v>8132</v>
      </c>
    </row>
    <row r="1021" spans="1:8" ht="16.5" thickBot="1" x14ac:dyDescent="0.3">
      <c r="A1021" s="213" t="s">
        <v>488</v>
      </c>
    </row>
    <row r="1022" spans="1:8" ht="16.5" thickBot="1" x14ac:dyDescent="0.3">
      <c r="A1022" s="504" t="s">
        <v>0</v>
      </c>
      <c r="B1022" s="506" t="s">
        <v>217</v>
      </c>
      <c r="C1022" s="506" t="s">
        <v>250</v>
      </c>
      <c r="D1022" s="506" t="s">
        <v>251</v>
      </c>
      <c r="E1022" s="508" t="s">
        <v>5627</v>
      </c>
      <c r="F1022" s="509"/>
      <c r="G1022" s="506" t="s">
        <v>2119</v>
      </c>
      <c r="H1022" s="506" t="s">
        <v>2120</v>
      </c>
    </row>
    <row r="1023" spans="1:8" ht="26.25" thickBot="1" x14ac:dyDescent="0.3">
      <c r="A1023" s="505"/>
      <c r="B1023" s="507"/>
      <c r="C1023" s="507"/>
      <c r="D1023" s="507"/>
      <c r="E1023" s="244" t="s">
        <v>8133</v>
      </c>
      <c r="F1023" s="244" t="s">
        <v>8134</v>
      </c>
      <c r="G1023" s="507"/>
      <c r="H1023" s="507"/>
    </row>
    <row r="1024" spans="1:8" x14ac:dyDescent="0.25">
      <c r="A1024" s="510" t="s">
        <v>8135</v>
      </c>
      <c r="B1024" s="512" t="s">
        <v>8136</v>
      </c>
      <c r="C1024" s="217" t="s">
        <v>349</v>
      </c>
      <c r="D1024" s="218"/>
      <c r="E1024" s="218"/>
      <c r="F1024" s="218"/>
      <c r="G1024" s="218"/>
      <c r="H1024" s="219"/>
    </row>
    <row r="1025" spans="1:8" x14ac:dyDescent="0.25">
      <c r="A1025" s="511"/>
      <c r="B1025" s="513"/>
      <c r="C1025" s="220" t="s">
        <v>8137</v>
      </c>
      <c r="D1025" s="221" t="s">
        <v>351</v>
      </c>
      <c r="E1025" s="221">
        <v>1050</v>
      </c>
      <c r="F1025" s="221">
        <v>1050</v>
      </c>
      <c r="G1025" s="221">
        <v>1050</v>
      </c>
      <c r="H1025" s="223">
        <v>1050</v>
      </c>
    </row>
    <row r="1026" spans="1:8" x14ac:dyDescent="0.25">
      <c r="A1026" s="511"/>
      <c r="B1026" s="513"/>
      <c r="C1026" s="220" t="s">
        <v>4681</v>
      </c>
      <c r="D1026" s="221" t="s">
        <v>3324</v>
      </c>
      <c r="E1026" s="221" t="s">
        <v>916</v>
      </c>
      <c r="F1026" s="221" t="s">
        <v>916</v>
      </c>
      <c r="G1026" s="221" t="s">
        <v>916</v>
      </c>
      <c r="H1026" s="223" t="s">
        <v>916</v>
      </c>
    </row>
    <row r="1027" spans="1:8" x14ac:dyDescent="0.25">
      <c r="A1027" s="511"/>
      <c r="B1027" s="513"/>
      <c r="C1027" s="220" t="s">
        <v>5598</v>
      </c>
      <c r="D1027" s="221" t="s">
        <v>5599</v>
      </c>
      <c r="E1027" s="222">
        <v>2250</v>
      </c>
      <c r="F1027" s="222">
        <v>2250</v>
      </c>
      <c r="G1027" s="222">
        <v>2250</v>
      </c>
      <c r="H1027" s="228">
        <v>2250</v>
      </c>
    </row>
    <row r="1028" spans="1:8" x14ac:dyDescent="0.25">
      <c r="A1028" s="511"/>
      <c r="B1028" s="513"/>
      <c r="C1028" s="220" t="s">
        <v>5600</v>
      </c>
      <c r="D1028" s="221" t="s">
        <v>351</v>
      </c>
      <c r="E1028" s="222">
        <v>4500</v>
      </c>
      <c r="F1028" s="222">
        <v>4500</v>
      </c>
      <c r="G1028" s="222">
        <v>4500</v>
      </c>
      <c r="H1028" s="228">
        <v>4500</v>
      </c>
    </row>
    <row r="1029" spans="1:8" x14ac:dyDescent="0.25">
      <c r="A1029" s="511"/>
      <c r="B1029" s="513"/>
      <c r="C1029" s="220" t="s">
        <v>422</v>
      </c>
      <c r="D1029" s="221" t="s">
        <v>423</v>
      </c>
      <c r="E1029" s="221">
        <v>1</v>
      </c>
      <c r="F1029" s="221">
        <v>1</v>
      </c>
      <c r="G1029" s="221">
        <v>1</v>
      </c>
      <c r="H1029" s="223">
        <v>1</v>
      </c>
    </row>
    <row r="1030" spans="1:8" x14ac:dyDescent="0.25">
      <c r="A1030" s="511"/>
      <c r="B1030" s="513"/>
      <c r="C1030" s="224" t="s">
        <v>457</v>
      </c>
      <c r="D1030" s="221" t="s">
        <v>254</v>
      </c>
      <c r="E1030" s="221" t="s">
        <v>8138</v>
      </c>
      <c r="F1030" s="221" t="s">
        <v>8138</v>
      </c>
      <c r="G1030" s="221" t="s">
        <v>8139</v>
      </c>
      <c r="H1030" s="223" t="s">
        <v>8140</v>
      </c>
    </row>
    <row r="1031" spans="1:8" x14ac:dyDescent="0.25">
      <c r="A1031" s="511"/>
      <c r="B1031" s="513"/>
      <c r="C1031" s="224" t="s">
        <v>284</v>
      </c>
      <c r="D1031" s="221"/>
      <c r="E1031" s="221"/>
      <c r="F1031" s="221"/>
      <c r="G1031" s="221"/>
      <c r="H1031" s="223"/>
    </row>
    <row r="1032" spans="1:8" x14ac:dyDescent="0.25">
      <c r="A1032" s="511"/>
      <c r="B1032" s="513"/>
      <c r="C1032" s="220" t="s">
        <v>9042</v>
      </c>
      <c r="D1032" s="221" t="s">
        <v>262</v>
      </c>
      <c r="E1032" s="222">
        <v>1858</v>
      </c>
      <c r="F1032" s="222">
        <v>1858</v>
      </c>
      <c r="G1032" s="222">
        <v>2007</v>
      </c>
      <c r="H1032" s="228">
        <v>2230</v>
      </c>
    </row>
    <row r="1033" spans="1:8" x14ac:dyDescent="0.25">
      <c r="A1033" s="511"/>
      <c r="B1033" s="513"/>
      <c r="C1033" s="220" t="s">
        <v>1981</v>
      </c>
      <c r="D1033" s="221" t="s">
        <v>262</v>
      </c>
      <c r="E1033" s="221" t="s">
        <v>228</v>
      </c>
      <c r="F1033" s="222">
        <v>1287</v>
      </c>
      <c r="G1033" s="221" t="s">
        <v>228</v>
      </c>
      <c r="H1033" s="223" t="s">
        <v>228</v>
      </c>
    </row>
    <row r="1034" spans="1:8" x14ac:dyDescent="0.25">
      <c r="A1034" s="511"/>
      <c r="B1034" s="513"/>
      <c r="C1034" s="220" t="s">
        <v>8141</v>
      </c>
      <c r="D1034" s="221" t="s">
        <v>262</v>
      </c>
      <c r="E1034" s="222">
        <v>2538</v>
      </c>
      <c r="F1034" s="221" t="s">
        <v>228</v>
      </c>
      <c r="G1034" s="221" t="s">
        <v>228</v>
      </c>
      <c r="H1034" s="223" t="s">
        <v>228</v>
      </c>
    </row>
    <row r="1035" spans="1:8" ht="16.5" thickBot="1" x14ac:dyDescent="0.3">
      <c r="A1035" s="514"/>
      <c r="B1035" s="515"/>
      <c r="C1035" s="220" t="s">
        <v>4658</v>
      </c>
      <c r="D1035" s="221" t="s">
        <v>262</v>
      </c>
      <c r="E1035" s="221" t="s">
        <v>228</v>
      </c>
      <c r="F1035" s="221" t="s">
        <v>228</v>
      </c>
      <c r="G1035" s="222">
        <v>1013</v>
      </c>
      <c r="H1035" s="228">
        <v>1125</v>
      </c>
    </row>
    <row r="1036" spans="1:8" ht="16.5" thickBot="1" x14ac:dyDescent="0.3">
      <c r="A1036" s="502"/>
      <c r="B1036" s="502"/>
      <c r="C1036" s="502"/>
      <c r="D1036" s="503"/>
      <c r="E1036" s="225">
        <v>11</v>
      </c>
      <c r="F1036" s="225">
        <v>12</v>
      </c>
      <c r="G1036" s="225">
        <v>21</v>
      </c>
      <c r="H1036" s="226">
        <v>31</v>
      </c>
    </row>
    <row r="1037" spans="1:8" s="208" customFormat="1" x14ac:dyDescent="0.25">
      <c r="A1037" s="207" t="s">
        <v>8142</v>
      </c>
    </row>
    <row r="1038" spans="1:8" x14ac:dyDescent="0.25">
      <c r="A1038" s="212" t="s">
        <v>211</v>
      </c>
    </row>
    <row r="1039" spans="1:8" x14ac:dyDescent="0.25">
      <c r="A1039" s="213" t="s">
        <v>8143</v>
      </c>
    </row>
    <row r="1040" spans="1:8" ht="16.5" thickBot="1" x14ac:dyDescent="0.3">
      <c r="A1040" s="213" t="s">
        <v>488</v>
      </c>
    </row>
    <row r="1041" spans="1:6" ht="39" thickBot="1" x14ac:dyDescent="0.3">
      <c r="A1041" s="243" t="s">
        <v>0</v>
      </c>
      <c r="B1041" s="244" t="s">
        <v>217</v>
      </c>
      <c r="C1041" s="244" t="s">
        <v>250</v>
      </c>
      <c r="D1041" s="244" t="s">
        <v>251</v>
      </c>
      <c r="E1041" s="244" t="s">
        <v>8144</v>
      </c>
      <c r="F1041" s="245" t="s">
        <v>8145</v>
      </c>
    </row>
    <row r="1042" spans="1:6" x14ac:dyDescent="0.25">
      <c r="A1042" s="510" t="s">
        <v>8146</v>
      </c>
      <c r="B1042" s="512" t="s">
        <v>63</v>
      </c>
      <c r="C1042" s="217" t="s">
        <v>349</v>
      </c>
      <c r="D1042" s="218"/>
      <c r="E1042" s="218"/>
      <c r="F1042" s="219"/>
    </row>
    <row r="1043" spans="1:6" x14ac:dyDescent="0.25">
      <c r="A1043" s="511"/>
      <c r="B1043" s="513"/>
      <c r="C1043" s="220" t="s">
        <v>5182</v>
      </c>
      <c r="D1043" s="221" t="s">
        <v>351</v>
      </c>
      <c r="E1043" s="221">
        <v>1025</v>
      </c>
      <c r="F1043" s="223">
        <v>1025</v>
      </c>
    </row>
    <row r="1044" spans="1:6" x14ac:dyDescent="0.25">
      <c r="A1044" s="511"/>
      <c r="B1044" s="513"/>
      <c r="C1044" s="220" t="s">
        <v>8147</v>
      </c>
      <c r="D1044" s="221" t="s">
        <v>418</v>
      </c>
      <c r="E1044" s="222">
        <v>2580</v>
      </c>
      <c r="F1044" s="223" t="s">
        <v>228</v>
      </c>
    </row>
    <row r="1045" spans="1:6" x14ac:dyDescent="0.25">
      <c r="A1045" s="511"/>
      <c r="B1045" s="513"/>
      <c r="C1045" s="220" t="s">
        <v>8148</v>
      </c>
      <c r="D1045" s="221" t="s">
        <v>418</v>
      </c>
      <c r="E1045" s="222">
        <v>5170</v>
      </c>
      <c r="F1045" s="228">
        <v>1180</v>
      </c>
    </row>
    <row r="1046" spans="1:6" x14ac:dyDescent="0.25">
      <c r="A1046" s="511"/>
      <c r="B1046" s="513"/>
      <c r="C1046" s="220" t="s">
        <v>8149</v>
      </c>
      <c r="D1046" s="221" t="s">
        <v>418</v>
      </c>
      <c r="E1046" s="221" t="s">
        <v>228</v>
      </c>
      <c r="F1046" s="228">
        <v>4710</v>
      </c>
    </row>
    <row r="1047" spans="1:6" x14ac:dyDescent="0.25">
      <c r="A1047" s="511"/>
      <c r="B1047" s="513"/>
      <c r="C1047" s="220" t="s">
        <v>8150</v>
      </c>
      <c r="D1047" s="221" t="s">
        <v>418</v>
      </c>
      <c r="E1047" s="221" t="s">
        <v>228</v>
      </c>
      <c r="F1047" s="228">
        <v>44790</v>
      </c>
    </row>
    <row r="1048" spans="1:6" x14ac:dyDescent="0.25">
      <c r="A1048" s="511"/>
      <c r="B1048" s="513"/>
      <c r="C1048" s="220" t="s">
        <v>8151</v>
      </c>
      <c r="D1048" s="221" t="s">
        <v>1521</v>
      </c>
      <c r="E1048" s="221" t="s">
        <v>8152</v>
      </c>
      <c r="F1048" s="223" t="s">
        <v>8153</v>
      </c>
    </row>
    <row r="1049" spans="1:6" x14ac:dyDescent="0.25">
      <c r="A1049" s="511"/>
      <c r="B1049" s="513"/>
      <c r="C1049" s="220" t="s">
        <v>4636</v>
      </c>
      <c r="D1049" s="221" t="s">
        <v>351</v>
      </c>
      <c r="E1049" s="221" t="s">
        <v>8154</v>
      </c>
      <c r="F1049" s="223" t="s">
        <v>8155</v>
      </c>
    </row>
    <row r="1050" spans="1:6" x14ac:dyDescent="0.25">
      <c r="A1050" s="511"/>
      <c r="B1050" s="513"/>
      <c r="C1050" s="220" t="s">
        <v>8156</v>
      </c>
      <c r="D1050" s="221" t="s">
        <v>1521</v>
      </c>
      <c r="E1050" s="222">
        <v>7750</v>
      </c>
      <c r="F1050" s="228">
        <v>5890</v>
      </c>
    </row>
    <row r="1051" spans="1:6" x14ac:dyDescent="0.25">
      <c r="A1051" s="511"/>
      <c r="B1051" s="513"/>
      <c r="C1051" s="220" t="s">
        <v>8157</v>
      </c>
      <c r="D1051" s="221" t="s">
        <v>1373</v>
      </c>
      <c r="E1051" s="221" t="s">
        <v>8158</v>
      </c>
      <c r="F1051" s="223" t="s">
        <v>228</v>
      </c>
    </row>
    <row r="1052" spans="1:6" x14ac:dyDescent="0.25">
      <c r="A1052" s="511"/>
      <c r="B1052" s="513"/>
      <c r="C1052" s="220" t="s">
        <v>8159</v>
      </c>
      <c r="D1052" s="221" t="s">
        <v>1521</v>
      </c>
      <c r="E1052" s="221" t="s">
        <v>228</v>
      </c>
      <c r="F1052" s="223" t="s">
        <v>8160</v>
      </c>
    </row>
    <row r="1053" spans="1:6" x14ac:dyDescent="0.25">
      <c r="A1053" s="511"/>
      <c r="B1053" s="513"/>
      <c r="C1053" s="220" t="s">
        <v>8161</v>
      </c>
      <c r="D1053" s="221" t="s">
        <v>1521</v>
      </c>
      <c r="E1053" s="221" t="s">
        <v>228</v>
      </c>
      <c r="F1053" s="228">
        <v>5890</v>
      </c>
    </row>
    <row r="1054" spans="1:6" x14ac:dyDescent="0.25">
      <c r="A1054" s="511"/>
      <c r="B1054" s="513"/>
      <c r="C1054" s="220" t="s">
        <v>422</v>
      </c>
      <c r="D1054" s="221" t="s">
        <v>423</v>
      </c>
      <c r="E1054" s="221">
        <v>1</v>
      </c>
      <c r="F1054" s="223">
        <v>1</v>
      </c>
    </row>
    <row r="1055" spans="1:6" x14ac:dyDescent="0.25">
      <c r="A1055" s="511"/>
      <c r="B1055" s="513"/>
      <c r="C1055" s="224" t="s">
        <v>457</v>
      </c>
      <c r="D1055" s="221" t="s">
        <v>254</v>
      </c>
      <c r="E1055" s="221" t="s">
        <v>8162</v>
      </c>
      <c r="F1055" s="223" t="s">
        <v>1636</v>
      </c>
    </row>
    <row r="1056" spans="1:6" x14ac:dyDescent="0.25">
      <c r="A1056" s="511"/>
      <c r="B1056" s="513"/>
      <c r="C1056" s="224" t="s">
        <v>284</v>
      </c>
      <c r="D1056" s="221"/>
      <c r="E1056" s="221"/>
      <c r="F1056" s="223"/>
    </row>
    <row r="1057" spans="1:6" x14ac:dyDescent="0.25">
      <c r="A1057" s="511"/>
      <c r="B1057" s="513"/>
      <c r="C1057" s="220" t="s">
        <v>5166</v>
      </c>
      <c r="D1057" s="221" t="s">
        <v>262</v>
      </c>
      <c r="E1057" s="221" t="s">
        <v>2396</v>
      </c>
      <c r="F1057" s="223" t="s">
        <v>2711</v>
      </c>
    </row>
    <row r="1058" spans="1:6" x14ac:dyDescent="0.25">
      <c r="A1058" s="511"/>
      <c r="B1058" s="513"/>
      <c r="C1058" s="220" t="s">
        <v>5167</v>
      </c>
      <c r="D1058" s="221" t="s">
        <v>262</v>
      </c>
      <c r="E1058" s="221" t="s">
        <v>2753</v>
      </c>
      <c r="F1058" s="223" t="s">
        <v>2802</v>
      </c>
    </row>
    <row r="1059" spans="1:6" x14ac:dyDescent="0.25">
      <c r="A1059" s="511"/>
      <c r="B1059" s="513"/>
      <c r="C1059" s="220" t="s">
        <v>9046</v>
      </c>
      <c r="D1059" s="221" t="s">
        <v>262</v>
      </c>
      <c r="E1059" s="221" t="s">
        <v>1756</v>
      </c>
      <c r="F1059" s="223" t="s">
        <v>958</v>
      </c>
    </row>
    <row r="1060" spans="1:6" x14ac:dyDescent="0.25">
      <c r="A1060" s="511"/>
      <c r="B1060" s="513"/>
      <c r="C1060" s="220" t="s">
        <v>5169</v>
      </c>
      <c r="D1060" s="221" t="s">
        <v>262</v>
      </c>
      <c r="E1060" s="221" t="s">
        <v>658</v>
      </c>
      <c r="F1060" s="223" t="s">
        <v>658</v>
      </c>
    </row>
    <row r="1061" spans="1:6" x14ac:dyDescent="0.25">
      <c r="A1061" s="511"/>
      <c r="B1061" s="513"/>
      <c r="C1061" s="220" t="s">
        <v>5170</v>
      </c>
      <c r="D1061" s="221" t="s">
        <v>262</v>
      </c>
      <c r="E1061" s="221" t="s">
        <v>658</v>
      </c>
      <c r="F1061" s="223" t="s">
        <v>658</v>
      </c>
    </row>
    <row r="1062" spans="1:6" x14ac:dyDescent="0.25">
      <c r="A1062" s="511"/>
      <c r="B1062" s="513"/>
      <c r="C1062" s="220" t="s">
        <v>5171</v>
      </c>
      <c r="D1062" s="221" t="s">
        <v>262</v>
      </c>
      <c r="E1062" s="221" t="s">
        <v>658</v>
      </c>
      <c r="F1062" s="223" t="s">
        <v>658</v>
      </c>
    </row>
    <row r="1063" spans="1:6" ht="16.5" thickBot="1" x14ac:dyDescent="0.3">
      <c r="A1063" s="514"/>
      <c r="B1063" s="515"/>
      <c r="C1063" s="220" t="s">
        <v>1541</v>
      </c>
      <c r="D1063" s="221" t="s">
        <v>423</v>
      </c>
      <c r="E1063" s="221">
        <v>2</v>
      </c>
      <c r="F1063" s="223">
        <v>2</v>
      </c>
    </row>
    <row r="1064" spans="1:6" ht="16.5" thickBot="1" x14ac:dyDescent="0.3">
      <c r="A1064" s="502"/>
      <c r="B1064" s="502"/>
      <c r="C1064" s="502"/>
      <c r="D1064" s="503"/>
      <c r="E1064" s="225">
        <v>10</v>
      </c>
      <c r="F1064" s="226">
        <v>20</v>
      </c>
    </row>
    <row r="1065" spans="1:6" s="208" customFormat="1" x14ac:dyDescent="0.25">
      <c r="A1065" s="207" t="s">
        <v>8163</v>
      </c>
    </row>
    <row r="1066" spans="1:6" x14ac:dyDescent="0.25">
      <c r="A1066" s="212" t="s">
        <v>211</v>
      </c>
    </row>
    <row r="1067" spans="1:6" x14ac:dyDescent="0.25">
      <c r="A1067" s="213" t="s">
        <v>8164</v>
      </c>
    </row>
    <row r="1068" spans="1:6" ht="16.5" thickBot="1" x14ac:dyDescent="0.3">
      <c r="A1068" s="213" t="s">
        <v>9044</v>
      </c>
    </row>
    <row r="1069" spans="1:6" ht="26.25" thickBot="1" x14ac:dyDescent="0.3">
      <c r="A1069" s="257" t="s">
        <v>0</v>
      </c>
      <c r="B1069" s="258" t="s">
        <v>217</v>
      </c>
      <c r="C1069" s="244" t="s">
        <v>250</v>
      </c>
      <c r="D1069" s="244" t="s">
        <v>251</v>
      </c>
      <c r="E1069" s="244" t="s">
        <v>8165</v>
      </c>
      <c r="F1069" s="245" t="s">
        <v>6670</v>
      </c>
    </row>
    <row r="1070" spans="1:6" x14ac:dyDescent="0.25">
      <c r="A1070" s="510" t="s">
        <v>8166</v>
      </c>
      <c r="B1070" s="512" t="s">
        <v>64</v>
      </c>
      <c r="C1070" s="217" t="s">
        <v>349</v>
      </c>
      <c r="D1070" s="215"/>
      <c r="E1070" s="215"/>
      <c r="F1070" s="216"/>
    </row>
    <row r="1071" spans="1:6" x14ac:dyDescent="0.25">
      <c r="A1071" s="511"/>
      <c r="B1071" s="513"/>
      <c r="C1071" s="220" t="s">
        <v>8165</v>
      </c>
      <c r="D1071" s="221" t="s">
        <v>4635</v>
      </c>
      <c r="E1071" s="222">
        <v>1100</v>
      </c>
      <c r="F1071" s="223" t="s">
        <v>228</v>
      </c>
    </row>
    <row r="1072" spans="1:6" x14ac:dyDescent="0.25">
      <c r="A1072" s="511"/>
      <c r="B1072" s="513"/>
      <c r="C1072" s="220" t="s">
        <v>6670</v>
      </c>
      <c r="D1072" s="221" t="s">
        <v>4635</v>
      </c>
      <c r="E1072" s="221" t="s">
        <v>228</v>
      </c>
      <c r="F1072" s="228">
        <v>1100</v>
      </c>
    </row>
    <row r="1073" spans="1:9" x14ac:dyDescent="0.25">
      <c r="A1073" s="511"/>
      <c r="B1073" s="513"/>
      <c r="C1073" s="220" t="s">
        <v>8167</v>
      </c>
      <c r="D1073" s="221" t="s">
        <v>351</v>
      </c>
      <c r="E1073" s="221" t="s">
        <v>1551</v>
      </c>
      <c r="F1073" s="223" t="s">
        <v>1551</v>
      </c>
    </row>
    <row r="1074" spans="1:9" x14ac:dyDescent="0.25">
      <c r="A1074" s="511"/>
      <c r="B1074" s="513"/>
      <c r="C1074" s="220" t="s">
        <v>8168</v>
      </c>
      <c r="D1074" s="221" t="s">
        <v>351</v>
      </c>
      <c r="E1074" s="222">
        <v>3520</v>
      </c>
      <c r="F1074" s="228">
        <v>3520</v>
      </c>
    </row>
    <row r="1075" spans="1:9" x14ac:dyDescent="0.25">
      <c r="A1075" s="511"/>
      <c r="B1075" s="513"/>
      <c r="C1075" s="220" t="s">
        <v>8169</v>
      </c>
      <c r="D1075" s="221" t="s">
        <v>351</v>
      </c>
      <c r="E1075" s="221" t="s">
        <v>406</v>
      </c>
      <c r="F1075" s="223" t="s">
        <v>406</v>
      </c>
    </row>
    <row r="1076" spans="1:9" x14ac:dyDescent="0.25">
      <c r="A1076" s="511"/>
      <c r="B1076" s="513"/>
      <c r="C1076" s="220" t="s">
        <v>422</v>
      </c>
      <c r="D1076" s="221" t="s">
        <v>423</v>
      </c>
      <c r="E1076" s="221" t="s">
        <v>2796</v>
      </c>
      <c r="F1076" s="223" t="s">
        <v>2796</v>
      </c>
    </row>
    <row r="1077" spans="1:9" x14ac:dyDescent="0.25">
      <c r="A1077" s="511"/>
      <c r="B1077" s="513"/>
      <c r="C1077" s="224" t="s">
        <v>457</v>
      </c>
      <c r="D1077" s="221" t="s">
        <v>254</v>
      </c>
      <c r="E1077" s="221" t="s">
        <v>1879</v>
      </c>
      <c r="F1077" s="223" t="s">
        <v>1879</v>
      </c>
    </row>
    <row r="1078" spans="1:9" x14ac:dyDescent="0.25">
      <c r="A1078" s="511"/>
      <c r="B1078" s="513"/>
      <c r="C1078" s="224" t="s">
        <v>284</v>
      </c>
      <c r="D1078" s="221"/>
      <c r="E1078" s="221"/>
      <c r="F1078" s="223"/>
    </row>
    <row r="1079" spans="1:9" x14ac:dyDescent="0.25">
      <c r="A1079" s="511"/>
      <c r="B1079" s="513"/>
      <c r="C1079" s="220" t="s">
        <v>363</v>
      </c>
      <c r="D1079" s="221" t="s">
        <v>262</v>
      </c>
      <c r="E1079" s="221" t="s">
        <v>852</v>
      </c>
      <c r="F1079" s="223" t="s">
        <v>852</v>
      </c>
    </row>
    <row r="1080" spans="1:9" ht="16.5" thickBot="1" x14ac:dyDescent="0.3">
      <c r="A1080" s="514"/>
      <c r="B1080" s="515"/>
      <c r="C1080" s="220" t="s">
        <v>1541</v>
      </c>
      <c r="D1080" s="221" t="s">
        <v>423</v>
      </c>
      <c r="E1080" s="221">
        <v>1</v>
      </c>
      <c r="F1080" s="223">
        <v>1</v>
      </c>
    </row>
    <row r="1081" spans="1:9" ht="16.5" thickBot="1" x14ac:dyDescent="0.3">
      <c r="A1081" s="502"/>
      <c r="B1081" s="502"/>
      <c r="C1081" s="502"/>
      <c r="D1081" s="503"/>
      <c r="E1081" s="225">
        <v>10</v>
      </c>
      <c r="F1081" s="226">
        <v>20</v>
      </c>
    </row>
    <row r="1082" spans="1:9" s="208" customFormat="1" x14ac:dyDescent="0.25">
      <c r="A1082" s="207" t="s">
        <v>8170</v>
      </c>
    </row>
    <row r="1083" spans="1:9" x14ac:dyDescent="0.25">
      <c r="A1083" s="212" t="s">
        <v>211</v>
      </c>
    </row>
    <row r="1084" spans="1:9" x14ac:dyDescent="0.25">
      <c r="A1084" s="213" t="s">
        <v>8171</v>
      </c>
    </row>
    <row r="1085" spans="1:9" ht="16.5" thickBot="1" x14ac:dyDescent="0.3">
      <c r="A1085" s="213" t="s">
        <v>9033</v>
      </c>
    </row>
    <row r="1086" spans="1:9" ht="16.5" thickBot="1" x14ac:dyDescent="0.3">
      <c r="A1086" s="504" t="s">
        <v>0</v>
      </c>
      <c r="B1086" s="506" t="s">
        <v>217</v>
      </c>
      <c r="C1086" s="506" t="s">
        <v>250</v>
      </c>
      <c r="D1086" s="506" t="s">
        <v>251</v>
      </c>
      <c r="E1086" s="508" t="s">
        <v>8172</v>
      </c>
      <c r="F1086" s="516"/>
      <c r="G1086" s="516"/>
      <c r="H1086" s="516"/>
      <c r="I1086" s="509"/>
    </row>
    <row r="1087" spans="1:9" ht="16.5" thickBot="1" x14ac:dyDescent="0.3">
      <c r="A1087" s="505"/>
      <c r="B1087" s="507"/>
      <c r="C1087" s="507"/>
      <c r="D1087" s="507"/>
      <c r="E1087" s="253" t="s">
        <v>8173</v>
      </c>
      <c r="F1087" s="253" t="s">
        <v>7940</v>
      </c>
      <c r="G1087" s="253" t="s">
        <v>7942</v>
      </c>
      <c r="H1087" s="253" t="s">
        <v>8174</v>
      </c>
      <c r="I1087" s="254" t="s">
        <v>8175</v>
      </c>
    </row>
    <row r="1088" spans="1:9" ht="16.5" thickBot="1" x14ac:dyDescent="0.3">
      <c r="A1088" s="510" t="s">
        <v>8176</v>
      </c>
      <c r="B1088" s="512" t="s">
        <v>9049</v>
      </c>
      <c r="C1088" s="224" t="s">
        <v>349</v>
      </c>
      <c r="D1088" s="239"/>
      <c r="E1088" s="239"/>
      <c r="F1088" s="239"/>
      <c r="G1088" s="239"/>
      <c r="H1088" s="239"/>
      <c r="I1088" s="240"/>
    </row>
    <row r="1089" spans="1:9" ht="16.5" thickBot="1" x14ac:dyDescent="0.3">
      <c r="A1089" s="511"/>
      <c r="B1089" s="513"/>
      <c r="C1089" s="220" t="s">
        <v>8177</v>
      </c>
      <c r="D1089" s="221" t="s">
        <v>9031</v>
      </c>
      <c r="E1089" s="222">
        <v>3126</v>
      </c>
      <c r="F1089" s="222">
        <v>4168</v>
      </c>
      <c r="G1089" s="222">
        <v>6252</v>
      </c>
      <c r="H1089" s="222">
        <v>8336</v>
      </c>
      <c r="I1089" s="228">
        <v>11462</v>
      </c>
    </row>
    <row r="1090" spans="1:9" ht="16.5" thickBot="1" x14ac:dyDescent="0.3">
      <c r="A1090" s="511"/>
      <c r="B1090" s="513"/>
      <c r="C1090" s="224" t="s">
        <v>457</v>
      </c>
      <c r="D1090" s="221" t="s">
        <v>254</v>
      </c>
      <c r="E1090" s="221" t="s">
        <v>893</v>
      </c>
      <c r="F1090" s="221" t="s">
        <v>2756</v>
      </c>
      <c r="G1090" s="221" t="s">
        <v>3039</v>
      </c>
      <c r="H1090" s="215" t="s">
        <v>6927</v>
      </c>
      <c r="I1090" s="216" t="s">
        <v>8178</v>
      </c>
    </row>
    <row r="1091" spans="1:9" ht="16.5" thickBot="1" x14ac:dyDescent="0.3">
      <c r="A1091" s="511"/>
      <c r="B1091" s="513"/>
      <c r="C1091" s="224" t="s">
        <v>284</v>
      </c>
      <c r="D1091" s="221"/>
      <c r="E1091" s="221"/>
      <c r="F1091" s="221"/>
      <c r="G1091" s="221"/>
      <c r="H1091" s="215"/>
      <c r="I1091" s="216"/>
    </row>
    <row r="1092" spans="1:9" ht="16.5" thickBot="1" x14ac:dyDescent="0.3">
      <c r="A1092" s="511"/>
      <c r="B1092" s="513"/>
      <c r="C1092" s="220" t="s">
        <v>9050</v>
      </c>
      <c r="D1092" s="221" t="s">
        <v>262</v>
      </c>
      <c r="E1092" s="221" t="s">
        <v>716</v>
      </c>
      <c r="F1092" s="221" t="s">
        <v>8179</v>
      </c>
      <c r="G1092" s="221" t="s">
        <v>5999</v>
      </c>
      <c r="H1092" s="215" t="s">
        <v>5918</v>
      </c>
      <c r="I1092" s="241">
        <v>1061</v>
      </c>
    </row>
    <row r="1093" spans="1:9" ht="16.5" thickBot="1" x14ac:dyDescent="0.3">
      <c r="A1093" s="511"/>
      <c r="B1093" s="513"/>
      <c r="C1093" s="218" t="s">
        <v>9047</v>
      </c>
      <c r="D1093" s="221" t="s">
        <v>262</v>
      </c>
      <c r="E1093" s="221" t="s">
        <v>716</v>
      </c>
      <c r="F1093" s="221" t="s">
        <v>8179</v>
      </c>
      <c r="G1093" s="221" t="s">
        <v>5999</v>
      </c>
      <c r="H1093" s="215" t="s">
        <v>5918</v>
      </c>
      <c r="I1093" s="241">
        <v>1061</v>
      </c>
    </row>
    <row r="1094" spans="1:9" ht="16.5" thickBot="1" x14ac:dyDescent="0.3">
      <c r="A1094" s="514"/>
      <c r="B1094" s="515"/>
      <c r="C1094" s="218" t="s">
        <v>8180</v>
      </c>
      <c r="D1094" s="221" t="s">
        <v>262</v>
      </c>
      <c r="E1094" s="221" t="s">
        <v>972</v>
      </c>
      <c r="F1094" s="221" t="s">
        <v>5899</v>
      </c>
      <c r="G1094" s="221" t="s">
        <v>735</v>
      </c>
      <c r="H1094" s="215" t="s">
        <v>1433</v>
      </c>
      <c r="I1094" s="241">
        <v>1159</v>
      </c>
    </row>
    <row r="1095" spans="1:9" ht="16.5" thickBot="1" x14ac:dyDescent="0.3">
      <c r="A1095" s="502"/>
      <c r="B1095" s="502"/>
      <c r="C1095" s="502"/>
      <c r="D1095" s="503"/>
      <c r="E1095" s="225">
        <v>10</v>
      </c>
      <c r="F1095" s="225">
        <v>20</v>
      </c>
      <c r="G1095" s="225">
        <v>30</v>
      </c>
      <c r="H1095" s="225">
        <v>40</v>
      </c>
      <c r="I1095" s="226">
        <v>50</v>
      </c>
    </row>
    <row r="1096" spans="1:9" s="208" customFormat="1" x14ac:dyDescent="0.25">
      <c r="A1096" s="207" t="s">
        <v>8181</v>
      </c>
    </row>
    <row r="1097" spans="1:9" x14ac:dyDescent="0.25">
      <c r="A1097" s="213" t="s">
        <v>8182</v>
      </c>
    </row>
    <row r="1098" spans="1:9" ht="16.5" thickBot="1" x14ac:dyDescent="0.3">
      <c r="A1098" s="213" t="s">
        <v>9033</v>
      </c>
    </row>
    <row r="1099" spans="1:9" ht="26.25" thickBot="1" x14ac:dyDescent="0.3">
      <c r="A1099" s="243" t="s">
        <v>0</v>
      </c>
      <c r="B1099" s="244" t="s">
        <v>217</v>
      </c>
      <c r="C1099" s="244" t="s">
        <v>250</v>
      </c>
      <c r="D1099" s="244" t="s">
        <v>251</v>
      </c>
      <c r="E1099" s="244" t="s">
        <v>8183</v>
      </c>
      <c r="F1099" s="245" t="s">
        <v>8184</v>
      </c>
    </row>
    <row r="1100" spans="1:9" x14ac:dyDescent="0.25">
      <c r="A1100" s="510" t="s">
        <v>8185</v>
      </c>
      <c r="B1100" s="512" t="s">
        <v>65</v>
      </c>
      <c r="C1100" s="217" t="s">
        <v>284</v>
      </c>
      <c r="D1100" s="218"/>
      <c r="E1100" s="218"/>
      <c r="F1100" s="219"/>
    </row>
    <row r="1101" spans="1:9" x14ac:dyDescent="0.25">
      <c r="A1101" s="511"/>
      <c r="B1101" s="513"/>
      <c r="C1101" s="220" t="s">
        <v>9051</v>
      </c>
      <c r="D1101" s="221" t="s">
        <v>262</v>
      </c>
      <c r="E1101" s="221" t="s">
        <v>546</v>
      </c>
      <c r="F1101" s="223" t="s">
        <v>397</v>
      </c>
    </row>
    <row r="1102" spans="1:9" ht="16.5" thickBot="1" x14ac:dyDescent="0.3">
      <c r="A1102" s="514"/>
      <c r="B1102" s="515"/>
      <c r="C1102" s="220" t="s">
        <v>742</v>
      </c>
      <c r="D1102" s="221" t="s">
        <v>262</v>
      </c>
      <c r="E1102" s="221" t="s">
        <v>3643</v>
      </c>
      <c r="F1102" s="223" t="s">
        <v>3643</v>
      </c>
    </row>
    <row r="1103" spans="1:9" ht="16.5" thickBot="1" x14ac:dyDescent="0.3">
      <c r="A1103" s="502"/>
      <c r="B1103" s="502"/>
      <c r="C1103" s="502"/>
      <c r="D1103" s="503"/>
      <c r="E1103" s="225">
        <v>10</v>
      </c>
      <c r="F1103" s="226">
        <v>20</v>
      </c>
    </row>
    <row r="1104" spans="1:9" s="208" customFormat="1" x14ac:dyDescent="0.25">
      <c r="A1104" s="207" t="s">
        <v>8186</v>
      </c>
    </row>
    <row r="1105" spans="1:7" x14ac:dyDescent="0.25">
      <c r="A1105" s="212" t="s">
        <v>211</v>
      </c>
    </row>
    <row r="1106" spans="1:7" x14ac:dyDescent="0.25">
      <c r="A1106" s="213" t="s">
        <v>8187</v>
      </c>
    </row>
    <row r="1107" spans="1:7" ht="16.5" thickBot="1" x14ac:dyDescent="0.3">
      <c r="A1107" s="213" t="s">
        <v>9044</v>
      </c>
    </row>
    <row r="1108" spans="1:7" ht="26.25" thickBot="1" x14ac:dyDescent="0.3">
      <c r="A1108" s="243" t="s">
        <v>0</v>
      </c>
      <c r="B1108" s="244" t="s">
        <v>217</v>
      </c>
      <c r="C1108" s="244" t="s">
        <v>8188</v>
      </c>
      <c r="D1108" s="244" t="s">
        <v>251</v>
      </c>
      <c r="E1108" s="244" t="s">
        <v>5627</v>
      </c>
      <c r="F1108" s="244" t="s">
        <v>2119</v>
      </c>
      <c r="G1108" s="245" t="s">
        <v>2120</v>
      </c>
    </row>
    <row r="1109" spans="1:7" x14ac:dyDescent="0.25">
      <c r="A1109" s="510" t="s">
        <v>8189</v>
      </c>
      <c r="B1109" s="512" t="s">
        <v>8190</v>
      </c>
      <c r="C1109" s="217" t="s">
        <v>349</v>
      </c>
      <c r="D1109" s="218"/>
      <c r="E1109" s="218"/>
      <c r="F1109" s="218"/>
      <c r="G1109" s="219"/>
    </row>
    <row r="1110" spans="1:7" x14ac:dyDescent="0.25">
      <c r="A1110" s="511"/>
      <c r="B1110" s="513"/>
      <c r="C1110" s="220" t="s">
        <v>8191</v>
      </c>
      <c r="D1110" s="221" t="s">
        <v>9034</v>
      </c>
      <c r="E1110" s="222">
        <v>1100</v>
      </c>
      <c r="F1110" s="222">
        <v>1100</v>
      </c>
      <c r="G1110" s="228">
        <v>1100</v>
      </c>
    </row>
    <row r="1111" spans="1:7" x14ac:dyDescent="0.25">
      <c r="A1111" s="511"/>
      <c r="B1111" s="513"/>
      <c r="C1111" s="220" t="s">
        <v>8167</v>
      </c>
      <c r="D1111" s="221" t="s">
        <v>351</v>
      </c>
      <c r="E1111" s="221" t="s">
        <v>1551</v>
      </c>
      <c r="F1111" s="221" t="s">
        <v>1551</v>
      </c>
      <c r="G1111" s="223" t="s">
        <v>1551</v>
      </c>
    </row>
    <row r="1112" spans="1:7" x14ac:dyDescent="0.25">
      <c r="A1112" s="511"/>
      <c r="B1112" s="513"/>
      <c r="C1112" s="220" t="s">
        <v>8168</v>
      </c>
      <c r="D1112" s="221" t="s">
        <v>351</v>
      </c>
      <c r="E1112" s="222">
        <v>3520</v>
      </c>
      <c r="F1112" s="222">
        <v>3520</v>
      </c>
      <c r="G1112" s="228">
        <v>3520</v>
      </c>
    </row>
    <row r="1113" spans="1:7" x14ac:dyDescent="0.25">
      <c r="A1113" s="511"/>
      <c r="B1113" s="513"/>
      <c r="C1113" s="220" t="s">
        <v>350</v>
      </c>
      <c r="D1113" s="221" t="s">
        <v>351</v>
      </c>
      <c r="E1113" s="221" t="s">
        <v>1162</v>
      </c>
      <c r="F1113" s="221" t="s">
        <v>1162</v>
      </c>
      <c r="G1113" s="223" t="s">
        <v>1162</v>
      </c>
    </row>
    <row r="1114" spans="1:7" x14ac:dyDescent="0.25">
      <c r="A1114" s="511"/>
      <c r="B1114" s="513"/>
      <c r="C1114" s="220" t="s">
        <v>422</v>
      </c>
      <c r="D1114" s="221" t="s">
        <v>423</v>
      </c>
      <c r="E1114" s="221" t="s">
        <v>2796</v>
      </c>
      <c r="F1114" s="221" t="s">
        <v>2796</v>
      </c>
      <c r="G1114" s="223" t="s">
        <v>2796</v>
      </c>
    </row>
    <row r="1115" spans="1:7" x14ac:dyDescent="0.25">
      <c r="A1115" s="511"/>
      <c r="B1115" s="513"/>
      <c r="C1115" s="224" t="s">
        <v>457</v>
      </c>
      <c r="D1115" s="221" t="s">
        <v>254</v>
      </c>
      <c r="E1115" s="221" t="s">
        <v>2311</v>
      </c>
      <c r="F1115" s="221" t="s">
        <v>2311</v>
      </c>
      <c r="G1115" s="223" t="s">
        <v>2311</v>
      </c>
    </row>
    <row r="1116" spans="1:7" x14ac:dyDescent="0.25">
      <c r="A1116" s="511"/>
      <c r="B1116" s="513"/>
      <c r="C1116" s="224" t="s">
        <v>284</v>
      </c>
      <c r="D1116" s="221"/>
      <c r="E1116" s="221"/>
      <c r="F1116" s="221"/>
      <c r="G1116" s="223"/>
    </row>
    <row r="1117" spans="1:7" x14ac:dyDescent="0.25">
      <c r="A1117" s="511"/>
      <c r="B1117" s="513"/>
      <c r="C1117" s="220" t="s">
        <v>363</v>
      </c>
      <c r="D1117" s="221" t="s">
        <v>262</v>
      </c>
      <c r="E1117" s="221" t="s">
        <v>852</v>
      </c>
      <c r="F1117" s="221" t="s">
        <v>852</v>
      </c>
      <c r="G1117" s="223" t="s">
        <v>852</v>
      </c>
    </row>
    <row r="1118" spans="1:7" x14ac:dyDescent="0.25">
      <c r="A1118" s="511"/>
      <c r="B1118" s="513"/>
      <c r="C1118" s="220" t="s">
        <v>8180</v>
      </c>
      <c r="D1118" s="221" t="s">
        <v>262</v>
      </c>
      <c r="E1118" s="221" t="s">
        <v>723</v>
      </c>
      <c r="F1118" s="221" t="s">
        <v>228</v>
      </c>
      <c r="G1118" s="223" t="s">
        <v>228</v>
      </c>
    </row>
    <row r="1119" spans="1:7" ht="16.5" thickBot="1" x14ac:dyDescent="0.3">
      <c r="A1119" s="514"/>
      <c r="B1119" s="515"/>
      <c r="C1119" s="220" t="s">
        <v>4658</v>
      </c>
      <c r="D1119" s="221" t="s">
        <v>262</v>
      </c>
      <c r="E1119" s="221" t="s">
        <v>228</v>
      </c>
      <c r="F1119" s="221" t="s">
        <v>264</v>
      </c>
      <c r="G1119" s="223" t="s">
        <v>697</v>
      </c>
    </row>
    <row r="1120" spans="1:7" x14ac:dyDescent="0.25">
      <c r="A1120" s="510" t="s">
        <v>8192</v>
      </c>
      <c r="B1120" s="512" t="s">
        <v>8193</v>
      </c>
      <c r="C1120" s="217" t="s">
        <v>349</v>
      </c>
      <c r="D1120" s="215"/>
      <c r="E1120" s="215"/>
      <c r="F1120" s="215"/>
      <c r="G1120" s="216"/>
    </row>
    <row r="1121" spans="1:7" x14ac:dyDescent="0.25">
      <c r="A1121" s="511"/>
      <c r="B1121" s="513"/>
      <c r="C1121" s="220" t="s">
        <v>6670</v>
      </c>
      <c r="D1121" s="221" t="s">
        <v>9034</v>
      </c>
      <c r="E1121" s="222">
        <v>1100</v>
      </c>
      <c r="F1121" s="222">
        <v>1100</v>
      </c>
      <c r="G1121" s="228">
        <v>1100</v>
      </c>
    </row>
    <row r="1122" spans="1:7" x14ac:dyDescent="0.25">
      <c r="A1122" s="511"/>
      <c r="B1122" s="513"/>
      <c r="C1122" s="220" t="s">
        <v>8167</v>
      </c>
      <c r="D1122" s="221" t="s">
        <v>351</v>
      </c>
      <c r="E1122" s="221" t="s">
        <v>1551</v>
      </c>
      <c r="F1122" s="221" t="s">
        <v>1551</v>
      </c>
      <c r="G1122" s="223" t="s">
        <v>1551</v>
      </c>
    </row>
    <row r="1123" spans="1:7" x14ac:dyDescent="0.25">
      <c r="A1123" s="511"/>
      <c r="B1123" s="513"/>
      <c r="C1123" s="220" t="s">
        <v>8194</v>
      </c>
      <c r="D1123" s="221" t="s">
        <v>351</v>
      </c>
      <c r="E1123" s="222">
        <v>3520</v>
      </c>
      <c r="F1123" s="222">
        <v>3520</v>
      </c>
      <c r="G1123" s="228">
        <v>3520</v>
      </c>
    </row>
    <row r="1124" spans="1:7" x14ac:dyDescent="0.25">
      <c r="A1124" s="511"/>
      <c r="B1124" s="513"/>
      <c r="C1124" s="220" t="s">
        <v>350</v>
      </c>
      <c r="D1124" s="221" t="s">
        <v>351</v>
      </c>
      <c r="E1124" s="221" t="s">
        <v>1162</v>
      </c>
      <c r="F1124" s="221" t="s">
        <v>1162</v>
      </c>
      <c r="G1124" s="223" t="s">
        <v>1162</v>
      </c>
    </row>
    <row r="1125" spans="1:7" x14ac:dyDescent="0.25">
      <c r="A1125" s="511"/>
      <c r="B1125" s="513"/>
      <c r="C1125" s="220" t="s">
        <v>422</v>
      </c>
      <c r="D1125" s="221" t="s">
        <v>423</v>
      </c>
      <c r="E1125" s="221" t="s">
        <v>2796</v>
      </c>
      <c r="F1125" s="221" t="s">
        <v>2796</v>
      </c>
      <c r="G1125" s="223" t="s">
        <v>2796</v>
      </c>
    </row>
    <row r="1126" spans="1:7" x14ac:dyDescent="0.25">
      <c r="A1126" s="511"/>
      <c r="B1126" s="513"/>
      <c r="C1126" s="224" t="s">
        <v>457</v>
      </c>
      <c r="D1126" s="221" t="s">
        <v>254</v>
      </c>
      <c r="E1126" s="221" t="s">
        <v>2311</v>
      </c>
      <c r="F1126" s="221" t="s">
        <v>2311</v>
      </c>
      <c r="G1126" s="223" t="s">
        <v>2311</v>
      </c>
    </row>
    <row r="1127" spans="1:7" x14ac:dyDescent="0.25">
      <c r="A1127" s="511"/>
      <c r="B1127" s="513"/>
      <c r="C1127" s="224" t="s">
        <v>284</v>
      </c>
      <c r="D1127" s="221"/>
      <c r="E1127" s="221"/>
      <c r="F1127" s="221"/>
      <c r="G1127" s="223"/>
    </row>
    <row r="1128" spans="1:7" x14ac:dyDescent="0.25">
      <c r="A1128" s="511"/>
      <c r="B1128" s="513"/>
      <c r="C1128" s="220" t="s">
        <v>363</v>
      </c>
      <c r="D1128" s="221" t="s">
        <v>262</v>
      </c>
      <c r="E1128" s="221" t="s">
        <v>852</v>
      </c>
      <c r="F1128" s="221" t="s">
        <v>852</v>
      </c>
      <c r="G1128" s="223" t="s">
        <v>852</v>
      </c>
    </row>
    <row r="1129" spans="1:7" x14ac:dyDescent="0.25">
      <c r="A1129" s="511"/>
      <c r="B1129" s="513"/>
      <c r="C1129" s="220" t="s">
        <v>8180</v>
      </c>
      <c r="D1129" s="221" t="s">
        <v>262</v>
      </c>
      <c r="E1129" s="221" t="s">
        <v>723</v>
      </c>
      <c r="F1129" s="221" t="s">
        <v>228</v>
      </c>
      <c r="G1129" s="223" t="s">
        <v>228</v>
      </c>
    </row>
    <row r="1130" spans="1:7" ht="16.5" thickBot="1" x14ac:dyDescent="0.3">
      <c r="A1130" s="514"/>
      <c r="B1130" s="515"/>
      <c r="C1130" s="220" t="s">
        <v>4658</v>
      </c>
      <c r="D1130" s="221" t="s">
        <v>262</v>
      </c>
      <c r="E1130" s="221" t="s">
        <v>228</v>
      </c>
      <c r="F1130" s="221" t="s">
        <v>264</v>
      </c>
      <c r="G1130" s="223" t="s">
        <v>697</v>
      </c>
    </row>
    <row r="1131" spans="1:7" ht="16.5" thickBot="1" x14ac:dyDescent="0.3">
      <c r="A1131" s="502"/>
      <c r="B1131" s="502"/>
      <c r="C1131" s="502"/>
      <c r="D1131" s="503"/>
      <c r="E1131" s="225">
        <v>1</v>
      </c>
      <c r="F1131" s="225">
        <v>2</v>
      </c>
      <c r="G1131" s="226">
        <v>3</v>
      </c>
    </row>
    <row r="1132" spans="1:7" s="208" customFormat="1" x14ac:dyDescent="0.25">
      <c r="A1132" s="207" t="s">
        <v>8195</v>
      </c>
    </row>
    <row r="1133" spans="1:7" x14ac:dyDescent="0.25">
      <c r="A1133" s="212" t="s">
        <v>211</v>
      </c>
    </row>
    <row r="1134" spans="1:7" x14ac:dyDescent="0.25">
      <c r="A1134" s="213" t="s">
        <v>8196</v>
      </c>
    </row>
    <row r="1135" spans="1:7" ht="16.5" thickBot="1" x14ac:dyDescent="0.3">
      <c r="A1135" s="213" t="s">
        <v>9052</v>
      </c>
    </row>
    <row r="1136" spans="1:7" ht="26.25" thickBot="1" x14ac:dyDescent="0.3">
      <c r="A1136" s="243" t="s">
        <v>0</v>
      </c>
      <c r="B1136" s="244" t="s">
        <v>217</v>
      </c>
      <c r="C1136" s="244" t="s">
        <v>250</v>
      </c>
      <c r="D1136" s="244" t="s">
        <v>251</v>
      </c>
      <c r="E1136" s="245" t="s">
        <v>477</v>
      </c>
    </row>
    <row r="1137" spans="1:5" x14ac:dyDescent="0.25">
      <c r="A1137" s="510" t="s">
        <v>8197</v>
      </c>
      <c r="B1137" s="512" t="s">
        <v>8198</v>
      </c>
      <c r="C1137" s="217" t="s">
        <v>349</v>
      </c>
      <c r="D1137" s="218"/>
      <c r="E1137" s="219"/>
    </row>
    <row r="1138" spans="1:5" x14ac:dyDescent="0.25">
      <c r="A1138" s="511"/>
      <c r="B1138" s="513"/>
      <c r="C1138" s="220" t="s">
        <v>8199</v>
      </c>
      <c r="D1138" s="221" t="s">
        <v>9034</v>
      </c>
      <c r="E1138" s="228">
        <v>1100</v>
      </c>
    </row>
    <row r="1139" spans="1:5" x14ac:dyDescent="0.25">
      <c r="A1139" s="511"/>
      <c r="B1139" s="513"/>
      <c r="C1139" s="220" t="s">
        <v>422</v>
      </c>
      <c r="D1139" s="221" t="s">
        <v>423</v>
      </c>
      <c r="E1139" s="223">
        <v>10</v>
      </c>
    </row>
    <row r="1140" spans="1:5" x14ac:dyDescent="0.25">
      <c r="A1140" s="511"/>
      <c r="B1140" s="513"/>
      <c r="C1140" s="224" t="s">
        <v>424</v>
      </c>
      <c r="D1140" s="221" t="s">
        <v>254</v>
      </c>
      <c r="E1140" s="223" t="s">
        <v>354</v>
      </c>
    </row>
    <row r="1141" spans="1:5" x14ac:dyDescent="0.25">
      <c r="A1141" s="511"/>
      <c r="B1141" s="513"/>
      <c r="C1141" s="224" t="s">
        <v>284</v>
      </c>
      <c r="D1141" s="221"/>
      <c r="E1141" s="223"/>
    </row>
    <row r="1142" spans="1:5" ht="26.25" thickBot="1" x14ac:dyDescent="0.3">
      <c r="A1142" s="514"/>
      <c r="B1142" s="515"/>
      <c r="C1142" s="220" t="s">
        <v>8200</v>
      </c>
      <c r="D1142" s="221" t="s">
        <v>262</v>
      </c>
      <c r="E1142" s="223" t="s">
        <v>1648</v>
      </c>
    </row>
    <row r="1143" spans="1:5" ht="16.5" thickBot="1" x14ac:dyDescent="0.3">
      <c r="A1143" s="502"/>
      <c r="B1143" s="502"/>
      <c r="C1143" s="502"/>
      <c r="D1143" s="503"/>
      <c r="E1143" s="226">
        <v>10</v>
      </c>
    </row>
    <row r="1144" spans="1:5" s="208" customFormat="1" x14ac:dyDescent="0.25">
      <c r="A1144" s="207" t="s">
        <v>8201</v>
      </c>
    </row>
    <row r="1145" spans="1:5" x14ac:dyDescent="0.25">
      <c r="A1145" s="212" t="s">
        <v>211</v>
      </c>
    </row>
    <row r="1146" spans="1:5" x14ac:dyDescent="0.25">
      <c r="A1146" s="213" t="s">
        <v>8196</v>
      </c>
    </row>
    <row r="1147" spans="1:5" ht="16.5" thickBot="1" x14ac:dyDescent="0.3">
      <c r="A1147" s="213" t="s">
        <v>9053</v>
      </c>
    </row>
    <row r="1148" spans="1:5" ht="26.25" thickBot="1" x14ac:dyDescent="0.3">
      <c r="A1148" s="243" t="s">
        <v>0</v>
      </c>
      <c r="B1148" s="244" t="s">
        <v>217</v>
      </c>
      <c r="C1148" s="244" t="s">
        <v>250</v>
      </c>
      <c r="D1148" s="244" t="s">
        <v>251</v>
      </c>
      <c r="E1148" s="245" t="s">
        <v>477</v>
      </c>
    </row>
    <row r="1149" spans="1:5" x14ac:dyDescent="0.25">
      <c r="A1149" s="510" t="s">
        <v>8197</v>
      </c>
      <c r="B1149" s="512" t="s">
        <v>8202</v>
      </c>
      <c r="C1149" s="217" t="s">
        <v>349</v>
      </c>
      <c r="D1149" s="218"/>
      <c r="E1149" s="219"/>
    </row>
    <row r="1150" spans="1:5" x14ac:dyDescent="0.25">
      <c r="A1150" s="511"/>
      <c r="B1150" s="513"/>
      <c r="C1150" s="220" t="s">
        <v>8203</v>
      </c>
      <c r="D1150" s="221" t="s">
        <v>9034</v>
      </c>
      <c r="E1150" s="228">
        <v>1050</v>
      </c>
    </row>
    <row r="1151" spans="1:5" x14ac:dyDescent="0.25">
      <c r="A1151" s="511"/>
      <c r="B1151" s="513"/>
      <c r="C1151" s="220" t="s">
        <v>422</v>
      </c>
      <c r="D1151" s="221" t="s">
        <v>423</v>
      </c>
      <c r="E1151" s="223">
        <v>5</v>
      </c>
    </row>
    <row r="1152" spans="1:5" ht="16.5" thickBot="1" x14ac:dyDescent="0.3">
      <c r="A1152" s="514"/>
      <c r="B1152" s="515"/>
      <c r="C1152" s="224" t="s">
        <v>457</v>
      </c>
      <c r="D1152" s="221" t="s">
        <v>254</v>
      </c>
      <c r="E1152" s="223" t="s">
        <v>332</v>
      </c>
    </row>
    <row r="1153" spans="1:9" ht="16.5" thickBot="1" x14ac:dyDescent="0.3">
      <c r="A1153" s="502"/>
      <c r="B1153" s="502"/>
      <c r="C1153" s="502"/>
      <c r="D1153" s="503"/>
      <c r="E1153" s="226">
        <v>20</v>
      </c>
    </row>
    <row r="1154" spans="1:9" s="208" customFormat="1" x14ac:dyDescent="0.25">
      <c r="A1154" s="207" t="s">
        <v>8204</v>
      </c>
    </row>
    <row r="1155" spans="1:9" x14ac:dyDescent="0.25">
      <c r="A1155" s="212" t="s">
        <v>211</v>
      </c>
    </row>
    <row r="1156" spans="1:9" x14ac:dyDescent="0.25">
      <c r="A1156" s="213" t="s">
        <v>8205</v>
      </c>
    </row>
    <row r="1157" spans="1:9" ht="16.5" thickBot="1" x14ac:dyDescent="0.3">
      <c r="A1157" s="213" t="s">
        <v>9033</v>
      </c>
    </row>
    <row r="1158" spans="1:9" ht="16.5" thickBot="1" x14ac:dyDescent="0.3">
      <c r="A1158" s="504" t="s">
        <v>0</v>
      </c>
      <c r="B1158" s="506" t="s">
        <v>217</v>
      </c>
      <c r="C1158" s="506" t="s">
        <v>250</v>
      </c>
      <c r="D1158" s="506" t="s">
        <v>251</v>
      </c>
      <c r="E1158" s="508" t="s">
        <v>8172</v>
      </c>
      <c r="F1158" s="516"/>
      <c r="G1158" s="516"/>
      <c r="H1158" s="516"/>
      <c r="I1158" s="509"/>
    </row>
    <row r="1159" spans="1:9" ht="16.5" thickBot="1" x14ac:dyDescent="0.3">
      <c r="A1159" s="505"/>
      <c r="B1159" s="507"/>
      <c r="C1159" s="507"/>
      <c r="D1159" s="507"/>
      <c r="E1159" s="244" t="s">
        <v>8173</v>
      </c>
      <c r="F1159" s="244" t="s">
        <v>7940</v>
      </c>
      <c r="G1159" s="244" t="s">
        <v>7942</v>
      </c>
      <c r="H1159" s="244" t="s">
        <v>8174</v>
      </c>
      <c r="I1159" s="245" t="s">
        <v>8175</v>
      </c>
    </row>
    <row r="1160" spans="1:9" x14ac:dyDescent="0.25">
      <c r="A1160" s="510" t="s">
        <v>8206</v>
      </c>
      <c r="B1160" s="512" t="s">
        <v>9054</v>
      </c>
      <c r="C1160" s="217" t="s">
        <v>349</v>
      </c>
      <c r="D1160" s="218"/>
      <c r="E1160" s="218"/>
      <c r="F1160" s="218"/>
      <c r="G1160" s="218"/>
      <c r="H1160" s="218"/>
      <c r="I1160" s="219"/>
    </row>
    <row r="1161" spans="1:9" x14ac:dyDescent="0.25">
      <c r="A1161" s="511"/>
      <c r="B1161" s="513"/>
      <c r="C1161" s="220" t="s">
        <v>8177</v>
      </c>
      <c r="D1161" s="221" t="s">
        <v>9031</v>
      </c>
      <c r="E1161" s="222">
        <v>4478</v>
      </c>
      <c r="F1161" s="222">
        <v>5971</v>
      </c>
      <c r="G1161" s="222">
        <v>8955</v>
      </c>
      <c r="H1161" s="222">
        <v>11940</v>
      </c>
      <c r="I1161" s="228">
        <v>16418</v>
      </c>
    </row>
    <row r="1162" spans="1:9" x14ac:dyDescent="0.25">
      <c r="A1162" s="511"/>
      <c r="B1162" s="513"/>
      <c r="C1162" s="224" t="s">
        <v>2126</v>
      </c>
      <c r="D1162" s="221" t="s">
        <v>254</v>
      </c>
      <c r="E1162" s="221" t="s">
        <v>893</v>
      </c>
      <c r="F1162" s="221" t="s">
        <v>2756</v>
      </c>
      <c r="G1162" s="221" t="s">
        <v>3039</v>
      </c>
      <c r="H1162" s="221" t="s">
        <v>6927</v>
      </c>
      <c r="I1162" s="223" t="s">
        <v>8178</v>
      </c>
    </row>
    <row r="1163" spans="1:9" x14ac:dyDescent="0.25">
      <c r="A1163" s="511"/>
      <c r="B1163" s="513"/>
      <c r="C1163" s="224" t="s">
        <v>284</v>
      </c>
      <c r="D1163" s="221"/>
      <c r="E1163" s="221"/>
      <c r="F1163" s="221"/>
      <c r="G1163" s="221"/>
      <c r="H1163" s="221"/>
      <c r="I1163" s="223"/>
    </row>
    <row r="1164" spans="1:9" x14ac:dyDescent="0.25">
      <c r="A1164" s="511"/>
      <c r="B1164" s="513"/>
      <c r="C1164" s="220" t="s">
        <v>9055</v>
      </c>
      <c r="D1164" s="221" t="s">
        <v>262</v>
      </c>
      <c r="E1164" s="221" t="s">
        <v>3120</v>
      </c>
      <c r="F1164" s="221" t="s">
        <v>1777</v>
      </c>
      <c r="G1164" s="221" t="s">
        <v>2484</v>
      </c>
      <c r="H1164" s="221" t="s">
        <v>2106</v>
      </c>
      <c r="I1164" s="228">
        <v>1129</v>
      </c>
    </row>
    <row r="1165" spans="1:9" ht="16.5" thickBot="1" x14ac:dyDescent="0.3">
      <c r="A1165" s="514"/>
      <c r="B1165" s="515"/>
      <c r="C1165" s="220" t="s">
        <v>4638</v>
      </c>
      <c r="D1165" s="221" t="s">
        <v>262</v>
      </c>
      <c r="E1165" s="221" t="s">
        <v>2095</v>
      </c>
      <c r="F1165" s="221" t="s">
        <v>2095</v>
      </c>
      <c r="G1165" s="221" t="s">
        <v>2095</v>
      </c>
      <c r="H1165" s="221" t="s">
        <v>2095</v>
      </c>
      <c r="I1165" s="223" t="s">
        <v>2095</v>
      </c>
    </row>
    <row r="1166" spans="1:9" x14ac:dyDescent="0.25">
      <c r="A1166" s="510" t="s">
        <v>8207</v>
      </c>
      <c r="B1166" s="512" t="s">
        <v>8208</v>
      </c>
      <c r="C1166" s="217" t="s">
        <v>349</v>
      </c>
      <c r="D1166" s="215"/>
      <c r="E1166" s="215"/>
      <c r="F1166" s="215"/>
      <c r="G1166" s="215"/>
      <c r="H1166" s="215"/>
      <c r="I1166" s="216"/>
    </row>
    <row r="1167" spans="1:9" x14ac:dyDescent="0.25">
      <c r="A1167" s="511"/>
      <c r="B1167" s="513"/>
      <c r="C1167" s="220" t="s">
        <v>8209</v>
      </c>
      <c r="D1167" s="221" t="s">
        <v>9031</v>
      </c>
      <c r="E1167" s="222">
        <v>3750</v>
      </c>
      <c r="F1167" s="222">
        <v>5000</v>
      </c>
      <c r="G1167" s="222">
        <v>7500</v>
      </c>
      <c r="H1167" s="222">
        <v>10000</v>
      </c>
      <c r="I1167" s="228">
        <v>13750</v>
      </c>
    </row>
    <row r="1168" spans="1:9" x14ac:dyDescent="0.25">
      <c r="A1168" s="511"/>
      <c r="B1168" s="513"/>
      <c r="C1168" s="224" t="s">
        <v>2126</v>
      </c>
      <c r="D1168" s="221" t="s">
        <v>254</v>
      </c>
      <c r="E1168" s="221" t="s">
        <v>893</v>
      </c>
      <c r="F1168" s="221" t="s">
        <v>2756</v>
      </c>
      <c r="G1168" s="221" t="s">
        <v>3039</v>
      </c>
      <c r="H1168" s="221" t="s">
        <v>6927</v>
      </c>
      <c r="I1168" s="223" t="s">
        <v>8178</v>
      </c>
    </row>
    <row r="1169" spans="1:9" x14ac:dyDescent="0.25">
      <c r="A1169" s="511"/>
      <c r="B1169" s="513"/>
      <c r="C1169" s="224" t="s">
        <v>284</v>
      </c>
      <c r="D1169" s="221"/>
      <c r="E1169" s="221"/>
      <c r="F1169" s="221"/>
      <c r="G1169" s="221"/>
      <c r="H1169" s="221"/>
      <c r="I1169" s="223"/>
    </row>
    <row r="1170" spans="1:9" x14ac:dyDescent="0.25">
      <c r="A1170" s="511"/>
      <c r="B1170" s="513"/>
      <c r="C1170" s="220" t="s">
        <v>9055</v>
      </c>
      <c r="D1170" s="221" t="s">
        <v>262</v>
      </c>
      <c r="E1170" s="221" t="s">
        <v>434</v>
      </c>
      <c r="F1170" s="221" t="s">
        <v>1426</v>
      </c>
      <c r="G1170" s="221" t="s">
        <v>5925</v>
      </c>
      <c r="H1170" s="221" t="s">
        <v>8210</v>
      </c>
      <c r="I1170" s="223" t="s">
        <v>8211</v>
      </c>
    </row>
    <row r="1171" spans="1:9" ht="16.5" thickBot="1" x14ac:dyDescent="0.3">
      <c r="A1171" s="514"/>
      <c r="B1171" s="515"/>
      <c r="C1171" s="220" t="s">
        <v>4650</v>
      </c>
      <c r="D1171" s="221" t="s">
        <v>262</v>
      </c>
      <c r="E1171" s="221" t="s">
        <v>2095</v>
      </c>
      <c r="F1171" s="221" t="s">
        <v>2095</v>
      </c>
      <c r="G1171" s="221" t="s">
        <v>2095</v>
      </c>
      <c r="H1171" s="221" t="s">
        <v>2095</v>
      </c>
      <c r="I1171" s="223" t="s">
        <v>2095</v>
      </c>
    </row>
    <row r="1172" spans="1:9" x14ac:dyDescent="0.25">
      <c r="A1172" s="510" t="s">
        <v>8212</v>
      </c>
      <c r="B1172" s="512" t="s">
        <v>9056</v>
      </c>
      <c r="C1172" s="217" t="s">
        <v>349</v>
      </c>
      <c r="D1172" s="215"/>
      <c r="E1172" s="215"/>
      <c r="F1172" s="215"/>
      <c r="G1172" s="215"/>
      <c r="H1172" s="215"/>
      <c r="I1172" s="216"/>
    </row>
    <row r="1173" spans="1:9" x14ac:dyDescent="0.25">
      <c r="A1173" s="511"/>
      <c r="B1173" s="513"/>
      <c r="C1173" s="220" t="s">
        <v>8177</v>
      </c>
      <c r="D1173" s="221" t="s">
        <v>9031</v>
      </c>
      <c r="E1173" s="222">
        <v>4478</v>
      </c>
      <c r="F1173" s="222">
        <v>5971</v>
      </c>
      <c r="G1173" s="222">
        <v>8955</v>
      </c>
      <c r="H1173" s="222">
        <v>11940</v>
      </c>
      <c r="I1173" s="228">
        <v>16418</v>
      </c>
    </row>
    <row r="1174" spans="1:9" x14ac:dyDescent="0.25">
      <c r="A1174" s="511"/>
      <c r="B1174" s="513"/>
      <c r="C1174" s="224" t="s">
        <v>2126</v>
      </c>
      <c r="D1174" s="221" t="s">
        <v>254</v>
      </c>
      <c r="E1174" s="221" t="s">
        <v>893</v>
      </c>
      <c r="F1174" s="221" t="s">
        <v>2756</v>
      </c>
      <c r="G1174" s="221" t="s">
        <v>3039</v>
      </c>
      <c r="H1174" s="221" t="s">
        <v>6927</v>
      </c>
      <c r="I1174" s="223" t="s">
        <v>8178</v>
      </c>
    </row>
    <row r="1175" spans="1:9" x14ac:dyDescent="0.25">
      <c r="A1175" s="511"/>
      <c r="B1175" s="513"/>
      <c r="C1175" s="224" t="s">
        <v>284</v>
      </c>
      <c r="D1175" s="221"/>
      <c r="E1175" s="221"/>
      <c r="F1175" s="221"/>
      <c r="G1175" s="221"/>
      <c r="H1175" s="221"/>
      <c r="I1175" s="223"/>
    </row>
    <row r="1176" spans="1:9" x14ac:dyDescent="0.25">
      <c r="A1176" s="511"/>
      <c r="B1176" s="513"/>
      <c r="C1176" s="220" t="s">
        <v>9050</v>
      </c>
      <c r="D1176" s="221" t="s">
        <v>262</v>
      </c>
      <c r="E1176" s="221" t="s">
        <v>2039</v>
      </c>
      <c r="F1176" s="221" t="s">
        <v>5958</v>
      </c>
      <c r="G1176" s="222">
        <v>1244</v>
      </c>
      <c r="H1176" s="222">
        <v>1658</v>
      </c>
      <c r="I1176" s="228">
        <v>2280</v>
      </c>
    </row>
    <row r="1177" spans="1:9" x14ac:dyDescent="0.25">
      <c r="A1177" s="511"/>
      <c r="B1177" s="513"/>
      <c r="C1177" s="220" t="s">
        <v>9047</v>
      </c>
      <c r="D1177" s="221" t="s">
        <v>262</v>
      </c>
      <c r="E1177" s="221" t="s">
        <v>2039</v>
      </c>
      <c r="F1177" s="221" t="s">
        <v>5958</v>
      </c>
      <c r="G1177" s="222">
        <v>1244</v>
      </c>
      <c r="H1177" s="222">
        <v>1658</v>
      </c>
      <c r="I1177" s="228">
        <v>2280</v>
      </c>
    </row>
    <row r="1178" spans="1:9" ht="16.5" thickBot="1" x14ac:dyDescent="0.3">
      <c r="A1178" s="514"/>
      <c r="B1178" s="515"/>
      <c r="C1178" s="220" t="s">
        <v>4650</v>
      </c>
      <c r="D1178" s="221" t="s">
        <v>262</v>
      </c>
      <c r="E1178" s="221" t="s">
        <v>8213</v>
      </c>
      <c r="F1178" s="222">
        <v>1121</v>
      </c>
      <c r="G1178" s="222">
        <v>1536</v>
      </c>
      <c r="H1178" s="222">
        <v>1951</v>
      </c>
      <c r="I1178" s="228">
        <v>2572</v>
      </c>
    </row>
    <row r="1179" spans="1:9" x14ac:dyDescent="0.25">
      <c r="A1179" s="510" t="s">
        <v>8214</v>
      </c>
      <c r="B1179" s="512" t="s">
        <v>9057</v>
      </c>
      <c r="C1179" s="217" t="s">
        <v>349</v>
      </c>
      <c r="D1179" s="215"/>
      <c r="E1179" s="215"/>
      <c r="F1179" s="215"/>
      <c r="G1179" s="215"/>
      <c r="H1179" s="215"/>
      <c r="I1179" s="216"/>
    </row>
    <row r="1180" spans="1:9" x14ac:dyDescent="0.25">
      <c r="A1180" s="511"/>
      <c r="B1180" s="513"/>
      <c r="C1180" s="220" t="s">
        <v>8177</v>
      </c>
      <c r="D1180" s="221" t="s">
        <v>3324</v>
      </c>
      <c r="E1180" s="222">
        <v>3282</v>
      </c>
      <c r="F1180" s="222">
        <v>4376</v>
      </c>
      <c r="G1180" s="222">
        <v>6563</v>
      </c>
      <c r="H1180" s="222">
        <v>8752</v>
      </c>
      <c r="I1180" s="228">
        <v>12034</v>
      </c>
    </row>
    <row r="1181" spans="1:9" x14ac:dyDescent="0.25">
      <c r="A1181" s="511"/>
      <c r="B1181" s="513"/>
      <c r="C1181" s="224" t="s">
        <v>2126</v>
      </c>
      <c r="D1181" s="221" t="s">
        <v>254</v>
      </c>
      <c r="E1181" s="221" t="s">
        <v>1214</v>
      </c>
      <c r="F1181" s="221" t="s">
        <v>1137</v>
      </c>
      <c r="G1181" s="221" t="s">
        <v>308</v>
      </c>
      <c r="H1181" s="221" t="s">
        <v>8215</v>
      </c>
      <c r="I1181" s="223" t="s">
        <v>8216</v>
      </c>
    </row>
    <row r="1182" spans="1:9" x14ac:dyDescent="0.25">
      <c r="A1182" s="511"/>
      <c r="B1182" s="513"/>
      <c r="C1182" s="224" t="s">
        <v>284</v>
      </c>
      <c r="D1182" s="221"/>
      <c r="E1182" s="221"/>
      <c r="F1182" s="221"/>
      <c r="G1182" s="221"/>
      <c r="H1182" s="221"/>
      <c r="I1182" s="223"/>
    </row>
    <row r="1183" spans="1:9" x14ac:dyDescent="0.25">
      <c r="A1183" s="511"/>
      <c r="B1183" s="513"/>
      <c r="C1183" s="220" t="s">
        <v>9050</v>
      </c>
      <c r="D1183" s="221" t="s">
        <v>262</v>
      </c>
      <c r="E1183" s="221" t="s">
        <v>2059</v>
      </c>
      <c r="F1183" s="221" t="s">
        <v>8217</v>
      </c>
      <c r="G1183" s="221" t="s">
        <v>8218</v>
      </c>
      <c r="H1183" s="222">
        <v>1216</v>
      </c>
      <c r="I1183" s="228">
        <v>1671</v>
      </c>
    </row>
    <row r="1184" spans="1:9" ht="16.5" thickBot="1" x14ac:dyDescent="0.3">
      <c r="A1184" s="514"/>
      <c r="B1184" s="515"/>
      <c r="C1184" s="220" t="s">
        <v>9047</v>
      </c>
      <c r="D1184" s="221" t="s">
        <v>262</v>
      </c>
      <c r="E1184" s="221" t="s">
        <v>2059</v>
      </c>
      <c r="F1184" s="221" t="s">
        <v>8217</v>
      </c>
      <c r="G1184" s="221" t="s">
        <v>8218</v>
      </c>
      <c r="H1184" s="222">
        <v>1216</v>
      </c>
      <c r="I1184" s="228">
        <v>1671</v>
      </c>
    </row>
    <row r="1185" spans="1:9" ht="16.5" thickBot="1" x14ac:dyDescent="0.3">
      <c r="A1185" s="502"/>
      <c r="B1185" s="502"/>
      <c r="C1185" s="502"/>
      <c r="D1185" s="503"/>
      <c r="E1185" s="225">
        <v>1</v>
      </c>
      <c r="F1185" s="225">
        <v>2</v>
      </c>
      <c r="G1185" s="225">
        <v>3</v>
      </c>
      <c r="H1185" s="225">
        <v>4</v>
      </c>
      <c r="I1185" s="226">
        <v>5</v>
      </c>
    </row>
    <row r="1186" spans="1:9" x14ac:dyDescent="0.25">
      <c r="A1186" s="212" t="s">
        <v>92</v>
      </c>
    </row>
    <row r="1187" spans="1:9" x14ac:dyDescent="0.25">
      <c r="A1187" s="213" t="s">
        <v>9058</v>
      </c>
    </row>
    <row r="1188" spans="1:9" s="208" customFormat="1" x14ac:dyDescent="0.25">
      <c r="A1188" s="207" t="s">
        <v>8219</v>
      </c>
    </row>
    <row r="1189" spans="1:9" x14ac:dyDescent="0.25">
      <c r="A1189" s="212" t="s">
        <v>211</v>
      </c>
    </row>
    <row r="1190" spans="1:9" x14ac:dyDescent="0.25">
      <c r="A1190" s="213" t="s">
        <v>8220</v>
      </c>
    </row>
    <row r="1191" spans="1:9" ht="16.5" thickBot="1" x14ac:dyDescent="0.3">
      <c r="A1191" s="213" t="s">
        <v>8221</v>
      </c>
    </row>
    <row r="1192" spans="1:9" ht="26.25" thickBot="1" x14ac:dyDescent="0.3">
      <c r="A1192" s="243" t="s">
        <v>0</v>
      </c>
      <c r="B1192" s="244" t="s">
        <v>217</v>
      </c>
      <c r="C1192" s="244" t="s">
        <v>250</v>
      </c>
      <c r="D1192" s="244" t="s">
        <v>251</v>
      </c>
      <c r="E1192" s="245" t="s">
        <v>477</v>
      </c>
    </row>
    <row r="1193" spans="1:9" x14ac:dyDescent="0.25">
      <c r="A1193" s="510" t="s">
        <v>8222</v>
      </c>
      <c r="B1193" s="512" t="s">
        <v>66</v>
      </c>
      <c r="C1193" s="217" t="s">
        <v>349</v>
      </c>
      <c r="D1193" s="218"/>
      <c r="E1193" s="219"/>
    </row>
    <row r="1194" spans="1:9" x14ac:dyDescent="0.25">
      <c r="A1194" s="511"/>
      <c r="B1194" s="513"/>
      <c r="C1194" s="220" t="s">
        <v>3200</v>
      </c>
      <c r="D1194" s="221" t="s">
        <v>351</v>
      </c>
      <c r="E1194" s="223">
        <v>1020</v>
      </c>
    </row>
    <row r="1195" spans="1:9" x14ac:dyDescent="0.25">
      <c r="A1195" s="511"/>
      <c r="B1195" s="513"/>
      <c r="C1195" s="220" t="s">
        <v>422</v>
      </c>
      <c r="D1195" s="221" t="s">
        <v>423</v>
      </c>
      <c r="E1195" s="223" t="s">
        <v>103</v>
      </c>
    </row>
    <row r="1196" spans="1:9" x14ac:dyDescent="0.25">
      <c r="A1196" s="511"/>
      <c r="B1196" s="513"/>
      <c r="C1196" s="224" t="s">
        <v>457</v>
      </c>
      <c r="D1196" s="221" t="s">
        <v>254</v>
      </c>
      <c r="E1196" s="223" t="s">
        <v>227</v>
      </c>
    </row>
    <row r="1197" spans="1:9" x14ac:dyDescent="0.25">
      <c r="A1197" s="511"/>
      <c r="B1197" s="513"/>
      <c r="C1197" s="224" t="s">
        <v>284</v>
      </c>
      <c r="D1197" s="221"/>
      <c r="E1197" s="223"/>
    </row>
    <row r="1198" spans="1:9" x14ac:dyDescent="0.25">
      <c r="A1198" s="511"/>
      <c r="B1198" s="513"/>
      <c r="C1198" s="220" t="s">
        <v>4650</v>
      </c>
      <c r="D1198" s="221" t="s">
        <v>262</v>
      </c>
      <c r="E1198" s="223" t="s">
        <v>297</v>
      </c>
    </row>
    <row r="1199" spans="1:9" x14ac:dyDescent="0.25">
      <c r="A1199" s="511"/>
      <c r="B1199" s="513"/>
      <c r="C1199" s="220" t="s">
        <v>9059</v>
      </c>
      <c r="D1199" s="221" t="s">
        <v>262</v>
      </c>
      <c r="E1199" s="223" t="s">
        <v>355</v>
      </c>
    </row>
    <row r="1200" spans="1:9" ht="16.5" thickBot="1" x14ac:dyDescent="0.3">
      <c r="A1200" s="514"/>
      <c r="B1200" s="515"/>
      <c r="C1200" s="220" t="s">
        <v>2825</v>
      </c>
      <c r="D1200" s="221" t="s">
        <v>262</v>
      </c>
      <c r="E1200" s="223" t="s">
        <v>355</v>
      </c>
    </row>
    <row r="1201" spans="1:5" ht="16.5" thickBot="1" x14ac:dyDescent="0.3">
      <c r="A1201" s="502"/>
      <c r="B1201" s="502"/>
      <c r="C1201" s="502"/>
      <c r="D1201" s="503"/>
      <c r="E1201" s="226">
        <v>10</v>
      </c>
    </row>
    <row r="1202" spans="1:5" s="208" customFormat="1" x14ac:dyDescent="0.25">
      <c r="A1202" s="207" t="s">
        <v>8223</v>
      </c>
    </row>
    <row r="1203" spans="1:5" x14ac:dyDescent="0.25">
      <c r="A1203" s="212" t="s">
        <v>211</v>
      </c>
    </row>
    <row r="1204" spans="1:5" x14ac:dyDescent="0.25">
      <c r="A1204" s="213" t="s">
        <v>8224</v>
      </c>
    </row>
    <row r="1205" spans="1:5" ht="16.5" thickBot="1" x14ac:dyDescent="0.3">
      <c r="A1205" s="213" t="s">
        <v>9030</v>
      </c>
    </row>
    <row r="1206" spans="1:5" ht="26.25" thickBot="1" x14ac:dyDescent="0.3">
      <c r="A1206" s="243" t="s">
        <v>0</v>
      </c>
      <c r="B1206" s="244" t="s">
        <v>217</v>
      </c>
      <c r="C1206" s="244" t="s">
        <v>250</v>
      </c>
      <c r="D1206" s="244" t="s">
        <v>251</v>
      </c>
      <c r="E1206" s="245" t="s">
        <v>477</v>
      </c>
    </row>
    <row r="1207" spans="1:5" x14ac:dyDescent="0.25">
      <c r="A1207" s="510" t="s">
        <v>8225</v>
      </c>
      <c r="B1207" s="512" t="s">
        <v>8226</v>
      </c>
      <c r="C1207" s="217" t="s">
        <v>349</v>
      </c>
      <c r="D1207" s="218"/>
      <c r="E1207" s="219"/>
    </row>
    <row r="1208" spans="1:5" x14ac:dyDescent="0.25">
      <c r="A1208" s="511"/>
      <c r="B1208" s="513"/>
      <c r="C1208" s="220" t="s">
        <v>3200</v>
      </c>
      <c r="D1208" s="221" t="s">
        <v>351</v>
      </c>
      <c r="E1208" s="223">
        <v>1930</v>
      </c>
    </row>
    <row r="1209" spans="1:5" x14ac:dyDescent="0.25">
      <c r="A1209" s="511"/>
      <c r="B1209" s="513"/>
      <c r="C1209" s="220" t="s">
        <v>8227</v>
      </c>
      <c r="D1209" s="221" t="s">
        <v>3380</v>
      </c>
      <c r="E1209" s="223" t="s">
        <v>8228</v>
      </c>
    </row>
    <row r="1210" spans="1:5" x14ac:dyDescent="0.25">
      <c r="A1210" s="511"/>
      <c r="B1210" s="513"/>
      <c r="C1210" s="220" t="s">
        <v>8229</v>
      </c>
      <c r="D1210" s="221" t="s">
        <v>351</v>
      </c>
      <c r="E1210" s="223" t="s">
        <v>8230</v>
      </c>
    </row>
    <row r="1211" spans="1:5" x14ac:dyDescent="0.25">
      <c r="A1211" s="511"/>
      <c r="B1211" s="513"/>
      <c r="C1211" s="224" t="s">
        <v>457</v>
      </c>
      <c r="D1211" s="221" t="s">
        <v>254</v>
      </c>
      <c r="E1211" s="223" t="s">
        <v>8231</v>
      </c>
    </row>
    <row r="1212" spans="1:5" x14ac:dyDescent="0.25">
      <c r="A1212" s="511"/>
      <c r="B1212" s="513"/>
      <c r="C1212" s="224" t="s">
        <v>284</v>
      </c>
      <c r="D1212" s="221"/>
      <c r="E1212" s="223"/>
    </row>
    <row r="1213" spans="1:5" x14ac:dyDescent="0.25">
      <c r="A1213" s="511"/>
      <c r="B1213" s="513"/>
      <c r="C1213" s="220" t="s">
        <v>8232</v>
      </c>
      <c r="D1213" s="221" t="s">
        <v>262</v>
      </c>
      <c r="E1213" s="228">
        <v>1281</v>
      </c>
    </row>
    <row r="1214" spans="1:5" x14ac:dyDescent="0.25">
      <c r="A1214" s="511"/>
      <c r="B1214" s="513"/>
      <c r="C1214" s="220" t="s">
        <v>9059</v>
      </c>
      <c r="D1214" s="221" t="s">
        <v>262</v>
      </c>
      <c r="E1214" s="228">
        <v>1281</v>
      </c>
    </row>
    <row r="1215" spans="1:5" ht="16.5" thickBot="1" x14ac:dyDescent="0.3">
      <c r="A1215" s="514"/>
      <c r="B1215" s="515"/>
      <c r="C1215" s="220" t="s">
        <v>1541</v>
      </c>
      <c r="D1215" s="221" t="s">
        <v>423</v>
      </c>
      <c r="E1215" s="223">
        <v>2</v>
      </c>
    </row>
    <row r="1216" spans="1:5" ht="16.5" thickBot="1" x14ac:dyDescent="0.3">
      <c r="A1216" s="502"/>
      <c r="B1216" s="502"/>
      <c r="C1216" s="502"/>
      <c r="D1216" s="503"/>
      <c r="E1216" s="226">
        <v>10</v>
      </c>
    </row>
    <row r="1217" spans="1:5" s="208" customFormat="1" x14ac:dyDescent="0.25">
      <c r="A1217" s="207" t="s">
        <v>8233</v>
      </c>
    </row>
    <row r="1218" spans="1:5" x14ac:dyDescent="0.25">
      <c r="A1218" s="212" t="s">
        <v>211</v>
      </c>
    </row>
    <row r="1219" spans="1:5" x14ac:dyDescent="0.25">
      <c r="A1219" s="213" t="s">
        <v>8234</v>
      </c>
    </row>
    <row r="1220" spans="1:5" ht="16.5" thickBot="1" x14ac:dyDescent="0.3">
      <c r="A1220" s="213" t="s">
        <v>2118</v>
      </c>
    </row>
    <row r="1221" spans="1:5" ht="26.25" thickBot="1" x14ac:dyDescent="0.3">
      <c r="A1221" s="243" t="s">
        <v>0</v>
      </c>
      <c r="B1221" s="244" t="s">
        <v>217</v>
      </c>
      <c r="C1221" s="244" t="s">
        <v>250</v>
      </c>
      <c r="D1221" s="244" t="s">
        <v>251</v>
      </c>
      <c r="E1221" s="245" t="s">
        <v>477</v>
      </c>
    </row>
    <row r="1222" spans="1:5" x14ac:dyDescent="0.25">
      <c r="A1222" s="510" t="s">
        <v>8235</v>
      </c>
      <c r="B1222" s="512" t="s">
        <v>8236</v>
      </c>
      <c r="C1222" s="217" t="s">
        <v>349</v>
      </c>
      <c r="D1222" s="218"/>
      <c r="E1222" s="219"/>
    </row>
    <row r="1223" spans="1:5" x14ac:dyDescent="0.25">
      <c r="A1223" s="511"/>
      <c r="B1223" s="513"/>
      <c r="C1223" s="220" t="s">
        <v>8008</v>
      </c>
      <c r="D1223" s="221" t="s">
        <v>1521</v>
      </c>
      <c r="E1223" s="223" t="s">
        <v>3048</v>
      </c>
    </row>
    <row r="1224" spans="1:5" x14ac:dyDescent="0.25">
      <c r="A1224" s="511"/>
      <c r="B1224" s="513"/>
      <c r="C1224" s="220" t="s">
        <v>8237</v>
      </c>
      <c r="D1224" s="221" t="s">
        <v>1521</v>
      </c>
      <c r="E1224" s="223" t="s">
        <v>2753</v>
      </c>
    </row>
    <row r="1225" spans="1:5" x14ac:dyDescent="0.25">
      <c r="A1225" s="511"/>
      <c r="B1225" s="513"/>
      <c r="C1225" s="220" t="s">
        <v>8238</v>
      </c>
      <c r="D1225" s="221" t="s">
        <v>1521</v>
      </c>
      <c r="E1225" s="223" t="s">
        <v>569</v>
      </c>
    </row>
    <row r="1226" spans="1:5" x14ac:dyDescent="0.25">
      <c r="A1226" s="511"/>
      <c r="B1226" s="513"/>
      <c r="C1226" s="220" t="s">
        <v>8239</v>
      </c>
      <c r="D1226" s="221" t="s">
        <v>1521</v>
      </c>
      <c r="E1226" s="223" t="s">
        <v>997</v>
      </c>
    </row>
    <row r="1227" spans="1:5" x14ac:dyDescent="0.25">
      <c r="A1227" s="511"/>
      <c r="B1227" s="513"/>
      <c r="C1227" s="220" t="s">
        <v>8240</v>
      </c>
      <c r="D1227" s="221" t="s">
        <v>1521</v>
      </c>
      <c r="E1227" s="223" t="s">
        <v>627</v>
      </c>
    </row>
    <row r="1228" spans="1:5" x14ac:dyDescent="0.25">
      <c r="A1228" s="511"/>
      <c r="B1228" s="513"/>
      <c r="C1228" s="220" t="s">
        <v>8012</v>
      </c>
      <c r="D1228" s="221" t="s">
        <v>1521</v>
      </c>
      <c r="E1228" s="223" t="s">
        <v>627</v>
      </c>
    </row>
    <row r="1229" spans="1:5" x14ac:dyDescent="0.25">
      <c r="A1229" s="511"/>
      <c r="B1229" s="513"/>
      <c r="C1229" s="220" t="s">
        <v>8010</v>
      </c>
      <c r="D1229" s="221" t="s">
        <v>1521</v>
      </c>
      <c r="E1229" s="223" t="s">
        <v>1171</v>
      </c>
    </row>
    <row r="1230" spans="1:5" x14ac:dyDescent="0.25">
      <c r="A1230" s="511"/>
      <c r="B1230" s="513"/>
      <c r="C1230" s="220" t="s">
        <v>8014</v>
      </c>
      <c r="D1230" s="221" t="s">
        <v>1521</v>
      </c>
      <c r="E1230" s="223" t="s">
        <v>5456</v>
      </c>
    </row>
    <row r="1231" spans="1:5" x14ac:dyDescent="0.25">
      <c r="A1231" s="511"/>
      <c r="B1231" s="513"/>
      <c r="C1231" s="220" t="s">
        <v>8013</v>
      </c>
      <c r="D1231" s="221" t="s">
        <v>1521</v>
      </c>
      <c r="E1231" s="223" t="s">
        <v>886</v>
      </c>
    </row>
    <row r="1232" spans="1:5" x14ac:dyDescent="0.25">
      <c r="A1232" s="511"/>
      <c r="B1232" s="513"/>
      <c r="C1232" s="220" t="s">
        <v>8027</v>
      </c>
      <c r="D1232" s="221" t="s">
        <v>1521</v>
      </c>
      <c r="E1232" s="223" t="s">
        <v>5461</v>
      </c>
    </row>
    <row r="1233" spans="1:5" x14ac:dyDescent="0.25">
      <c r="A1233" s="511"/>
      <c r="B1233" s="513"/>
      <c r="C1233" s="224" t="s">
        <v>457</v>
      </c>
      <c r="D1233" s="221" t="s">
        <v>254</v>
      </c>
      <c r="E1233" s="223" t="s">
        <v>8241</v>
      </c>
    </row>
    <row r="1234" spans="1:5" x14ac:dyDescent="0.25">
      <c r="A1234" s="511"/>
      <c r="B1234" s="513"/>
      <c r="C1234" s="224" t="s">
        <v>284</v>
      </c>
      <c r="D1234" s="221"/>
      <c r="E1234" s="223"/>
    </row>
    <row r="1235" spans="1:5" ht="25.5" x14ac:dyDescent="0.25">
      <c r="A1235" s="511"/>
      <c r="B1235" s="513"/>
      <c r="C1235" s="220" t="s">
        <v>8242</v>
      </c>
      <c r="D1235" s="221" t="s">
        <v>262</v>
      </c>
      <c r="E1235" s="223" t="s">
        <v>6097</v>
      </c>
    </row>
    <row r="1236" spans="1:5" x14ac:dyDescent="0.25">
      <c r="A1236" s="511"/>
      <c r="B1236" s="513"/>
      <c r="C1236" s="220" t="s">
        <v>9059</v>
      </c>
      <c r="D1236" s="221" t="s">
        <v>262</v>
      </c>
      <c r="E1236" s="223" t="s">
        <v>1065</v>
      </c>
    </row>
    <row r="1237" spans="1:5" x14ac:dyDescent="0.25">
      <c r="A1237" s="511"/>
      <c r="B1237" s="513"/>
      <c r="C1237" s="220" t="s">
        <v>2825</v>
      </c>
      <c r="D1237" s="221" t="s">
        <v>262</v>
      </c>
      <c r="E1237" s="223" t="s">
        <v>8243</v>
      </c>
    </row>
    <row r="1238" spans="1:5" x14ac:dyDescent="0.25">
      <c r="A1238" s="511"/>
      <c r="B1238" s="513"/>
      <c r="C1238" s="220" t="s">
        <v>4650</v>
      </c>
      <c r="D1238" s="221" t="s">
        <v>262</v>
      </c>
      <c r="E1238" s="223" t="s">
        <v>3065</v>
      </c>
    </row>
    <row r="1239" spans="1:5" x14ac:dyDescent="0.25">
      <c r="A1239" s="511"/>
      <c r="B1239" s="513"/>
      <c r="C1239" s="220" t="s">
        <v>9046</v>
      </c>
      <c r="D1239" s="221" t="s">
        <v>262</v>
      </c>
      <c r="E1239" s="223" t="s">
        <v>6097</v>
      </c>
    </row>
    <row r="1240" spans="1:5" ht="16.5" thickBot="1" x14ac:dyDescent="0.3">
      <c r="A1240" s="514"/>
      <c r="B1240" s="515"/>
      <c r="C1240" s="220" t="s">
        <v>1541</v>
      </c>
      <c r="D1240" s="221" t="s">
        <v>423</v>
      </c>
      <c r="E1240" s="223">
        <v>1</v>
      </c>
    </row>
    <row r="1241" spans="1:5" x14ac:dyDescent="0.25">
      <c r="A1241" s="510" t="s">
        <v>8244</v>
      </c>
      <c r="B1241" s="512" t="s">
        <v>8245</v>
      </c>
      <c r="C1241" s="217" t="s">
        <v>349</v>
      </c>
      <c r="D1241" s="215"/>
      <c r="E1241" s="216"/>
    </row>
    <row r="1242" spans="1:5" x14ac:dyDescent="0.25">
      <c r="A1242" s="511"/>
      <c r="B1242" s="513"/>
      <c r="C1242" s="220" t="s">
        <v>8246</v>
      </c>
      <c r="D1242" s="221" t="s">
        <v>1521</v>
      </c>
      <c r="E1242" s="223" t="s">
        <v>997</v>
      </c>
    </row>
    <row r="1243" spans="1:5" x14ac:dyDescent="0.25">
      <c r="A1243" s="511"/>
      <c r="B1243" s="513"/>
      <c r="C1243" s="220" t="s">
        <v>8247</v>
      </c>
      <c r="D1243" s="221" t="s">
        <v>1521</v>
      </c>
      <c r="E1243" s="223" t="s">
        <v>308</v>
      </c>
    </row>
    <row r="1244" spans="1:5" x14ac:dyDescent="0.25">
      <c r="A1244" s="511"/>
      <c r="B1244" s="513"/>
      <c r="C1244" s="220" t="s">
        <v>8248</v>
      </c>
      <c r="D1244" s="221" t="s">
        <v>1521</v>
      </c>
      <c r="E1244" s="223" t="s">
        <v>569</v>
      </c>
    </row>
    <row r="1245" spans="1:5" x14ac:dyDescent="0.25">
      <c r="A1245" s="511"/>
      <c r="B1245" s="513"/>
      <c r="C1245" s="220" t="s">
        <v>8249</v>
      </c>
      <c r="D1245" s="221" t="s">
        <v>1521</v>
      </c>
      <c r="E1245" s="223" t="s">
        <v>997</v>
      </c>
    </row>
    <row r="1246" spans="1:5" x14ac:dyDescent="0.25">
      <c r="A1246" s="511"/>
      <c r="B1246" s="513"/>
      <c r="C1246" s="220" t="s">
        <v>8240</v>
      </c>
      <c r="D1246" s="221" t="s">
        <v>1521</v>
      </c>
      <c r="E1246" s="223" t="s">
        <v>627</v>
      </c>
    </row>
    <row r="1247" spans="1:5" x14ac:dyDescent="0.25">
      <c r="A1247" s="511"/>
      <c r="B1247" s="513"/>
      <c r="C1247" s="220" t="s">
        <v>8012</v>
      </c>
      <c r="D1247" s="221" t="s">
        <v>1521</v>
      </c>
      <c r="E1247" s="223" t="s">
        <v>627</v>
      </c>
    </row>
    <row r="1248" spans="1:5" x14ac:dyDescent="0.25">
      <c r="A1248" s="511"/>
      <c r="B1248" s="513"/>
      <c r="C1248" s="220" t="s">
        <v>8010</v>
      </c>
      <c r="D1248" s="221" t="s">
        <v>1521</v>
      </c>
      <c r="E1248" s="223" t="s">
        <v>1171</v>
      </c>
    </row>
    <row r="1249" spans="1:5" x14ac:dyDescent="0.25">
      <c r="A1249" s="511"/>
      <c r="B1249" s="513"/>
      <c r="C1249" s="220" t="s">
        <v>8014</v>
      </c>
      <c r="D1249" s="221" t="s">
        <v>1521</v>
      </c>
      <c r="E1249" s="223" t="s">
        <v>5456</v>
      </c>
    </row>
    <row r="1250" spans="1:5" x14ac:dyDescent="0.25">
      <c r="A1250" s="511"/>
      <c r="B1250" s="513"/>
      <c r="C1250" s="220" t="s">
        <v>8013</v>
      </c>
      <c r="D1250" s="221" t="s">
        <v>1521</v>
      </c>
      <c r="E1250" s="223" t="s">
        <v>886</v>
      </c>
    </row>
    <row r="1251" spans="1:5" x14ac:dyDescent="0.25">
      <c r="A1251" s="511"/>
      <c r="B1251" s="513"/>
      <c r="C1251" s="220" t="s">
        <v>8027</v>
      </c>
      <c r="D1251" s="221" t="s">
        <v>1521</v>
      </c>
      <c r="E1251" s="223" t="s">
        <v>5461</v>
      </c>
    </row>
    <row r="1252" spans="1:5" x14ac:dyDescent="0.25">
      <c r="A1252" s="511"/>
      <c r="B1252" s="513"/>
      <c r="C1252" s="224" t="s">
        <v>457</v>
      </c>
      <c r="D1252" s="221" t="s">
        <v>254</v>
      </c>
      <c r="E1252" s="223" t="s">
        <v>8241</v>
      </c>
    </row>
    <row r="1253" spans="1:5" x14ac:dyDescent="0.25">
      <c r="A1253" s="511"/>
      <c r="B1253" s="513"/>
      <c r="C1253" s="224" t="s">
        <v>284</v>
      </c>
      <c r="D1253" s="221"/>
      <c r="E1253" s="223"/>
    </row>
    <row r="1254" spans="1:5" ht="25.5" x14ac:dyDescent="0.25">
      <c r="A1254" s="511"/>
      <c r="B1254" s="513"/>
      <c r="C1254" s="220" t="s">
        <v>8090</v>
      </c>
      <c r="D1254" s="221" t="s">
        <v>262</v>
      </c>
      <c r="E1254" s="223" t="s">
        <v>6262</v>
      </c>
    </row>
    <row r="1255" spans="1:5" x14ac:dyDescent="0.25">
      <c r="A1255" s="511"/>
      <c r="B1255" s="513"/>
      <c r="C1255" s="220" t="s">
        <v>9059</v>
      </c>
      <c r="D1255" s="221" t="s">
        <v>262</v>
      </c>
      <c r="E1255" s="223" t="s">
        <v>1065</v>
      </c>
    </row>
    <row r="1256" spans="1:5" x14ac:dyDescent="0.25">
      <c r="A1256" s="511"/>
      <c r="B1256" s="513"/>
      <c r="C1256" s="220" t="s">
        <v>2825</v>
      </c>
      <c r="D1256" s="221" t="s">
        <v>262</v>
      </c>
      <c r="E1256" s="223" t="s">
        <v>8243</v>
      </c>
    </row>
    <row r="1257" spans="1:5" x14ac:dyDescent="0.25">
      <c r="A1257" s="511"/>
      <c r="B1257" s="513"/>
      <c r="C1257" s="220" t="s">
        <v>4650</v>
      </c>
      <c r="D1257" s="221" t="s">
        <v>262</v>
      </c>
      <c r="E1257" s="223" t="s">
        <v>1756</v>
      </c>
    </row>
    <row r="1258" spans="1:5" x14ac:dyDescent="0.25">
      <c r="A1258" s="511"/>
      <c r="B1258" s="513"/>
      <c r="C1258" s="220" t="s">
        <v>9047</v>
      </c>
      <c r="D1258" s="221" t="s">
        <v>262</v>
      </c>
      <c r="E1258" s="223" t="s">
        <v>6262</v>
      </c>
    </row>
    <row r="1259" spans="1:5" ht="16.5" thickBot="1" x14ac:dyDescent="0.3">
      <c r="A1259" s="514"/>
      <c r="B1259" s="515"/>
      <c r="C1259" s="220" t="s">
        <v>1541</v>
      </c>
      <c r="D1259" s="221" t="s">
        <v>423</v>
      </c>
      <c r="E1259" s="223">
        <v>1</v>
      </c>
    </row>
    <row r="1260" spans="1:5" ht="16.5" thickBot="1" x14ac:dyDescent="0.3">
      <c r="A1260" s="502"/>
      <c r="B1260" s="502"/>
      <c r="C1260" s="502"/>
      <c r="D1260" s="503"/>
      <c r="E1260" s="226">
        <v>1</v>
      </c>
    </row>
    <row r="1261" spans="1:5" x14ac:dyDescent="0.25">
      <c r="A1261" s="212" t="s">
        <v>9060</v>
      </c>
    </row>
    <row r="1262" spans="1:5" s="208" customFormat="1" x14ac:dyDescent="0.25">
      <c r="A1262" s="207" t="s">
        <v>8250</v>
      </c>
    </row>
    <row r="1263" spans="1:5" s="208" customFormat="1" x14ac:dyDescent="0.25">
      <c r="A1263" s="207" t="s">
        <v>8251</v>
      </c>
    </row>
    <row r="1264" spans="1:5" x14ac:dyDescent="0.25">
      <c r="A1264" s="212" t="s">
        <v>211</v>
      </c>
    </row>
    <row r="1265" spans="1:6" x14ac:dyDescent="0.25">
      <c r="A1265" s="213" t="s">
        <v>8252</v>
      </c>
    </row>
    <row r="1266" spans="1:6" ht="16.5" thickBot="1" x14ac:dyDescent="0.3">
      <c r="A1266" s="213" t="s">
        <v>9044</v>
      </c>
    </row>
    <row r="1267" spans="1:6" ht="26.25" thickBot="1" x14ac:dyDescent="0.3">
      <c r="A1267" s="243" t="s">
        <v>0</v>
      </c>
      <c r="B1267" s="244" t="s">
        <v>217</v>
      </c>
      <c r="C1267" s="244" t="s">
        <v>250</v>
      </c>
      <c r="D1267" s="244" t="s">
        <v>251</v>
      </c>
      <c r="E1267" s="245" t="s">
        <v>477</v>
      </c>
    </row>
    <row r="1268" spans="1:6" x14ac:dyDescent="0.25">
      <c r="A1268" s="510" t="s">
        <v>8253</v>
      </c>
      <c r="B1268" s="512" t="s">
        <v>8254</v>
      </c>
      <c r="C1268" s="217" t="s">
        <v>215</v>
      </c>
      <c r="D1268" s="215" t="s">
        <v>254</v>
      </c>
      <c r="E1268" s="216" t="s">
        <v>976</v>
      </c>
    </row>
    <row r="1269" spans="1:6" x14ac:dyDescent="0.25">
      <c r="A1269" s="511"/>
      <c r="B1269" s="513"/>
      <c r="C1269" s="224" t="s">
        <v>284</v>
      </c>
      <c r="D1269" s="221"/>
      <c r="E1269" s="223"/>
    </row>
    <row r="1270" spans="1:6" x14ac:dyDescent="0.25">
      <c r="A1270" s="511"/>
      <c r="B1270" s="513"/>
      <c r="C1270" s="220" t="s">
        <v>9061</v>
      </c>
      <c r="D1270" s="221" t="s">
        <v>262</v>
      </c>
      <c r="E1270" s="223" t="s">
        <v>1001</v>
      </c>
    </row>
    <row r="1271" spans="1:6" ht="16.5" thickBot="1" x14ac:dyDescent="0.3">
      <c r="A1271" s="514"/>
      <c r="B1271" s="515"/>
      <c r="C1271" s="220" t="s">
        <v>9062</v>
      </c>
      <c r="D1271" s="221" t="s">
        <v>262</v>
      </c>
      <c r="E1271" s="223" t="s">
        <v>549</v>
      </c>
    </row>
    <row r="1272" spans="1:6" ht="16.5" thickBot="1" x14ac:dyDescent="0.3">
      <c r="A1272" s="502"/>
      <c r="B1272" s="502"/>
      <c r="C1272" s="502"/>
      <c r="D1272" s="503"/>
      <c r="E1272" s="226">
        <v>10</v>
      </c>
    </row>
    <row r="1273" spans="1:6" s="208" customFormat="1" x14ac:dyDescent="0.25">
      <c r="A1273" s="207" t="s">
        <v>8255</v>
      </c>
    </row>
    <row r="1274" spans="1:6" x14ac:dyDescent="0.25">
      <c r="A1274" s="212" t="s">
        <v>211</v>
      </c>
    </row>
    <row r="1275" spans="1:6" x14ac:dyDescent="0.25">
      <c r="A1275" s="213" t="s">
        <v>8256</v>
      </c>
    </row>
    <row r="1276" spans="1:6" ht="16.5" thickBot="1" x14ac:dyDescent="0.3">
      <c r="A1276" s="213" t="s">
        <v>9044</v>
      </c>
    </row>
    <row r="1277" spans="1:6" ht="16.5" thickBot="1" x14ac:dyDescent="0.3">
      <c r="A1277" s="504" t="s">
        <v>0</v>
      </c>
      <c r="B1277" s="506" t="s">
        <v>217</v>
      </c>
      <c r="C1277" s="506" t="s">
        <v>250</v>
      </c>
      <c r="D1277" s="506" t="s">
        <v>251</v>
      </c>
      <c r="E1277" s="508" t="s">
        <v>163</v>
      </c>
      <c r="F1277" s="509"/>
    </row>
    <row r="1278" spans="1:6" ht="16.5" thickBot="1" x14ac:dyDescent="0.3">
      <c r="A1278" s="505"/>
      <c r="B1278" s="507"/>
      <c r="C1278" s="507"/>
      <c r="D1278" s="507"/>
      <c r="E1278" s="244" t="s">
        <v>8257</v>
      </c>
      <c r="F1278" s="245" t="s">
        <v>8258</v>
      </c>
    </row>
    <row r="1279" spans="1:6" x14ac:dyDescent="0.25">
      <c r="A1279" s="510" t="s">
        <v>8259</v>
      </c>
      <c r="B1279" s="512" t="s">
        <v>8260</v>
      </c>
      <c r="C1279" s="217" t="s">
        <v>215</v>
      </c>
      <c r="D1279" s="215" t="s">
        <v>254</v>
      </c>
      <c r="E1279" s="215" t="s">
        <v>985</v>
      </c>
      <c r="F1279" s="216" t="s">
        <v>565</v>
      </c>
    </row>
    <row r="1280" spans="1:6" x14ac:dyDescent="0.25">
      <c r="A1280" s="511"/>
      <c r="B1280" s="513"/>
      <c r="C1280" s="224" t="s">
        <v>284</v>
      </c>
      <c r="D1280" s="221"/>
      <c r="E1280" s="221"/>
      <c r="F1280" s="223"/>
    </row>
    <row r="1281" spans="1:6" x14ac:dyDescent="0.25">
      <c r="A1281" s="511"/>
      <c r="B1281" s="513"/>
      <c r="C1281" s="220" t="s">
        <v>9063</v>
      </c>
      <c r="D1281" s="221" t="s">
        <v>262</v>
      </c>
      <c r="E1281" s="221" t="s">
        <v>974</v>
      </c>
      <c r="F1281" s="223" t="s">
        <v>1606</v>
      </c>
    </row>
    <row r="1282" spans="1:6" x14ac:dyDescent="0.25">
      <c r="A1282" s="511"/>
      <c r="B1282" s="513"/>
      <c r="C1282" s="220" t="s">
        <v>9061</v>
      </c>
      <c r="D1282" s="221" t="s">
        <v>262</v>
      </c>
      <c r="E1282" s="221" t="s">
        <v>1103</v>
      </c>
      <c r="F1282" s="223" t="s">
        <v>1726</v>
      </c>
    </row>
    <row r="1283" spans="1:6" x14ac:dyDescent="0.25">
      <c r="A1283" s="511"/>
      <c r="B1283" s="513"/>
      <c r="C1283" s="220" t="s">
        <v>9062</v>
      </c>
      <c r="D1283" s="221" t="s">
        <v>262</v>
      </c>
      <c r="E1283" s="221" t="s">
        <v>974</v>
      </c>
      <c r="F1283" s="223" t="s">
        <v>1606</v>
      </c>
    </row>
    <row r="1284" spans="1:6" x14ac:dyDescent="0.25">
      <c r="A1284" s="511"/>
      <c r="B1284" s="513"/>
      <c r="C1284" s="220" t="s">
        <v>1397</v>
      </c>
      <c r="D1284" s="221" t="s">
        <v>262</v>
      </c>
      <c r="E1284" s="221" t="s">
        <v>2401</v>
      </c>
      <c r="F1284" s="223" t="s">
        <v>2401</v>
      </c>
    </row>
    <row r="1285" spans="1:6" ht="16.5" thickBot="1" x14ac:dyDescent="0.3">
      <c r="A1285" s="514"/>
      <c r="B1285" s="515"/>
      <c r="C1285" s="220" t="s">
        <v>1541</v>
      </c>
      <c r="D1285" s="221" t="s">
        <v>423</v>
      </c>
      <c r="E1285" s="221">
        <v>5</v>
      </c>
      <c r="F1285" s="223">
        <v>5</v>
      </c>
    </row>
    <row r="1286" spans="1:6" ht="16.5" thickBot="1" x14ac:dyDescent="0.3">
      <c r="A1286" s="502"/>
      <c r="B1286" s="502"/>
      <c r="C1286" s="502"/>
      <c r="D1286" s="503"/>
      <c r="E1286" s="225">
        <v>10</v>
      </c>
      <c r="F1286" s="226">
        <v>20</v>
      </c>
    </row>
    <row r="1287" spans="1:6" s="208" customFormat="1" x14ac:dyDescent="0.25">
      <c r="A1287" s="207" t="s">
        <v>8261</v>
      </c>
    </row>
    <row r="1288" spans="1:6" x14ac:dyDescent="0.25">
      <c r="A1288" s="212" t="s">
        <v>211</v>
      </c>
    </row>
    <row r="1289" spans="1:6" x14ac:dyDescent="0.25">
      <c r="A1289" s="213" t="s">
        <v>8262</v>
      </c>
    </row>
    <row r="1290" spans="1:6" ht="16.5" thickBot="1" x14ac:dyDescent="0.3">
      <c r="A1290" s="213" t="s">
        <v>9044</v>
      </c>
    </row>
    <row r="1291" spans="1:6" ht="26.25" thickBot="1" x14ac:dyDescent="0.3">
      <c r="A1291" s="243" t="s">
        <v>0</v>
      </c>
      <c r="B1291" s="244" t="s">
        <v>217</v>
      </c>
      <c r="C1291" s="244" t="s">
        <v>250</v>
      </c>
      <c r="D1291" s="244" t="s">
        <v>251</v>
      </c>
      <c r="E1291" s="245" t="s">
        <v>477</v>
      </c>
    </row>
    <row r="1292" spans="1:6" x14ac:dyDescent="0.25">
      <c r="A1292" s="510" t="s">
        <v>8263</v>
      </c>
      <c r="B1292" s="512" t="s">
        <v>8264</v>
      </c>
      <c r="C1292" s="217" t="s">
        <v>215</v>
      </c>
      <c r="D1292" s="215" t="s">
        <v>254</v>
      </c>
      <c r="E1292" s="216" t="s">
        <v>419</v>
      </c>
    </row>
    <row r="1293" spans="1:6" x14ac:dyDescent="0.25">
      <c r="A1293" s="511"/>
      <c r="B1293" s="513"/>
      <c r="C1293" s="224" t="s">
        <v>284</v>
      </c>
      <c r="D1293" s="221"/>
      <c r="E1293" s="223"/>
    </row>
    <row r="1294" spans="1:6" ht="16.5" thickBot="1" x14ac:dyDescent="0.3">
      <c r="A1294" s="514"/>
      <c r="B1294" s="515"/>
      <c r="C1294" s="220" t="s">
        <v>9042</v>
      </c>
      <c r="D1294" s="221" t="s">
        <v>262</v>
      </c>
      <c r="E1294" s="223" t="s">
        <v>2399</v>
      </c>
    </row>
    <row r="1295" spans="1:6" ht="16.5" thickBot="1" x14ac:dyDescent="0.3">
      <c r="A1295" s="502"/>
      <c r="B1295" s="502"/>
      <c r="C1295" s="502"/>
      <c r="D1295" s="503"/>
      <c r="E1295" s="226">
        <v>10</v>
      </c>
    </row>
    <row r="1296" spans="1:6" s="208" customFormat="1" x14ac:dyDescent="0.25">
      <c r="A1296" s="207" t="s">
        <v>8265</v>
      </c>
    </row>
    <row r="1297" spans="1:6" x14ac:dyDescent="0.25">
      <c r="A1297" s="212" t="s">
        <v>211</v>
      </c>
    </row>
    <row r="1298" spans="1:6" x14ac:dyDescent="0.25">
      <c r="A1298" s="213" t="s">
        <v>8266</v>
      </c>
    </row>
    <row r="1299" spans="1:6" ht="16.5" thickBot="1" x14ac:dyDescent="0.3">
      <c r="A1299" s="213" t="s">
        <v>8267</v>
      </c>
    </row>
    <row r="1300" spans="1:6" ht="16.5" thickBot="1" x14ac:dyDescent="0.3">
      <c r="A1300" s="504" t="s">
        <v>0</v>
      </c>
      <c r="B1300" s="506" t="s">
        <v>217</v>
      </c>
      <c r="C1300" s="506" t="s">
        <v>250</v>
      </c>
      <c r="D1300" s="506" t="s">
        <v>251</v>
      </c>
      <c r="E1300" s="508" t="s">
        <v>8268</v>
      </c>
      <c r="F1300" s="509"/>
    </row>
    <row r="1301" spans="1:6" ht="16.5" thickBot="1" x14ac:dyDescent="0.3">
      <c r="A1301" s="505"/>
      <c r="B1301" s="507"/>
      <c r="C1301" s="507"/>
      <c r="D1301" s="507"/>
      <c r="E1301" s="244" t="s">
        <v>8269</v>
      </c>
      <c r="F1301" s="245" t="s">
        <v>8270</v>
      </c>
    </row>
    <row r="1302" spans="1:6" x14ac:dyDescent="0.25">
      <c r="A1302" s="510" t="s">
        <v>8271</v>
      </c>
      <c r="B1302" s="512" t="s">
        <v>67</v>
      </c>
      <c r="C1302" s="217" t="s">
        <v>349</v>
      </c>
      <c r="D1302" s="218"/>
      <c r="E1302" s="218"/>
      <c r="F1302" s="219"/>
    </row>
    <row r="1303" spans="1:6" x14ac:dyDescent="0.25">
      <c r="A1303" s="511"/>
      <c r="B1303" s="513"/>
      <c r="C1303" s="220" t="s">
        <v>8099</v>
      </c>
      <c r="D1303" s="221" t="s">
        <v>1521</v>
      </c>
      <c r="E1303" s="221" t="s">
        <v>408</v>
      </c>
      <c r="F1303" s="223" t="s">
        <v>880</v>
      </c>
    </row>
    <row r="1304" spans="1:6" x14ac:dyDescent="0.25">
      <c r="A1304" s="511"/>
      <c r="B1304" s="513"/>
      <c r="C1304" s="220" t="s">
        <v>8272</v>
      </c>
      <c r="D1304" s="221" t="s">
        <v>1521</v>
      </c>
      <c r="E1304" s="221" t="s">
        <v>406</v>
      </c>
      <c r="F1304" s="223" t="s">
        <v>501</v>
      </c>
    </row>
    <row r="1305" spans="1:6" x14ac:dyDescent="0.25">
      <c r="A1305" s="511"/>
      <c r="B1305" s="513"/>
      <c r="C1305" s="224" t="s">
        <v>457</v>
      </c>
      <c r="D1305" s="221" t="s">
        <v>254</v>
      </c>
      <c r="E1305" s="221" t="s">
        <v>8273</v>
      </c>
      <c r="F1305" s="223" t="s">
        <v>8274</v>
      </c>
    </row>
    <row r="1306" spans="1:6" x14ac:dyDescent="0.25">
      <c r="A1306" s="511"/>
      <c r="B1306" s="513"/>
      <c r="C1306" s="224" t="s">
        <v>284</v>
      </c>
      <c r="D1306" s="221"/>
      <c r="E1306" s="221"/>
      <c r="F1306" s="223"/>
    </row>
    <row r="1307" spans="1:6" ht="25.5" x14ac:dyDescent="0.25">
      <c r="A1307" s="511"/>
      <c r="B1307" s="513"/>
      <c r="C1307" s="220" t="s">
        <v>8275</v>
      </c>
      <c r="D1307" s="221" t="s">
        <v>262</v>
      </c>
      <c r="E1307" s="221" t="s">
        <v>2471</v>
      </c>
      <c r="F1307" s="223" t="s">
        <v>553</v>
      </c>
    </row>
    <row r="1308" spans="1:6" x14ac:dyDescent="0.25">
      <c r="A1308" s="511"/>
      <c r="B1308" s="513"/>
      <c r="C1308" s="220" t="s">
        <v>9047</v>
      </c>
      <c r="D1308" s="221" t="s">
        <v>262</v>
      </c>
      <c r="E1308" s="221" t="s">
        <v>2471</v>
      </c>
      <c r="F1308" s="223" t="s">
        <v>553</v>
      </c>
    </row>
    <row r="1309" spans="1:6" ht="16.5" thickBot="1" x14ac:dyDescent="0.3">
      <c r="A1309" s="514"/>
      <c r="B1309" s="515"/>
      <c r="C1309" s="220" t="s">
        <v>1541</v>
      </c>
      <c r="D1309" s="221" t="s">
        <v>262</v>
      </c>
      <c r="E1309" s="221">
        <v>5</v>
      </c>
      <c r="F1309" s="223">
        <v>5</v>
      </c>
    </row>
    <row r="1310" spans="1:6" ht="16.5" thickBot="1" x14ac:dyDescent="0.3">
      <c r="A1310" s="502"/>
      <c r="B1310" s="502"/>
      <c r="C1310" s="502"/>
      <c r="D1310" s="503"/>
      <c r="E1310" s="225">
        <v>10</v>
      </c>
      <c r="F1310" s="226">
        <v>20</v>
      </c>
    </row>
    <row r="1311" spans="1:6" s="208" customFormat="1" x14ac:dyDescent="0.25">
      <c r="A1311" s="207" t="s">
        <v>8276</v>
      </c>
    </row>
    <row r="1312" spans="1:6" s="208" customFormat="1" x14ac:dyDescent="0.25">
      <c r="A1312" s="207" t="s">
        <v>8277</v>
      </c>
    </row>
    <row r="1313" spans="1:5" x14ac:dyDescent="0.25">
      <c r="A1313" s="212" t="s">
        <v>211</v>
      </c>
    </row>
    <row r="1314" spans="1:5" x14ac:dyDescent="0.25">
      <c r="A1314" s="213" t="s">
        <v>8278</v>
      </c>
    </row>
    <row r="1315" spans="1:5" ht="16.5" thickBot="1" x14ac:dyDescent="0.3">
      <c r="A1315" s="213" t="s">
        <v>488</v>
      </c>
    </row>
    <row r="1316" spans="1:5" ht="26.25" thickBot="1" x14ac:dyDescent="0.3">
      <c r="A1316" s="243" t="s">
        <v>0</v>
      </c>
      <c r="B1316" s="244" t="s">
        <v>217</v>
      </c>
      <c r="C1316" s="244" t="s">
        <v>250</v>
      </c>
      <c r="D1316" s="244" t="s">
        <v>251</v>
      </c>
      <c r="E1316" s="245" t="s">
        <v>477</v>
      </c>
    </row>
    <row r="1317" spans="1:5" x14ac:dyDescent="0.25">
      <c r="A1317" s="510" t="s">
        <v>8279</v>
      </c>
      <c r="B1317" s="512" t="s">
        <v>8280</v>
      </c>
      <c r="C1317" s="217" t="s">
        <v>349</v>
      </c>
      <c r="D1317" s="218"/>
      <c r="E1317" s="219"/>
    </row>
    <row r="1318" spans="1:5" x14ac:dyDescent="0.25">
      <c r="A1318" s="511"/>
      <c r="B1318" s="513"/>
      <c r="C1318" s="220" t="s">
        <v>8281</v>
      </c>
      <c r="D1318" s="221" t="s">
        <v>351</v>
      </c>
      <c r="E1318" s="223">
        <v>1.0249999999999999</v>
      </c>
    </row>
    <row r="1319" spans="1:5" x14ac:dyDescent="0.25">
      <c r="A1319" s="511"/>
      <c r="B1319" s="513"/>
      <c r="C1319" s="220" t="s">
        <v>350</v>
      </c>
      <c r="D1319" s="221" t="s">
        <v>351</v>
      </c>
      <c r="E1319" s="228">
        <v>7020</v>
      </c>
    </row>
    <row r="1320" spans="1:5" x14ac:dyDescent="0.25">
      <c r="A1320" s="511"/>
      <c r="B1320" s="513"/>
      <c r="C1320" s="220" t="s">
        <v>422</v>
      </c>
      <c r="D1320" s="221" t="s">
        <v>423</v>
      </c>
      <c r="E1320" s="223">
        <v>5</v>
      </c>
    </row>
    <row r="1321" spans="1:5" x14ac:dyDescent="0.25">
      <c r="A1321" s="511"/>
      <c r="B1321" s="513"/>
      <c r="C1321" s="224" t="s">
        <v>2126</v>
      </c>
      <c r="D1321" s="221" t="s">
        <v>254</v>
      </c>
      <c r="E1321" s="223" t="s">
        <v>1288</v>
      </c>
    </row>
    <row r="1322" spans="1:5" x14ac:dyDescent="0.25">
      <c r="A1322" s="511"/>
      <c r="B1322" s="513"/>
      <c r="C1322" s="224" t="s">
        <v>284</v>
      </c>
      <c r="D1322" s="221"/>
      <c r="E1322" s="223"/>
    </row>
    <row r="1323" spans="1:5" x14ac:dyDescent="0.25">
      <c r="A1323" s="511"/>
      <c r="B1323" s="513"/>
      <c r="C1323" s="220" t="s">
        <v>6659</v>
      </c>
      <c r="D1323" s="221" t="s">
        <v>262</v>
      </c>
      <c r="E1323" s="223" t="s">
        <v>1103</v>
      </c>
    </row>
    <row r="1324" spans="1:5" x14ac:dyDescent="0.25">
      <c r="A1324" s="511"/>
      <c r="B1324" s="513"/>
      <c r="C1324" s="220" t="s">
        <v>5622</v>
      </c>
      <c r="D1324" s="221" t="s">
        <v>262</v>
      </c>
      <c r="E1324" s="223" t="s">
        <v>719</v>
      </c>
    </row>
    <row r="1325" spans="1:5" x14ac:dyDescent="0.25">
      <c r="A1325" s="511"/>
      <c r="B1325" s="513"/>
      <c r="C1325" s="220" t="s">
        <v>363</v>
      </c>
      <c r="D1325" s="221" t="s">
        <v>262</v>
      </c>
      <c r="E1325" s="228">
        <v>1823</v>
      </c>
    </row>
    <row r="1326" spans="1:5" ht="16.5" thickBot="1" x14ac:dyDescent="0.3">
      <c r="A1326" s="514"/>
      <c r="B1326" s="515"/>
      <c r="C1326" s="220" t="s">
        <v>1541</v>
      </c>
      <c r="D1326" s="221" t="s">
        <v>423</v>
      </c>
      <c r="E1326" s="223">
        <v>2</v>
      </c>
    </row>
    <row r="1327" spans="1:5" ht="16.5" thickBot="1" x14ac:dyDescent="0.3">
      <c r="A1327" s="502"/>
      <c r="B1327" s="502"/>
      <c r="C1327" s="502"/>
      <c r="D1327" s="503"/>
      <c r="E1327" s="226">
        <v>10</v>
      </c>
    </row>
    <row r="1328" spans="1:5" s="208" customFormat="1" x14ac:dyDescent="0.25">
      <c r="A1328" s="207" t="s">
        <v>8282</v>
      </c>
    </row>
    <row r="1329" spans="1:6" x14ac:dyDescent="0.25">
      <c r="A1329" s="212" t="s">
        <v>211</v>
      </c>
    </row>
    <row r="1330" spans="1:6" x14ac:dyDescent="0.25">
      <c r="A1330" s="213" t="s">
        <v>8283</v>
      </c>
    </row>
    <row r="1331" spans="1:6" ht="16.5" thickBot="1" x14ac:dyDescent="0.3">
      <c r="A1331" s="213" t="s">
        <v>488</v>
      </c>
    </row>
    <row r="1332" spans="1:6" ht="26.25" thickBot="1" x14ac:dyDescent="0.3">
      <c r="A1332" s="243" t="s">
        <v>0</v>
      </c>
      <c r="B1332" s="244" t="s">
        <v>217</v>
      </c>
      <c r="C1332" s="244" t="s">
        <v>250</v>
      </c>
      <c r="D1332" s="244" t="s">
        <v>251</v>
      </c>
      <c r="E1332" s="244" t="s">
        <v>2119</v>
      </c>
      <c r="F1332" s="245" t="s">
        <v>2120</v>
      </c>
    </row>
    <row r="1333" spans="1:6" x14ac:dyDescent="0.25">
      <c r="A1333" s="510" t="s">
        <v>8284</v>
      </c>
      <c r="B1333" s="512" t="s">
        <v>8285</v>
      </c>
      <c r="C1333" s="217" t="s">
        <v>349</v>
      </c>
      <c r="D1333" s="218"/>
      <c r="E1333" s="218"/>
      <c r="F1333" s="219"/>
    </row>
    <row r="1334" spans="1:6" x14ac:dyDescent="0.25">
      <c r="A1334" s="511"/>
      <c r="B1334" s="513"/>
      <c r="C1334" s="220" t="s">
        <v>2944</v>
      </c>
      <c r="D1334" s="221" t="s">
        <v>351</v>
      </c>
      <c r="E1334" s="222">
        <v>20000</v>
      </c>
      <c r="F1334" s="228">
        <v>22000</v>
      </c>
    </row>
    <row r="1335" spans="1:6" x14ac:dyDescent="0.25">
      <c r="A1335" s="511"/>
      <c r="B1335" s="513"/>
      <c r="C1335" s="220" t="s">
        <v>350</v>
      </c>
      <c r="D1335" s="221" t="s">
        <v>351</v>
      </c>
      <c r="E1335" s="222">
        <v>14742</v>
      </c>
      <c r="F1335" s="228">
        <v>16380</v>
      </c>
    </row>
    <row r="1336" spans="1:6" x14ac:dyDescent="0.25">
      <c r="A1336" s="511"/>
      <c r="B1336" s="513"/>
      <c r="C1336" s="220" t="s">
        <v>422</v>
      </c>
      <c r="D1336" s="221" t="s">
        <v>423</v>
      </c>
      <c r="E1336" s="221">
        <v>2</v>
      </c>
      <c r="F1336" s="223">
        <v>2</v>
      </c>
    </row>
    <row r="1337" spans="1:6" x14ac:dyDescent="0.25">
      <c r="A1337" s="511"/>
      <c r="B1337" s="513"/>
      <c r="C1337" s="224" t="s">
        <v>2126</v>
      </c>
      <c r="D1337" s="221" t="s">
        <v>254</v>
      </c>
      <c r="E1337" s="221" t="s">
        <v>1716</v>
      </c>
      <c r="F1337" s="223" t="s">
        <v>8286</v>
      </c>
    </row>
    <row r="1338" spans="1:6" x14ac:dyDescent="0.25">
      <c r="A1338" s="511"/>
      <c r="B1338" s="513"/>
      <c r="C1338" s="224" t="s">
        <v>284</v>
      </c>
      <c r="D1338" s="221"/>
      <c r="E1338" s="221"/>
      <c r="F1338" s="223"/>
    </row>
    <row r="1339" spans="1:6" x14ac:dyDescent="0.25">
      <c r="A1339" s="511"/>
      <c r="B1339" s="513"/>
      <c r="C1339" s="220" t="s">
        <v>363</v>
      </c>
      <c r="D1339" s="221" t="s">
        <v>262</v>
      </c>
      <c r="E1339" s="222">
        <v>3827</v>
      </c>
      <c r="F1339" s="228">
        <v>4253</v>
      </c>
    </row>
    <row r="1340" spans="1:6" x14ac:dyDescent="0.25">
      <c r="A1340" s="511"/>
      <c r="B1340" s="513"/>
      <c r="C1340" s="220" t="s">
        <v>4658</v>
      </c>
      <c r="D1340" s="221" t="s">
        <v>262</v>
      </c>
      <c r="E1340" s="222">
        <v>1013</v>
      </c>
      <c r="F1340" s="228">
        <v>1125</v>
      </c>
    </row>
    <row r="1341" spans="1:6" ht="16.5" thickBot="1" x14ac:dyDescent="0.3">
      <c r="A1341" s="514"/>
      <c r="B1341" s="515"/>
      <c r="C1341" s="220" t="s">
        <v>1541</v>
      </c>
      <c r="D1341" s="221" t="s">
        <v>423</v>
      </c>
      <c r="E1341" s="221">
        <v>2</v>
      </c>
      <c r="F1341" s="223">
        <v>2</v>
      </c>
    </row>
    <row r="1342" spans="1:6" ht="16.5" thickBot="1" x14ac:dyDescent="0.3">
      <c r="A1342" s="502"/>
      <c r="B1342" s="502"/>
      <c r="C1342" s="502"/>
      <c r="D1342" s="503"/>
      <c r="E1342" s="225">
        <v>10</v>
      </c>
      <c r="F1342" s="226">
        <v>20</v>
      </c>
    </row>
    <row r="1343" spans="1:6" s="208" customFormat="1" x14ac:dyDescent="0.25">
      <c r="A1343" s="207" t="s">
        <v>8287</v>
      </c>
    </row>
    <row r="1344" spans="1:6" x14ac:dyDescent="0.25">
      <c r="A1344" s="212" t="s">
        <v>211</v>
      </c>
    </row>
    <row r="1345" spans="1:5" x14ac:dyDescent="0.25">
      <c r="A1345" s="213" t="s">
        <v>8288</v>
      </c>
    </row>
    <row r="1346" spans="1:5" ht="16.5" thickBot="1" x14ac:dyDescent="0.3">
      <c r="A1346" s="213" t="s">
        <v>2991</v>
      </c>
    </row>
    <row r="1347" spans="1:5" ht="26.25" thickBot="1" x14ac:dyDescent="0.3">
      <c r="A1347" s="243" t="s">
        <v>0</v>
      </c>
      <c r="B1347" s="244" t="s">
        <v>217</v>
      </c>
      <c r="C1347" s="244" t="s">
        <v>250</v>
      </c>
      <c r="D1347" s="244" t="s">
        <v>251</v>
      </c>
      <c r="E1347" s="245" t="s">
        <v>477</v>
      </c>
    </row>
    <row r="1348" spans="1:5" x14ac:dyDescent="0.25">
      <c r="A1348" s="510" t="s">
        <v>8289</v>
      </c>
      <c r="B1348" s="512" t="s">
        <v>8290</v>
      </c>
      <c r="C1348" s="217" t="s">
        <v>349</v>
      </c>
      <c r="D1348" s="218"/>
      <c r="E1348" s="219"/>
    </row>
    <row r="1349" spans="1:5" x14ac:dyDescent="0.25">
      <c r="A1349" s="511"/>
      <c r="B1349" s="513"/>
      <c r="C1349" s="220" t="s">
        <v>8291</v>
      </c>
      <c r="D1349" s="221" t="s">
        <v>351</v>
      </c>
      <c r="E1349" s="228">
        <v>50400</v>
      </c>
    </row>
    <row r="1350" spans="1:5" x14ac:dyDescent="0.25">
      <c r="A1350" s="511"/>
      <c r="B1350" s="513"/>
      <c r="C1350" s="220" t="s">
        <v>8292</v>
      </c>
      <c r="D1350" s="221" t="s">
        <v>351</v>
      </c>
      <c r="E1350" s="228">
        <v>6090</v>
      </c>
    </row>
    <row r="1351" spans="1:5" x14ac:dyDescent="0.25">
      <c r="A1351" s="511"/>
      <c r="B1351" s="513"/>
      <c r="C1351" s="220" t="s">
        <v>8293</v>
      </c>
      <c r="D1351" s="221" t="s">
        <v>351</v>
      </c>
      <c r="E1351" s="228">
        <v>2110</v>
      </c>
    </row>
    <row r="1352" spans="1:5" x14ac:dyDescent="0.25">
      <c r="A1352" s="511"/>
      <c r="B1352" s="513"/>
      <c r="C1352" s="220" t="s">
        <v>8294</v>
      </c>
      <c r="D1352" s="221" t="s">
        <v>351</v>
      </c>
      <c r="E1352" s="228">
        <v>1890</v>
      </c>
    </row>
    <row r="1353" spans="1:5" x14ac:dyDescent="0.25">
      <c r="A1353" s="511"/>
      <c r="B1353" s="513"/>
      <c r="C1353" s="220" t="s">
        <v>8295</v>
      </c>
      <c r="D1353" s="221" t="s">
        <v>351</v>
      </c>
      <c r="E1353" s="223" t="s">
        <v>1563</v>
      </c>
    </row>
    <row r="1354" spans="1:5" x14ac:dyDescent="0.25">
      <c r="A1354" s="511"/>
      <c r="B1354" s="513"/>
      <c r="C1354" s="220" t="s">
        <v>8296</v>
      </c>
      <c r="D1354" s="221" t="s">
        <v>351</v>
      </c>
      <c r="E1354" s="223" t="s">
        <v>264</v>
      </c>
    </row>
    <row r="1355" spans="1:5" x14ac:dyDescent="0.25">
      <c r="A1355" s="511"/>
      <c r="B1355" s="513"/>
      <c r="C1355" s="220" t="s">
        <v>6899</v>
      </c>
      <c r="D1355" s="221" t="s">
        <v>9031</v>
      </c>
      <c r="E1355" s="223" t="s">
        <v>719</v>
      </c>
    </row>
    <row r="1356" spans="1:5" ht="16.5" thickBot="1" x14ac:dyDescent="0.3">
      <c r="A1356" s="514"/>
      <c r="B1356" s="515"/>
      <c r="C1356" s="224" t="s">
        <v>2126</v>
      </c>
      <c r="D1356" s="221" t="s">
        <v>254</v>
      </c>
      <c r="E1356" s="223" t="s">
        <v>610</v>
      </c>
    </row>
    <row r="1357" spans="1:5" ht="16.5" thickBot="1" x14ac:dyDescent="0.3">
      <c r="A1357" s="502"/>
      <c r="B1357" s="502"/>
      <c r="C1357" s="502"/>
      <c r="D1357" s="503"/>
      <c r="E1357" s="226">
        <v>10</v>
      </c>
    </row>
    <row r="1358" spans="1:5" x14ac:dyDescent="0.25">
      <c r="A1358" s="212" t="s">
        <v>92</v>
      </c>
    </row>
    <row r="1359" spans="1:5" x14ac:dyDescent="0.25">
      <c r="A1359" s="213" t="s">
        <v>8297</v>
      </c>
    </row>
    <row r="1360" spans="1:5" s="208" customFormat="1" x14ac:dyDescent="0.25">
      <c r="A1360" s="207" t="s">
        <v>8298</v>
      </c>
    </row>
    <row r="1361" spans="1:6" x14ac:dyDescent="0.25">
      <c r="A1361" s="212" t="s">
        <v>211</v>
      </c>
    </row>
    <row r="1362" spans="1:6" x14ac:dyDescent="0.25">
      <c r="A1362" s="213" t="s">
        <v>8299</v>
      </c>
    </row>
    <row r="1363" spans="1:6" ht="16.5" thickBot="1" x14ac:dyDescent="0.3">
      <c r="A1363" s="213" t="s">
        <v>9033</v>
      </c>
    </row>
    <row r="1364" spans="1:6" ht="16.5" thickBot="1" x14ac:dyDescent="0.3">
      <c r="A1364" s="504" t="s">
        <v>0</v>
      </c>
      <c r="B1364" s="506" t="s">
        <v>217</v>
      </c>
      <c r="C1364" s="506" t="s">
        <v>250</v>
      </c>
      <c r="D1364" s="506" t="s">
        <v>251</v>
      </c>
      <c r="E1364" s="508" t="s">
        <v>8300</v>
      </c>
      <c r="F1364" s="509"/>
    </row>
    <row r="1365" spans="1:6" ht="16.5" thickBot="1" x14ac:dyDescent="0.3">
      <c r="A1365" s="505"/>
      <c r="B1365" s="507"/>
      <c r="C1365" s="507"/>
      <c r="D1365" s="507"/>
      <c r="E1365" s="244" t="s">
        <v>8301</v>
      </c>
      <c r="F1365" s="245" t="s">
        <v>8302</v>
      </c>
    </row>
    <row r="1366" spans="1:6" x14ac:dyDescent="0.25">
      <c r="A1366" s="510" t="s">
        <v>8303</v>
      </c>
      <c r="B1366" s="512" t="s">
        <v>68</v>
      </c>
      <c r="C1366" s="217" t="s">
        <v>349</v>
      </c>
      <c r="D1366" s="218"/>
      <c r="E1366" s="218"/>
      <c r="F1366" s="219"/>
    </row>
    <row r="1367" spans="1:6" x14ac:dyDescent="0.25">
      <c r="A1367" s="511"/>
      <c r="B1367" s="513"/>
      <c r="C1367" s="220" t="s">
        <v>8304</v>
      </c>
      <c r="D1367" s="221" t="s">
        <v>9034</v>
      </c>
      <c r="E1367" s="221">
        <v>103</v>
      </c>
      <c r="F1367" s="223">
        <v>103</v>
      </c>
    </row>
    <row r="1368" spans="1:6" x14ac:dyDescent="0.25">
      <c r="A1368" s="511"/>
      <c r="B1368" s="513"/>
      <c r="C1368" s="220" t="s">
        <v>8305</v>
      </c>
      <c r="D1368" s="221" t="s">
        <v>1521</v>
      </c>
      <c r="E1368" s="221">
        <v>100</v>
      </c>
      <c r="F1368" s="223">
        <v>100</v>
      </c>
    </row>
    <row r="1369" spans="1:6" x14ac:dyDescent="0.25">
      <c r="A1369" s="511"/>
      <c r="B1369" s="513"/>
      <c r="C1369" s="220" t="s">
        <v>8306</v>
      </c>
      <c r="D1369" s="221" t="s">
        <v>351</v>
      </c>
      <c r="E1369" s="221" t="s">
        <v>8307</v>
      </c>
      <c r="F1369" s="223" t="s">
        <v>8307</v>
      </c>
    </row>
    <row r="1370" spans="1:6" x14ac:dyDescent="0.25">
      <c r="A1370" s="511"/>
      <c r="B1370" s="513"/>
      <c r="C1370" s="220" t="s">
        <v>422</v>
      </c>
      <c r="D1370" s="221" t="s">
        <v>423</v>
      </c>
      <c r="E1370" s="221">
        <v>2</v>
      </c>
      <c r="F1370" s="223">
        <v>2</v>
      </c>
    </row>
    <row r="1371" spans="1:6" x14ac:dyDescent="0.25">
      <c r="A1371" s="511"/>
      <c r="B1371" s="513"/>
      <c r="C1371" s="224" t="s">
        <v>457</v>
      </c>
      <c r="D1371" s="221" t="s">
        <v>254</v>
      </c>
      <c r="E1371" s="221" t="s">
        <v>1306</v>
      </c>
      <c r="F1371" s="223" t="s">
        <v>2682</v>
      </c>
    </row>
    <row r="1372" spans="1:6" x14ac:dyDescent="0.25">
      <c r="A1372" s="511"/>
      <c r="B1372" s="513"/>
      <c r="C1372" s="224" t="s">
        <v>284</v>
      </c>
      <c r="D1372" s="221"/>
      <c r="E1372" s="221"/>
      <c r="F1372" s="223"/>
    </row>
    <row r="1373" spans="1:6" ht="16.5" thickBot="1" x14ac:dyDescent="0.3">
      <c r="A1373" s="514"/>
      <c r="B1373" s="515"/>
      <c r="C1373" s="220" t="s">
        <v>9064</v>
      </c>
      <c r="D1373" s="221" t="s">
        <v>262</v>
      </c>
      <c r="E1373" s="221" t="s">
        <v>304</v>
      </c>
      <c r="F1373" s="223" t="s">
        <v>304</v>
      </c>
    </row>
    <row r="1374" spans="1:6" ht="16.5" thickBot="1" x14ac:dyDescent="0.3">
      <c r="A1374" s="502"/>
      <c r="B1374" s="502"/>
      <c r="C1374" s="502"/>
      <c r="D1374" s="503"/>
      <c r="E1374" s="225">
        <v>1</v>
      </c>
      <c r="F1374" s="226">
        <v>2</v>
      </c>
    </row>
    <row r="1375" spans="1:6" s="208" customFormat="1" x14ac:dyDescent="0.25">
      <c r="A1375" s="207" t="s">
        <v>8308</v>
      </c>
    </row>
    <row r="1376" spans="1:6" x14ac:dyDescent="0.25">
      <c r="A1376" s="212" t="s">
        <v>211</v>
      </c>
    </row>
    <row r="1377" spans="1:5" x14ac:dyDescent="0.25">
      <c r="A1377" s="213" t="s">
        <v>8309</v>
      </c>
    </row>
    <row r="1378" spans="1:5" ht="16.5" thickBot="1" x14ac:dyDescent="0.3">
      <c r="A1378" s="213" t="s">
        <v>9033</v>
      </c>
    </row>
    <row r="1379" spans="1:5" ht="26.25" thickBot="1" x14ac:dyDescent="0.3">
      <c r="A1379" s="243" t="s">
        <v>0</v>
      </c>
      <c r="B1379" s="244" t="s">
        <v>217</v>
      </c>
      <c r="C1379" s="244" t="s">
        <v>250</v>
      </c>
      <c r="D1379" s="244" t="s">
        <v>251</v>
      </c>
      <c r="E1379" s="245" t="s">
        <v>477</v>
      </c>
    </row>
    <row r="1380" spans="1:5" x14ac:dyDescent="0.25">
      <c r="A1380" s="510" t="s">
        <v>8310</v>
      </c>
      <c r="B1380" s="512" t="s">
        <v>8311</v>
      </c>
      <c r="C1380" s="217" t="s">
        <v>349</v>
      </c>
      <c r="D1380" s="218"/>
      <c r="E1380" s="219"/>
    </row>
    <row r="1381" spans="1:5" x14ac:dyDescent="0.25">
      <c r="A1381" s="511"/>
      <c r="B1381" s="513"/>
      <c r="C1381" s="220" t="s">
        <v>8304</v>
      </c>
      <c r="D1381" s="221" t="s">
        <v>9034</v>
      </c>
      <c r="E1381" s="223">
        <v>103</v>
      </c>
    </row>
    <row r="1382" spans="1:5" x14ac:dyDescent="0.25">
      <c r="A1382" s="511"/>
      <c r="B1382" s="513"/>
      <c r="C1382" s="220" t="s">
        <v>422</v>
      </c>
      <c r="D1382" s="221" t="s">
        <v>423</v>
      </c>
      <c r="E1382" s="223">
        <v>2</v>
      </c>
    </row>
    <row r="1383" spans="1:5" x14ac:dyDescent="0.25">
      <c r="A1383" s="511"/>
      <c r="B1383" s="513"/>
      <c r="C1383" s="224" t="s">
        <v>457</v>
      </c>
      <c r="D1383" s="221" t="s">
        <v>254</v>
      </c>
      <c r="E1383" s="223" t="s">
        <v>901</v>
      </c>
    </row>
    <row r="1384" spans="1:5" x14ac:dyDescent="0.25">
      <c r="A1384" s="511"/>
      <c r="B1384" s="513"/>
      <c r="C1384" s="224" t="s">
        <v>284</v>
      </c>
      <c r="D1384" s="221"/>
      <c r="E1384" s="223"/>
    </row>
    <row r="1385" spans="1:5" ht="16.5" thickBot="1" x14ac:dyDescent="0.3">
      <c r="A1385" s="514"/>
      <c r="B1385" s="515"/>
      <c r="C1385" s="220" t="s">
        <v>8312</v>
      </c>
      <c r="D1385" s="221" t="s">
        <v>262</v>
      </c>
      <c r="E1385" s="223" t="s">
        <v>304</v>
      </c>
    </row>
    <row r="1386" spans="1:5" ht="16.5" thickBot="1" x14ac:dyDescent="0.3">
      <c r="A1386" s="502"/>
      <c r="B1386" s="502"/>
      <c r="C1386" s="502"/>
      <c r="D1386" s="503"/>
      <c r="E1386" s="226">
        <v>1</v>
      </c>
    </row>
    <row r="1387" spans="1:5" s="208" customFormat="1" x14ac:dyDescent="0.25">
      <c r="A1387" s="207" t="s">
        <v>8313</v>
      </c>
    </row>
    <row r="1388" spans="1:5" x14ac:dyDescent="0.25">
      <c r="A1388" s="207" t="s">
        <v>8314</v>
      </c>
    </row>
    <row r="1389" spans="1:5" x14ac:dyDescent="0.25">
      <c r="A1389" s="213" t="s">
        <v>8315</v>
      </c>
    </row>
    <row r="1390" spans="1:5" x14ac:dyDescent="0.25">
      <c r="A1390" s="213" t="s">
        <v>8316</v>
      </c>
    </row>
    <row r="1391" spans="1:5" x14ac:dyDescent="0.25">
      <c r="A1391" s="207" t="s">
        <v>8317</v>
      </c>
    </row>
    <row r="1392" spans="1:5" x14ac:dyDescent="0.25">
      <c r="A1392" s="213" t="s">
        <v>8318</v>
      </c>
    </row>
    <row r="1393" spans="1:7" x14ac:dyDescent="0.25">
      <c r="A1393" s="213" t="s">
        <v>8319</v>
      </c>
    </row>
    <row r="1394" spans="1:7" x14ac:dyDescent="0.25">
      <c r="A1394" s="213" t="s">
        <v>8320</v>
      </c>
    </row>
    <row r="1395" spans="1:7" x14ac:dyDescent="0.25">
      <c r="A1395" s="213" t="s">
        <v>8321</v>
      </c>
    </row>
    <row r="1396" spans="1:7" x14ac:dyDescent="0.25">
      <c r="A1396" s="213" t="s">
        <v>8322</v>
      </c>
    </row>
    <row r="1397" spans="1:7" s="208" customFormat="1" x14ac:dyDescent="0.25">
      <c r="A1397" s="207" t="s">
        <v>8323</v>
      </c>
    </row>
    <row r="1398" spans="1:7" x14ac:dyDescent="0.25">
      <c r="A1398" s="212" t="s">
        <v>211</v>
      </c>
    </row>
    <row r="1399" spans="1:7" x14ac:dyDescent="0.25">
      <c r="A1399" s="213" t="s">
        <v>8324</v>
      </c>
    </row>
    <row r="1400" spans="1:7" s="208" customFormat="1" x14ac:dyDescent="0.25">
      <c r="A1400" s="207" t="s">
        <v>8325</v>
      </c>
    </row>
    <row r="1401" spans="1:7" ht="16.5" thickBot="1" x14ac:dyDescent="0.3">
      <c r="A1401" s="213" t="s">
        <v>9033</v>
      </c>
    </row>
    <row r="1402" spans="1:7" ht="16.5" thickBot="1" x14ac:dyDescent="0.3">
      <c r="A1402" s="504" t="s">
        <v>0</v>
      </c>
      <c r="B1402" s="506" t="s">
        <v>217</v>
      </c>
      <c r="C1402" s="506" t="s">
        <v>250</v>
      </c>
      <c r="D1402" s="506" t="s">
        <v>251</v>
      </c>
      <c r="E1402" s="508" t="s">
        <v>462</v>
      </c>
      <c r="F1402" s="516"/>
      <c r="G1402" s="509"/>
    </row>
    <row r="1403" spans="1:7" ht="16.5" thickBot="1" x14ac:dyDescent="0.3">
      <c r="A1403" s="505"/>
      <c r="B1403" s="507"/>
      <c r="C1403" s="507"/>
      <c r="D1403" s="507"/>
      <c r="E1403" s="244" t="s">
        <v>4896</v>
      </c>
      <c r="F1403" s="244" t="s">
        <v>277</v>
      </c>
      <c r="G1403" s="245" t="s">
        <v>8326</v>
      </c>
    </row>
    <row r="1404" spans="1:7" x14ac:dyDescent="0.25">
      <c r="A1404" s="510" t="s">
        <v>8327</v>
      </c>
      <c r="B1404" s="512" t="s">
        <v>8328</v>
      </c>
      <c r="C1404" s="217" t="s">
        <v>349</v>
      </c>
      <c r="D1404" s="218"/>
      <c r="E1404" s="218"/>
      <c r="F1404" s="218"/>
      <c r="G1404" s="219"/>
    </row>
    <row r="1405" spans="1:7" x14ac:dyDescent="0.25">
      <c r="A1405" s="511"/>
      <c r="B1405" s="513"/>
      <c r="C1405" s="220" t="s">
        <v>2607</v>
      </c>
      <c r="D1405" s="221" t="s">
        <v>9031</v>
      </c>
      <c r="E1405" s="221" t="s">
        <v>1009</v>
      </c>
      <c r="F1405" s="221" t="s">
        <v>475</v>
      </c>
      <c r="G1405" s="223" t="s">
        <v>3384</v>
      </c>
    </row>
    <row r="1406" spans="1:7" x14ac:dyDescent="0.25">
      <c r="A1406" s="511"/>
      <c r="B1406" s="513"/>
      <c r="C1406" s="220" t="s">
        <v>8329</v>
      </c>
      <c r="D1406" s="221" t="s">
        <v>351</v>
      </c>
      <c r="E1406" s="221" t="s">
        <v>4233</v>
      </c>
      <c r="F1406" s="221" t="s">
        <v>4233</v>
      </c>
      <c r="G1406" s="223" t="s">
        <v>4233</v>
      </c>
    </row>
    <row r="1407" spans="1:7" x14ac:dyDescent="0.25">
      <c r="A1407" s="511"/>
      <c r="B1407" s="513"/>
      <c r="C1407" s="220" t="s">
        <v>8330</v>
      </c>
      <c r="D1407" s="221" t="s">
        <v>351</v>
      </c>
      <c r="E1407" s="221" t="s">
        <v>1015</v>
      </c>
      <c r="F1407" s="221" t="s">
        <v>4623</v>
      </c>
      <c r="G1407" s="223" t="s">
        <v>2796</v>
      </c>
    </row>
    <row r="1408" spans="1:7" x14ac:dyDescent="0.25">
      <c r="A1408" s="511"/>
      <c r="B1408" s="513"/>
      <c r="C1408" s="220" t="s">
        <v>2944</v>
      </c>
      <c r="D1408" s="221" t="s">
        <v>351</v>
      </c>
      <c r="E1408" s="221" t="s">
        <v>7225</v>
      </c>
      <c r="F1408" s="221" t="s">
        <v>103</v>
      </c>
      <c r="G1408" s="223" t="s">
        <v>3430</v>
      </c>
    </row>
    <row r="1409" spans="1:7" x14ac:dyDescent="0.25">
      <c r="A1409" s="511"/>
      <c r="B1409" s="513"/>
      <c r="C1409" s="220" t="s">
        <v>422</v>
      </c>
      <c r="D1409" s="221" t="s">
        <v>423</v>
      </c>
      <c r="E1409" s="221">
        <v>10</v>
      </c>
      <c r="F1409" s="221" t="s">
        <v>8331</v>
      </c>
      <c r="G1409" s="223" t="s">
        <v>8332</v>
      </c>
    </row>
    <row r="1410" spans="1:7" x14ac:dyDescent="0.25">
      <c r="A1410" s="511"/>
      <c r="B1410" s="513"/>
      <c r="C1410" s="224" t="s">
        <v>457</v>
      </c>
      <c r="D1410" s="221" t="s">
        <v>254</v>
      </c>
      <c r="E1410" s="221" t="s">
        <v>3672</v>
      </c>
      <c r="F1410" s="221" t="s">
        <v>3673</v>
      </c>
      <c r="G1410" s="223" t="s">
        <v>8333</v>
      </c>
    </row>
    <row r="1411" spans="1:7" x14ac:dyDescent="0.25">
      <c r="A1411" s="511"/>
      <c r="B1411" s="513"/>
      <c r="C1411" s="224" t="s">
        <v>284</v>
      </c>
      <c r="D1411" s="221"/>
      <c r="E1411" s="221"/>
      <c r="F1411" s="221"/>
      <c r="G1411" s="223"/>
    </row>
    <row r="1412" spans="1:7" x14ac:dyDescent="0.25">
      <c r="A1412" s="511"/>
      <c r="B1412" s="513"/>
      <c r="C1412" s="220" t="s">
        <v>3868</v>
      </c>
      <c r="D1412" s="221" t="s">
        <v>262</v>
      </c>
      <c r="E1412" s="221" t="s">
        <v>263</v>
      </c>
      <c r="F1412" s="221" t="s">
        <v>866</v>
      </c>
      <c r="G1412" s="223" t="s">
        <v>228</v>
      </c>
    </row>
    <row r="1413" spans="1:7" x14ac:dyDescent="0.25">
      <c r="A1413" s="511"/>
      <c r="B1413" s="513"/>
      <c r="C1413" s="220" t="s">
        <v>3869</v>
      </c>
      <c r="D1413" s="221" t="s">
        <v>262</v>
      </c>
      <c r="E1413" s="221" t="s">
        <v>228</v>
      </c>
      <c r="F1413" s="221" t="s">
        <v>228</v>
      </c>
      <c r="G1413" s="223" t="s">
        <v>264</v>
      </c>
    </row>
    <row r="1414" spans="1:7" ht="16.5" thickBot="1" x14ac:dyDescent="0.3">
      <c r="A1414" s="514"/>
      <c r="B1414" s="515"/>
      <c r="C1414" s="220" t="s">
        <v>1541</v>
      </c>
      <c r="D1414" s="221" t="s">
        <v>423</v>
      </c>
      <c r="E1414" s="221" t="s">
        <v>7368</v>
      </c>
      <c r="F1414" s="221" t="s">
        <v>7368</v>
      </c>
      <c r="G1414" s="223" t="s">
        <v>7368</v>
      </c>
    </row>
    <row r="1415" spans="1:7" ht="16.5" thickBot="1" x14ac:dyDescent="0.3">
      <c r="A1415" s="502"/>
      <c r="B1415" s="502"/>
      <c r="C1415" s="502"/>
      <c r="D1415" s="503"/>
      <c r="E1415" s="225">
        <v>10</v>
      </c>
      <c r="F1415" s="225">
        <v>20</v>
      </c>
      <c r="G1415" s="226">
        <v>30</v>
      </c>
    </row>
    <row r="1416" spans="1:7" s="208" customFormat="1" x14ac:dyDescent="0.25">
      <c r="A1416" s="207" t="s">
        <v>8334</v>
      </c>
    </row>
    <row r="1417" spans="1:7" ht="16.5" thickBot="1" x14ac:dyDescent="0.3">
      <c r="A1417" s="213" t="s">
        <v>9033</v>
      </c>
    </row>
    <row r="1418" spans="1:7" ht="27.75" customHeight="1" thickBot="1" x14ac:dyDescent="0.3">
      <c r="A1418" s="504" t="s">
        <v>0</v>
      </c>
      <c r="B1418" s="506" t="s">
        <v>217</v>
      </c>
      <c r="C1418" s="506" t="s">
        <v>250</v>
      </c>
      <c r="D1418" s="506" t="s">
        <v>251</v>
      </c>
      <c r="E1418" s="508" t="s">
        <v>8335</v>
      </c>
      <c r="F1418" s="509"/>
    </row>
    <row r="1419" spans="1:7" ht="39" thickBot="1" x14ac:dyDescent="0.3">
      <c r="A1419" s="505"/>
      <c r="B1419" s="507"/>
      <c r="C1419" s="507"/>
      <c r="D1419" s="507"/>
      <c r="E1419" s="244" t="s">
        <v>8336</v>
      </c>
      <c r="F1419" s="245" t="s">
        <v>8337</v>
      </c>
    </row>
    <row r="1420" spans="1:7" x14ac:dyDescent="0.25">
      <c r="A1420" s="510" t="s">
        <v>8338</v>
      </c>
      <c r="B1420" s="512" t="s">
        <v>8339</v>
      </c>
      <c r="C1420" s="217" t="s">
        <v>349</v>
      </c>
      <c r="D1420" s="218"/>
      <c r="E1420" s="218"/>
      <c r="F1420" s="219"/>
    </row>
    <row r="1421" spans="1:7" x14ac:dyDescent="0.25">
      <c r="A1421" s="511"/>
      <c r="B1421" s="513"/>
      <c r="C1421" s="220" t="s">
        <v>2607</v>
      </c>
      <c r="D1421" s="221" t="s">
        <v>9034</v>
      </c>
      <c r="E1421" s="221" t="s">
        <v>1195</v>
      </c>
      <c r="F1421" s="223" t="s">
        <v>228</v>
      </c>
    </row>
    <row r="1422" spans="1:7" x14ac:dyDescent="0.25">
      <c r="A1422" s="511"/>
      <c r="B1422" s="513"/>
      <c r="C1422" s="220" t="s">
        <v>8329</v>
      </c>
      <c r="D1422" s="221" t="s">
        <v>351</v>
      </c>
      <c r="E1422" s="221" t="s">
        <v>4233</v>
      </c>
      <c r="F1422" s="223" t="s">
        <v>928</v>
      </c>
    </row>
    <row r="1423" spans="1:7" x14ac:dyDescent="0.25">
      <c r="A1423" s="511"/>
      <c r="B1423" s="513"/>
      <c r="C1423" s="220" t="s">
        <v>422</v>
      </c>
      <c r="D1423" s="221" t="s">
        <v>423</v>
      </c>
      <c r="E1423" s="221">
        <v>20</v>
      </c>
      <c r="F1423" s="223" t="s">
        <v>228</v>
      </c>
    </row>
    <row r="1424" spans="1:7" ht="16.5" thickBot="1" x14ac:dyDescent="0.3">
      <c r="A1424" s="514"/>
      <c r="B1424" s="515"/>
      <c r="C1424" s="224" t="s">
        <v>457</v>
      </c>
      <c r="D1424" s="221" t="s">
        <v>8340</v>
      </c>
      <c r="E1424" s="221" t="s">
        <v>658</v>
      </c>
      <c r="F1424" s="223" t="s">
        <v>2961</v>
      </c>
    </row>
    <row r="1425" spans="1:6" ht="16.5" thickBot="1" x14ac:dyDescent="0.3">
      <c r="A1425" s="502"/>
      <c r="B1425" s="502"/>
      <c r="C1425" s="502"/>
      <c r="D1425" s="503"/>
      <c r="E1425" s="225">
        <v>10</v>
      </c>
      <c r="F1425" s="226">
        <v>20</v>
      </c>
    </row>
    <row r="1426" spans="1:6" s="208" customFormat="1" x14ac:dyDescent="0.25">
      <c r="A1426" s="207" t="s">
        <v>8341</v>
      </c>
    </row>
    <row r="1427" spans="1:6" s="208" customFormat="1" x14ac:dyDescent="0.25">
      <c r="A1427" s="207" t="s">
        <v>8342</v>
      </c>
    </row>
    <row r="1428" spans="1:6" x14ac:dyDescent="0.25">
      <c r="A1428" s="212" t="s">
        <v>211</v>
      </c>
    </row>
    <row r="1429" spans="1:6" x14ac:dyDescent="0.25">
      <c r="A1429" s="213" t="s">
        <v>8343</v>
      </c>
    </row>
    <row r="1430" spans="1:6" ht="16.5" thickBot="1" x14ac:dyDescent="0.3">
      <c r="A1430" s="213" t="s">
        <v>9044</v>
      </c>
    </row>
    <row r="1431" spans="1:6" ht="26.25" thickBot="1" x14ac:dyDescent="0.3">
      <c r="A1431" s="243" t="s">
        <v>0</v>
      </c>
      <c r="B1431" s="244" t="s">
        <v>217</v>
      </c>
      <c r="C1431" s="244" t="s">
        <v>250</v>
      </c>
      <c r="D1431" s="244" t="s">
        <v>251</v>
      </c>
      <c r="E1431" s="245" t="s">
        <v>477</v>
      </c>
    </row>
    <row r="1432" spans="1:6" ht="25.5" x14ac:dyDescent="0.25">
      <c r="A1432" s="510" t="s">
        <v>8344</v>
      </c>
      <c r="B1432" s="218" t="s">
        <v>8345</v>
      </c>
      <c r="C1432" s="217" t="s">
        <v>349</v>
      </c>
      <c r="D1432" s="218"/>
      <c r="E1432" s="219"/>
    </row>
    <row r="1433" spans="1:6" ht="38.25" x14ac:dyDescent="0.25">
      <c r="A1433" s="511"/>
      <c r="B1433" s="220" t="s">
        <v>8346</v>
      </c>
      <c r="C1433" s="220" t="s">
        <v>8347</v>
      </c>
      <c r="D1433" s="221" t="s">
        <v>9034</v>
      </c>
      <c r="E1433" s="223" t="s">
        <v>519</v>
      </c>
    </row>
    <row r="1434" spans="1:6" x14ac:dyDescent="0.25">
      <c r="A1434" s="511"/>
      <c r="B1434" s="242"/>
      <c r="C1434" s="220" t="s">
        <v>8348</v>
      </c>
      <c r="D1434" s="221" t="s">
        <v>351</v>
      </c>
      <c r="E1434" s="223" t="s">
        <v>8349</v>
      </c>
    </row>
    <row r="1435" spans="1:6" x14ac:dyDescent="0.25">
      <c r="A1435" s="511"/>
      <c r="B1435" s="242"/>
      <c r="C1435" s="220" t="s">
        <v>422</v>
      </c>
      <c r="D1435" s="221" t="s">
        <v>423</v>
      </c>
      <c r="E1435" s="223">
        <v>2</v>
      </c>
    </row>
    <row r="1436" spans="1:6" x14ac:dyDescent="0.25">
      <c r="A1436" s="511"/>
      <c r="B1436" s="242"/>
      <c r="C1436" s="224" t="s">
        <v>424</v>
      </c>
      <c r="D1436" s="221" t="s">
        <v>254</v>
      </c>
      <c r="E1436" s="223" t="s">
        <v>301</v>
      </c>
    </row>
    <row r="1437" spans="1:6" x14ac:dyDescent="0.25">
      <c r="A1437" s="511"/>
      <c r="B1437" s="242"/>
      <c r="C1437" s="224" t="s">
        <v>284</v>
      </c>
      <c r="D1437" s="221"/>
      <c r="E1437" s="223"/>
    </row>
    <row r="1438" spans="1:6" x14ac:dyDescent="0.25">
      <c r="A1438" s="511"/>
      <c r="B1438" s="242"/>
      <c r="C1438" s="220" t="s">
        <v>8350</v>
      </c>
      <c r="D1438" s="221" t="s">
        <v>262</v>
      </c>
      <c r="E1438" s="223" t="s">
        <v>286</v>
      </c>
    </row>
    <row r="1439" spans="1:6" ht="16.5" thickBot="1" x14ac:dyDescent="0.3">
      <c r="A1439" s="514"/>
      <c r="B1439" s="242"/>
      <c r="C1439" s="220" t="s">
        <v>1541</v>
      </c>
      <c r="D1439" s="221" t="s">
        <v>423</v>
      </c>
      <c r="E1439" s="223">
        <v>2</v>
      </c>
    </row>
    <row r="1440" spans="1:6" ht="16.5" thickBot="1" x14ac:dyDescent="0.3">
      <c r="A1440" s="502"/>
      <c r="B1440" s="502"/>
      <c r="C1440" s="502"/>
      <c r="D1440" s="503"/>
      <c r="E1440" s="226">
        <v>11</v>
      </c>
    </row>
    <row r="1441" spans="1:5" x14ac:dyDescent="0.25">
      <c r="A1441" s="212" t="s">
        <v>92</v>
      </c>
    </row>
    <row r="1442" spans="1:5" x14ac:dyDescent="0.25">
      <c r="A1442" s="213" t="s">
        <v>8351</v>
      </c>
    </row>
    <row r="1443" spans="1:5" x14ac:dyDescent="0.25">
      <c r="A1443" s="213" t="s">
        <v>8352</v>
      </c>
    </row>
    <row r="1444" spans="1:5" s="208" customFormat="1" x14ac:dyDescent="0.25">
      <c r="A1444" s="207" t="s">
        <v>8353</v>
      </c>
    </row>
    <row r="1445" spans="1:5" x14ac:dyDescent="0.25">
      <c r="A1445" s="212" t="s">
        <v>211</v>
      </c>
    </row>
    <row r="1446" spans="1:5" x14ac:dyDescent="0.25">
      <c r="A1446" s="213" t="s">
        <v>8354</v>
      </c>
    </row>
    <row r="1447" spans="1:5" ht="16.5" thickBot="1" x14ac:dyDescent="0.3">
      <c r="A1447" s="213" t="s">
        <v>9044</v>
      </c>
    </row>
    <row r="1448" spans="1:5" ht="26.25" thickBot="1" x14ac:dyDescent="0.3">
      <c r="A1448" s="243" t="s">
        <v>0</v>
      </c>
      <c r="B1448" s="244" t="s">
        <v>217</v>
      </c>
      <c r="C1448" s="244" t="s">
        <v>250</v>
      </c>
      <c r="D1448" s="244" t="s">
        <v>251</v>
      </c>
      <c r="E1448" s="245" t="s">
        <v>477</v>
      </c>
    </row>
    <row r="1449" spans="1:5" x14ac:dyDescent="0.25">
      <c r="A1449" s="510" t="s">
        <v>8344</v>
      </c>
      <c r="B1449" s="512" t="s">
        <v>8355</v>
      </c>
      <c r="C1449" s="217" t="s">
        <v>349</v>
      </c>
      <c r="D1449" s="215"/>
      <c r="E1449" s="216"/>
    </row>
    <row r="1450" spans="1:5" ht="25.5" x14ac:dyDescent="0.25">
      <c r="A1450" s="511"/>
      <c r="B1450" s="513"/>
      <c r="C1450" s="220" t="s">
        <v>8347</v>
      </c>
      <c r="D1450" s="221" t="s">
        <v>4635</v>
      </c>
      <c r="E1450" s="223" t="s">
        <v>519</v>
      </c>
    </row>
    <row r="1451" spans="1:5" x14ac:dyDescent="0.25">
      <c r="A1451" s="511"/>
      <c r="B1451" s="513"/>
      <c r="C1451" s="220" t="s">
        <v>8348</v>
      </c>
      <c r="D1451" s="221" t="s">
        <v>351</v>
      </c>
      <c r="E1451" s="223" t="s">
        <v>8356</v>
      </c>
    </row>
    <row r="1452" spans="1:5" x14ac:dyDescent="0.25">
      <c r="A1452" s="511"/>
      <c r="B1452" s="513"/>
      <c r="C1452" s="220" t="s">
        <v>422</v>
      </c>
      <c r="D1452" s="221" t="s">
        <v>423</v>
      </c>
      <c r="E1452" s="223">
        <v>2</v>
      </c>
    </row>
    <row r="1453" spans="1:5" x14ac:dyDescent="0.25">
      <c r="A1453" s="511"/>
      <c r="B1453" s="513"/>
      <c r="C1453" s="224" t="s">
        <v>424</v>
      </c>
      <c r="D1453" s="221" t="s">
        <v>254</v>
      </c>
      <c r="E1453" s="223" t="s">
        <v>569</v>
      </c>
    </row>
    <row r="1454" spans="1:5" x14ac:dyDescent="0.25">
      <c r="A1454" s="511"/>
      <c r="B1454" s="513"/>
      <c r="C1454" s="224" t="s">
        <v>284</v>
      </c>
      <c r="D1454" s="221"/>
      <c r="E1454" s="223"/>
    </row>
    <row r="1455" spans="1:5" x14ac:dyDescent="0.25">
      <c r="A1455" s="511"/>
      <c r="B1455" s="513"/>
      <c r="C1455" s="220" t="s">
        <v>8350</v>
      </c>
      <c r="D1455" s="221" t="s">
        <v>262</v>
      </c>
      <c r="E1455" s="223" t="s">
        <v>286</v>
      </c>
    </row>
    <row r="1456" spans="1:5" ht="16.5" thickBot="1" x14ac:dyDescent="0.3">
      <c r="A1456" s="514"/>
      <c r="B1456" s="515"/>
      <c r="C1456" s="220" t="s">
        <v>1541</v>
      </c>
      <c r="D1456" s="221" t="s">
        <v>423</v>
      </c>
      <c r="E1456" s="223">
        <v>2</v>
      </c>
    </row>
    <row r="1457" spans="1:8" ht="16.5" thickBot="1" x14ac:dyDescent="0.3">
      <c r="A1457" s="590"/>
      <c r="B1457" s="590"/>
      <c r="C1457" s="590"/>
      <c r="D1457" s="591"/>
      <c r="E1457" s="226">
        <v>21</v>
      </c>
    </row>
    <row r="1458" spans="1:8" x14ac:dyDescent="0.25">
      <c r="A1458" s="212" t="s">
        <v>92</v>
      </c>
    </row>
    <row r="1459" spans="1:8" x14ac:dyDescent="0.25">
      <c r="A1459" s="213" t="s">
        <v>8351</v>
      </c>
    </row>
    <row r="1460" spans="1:8" x14ac:dyDescent="0.25">
      <c r="A1460" s="213" t="s">
        <v>8352</v>
      </c>
    </row>
    <row r="1461" spans="1:8" s="208" customFormat="1" x14ac:dyDescent="0.25">
      <c r="A1461" s="207" t="s">
        <v>8357</v>
      </c>
    </row>
    <row r="1462" spans="1:8" x14ac:dyDescent="0.25">
      <c r="A1462" s="212" t="s">
        <v>211</v>
      </c>
    </row>
    <row r="1463" spans="1:8" x14ac:dyDescent="0.25">
      <c r="A1463" s="213" t="s">
        <v>8358</v>
      </c>
    </row>
    <row r="1464" spans="1:8" ht="16.5" thickBot="1" x14ac:dyDescent="0.3">
      <c r="A1464" s="213" t="s">
        <v>8359</v>
      </c>
    </row>
    <row r="1465" spans="1:8" ht="16.5" thickBot="1" x14ac:dyDescent="0.3">
      <c r="A1465" s="504" t="s">
        <v>0</v>
      </c>
      <c r="B1465" s="506" t="s">
        <v>217</v>
      </c>
      <c r="C1465" s="506" t="s">
        <v>250</v>
      </c>
      <c r="D1465" s="506" t="s">
        <v>251</v>
      </c>
      <c r="E1465" s="508" t="s">
        <v>8360</v>
      </c>
      <c r="F1465" s="516"/>
      <c r="G1465" s="516"/>
      <c r="H1465" s="509"/>
    </row>
    <row r="1466" spans="1:8" ht="16.5" thickBot="1" x14ac:dyDescent="0.3">
      <c r="A1466" s="505"/>
      <c r="B1466" s="507"/>
      <c r="C1466" s="507"/>
      <c r="D1466" s="507"/>
      <c r="E1466" s="244" t="s">
        <v>3864</v>
      </c>
      <c r="F1466" s="244" t="s">
        <v>2464</v>
      </c>
      <c r="G1466" s="244" t="s">
        <v>2197</v>
      </c>
      <c r="H1466" s="245" t="s">
        <v>2465</v>
      </c>
    </row>
    <row r="1467" spans="1:8" x14ac:dyDescent="0.25">
      <c r="A1467" s="510" t="s">
        <v>8361</v>
      </c>
      <c r="B1467" s="512" t="s">
        <v>8362</v>
      </c>
      <c r="C1467" s="217" t="s">
        <v>349</v>
      </c>
      <c r="D1467" s="218"/>
      <c r="E1467" s="218"/>
      <c r="F1467" s="218"/>
      <c r="G1467" s="218"/>
      <c r="H1467" s="219"/>
    </row>
    <row r="1468" spans="1:8" ht="25.5" x14ac:dyDescent="0.25">
      <c r="A1468" s="511"/>
      <c r="B1468" s="513"/>
      <c r="C1468" s="220" t="s">
        <v>8363</v>
      </c>
      <c r="D1468" s="221" t="s">
        <v>418</v>
      </c>
      <c r="E1468" s="221" t="s">
        <v>627</v>
      </c>
      <c r="F1468" s="221" t="s">
        <v>627</v>
      </c>
      <c r="G1468" s="221" t="s">
        <v>627</v>
      </c>
      <c r="H1468" s="223" t="s">
        <v>627</v>
      </c>
    </row>
    <row r="1469" spans="1:8" x14ac:dyDescent="0.25">
      <c r="A1469" s="511"/>
      <c r="B1469" s="513"/>
      <c r="C1469" s="220" t="s">
        <v>422</v>
      </c>
      <c r="D1469" s="221" t="s">
        <v>423</v>
      </c>
      <c r="E1469" s="221">
        <v>2</v>
      </c>
      <c r="F1469" s="221">
        <v>2</v>
      </c>
      <c r="G1469" s="221">
        <v>2</v>
      </c>
      <c r="H1469" s="223">
        <v>2</v>
      </c>
    </row>
    <row r="1470" spans="1:8" ht="16.5" thickBot="1" x14ac:dyDescent="0.3">
      <c r="A1470" s="514"/>
      <c r="B1470" s="515"/>
      <c r="C1470" s="224" t="s">
        <v>457</v>
      </c>
      <c r="D1470" s="221" t="s">
        <v>254</v>
      </c>
      <c r="E1470" s="221" t="s">
        <v>287</v>
      </c>
      <c r="F1470" s="221" t="s">
        <v>288</v>
      </c>
      <c r="G1470" s="221" t="s">
        <v>297</v>
      </c>
      <c r="H1470" s="223" t="s">
        <v>2471</v>
      </c>
    </row>
    <row r="1471" spans="1:8" ht="16.5" thickBot="1" x14ac:dyDescent="0.3">
      <c r="A1471" s="502"/>
      <c r="B1471" s="502"/>
      <c r="C1471" s="502"/>
      <c r="D1471" s="503"/>
      <c r="E1471" s="225">
        <v>1</v>
      </c>
      <c r="F1471" s="225">
        <v>2</v>
      </c>
      <c r="G1471" s="225">
        <v>3</v>
      </c>
      <c r="H1471" s="226">
        <v>4</v>
      </c>
    </row>
    <row r="1472" spans="1:8" x14ac:dyDescent="0.25">
      <c r="A1472" s="212" t="s">
        <v>92</v>
      </c>
    </row>
    <row r="1473" spans="1:1" x14ac:dyDescent="0.25">
      <c r="A1473" s="213" t="s">
        <v>8364</v>
      </c>
    </row>
    <row r="1474" spans="1:1" x14ac:dyDescent="0.25">
      <c r="A1474" s="213" t="s">
        <v>8352</v>
      </c>
    </row>
  </sheetData>
  <mergeCells count="539">
    <mergeCell ref="A1467:A1470"/>
    <mergeCell ref="B1467:B1470"/>
    <mergeCell ref="A1471:D1471"/>
    <mergeCell ref="A1457:D1457"/>
    <mergeCell ref="A1465:A1466"/>
    <mergeCell ref="B1465:B1466"/>
    <mergeCell ref="C1465:C1466"/>
    <mergeCell ref="D1465:D1466"/>
    <mergeCell ref="E1465:H1465"/>
    <mergeCell ref="A1420:A1424"/>
    <mergeCell ref="B1420:B1424"/>
    <mergeCell ref="A1425:D1425"/>
    <mergeCell ref="A1432:A1439"/>
    <mergeCell ref="A1440:D1440"/>
    <mergeCell ref="A1449:A1456"/>
    <mergeCell ref="B1449:B1456"/>
    <mergeCell ref="E1402:G1402"/>
    <mergeCell ref="A1404:A1414"/>
    <mergeCell ref="B1404:B1414"/>
    <mergeCell ref="A1415:D1415"/>
    <mergeCell ref="A1418:A1419"/>
    <mergeCell ref="B1418:B1419"/>
    <mergeCell ref="C1418:C1419"/>
    <mergeCell ref="D1418:D1419"/>
    <mergeCell ref="E1418:F1418"/>
    <mergeCell ref="A1374:D1374"/>
    <mergeCell ref="A1380:A1385"/>
    <mergeCell ref="B1380:B1385"/>
    <mergeCell ref="A1386:D1386"/>
    <mergeCell ref="A1402:A1403"/>
    <mergeCell ref="B1402:B1403"/>
    <mergeCell ref="C1402:C1403"/>
    <mergeCell ref="D1402:D1403"/>
    <mergeCell ref="A1364:A1365"/>
    <mergeCell ref="B1364:B1365"/>
    <mergeCell ref="C1364:C1365"/>
    <mergeCell ref="D1364:D1365"/>
    <mergeCell ref="E1364:F1364"/>
    <mergeCell ref="A1366:A1373"/>
    <mergeCell ref="B1366:B1373"/>
    <mergeCell ref="A1333:A1341"/>
    <mergeCell ref="B1333:B1341"/>
    <mergeCell ref="A1342:D1342"/>
    <mergeCell ref="A1348:A1356"/>
    <mergeCell ref="B1348:B1356"/>
    <mergeCell ref="A1357:D1357"/>
    <mergeCell ref="A1302:A1309"/>
    <mergeCell ref="B1302:B1309"/>
    <mergeCell ref="A1310:D1310"/>
    <mergeCell ref="A1317:A1326"/>
    <mergeCell ref="B1317:B1326"/>
    <mergeCell ref="A1327:D1327"/>
    <mergeCell ref="A1295:D1295"/>
    <mergeCell ref="A1300:A1301"/>
    <mergeCell ref="B1300:B1301"/>
    <mergeCell ref="C1300:C1301"/>
    <mergeCell ref="D1300:D1301"/>
    <mergeCell ref="E1300:F1300"/>
    <mergeCell ref="E1277:F1277"/>
    <mergeCell ref="A1279:A1285"/>
    <mergeCell ref="B1279:B1285"/>
    <mergeCell ref="A1286:D1286"/>
    <mergeCell ref="A1292:A1294"/>
    <mergeCell ref="B1292:B1294"/>
    <mergeCell ref="A1260:D1260"/>
    <mergeCell ref="A1268:A1271"/>
    <mergeCell ref="B1268:B1271"/>
    <mergeCell ref="A1272:D1272"/>
    <mergeCell ref="A1277:A1278"/>
    <mergeCell ref="B1277:B1278"/>
    <mergeCell ref="C1277:C1278"/>
    <mergeCell ref="D1277:D1278"/>
    <mergeCell ref="A1207:A1215"/>
    <mergeCell ref="B1207:B1215"/>
    <mergeCell ref="A1216:D1216"/>
    <mergeCell ref="A1222:A1240"/>
    <mergeCell ref="B1222:B1240"/>
    <mergeCell ref="A1241:A1259"/>
    <mergeCell ref="B1241:B1259"/>
    <mergeCell ref="A1179:A1184"/>
    <mergeCell ref="B1179:B1184"/>
    <mergeCell ref="A1185:D1185"/>
    <mergeCell ref="A1193:A1200"/>
    <mergeCell ref="B1193:B1200"/>
    <mergeCell ref="A1201:D1201"/>
    <mergeCell ref="E1158:I1158"/>
    <mergeCell ref="A1160:A1165"/>
    <mergeCell ref="B1160:B1165"/>
    <mergeCell ref="A1166:A1171"/>
    <mergeCell ref="B1166:B1171"/>
    <mergeCell ref="A1172:A1178"/>
    <mergeCell ref="B1172:B1178"/>
    <mergeCell ref="A1149:A1152"/>
    <mergeCell ref="B1149:B1152"/>
    <mergeCell ref="A1153:D1153"/>
    <mergeCell ref="A1158:A1159"/>
    <mergeCell ref="B1158:B1159"/>
    <mergeCell ref="C1158:C1159"/>
    <mergeCell ref="D1158:D1159"/>
    <mergeCell ref="A1120:A1130"/>
    <mergeCell ref="B1120:B1130"/>
    <mergeCell ref="A1131:D1131"/>
    <mergeCell ref="A1137:A1142"/>
    <mergeCell ref="B1137:B1142"/>
    <mergeCell ref="A1143:D1143"/>
    <mergeCell ref="A1095:D1095"/>
    <mergeCell ref="A1100:A1102"/>
    <mergeCell ref="B1100:B1102"/>
    <mergeCell ref="A1103:D1103"/>
    <mergeCell ref="A1109:A1119"/>
    <mergeCell ref="B1109:B1119"/>
    <mergeCell ref="A1086:A1087"/>
    <mergeCell ref="B1086:B1087"/>
    <mergeCell ref="C1086:C1087"/>
    <mergeCell ref="D1086:D1087"/>
    <mergeCell ref="E1086:I1086"/>
    <mergeCell ref="A1088:A1094"/>
    <mergeCell ref="B1088:B1094"/>
    <mergeCell ref="A1042:A1063"/>
    <mergeCell ref="B1042:B1063"/>
    <mergeCell ref="A1064:D1064"/>
    <mergeCell ref="A1070:A1080"/>
    <mergeCell ref="B1070:B1080"/>
    <mergeCell ref="A1081:D1081"/>
    <mergeCell ref="E1022:F1022"/>
    <mergeCell ref="G1022:G1023"/>
    <mergeCell ref="H1022:H1023"/>
    <mergeCell ref="A1024:A1035"/>
    <mergeCell ref="B1024:B1035"/>
    <mergeCell ref="A1036:D1036"/>
    <mergeCell ref="A1012:A1016"/>
    <mergeCell ref="B1012:B1016"/>
    <mergeCell ref="A1017:D1017"/>
    <mergeCell ref="A1022:A1023"/>
    <mergeCell ref="B1022:B1023"/>
    <mergeCell ref="C1022:C1023"/>
    <mergeCell ref="D1022:D1023"/>
    <mergeCell ref="E991:F991"/>
    <mergeCell ref="A993:A1001"/>
    <mergeCell ref="B993:B1001"/>
    <mergeCell ref="A1002:D1002"/>
    <mergeCell ref="A1008:A1011"/>
    <mergeCell ref="B1008:B1011"/>
    <mergeCell ref="A976:A985"/>
    <mergeCell ref="B976:B985"/>
    <mergeCell ref="A986:D986"/>
    <mergeCell ref="A991:A992"/>
    <mergeCell ref="B991:B992"/>
    <mergeCell ref="C991:C992"/>
    <mergeCell ref="D991:D992"/>
    <mergeCell ref="A942:A950"/>
    <mergeCell ref="B942:B950"/>
    <mergeCell ref="A951:D951"/>
    <mergeCell ref="A957:A969"/>
    <mergeCell ref="B957:B969"/>
    <mergeCell ref="A970:D970"/>
    <mergeCell ref="E927:H927"/>
    <mergeCell ref="A929:A936"/>
    <mergeCell ref="B929:B936"/>
    <mergeCell ref="A937:D937"/>
    <mergeCell ref="A940:A941"/>
    <mergeCell ref="B940:B941"/>
    <mergeCell ref="C940:C941"/>
    <mergeCell ref="D940:D941"/>
    <mergeCell ref="E940:H940"/>
    <mergeCell ref="A916:A923"/>
    <mergeCell ref="B916:B923"/>
    <mergeCell ref="A924:D924"/>
    <mergeCell ref="A927:A928"/>
    <mergeCell ref="B927:B928"/>
    <mergeCell ref="C927:C928"/>
    <mergeCell ref="D927:D928"/>
    <mergeCell ref="E899:H899"/>
    <mergeCell ref="A901:A910"/>
    <mergeCell ref="B901:B910"/>
    <mergeCell ref="A911:D911"/>
    <mergeCell ref="A914:A915"/>
    <mergeCell ref="B914:B915"/>
    <mergeCell ref="C914:C915"/>
    <mergeCell ref="D914:D915"/>
    <mergeCell ref="E914:H914"/>
    <mergeCell ref="A888:A895"/>
    <mergeCell ref="B888:B895"/>
    <mergeCell ref="A896:D896"/>
    <mergeCell ref="A899:A900"/>
    <mergeCell ref="B899:B900"/>
    <mergeCell ref="C899:C900"/>
    <mergeCell ref="D899:D900"/>
    <mergeCell ref="E872:H872"/>
    <mergeCell ref="A874:A882"/>
    <mergeCell ref="B874:B882"/>
    <mergeCell ref="A883:D883"/>
    <mergeCell ref="A886:A887"/>
    <mergeCell ref="B886:B887"/>
    <mergeCell ref="C886:C887"/>
    <mergeCell ref="D886:D887"/>
    <mergeCell ref="E886:H886"/>
    <mergeCell ref="A852:D852"/>
    <mergeCell ref="A858:A865"/>
    <mergeCell ref="B858:B865"/>
    <mergeCell ref="A866:D866"/>
    <mergeCell ref="A872:A873"/>
    <mergeCell ref="B872:B873"/>
    <mergeCell ref="C872:C873"/>
    <mergeCell ref="D872:D873"/>
    <mergeCell ref="E816:H816"/>
    <mergeCell ref="A818:A837"/>
    <mergeCell ref="B818:B837"/>
    <mergeCell ref="A838:D838"/>
    <mergeCell ref="A844:A851"/>
    <mergeCell ref="B844:B851"/>
    <mergeCell ref="A791:A810"/>
    <mergeCell ref="B791:B810"/>
    <mergeCell ref="A811:D811"/>
    <mergeCell ref="A816:A817"/>
    <mergeCell ref="B816:B817"/>
    <mergeCell ref="C816:C817"/>
    <mergeCell ref="D816:D817"/>
    <mergeCell ref="A784:D784"/>
    <mergeCell ref="A789:A790"/>
    <mergeCell ref="B789:B790"/>
    <mergeCell ref="C789:C790"/>
    <mergeCell ref="D789:D790"/>
    <mergeCell ref="E789:H789"/>
    <mergeCell ref="A756:D756"/>
    <mergeCell ref="A760:A771"/>
    <mergeCell ref="B760:B771"/>
    <mergeCell ref="A772:D772"/>
    <mergeCell ref="A776:A783"/>
    <mergeCell ref="B776:B783"/>
    <mergeCell ref="A716:A726"/>
    <mergeCell ref="B716:B726"/>
    <mergeCell ref="A727:D727"/>
    <mergeCell ref="B734:B736"/>
    <mergeCell ref="A747:D747"/>
    <mergeCell ref="A751:A755"/>
    <mergeCell ref="B751:B755"/>
    <mergeCell ref="A703:A704"/>
    <mergeCell ref="B703:B704"/>
    <mergeCell ref="C703:C704"/>
    <mergeCell ref="D703:D704"/>
    <mergeCell ref="E703:G703"/>
    <mergeCell ref="A705:A715"/>
    <mergeCell ref="B705:B715"/>
    <mergeCell ref="A668:A672"/>
    <mergeCell ref="B668:B672"/>
    <mergeCell ref="A673:D673"/>
    <mergeCell ref="A679:A696"/>
    <mergeCell ref="B679:B696"/>
    <mergeCell ref="A697:D697"/>
    <mergeCell ref="A630:A633"/>
    <mergeCell ref="B630:B633"/>
    <mergeCell ref="A634:D634"/>
    <mergeCell ref="A643:A661"/>
    <mergeCell ref="B643:B661"/>
    <mergeCell ref="A662:D662"/>
    <mergeCell ref="A621:A624"/>
    <mergeCell ref="B621:B624"/>
    <mergeCell ref="A626:F626"/>
    <mergeCell ref="A627:F627"/>
    <mergeCell ref="A628:A629"/>
    <mergeCell ref="B628:B629"/>
    <mergeCell ref="C628:C629"/>
    <mergeCell ref="D628:D629"/>
    <mergeCell ref="E628:F628"/>
    <mergeCell ref="E602:F602"/>
    <mergeCell ref="A604:A612"/>
    <mergeCell ref="B604:B612"/>
    <mergeCell ref="A613:D613"/>
    <mergeCell ref="A619:A620"/>
    <mergeCell ref="B619:B620"/>
    <mergeCell ref="C619:C620"/>
    <mergeCell ref="D619:D620"/>
    <mergeCell ref="E619:F619"/>
    <mergeCell ref="A590:A596"/>
    <mergeCell ref="B590:B596"/>
    <mergeCell ref="A597:D597"/>
    <mergeCell ref="A602:A603"/>
    <mergeCell ref="B602:B603"/>
    <mergeCell ref="C602:C603"/>
    <mergeCell ref="D602:D603"/>
    <mergeCell ref="A583:D583"/>
    <mergeCell ref="A588:A589"/>
    <mergeCell ref="B588:B589"/>
    <mergeCell ref="C588:C589"/>
    <mergeCell ref="D588:D589"/>
    <mergeCell ref="E588:F588"/>
    <mergeCell ref="A574:A575"/>
    <mergeCell ref="B574:B575"/>
    <mergeCell ref="C574:C575"/>
    <mergeCell ref="E574:G574"/>
    <mergeCell ref="A576:A582"/>
    <mergeCell ref="B576:B582"/>
    <mergeCell ref="A550:D550"/>
    <mergeCell ref="A556:A568"/>
    <mergeCell ref="B556:B560"/>
    <mergeCell ref="B561:B564"/>
    <mergeCell ref="B565:B568"/>
    <mergeCell ref="A569:D569"/>
    <mergeCell ref="A523:D523"/>
    <mergeCell ref="A529:A534"/>
    <mergeCell ref="B529:B534"/>
    <mergeCell ref="A535:D535"/>
    <mergeCell ref="A541:A549"/>
    <mergeCell ref="B541:B549"/>
    <mergeCell ref="A484:D484"/>
    <mergeCell ref="A496:A504"/>
    <mergeCell ref="B496:B504"/>
    <mergeCell ref="A505:D505"/>
    <mergeCell ref="A511:A522"/>
    <mergeCell ref="B511:B522"/>
    <mergeCell ref="A450:D450"/>
    <mergeCell ref="A456:A460"/>
    <mergeCell ref="B456:B460"/>
    <mergeCell ref="A461:D461"/>
    <mergeCell ref="A475:A483"/>
    <mergeCell ref="B475:B483"/>
    <mergeCell ref="E425:G425"/>
    <mergeCell ref="A427:A436"/>
    <mergeCell ref="B427:B436"/>
    <mergeCell ref="A437:D437"/>
    <mergeCell ref="A443:A449"/>
    <mergeCell ref="B443:B449"/>
    <mergeCell ref="A412:A421"/>
    <mergeCell ref="B412:B421"/>
    <mergeCell ref="A422:D422"/>
    <mergeCell ref="A425:A426"/>
    <mergeCell ref="B425:B426"/>
    <mergeCell ref="C425:C426"/>
    <mergeCell ref="D425:D426"/>
    <mergeCell ref="E383:G383"/>
    <mergeCell ref="A385:A400"/>
    <mergeCell ref="B385:B400"/>
    <mergeCell ref="A401:D401"/>
    <mergeCell ref="A410:A411"/>
    <mergeCell ref="B410:B411"/>
    <mergeCell ref="C410:C411"/>
    <mergeCell ref="D410:D411"/>
    <mergeCell ref="E410:G410"/>
    <mergeCell ref="A365:A380"/>
    <mergeCell ref="B365:B380"/>
    <mergeCell ref="A381:D381"/>
    <mergeCell ref="A383:A384"/>
    <mergeCell ref="B383:B384"/>
    <mergeCell ref="C383:C384"/>
    <mergeCell ref="D383:D384"/>
    <mergeCell ref="A357:D357"/>
    <mergeCell ref="A363:A364"/>
    <mergeCell ref="B363:B364"/>
    <mergeCell ref="C363:C364"/>
    <mergeCell ref="D363:D364"/>
    <mergeCell ref="E363:G363"/>
    <mergeCell ref="A337:D337"/>
    <mergeCell ref="A339:A340"/>
    <mergeCell ref="B339:B340"/>
    <mergeCell ref="C339:C340"/>
    <mergeCell ref="E339:G339"/>
    <mergeCell ref="A341:A356"/>
    <mergeCell ref="B341:B356"/>
    <mergeCell ref="E319:G319"/>
    <mergeCell ref="A321:A336"/>
    <mergeCell ref="B321:B336"/>
    <mergeCell ref="D332:D333"/>
    <mergeCell ref="E332:E333"/>
    <mergeCell ref="F332:F333"/>
    <mergeCell ref="G332:G333"/>
    <mergeCell ref="A294:A309"/>
    <mergeCell ref="B294:B309"/>
    <mergeCell ref="A310:D310"/>
    <mergeCell ref="A319:A320"/>
    <mergeCell ref="B319:B320"/>
    <mergeCell ref="C319:C320"/>
    <mergeCell ref="D319:D320"/>
    <mergeCell ref="E272:G272"/>
    <mergeCell ref="A274:A289"/>
    <mergeCell ref="B274:B289"/>
    <mergeCell ref="A290:D290"/>
    <mergeCell ref="A292:A293"/>
    <mergeCell ref="B292:B293"/>
    <mergeCell ref="C292:C293"/>
    <mergeCell ref="D292:D293"/>
    <mergeCell ref="E292:G292"/>
    <mergeCell ref="A250:A265"/>
    <mergeCell ref="B250:B265"/>
    <mergeCell ref="A266:D266"/>
    <mergeCell ref="A272:A273"/>
    <mergeCell ref="B272:B273"/>
    <mergeCell ref="C272:C273"/>
    <mergeCell ref="D272:D273"/>
    <mergeCell ref="E228:G228"/>
    <mergeCell ref="A230:A245"/>
    <mergeCell ref="B230:B245"/>
    <mergeCell ref="A246:D246"/>
    <mergeCell ref="A248:A249"/>
    <mergeCell ref="B248:B249"/>
    <mergeCell ref="C248:C249"/>
    <mergeCell ref="D248:D249"/>
    <mergeCell ref="E248:G248"/>
    <mergeCell ref="A206:A221"/>
    <mergeCell ref="B206:B221"/>
    <mergeCell ref="A222:D222"/>
    <mergeCell ref="A228:A229"/>
    <mergeCell ref="B228:B229"/>
    <mergeCell ref="C228:C229"/>
    <mergeCell ref="D228:D229"/>
    <mergeCell ref="A202:D202"/>
    <mergeCell ref="A204:A205"/>
    <mergeCell ref="B204:B205"/>
    <mergeCell ref="C204:C205"/>
    <mergeCell ref="D204:D205"/>
    <mergeCell ref="E204:G204"/>
    <mergeCell ref="A184:A185"/>
    <mergeCell ref="B184:B185"/>
    <mergeCell ref="C184:C185"/>
    <mergeCell ref="D184:D185"/>
    <mergeCell ref="E184:G184"/>
    <mergeCell ref="A186:A201"/>
    <mergeCell ref="B186:B201"/>
    <mergeCell ref="A161:A167"/>
    <mergeCell ref="B161:B167"/>
    <mergeCell ref="A168:D168"/>
    <mergeCell ref="A174:A177"/>
    <mergeCell ref="B174:B177"/>
    <mergeCell ref="A178:D178"/>
    <mergeCell ref="A125:D125"/>
    <mergeCell ref="A133:A134"/>
    <mergeCell ref="B133:B134"/>
    <mergeCell ref="C133:C134"/>
    <mergeCell ref="D133:D134"/>
    <mergeCell ref="E133:F133"/>
    <mergeCell ref="A158:A160"/>
    <mergeCell ref="B158:B160"/>
    <mergeCell ref="C158:C160"/>
    <mergeCell ref="D158:D160"/>
    <mergeCell ref="F158:G158"/>
    <mergeCell ref="F159:G159"/>
    <mergeCell ref="A135:A140"/>
    <mergeCell ref="B135:B140"/>
    <mergeCell ref="A141:D141"/>
    <mergeCell ref="A147:A153"/>
    <mergeCell ref="B147:B153"/>
    <mergeCell ref="A154:D154"/>
    <mergeCell ref="A22:K22"/>
    <mergeCell ref="A23:K23"/>
    <mergeCell ref="A24:K24"/>
    <mergeCell ref="A25:K25"/>
    <mergeCell ref="A98:A108"/>
    <mergeCell ref="B98:B108"/>
    <mergeCell ref="A109:D109"/>
    <mergeCell ref="A117:A118"/>
    <mergeCell ref="B117:B118"/>
    <mergeCell ref="C117:C118"/>
    <mergeCell ref="D117:D118"/>
    <mergeCell ref="E117:F117"/>
    <mergeCell ref="G117:H117"/>
    <mergeCell ref="I117:J117"/>
    <mergeCell ref="A26:K26"/>
    <mergeCell ref="A27:K27"/>
    <mergeCell ref="A28:K28"/>
    <mergeCell ref="A29:K29"/>
    <mergeCell ref="A30:K30"/>
    <mergeCell ref="A31:K31"/>
    <mergeCell ref="A32:K32"/>
    <mergeCell ref="A33:K33"/>
    <mergeCell ref="A34:K34"/>
    <mergeCell ref="A35:K35"/>
    <mergeCell ref="A13:K13"/>
    <mergeCell ref="A14:K14"/>
    <mergeCell ref="A15:K15"/>
    <mergeCell ref="A16:K16"/>
    <mergeCell ref="A17:K17"/>
    <mergeCell ref="A18:K18"/>
    <mergeCell ref="A19:K19"/>
    <mergeCell ref="A20:K20"/>
    <mergeCell ref="A21:K21"/>
    <mergeCell ref="A4:K4"/>
    <mergeCell ref="A5:K5"/>
    <mergeCell ref="A6:K6"/>
    <mergeCell ref="A7:K7"/>
    <mergeCell ref="A8:K8"/>
    <mergeCell ref="A9:K9"/>
    <mergeCell ref="A10:K10"/>
    <mergeCell ref="A11:K11"/>
    <mergeCell ref="A12:K12"/>
    <mergeCell ref="A36:K36"/>
    <mergeCell ref="A37:K37"/>
    <mergeCell ref="A38:K38"/>
    <mergeCell ref="A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66:K66"/>
    <mergeCell ref="A67:K67"/>
    <mergeCell ref="A68:K68"/>
    <mergeCell ref="A69:K69"/>
    <mergeCell ref="A70:K70"/>
    <mergeCell ref="A53:K53"/>
    <mergeCell ref="A54:K54"/>
    <mergeCell ref="A55:K55"/>
    <mergeCell ref="A56:K56"/>
    <mergeCell ref="A57:K57"/>
    <mergeCell ref="A58:K58"/>
    <mergeCell ref="A59:K59"/>
    <mergeCell ref="A60:K60"/>
    <mergeCell ref="A61:K61"/>
    <mergeCell ref="A89:K89"/>
    <mergeCell ref="A3:L3"/>
    <mergeCell ref="A80:K80"/>
    <mergeCell ref="A81:K81"/>
    <mergeCell ref="A82:K82"/>
    <mergeCell ref="A83:K83"/>
    <mergeCell ref="A84:K84"/>
    <mergeCell ref="A85:K85"/>
    <mergeCell ref="A86:K86"/>
    <mergeCell ref="A87:K87"/>
    <mergeCell ref="A88:K88"/>
    <mergeCell ref="A71:K71"/>
    <mergeCell ref="A72:K72"/>
    <mergeCell ref="A73:K73"/>
    <mergeCell ref="A74:K74"/>
    <mergeCell ref="A75:K75"/>
    <mergeCell ref="A76:K76"/>
    <mergeCell ref="A77:K77"/>
    <mergeCell ref="A78:K78"/>
    <mergeCell ref="A79:K79"/>
    <mergeCell ref="A62:K62"/>
    <mergeCell ref="A63:K63"/>
    <mergeCell ref="A64:K64"/>
    <mergeCell ref="A65:K65"/>
  </mergeCells>
  <hyperlinks>
    <hyperlink ref="A4" location="AL.14000__THI_CÔNG_LỚP_LÓT_MÓNG_TRONG_KHUNG_VÂY" display="AL.14000  THI CÔNG LỚP LÓT MÓNG TRONG KHUNG VÂY"/>
    <hyperlink ref="A5" location="AL.15100__LÀM_VÀ_THẢ_RỌ_ĐÁ" display="AL.15100  LÀM VÀ THẢ RỌ ĐÁ"/>
    <hyperlink ref="A6" location="AL.15200__LÀM_VÀ_THẢ_RỒNG_ĐÁ" display="AL.15200  LÀM VÀ THẢ RỒNG ĐÁ"/>
    <hyperlink ref="A7" location="AL.15300__THẢ_ĐÁ_HỘC_VÀO_THÂN_KÈ" display="AL.15300  THẢ ĐÁ HỘC VÀO THÂN KÈ"/>
    <hyperlink ref="A8" location="AL.16100__GIA_CỐ_NỀN_ĐẤT_YẾU_BẰNG_BẤC_THẤM__VẢI_ĐỊA_KỸ_THUẬT" display="AL.16100  GIA CỐ NỀN ĐẤT YẾU BẰNG BẤC THẤM, VẢI ĐỊA KỸ THUẬT"/>
    <hyperlink ref="A9" location="AL.16201__RẢI_GIẤY_DẦU_LỚP_CÁCH_LY" display="AL.16201  RẢI GIẤY DẦU LỚP CÁCH LY"/>
    <hyperlink ref="A10" location="AL.16200__XỬ_LÝ_NỀN_ĐẤT_YẾU_KHO_BÃI__NHÀ_MÁY__KHU_CÔNG_NGHIỆP__KHU_DÂN_CƯ_BẰNG_PHƯƠNG_PHÁP_CỐ_KẾT_HÚT_CHÂN_KHÔNG_CÓ_MÀNG_KÍN_KHÍ" display="AL.16200  XỬ LÝ NỀN ĐẤT YẾU KHO BÃI, NHÀ MÁY, KHU CÔNG NGHIỆP, KHU DÂN CƯ BẰNG PHƯƠNG PHÁP CỐ KẾT HÚT CHÂN KHÔNG CÓ MÀNG KÍN KHÍ"/>
    <hyperlink ref="A11" location="AL.16210__DIỆN_TÍCH_KHU_xử_LÝ_NỀN_≤_20.000m2" display="AL.16210  DIỆN TÍCH KHU xử LÝ NỀN ≤ 20.000m2"/>
    <hyperlink ref="A12" location="AL.16220__DIỆN_TÍCH_KHU_XỬ_LÝ_NỀN_≤_30.000m2" display="AL.16220  DIỆN TÍCH KHU XỬ LÝ NỀN ≤ 30.000m2"/>
    <hyperlink ref="A13" location="AL.16230__DIỆN_TÍCH_KHU_XỬ_LÝ_NỀN_≤_40.000m2" display="AL.16230  DIỆN TÍCH KHU XỬ LÝ NỀN ≤ 40.000m2"/>
    <hyperlink ref="A14" location="AL.__16300_XỬ_LÝ_NỀN_ĐẤT_YẾU_ĐƯỜNG_GIAO_THÔNG__ĐƯỜNG_ỐNG__KÊNH_XẢ_NƯỚC_BẰNG_PHƯƠNG_PHÁP_CỐ_KẾT_HÚT_CHÂN_KHÔNG_CÓ_MÀNG_KÍN_KHÍ" display="AL. 16300 XỬ LÝ NỀN ĐẤT YẾU ĐƯỜNG GIAO THÔNG, ĐƯỜNG ỐNG, KÊNH XẢ NƯỚC BẰNG PHƯƠNG PHÁP CỐ KẾT HÚT CHÂN KHÔNG CÓ MÀNG KÍN KHÍ"/>
    <hyperlink ref="A15" location="AL.16310__DIỆN_TÍCH_KHU_XỬ_LÝ_NỀN_≤_2000m2" display="AL.16310  DIỆN TÍCH KHU XỬ LÝ NỀN ≤ 2000m2"/>
    <hyperlink ref="A16" location="AL.16320__DIỆN_TÍCH_KHU_XỬ_LÝ_NỀN_≤_4000m2" display="AL.16320  DIỆN TÍCH KHU XỬ LÝ NỀN ≤ 4000m2"/>
    <hyperlink ref="A17" location="AL.16400__KHOAN_TẠO_LỖ_LÀM_TƯỜNG_SÉT" display="AL.16400  KHOAN TẠO LỖ LÀM TƯỜNG SÉT"/>
    <hyperlink ref="A18" location="AL.16410__KHOAN_TẠO_LỖ_LÀM_TƯỜNG_SÉT_SỬ_DỤNG_ĐẤT_SÉT" display="AL.16410  KHOAN TẠO LỖ LÀM TƯỜNG SÉT SỬ DỤNG ĐẤT SÉT"/>
    <hyperlink ref="A19" location="AL.16420__KHOAN_TẠO_LỖ_LÀM_TƯỜNG_SÉT_SỬ_DỤNG_BENTONITE" display="AL.16420  KHOAN TẠO LỖ LÀM TƯỜNG SÉT SỬ DỤNG BENTONITE"/>
    <hyperlink ref="A20" location="AL.16510__LẮP_ĐẶT_PHỄU_NHỰA_MÓNG_TOP_BASE" display="AL.16510  LẮP ĐẶT PHỄU NHỰA MÓNG TOP-BASE"/>
    <hyperlink ref="A21" location="AL.16520__RẢI_ĐÁ_DĂM_CHÈN_PHỄU_NHỰA_MÓNG_TOP_BASE" display="AL.16520  RẢI ĐÁ DĂM CHÈN PHỄU NHỰA MÓNG TOP-BASE"/>
    <hyperlink ref="A22" location="AL.17000__TRỒNG_VẦNG_CỎ_MÁI_KÊNH_MƯƠNG__ĐÊ__ĐẬP__MÁI_TALUY_NỀN_ĐƯỜNG" display="AL.17000  TRỒNG VẦNG CỎ MÁI KÊNH MƯƠNG, ĐÊ, ĐẬP, MÁI TALUY NỀN ĐƯỜNG"/>
    <hyperlink ref="A23" location="AL.18100__TRỒNG_CỎ_VETIVER_GIA_CỐ_MÁI_TALUY" display="AL.18100  TRỒNG CỎ VETIVER GIA CỐ MÁI TALUY"/>
    <hyperlink ref="A24" location="AL.19100__BẢO_DƯỠNG_MẶT_ĐƯỜNG_BÊ_TÔNG_ĐƯỜNG_CẤT_HẠ_CÁNH__ĐƯỜNG_LĂN__SÂN_ĐỖ_BẰNG_CHẤT_TẠO_MÀNG" display="AL.19100  BẢO DƯỠNG MẶT ĐƯỜNG BÊ TÔNG ĐƯỜNG CẤT HẠ CÁNH, ĐƯỜNG LĂN, SÂN ĐỖ BẰNG CHẤT TẠO MÀNG"/>
    <hyperlink ref="A25" location="AL.21100__GIA_CÔNG__LẮP_ĐẶT_KHE_CO__KHE_GIÃN__KHE_NGÀM_LIÊN_KẾT__KHE_TĂNG_CƯỜNG_ĐƯỜNG_CẤT_HẠ_CÁNH__ĐƯỜNG_LĂN__SÂN_ĐỖ" display="AL.21100  GIA CÔNG, LẮP ĐẶT KHE CO, KHE GIÃN, KHE NGÀM LIÊN KẾT, KHE TĂNG CƯỜNG ĐƯỜNG CẤT HẠ CÁNH, ĐƯỜNG LĂN, SÂN ĐỖ"/>
    <hyperlink ref="A26" location="AL.22100__CẮT_KHE_ĐƯỜNG_BÊ_TÔNG__ĐƯỜNG_CẤT_HẠ_CÁNH__ĐƯỜNG_LĂN__SÂN_ĐỖ" display="AL.22100  CẮT KHE ĐƯỜNG BÊ TÔNG, ĐƯỜNG CẤT HẠ CÁNH, ĐƯỜNG LĂN, SÂN ĐỖ"/>
    <hyperlink ref="A27" location="AL.23100_TRÁM_KHE_ĐƯỜNG_CẤT_HẠ_CÁNH__ĐƯỜNG_LĂN__SÂN_ĐỖ" display="AL.23100 TRÁM KHE ĐƯỜNG CẤT HẠ CÁNH, ĐƯỜNG LĂN, SÂN ĐỖ"/>
    <hyperlink ref="A28" location="AL.24100__GIA_CÔNG__LẮP_ĐẶT_KHE_CO__KHE_GIÃN__KHE_DỌC_SÂN__BÃI__ĐƯỜNG_BÊ_TÔNG" display="AL.24100  GIA CÔNG, LẮP ĐẶT KHE CO, KHE GIÃN, KHE DỌC SÂN, BÃI, ĐƯỜNG BÊ TÔNG"/>
    <hyperlink ref="A29" location="AL.24200__TRÁM_KHE_CO__KHE_GIÃN__KHE_DỌC_MẶT_ĐƯỜNG_BÊ_TÔNG_BẰNG_KEO" display="AL.24200  TRÁM KHE CO, KHE GIÃN, KHE DỌC MẶT ĐƯỜNG BÊ TÔNG BẰNG KEO"/>
    <hyperlink ref="A30" location="AL.24300__CẮT_KHE_DỌC_ĐƯỜNG_BÊ_TÔNG_ĐẦM_LĂN__RCC" display="AL.24300  CẮT KHE DỌC ĐƯỜNG BÊ TÔNG ĐẦM LĂN (RCC)"/>
    <hyperlink ref="A31" location="AL.24400__THI_CÔNG_KHE_CO_ĐƯỜNG_BÊ_TÔNG_ĐẦM_LĂN__RCC" display="AL.24400  THI CÔNG KHE CO ĐƯỜNG BÊ TÔNG ĐẦM LĂN (RCC)"/>
    <hyperlink ref="A32" location="AL.25100_LẮP_ĐẶT_GỐI_CẦU_KHE_CO_GIÃN" display="AL.25100 LẮP ĐẶT GỐI CẦU KHE CO GIÃN"/>
    <hyperlink ref="A34:F34" location="AL.25120__LẮP_ĐẶT_KHE_CO_GIÃN" display="AL.25120  LẮP ĐẶT KHE CO GIÃN"/>
    <hyperlink ref="A33" location="AL.25110__LẮP_ĐẶT_GỐI_CẦU" display="AL.25110  LẮP ĐẶT GỐI CẦU"/>
    <hyperlink ref="A35" location="AL.25200__LẮP_ĐẶT_KHE_CO_GIÃN_THÉP_BẢN_RĂNG_LƯỢC_MẶT_CẦU_BẰNG_PHƯƠNG_PHÁP_LẮP_SAU" display="AL.25200  LẮP ĐẶT KHE CO GIÃN THÉP BẢN RĂNG LƯỢC MẶT CẦU BẰNG PHƯƠNG PHÁP LẮP SAU"/>
    <hyperlink ref="A36" location="AL.26100__THI_CÔNG_KHE_CO_GIÃN__KHE_ĐẶT_THÉP_CHỐNG_NỨT_TƯỜNG_GẠCH_BÊ_TÔNG_KHÍ_CHƯNG_ÁP__AAC" display="AL.26100  THI CÔNG KHE CO GIÃN, KHE ĐẶT THÉP CHỐNG NỨT TƯỜNG GẠCH BÊ TÔNG KHÍ CHƯNG ÁP (AAC)"/>
    <hyperlink ref="A37" location="AL.27110__LẮP_ĐẶT_HỆ_THỐNG_AN_TOÀN_HỘ_LAN_BÁNH_XOAY" display="AL.27110  LẮP ĐẶT HỆ THỐNG AN TOÀN HỘ LAN BÁNH XOAY"/>
    <hyperlink ref="A38" location="AL.31000__THI_CÔNG_CẦU_MÁNG__KÊNH_MÁNG_VỎ_MỎNG_BẰNG_VỮA_XI_MĂNG_CÁT_VÀNG_VÀ_LƯỚI_THÉP" display="AL.31000  THI CÔNG CẦU MÁNG, KÊNH MÁNG VỎ MỎNG BẰNG VỮA XI MĂNG CÁT VÀNG VÀ LƯỚI THÉP"/>
    <hyperlink ref="A39" location="AL.40000__CÔNG_TÁC_THI_CÔNG_KHỚP_NỐI" display="AL.40000  CÔNG TÁC THI CÔNG KHỚP NỐI"/>
    <hyperlink ref="A40" location="AL.41100__THI_CÔNG_KHỚP_NỐI_BẰNG_THÉP" display="AL.41100  THI CÔNG KHỚP NỐI BẰNG THÉP"/>
    <hyperlink ref="A41" location="AL.41200__THI_CÔNG_KHỚP_NỐI_NGĂN_NƯỚC_BẰNG_GIOĂNG_CAO_SU" display="AL.41200  THI CÔNG KHỚP NỐI NGĂN NƯỚC BẰNG GIOĂNG CAO SU"/>
    <hyperlink ref="A42" location="AL.41300__THI_CÔNG_KHỚP_NỐI_BẰNG_ĐỒNG" display="AL.41300  THI CÔNG KHỚP NỐI BẰNG ĐỒNG"/>
    <hyperlink ref="A43" location="AL.41400__THI_CÔNG_KHỚP_NỐI_BẰNG_TẤM_NHỰA_PVC" display="AL.41400  THI CÔNG KHỚP NỐI BẰNG TẤM NHỰA PVC"/>
    <hyperlink ref="A44" location="AL.50100__KHOAN_LỖ_ĐỂ_PHUN_XI_MĂNG_GIA_CỐ_NỀN_ĐẬP__MÀNG_CHỐNG_THẤM_VÀ_KHOAN_LỖ_KIỂM_TRA_NỀN_ĐẬP__MÀNG_CHỐNG_THẤM_BẰNG_MÁY_KHOAN_TỰ_HÀNH_ɸ76mm" display="AL.50100  KHOAN LỖ ĐỂ PHUN XI MĂNG GIA CỐ NỀN ĐẬP, MÀNG CHỐNG THẤM VÀ KHOAN LỖ KIỂM TRA NỀN ĐẬP, MÀNG CHỐNG THẤM BẰNG MÁY KHOAN TỰ HÀNH ɸ76mm"/>
    <hyperlink ref="A45" location="AL.51100__KHOAN_LỖ_ĐỂ_PHUN_XI_MĂNG_GIA_CỐ_NỀN_ĐẬP__MÀNG_CHỐNG_THẤM_VÀ_KHOAN_LỖ_KIỂM_TRA_NỀN_ĐẬP__MÀNG_CHỐNG_THẤM_BẰNG_MÁY_KHOAN_TỰ_HÀNH_ɸ105mm" display="AL.51100  KHOAN LỖ ĐỂ PHUN XI MĂNG GIA CỐ NỀN ĐẬP, MÀNG CHỐNG THẤM VÀ KHOAN LỖ KIỂM TRA NỀN ĐẬP, MÀNG CHỐNG THẤM BẰNG MÁY KHOAN TỰ HÀNH ɸ105mm"/>
    <hyperlink ref="A46" location="AL.51200__GIA_CỐ_NỀN_ĐẬP__MÀNG_CHỐNG_THẤM_BẰNG_PHUN_XI_MĂNG" display="AL.51200  GIA CỐ NỀN ĐẬP, MÀNG CHỐNG THẤM BẰNG PHUN XI MĂNG"/>
    <hyperlink ref="A47" location="AL.51300__KHOAN_GIẢM_ÁP" display="AL.51300  KHOAN GIẢM ÁP"/>
    <hyperlink ref="A48" location="AL.51400__KHOAN_CẮM_NÉO_ANKE" display="AL.51400  KHOAN CẮM NÉO ANKE"/>
    <hyperlink ref="A49" location="AL.51410__KHOAN_LỖ_ɸ42MM_ĐỂ_CẮM_NÉO_ANKE_BẰNG_MÁY_KHOAN_TAY_ɸ42MM" display="AL.51410  KHOAN LỖ ɸ42MM ĐỂ CẮM NÉO ANKE BẰNG MÁY KHOAN TAY ɸ42MM"/>
    <hyperlink ref="A50" location="AL.51420__KHOAN_LỖ_ɸ_42MM_ĐỂ_CẮM_NÉO_ANKE_BẰNG_MÁY_KHOAN_XOAY_ĐẬP_TỰ_HÀNH_ɸ76MM" display="AL.51420  KHOAN LỖ ɸ 42MM ĐỂ CẮM NÉO ANKE BẰNG MÁY KHOAN XOAY ĐẬP TỰ HÀNH ɸ76MM"/>
    <hyperlink ref="A51" location="AL.51430__KHOAN_TẠO_LỖ_ɸ45MM_ĐỂ_CẮM_NÉO_ANKE_BẰNG_MÁY_KHOAN_TỰ_HÀNH_2_CẦN" display="AL.51430  KHOAN TẠO LỖ ɸ45MM ĐỂ CẮM NÉO ANKE BẰNG MÁY KHOAN TỰ HÀNH 2 CẦN"/>
    <hyperlink ref="A52" location="AL.51440__KHOAN_LỖ_ɸ51MM_ĐỂ_CẮM_NÉO_ANKE_BẰNG_MÁY_KHOAN_XOAY_ĐẬP_TỰ_HÀNH_ɸ76MM" display="AL.51440  KHOAN LỖ ɸ51MM ĐỂ CẮM NÉO ANKE BẰNG MÁY KHOAN XOAY ĐẬP TỰ HÀNH ɸ76MM"/>
    <hyperlink ref="A53" location="AL.51450__KHOAN_LỖ_ɸ_76MM_ĐỂ_CẮM_NÉO_ANKE_BẰNG_MÁY_KHOAN_XOAY_ĐẬP_TỰ_HÀNH_ɸ76MM" display="AL.51450  KHOAN LỖ ɸ 76MM ĐỂ CẮM NÉO ANKE BẰNG MÁY KHOAN XOAY ĐẬP TỰ HÀNH ɸ76MM"/>
    <hyperlink ref="A54" location="AL.51460__KHOAN_LỖ_ɸ105MM_ĐỂ_CẮM_NÉO_ANKE_BẰNG_MÁY_KHOAN_XOAY_ĐẬP_TỰ_HÀNH_ɸ105MM" display="AL.51460  KHOAN LỖ ɸ105MM ĐỂ CẮM NÉO ANKE BẰNG MÁY KHOAN XOAY ĐẬP TỰ HÀNH ɸ105MM"/>
    <hyperlink ref="A55" location="AL.52110__KHOAN_TẠO_LỖ_NEO_ĐỂ_CẮM_NEO_GIA_CỐ_MÁI_TALUY_ĐƯỜNG" display="AL.52110  KHOAN TẠO LỖ NEO ĐỂ CẮM NEO GIA CỐ MÁI TALUY ĐƯỜNG"/>
    <hyperlink ref="A56" location="AL.52120__LẮP_ĐẶT_THANH_NEO_THÉP_GIA_CỐ_MÁI_TALUY_ĐƯỜNG" display="AL.52120  LẮP ĐẶT THANH NEO THÉP GIA CỐ MÁI TALUY ĐƯỜNG"/>
    <hyperlink ref="A57" location="AL.52130__KHOAN_TẠO_LỖ_ĐƯỜNG_KÍNH_NHỎ_VÀO_ĐẤT" display="AL.52130  KHOAN TẠO LỖ ĐƯỜNG KÍNH NHỎ VÀO ĐẤT"/>
    <hyperlink ref="A58" location="AL.52200__GIA_CÔNG__LẮP_ĐẶT_THÉP_NÉO_ANKE_NỀN_ĐÁ__MÁI_ĐÁ_VÀ_BƠM_VỮA" display="AL.52200  GIA CÔNG, LẮP ĐẶT THÉP NÉO ANKE NỀN ĐÁ, MÁI ĐÁ VÀ BƠM VỮA"/>
    <hyperlink ref="A59" location="AL.52300__GIA_CÔNG__LẮP_ĐẶT_THÉP_NÉO_ANKE_TRONG_HẦM_VÀ_BƠM_VỮA" display="AL.52300  GIA CÔNG, LẮP ĐẶT THÉP NÉO ANKE TRONG HẦM VÀ BƠM VỮA"/>
    <hyperlink ref="A60" location="AL.52400__GIA_CÔNG__LẮP_ĐẶT_KÉO_CĂNG_CÁP_NEO_GIA_CỐ_MÁI_TALUY_ĐƯỜNG" display="AL.52400  GIA CÔNG, LẮP ĐẶT KÉO CĂNG CÁP NEO GIA CỐ MÁI TALUY ĐƯỜNG"/>
    <hyperlink ref="A61" location="AL.52500_LẮP_DỰNG_LƯỚI_THÉP_GIA_CỐ_MÁI_ĐÁ" display="AL.52500 LẮP DỰNG LƯỚI THÉP GIA CỐ MÁI ĐÁ"/>
    <hyperlink ref="A62" location="AL.52600__PHUN_VẨY_GIA_CỐ_MÁI_TALUY_BẰNG_MÁY_PHUN_VẨY" display="AL.52600  PHUN VẨY GIA CỐ MÁI TALUY BẰNG MÁY PHUN VẨY"/>
    <hyperlink ref="A63" location="AL.52700__BẠT_MÁI_ĐÁ_ĐÀO__MÁI_ĐÁ_ĐẮP_BẰNG_MÁY" display="AL.52700  BẠT MÁI ĐÁ ĐÀO, MÁI ĐÁ ĐẮP BẰNG MÁY"/>
    <hyperlink ref="A64" location="AL.52800__GIA_CÔNG_LẮP_DỰNG_LƯỚI_THÉP_GIA_CỐ_HẦM" display="AL.52800  GIA CÔNG LẮP DỰNG LƯỚI THÉP GIA CỐ HẦM"/>
    <hyperlink ref="A65" location="AL.52900__CĂNG_LƯỚI_THÉP_GIA_CỐ_TƯỜNG_GẠCH_BÊ_TÔNG_KHÍ_CHƯNG_ÁP__AAC" display="AL.52900  CĂNG LƯỚI THÉP GIA CỐ TƯỜNG GẠCH BÊ TÔNG KHÍ CHƯNG ÁP (AAC)"/>
    <hyperlink ref="A66" location="AL.52920__CĂNG_LƯỚI_THỦY_TINH_GIA_CỐ_TƯỜNG_GẠCH_KHÔNG_NUNG" display="AL.52920  CĂNG LƯỚI THỦY TINH GIA CỐ TƯỜNG GẠCH KHÔNG NUNG"/>
    <hyperlink ref="A67" location="AL.53100__PHUN_VẨY_GIA_CỐ_HẦM_BẰNG_MÁY_PHUN_VẨY" display="AL.53100  PHUN VẨY GIA CỐ HẦM BẰNG MÁY PHUN VẨY"/>
    <hyperlink ref="A68" location="AL.53200__PHUN_XI_MĂNG_LẤP_ĐẦY_HẦM_NGANG" display="AL.53200  PHUN XI MĂNG LẤP ĐẦY HẦM NGANG"/>
    <hyperlink ref="A69" location="AL.53300__BƠM_VỮA_CHÈN_CÁP_NEO__CẦN_NEO_THÉP_ɸ32mm_GIA_CỐ_MÁI_TALUY_ĐƯỜNG" display="AL.53300  BƠM VỮA CHÈN CÁP NEO, CẦN NEO THÉP ɸ32mm GIA CỐ MÁI TALUY ĐƯỜNG"/>
    <hyperlink ref="A70" location="AL.53400__KHOAN__PHUN_VỮA_XI_MĂNG_GIA_CỐ_VỎ_HẦM_NGANG" display="AL.53400  KHOAN, PHUN VỮA XI MĂNG GIA CỐ VỎ HẦM NGANG"/>
    <hyperlink ref="A71" location="AL.54000__HOÀN_THIỆN_NỀN_HẦM__NỀN_ĐÁ_TRƯỚC_KHI_ĐỔ_BÊ_TÔNG" display="AL.54000  HOÀN THIỆN NỀN HẦM, NỀN ĐÁ TRƯỚC KHI ĐỔ BÊ TÔNG"/>
    <hyperlink ref="A72" location="AL.54100__ĐỤC__CẬY_DỌN_NỀN_HẦM" display="AL.54100  ĐỤC, CẬY DỌN NỀN HẦM"/>
    <hyperlink ref="A73" location="AL.54200__ĐÀO_PHÁ__CẬY_DỌN_LỚP_ĐÁ_TIẾP_GIÁP_NỀN_MÓNG" display="AL.54200  ĐÀO PHÁ, CẬY DỌN LỚP ĐÁ TIẾP GIÁP NỀN MÓNG"/>
    <hyperlink ref="A74" location="AL.54300__VỆ_SINH_NỀN_ĐÁ_TRƯỚC_KHI_ĐỔ_BÊ_TÔNG" display="AL.54300  VỆ SINH NỀN ĐÁ TRƯỚC KHI ĐỔ BÊ TÔNG"/>
    <hyperlink ref="A75" location="AL.55000__KHOAN_KIỂM_TRA__XỬ_LÝ_ĐÁY_CỌC_KHOAN_NHỒI" display="AL.55000  KHOAN KIỂM TRA, XỬ LÝ ĐÁY CỌC KHOAN NHỒI"/>
    <hyperlink ref="A76" location="AL.56000__CÔNG_TÁC_GIA_CÔNG__LẮP_DỰNG__THÁO_DỠ_ĐƯỜNG_TRƯỢT_HẦM_ĐỨNG__HẦM_NGHIÊNG" display="AL.56000  CÔNG TÁC GIA CÔNG, LẮP DỰNG, THÁO DỠ ĐƯỜNG TRƯỢT HẦM ĐỨNG, HẦM NGHIÊNG"/>
    <hyperlink ref="A77" location="AL.56100__GIA_CÔNG_ĐƯỜNG_TRƯỢT_HẦM_ĐỨNG__HẦM_NGHIÊNG" display="AL.56100  GIA CÔNG ĐƯỜNG TRƯỢT HẦM ĐỨNG, HẦM NGHIÊNG"/>
    <hyperlink ref="A78" location="AL.56200__LẮP_DỰNG__THÁO_DỠ_ĐƯỜNG_TRƯỢT_HẦM_ĐỨNG__HẦM_NGHIÊNG" display="AL.56200  LẮP DỰNG, THÁO DỠ ĐƯỜNG TRƯỢT HẦM ĐỨNG, HẦM NGHIÊNG"/>
    <hyperlink ref="A79" location="AL.56300__LẮP_ĐẶT__THÁO_DỠ_ĐƯỜNG_GOÒNG_TRONG_HẦM" display="AL.56300  LẮP ĐẶT, THÁO DỠ ĐƯỜNG GOÒNG TRONG HẦM"/>
    <hyperlink ref="A80" location="AL.57110__THI_CÔNG_Ô_NGĂN_BẰNG_TẤM_NEOWEB_TRÊN_MÁI_DỐC" display="AL.57110  THI CÔNG Ô NGĂN BẰNG TẤM NEOWEB TRÊN MÁI DỐC"/>
    <hyperlink ref="A81" location="AL.57121__THI_CÔNG_Ô_NGĂN_BẰNG_TẤM_NEOWEB_TRÊN_MẶT_BẰNG" display="AL.57121  THI CÔNG Ô NGĂN BẰNG TẤM NEOWEB TRÊN MẶT BẰNG"/>
    <hyperlink ref="A82" location="LẮP_DỰNG_DÀN_GIÁO_PHỤC_VỤ_THI_CÔNG" display="LẮP DỰNG DÀN GIÁO PHỤC VỤ THI CÔNG"/>
    <hyperlink ref="A83" location="AL.60000__LẮP_DỰNG__THÁO_DỠ_DÀN_GIÁO_THÉP_CÔNG_CỤ" display="AL.60000  LẮP DỰNG, THÁO DỠ DÀN GIÁO THÉP CÔNG CỤ"/>
    <hyperlink ref="A84" location="AL.61100__DÀN_GIÁO_NGOÀI" display="AL.61100  DÀN GIÁO NGOÀI"/>
    <hyperlink ref="A85" location="AL.61200__DÀN_GIÁO_TRONG" display="AL.61200  DÀN GIÁO TRONG"/>
    <hyperlink ref="A86" location="AL.91100__PHÒNG_CHỐNG_MỐI_BẰNG_CÔNG_NGHỆ_TERMIMESH" display="AL.91100  PHÒNG CHỐNG MỐI BẰNG CÔNG NGHỆ TERMIMESH"/>
    <hyperlink ref="A87" location="AL.91110__PHÒNG_CHỐNG_MỐI_VỊ_TRÍ_MẠCH_NGỪNG_BÊ_TÔNG" display="AL.91110  PHÒNG CHỐNG MỐI VỊ TRÍ MẠCH NGỪNG BÊ TÔNG"/>
    <hyperlink ref="A88" location="AL.91120__PHÒNG_CHỐNG_MỐI_VỊ_TRÍ_CÁC_KHE_CỦA_TƯỜNG_BARRETTE" display="AL.91120  PHÒNG CHỐNG MỐI VỊ TRÍ CÁC KHE CỦA TƯỜNG BARRETTE"/>
    <hyperlink ref="A89" location="AL.91130__PHÒNG_MỐI_TẠI_VỊ_TRÍ_ĐƯỜNG_ỐNG_KỸ_THUẬT_TIẾP_GIÁP_VỚI_SÀN__TƯỜNG" display="AL.91130  PHÒNG MỐI TẠI VỊ TRÍ ĐƯỜNG ỐNG KỸ THUẬT TIẾP GIÁP VỚI SÀN, TƯỜNG"/>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39"/>
  <sheetViews>
    <sheetView workbookViewId="0">
      <pane ySplit="1" topLeftCell="A2" activePane="bottomLeft" state="frozen"/>
      <selection pane="bottomLeft" activeCell="A3" sqref="A3:L3"/>
    </sheetView>
  </sheetViews>
  <sheetFormatPr defaultRowHeight="17.25" x14ac:dyDescent="0.3"/>
  <cols>
    <col min="1" max="1" width="9.140625" style="1"/>
    <col min="2" max="2" width="20.7109375" style="1" customWidth="1"/>
    <col min="3" max="3" width="18.28515625" style="1" customWidth="1"/>
    <col min="4" max="4" width="9.140625" style="1"/>
    <col min="5" max="5" width="10.85546875" style="1" customWidth="1"/>
    <col min="6" max="16384" width="9.140625" style="1"/>
  </cols>
  <sheetData>
    <row r="1" spans="1:13" ht="23.25" customHeight="1" x14ac:dyDescent="0.3"/>
    <row r="2" spans="1:13" ht="6.75" customHeight="1" x14ac:dyDescent="0.3"/>
    <row r="3" spans="1:13" x14ac:dyDescent="0.3">
      <c r="A3" s="601" t="s">
        <v>9021</v>
      </c>
      <c r="B3" s="601"/>
      <c r="C3" s="601"/>
      <c r="D3" s="601"/>
      <c r="E3" s="601"/>
      <c r="F3" s="601"/>
      <c r="G3" s="601"/>
      <c r="H3" s="601"/>
      <c r="I3" s="601"/>
      <c r="J3" s="601"/>
      <c r="K3" s="601"/>
      <c r="L3" s="601"/>
      <c r="M3" s="333" t="s">
        <v>8983</v>
      </c>
    </row>
    <row r="4" spans="1:13" x14ac:dyDescent="0.3">
      <c r="A4" s="551" t="s">
        <v>8367</v>
      </c>
      <c r="B4" s="551"/>
      <c r="C4" s="551"/>
      <c r="D4" s="551"/>
      <c r="E4" s="551"/>
      <c r="F4" s="551"/>
      <c r="G4" s="551"/>
      <c r="H4" s="551"/>
      <c r="I4" s="551"/>
      <c r="J4" s="551"/>
      <c r="K4" s="551"/>
      <c r="L4" s="551"/>
      <c r="M4" s="334">
        <f>31+MATCH(A4,$A$32:$A$339,0)</f>
        <v>34</v>
      </c>
    </row>
    <row r="5" spans="1:13" x14ac:dyDescent="0.3">
      <c r="A5" s="551" t="s">
        <v>8369</v>
      </c>
      <c r="B5" s="551"/>
      <c r="C5" s="551"/>
      <c r="D5" s="551"/>
      <c r="E5" s="551"/>
      <c r="F5" s="551"/>
      <c r="G5" s="551"/>
      <c r="H5" s="551"/>
      <c r="I5" s="551"/>
      <c r="J5" s="551"/>
      <c r="K5" s="551"/>
      <c r="L5" s="551"/>
      <c r="M5" s="334">
        <f>31+MATCH(A5,$A$32:$A$339,0)</f>
        <v>36</v>
      </c>
    </row>
    <row r="6" spans="1:13" x14ac:dyDescent="0.3">
      <c r="A6" s="551" t="s">
        <v>8371</v>
      </c>
      <c r="B6" s="551"/>
      <c r="C6" s="551"/>
      <c r="D6" s="551"/>
      <c r="E6" s="551"/>
      <c r="F6" s="551"/>
      <c r="G6" s="551"/>
      <c r="H6" s="551"/>
      <c r="I6" s="551"/>
      <c r="J6" s="551"/>
      <c r="K6" s="551"/>
      <c r="L6" s="551"/>
      <c r="M6" s="334">
        <f>31+MATCH(A6,$A$32:$A$339,0)</f>
        <v>38</v>
      </c>
    </row>
    <row r="7" spans="1:13" x14ac:dyDescent="0.3">
      <c r="A7" s="551" t="s">
        <v>8400</v>
      </c>
      <c r="B7" s="551"/>
      <c r="C7" s="551"/>
      <c r="D7" s="551"/>
      <c r="E7" s="551"/>
      <c r="F7" s="551"/>
      <c r="G7" s="551"/>
      <c r="H7" s="551"/>
      <c r="I7" s="551"/>
      <c r="J7" s="551"/>
      <c r="K7" s="551"/>
      <c r="L7" s="551"/>
      <c r="M7" s="334">
        <f>31+MATCH(A7,$A$32:$A$339,0)</f>
        <v>57</v>
      </c>
    </row>
    <row r="8" spans="1:13" x14ac:dyDescent="0.3">
      <c r="A8" s="551" t="s">
        <v>8401</v>
      </c>
      <c r="B8" s="551"/>
      <c r="C8" s="551"/>
      <c r="D8" s="551"/>
      <c r="E8" s="551"/>
      <c r="F8" s="551"/>
      <c r="G8" s="551"/>
      <c r="H8" s="551"/>
      <c r="I8" s="551"/>
      <c r="J8" s="551"/>
      <c r="K8" s="551"/>
      <c r="L8" s="551"/>
      <c r="M8" s="334">
        <f>31+MATCH(A8,$A$32:$A$339,0)</f>
        <v>58</v>
      </c>
    </row>
    <row r="9" spans="1:13" x14ac:dyDescent="0.3">
      <c r="A9" s="335"/>
      <c r="B9" s="551" t="s">
        <v>8402</v>
      </c>
      <c r="C9" s="551"/>
      <c r="D9" s="551"/>
      <c r="E9" s="551"/>
      <c r="F9" s="551"/>
      <c r="G9" s="551"/>
      <c r="H9" s="551"/>
      <c r="I9" s="551"/>
      <c r="J9" s="551"/>
      <c r="K9" s="551"/>
      <c r="L9" s="551"/>
      <c r="M9" s="334">
        <f t="shared" ref="M9:M14" si="0">31+MATCH(B9,$A$32:$A$339,0)</f>
        <v>59</v>
      </c>
    </row>
    <row r="10" spans="1:13" x14ac:dyDescent="0.3">
      <c r="A10" s="335"/>
      <c r="B10" s="551" t="s">
        <v>8409</v>
      </c>
      <c r="C10" s="551"/>
      <c r="D10" s="551"/>
      <c r="E10" s="551"/>
      <c r="F10" s="551"/>
      <c r="G10" s="551"/>
      <c r="H10" s="551"/>
      <c r="I10" s="551"/>
      <c r="J10" s="551"/>
      <c r="K10" s="551"/>
      <c r="L10" s="551"/>
      <c r="M10" s="334">
        <f t="shared" si="0"/>
        <v>66</v>
      </c>
    </row>
    <row r="11" spans="1:13" x14ac:dyDescent="0.3">
      <c r="A11" s="335"/>
      <c r="B11" s="551" t="s">
        <v>8436</v>
      </c>
      <c r="C11" s="551"/>
      <c r="D11" s="551"/>
      <c r="E11" s="551"/>
      <c r="F11" s="551"/>
      <c r="G11" s="551"/>
      <c r="H11" s="551"/>
      <c r="I11" s="551"/>
      <c r="J11" s="551"/>
      <c r="K11" s="551"/>
      <c r="L11" s="551"/>
      <c r="M11" s="334">
        <f t="shared" si="0"/>
        <v>83</v>
      </c>
    </row>
    <row r="12" spans="1:13" x14ac:dyDescent="0.3">
      <c r="A12" s="335"/>
      <c r="B12" s="551" t="s">
        <v>8443</v>
      </c>
      <c r="C12" s="551"/>
      <c r="D12" s="551"/>
      <c r="E12" s="551"/>
      <c r="F12" s="551"/>
      <c r="G12" s="551"/>
      <c r="H12" s="551"/>
      <c r="I12" s="551"/>
      <c r="J12" s="551"/>
      <c r="K12" s="551"/>
      <c r="L12" s="551"/>
      <c r="M12" s="334">
        <f t="shared" si="0"/>
        <v>91</v>
      </c>
    </row>
    <row r="13" spans="1:13" x14ac:dyDescent="0.3">
      <c r="A13" s="335"/>
      <c r="B13" s="551" t="s">
        <v>8447</v>
      </c>
      <c r="C13" s="551"/>
      <c r="D13" s="551"/>
      <c r="E13" s="551"/>
      <c r="F13" s="551"/>
      <c r="G13" s="551"/>
      <c r="H13" s="551"/>
      <c r="I13" s="551"/>
      <c r="J13" s="551"/>
      <c r="K13" s="551"/>
      <c r="L13" s="551"/>
      <c r="M13" s="334">
        <f t="shared" si="0"/>
        <v>99</v>
      </c>
    </row>
    <row r="14" spans="1:13" x14ac:dyDescent="0.3">
      <c r="A14" s="335"/>
      <c r="B14" s="551" t="s">
        <v>8453</v>
      </c>
      <c r="C14" s="551"/>
      <c r="D14" s="551"/>
      <c r="E14" s="551"/>
      <c r="F14" s="551"/>
      <c r="G14" s="551"/>
      <c r="H14" s="551"/>
      <c r="I14" s="551"/>
      <c r="J14" s="551"/>
      <c r="K14" s="551"/>
      <c r="L14" s="551"/>
      <c r="M14" s="334">
        <f t="shared" si="0"/>
        <v>108</v>
      </c>
    </row>
    <row r="15" spans="1:13" x14ac:dyDescent="0.3">
      <c r="A15" s="551" t="s">
        <v>8461</v>
      </c>
      <c r="B15" s="551"/>
      <c r="C15" s="551"/>
      <c r="D15" s="551"/>
      <c r="E15" s="551"/>
      <c r="F15" s="551"/>
      <c r="G15" s="551"/>
      <c r="H15" s="551"/>
      <c r="I15" s="551"/>
      <c r="J15" s="551"/>
      <c r="K15" s="551"/>
      <c r="L15" s="551"/>
      <c r="M15" s="334">
        <f>31+MATCH(A15,$A$32:$A$339,0)</f>
        <v>117</v>
      </c>
    </row>
    <row r="16" spans="1:13" x14ac:dyDescent="0.3">
      <c r="A16" s="335"/>
      <c r="B16" s="551" t="s">
        <v>8464</v>
      </c>
      <c r="C16" s="551"/>
      <c r="D16" s="551"/>
      <c r="E16" s="551"/>
      <c r="F16" s="551"/>
      <c r="G16" s="551"/>
      <c r="H16" s="551"/>
      <c r="I16" s="551"/>
      <c r="J16" s="551"/>
      <c r="K16" s="551"/>
      <c r="L16" s="551"/>
      <c r="M16" s="334">
        <f>31+MATCH(B16,$A$32:$A$339,0)</f>
        <v>121</v>
      </c>
    </row>
    <row r="17" spans="1:13" x14ac:dyDescent="0.3">
      <c r="A17" s="335"/>
      <c r="B17" s="551" t="s">
        <v>8468</v>
      </c>
      <c r="C17" s="551"/>
      <c r="D17" s="551"/>
      <c r="E17" s="551"/>
      <c r="F17" s="551"/>
      <c r="G17" s="551"/>
      <c r="H17" s="551"/>
      <c r="I17" s="551"/>
      <c r="J17" s="551"/>
      <c r="K17" s="551"/>
      <c r="L17" s="551"/>
      <c r="M17" s="334">
        <f>31+MATCH(B17,$A$32:$A$339,0)</f>
        <v>128</v>
      </c>
    </row>
    <row r="18" spans="1:13" x14ac:dyDescent="0.3">
      <c r="A18" s="335"/>
      <c r="B18" s="551" t="s">
        <v>8471</v>
      </c>
      <c r="C18" s="551"/>
      <c r="D18" s="551"/>
      <c r="E18" s="551"/>
      <c r="F18" s="551"/>
      <c r="G18" s="551"/>
      <c r="H18" s="551"/>
      <c r="I18" s="551"/>
      <c r="J18" s="551"/>
      <c r="K18" s="551"/>
      <c r="L18" s="551"/>
      <c r="M18" s="334">
        <f>31+MATCH(B18,$A$32:$A$339,0)</f>
        <v>135</v>
      </c>
    </row>
    <row r="19" spans="1:13" x14ac:dyDescent="0.3">
      <c r="A19" s="335"/>
      <c r="B19" s="551" t="s">
        <v>8474</v>
      </c>
      <c r="C19" s="551"/>
      <c r="D19" s="551"/>
      <c r="E19" s="551"/>
      <c r="F19" s="551"/>
      <c r="G19" s="551"/>
      <c r="H19" s="551"/>
      <c r="I19" s="551"/>
      <c r="J19" s="551"/>
      <c r="K19" s="551"/>
      <c r="L19" s="551"/>
      <c r="M19" s="334">
        <f>31+MATCH(B19,$A$32:$A$339,0)</f>
        <v>142</v>
      </c>
    </row>
    <row r="20" spans="1:13" x14ac:dyDescent="0.3">
      <c r="A20" s="335"/>
      <c r="B20" s="551" t="s">
        <v>8477</v>
      </c>
      <c r="C20" s="551"/>
      <c r="D20" s="551"/>
      <c r="E20" s="551"/>
      <c r="F20" s="551"/>
      <c r="G20" s="551"/>
      <c r="H20" s="551"/>
      <c r="I20" s="551"/>
      <c r="J20" s="551"/>
      <c r="K20" s="551"/>
      <c r="L20" s="551"/>
      <c r="M20" s="334">
        <f>31+MATCH(B20,$A$32:$A$339,0)</f>
        <v>149</v>
      </c>
    </row>
    <row r="21" spans="1:13" x14ac:dyDescent="0.3">
      <c r="A21" s="551" t="s">
        <v>8480</v>
      </c>
      <c r="B21" s="551"/>
      <c r="C21" s="551"/>
      <c r="D21" s="551"/>
      <c r="E21" s="551"/>
      <c r="F21" s="551"/>
      <c r="G21" s="551"/>
      <c r="H21" s="551"/>
      <c r="I21" s="551"/>
      <c r="J21" s="551"/>
      <c r="K21" s="551"/>
      <c r="L21" s="551"/>
      <c r="M21" s="334">
        <f>31+MATCH(A21,$A$32:$A$339,0)</f>
        <v>156</v>
      </c>
    </row>
    <row r="22" spans="1:13" x14ac:dyDescent="0.3">
      <c r="A22" s="335"/>
      <c r="B22" s="551" t="s">
        <v>8481</v>
      </c>
      <c r="C22" s="551"/>
      <c r="D22" s="551"/>
      <c r="E22" s="551"/>
      <c r="F22" s="551"/>
      <c r="G22" s="551"/>
      <c r="H22" s="551"/>
      <c r="I22" s="551"/>
      <c r="J22" s="551"/>
      <c r="K22" s="551"/>
      <c r="L22" s="551"/>
      <c r="M22" s="334">
        <f t="shared" ref="M22:M30" si="1">31+MATCH(B22,$A$32:$A$339,0)</f>
        <v>157</v>
      </c>
    </row>
    <row r="23" spans="1:13" x14ac:dyDescent="0.3">
      <c r="A23" s="335"/>
      <c r="B23" s="551" t="s">
        <v>8513</v>
      </c>
      <c r="C23" s="551"/>
      <c r="D23" s="551"/>
      <c r="E23" s="551"/>
      <c r="F23" s="551"/>
      <c r="G23" s="551"/>
      <c r="H23" s="551"/>
      <c r="I23" s="551"/>
      <c r="J23" s="551"/>
      <c r="K23" s="551"/>
      <c r="L23" s="551"/>
      <c r="M23" s="334">
        <f t="shared" si="1"/>
        <v>189</v>
      </c>
    </row>
    <row r="24" spans="1:13" x14ac:dyDescent="0.3">
      <c r="A24" s="335"/>
      <c r="B24" s="551" t="s">
        <v>8543</v>
      </c>
      <c r="C24" s="551"/>
      <c r="D24" s="551"/>
      <c r="E24" s="551"/>
      <c r="F24" s="551"/>
      <c r="G24" s="551"/>
      <c r="H24" s="551"/>
      <c r="I24" s="551"/>
      <c r="J24" s="551"/>
      <c r="K24" s="551"/>
      <c r="L24" s="551"/>
      <c r="M24" s="334">
        <f t="shared" si="1"/>
        <v>212</v>
      </c>
    </row>
    <row r="25" spans="1:13" x14ac:dyDescent="0.3">
      <c r="A25" s="335"/>
      <c r="B25" s="551" t="s">
        <v>8580</v>
      </c>
      <c r="C25" s="551"/>
      <c r="D25" s="551"/>
      <c r="E25" s="551"/>
      <c r="F25" s="551"/>
      <c r="G25" s="551"/>
      <c r="H25" s="551"/>
      <c r="I25" s="551"/>
      <c r="J25" s="551"/>
      <c r="K25" s="551"/>
      <c r="L25" s="551"/>
      <c r="M25" s="334">
        <f t="shared" si="1"/>
        <v>235</v>
      </c>
    </row>
    <row r="26" spans="1:13" x14ac:dyDescent="0.3">
      <c r="A26" s="335"/>
      <c r="B26" s="551" t="s">
        <v>8608</v>
      </c>
      <c r="C26" s="551"/>
      <c r="D26" s="551"/>
      <c r="E26" s="551"/>
      <c r="F26" s="551"/>
      <c r="G26" s="551"/>
      <c r="H26" s="551"/>
      <c r="I26" s="551"/>
      <c r="J26" s="551"/>
      <c r="K26" s="551"/>
      <c r="L26" s="551"/>
      <c r="M26" s="334">
        <f t="shared" si="1"/>
        <v>261</v>
      </c>
    </row>
    <row r="27" spans="1:13" x14ac:dyDescent="0.3">
      <c r="A27" s="335"/>
      <c r="B27" s="551" t="s">
        <v>8644</v>
      </c>
      <c r="C27" s="551"/>
      <c r="D27" s="551"/>
      <c r="E27" s="551"/>
      <c r="F27" s="551"/>
      <c r="G27" s="551"/>
      <c r="H27" s="551"/>
      <c r="I27" s="551"/>
      <c r="J27" s="551"/>
      <c r="K27" s="551"/>
      <c r="L27" s="551"/>
      <c r="M27" s="334">
        <f t="shared" si="1"/>
        <v>291</v>
      </c>
    </row>
    <row r="28" spans="1:13" x14ac:dyDescent="0.3">
      <c r="A28" s="335"/>
      <c r="B28" s="551" t="s">
        <v>8651</v>
      </c>
      <c r="C28" s="551"/>
      <c r="D28" s="551"/>
      <c r="E28" s="551"/>
      <c r="F28" s="551"/>
      <c r="G28" s="551"/>
      <c r="H28" s="551"/>
      <c r="I28" s="551"/>
      <c r="J28" s="551"/>
      <c r="K28" s="551"/>
      <c r="L28" s="551"/>
      <c r="M28" s="334">
        <f t="shared" si="1"/>
        <v>302</v>
      </c>
    </row>
    <row r="29" spans="1:13" x14ac:dyDescent="0.3">
      <c r="A29" s="335"/>
      <c r="B29" s="551" t="s">
        <v>8656</v>
      </c>
      <c r="C29" s="551"/>
      <c r="D29" s="551"/>
      <c r="E29" s="551"/>
      <c r="F29" s="551"/>
      <c r="G29" s="551"/>
      <c r="H29" s="551"/>
      <c r="I29" s="551"/>
      <c r="J29" s="551"/>
      <c r="K29" s="551"/>
      <c r="L29" s="551"/>
      <c r="M29" s="334">
        <f t="shared" si="1"/>
        <v>313</v>
      </c>
    </row>
    <row r="30" spans="1:13" x14ac:dyDescent="0.3">
      <c r="A30" s="335"/>
      <c r="B30" s="551" t="s">
        <v>8662</v>
      </c>
      <c r="C30" s="551"/>
      <c r="D30" s="551"/>
      <c r="E30" s="551"/>
      <c r="F30" s="551"/>
      <c r="G30" s="551"/>
      <c r="H30" s="551"/>
      <c r="I30" s="551"/>
      <c r="J30" s="551"/>
      <c r="K30" s="551"/>
      <c r="L30" s="551"/>
      <c r="M30" s="334">
        <f t="shared" si="1"/>
        <v>324</v>
      </c>
    </row>
    <row r="31" spans="1:13" s="177" customFormat="1" x14ac:dyDescent="0.3"/>
    <row r="32" spans="1:13" x14ac:dyDescent="0.3">
      <c r="A32" s="15" t="s">
        <v>8365</v>
      </c>
      <c r="B32" s="8"/>
      <c r="C32" s="8"/>
      <c r="D32" s="8"/>
      <c r="E32" s="8"/>
      <c r="F32" s="8"/>
      <c r="G32" s="8"/>
    </row>
    <row r="33" spans="1:7" x14ac:dyDescent="0.3">
      <c r="A33" s="67" t="s">
        <v>8366</v>
      </c>
      <c r="B33" s="8"/>
      <c r="C33" s="8"/>
      <c r="D33" s="8"/>
      <c r="E33" s="8"/>
      <c r="F33" s="8"/>
      <c r="G33" s="8"/>
    </row>
    <row r="34" spans="1:7" x14ac:dyDescent="0.3">
      <c r="A34" s="15" t="s">
        <v>8367</v>
      </c>
      <c r="B34" s="8"/>
      <c r="C34" s="8"/>
      <c r="D34" s="8"/>
      <c r="E34" s="8"/>
      <c r="F34" s="8"/>
      <c r="G34" s="8"/>
    </row>
    <row r="35" spans="1:7" x14ac:dyDescent="0.3">
      <c r="A35" s="17" t="s">
        <v>8368</v>
      </c>
      <c r="B35" s="8"/>
      <c r="C35" s="8"/>
      <c r="D35" s="8"/>
      <c r="E35" s="8"/>
      <c r="F35" s="8"/>
      <c r="G35" s="8"/>
    </row>
    <row r="36" spans="1:7" x14ac:dyDescent="0.3">
      <c r="A36" s="15" t="s">
        <v>8369</v>
      </c>
      <c r="B36" s="8"/>
      <c r="C36" s="8"/>
      <c r="D36" s="8"/>
      <c r="E36" s="8"/>
      <c r="F36" s="8"/>
      <c r="G36" s="8"/>
    </row>
    <row r="37" spans="1:7" x14ac:dyDescent="0.3">
      <c r="A37" s="17" t="s">
        <v>8370</v>
      </c>
      <c r="B37" s="8"/>
      <c r="C37" s="8"/>
      <c r="D37" s="8"/>
      <c r="E37" s="8"/>
      <c r="F37" s="8"/>
      <c r="G37" s="8"/>
    </row>
    <row r="38" spans="1:7" x14ac:dyDescent="0.3">
      <c r="A38" s="15" t="s">
        <v>8371</v>
      </c>
      <c r="B38" s="8"/>
      <c r="C38" s="8"/>
      <c r="D38" s="8"/>
      <c r="E38" s="8"/>
      <c r="F38" s="8"/>
      <c r="G38" s="8"/>
    </row>
    <row r="39" spans="1:7" x14ac:dyDescent="0.3">
      <c r="A39" s="17" t="s">
        <v>8372</v>
      </c>
      <c r="B39" s="8"/>
      <c r="C39" s="8"/>
      <c r="D39" s="8"/>
      <c r="E39" s="8"/>
      <c r="F39" s="8"/>
      <c r="G39" s="8"/>
    </row>
    <row r="40" spans="1:7" x14ac:dyDescent="0.3">
      <c r="A40" s="17" t="s">
        <v>8373</v>
      </c>
      <c r="B40" s="8"/>
      <c r="C40" s="8"/>
      <c r="D40" s="8"/>
      <c r="E40" s="8"/>
      <c r="F40" s="8"/>
      <c r="G40" s="8"/>
    </row>
    <row r="41" spans="1:7" ht="18" thickBot="1" x14ac:dyDescent="0.35">
      <c r="A41" s="17" t="s">
        <v>8374</v>
      </c>
      <c r="B41" s="8"/>
      <c r="C41" s="8"/>
      <c r="D41" s="8"/>
      <c r="E41" s="8"/>
      <c r="F41" s="8"/>
      <c r="G41" s="8"/>
    </row>
    <row r="42" spans="1:7" ht="42" thickBot="1" x14ac:dyDescent="0.35">
      <c r="A42" s="36" t="s">
        <v>8375</v>
      </c>
      <c r="B42" s="36" t="s">
        <v>8376</v>
      </c>
      <c r="C42" s="36" t="s">
        <v>8377</v>
      </c>
      <c r="D42" s="36" t="s">
        <v>8378</v>
      </c>
      <c r="E42" s="36" t="s">
        <v>8379</v>
      </c>
      <c r="F42" s="36" t="s">
        <v>8380</v>
      </c>
      <c r="G42" s="100" t="s">
        <v>8381</v>
      </c>
    </row>
    <row r="43" spans="1:7" ht="42" thickBot="1" x14ac:dyDescent="0.35">
      <c r="A43" s="74" t="s">
        <v>8382</v>
      </c>
      <c r="B43" s="74" t="s">
        <v>8383</v>
      </c>
      <c r="C43" s="74" t="s">
        <v>8384</v>
      </c>
      <c r="D43" s="74" t="s">
        <v>8385</v>
      </c>
      <c r="E43" s="74" t="s">
        <v>8386</v>
      </c>
      <c r="F43" s="74" t="s">
        <v>8387</v>
      </c>
      <c r="G43" s="75" t="s">
        <v>8388</v>
      </c>
    </row>
    <row r="44" spans="1:7" x14ac:dyDescent="0.3">
      <c r="A44" s="17" t="s">
        <v>8389</v>
      </c>
      <c r="B44" s="8"/>
      <c r="C44" s="8"/>
      <c r="D44" s="8"/>
      <c r="E44" s="8"/>
      <c r="F44" s="8"/>
      <c r="G44" s="8"/>
    </row>
    <row r="45" spans="1:7" x14ac:dyDescent="0.3">
      <c r="A45" s="17" t="s">
        <v>8390</v>
      </c>
      <c r="B45" s="8"/>
      <c r="C45" s="8"/>
      <c r="D45" s="8"/>
      <c r="E45" s="8"/>
      <c r="F45" s="8"/>
      <c r="G45" s="8"/>
    </row>
    <row r="46" spans="1:7" x14ac:dyDescent="0.3">
      <c r="A46" s="17" t="s">
        <v>8391</v>
      </c>
      <c r="B46" s="8"/>
      <c r="C46" s="8"/>
      <c r="D46" s="8"/>
      <c r="E46" s="8"/>
      <c r="F46" s="8"/>
      <c r="G46" s="8"/>
    </row>
    <row r="47" spans="1:7" x14ac:dyDescent="0.3">
      <c r="A47" s="17" t="s">
        <v>8392</v>
      </c>
      <c r="B47" s="8"/>
      <c r="C47" s="8"/>
      <c r="D47" s="8"/>
      <c r="E47" s="8"/>
      <c r="F47" s="8"/>
      <c r="G47" s="8"/>
    </row>
    <row r="48" spans="1:7" x14ac:dyDescent="0.3">
      <c r="A48" s="17" t="s">
        <v>8393</v>
      </c>
      <c r="B48" s="8"/>
      <c r="C48" s="8"/>
      <c r="D48" s="8"/>
      <c r="E48" s="8"/>
      <c r="F48" s="8"/>
      <c r="G48" s="8"/>
    </row>
    <row r="49" spans="1:7" x14ac:dyDescent="0.3">
      <c r="A49" s="17" t="s">
        <v>8394</v>
      </c>
      <c r="B49" s="8"/>
      <c r="C49" s="8"/>
      <c r="D49" s="8"/>
      <c r="E49" s="8"/>
      <c r="F49" s="8"/>
      <c r="G49" s="8"/>
    </row>
    <row r="50" spans="1:7" x14ac:dyDescent="0.3">
      <c r="A50" s="17" t="s">
        <v>8392</v>
      </c>
      <c r="B50" s="8"/>
      <c r="C50" s="8"/>
      <c r="D50" s="8"/>
      <c r="E50" s="8"/>
      <c r="F50" s="8"/>
      <c r="G50" s="8"/>
    </row>
    <row r="51" spans="1:7" x14ac:dyDescent="0.3">
      <c r="A51" s="16" t="s">
        <v>529</v>
      </c>
      <c r="B51" s="8"/>
      <c r="C51" s="8"/>
      <c r="D51" s="8"/>
      <c r="E51" s="8"/>
      <c r="F51" s="8"/>
      <c r="G51" s="8"/>
    </row>
    <row r="52" spans="1:7" x14ac:dyDescent="0.3">
      <c r="A52" s="17" t="s">
        <v>8395</v>
      </c>
      <c r="B52" s="8"/>
      <c r="C52" s="8"/>
      <c r="D52" s="8"/>
      <c r="E52" s="8"/>
      <c r="F52" s="8"/>
      <c r="G52" s="8"/>
    </row>
    <row r="53" spans="1:7" x14ac:dyDescent="0.3">
      <c r="A53" s="17" t="s">
        <v>8396</v>
      </c>
      <c r="B53" s="8"/>
      <c r="C53" s="8"/>
      <c r="D53" s="8"/>
      <c r="E53" s="8"/>
      <c r="F53" s="8"/>
      <c r="G53" s="8"/>
    </row>
    <row r="54" spans="1:7" x14ac:dyDescent="0.3">
      <c r="A54" s="17" t="s">
        <v>8397</v>
      </c>
      <c r="B54" s="8"/>
      <c r="C54" s="8"/>
      <c r="D54" s="8"/>
      <c r="E54" s="8"/>
      <c r="F54" s="8"/>
      <c r="G54" s="8"/>
    </row>
    <row r="55" spans="1:7" x14ac:dyDescent="0.3">
      <c r="A55" s="17" t="s">
        <v>8398</v>
      </c>
      <c r="B55" s="8"/>
      <c r="C55" s="8"/>
      <c r="D55" s="8"/>
      <c r="E55" s="8"/>
      <c r="F55" s="8"/>
      <c r="G55" s="8"/>
    </row>
    <row r="56" spans="1:7" x14ac:dyDescent="0.3">
      <c r="A56" s="17" t="s">
        <v>8399</v>
      </c>
      <c r="B56" s="8"/>
      <c r="C56" s="8"/>
      <c r="D56" s="8"/>
      <c r="E56" s="8"/>
      <c r="F56" s="8"/>
      <c r="G56" s="8"/>
    </row>
    <row r="57" spans="1:7" x14ac:dyDescent="0.3">
      <c r="A57" s="15" t="s">
        <v>8400</v>
      </c>
      <c r="B57" s="8"/>
      <c r="C57" s="8"/>
      <c r="D57" s="8"/>
      <c r="E57" s="8"/>
      <c r="F57" s="8"/>
      <c r="G57" s="8"/>
    </row>
    <row r="58" spans="1:7" x14ac:dyDescent="0.3">
      <c r="A58" s="15" t="s">
        <v>8401</v>
      </c>
      <c r="B58" s="8"/>
      <c r="C58" s="8"/>
      <c r="D58" s="8"/>
      <c r="E58" s="8"/>
      <c r="F58" s="8"/>
      <c r="G58" s="8"/>
    </row>
    <row r="59" spans="1:7" x14ac:dyDescent="0.3">
      <c r="A59" s="15" t="s">
        <v>8402</v>
      </c>
      <c r="B59" s="8"/>
      <c r="C59" s="8"/>
      <c r="D59" s="8"/>
      <c r="E59" s="8"/>
      <c r="F59" s="8"/>
      <c r="G59" s="8"/>
    </row>
    <row r="60" spans="1:7" x14ac:dyDescent="0.3">
      <c r="A60" s="16" t="s">
        <v>211</v>
      </c>
      <c r="B60" s="8"/>
      <c r="C60" s="8"/>
      <c r="D60" s="8"/>
      <c r="E60" s="8"/>
      <c r="F60" s="8"/>
      <c r="G60" s="8"/>
    </row>
    <row r="61" spans="1:7" x14ac:dyDescent="0.3">
      <c r="A61" s="17" t="s">
        <v>8403</v>
      </c>
      <c r="B61" s="8"/>
      <c r="C61" s="8"/>
      <c r="D61" s="8"/>
      <c r="E61" s="8"/>
      <c r="F61" s="8"/>
      <c r="G61" s="8"/>
    </row>
    <row r="62" spans="1:7" ht="18" thickBot="1" x14ac:dyDescent="0.35">
      <c r="A62" s="17" t="s">
        <v>460</v>
      </c>
      <c r="B62" s="8"/>
      <c r="C62" s="8"/>
      <c r="D62" s="8"/>
      <c r="E62" s="8"/>
      <c r="F62" s="8"/>
      <c r="G62" s="8"/>
    </row>
    <row r="63" spans="1:7" ht="39" thickBot="1" x14ac:dyDescent="0.35">
      <c r="A63" s="36" t="s">
        <v>0</v>
      </c>
      <c r="B63" s="36" t="s">
        <v>70</v>
      </c>
      <c r="C63" s="36" t="s">
        <v>250</v>
      </c>
      <c r="D63" s="36" t="s">
        <v>8404</v>
      </c>
      <c r="E63" s="36" t="s">
        <v>8405</v>
      </c>
      <c r="F63" s="36" t="s">
        <v>8406</v>
      </c>
      <c r="G63" s="100" t="s">
        <v>3747</v>
      </c>
    </row>
    <row r="64" spans="1:7" ht="39" thickBot="1" x14ac:dyDescent="0.35">
      <c r="A64" s="20" t="s">
        <v>8407</v>
      </c>
      <c r="B64" s="20" t="s">
        <v>8408</v>
      </c>
      <c r="C64" s="69" t="s">
        <v>215</v>
      </c>
      <c r="D64" s="20" t="s">
        <v>281</v>
      </c>
      <c r="E64" s="20" t="s">
        <v>420</v>
      </c>
      <c r="F64" s="20" t="s">
        <v>2635</v>
      </c>
      <c r="G64" s="68" t="s">
        <v>293</v>
      </c>
    </row>
    <row r="65" spans="1:7" ht="18" thickBot="1" x14ac:dyDescent="0.35">
      <c r="A65" s="602"/>
      <c r="B65" s="602"/>
      <c r="C65" s="472"/>
      <c r="D65" s="74">
        <v>1</v>
      </c>
      <c r="E65" s="74">
        <v>2</v>
      </c>
      <c r="F65" s="74">
        <v>3</v>
      </c>
      <c r="G65" s="75">
        <v>4</v>
      </c>
    </row>
    <row r="66" spans="1:7" x14ac:dyDescent="0.3">
      <c r="A66" s="15" t="s">
        <v>8409</v>
      </c>
      <c r="B66" s="8"/>
      <c r="C66" s="8"/>
      <c r="D66" s="8"/>
      <c r="E66" s="8"/>
      <c r="F66" s="8"/>
      <c r="G66" s="8"/>
    </row>
    <row r="67" spans="1:7" x14ac:dyDescent="0.3">
      <c r="A67" s="16" t="s">
        <v>211</v>
      </c>
      <c r="B67" s="8"/>
      <c r="C67" s="8"/>
      <c r="D67" s="8"/>
      <c r="E67" s="8"/>
      <c r="F67" s="8"/>
      <c r="G67" s="8"/>
    </row>
    <row r="68" spans="1:7" x14ac:dyDescent="0.3">
      <c r="A68" s="17" t="s">
        <v>8410</v>
      </c>
      <c r="B68" s="8"/>
      <c r="C68" s="8"/>
      <c r="D68" s="8"/>
      <c r="E68" s="8"/>
      <c r="F68" s="8"/>
      <c r="G68" s="8"/>
    </row>
    <row r="69" spans="1:7" x14ac:dyDescent="0.3">
      <c r="A69" s="17" t="s">
        <v>8411</v>
      </c>
      <c r="B69" s="8"/>
      <c r="C69" s="8"/>
      <c r="D69" s="8"/>
      <c r="E69" s="8"/>
      <c r="F69" s="8"/>
      <c r="G69" s="8"/>
    </row>
    <row r="70" spans="1:7" x14ac:dyDescent="0.3">
      <c r="A70" s="17" t="s">
        <v>8412</v>
      </c>
      <c r="B70" s="8"/>
      <c r="C70" s="8"/>
      <c r="D70" s="8"/>
      <c r="E70" s="8"/>
      <c r="F70" s="8"/>
      <c r="G70" s="8"/>
    </row>
    <row r="71" spans="1:7" x14ac:dyDescent="0.3">
      <c r="A71" s="17" t="s">
        <v>8413</v>
      </c>
      <c r="B71" s="8"/>
      <c r="C71" s="8"/>
      <c r="D71" s="8"/>
      <c r="E71" s="8"/>
      <c r="F71" s="8"/>
      <c r="G71" s="8"/>
    </row>
    <row r="72" spans="1:7" ht="18" thickBot="1" x14ac:dyDescent="0.35">
      <c r="A72" s="17" t="s">
        <v>8414</v>
      </c>
      <c r="B72" s="8"/>
      <c r="C72" s="8"/>
      <c r="D72" s="8"/>
      <c r="E72" s="8"/>
      <c r="F72" s="8"/>
      <c r="G72" s="8"/>
    </row>
    <row r="73" spans="1:7" ht="18" thickBot="1" x14ac:dyDescent="0.35">
      <c r="A73" s="36" t="s">
        <v>0</v>
      </c>
      <c r="B73" s="36" t="s">
        <v>8415</v>
      </c>
      <c r="C73" s="36" t="s">
        <v>251</v>
      </c>
      <c r="D73" s="36" t="s">
        <v>8416</v>
      </c>
      <c r="E73" s="100" t="s">
        <v>8417</v>
      </c>
      <c r="F73" s="8"/>
      <c r="G73" s="8"/>
    </row>
    <row r="74" spans="1:7" x14ac:dyDescent="0.3">
      <c r="A74" s="20" t="s">
        <v>8418</v>
      </c>
      <c r="B74" s="20" t="s">
        <v>8419</v>
      </c>
      <c r="C74" s="20" t="s">
        <v>8420</v>
      </c>
      <c r="D74" s="20" t="s">
        <v>712</v>
      </c>
      <c r="E74" s="68" t="s">
        <v>721</v>
      </c>
      <c r="F74" s="8"/>
      <c r="G74" s="8"/>
    </row>
    <row r="75" spans="1:7" x14ac:dyDescent="0.3">
      <c r="A75" s="23" t="s">
        <v>8421</v>
      </c>
      <c r="B75" s="23" t="s">
        <v>8422</v>
      </c>
      <c r="C75" s="23" t="s">
        <v>8420</v>
      </c>
      <c r="D75" s="23" t="s">
        <v>355</v>
      </c>
      <c r="E75" s="72" t="s">
        <v>296</v>
      </c>
      <c r="F75" s="8"/>
      <c r="G75" s="8"/>
    </row>
    <row r="76" spans="1:7" x14ac:dyDescent="0.3">
      <c r="A76" s="23" t="s">
        <v>8423</v>
      </c>
      <c r="B76" s="23" t="s">
        <v>8424</v>
      </c>
      <c r="C76" s="23" t="s">
        <v>8420</v>
      </c>
      <c r="D76" s="23" t="s">
        <v>875</v>
      </c>
      <c r="E76" s="72" t="s">
        <v>875</v>
      </c>
      <c r="F76" s="8"/>
      <c r="G76" s="8"/>
    </row>
    <row r="77" spans="1:7" x14ac:dyDescent="0.3">
      <c r="A77" s="23" t="s">
        <v>8425</v>
      </c>
      <c r="B77" s="23" t="s">
        <v>8426</v>
      </c>
      <c r="C77" s="23" t="s">
        <v>3337</v>
      </c>
      <c r="D77" s="23" t="s">
        <v>295</v>
      </c>
      <c r="E77" s="72" t="s">
        <v>7509</v>
      </c>
      <c r="F77" s="8"/>
      <c r="G77" s="8"/>
    </row>
    <row r="78" spans="1:7" x14ac:dyDescent="0.3">
      <c r="A78" s="23" t="s">
        <v>8427</v>
      </c>
      <c r="B78" s="23" t="s">
        <v>8428</v>
      </c>
      <c r="C78" s="23" t="s">
        <v>682</v>
      </c>
      <c r="D78" s="23" t="s">
        <v>281</v>
      </c>
      <c r="E78" s="72" t="s">
        <v>419</v>
      </c>
      <c r="F78" s="8"/>
      <c r="G78" s="8"/>
    </row>
    <row r="79" spans="1:7" x14ac:dyDescent="0.3">
      <c r="A79" s="23" t="s">
        <v>8429</v>
      </c>
      <c r="B79" s="23" t="s">
        <v>8430</v>
      </c>
      <c r="C79" s="23" t="s">
        <v>8431</v>
      </c>
      <c r="D79" s="23" t="s">
        <v>650</v>
      </c>
      <c r="E79" s="72" t="s">
        <v>283</v>
      </c>
      <c r="F79" s="8"/>
      <c r="G79" s="8"/>
    </row>
    <row r="80" spans="1:7" x14ac:dyDescent="0.3">
      <c r="A80" s="23" t="s">
        <v>8432</v>
      </c>
      <c r="B80" s="23" t="s">
        <v>8433</v>
      </c>
      <c r="C80" s="23" t="s">
        <v>8434</v>
      </c>
      <c r="D80" s="23" t="s">
        <v>1879</v>
      </c>
      <c r="E80" s="72" t="s">
        <v>305</v>
      </c>
      <c r="F80" s="8"/>
      <c r="G80" s="8"/>
    </row>
    <row r="81" spans="1:7" ht="18" thickBot="1" x14ac:dyDescent="0.35">
      <c r="A81" s="23" t="s">
        <v>8435</v>
      </c>
      <c r="B81" s="23" t="s">
        <v>6678</v>
      </c>
      <c r="C81" s="23" t="s">
        <v>3337</v>
      </c>
      <c r="D81" s="23" t="s">
        <v>712</v>
      </c>
      <c r="E81" s="72" t="s">
        <v>2626</v>
      </c>
      <c r="F81" s="8"/>
      <c r="G81" s="8"/>
    </row>
    <row r="82" spans="1:7" ht="18" thickBot="1" x14ac:dyDescent="0.35">
      <c r="A82" s="602"/>
      <c r="B82" s="602"/>
      <c r="C82" s="472"/>
      <c r="D82" s="74">
        <v>1</v>
      </c>
      <c r="E82" s="75">
        <v>2</v>
      </c>
      <c r="F82" s="8"/>
      <c r="G82" s="8"/>
    </row>
    <row r="83" spans="1:7" x14ac:dyDescent="0.3">
      <c r="A83" s="15" t="s">
        <v>8436</v>
      </c>
      <c r="B83" s="8"/>
      <c r="C83" s="8"/>
      <c r="D83" s="8"/>
      <c r="E83" s="8"/>
      <c r="F83" s="8"/>
      <c r="G83" s="8"/>
    </row>
    <row r="84" spans="1:7" x14ac:dyDescent="0.3">
      <c r="A84" s="16" t="s">
        <v>211</v>
      </c>
      <c r="B84" s="8"/>
      <c r="C84" s="8"/>
      <c r="D84" s="8"/>
      <c r="E84" s="8"/>
      <c r="F84" s="8"/>
      <c r="G84" s="8"/>
    </row>
    <row r="85" spans="1:7" x14ac:dyDescent="0.3">
      <c r="A85" s="17" t="s">
        <v>8437</v>
      </c>
      <c r="B85" s="8"/>
      <c r="C85" s="8"/>
      <c r="D85" s="8"/>
      <c r="E85" s="8"/>
      <c r="F85" s="8"/>
      <c r="G85" s="8"/>
    </row>
    <row r="86" spans="1:7" ht="18" thickBot="1" x14ac:dyDescent="0.35">
      <c r="A86" s="17" t="s">
        <v>6613</v>
      </c>
      <c r="B86" s="8"/>
      <c r="C86" s="8"/>
      <c r="D86" s="8"/>
      <c r="E86" s="8"/>
      <c r="F86" s="8"/>
      <c r="G86" s="8"/>
    </row>
    <row r="87" spans="1:7" ht="18" thickBot="1" x14ac:dyDescent="0.35">
      <c r="A87" s="377" t="s">
        <v>0</v>
      </c>
      <c r="B87" s="377" t="s">
        <v>70</v>
      </c>
      <c r="C87" s="377" t="s">
        <v>250</v>
      </c>
      <c r="D87" s="377" t="s">
        <v>251</v>
      </c>
      <c r="E87" s="603" t="s">
        <v>8438</v>
      </c>
      <c r="F87" s="604"/>
      <c r="G87" s="8"/>
    </row>
    <row r="88" spans="1:7" ht="39" thickBot="1" x14ac:dyDescent="0.35">
      <c r="A88" s="378"/>
      <c r="B88" s="378"/>
      <c r="C88" s="378"/>
      <c r="D88" s="378"/>
      <c r="E88" s="36" t="s">
        <v>8439</v>
      </c>
      <c r="F88" s="100" t="s">
        <v>8440</v>
      </c>
      <c r="G88" s="8"/>
    </row>
    <row r="89" spans="1:7" ht="39" thickBot="1" x14ac:dyDescent="0.35">
      <c r="A89" s="20" t="s">
        <v>8441</v>
      </c>
      <c r="B89" s="20" t="s">
        <v>8442</v>
      </c>
      <c r="C89" s="69" t="s">
        <v>215</v>
      </c>
      <c r="D89" s="20" t="s">
        <v>254</v>
      </c>
      <c r="E89" s="20" t="s">
        <v>703</v>
      </c>
      <c r="F89" s="68" t="s">
        <v>1859</v>
      </c>
      <c r="G89" s="8"/>
    </row>
    <row r="90" spans="1:7" ht="18" thickBot="1" x14ac:dyDescent="0.35">
      <c r="A90" s="602"/>
      <c r="B90" s="602"/>
      <c r="C90" s="602"/>
      <c r="D90" s="472"/>
      <c r="E90" s="74">
        <v>10</v>
      </c>
      <c r="F90" s="75">
        <v>20</v>
      </c>
      <c r="G90" s="8"/>
    </row>
    <row r="91" spans="1:7" x14ac:dyDescent="0.3">
      <c r="A91" s="15" t="s">
        <v>8443</v>
      </c>
      <c r="B91" s="8"/>
      <c r="C91" s="8"/>
      <c r="D91" s="8"/>
      <c r="E91" s="8"/>
      <c r="F91" s="8"/>
      <c r="G91" s="8"/>
    </row>
    <row r="92" spans="1:7" x14ac:dyDescent="0.3">
      <c r="A92" s="16" t="s">
        <v>211</v>
      </c>
      <c r="B92" s="8"/>
      <c r="C92" s="8"/>
      <c r="D92" s="8"/>
      <c r="E92" s="8"/>
      <c r="F92" s="8"/>
      <c r="G92" s="8"/>
    </row>
    <row r="93" spans="1:7" x14ac:dyDescent="0.3">
      <c r="A93" s="17" t="s">
        <v>8444</v>
      </c>
      <c r="B93" s="8"/>
      <c r="C93" s="8"/>
      <c r="D93" s="8"/>
      <c r="E93" s="8"/>
      <c r="F93" s="8"/>
      <c r="G93" s="8"/>
    </row>
    <row r="94" spans="1:7" ht="18" thickBot="1" x14ac:dyDescent="0.35">
      <c r="A94" s="17" t="s">
        <v>6613</v>
      </c>
      <c r="B94" s="8"/>
      <c r="C94" s="8"/>
      <c r="D94" s="8"/>
      <c r="E94" s="8"/>
      <c r="F94" s="8"/>
      <c r="G94" s="8"/>
    </row>
    <row r="95" spans="1:7" ht="18" thickBot="1" x14ac:dyDescent="0.35">
      <c r="A95" s="377" t="s">
        <v>0</v>
      </c>
      <c r="B95" s="377" t="s">
        <v>70</v>
      </c>
      <c r="C95" s="377" t="s">
        <v>250</v>
      </c>
      <c r="D95" s="377" t="s">
        <v>251</v>
      </c>
      <c r="E95" s="603" t="s">
        <v>8438</v>
      </c>
      <c r="F95" s="604"/>
      <c r="G95" s="8"/>
    </row>
    <row r="96" spans="1:7" ht="39" thickBot="1" x14ac:dyDescent="0.35">
      <c r="A96" s="378"/>
      <c r="B96" s="378"/>
      <c r="C96" s="378"/>
      <c r="D96" s="378"/>
      <c r="E96" s="36" t="s">
        <v>8439</v>
      </c>
      <c r="F96" s="100" t="s">
        <v>8440</v>
      </c>
      <c r="G96" s="8"/>
    </row>
    <row r="97" spans="1:7" ht="39" thickBot="1" x14ac:dyDescent="0.35">
      <c r="A97" s="20" t="s">
        <v>8445</v>
      </c>
      <c r="B97" s="20" t="s">
        <v>8446</v>
      </c>
      <c r="C97" s="69" t="s">
        <v>215</v>
      </c>
      <c r="D97" s="20" t="s">
        <v>254</v>
      </c>
      <c r="E97" s="20" t="s">
        <v>672</v>
      </c>
      <c r="F97" s="68" t="s">
        <v>592</v>
      </c>
      <c r="G97" s="8"/>
    </row>
    <row r="98" spans="1:7" ht="18" thickBot="1" x14ac:dyDescent="0.35">
      <c r="A98" s="602"/>
      <c r="B98" s="602"/>
      <c r="C98" s="602"/>
      <c r="D98" s="472"/>
      <c r="E98" s="74">
        <v>10</v>
      </c>
      <c r="F98" s="75">
        <v>20</v>
      </c>
      <c r="G98" s="8"/>
    </row>
    <row r="99" spans="1:7" x14ac:dyDescent="0.3">
      <c r="A99" s="15" t="s">
        <v>8447</v>
      </c>
      <c r="B99" s="8"/>
      <c r="C99" s="8"/>
      <c r="D99" s="8"/>
      <c r="E99" s="8"/>
      <c r="F99" s="8"/>
      <c r="G99" s="8"/>
    </row>
    <row r="100" spans="1:7" x14ac:dyDescent="0.3">
      <c r="A100" s="16" t="s">
        <v>211</v>
      </c>
      <c r="B100" s="8"/>
      <c r="C100" s="8"/>
      <c r="D100" s="8"/>
      <c r="E100" s="8"/>
      <c r="F100" s="8"/>
      <c r="G100" s="8"/>
    </row>
    <row r="101" spans="1:7" x14ac:dyDescent="0.3">
      <c r="A101" s="17" t="s">
        <v>8448</v>
      </c>
      <c r="B101" s="8"/>
      <c r="C101" s="8"/>
      <c r="D101" s="8"/>
      <c r="E101" s="8"/>
      <c r="F101" s="8"/>
      <c r="G101" s="8"/>
    </row>
    <row r="102" spans="1:7" ht="18" thickBot="1" x14ac:dyDescent="0.35">
      <c r="A102" s="17" t="s">
        <v>6613</v>
      </c>
      <c r="B102" s="8"/>
      <c r="C102" s="8"/>
      <c r="D102" s="8"/>
      <c r="E102" s="8"/>
      <c r="F102" s="8"/>
      <c r="G102" s="8"/>
    </row>
    <row r="103" spans="1:7" ht="64.5" thickBot="1" x14ac:dyDescent="0.35">
      <c r="A103" s="36" t="s">
        <v>0</v>
      </c>
      <c r="B103" s="36" t="s">
        <v>70</v>
      </c>
      <c r="C103" s="36" t="s">
        <v>250</v>
      </c>
      <c r="D103" s="36" t="s">
        <v>251</v>
      </c>
      <c r="E103" s="36" t="s">
        <v>71</v>
      </c>
      <c r="F103" s="100" t="s">
        <v>8449</v>
      </c>
      <c r="G103" s="8"/>
    </row>
    <row r="104" spans="1:7" ht="18" thickBot="1" x14ac:dyDescent="0.35">
      <c r="A104" s="386" t="s">
        <v>8450</v>
      </c>
      <c r="B104" s="386" t="s">
        <v>8451</v>
      </c>
      <c r="C104" s="69" t="s">
        <v>280</v>
      </c>
      <c r="D104" s="20" t="s">
        <v>254</v>
      </c>
      <c r="E104" s="20" t="s">
        <v>553</v>
      </c>
      <c r="F104" s="68" t="s">
        <v>869</v>
      </c>
      <c r="G104" s="8"/>
    </row>
    <row r="105" spans="1:7" x14ac:dyDescent="0.3">
      <c r="A105" s="387"/>
      <c r="B105" s="387"/>
      <c r="C105" s="69" t="s">
        <v>284</v>
      </c>
      <c r="D105" s="20"/>
      <c r="E105" s="20"/>
      <c r="F105" s="68"/>
      <c r="G105" s="8"/>
    </row>
    <row r="106" spans="1:7" ht="18" thickBot="1" x14ac:dyDescent="0.35">
      <c r="A106" s="388"/>
      <c r="B106" s="388"/>
      <c r="C106" s="23" t="s">
        <v>8452</v>
      </c>
      <c r="D106" s="23" t="s">
        <v>262</v>
      </c>
      <c r="E106" s="23" t="s">
        <v>228</v>
      </c>
      <c r="F106" s="72" t="s">
        <v>867</v>
      </c>
      <c r="G106" s="8"/>
    </row>
    <row r="107" spans="1:7" ht="18" thickBot="1" x14ac:dyDescent="0.35">
      <c r="A107" s="602"/>
      <c r="B107" s="602"/>
      <c r="C107" s="602"/>
      <c r="D107" s="472"/>
      <c r="E107" s="74">
        <v>10</v>
      </c>
      <c r="F107" s="75">
        <v>20</v>
      </c>
      <c r="G107" s="8"/>
    </row>
    <row r="108" spans="1:7" x14ac:dyDescent="0.3">
      <c r="A108" s="15" t="s">
        <v>8453</v>
      </c>
      <c r="B108" s="8"/>
      <c r="C108" s="8"/>
      <c r="D108" s="8"/>
      <c r="E108" s="8"/>
      <c r="F108" s="8"/>
      <c r="G108" s="8"/>
    </row>
    <row r="109" spans="1:7" x14ac:dyDescent="0.3">
      <c r="A109" s="16" t="s">
        <v>211</v>
      </c>
      <c r="B109" s="8"/>
      <c r="C109" s="8"/>
      <c r="D109" s="8"/>
      <c r="E109" s="8"/>
      <c r="F109" s="8"/>
      <c r="G109" s="8"/>
    </row>
    <row r="110" spans="1:7" x14ac:dyDescent="0.3">
      <c r="A110" s="17" t="s">
        <v>8454</v>
      </c>
      <c r="B110" s="8"/>
      <c r="C110" s="8"/>
      <c r="D110" s="8"/>
      <c r="E110" s="8"/>
      <c r="F110" s="8"/>
      <c r="G110" s="8"/>
    </row>
    <row r="111" spans="1:7" x14ac:dyDescent="0.3">
      <c r="A111" s="17" t="s">
        <v>8455</v>
      </c>
      <c r="B111" s="8"/>
      <c r="C111" s="8"/>
      <c r="D111" s="8"/>
      <c r="E111" s="8"/>
      <c r="F111" s="8"/>
      <c r="G111" s="8"/>
    </row>
    <row r="112" spans="1:7" x14ac:dyDescent="0.3">
      <c r="A112" s="17" t="s">
        <v>8456</v>
      </c>
      <c r="B112" s="8"/>
      <c r="C112" s="8"/>
      <c r="D112" s="8"/>
      <c r="E112" s="8"/>
      <c r="F112" s="8"/>
      <c r="G112" s="8"/>
    </row>
    <row r="113" spans="1:7" ht="18" thickBot="1" x14ac:dyDescent="0.35">
      <c r="A113" s="17" t="s">
        <v>6613</v>
      </c>
      <c r="B113" s="8"/>
      <c r="C113" s="8"/>
      <c r="D113" s="8"/>
      <c r="E113" s="8"/>
      <c r="F113" s="8"/>
      <c r="G113" s="8"/>
    </row>
    <row r="114" spans="1:7" ht="26.25" thickBot="1" x14ac:dyDescent="0.35">
      <c r="A114" s="36" t="s">
        <v>0</v>
      </c>
      <c r="B114" s="36" t="s">
        <v>70</v>
      </c>
      <c r="C114" s="36" t="s">
        <v>250</v>
      </c>
      <c r="D114" s="36" t="s">
        <v>251</v>
      </c>
      <c r="E114" s="36" t="s">
        <v>8457</v>
      </c>
      <c r="F114" s="100" t="s">
        <v>8458</v>
      </c>
      <c r="G114" s="8"/>
    </row>
    <row r="115" spans="1:7" ht="51.75" thickBot="1" x14ac:dyDescent="0.35">
      <c r="A115" s="20" t="s">
        <v>8459</v>
      </c>
      <c r="B115" s="20" t="s">
        <v>8460</v>
      </c>
      <c r="C115" s="69" t="s">
        <v>215</v>
      </c>
      <c r="D115" s="20" t="s">
        <v>254</v>
      </c>
      <c r="E115" s="20" t="s">
        <v>355</v>
      </c>
      <c r="F115" s="68" t="s">
        <v>287</v>
      </c>
      <c r="G115" s="8"/>
    </row>
    <row r="116" spans="1:7" ht="18" thickBot="1" x14ac:dyDescent="0.35">
      <c r="A116" s="602"/>
      <c r="B116" s="602"/>
      <c r="C116" s="602"/>
      <c r="D116" s="472"/>
      <c r="E116" s="74">
        <v>1</v>
      </c>
      <c r="F116" s="75">
        <v>2</v>
      </c>
      <c r="G116" s="8"/>
    </row>
    <row r="117" spans="1:7" x14ac:dyDescent="0.3">
      <c r="A117" s="15" t="s">
        <v>8461</v>
      </c>
      <c r="B117" s="8"/>
      <c r="C117" s="8"/>
      <c r="D117" s="8"/>
      <c r="E117" s="8"/>
      <c r="F117" s="8"/>
      <c r="G117" s="8"/>
    </row>
    <row r="118" spans="1:7" x14ac:dyDescent="0.3">
      <c r="A118" s="16" t="s">
        <v>211</v>
      </c>
      <c r="B118" s="8"/>
      <c r="C118" s="8"/>
      <c r="D118" s="8"/>
      <c r="E118" s="8"/>
      <c r="F118" s="8"/>
      <c r="G118" s="8"/>
    </row>
    <row r="119" spans="1:7" x14ac:dyDescent="0.3">
      <c r="A119" s="17" t="s">
        <v>8462</v>
      </c>
      <c r="B119" s="8"/>
      <c r="C119" s="8"/>
      <c r="D119" s="8"/>
      <c r="E119" s="8"/>
      <c r="F119" s="8"/>
      <c r="G119" s="8"/>
    </row>
    <row r="120" spans="1:7" x14ac:dyDescent="0.3">
      <c r="A120" s="17" t="s">
        <v>8463</v>
      </c>
      <c r="B120" s="8"/>
      <c r="C120" s="8"/>
      <c r="D120" s="8"/>
      <c r="E120" s="8"/>
      <c r="F120" s="8"/>
      <c r="G120" s="8"/>
    </row>
    <row r="121" spans="1:7" x14ac:dyDescent="0.3">
      <c r="A121" s="15" t="s">
        <v>8464</v>
      </c>
      <c r="B121" s="8"/>
      <c r="C121" s="8"/>
      <c r="D121" s="8"/>
      <c r="E121" s="8"/>
      <c r="F121" s="8"/>
      <c r="G121" s="8"/>
    </row>
    <row r="122" spans="1:7" ht="18" thickBot="1" x14ac:dyDescent="0.35">
      <c r="A122" s="17" t="s">
        <v>8465</v>
      </c>
      <c r="B122" s="8"/>
      <c r="C122" s="8"/>
      <c r="D122" s="8"/>
      <c r="E122" s="8"/>
      <c r="F122" s="8"/>
      <c r="G122" s="8"/>
    </row>
    <row r="123" spans="1:7" ht="26.25" thickBot="1" x14ac:dyDescent="0.35">
      <c r="A123" s="36" t="s">
        <v>0</v>
      </c>
      <c r="B123" s="36" t="s">
        <v>70</v>
      </c>
      <c r="C123" s="36" t="s">
        <v>250</v>
      </c>
      <c r="D123" s="36" t="s">
        <v>251</v>
      </c>
      <c r="E123" s="36" t="s">
        <v>8457</v>
      </c>
      <c r="F123" s="100" t="s">
        <v>8458</v>
      </c>
      <c r="G123" s="8"/>
    </row>
    <row r="124" spans="1:7" ht="18" thickBot="1" x14ac:dyDescent="0.35">
      <c r="A124" s="386" t="s">
        <v>8466</v>
      </c>
      <c r="B124" s="386" t="s">
        <v>8467</v>
      </c>
      <c r="C124" s="69" t="s">
        <v>215</v>
      </c>
      <c r="D124" s="20" t="s">
        <v>254</v>
      </c>
      <c r="E124" s="20" t="s">
        <v>710</v>
      </c>
      <c r="F124" s="68" t="s">
        <v>1195</v>
      </c>
      <c r="G124" s="8"/>
    </row>
    <row r="125" spans="1:7" x14ac:dyDescent="0.3">
      <c r="A125" s="387"/>
      <c r="B125" s="387"/>
      <c r="C125" s="69" t="s">
        <v>284</v>
      </c>
      <c r="D125" s="20"/>
      <c r="E125" s="20"/>
      <c r="F125" s="68"/>
      <c r="G125" s="8"/>
    </row>
    <row r="126" spans="1:7" ht="18" thickBot="1" x14ac:dyDescent="0.35">
      <c r="A126" s="388"/>
      <c r="B126" s="388"/>
      <c r="C126" s="23" t="s">
        <v>6317</v>
      </c>
      <c r="D126" s="23" t="s">
        <v>262</v>
      </c>
      <c r="E126" s="23" t="s">
        <v>549</v>
      </c>
      <c r="F126" s="72" t="s">
        <v>726</v>
      </c>
      <c r="G126" s="8"/>
    </row>
    <row r="127" spans="1:7" ht="18" thickBot="1" x14ac:dyDescent="0.35">
      <c r="A127" s="602"/>
      <c r="B127" s="602"/>
      <c r="C127" s="602"/>
      <c r="D127" s="472"/>
      <c r="E127" s="74">
        <v>1</v>
      </c>
      <c r="F127" s="75">
        <v>2</v>
      </c>
      <c r="G127" s="8"/>
    </row>
    <row r="128" spans="1:7" x14ac:dyDescent="0.3">
      <c r="A128" s="15" t="s">
        <v>8468</v>
      </c>
      <c r="B128" s="8"/>
      <c r="C128" s="8"/>
      <c r="D128" s="8"/>
      <c r="E128" s="8"/>
      <c r="F128" s="8"/>
      <c r="G128" s="8"/>
    </row>
    <row r="129" spans="1:7" ht="18" thickBot="1" x14ac:dyDescent="0.35">
      <c r="A129" s="17" t="s">
        <v>6314</v>
      </c>
      <c r="B129" s="8"/>
      <c r="C129" s="8"/>
      <c r="D129" s="8"/>
      <c r="E129" s="8"/>
      <c r="F129" s="8"/>
      <c r="G129" s="8"/>
    </row>
    <row r="130" spans="1:7" ht="26.25" thickBot="1" x14ac:dyDescent="0.35">
      <c r="A130" s="36" t="s">
        <v>0</v>
      </c>
      <c r="B130" s="36" t="s">
        <v>70</v>
      </c>
      <c r="C130" s="36" t="s">
        <v>250</v>
      </c>
      <c r="D130" s="36" t="s">
        <v>251</v>
      </c>
      <c r="E130" s="36" t="s">
        <v>8457</v>
      </c>
      <c r="F130" s="100" t="s">
        <v>8458</v>
      </c>
      <c r="G130" s="8"/>
    </row>
    <row r="131" spans="1:7" ht="18" thickBot="1" x14ac:dyDescent="0.35">
      <c r="A131" s="386" t="s">
        <v>8469</v>
      </c>
      <c r="B131" s="386" t="s">
        <v>8470</v>
      </c>
      <c r="C131" s="69" t="s">
        <v>215</v>
      </c>
      <c r="D131" s="20" t="s">
        <v>254</v>
      </c>
      <c r="E131" s="20" t="s">
        <v>1766</v>
      </c>
      <c r="F131" s="68" t="s">
        <v>3384</v>
      </c>
      <c r="G131" s="8"/>
    </row>
    <row r="132" spans="1:7" x14ac:dyDescent="0.3">
      <c r="A132" s="387"/>
      <c r="B132" s="387"/>
      <c r="C132" s="69" t="s">
        <v>284</v>
      </c>
      <c r="D132" s="20"/>
      <c r="E132" s="20"/>
      <c r="F132" s="68"/>
      <c r="G132" s="8"/>
    </row>
    <row r="133" spans="1:7" ht="18" thickBot="1" x14ac:dyDescent="0.35">
      <c r="A133" s="388"/>
      <c r="B133" s="388"/>
      <c r="C133" s="23" t="s">
        <v>6317</v>
      </c>
      <c r="D133" s="23" t="s">
        <v>262</v>
      </c>
      <c r="E133" s="23" t="s">
        <v>264</v>
      </c>
      <c r="F133" s="72" t="s">
        <v>386</v>
      </c>
      <c r="G133" s="8"/>
    </row>
    <row r="134" spans="1:7" ht="18" thickBot="1" x14ac:dyDescent="0.35">
      <c r="A134" s="602"/>
      <c r="B134" s="602"/>
      <c r="C134" s="602"/>
      <c r="D134" s="472"/>
      <c r="E134" s="74">
        <v>1</v>
      </c>
      <c r="F134" s="75">
        <v>2</v>
      </c>
      <c r="G134" s="8"/>
    </row>
    <row r="135" spans="1:7" x14ac:dyDescent="0.3">
      <c r="A135" s="15" t="s">
        <v>8471</v>
      </c>
      <c r="B135" s="8"/>
      <c r="C135" s="8"/>
      <c r="D135" s="8"/>
      <c r="E135" s="8"/>
      <c r="F135" s="8"/>
      <c r="G135" s="8"/>
    </row>
    <row r="136" spans="1:7" ht="18" thickBot="1" x14ac:dyDescent="0.35">
      <c r="A136" s="17" t="s">
        <v>6314</v>
      </c>
      <c r="B136" s="8"/>
      <c r="C136" s="8"/>
      <c r="D136" s="8"/>
      <c r="E136" s="8"/>
      <c r="F136" s="8"/>
      <c r="G136" s="8"/>
    </row>
    <row r="137" spans="1:7" ht="26.25" thickBot="1" x14ac:dyDescent="0.35">
      <c r="A137" s="36" t="s">
        <v>0</v>
      </c>
      <c r="B137" s="36" t="s">
        <v>70</v>
      </c>
      <c r="C137" s="36" t="s">
        <v>250</v>
      </c>
      <c r="D137" s="36" t="s">
        <v>251</v>
      </c>
      <c r="E137" s="36" t="s">
        <v>8457</v>
      </c>
      <c r="F137" s="100" t="s">
        <v>8458</v>
      </c>
      <c r="G137" s="8"/>
    </row>
    <row r="138" spans="1:7" ht="18" thickBot="1" x14ac:dyDescent="0.35">
      <c r="A138" s="386" t="s">
        <v>8472</v>
      </c>
      <c r="B138" s="386" t="s">
        <v>8473</v>
      </c>
      <c r="C138" s="69" t="s">
        <v>215</v>
      </c>
      <c r="D138" s="20" t="s">
        <v>254</v>
      </c>
      <c r="E138" s="20" t="s">
        <v>292</v>
      </c>
      <c r="F138" s="68" t="s">
        <v>1766</v>
      </c>
      <c r="G138" s="8"/>
    </row>
    <row r="139" spans="1:7" x14ac:dyDescent="0.3">
      <c r="A139" s="387"/>
      <c r="B139" s="387"/>
      <c r="C139" s="69" t="s">
        <v>284</v>
      </c>
      <c r="D139" s="20"/>
      <c r="E139" s="20"/>
      <c r="F139" s="68"/>
      <c r="G139" s="8"/>
    </row>
    <row r="140" spans="1:7" ht="18" thickBot="1" x14ac:dyDescent="0.35">
      <c r="A140" s="388"/>
      <c r="B140" s="388"/>
      <c r="C140" s="23" t="s">
        <v>6549</v>
      </c>
      <c r="D140" s="23" t="s">
        <v>262</v>
      </c>
      <c r="E140" s="23" t="s">
        <v>880</v>
      </c>
      <c r="F140" s="72" t="s">
        <v>264</v>
      </c>
      <c r="G140" s="8"/>
    </row>
    <row r="141" spans="1:7" ht="18" thickBot="1" x14ac:dyDescent="0.35">
      <c r="A141" s="602"/>
      <c r="B141" s="602"/>
      <c r="C141" s="602"/>
      <c r="D141" s="472"/>
      <c r="E141" s="74">
        <v>1</v>
      </c>
      <c r="F141" s="75">
        <v>2</v>
      </c>
      <c r="G141" s="8"/>
    </row>
    <row r="142" spans="1:7" x14ac:dyDescent="0.3">
      <c r="A142" s="15" t="s">
        <v>8474</v>
      </c>
      <c r="B142" s="8"/>
      <c r="C142" s="8"/>
      <c r="D142" s="8"/>
      <c r="E142" s="8"/>
      <c r="F142" s="8"/>
      <c r="G142" s="8"/>
    </row>
    <row r="143" spans="1:7" ht="18" thickBot="1" x14ac:dyDescent="0.35">
      <c r="A143" s="17" t="s">
        <v>6314</v>
      </c>
      <c r="B143" s="8"/>
      <c r="C143" s="8"/>
      <c r="D143" s="8"/>
      <c r="E143" s="8"/>
      <c r="F143" s="8"/>
      <c r="G143" s="8"/>
    </row>
    <row r="144" spans="1:7" ht="26.25" thickBot="1" x14ac:dyDescent="0.35">
      <c r="A144" s="36" t="s">
        <v>0</v>
      </c>
      <c r="B144" s="36" t="s">
        <v>70</v>
      </c>
      <c r="C144" s="36" t="s">
        <v>250</v>
      </c>
      <c r="D144" s="36" t="s">
        <v>251</v>
      </c>
      <c r="E144" s="36" t="s">
        <v>8457</v>
      </c>
      <c r="F144" s="100" t="s">
        <v>8458</v>
      </c>
      <c r="G144" s="8"/>
    </row>
    <row r="145" spans="1:7" ht="18" thickBot="1" x14ac:dyDescent="0.35">
      <c r="A145" s="386" t="s">
        <v>8475</v>
      </c>
      <c r="B145" s="386" t="s">
        <v>8476</v>
      </c>
      <c r="C145" s="69" t="s">
        <v>215</v>
      </c>
      <c r="D145" s="20" t="s">
        <v>254</v>
      </c>
      <c r="E145" s="20" t="s">
        <v>419</v>
      </c>
      <c r="F145" s="68" t="s">
        <v>292</v>
      </c>
      <c r="G145" s="8"/>
    </row>
    <row r="146" spans="1:7" x14ac:dyDescent="0.3">
      <c r="A146" s="387"/>
      <c r="B146" s="387"/>
      <c r="C146" s="69" t="s">
        <v>284</v>
      </c>
      <c r="D146" s="20"/>
      <c r="E146" s="20"/>
      <c r="F146" s="68"/>
      <c r="G146" s="8"/>
    </row>
    <row r="147" spans="1:7" ht="18" thickBot="1" x14ac:dyDescent="0.35">
      <c r="A147" s="388"/>
      <c r="B147" s="388"/>
      <c r="C147" s="23" t="s">
        <v>6317</v>
      </c>
      <c r="D147" s="23" t="s">
        <v>262</v>
      </c>
      <c r="E147" s="23" t="s">
        <v>266</v>
      </c>
      <c r="F147" s="72" t="s">
        <v>408</v>
      </c>
      <c r="G147" s="8"/>
    </row>
    <row r="148" spans="1:7" ht="18" thickBot="1" x14ac:dyDescent="0.35">
      <c r="A148" s="602"/>
      <c r="B148" s="602"/>
      <c r="C148" s="602"/>
      <c r="D148" s="472"/>
      <c r="E148" s="74">
        <v>1</v>
      </c>
      <c r="F148" s="75">
        <v>2</v>
      </c>
      <c r="G148" s="8"/>
    </row>
    <row r="149" spans="1:7" x14ac:dyDescent="0.3">
      <c r="A149" s="15" t="s">
        <v>8477</v>
      </c>
      <c r="B149" s="8"/>
      <c r="C149" s="8"/>
      <c r="D149" s="8"/>
      <c r="E149" s="8"/>
      <c r="F149" s="8"/>
      <c r="G149" s="8"/>
    </row>
    <row r="150" spans="1:7" ht="18" thickBot="1" x14ac:dyDescent="0.35">
      <c r="A150" s="17" t="s">
        <v>6314</v>
      </c>
      <c r="B150" s="8"/>
      <c r="C150" s="8"/>
      <c r="D150" s="8"/>
      <c r="E150" s="8"/>
      <c r="F150" s="8"/>
      <c r="G150" s="8"/>
    </row>
    <row r="151" spans="1:7" ht="26.25" thickBot="1" x14ac:dyDescent="0.35">
      <c r="A151" s="36" t="s">
        <v>0</v>
      </c>
      <c r="B151" s="36" t="s">
        <v>70</v>
      </c>
      <c r="C151" s="186" t="s">
        <v>250</v>
      </c>
      <c r="D151" s="186" t="s">
        <v>251</v>
      </c>
      <c r="E151" s="186" t="s">
        <v>8457</v>
      </c>
      <c r="F151" s="187" t="s">
        <v>8458</v>
      </c>
      <c r="G151" s="8"/>
    </row>
    <row r="152" spans="1:7" x14ac:dyDescent="0.3">
      <c r="A152" s="386" t="s">
        <v>8478</v>
      </c>
      <c r="B152" s="386" t="s">
        <v>8479</v>
      </c>
      <c r="C152" s="73" t="s">
        <v>215</v>
      </c>
      <c r="D152" s="23" t="s">
        <v>254</v>
      </c>
      <c r="E152" s="23" t="s">
        <v>287</v>
      </c>
      <c r="F152" s="72" t="s">
        <v>7509</v>
      </c>
      <c r="G152" s="8"/>
    </row>
    <row r="153" spans="1:7" x14ac:dyDescent="0.3">
      <c r="A153" s="387"/>
      <c r="B153" s="387"/>
      <c r="C153" s="73" t="s">
        <v>284</v>
      </c>
      <c r="D153" s="23"/>
      <c r="E153" s="23"/>
      <c r="F153" s="72"/>
      <c r="G153" s="8"/>
    </row>
    <row r="154" spans="1:7" ht="18" thickBot="1" x14ac:dyDescent="0.35">
      <c r="A154" s="388"/>
      <c r="B154" s="388"/>
      <c r="C154" s="23" t="s">
        <v>6317</v>
      </c>
      <c r="D154" s="23" t="s">
        <v>262</v>
      </c>
      <c r="E154" s="23" t="s">
        <v>867</v>
      </c>
      <c r="F154" s="72" t="s">
        <v>1114</v>
      </c>
      <c r="G154" s="8"/>
    </row>
    <row r="155" spans="1:7" ht="18" thickBot="1" x14ac:dyDescent="0.35">
      <c r="A155" s="602"/>
      <c r="B155" s="602"/>
      <c r="C155" s="602"/>
      <c r="D155" s="472"/>
      <c r="E155" s="74">
        <v>1</v>
      </c>
      <c r="F155" s="75">
        <v>2</v>
      </c>
      <c r="G155" s="8"/>
    </row>
    <row r="156" spans="1:7" x14ac:dyDescent="0.3">
      <c r="A156" s="15" t="s">
        <v>8480</v>
      </c>
      <c r="B156" s="8"/>
      <c r="C156" s="8"/>
      <c r="D156" s="8"/>
      <c r="E156" s="8"/>
      <c r="F156" s="8"/>
      <c r="G156" s="8"/>
    </row>
    <row r="157" spans="1:7" x14ac:dyDescent="0.3">
      <c r="A157" s="15" t="s">
        <v>8481</v>
      </c>
      <c r="B157" s="8"/>
      <c r="C157" s="8"/>
      <c r="D157" s="8"/>
      <c r="E157" s="8"/>
      <c r="F157" s="8"/>
      <c r="G157" s="8"/>
    </row>
    <row r="158" spans="1:7" x14ac:dyDescent="0.3">
      <c r="A158" s="16" t="s">
        <v>2065</v>
      </c>
      <c r="B158" s="8"/>
      <c r="C158" s="8"/>
      <c r="D158" s="8"/>
      <c r="E158" s="8"/>
      <c r="F158" s="8"/>
      <c r="G158" s="8"/>
    </row>
    <row r="159" spans="1:7" x14ac:dyDescent="0.3">
      <c r="A159" s="17" t="s">
        <v>8482</v>
      </c>
      <c r="B159" s="8"/>
      <c r="C159" s="8"/>
      <c r="D159" s="8"/>
      <c r="E159" s="8"/>
      <c r="F159" s="8"/>
      <c r="G159" s="8"/>
    </row>
    <row r="160" spans="1:7" ht="18" thickBot="1" x14ac:dyDescent="0.35">
      <c r="A160" s="17" t="s">
        <v>8483</v>
      </c>
      <c r="B160" s="8"/>
      <c r="C160" s="8"/>
      <c r="D160" s="8"/>
      <c r="E160" s="8"/>
      <c r="F160" s="8"/>
      <c r="G160" s="8"/>
    </row>
    <row r="161" spans="1:7" ht="18" thickBot="1" x14ac:dyDescent="0.35">
      <c r="A161" s="377" t="s">
        <v>0</v>
      </c>
      <c r="B161" s="377" t="s">
        <v>8415</v>
      </c>
      <c r="C161" s="377" t="s">
        <v>251</v>
      </c>
      <c r="D161" s="603" t="s">
        <v>3554</v>
      </c>
      <c r="E161" s="604"/>
      <c r="F161" s="8"/>
      <c r="G161" s="8"/>
    </row>
    <row r="162" spans="1:7" ht="39" thickBot="1" x14ac:dyDescent="0.35">
      <c r="A162" s="378"/>
      <c r="B162" s="378"/>
      <c r="C162" s="378"/>
      <c r="D162" s="36" t="s">
        <v>8484</v>
      </c>
      <c r="E162" s="100" t="s">
        <v>8485</v>
      </c>
      <c r="F162" s="8"/>
      <c r="G162" s="8"/>
    </row>
    <row r="163" spans="1:7" x14ac:dyDescent="0.3">
      <c r="A163" s="20" t="s">
        <v>8486</v>
      </c>
      <c r="B163" s="20" t="s">
        <v>8404</v>
      </c>
      <c r="C163" s="20" t="s">
        <v>682</v>
      </c>
      <c r="D163" s="20" t="s">
        <v>362</v>
      </c>
      <c r="E163" s="68" t="s">
        <v>387</v>
      </c>
      <c r="F163" s="8"/>
      <c r="G163" s="8"/>
    </row>
    <row r="164" spans="1:7" x14ac:dyDescent="0.3">
      <c r="A164" s="23" t="s">
        <v>8487</v>
      </c>
      <c r="B164" s="23" t="s">
        <v>8488</v>
      </c>
      <c r="C164" s="23" t="s">
        <v>682</v>
      </c>
      <c r="D164" s="23" t="s">
        <v>2415</v>
      </c>
      <c r="E164" s="72" t="s">
        <v>383</v>
      </c>
      <c r="F164" s="8"/>
      <c r="G164" s="8"/>
    </row>
    <row r="165" spans="1:7" x14ac:dyDescent="0.3">
      <c r="A165" s="23" t="s">
        <v>8489</v>
      </c>
      <c r="B165" s="23" t="s">
        <v>8406</v>
      </c>
      <c r="C165" s="23" t="s">
        <v>682</v>
      </c>
      <c r="D165" s="23" t="s">
        <v>362</v>
      </c>
      <c r="E165" s="72" t="s">
        <v>2401</v>
      </c>
      <c r="F165" s="8"/>
      <c r="G165" s="8"/>
    </row>
    <row r="166" spans="1:7" x14ac:dyDescent="0.3">
      <c r="A166" s="23" t="s">
        <v>8490</v>
      </c>
      <c r="B166" s="23" t="s">
        <v>3747</v>
      </c>
      <c r="C166" s="23" t="s">
        <v>682</v>
      </c>
      <c r="D166" s="23" t="s">
        <v>2415</v>
      </c>
      <c r="E166" s="72" t="s">
        <v>383</v>
      </c>
      <c r="F166" s="8"/>
      <c r="G166" s="8"/>
    </row>
    <row r="167" spans="1:7" x14ac:dyDescent="0.3">
      <c r="A167" s="23" t="s">
        <v>8491</v>
      </c>
      <c r="B167" s="23" t="s">
        <v>8419</v>
      </c>
      <c r="C167" s="23" t="s">
        <v>8420</v>
      </c>
      <c r="D167" s="23" t="s">
        <v>362</v>
      </c>
      <c r="E167" s="72" t="s">
        <v>387</v>
      </c>
      <c r="F167" s="8"/>
      <c r="G167" s="8"/>
    </row>
    <row r="168" spans="1:7" x14ac:dyDescent="0.3">
      <c r="A168" s="23" t="s">
        <v>8492</v>
      </c>
      <c r="B168" s="23" t="s">
        <v>8422</v>
      </c>
      <c r="C168" s="23" t="s">
        <v>8420</v>
      </c>
      <c r="D168" s="23" t="s">
        <v>873</v>
      </c>
      <c r="E168" s="72" t="s">
        <v>2565</v>
      </c>
      <c r="F168" s="8"/>
      <c r="G168" s="8"/>
    </row>
    <row r="169" spans="1:7" x14ac:dyDescent="0.3">
      <c r="A169" s="23" t="s">
        <v>8493</v>
      </c>
      <c r="B169" s="23" t="s">
        <v>8424</v>
      </c>
      <c r="C169" s="23" t="s">
        <v>8420</v>
      </c>
      <c r="D169" s="23" t="s">
        <v>1506</v>
      </c>
      <c r="E169" s="72" t="s">
        <v>383</v>
      </c>
      <c r="F169" s="8"/>
      <c r="G169" s="8"/>
    </row>
    <row r="170" spans="1:7" x14ac:dyDescent="0.3">
      <c r="A170" s="23" t="s">
        <v>8494</v>
      </c>
      <c r="B170" s="23" t="s">
        <v>8426</v>
      </c>
      <c r="C170" s="23" t="s">
        <v>3337</v>
      </c>
      <c r="D170" s="23" t="s">
        <v>362</v>
      </c>
      <c r="E170" s="72" t="s">
        <v>387</v>
      </c>
      <c r="F170" s="8"/>
      <c r="G170" s="8"/>
    </row>
    <row r="171" spans="1:7" x14ac:dyDescent="0.3">
      <c r="A171" s="23" t="s">
        <v>8495</v>
      </c>
      <c r="B171" s="23" t="s">
        <v>8428</v>
      </c>
      <c r="C171" s="23" t="s">
        <v>682</v>
      </c>
      <c r="D171" s="23" t="s">
        <v>406</v>
      </c>
      <c r="E171" s="72" t="s">
        <v>2399</v>
      </c>
      <c r="F171" s="8"/>
      <c r="G171" s="8"/>
    </row>
    <row r="172" spans="1:7" x14ac:dyDescent="0.3">
      <c r="A172" s="23" t="s">
        <v>8496</v>
      </c>
      <c r="B172" s="23" t="s">
        <v>8430</v>
      </c>
      <c r="C172" s="23" t="s">
        <v>8434</v>
      </c>
      <c r="D172" s="23" t="s">
        <v>966</v>
      </c>
      <c r="E172" s="72" t="s">
        <v>2399</v>
      </c>
      <c r="F172" s="8"/>
      <c r="G172" s="8"/>
    </row>
    <row r="173" spans="1:7" x14ac:dyDescent="0.3">
      <c r="A173" s="23" t="s">
        <v>8497</v>
      </c>
      <c r="B173" s="23" t="s">
        <v>8433</v>
      </c>
      <c r="C173" s="23" t="s">
        <v>8434</v>
      </c>
      <c r="D173" s="23" t="s">
        <v>836</v>
      </c>
      <c r="E173" s="72" t="s">
        <v>2400</v>
      </c>
      <c r="F173" s="8"/>
      <c r="G173" s="8"/>
    </row>
    <row r="174" spans="1:7" ht="18" thickBot="1" x14ac:dyDescent="0.35">
      <c r="A174" s="23" t="s">
        <v>8498</v>
      </c>
      <c r="B174" s="23" t="s">
        <v>8499</v>
      </c>
      <c r="C174" s="23" t="s">
        <v>3337</v>
      </c>
      <c r="D174" s="23" t="s">
        <v>2016</v>
      </c>
      <c r="E174" s="72" t="s">
        <v>2401</v>
      </c>
      <c r="F174" s="8"/>
      <c r="G174" s="8"/>
    </row>
    <row r="175" spans="1:7" ht="18" thickBot="1" x14ac:dyDescent="0.35">
      <c r="A175" s="602"/>
      <c r="B175" s="602"/>
      <c r="C175" s="472"/>
      <c r="D175" s="74">
        <v>1</v>
      </c>
      <c r="E175" s="75">
        <v>2</v>
      </c>
      <c r="F175" s="8"/>
      <c r="G175" s="8"/>
    </row>
    <row r="176" spans="1:7" x14ac:dyDescent="0.3">
      <c r="A176" s="16" t="s">
        <v>92</v>
      </c>
      <c r="B176" s="8"/>
      <c r="C176" s="8"/>
      <c r="D176" s="8"/>
      <c r="E176" s="8"/>
      <c r="F176" s="8"/>
      <c r="G176" s="8"/>
    </row>
    <row r="177" spans="1:7" x14ac:dyDescent="0.3">
      <c r="A177" s="17" t="s">
        <v>8500</v>
      </c>
      <c r="B177" s="8"/>
      <c r="C177" s="8"/>
      <c r="D177" s="8"/>
      <c r="E177" s="8"/>
      <c r="F177" s="8"/>
      <c r="G177" s="8"/>
    </row>
    <row r="178" spans="1:7" x14ac:dyDescent="0.3">
      <c r="A178" s="17" t="s">
        <v>8501</v>
      </c>
      <c r="B178" s="8"/>
      <c r="C178" s="8"/>
      <c r="D178" s="8"/>
      <c r="E178" s="8"/>
      <c r="F178" s="8"/>
      <c r="G178" s="8"/>
    </row>
    <row r="179" spans="1:7" x14ac:dyDescent="0.3">
      <c r="A179" s="17" t="s">
        <v>8502</v>
      </c>
      <c r="B179" s="8"/>
      <c r="C179" s="8"/>
      <c r="D179" s="8"/>
      <c r="E179" s="8"/>
      <c r="F179" s="8"/>
      <c r="G179" s="8"/>
    </row>
    <row r="180" spans="1:7" ht="18" thickBot="1" x14ac:dyDescent="0.35">
      <c r="A180" s="17" t="s">
        <v>8503</v>
      </c>
      <c r="B180" s="8"/>
      <c r="C180" s="8"/>
      <c r="D180" s="8"/>
      <c r="E180" s="8"/>
      <c r="F180" s="8"/>
      <c r="G180" s="8"/>
    </row>
    <row r="181" spans="1:7" ht="26.25" thickBot="1" x14ac:dyDescent="0.35">
      <c r="A181" s="193" t="s">
        <v>8504</v>
      </c>
      <c r="B181" s="193" t="s">
        <v>8505</v>
      </c>
      <c r="C181" s="194" t="s">
        <v>517</v>
      </c>
      <c r="D181" s="8"/>
      <c r="E181" s="8"/>
      <c r="F181" s="8"/>
      <c r="G181" s="8"/>
    </row>
    <row r="182" spans="1:7" ht="18" thickBot="1" x14ac:dyDescent="0.35">
      <c r="A182" s="20">
        <v>1</v>
      </c>
      <c r="B182" s="20" t="s">
        <v>8506</v>
      </c>
      <c r="C182" s="68" t="s">
        <v>2311</v>
      </c>
      <c r="D182" s="8"/>
      <c r="E182" s="8"/>
      <c r="F182" s="8"/>
      <c r="G182" s="8"/>
    </row>
    <row r="183" spans="1:7" ht="18" thickBot="1" x14ac:dyDescent="0.35">
      <c r="A183" s="20">
        <v>2</v>
      </c>
      <c r="B183" s="20" t="s">
        <v>8507</v>
      </c>
      <c r="C183" s="68" t="s">
        <v>622</v>
      </c>
      <c r="D183" s="8"/>
      <c r="E183" s="8"/>
      <c r="F183" s="8"/>
      <c r="G183" s="8"/>
    </row>
    <row r="184" spans="1:7" ht="18" thickBot="1" x14ac:dyDescent="0.35">
      <c r="A184" s="20">
        <v>3</v>
      </c>
      <c r="B184" s="20" t="s">
        <v>8508</v>
      </c>
      <c r="C184" s="68" t="s">
        <v>306</v>
      </c>
      <c r="D184" s="8"/>
      <c r="E184" s="8"/>
      <c r="F184" s="8"/>
      <c r="G184" s="8"/>
    </row>
    <row r="185" spans="1:7" ht="18" thickBot="1" x14ac:dyDescent="0.35">
      <c r="A185" s="20">
        <v>4</v>
      </c>
      <c r="B185" s="20" t="s">
        <v>8509</v>
      </c>
      <c r="C185" s="68" t="s">
        <v>569</v>
      </c>
      <c r="D185" s="8"/>
      <c r="E185" s="8"/>
      <c r="F185" s="8"/>
      <c r="G185" s="8"/>
    </row>
    <row r="186" spans="1:7" ht="18" thickBot="1" x14ac:dyDescent="0.35">
      <c r="A186" s="20">
        <v>5</v>
      </c>
      <c r="B186" s="20" t="s">
        <v>8510</v>
      </c>
      <c r="C186" s="68" t="s">
        <v>997</v>
      </c>
      <c r="D186" s="8"/>
      <c r="E186" s="8"/>
      <c r="F186" s="8"/>
      <c r="G186" s="8"/>
    </row>
    <row r="187" spans="1:7" ht="26.25" thickBot="1" x14ac:dyDescent="0.35">
      <c r="A187" s="20">
        <v>6</v>
      </c>
      <c r="B187" s="20" t="s">
        <v>8511</v>
      </c>
      <c r="C187" s="68" t="s">
        <v>1015</v>
      </c>
      <c r="D187" s="8"/>
      <c r="E187" s="8"/>
      <c r="F187" s="8"/>
      <c r="G187" s="8"/>
    </row>
    <row r="188" spans="1:7" ht="18" thickBot="1" x14ac:dyDescent="0.35">
      <c r="A188" s="74">
        <v>7</v>
      </c>
      <c r="B188" s="74" t="s">
        <v>8512</v>
      </c>
      <c r="C188" s="75" t="s">
        <v>997</v>
      </c>
      <c r="D188" s="8"/>
      <c r="E188" s="8"/>
      <c r="F188" s="8"/>
      <c r="G188" s="8"/>
    </row>
    <row r="189" spans="1:7" x14ac:dyDescent="0.3">
      <c r="A189" s="15" t="s">
        <v>8513</v>
      </c>
      <c r="B189" s="8"/>
      <c r="C189" s="8"/>
      <c r="D189" s="8"/>
      <c r="E189" s="8"/>
      <c r="F189" s="8"/>
      <c r="G189" s="8"/>
    </row>
    <row r="190" spans="1:7" x14ac:dyDescent="0.3">
      <c r="A190" s="16" t="s">
        <v>211</v>
      </c>
      <c r="B190" s="8"/>
      <c r="C190" s="8"/>
      <c r="D190" s="8"/>
      <c r="E190" s="8"/>
      <c r="F190" s="8"/>
      <c r="G190" s="8"/>
    </row>
    <row r="191" spans="1:7" x14ac:dyDescent="0.3">
      <c r="A191" s="17" t="s">
        <v>8514</v>
      </c>
      <c r="B191" s="8"/>
      <c r="C191" s="8"/>
      <c r="D191" s="8"/>
      <c r="E191" s="8"/>
      <c r="F191" s="8"/>
      <c r="G191" s="8"/>
    </row>
    <row r="192" spans="1:7" x14ac:dyDescent="0.3">
      <c r="A192" s="16" t="s">
        <v>215</v>
      </c>
      <c r="B192" s="8"/>
      <c r="C192" s="8"/>
      <c r="D192" s="8"/>
      <c r="E192" s="8"/>
      <c r="F192" s="8"/>
      <c r="G192" s="8"/>
    </row>
    <row r="193" spans="1:7" ht="18" thickBot="1" x14ac:dyDescent="0.35">
      <c r="A193" s="17" t="s">
        <v>8515</v>
      </c>
      <c r="B193" s="8"/>
      <c r="C193" s="8"/>
      <c r="D193" s="8"/>
      <c r="E193" s="8"/>
      <c r="F193" s="8"/>
      <c r="G193" s="8"/>
    </row>
    <row r="194" spans="1:7" ht="18" thickBot="1" x14ac:dyDescent="0.35">
      <c r="A194" s="377" t="s">
        <v>0</v>
      </c>
      <c r="B194" s="377" t="s">
        <v>250</v>
      </c>
      <c r="C194" s="377" t="s">
        <v>251</v>
      </c>
      <c r="D194" s="603" t="s">
        <v>3554</v>
      </c>
      <c r="E194" s="605"/>
      <c r="F194" s="605"/>
      <c r="G194" s="604"/>
    </row>
    <row r="195" spans="1:7" ht="18" thickBot="1" x14ac:dyDescent="0.35">
      <c r="A195" s="378"/>
      <c r="B195" s="378"/>
      <c r="C195" s="378"/>
      <c r="D195" s="36" t="s">
        <v>8516</v>
      </c>
      <c r="E195" s="36" t="s">
        <v>8517</v>
      </c>
      <c r="F195" s="36" t="s">
        <v>8518</v>
      </c>
      <c r="G195" s="100" t="s">
        <v>8519</v>
      </c>
    </row>
    <row r="196" spans="1:7" x14ac:dyDescent="0.3">
      <c r="A196" s="386" t="s">
        <v>8520</v>
      </c>
      <c r="B196" s="20" t="s">
        <v>681</v>
      </c>
      <c r="C196" s="20" t="s">
        <v>3337</v>
      </c>
      <c r="D196" s="20" t="s">
        <v>1072</v>
      </c>
      <c r="E196" s="20" t="s">
        <v>1080</v>
      </c>
      <c r="F196" s="20" t="s">
        <v>1333</v>
      </c>
      <c r="G196" s="68" t="s">
        <v>3023</v>
      </c>
    </row>
    <row r="197" spans="1:7" x14ac:dyDescent="0.3">
      <c r="A197" s="387"/>
      <c r="B197" s="23" t="s">
        <v>8521</v>
      </c>
      <c r="C197" s="23" t="s">
        <v>3337</v>
      </c>
      <c r="D197" s="23" t="s">
        <v>3960</v>
      </c>
      <c r="E197" s="23" t="s">
        <v>1119</v>
      </c>
      <c r="F197" s="23" t="s">
        <v>2695</v>
      </c>
      <c r="G197" s="72" t="s">
        <v>1204</v>
      </c>
    </row>
    <row r="198" spans="1:7" x14ac:dyDescent="0.3">
      <c r="A198" s="387"/>
      <c r="B198" s="23" t="s">
        <v>3747</v>
      </c>
      <c r="C198" s="23" t="s">
        <v>682</v>
      </c>
      <c r="D198" s="23" t="s">
        <v>4899</v>
      </c>
      <c r="E198" s="23" t="s">
        <v>8522</v>
      </c>
      <c r="F198" s="23" t="s">
        <v>2753</v>
      </c>
      <c r="G198" s="72" t="s">
        <v>335</v>
      </c>
    </row>
    <row r="199" spans="1:7" x14ac:dyDescent="0.3">
      <c r="A199" s="387"/>
      <c r="B199" s="23" t="s">
        <v>3104</v>
      </c>
      <c r="C199" s="23" t="s">
        <v>682</v>
      </c>
      <c r="D199" s="23" t="s">
        <v>8523</v>
      </c>
      <c r="E199" s="23" t="s">
        <v>3137</v>
      </c>
      <c r="F199" s="23" t="s">
        <v>5282</v>
      </c>
      <c r="G199" s="72" t="s">
        <v>5200</v>
      </c>
    </row>
    <row r="200" spans="1:7" x14ac:dyDescent="0.3">
      <c r="A200" s="387"/>
      <c r="B200" s="23" t="s">
        <v>3200</v>
      </c>
      <c r="C200" s="23" t="s">
        <v>3337</v>
      </c>
      <c r="D200" s="23" t="s">
        <v>8524</v>
      </c>
      <c r="E200" s="23" t="s">
        <v>1089</v>
      </c>
      <c r="F200" s="23" t="s">
        <v>8525</v>
      </c>
      <c r="G200" s="72" t="s">
        <v>2924</v>
      </c>
    </row>
    <row r="201" spans="1:7" x14ac:dyDescent="0.3">
      <c r="A201" s="387"/>
      <c r="B201" s="23" t="s">
        <v>8526</v>
      </c>
      <c r="C201" s="23" t="s">
        <v>8420</v>
      </c>
      <c r="D201" s="23" t="s">
        <v>8523</v>
      </c>
      <c r="E201" s="23" t="s">
        <v>3137</v>
      </c>
      <c r="F201" s="23" t="s">
        <v>5282</v>
      </c>
      <c r="G201" s="72" t="s">
        <v>5200</v>
      </c>
    </row>
    <row r="202" spans="1:7" x14ac:dyDescent="0.3">
      <c r="A202" s="387"/>
      <c r="B202" s="23" t="s">
        <v>8527</v>
      </c>
      <c r="C202" s="23" t="s">
        <v>8420</v>
      </c>
      <c r="D202" s="23" t="s">
        <v>8528</v>
      </c>
      <c r="E202" s="23" t="s">
        <v>2900</v>
      </c>
      <c r="F202" s="23" t="s">
        <v>8529</v>
      </c>
      <c r="G202" s="72" t="s">
        <v>8530</v>
      </c>
    </row>
    <row r="203" spans="1:7" x14ac:dyDescent="0.3">
      <c r="A203" s="387"/>
      <c r="B203" s="23" t="s">
        <v>8531</v>
      </c>
      <c r="C203" s="23" t="s">
        <v>682</v>
      </c>
      <c r="D203" s="23" t="s">
        <v>5314</v>
      </c>
      <c r="E203" s="23" t="s">
        <v>499</v>
      </c>
      <c r="F203" s="23" t="s">
        <v>1200</v>
      </c>
      <c r="G203" s="72" t="s">
        <v>8532</v>
      </c>
    </row>
    <row r="204" spans="1:7" x14ac:dyDescent="0.3">
      <c r="A204" s="387"/>
      <c r="B204" s="23" t="s">
        <v>6678</v>
      </c>
      <c r="C204" s="23" t="s">
        <v>3337</v>
      </c>
      <c r="D204" s="23" t="s">
        <v>3296</v>
      </c>
      <c r="E204" s="23" t="s">
        <v>8533</v>
      </c>
      <c r="F204" s="23" t="s">
        <v>5201</v>
      </c>
      <c r="G204" s="72" t="s">
        <v>8534</v>
      </c>
    </row>
    <row r="205" spans="1:7" ht="39" thickBot="1" x14ac:dyDescent="0.35">
      <c r="A205" s="388"/>
      <c r="B205" s="23" t="s">
        <v>8535</v>
      </c>
      <c r="C205" s="23" t="s">
        <v>3337</v>
      </c>
      <c r="D205" s="23" t="s">
        <v>8536</v>
      </c>
      <c r="E205" s="23" t="s">
        <v>6944</v>
      </c>
      <c r="F205" s="23" t="s">
        <v>8537</v>
      </c>
      <c r="G205" s="72" t="s">
        <v>8538</v>
      </c>
    </row>
    <row r="206" spans="1:7" ht="18" thickBot="1" x14ac:dyDescent="0.35">
      <c r="A206" s="33"/>
      <c r="B206" s="33"/>
      <c r="C206" s="33"/>
      <c r="D206" s="74">
        <v>10</v>
      </c>
      <c r="E206" s="74">
        <v>20</v>
      </c>
      <c r="F206" s="74">
        <v>30</v>
      </c>
      <c r="G206" s="75">
        <v>40</v>
      </c>
    </row>
    <row r="207" spans="1:7" x14ac:dyDescent="0.3">
      <c r="A207" s="16" t="s">
        <v>92</v>
      </c>
      <c r="B207" s="8"/>
      <c r="C207" s="8"/>
      <c r="D207" s="8"/>
      <c r="E207" s="8"/>
      <c r="F207" s="8"/>
      <c r="G207" s="8"/>
    </row>
    <row r="208" spans="1:7" x14ac:dyDescent="0.3">
      <c r="A208" s="17" t="s">
        <v>8539</v>
      </c>
      <c r="B208" s="8"/>
      <c r="C208" s="8"/>
      <c r="D208" s="8"/>
      <c r="E208" s="8"/>
      <c r="F208" s="8"/>
      <c r="G208" s="8"/>
    </row>
    <row r="209" spans="1:7" x14ac:dyDescent="0.3">
      <c r="A209" s="17" t="s">
        <v>8540</v>
      </c>
      <c r="B209" s="8"/>
      <c r="C209" s="8"/>
      <c r="D209" s="8"/>
      <c r="E209" s="8"/>
      <c r="F209" s="8"/>
      <c r="G209" s="8"/>
    </row>
    <row r="210" spans="1:7" x14ac:dyDescent="0.3">
      <c r="A210" s="17" t="s">
        <v>8541</v>
      </c>
      <c r="B210" s="8"/>
      <c r="C210" s="8"/>
      <c r="D210" s="8"/>
      <c r="E210" s="8"/>
      <c r="F210" s="8"/>
      <c r="G210" s="8"/>
    </row>
    <row r="211" spans="1:7" x14ac:dyDescent="0.3">
      <c r="A211" s="17" t="s">
        <v>8542</v>
      </c>
      <c r="B211" s="8"/>
      <c r="C211" s="8"/>
      <c r="D211" s="8"/>
      <c r="E211" s="8"/>
      <c r="F211" s="8"/>
      <c r="G211" s="8"/>
    </row>
    <row r="212" spans="1:7" x14ac:dyDescent="0.3">
      <c r="A212" s="15" t="s">
        <v>8543</v>
      </c>
      <c r="B212" s="8"/>
      <c r="C212" s="8"/>
      <c r="D212" s="8"/>
      <c r="E212" s="8"/>
      <c r="F212" s="8"/>
      <c r="G212" s="8"/>
    </row>
    <row r="213" spans="1:7" x14ac:dyDescent="0.3">
      <c r="A213" s="16" t="s">
        <v>211</v>
      </c>
      <c r="B213" s="8"/>
      <c r="C213" s="8"/>
      <c r="D213" s="8"/>
      <c r="E213" s="8"/>
      <c r="F213" s="8"/>
      <c r="G213" s="8"/>
    </row>
    <row r="214" spans="1:7" ht="18" thickBot="1" x14ac:dyDescent="0.35">
      <c r="A214" s="17" t="s">
        <v>8544</v>
      </c>
      <c r="B214" s="8"/>
      <c r="C214" s="8"/>
      <c r="D214" s="8"/>
      <c r="E214" s="8"/>
      <c r="F214" s="8"/>
      <c r="G214" s="8"/>
    </row>
    <row r="215" spans="1:7" ht="38.25" x14ac:dyDescent="0.3">
      <c r="A215" s="377" t="s">
        <v>0</v>
      </c>
      <c r="B215" s="377" t="s">
        <v>8415</v>
      </c>
      <c r="C215" s="377" t="s">
        <v>251</v>
      </c>
      <c r="D215" s="36" t="s">
        <v>215</v>
      </c>
      <c r="E215" s="100" t="s">
        <v>8545</v>
      </c>
      <c r="F215" s="8"/>
      <c r="G215" s="8"/>
    </row>
    <row r="216" spans="1:7" ht="26.25" thickBot="1" x14ac:dyDescent="0.35">
      <c r="A216" s="378"/>
      <c r="B216" s="378"/>
      <c r="C216" s="378"/>
      <c r="D216" s="192" t="s">
        <v>8546</v>
      </c>
      <c r="E216" s="101" t="s">
        <v>8547</v>
      </c>
      <c r="F216" s="8"/>
      <c r="G216" s="8"/>
    </row>
    <row r="217" spans="1:7" ht="25.5" x14ac:dyDescent="0.3">
      <c r="A217" s="20" t="s">
        <v>8548</v>
      </c>
      <c r="B217" s="20" t="s">
        <v>8549</v>
      </c>
      <c r="C217" s="20" t="s">
        <v>682</v>
      </c>
      <c r="D217" s="20" t="s">
        <v>701</v>
      </c>
      <c r="E217" s="68" t="s">
        <v>1506</v>
      </c>
      <c r="F217" s="8"/>
      <c r="G217" s="8"/>
    </row>
    <row r="218" spans="1:7" ht="25.5" x14ac:dyDescent="0.3">
      <c r="A218" s="23" t="s">
        <v>8550</v>
      </c>
      <c r="B218" s="23" t="s">
        <v>8406</v>
      </c>
      <c r="C218" s="23" t="s">
        <v>682</v>
      </c>
      <c r="D218" s="23" t="s">
        <v>553</v>
      </c>
      <c r="E218" s="72" t="s">
        <v>1506</v>
      </c>
      <c r="F218" s="8"/>
      <c r="G218" s="8"/>
    </row>
    <row r="219" spans="1:7" ht="25.5" x14ac:dyDescent="0.3">
      <c r="A219" s="23" t="s">
        <v>8551</v>
      </c>
      <c r="B219" s="23" t="s">
        <v>8552</v>
      </c>
      <c r="C219" s="23" t="s">
        <v>3337</v>
      </c>
      <c r="D219" s="23" t="s">
        <v>293</v>
      </c>
      <c r="E219" s="72" t="s">
        <v>1648</v>
      </c>
      <c r="F219" s="8"/>
      <c r="G219" s="8"/>
    </row>
    <row r="220" spans="1:7" ht="25.5" x14ac:dyDescent="0.3">
      <c r="A220" s="23" t="s">
        <v>8553</v>
      </c>
      <c r="B220" s="23" t="s">
        <v>8419</v>
      </c>
      <c r="C220" s="23" t="s">
        <v>3337</v>
      </c>
      <c r="D220" s="23" t="s">
        <v>296</v>
      </c>
      <c r="E220" s="72" t="s">
        <v>408</v>
      </c>
      <c r="F220" s="8"/>
      <c r="G220" s="8"/>
    </row>
    <row r="221" spans="1:7" ht="25.5" x14ac:dyDescent="0.3">
      <c r="A221" s="23" t="s">
        <v>8554</v>
      </c>
      <c r="B221" s="23" t="s">
        <v>8422</v>
      </c>
      <c r="C221" s="23" t="s">
        <v>8555</v>
      </c>
      <c r="D221" s="23" t="s">
        <v>355</v>
      </c>
      <c r="E221" s="72" t="s">
        <v>264</v>
      </c>
      <c r="F221" s="8"/>
      <c r="G221" s="8"/>
    </row>
    <row r="222" spans="1:7" ht="25.5" x14ac:dyDescent="0.3">
      <c r="A222" s="23" t="s">
        <v>8556</v>
      </c>
      <c r="B222" s="23" t="s">
        <v>8557</v>
      </c>
      <c r="C222" s="23" t="s">
        <v>8555</v>
      </c>
      <c r="D222" s="23" t="s">
        <v>355</v>
      </c>
      <c r="E222" s="72" t="s">
        <v>264</v>
      </c>
      <c r="F222" s="8"/>
      <c r="G222" s="8"/>
    </row>
    <row r="223" spans="1:7" ht="25.5" x14ac:dyDescent="0.3">
      <c r="A223" s="23" t="s">
        <v>8558</v>
      </c>
      <c r="B223" s="23" t="s">
        <v>8424</v>
      </c>
      <c r="C223" s="23" t="s">
        <v>3337</v>
      </c>
      <c r="D223" s="23" t="s">
        <v>2626</v>
      </c>
      <c r="E223" s="72" t="s">
        <v>1597</v>
      </c>
      <c r="F223" s="8"/>
      <c r="G223" s="8"/>
    </row>
    <row r="224" spans="1:7" ht="25.5" x14ac:dyDescent="0.3">
      <c r="A224" s="23" t="s">
        <v>8559</v>
      </c>
      <c r="B224" s="23" t="s">
        <v>8560</v>
      </c>
      <c r="C224" s="23" t="s">
        <v>3337</v>
      </c>
      <c r="D224" s="23" t="s">
        <v>580</v>
      </c>
      <c r="E224" s="72" t="s">
        <v>1648</v>
      </c>
      <c r="F224" s="8"/>
      <c r="G224" s="8"/>
    </row>
    <row r="225" spans="1:7" ht="25.5" x14ac:dyDescent="0.3">
      <c r="A225" s="23" t="s">
        <v>8561</v>
      </c>
      <c r="B225" s="23" t="s">
        <v>8562</v>
      </c>
      <c r="C225" s="23" t="s">
        <v>8563</v>
      </c>
      <c r="D225" s="23" t="s">
        <v>875</v>
      </c>
      <c r="E225" s="72" t="s">
        <v>357</v>
      </c>
      <c r="F225" s="8"/>
      <c r="G225" s="8"/>
    </row>
    <row r="226" spans="1:7" ht="25.5" x14ac:dyDescent="0.3">
      <c r="A226" s="23" t="s">
        <v>8564</v>
      </c>
      <c r="B226" s="23" t="s">
        <v>3200</v>
      </c>
      <c r="C226" s="23" t="s">
        <v>3337</v>
      </c>
      <c r="D226" s="23" t="s">
        <v>875</v>
      </c>
      <c r="E226" s="72" t="s">
        <v>1506</v>
      </c>
      <c r="F226" s="8"/>
      <c r="G226" s="8"/>
    </row>
    <row r="227" spans="1:7" ht="25.5" x14ac:dyDescent="0.3">
      <c r="A227" s="23" t="s">
        <v>8565</v>
      </c>
      <c r="B227" s="23" t="s">
        <v>8428</v>
      </c>
      <c r="C227" s="23" t="s">
        <v>682</v>
      </c>
      <c r="D227" s="23" t="s">
        <v>875</v>
      </c>
      <c r="E227" s="72" t="s">
        <v>1648</v>
      </c>
      <c r="F227" s="8"/>
      <c r="G227" s="8"/>
    </row>
    <row r="228" spans="1:7" ht="25.5" x14ac:dyDescent="0.3">
      <c r="A228" s="23" t="s">
        <v>8566</v>
      </c>
      <c r="B228" s="23" t="s">
        <v>8567</v>
      </c>
      <c r="C228" s="23" t="s">
        <v>8555</v>
      </c>
      <c r="D228" s="23" t="s">
        <v>2470</v>
      </c>
      <c r="E228" s="72" t="s">
        <v>406</v>
      </c>
      <c r="F228" s="8"/>
      <c r="G228" s="8"/>
    </row>
    <row r="229" spans="1:7" ht="25.5" x14ac:dyDescent="0.3">
      <c r="A229" s="23" t="s">
        <v>8568</v>
      </c>
      <c r="B229" s="23" t="s">
        <v>8569</v>
      </c>
      <c r="C229" s="23" t="s">
        <v>3337</v>
      </c>
      <c r="D229" s="23" t="s">
        <v>703</v>
      </c>
      <c r="E229" s="72" t="s">
        <v>266</v>
      </c>
      <c r="F229" s="8"/>
      <c r="G229" s="8"/>
    </row>
    <row r="230" spans="1:7" ht="38.25" x14ac:dyDescent="0.3">
      <c r="A230" s="23" t="s">
        <v>8570</v>
      </c>
      <c r="B230" s="23" t="s">
        <v>8571</v>
      </c>
      <c r="C230" s="23" t="s">
        <v>3337</v>
      </c>
      <c r="D230" s="23" t="s">
        <v>634</v>
      </c>
      <c r="E230" s="72" t="s">
        <v>1596</v>
      </c>
      <c r="F230" s="8"/>
      <c r="G230" s="8"/>
    </row>
    <row r="231" spans="1:7" ht="25.5" x14ac:dyDescent="0.3">
      <c r="A231" s="23" t="s">
        <v>8572</v>
      </c>
      <c r="B231" s="23" t="s">
        <v>8573</v>
      </c>
      <c r="C231" s="23" t="s">
        <v>3337</v>
      </c>
      <c r="D231" s="23" t="s">
        <v>997</v>
      </c>
      <c r="E231" s="72" t="s">
        <v>2238</v>
      </c>
      <c r="F231" s="8"/>
      <c r="G231" s="8"/>
    </row>
    <row r="232" spans="1:7" ht="25.5" x14ac:dyDescent="0.3">
      <c r="A232" s="23" t="s">
        <v>8574</v>
      </c>
      <c r="B232" s="23" t="s">
        <v>8575</v>
      </c>
      <c r="C232" s="23" t="s">
        <v>8555</v>
      </c>
      <c r="D232" s="23" t="s">
        <v>1015</v>
      </c>
      <c r="E232" s="72" t="s">
        <v>1103</v>
      </c>
      <c r="F232" s="8"/>
      <c r="G232" s="8"/>
    </row>
    <row r="233" spans="1:7" ht="25.5" x14ac:dyDescent="0.3">
      <c r="A233" s="23" t="s">
        <v>8576</v>
      </c>
      <c r="B233" s="23" t="s">
        <v>8577</v>
      </c>
      <c r="C233" s="23" t="s">
        <v>3337</v>
      </c>
      <c r="D233" s="23" t="s">
        <v>256</v>
      </c>
      <c r="E233" s="72" t="s">
        <v>266</v>
      </c>
      <c r="F233" s="8"/>
      <c r="G233" s="8"/>
    </row>
    <row r="234" spans="1:7" ht="39" thickBot="1" x14ac:dyDescent="0.35">
      <c r="A234" s="83" t="s">
        <v>8578</v>
      </c>
      <c r="B234" s="83" t="s">
        <v>8579</v>
      </c>
      <c r="C234" s="83" t="s">
        <v>682</v>
      </c>
      <c r="D234" s="83" t="s">
        <v>6292</v>
      </c>
      <c r="E234" s="84" t="s">
        <v>1565</v>
      </c>
      <c r="F234" s="8"/>
      <c r="G234" s="8"/>
    </row>
    <row r="235" spans="1:7" x14ac:dyDescent="0.3">
      <c r="A235" s="15" t="s">
        <v>8580</v>
      </c>
      <c r="B235" s="8"/>
      <c r="C235" s="8"/>
      <c r="D235" s="8"/>
      <c r="E235" s="8"/>
      <c r="F235" s="8"/>
      <c r="G235" s="8"/>
    </row>
    <row r="236" spans="1:7" x14ac:dyDescent="0.3">
      <c r="A236" s="16" t="s">
        <v>211</v>
      </c>
      <c r="B236" s="8"/>
      <c r="C236" s="8"/>
      <c r="D236" s="8"/>
      <c r="E236" s="8"/>
      <c r="F236" s="8"/>
      <c r="G236" s="8"/>
    </row>
    <row r="237" spans="1:7" x14ac:dyDescent="0.3">
      <c r="A237" s="17" t="s">
        <v>8581</v>
      </c>
      <c r="B237" s="8"/>
      <c r="C237" s="8"/>
      <c r="D237" s="8"/>
      <c r="E237" s="8"/>
      <c r="F237" s="8"/>
      <c r="G237" s="8"/>
    </row>
    <row r="238" spans="1:7" x14ac:dyDescent="0.3">
      <c r="A238" s="17" t="s">
        <v>8582</v>
      </c>
      <c r="B238" s="8"/>
      <c r="C238" s="8"/>
      <c r="D238" s="8"/>
      <c r="E238" s="8"/>
      <c r="F238" s="8"/>
      <c r="G238" s="8"/>
    </row>
    <row r="239" spans="1:7" x14ac:dyDescent="0.3">
      <c r="A239" s="17" t="s">
        <v>8583</v>
      </c>
      <c r="B239" s="8"/>
      <c r="C239" s="8"/>
      <c r="D239" s="8"/>
      <c r="E239" s="8"/>
      <c r="F239" s="8"/>
      <c r="G239" s="8"/>
    </row>
    <row r="240" spans="1:7" x14ac:dyDescent="0.3">
      <c r="A240" s="17" t="s">
        <v>8584</v>
      </c>
      <c r="B240" s="8"/>
      <c r="C240" s="8"/>
      <c r="D240" s="8"/>
      <c r="E240" s="8"/>
      <c r="F240" s="8"/>
      <c r="G240" s="8"/>
    </row>
    <row r="241" spans="1:7" ht="18" thickBot="1" x14ac:dyDescent="0.35">
      <c r="A241" s="17" t="s">
        <v>8585</v>
      </c>
      <c r="B241" s="8"/>
      <c r="C241" s="8"/>
      <c r="D241" s="8"/>
      <c r="E241" s="8"/>
      <c r="F241" s="8"/>
      <c r="G241" s="8"/>
    </row>
    <row r="242" spans="1:7" ht="18" thickBot="1" x14ac:dyDescent="0.35">
      <c r="A242" s="377" t="s">
        <v>0</v>
      </c>
      <c r="B242" s="377" t="s">
        <v>72</v>
      </c>
      <c r="C242" s="377" t="s">
        <v>250</v>
      </c>
      <c r="D242" s="377" t="s">
        <v>251</v>
      </c>
      <c r="E242" s="603" t="s">
        <v>3554</v>
      </c>
      <c r="F242" s="605"/>
      <c r="G242" s="604"/>
    </row>
    <row r="243" spans="1:7" ht="18" thickBot="1" x14ac:dyDescent="0.35">
      <c r="A243" s="378"/>
      <c r="B243" s="378"/>
      <c r="C243" s="378"/>
      <c r="D243" s="378"/>
      <c r="E243" s="36" t="s">
        <v>8586</v>
      </c>
      <c r="F243" s="36" t="s">
        <v>8587</v>
      </c>
      <c r="G243" s="100" t="s">
        <v>8588</v>
      </c>
    </row>
    <row r="244" spans="1:7" x14ac:dyDescent="0.3">
      <c r="A244" s="20" t="s">
        <v>8589</v>
      </c>
      <c r="B244" s="386" t="s">
        <v>8590</v>
      </c>
      <c r="C244" s="20" t="s">
        <v>436</v>
      </c>
      <c r="D244" s="20" t="s">
        <v>262</v>
      </c>
      <c r="E244" s="20" t="s">
        <v>718</v>
      </c>
      <c r="F244" s="20" t="s">
        <v>1027</v>
      </c>
      <c r="G244" s="68" t="s">
        <v>549</v>
      </c>
    </row>
    <row r="245" spans="1:7" x14ac:dyDescent="0.3">
      <c r="A245" s="23" t="s">
        <v>8591</v>
      </c>
      <c r="B245" s="387"/>
      <c r="C245" s="23" t="s">
        <v>1393</v>
      </c>
      <c r="D245" s="23" t="s">
        <v>262</v>
      </c>
      <c r="E245" s="23" t="s">
        <v>264</v>
      </c>
      <c r="F245" s="23" t="s">
        <v>263</v>
      </c>
      <c r="G245" s="72" t="s">
        <v>383</v>
      </c>
    </row>
    <row r="246" spans="1:7" x14ac:dyDescent="0.3">
      <c r="A246" s="23" t="s">
        <v>8592</v>
      </c>
      <c r="B246" s="387"/>
      <c r="C246" s="23" t="s">
        <v>1397</v>
      </c>
      <c r="D246" s="23" t="s">
        <v>262</v>
      </c>
      <c r="E246" s="23" t="s">
        <v>386</v>
      </c>
      <c r="F246" s="23" t="s">
        <v>993</v>
      </c>
      <c r="G246" s="72" t="s">
        <v>387</v>
      </c>
    </row>
    <row r="247" spans="1:7" ht="18" thickBot="1" x14ac:dyDescent="0.35">
      <c r="A247" s="23" t="s">
        <v>8593</v>
      </c>
      <c r="B247" s="388"/>
      <c r="C247" s="23" t="s">
        <v>1401</v>
      </c>
      <c r="D247" s="23" t="s">
        <v>262</v>
      </c>
      <c r="E247" s="23" t="s">
        <v>726</v>
      </c>
      <c r="F247" s="23" t="s">
        <v>387</v>
      </c>
      <c r="G247" s="72" t="s">
        <v>2565</v>
      </c>
    </row>
    <row r="248" spans="1:7" x14ac:dyDescent="0.3">
      <c r="A248" s="20" t="s">
        <v>8594</v>
      </c>
      <c r="B248" s="386" t="s">
        <v>6</v>
      </c>
      <c r="C248" s="20" t="s">
        <v>436</v>
      </c>
      <c r="D248" s="20" t="s">
        <v>262</v>
      </c>
      <c r="E248" s="20" t="s">
        <v>266</v>
      </c>
      <c r="F248" s="20" t="s">
        <v>717</v>
      </c>
      <c r="G248" s="68" t="s">
        <v>263</v>
      </c>
    </row>
    <row r="249" spans="1:7" x14ac:dyDescent="0.3">
      <c r="A249" s="23" t="s">
        <v>8595</v>
      </c>
      <c r="B249" s="387"/>
      <c r="C249" s="23" t="s">
        <v>1393</v>
      </c>
      <c r="D249" s="23" t="s">
        <v>262</v>
      </c>
      <c r="E249" s="23" t="s">
        <v>448</v>
      </c>
      <c r="F249" s="23" t="s">
        <v>386</v>
      </c>
      <c r="G249" s="72" t="s">
        <v>726</v>
      </c>
    </row>
    <row r="250" spans="1:7" x14ac:dyDescent="0.3">
      <c r="A250" s="23" t="s">
        <v>8596</v>
      </c>
      <c r="B250" s="387"/>
      <c r="C250" s="23" t="s">
        <v>1397</v>
      </c>
      <c r="D250" s="23" t="s">
        <v>262</v>
      </c>
      <c r="E250" s="23" t="s">
        <v>866</v>
      </c>
      <c r="F250" s="23" t="s">
        <v>1140</v>
      </c>
      <c r="G250" s="72" t="s">
        <v>2401</v>
      </c>
    </row>
    <row r="251" spans="1:7" ht="18" thickBot="1" x14ac:dyDescent="0.35">
      <c r="A251" s="23" t="s">
        <v>8597</v>
      </c>
      <c r="B251" s="388"/>
      <c r="C251" s="23" t="s">
        <v>1401</v>
      </c>
      <c r="D251" s="23" t="s">
        <v>262</v>
      </c>
      <c r="E251" s="23" t="s">
        <v>993</v>
      </c>
      <c r="F251" s="23" t="s">
        <v>387</v>
      </c>
      <c r="G251" s="72" t="s">
        <v>384</v>
      </c>
    </row>
    <row r="252" spans="1:7" x14ac:dyDescent="0.3">
      <c r="A252" s="20" t="s">
        <v>8598</v>
      </c>
      <c r="B252" s="386" t="s">
        <v>8599</v>
      </c>
      <c r="C252" s="20" t="s">
        <v>436</v>
      </c>
      <c r="D252" s="20" t="s">
        <v>262</v>
      </c>
      <c r="E252" s="20" t="s">
        <v>1114</v>
      </c>
      <c r="F252" s="20" t="s">
        <v>709</v>
      </c>
      <c r="G252" s="68" t="s">
        <v>866</v>
      </c>
    </row>
    <row r="253" spans="1:7" x14ac:dyDescent="0.3">
      <c r="A253" s="23" t="s">
        <v>8600</v>
      </c>
      <c r="B253" s="387"/>
      <c r="C253" s="23" t="s">
        <v>1393</v>
      </c>
      <c r="D253" s="23" t="s">
        <v>262</v>
      </c>
      <c r="E253" s="23" t="s">
        <v>880</v>
      </c>
      <c r="F253" s="23" t="s">
        <v>1027</v>
      </c>
      <c r="G253" s="72" t="s">
        <v>1140</v>
      </c>
    </row>
    <row r="254" spans="1:7" x14ac:dyDescent="0.3">
      <c r="A254" s="23" t="s">
        <v>8601</v>
      </c>
      <c r="B254" s="387"/>
      <c r="C254" s="23" t="s">
        <v>1397</v>
      </c>
      <c r="D254" s="23" t="s">
        <v>262</v>
      </c>
      <c r="E254" s="23" t="s">
        <v>717</v>
      </c>
      <c r="F254" s="23" t="s">
        <v>386</v>
      </c>
      <c r="G254" s="72" t="s">
        <v>383</v>
      </c>
    </row>
    <row r="255" spans="1:7" ht="18" thickBot="1" x14ac:dyDescent="0.35">
      <c r="A255" s="23" t="s">
        <v>8602</v>
      </c>
      <c r="B255" s="388"/>
      <c r="C255" s="23" t="s">
        <v>1401</v>
      </c>
      <c r="D255" s="23" t="s">
        <v>262</v>
      </c>
      <c r="E255" s="23" t="s">
        <v>549</v>
      </c>
      <c r="F255" s="23" t="s">
        <v>2401</v>
      </c>
      <c r="G255" s="72" t="s">
        <v>2400</v>
      </c>
    </row>
    <row r="256" spans="1:7" x14ac:dyDescent="0.3">
      <c r="A256" s="20" t="s">
        <v>8603</v>
      </c>
      <c r="B256" s="386" t="s">
        <v>8604</v>
      </c>
      <c r="C256" s="20" t="s">
        <v>436</v>
      </c>
      <c r="D256" s="20" t="s">
        <v>262</v>
      </c>
      <c r="E256" s="20" t="s">
        <v>1114</v>
      </c>
      <c r="F256" s="20" t="s">
        <v>709</v>
      </c>
      <c r="G256" s="68" t="s">
        <v>386</v>
      </c>
    </row>
    <row r="257" spans="1:7" x14ac:dyDescent="0.3">
      <c r="A257" s="23" t="s">
        <v>8605</v>
      </c>
      <c r="B257" s="387"/>
      <c r="C257" s="23" t="s">
        <v>1393</v>
      </c>
      <c r="D257" s="23" t="s">
        <v>262</v>
      </c>
      <c r="E257" s="23" t="s">
        <v>709</v>
      </c>
      <c r="F257" s="23" t="s">
        <v>866</v>
      </c>
      <c r="G257" s="72" t="s">
        <v>993</v>
      </c>
    </row>
    <row r="258" spans="1:7" x14ac:dyDescent="0.3">
      <c r="A258" s="23" t="s">
        <v>8606</v>
      </c>
      <c r="B258" s="387"/>
      <c r="C258" s="23" t="s">
        <v>1397</v>
      </c>
      <c r="D258" s="23" t="s">
        <v>262</v>
      </c>
      <c r="E258" s="23" t="s">
        <v>264</v>
      </c>
      <c r="F258" s="23" t="s">
        <v>263</v>
      </c>
      <c r="G258" s="72" t="s">
        <v>2401</v>
      </c>
    </row>
    <row r="259" spans="1:7" ht="18" thickBot="1" x14ac:dyDescent="0.35">
      <c r="A259" s="23" t="s">
        <v>8607</v>
      </c>
      <c r="B259" s="388"/>
      <c r="C259" s="23" t="s">
        <v>1401</v>
      </c>
      <c r="D259" s="23" t="s">
        <v>262</v>
      </c>
      <c r="E259" s="23" t="s">
        <v>1140</v>
      </c>
      <c r="F259" s="23" t="s">
        <v>2401</v>
      </c>
      <c r="G259" s="72" t="s">
        <v>2399</v>
      </c>
    </row>
    <row r="260" spans="1:7" ht="18" thickBot="1" x14ac:dyDescent="0.35">
      <c r="A260" s="33"/>
      <c r="B260" s="33"/>
      <c r="C260" s="33"/>
      <c r="D260" s="33"/>
      <c r="E260" s="74">
        <v>1</v>
      </c>
      <c r="F260" s="74">
        <v>2</v>
      </c>
      <c r="G260" s="75">
        <v>3</v>
      </c>
    </row>
    <row r="261" spans="1:7" x14ac:dyDescent="0.3">
      <c r="A261" s="15" t="s">
        <v>8608</v>
      </c>
      <c r="B261" s="8"/>
      <c r="C261" s="8"/>
      <c r="D261" s="8"/>
      <c r="E261" s="8"/>
      <c r="F261" s="8"/>
      <c r="G261" s="8"/>
    </row>
    <row r="262" spans="1:7" x14ac:dyDescent="0.3">
      <c r="A262" s="16" t="s">
        <v>211</v>
      </c>
      <c r="B262" s="8"/>
      <c r="C262" s="8"/>
      <c r="D262" s="8"/>
      <c r="E262" s="8"/>
      <c r="F262" s="8"/>
      <c r="G262" s="8"/>
    </row>
    <row r="263" spans="1:7" x14ac:dyDescent="0.3">
      <c r="A263" s="17" t="s">
        <v>8609</v>
      </c>
      <c r="B263" s="8"/>
      <c r="C263" s="8"/>
      <c r="D263" s="8"/>
      <c r="E263" s="8"/>
      <c r="F263" s="8"/>
      <c r="G263" s="8"/>
    </row>
    <row r="264" spans="1:7" x14ac:dyDescent="0.3">
      <c r="A264" s="17" t="s">
        <v>8610</v>
      </c>
      <c r="B264" s="8"/>
      <c r="C264" s="8"/>
      <c r="D264" s="8"/>
      <c r="E264" s="8"/>
      <c r="F264" s="8"/>
      <c r="G264" s="8"/>
    </row>
    <row r="265" spans="1:7" x14ac:dyDescent="0.3">
      <c r="A265" s="17" t="s">
        <v>8611</v>
      </c>
      <c r="B265" s="8"/>
      <c r="C265" s="8"/>
      <c r="D265" s="8"/>
      <c r="E265" s="8"/>
      <c r="F265" s="8"/>
      <c r="G265" s="8"/>
    </row>
    <row r="266" spans="1:7" ht="18" thickBot="1" x14ac:dyDescent="0.35">
      <c r="A266" s="17" t="s">
        <v>8612</v>
      </c>
      <c r="B266" s="8"/>
      <c r="C266" s="8"/>
      <c r="D266" s="8"/>
      <c r="E266" s="8"/>
      <c r="F266" s="8"/>
      <c r="G266" s="8"/>
    </row>
    <row r="267" spans="1:7" ht="18" thickBot="1" x14ac:dyDescent="0.35">
      <c r="A267" s="377" t="s">
        <v>0</v>
      </c>
      <c r="B267" s="377" t="s">
        <v>72</v>
      </c>
      <c r="C267" s="377" t="s">
        <v>250</v>
      </c>
      <c r="D267" s="377" t="s">
        <v>251</v>
      </c>
      <c r="E267" s="603" t="s">
        <v>8613</v>
      </c>
      <c r="F267" s="605"/>
      <c r="G267" s="604"/>
    </row>
    <row r="268" spans="1:7" ht="18" thickBot="1" x14ac:dyDescent="0.35">
      <c r="A268" s="378"/>
      <c r="B268" s="378"/>
      <c r="C268" s="378"/>
      <c r="D268" s="378"/>
      <c r="E268" s="36" t="s">
        <v>8586</v>
      </c>
      <c r="F268" s="36" t="s">
        <v>8587</v>
      </c>
      <c r="G268" s="100" t="s">
        <v>8588</v>
      </c>
    </row>
    <row r="269" spans="1:7" ht="18" thickBot="1" x14ac:dyDescent="0.35">
      <c r="A269" s="74" t="s">
        <v>8614</v>
      </c>
      <c r="B269" s="386" t="s">
        <v>8615</v>
      </c>
      <c r="C269" s="74" t="s">
        <v>8616</v>
      </c>
      <c r="D269" s="20" t="s">
        <v>262</v>
      </c>
      <c r="E269" s="20" t="s">
        <v>1197</v>
      </c>
      <c r="F269" s="20" t="s">
        <v>2398</v>
      </c>
      <c r="G269" s="68" t="s">
        <v>973</v>
      </c>
    </row>
    <row r="270" spans="1:7" x14ac:dyDescent="0.3">
      <c r="A270" s="23" t="s">
        <v>8617</v>
      </c>
      <c r="B270" s="387"/>
      <c r="C270" s="23" t="s">
        <v>8618</v>
      </c>
      <c r="D270" s="23" t="s">
        <v>262</v>
      </c>
      <c r="E270" s="23" t="s">
        <v>1735</v>
      </c>
      <c r="F270" s="23" t="s">
        <v>1195</v>
      </c>
      <c r="G270" s="72" t="s">
        <v>697</v>
      </c>
    </row>
    <row r="271" spans="1:7" ht="18" thickBot="1" x14ac:dyDescent="0.35">
      <c r="A271" s="23" t="s">
        <v>8619</v>
      </c>
      <c r="B271" s="388"/>
      <c r="C271" s="23" t="s">
        <v>6463</v>
      </c>
      <c r="D271" s="23" t="s">
        <v>262</v>
      </c>
      <c r="E271" s="23" t="s">
        <v>449</v>
      </c>
      <c r="F271" s="23" t="s">
        <v>264</v>
      </c>
      <c r="G271" s="72" t="s">
        <v>549</v>
      </c>
    </row>
    <row r="272" spans="1:7" x14ac:dyDescent="0.3">
      <c r="A272" s="20" t="s">
        <v>8620</v>
      </c>
      <c r="B272" s="386" t="s">
        <v>8621</v>
      </c>
      <c r="C272" s="20" t="s">
        <v>8616</v>
      </c>
      <c r="D272" s="20" t="s">
        <v>262</v>
      </c>
      <c r="E272" s="20" t="s">
        <v>2437</v>
      </c>
      <c r="F272" s="20" t="s">
        <v>1666</v>
      </c>
      <c r="G272" s="68" t="s">
        <v>974</v>
      </c>
    </row>
    <row r="273" spans="1:7" x14ac:dyDescent="0.3">
      <c r="A273" s="23" t="s">
        <v>8622</v>
      </c>
      <c r="B273" s="387"/>
      <c r="C273" s="23" t="s">
        <v>8618</v>
      </c>
      <c r="D273" s="23" t="s">
        <v>262</v>
      </c>
      <c r="E273" s="23" t="s">
        <v>846</v>
      </c>
      <c r="F273" s="23" t="s">
        <v>1002</v>
      </c>
      <c r="G273" s="72" t="s">
        <v>1009</v>
      </c>
    </row>
    <row r="274" spans="1:7" ht="18" thickBot="1" x14ac:dyDescent="0.35">
      <c r="A274" s="23" t="s">
        <v>8623</v>
      </c>
      <c r="B274" s="388"/>
      <c r="C274" s="23" t="s">
        <v>6463</v>
      </c>
      <c r="D274" s="23" t="s">
        <v>262</v>
      </c>
      <c r="E274" s="23" t="s">
        <v>867</v>
      </c>
      <c r="F274" s="23" t="s">
        <v>698</v>
      </c>
      <c r="G274" s="72" t="s">
        <v>264</v>
      </c>
    </row>
    <row r="275" spans="1:7" x14ac:dyDescent="0.3">
      <c r="A275" s="20" t="s">
        <v>8624</v>
      </c>
      <c r="B275" s="386" t="s">
        <v>8625</v>
      </c>
      <c r="C275" s="20" t="s">
        <v>8616</v>
      </c>
      <c r="D275" s="20" t="s">
        <v>262</v>
      </c>
      <c r="E275" s="20" t="s">
        <v>1506</v>
      </c>
      <c r="F275" s="20" t="s">
        <v>550</v>
      </c>
      <c r="G275" s="68" t="s">
        <v>710</v>
      </c>
    </row>
    <row r="276" spans="1:7" x14ac:dyDescent="0.3">
      <c r="A276" s="23" t="s">
        <v>8626</v>
      </c>
      <c r="B276" s="387"/>
      <c r="C276" s="23" t="s">
        <v>8618</v>
      </c>
      <c r="D276" s="23" t="s">
        <v>262</v>
      </c>
      <c r="E276" s="23" t="s">
        <v>2081</v>
      </c>
      <c r="F276" s="23" t="s">
        <v>867</v>
      </c>
      <c r="G276" s="72" t="s">
        <v>860</v>
      </c>
    </row>
    <row r="277" spans="1:7" ht="18" thickBot="1" x14ac:dyDescent="0.35">
      <c r="A277" s="23" t="s">
        <v>8627</v>
      </c>
      <c r="B277" s="388"/>
      <c r="C277" s="23" t="s">
        <v>6463</v>
      </c>
      <c r="D277" s="23" t="s">
        <v>262</v>
      </c>
      <c r="E277" s="23" t="s">
        <v>450</v>
      </c>
      <c r="F277" s="23" t="s">
        <v>408</v>
      </c>
      <c r="G277" s="72" t="s">
        <v>447</v>
      </c>
    </row>
    <row r="278" spans="1:7" x14ac:dyDescent="0.3">
      <c r="A278" s="20" t="s">
        <v>8628</v>
      </c>
      <c r="B278" s="386" t="s">
        <v>8629</v>
      </c>
      <c r="C278" s="20" t="s">
        <v>8616</v>
      </c>
      <c r="D278" s="20" t="s">
        <v>262</v>
      </c>
      <c r="E278" s="20" t="s">
        <v>867</v>
      </c>
      <c r="F278" s="20" t="s">
        <v>860</v>
      </c>
      <c r="G278" s="68" t="s">
        <v>717</v>
      </c>
    </row>
    <row r="279" spans="1:7" x14ac:dyDescent="0.3">
      <c r="A279" s="23" t="s">
        <v>8630</v>
      </c>
      <c r="B279" s="387"/>
      <c r="C279" s="23" t="s">
        <v>8618</v>
      </c>
      <c r="D279" s="23" t="s">
        <v>262</v>
      </c>
      <c r="E279" s="23" t="s">
        <v>718</v>
      </c>
      <c r="F279" s="23" t="s">
        <v>1027</v>
      </c>
      <c r="G279" s="72" t="s">
        <v>1140</v>
      </c>
    </row>
    <row r="280" spans="1:7" ht="18" thickBot="1" x14ac:dyDescent="0.35">
      <c r="A280" s="23" t="s">
        <v>8631</v>
      </c>
      <c r="B280" s="388"/>
      <c r="C280" s="23" t="s">
        <v>6463</v>
      </c>
      <c r="D280" s="23" t="s">
        <v>262</v>
      </c>
      <c r="E280" s="23" t="s">
        <v>386</v>
      </c>
      <c r="F280" s="23" t="s">
        <v>726</v>
      </c>
      <c r="G280" s="72" t="s">
        <v>387</v>
      </c>
    </row>
    <row r="281" spans="1:7" x14ac:dyDescent="0.3">
      <c r="A281" s="20" t="s">
        <v>8632</v>
      </c>
      <c r="B281" s="386" t="s">
        <v>8633</v>
      </c>
      <c r="C281" s="20" t="s">
        <v>8616</v>
      </c>
      <c r="D281" s="20" t="s">
        <v>262</v>
      </c>
      <c r="E281" s="20" t="s">
        <v>448</v>
      </c>
      <c r="F281" s="20" t="s">
        <v>386</v>
      </c>
      <c r="G281" s="68" t="s">
        <v>726</v>
      </c>
    </row>
    <row r="282" spans="1:7" x14ac:dyDescent="0.3">
      <c r="A282" s="23" t="s">
        <v>8634</v>
      </c>
      <c r="B282" s="387"/>
      <c r="C282" s="23" t="s">
        <v>8618</v>
      </c>
      <c r="D282" s="23" t="s">
        <v>262</v>
      </c>
      <c r="E282" s="23" t="s">
        <v>1140</v>
      </c>
      <c r="F282" s="23" t="s">
        <v>383</v>
      </c>
      <c r="G282" s="72" t="s">
        <v>2399</v>
      </c>
    </row>
    <row r="283" spans="1:7" ht="18" thickBot="1" x14ac:dyDescent="0.35">
      <c r="A283" s="23" t="s">
        <v>8635</v>
      </c>
      <c r="B283" s="388"/>
      <c r="C283" s="23" t="s">
        <v>6463</v>
      </c>
      <c r="D283" s="23" t="s">
        <v>262</v>
      </c>
      <c r="E283" s="23" t="s">
        <v>2400</v>
      </c>
      <c r="F283" s="23" t="s">
        <v>2399</v>
      </c>
      <c r="G283" s="72" t="s">
        <v>2816</v>
      </c>
    </row>
    <row r="284" spans="1:7" x14ac:dyDescent="0.3">
      <c r="A284" s="20" t="s">
        <v>8636</v>
      </c>
      <c r="B284" s="386" t="s">
        <v>8637</v>
      </c>
      <c r="C284" s="20" t="s">
        <v>8616</v>
      </c>
      <c r="D284" s="20" t="s">
        <v>262</v>
      </c>
      <c r="E284" s="20" t="s">
        <v>860</v>
      </c>
      <c r="F284" s="20" t="s">
        <v>697</v>
      </c>
      <c r="G284" s="68" t="s">
        <v>263</v>
      </c>
    </row>
    <row r="285" spans="1:7" x14ac:dyDescent="0.3">
      <c r="A285" s="23" t="s">
        <v>8638</v>
      </c>
      <c r="B285" s="387"/>
      <c r="C285" s="23" t="s">
        <v>8618</v>
      </c>
      <c r="D285" s="23" t="s">
        <v>262</v>
      </c>
      <c r="E285" s="23" t="s">
        <v>1027</v>
      </c>
      <c r="F285" s="23" t="s">
        <v>549</v>
      </c>
      <c r="G285" s="72" t="s">
        <v>993</v>
      </c>
    </row>
    <row r="286" spans="1:7" ht="18" thickBot="1" x14ac:dyDescent="0.35">
      <c r="A286" s="23" t="s">
        <v>8639</v>
      </c>
      <c r="B286" s="388"/>
      <c r="C286" s="23" t="s">
        <v>6463</v>
      </c>
      <c r="D286" s="23" t="s">
        <v>262</v>
      </c>
      <c r="E286" s="23" t="s">
        <v>726</v>
      </c>
      <c r="F286" s="23" t="s">
        <v>2401</v>
      </c>
      <c r="G286" s="72" t="s">
        <v>384</v>
      </c>
    </row>
    <row r="287" spans="1:7" x14ac:dyDescent="0.3">
      <c r="A287" s="20" t="s">
        <v>8640</v>
      </c>
      <c r="B287" s="386" t="s">
        <v>8641</v>
      </c>
      <c r="C287" s="20" t="s">
        <v>8616</v>
      </c>
      <c r="D287" s="20" t="s">
        <v>262</v>
      </c>
      <c r="E287" s="20" t="s">
        <v>408</v>
      </c>
      <c r="F287" s="20" t="s">
        <v>866</v>
      </c>
      <c r="G287" s="68" t="s">
        <v>726</v>
      </c>
    </row>
    <row r="288" spans="1:7" x14ac:dyDescent="0.3">
      <c r="A288" s="23" t="s">
        <v>8642</v>
      </c>
      <c r="B288" s="387"/>
      <c r="C288" s="23" t="s">
        <v>8618</v>
      </c>
      <c r="D288" s="23" t="s">
        <v>262</v>
      </c>
      <c r="E288" s="23" t="s">
        <v>263</v>
      </c>
      <c r="F288" s="23" t="s">
        <v>726</v>
      </c>
      <c r="G288" s="72" t="s">
        <v>2399</v>
      </c>
    </row>
    <row r="289" spans="1:7" ht="18" thickBot="1" x14ac:dyDescent="0.35">
      <c r="A289" s="23" t="s">
        <v>8643</v>
      </c>
      <c r="B289" s="388"/>
      <c r="C289" s="23" t="s">
        <v>6463</v>
      </c>
      <c r="D289" s="23" t="s">
        <v>262</v>
      </c>
      <c r="E289" s="23" t="s">
        <v>2401</v>
      </c>
      <c r="F289" s="23" t="s">
        <v>2399</v>
      </c>
      <c r="G289" s="72" t="s">
        <v>2816</v>
      </c>
    </row>
    <row r="290" spans="1:7" ht="18" thickBot="1" x14ac:dyDescent="0.35">
      <c r="A290" s="602"/>
      <c r="B290" s="602"/>
      <c r="C290" s="602"/>
      <c r="D290" s="472"/>
      <c r="E290" s="74">
        <v>1</v>
      </c>
      <c r="F290" s="74">
        <v>2</v>
      </c>
      <c r="G290" s="75">
        <v>3</v>
      </c>
    </row>
    <row r="291" spans="1:7" x14ac:dyDescent="0.3">
      <c r="A291" s="15" t="s">
        <v>8644</v>
      </c>
      <c r="B291" s="8"/>
      <c r="C291" s="8"/>
      <c r="D291" s="8"/>
      <c r="E291" s="8"/>
      <c r="F291" s="8"/>
      <c r="G291" s="8"/>
    </row>
    <row r="292" spans="1:7" x14ac:dyDescent="0.3">
      <c r="A292" s="16" t="s">
        <v>211</v>
      </c>
      <c r="B292" s="8"/>
      <c r="C292" s="8"/>
      <c r="D292" s="8"/>
      <c r="E292" s="8"/>
      <c r="F292" s="8"/>
      <c r="G292" s="8"/>
    </row>
    <row r="293" spans="1:7" x14ac:dyDescent="0.3">
      <c r="A293" s="17" t="s">
        <v>8645</v>
      </c>
      <c r="B293" s="8"/>
      <c r="C293" s="8"/>
      <c r="D293" s="8"/>
      <c r="E293" s="8"/>
      <c r="F293" s="8"/>
      <c r="G293" s="8"/>
    </row>
    <row r="294" spans="1:7" x14ac:dyDescent="0.3">
      <c r="A294" s="17" t="s">
        <v>8646</v>
      </c>
      <c r="B294" s="8"/>
      <c r="C294" s="8"/>
      <c r="D294" s="8"/>
      <c r="E294" s="8"/>
      <c r="F294" s="8"/>
      <c r="G294" s="8"/>
    </row>
    <row r="295" spans="1:7" ht="18" thickBot="1" x14ac:dyDescent="0.35">
      <c r="A295" s="17" t="s">
        <v>8612</v>
      </c>
      <c r="B295" s="8"/>
      <c r="C295" s="8"/>
      <c r="D295" s="8"/>
      <c r="E295" s="8"/>
      <c r="F295" s="8"/>
      <c r="G295" s="8"/>
    </row>
    <row r="296" spans="1:7" ht="18" thickBot="1" x14ac:dyDescent="0.35">
      <c r="A296" s="377" t="s">
        <v>0</v>
      </c>
      <c r="B296" s="377" t="s">
        <v>72</v>
      </c>
      <c r="C296" s="377" t="s">
        <v>250</v>
      </c>
      <c r="D296" s="377" t="s">
        <v>251</v>
      </c>
      <c r="E296" s="603" t="s">
        <v>3554</v>
      </c>
      <c r="F296" s="605"/>
      <c r="G296" s="604"/>
    </row>
    <row r="297" spans="1:7" ht="18" thickBot="1" x14ac:dyDescent="0.35">
      <c r="A297" s="378"/>
      <c r="B297" s="378"/>
      <c r="C297" s="378"/>
      <c r="D297" s="378"/>
      <c r="E297" s="36" t="s">
        <v>8586</v>
      </c>
      <c r="F297" s="36" t="s">
        <v>8587</v>
      </c>
      <c r="G297" s="100" t="s">
        <v>8588</v>
      </c>
    </row>
    <row r="298" spans="1:7" x14ac:dyDescent="0.3">
      <c r="A298" s="20" t="s">
        <v>8647</v>
      </c>
      <c r="B298" s="386" t="s">
        <v>8648</v>
      </c>
      <c r="C298" s="20" t="s">
        <v>8616</v>
      </c>
      <c r="D298" s="20" t="s">
        <v>262</v>
      </c>
      <c r="E298" s="20" t="s">
        <v>408</v>
      </c>
      <c r="F298" s="20" t="s">
        <v>1027</v>
      </c>
      <c r="G298" s="68" t="s">
        <v>263</v>
      </c>
    </row>
    <row r="299" spans="1:7" x14ac:dyDescent="0.3">
      <c r="A299" s="23" t="s">
        <v>8649</v>
      </c>
      <c r="B299" s="387"/>
      <c r="C299" s="23" t="s">
        <v>8618</v>
      </c>
      <c r="D299" s="23" t="s">
        <v>262</v>
      </c>
      <c r="E299" s="23" t="s">
        <v>386</v>
      </c>
      <c r="F299" s="23" t="s">
        <v>1140</v>
      </c>
      <c r="G299" s="72" t="s">
        <v>6364</v>
      </c>
    </row>
    <row r="300" spans="1:7" ht="18" thickBot="1" x14ac:dyDescent="0.35">
      <c r="A300" s="23" t="s">
        <v>8650</v>
      </c>
      <c r="B300" s="388"/>
      <c r="C300" s="23" t="s">
        <v>6463</v>
      </c>
      <c r="D300" s="23" t="s">
        <v>262</v>
      </c>
      <c r="E300" s="23" t="s">
        <v>726</v>
      </c>
      <c r="F300" s="23" t="s">
        <v>2401</v>
      </c>
      <c r="G300" s="72" t="s">
        <v>2399</v>
      </c>
    </row>
    <row r="301" spans="1:7" ht="18" thickBot="1" x14ac:dyDescent="0.35">
      <c r="A301" s="602"/>
      <c r="B301" s="602"/>
      <c r="C301" s="602"/>
      <c r="D301" s="472"/>
      <c r="E301" s="74">
        <v>1</v>
      </c>
      <c r="F301" s="74">
        <v>2</v>
      </c>
      <c r="G301" s="75">
        <v>3</v>
      </c>
    </row>
    <row r="302" spans="1:7" x14ac:dyDescent="0.3">
      <c r="A302" s="15" t="s">
        <v>8651</v>
      </c>
      <c r="B302" s="8"/>
      <c r="C302" s="8"/>
      <c r="D302" s="8"/>
      <c r="E302" s="8"/>
      <c r="F302" s="8"/>
      <c r="G302" s="8"/>
    </row>
    <row r="303" spans="1:7" x14ac:dyDescent="0.3">
      <c r="A303" s="16" t="s">
        <v>211</v>
      </c>
      <c r="B303" s="8"/>
      <c r="C303" s="8"/>
      <c r="D303" s="8"/>
      <c r="E303" s="8"/>
      <c r="F303" s="8"/>
      <c r="G303" s="8"/>
    </row>
    <row r="304" spans="1:7" x14ac:dyDescent="0.3">
      <c r="A304" s="17" t="s">
        <v>8645</v>
      </c>
      <c r="B304" s="8"/>
      <c r="C304" s="8"/>
      <c r="D304" s="8"/>
      <c r="E304" s="8"/>
      <c r="F304" s="8"/>
      <c r="G304" s="8"/>
    </row>
    <row r="305" spans="1:7" x14ac:dyDescent="0.3">
      <c r="A305" s="17" t="s">
        <v>8646</v>
      </c>
      <c r="B305" s="8"/>
      <c r="C305" s="8"/>
      <c r="D305" s="8"/>
      <c r="E305" s="8"/>
      <c r="F305" s="8"/>
      <c r="G305" s="8"/>
    </row>
    <row r="306" spans="1:7" ht="18" thickBot="1" x14ac:dyDescent="0.35">
      <c r="A306" s="17" t="s">
        <v>8612</v>
      </c>
      <c r="B306" s="8"/>
      <c r="C306" s="8"/>
      <c r="D306" s="8"/>
      <c r="E306" s="8"/>
      <c r="F306" s="8"/>
      <c r="G306" s="8"/>
    </row>
    <row r="307" spans="1:7" ht="18" thickBot="1" x14ac:dyDescent="0.35">
      <c r="A307" s="377" t="s">
        <v>0</v>
      </c>
      <c r="B307" s="377" t="s">
        <v>72</v>
      </c>
      <c r="C307" s="377" t="s">
        <v>250</v>
      </c>
      <c r="D307" s="377" t="s">
        <v>251</v>
      </c>
      <c r="E307" s="603" t="s">
        <v>3554</v>
      </c>
      <c r="F307" s="605"/>
      <c r="G307" s="604"/>
    </row>
    <row r="308" spans="1:7" ht="18" thickBot="1" x14ac:dyDescent="0.35">
      <c r="A308" s="378"/>
      <c r="B308" s="378"/>
      <c r="C308" s="378"/>
      <c r="D308" s="378"/>
      <c r="E308" s="36" t="s">
        <v>8586</v>
      </c>
      <c r="F308" s="36" t="s">
        <v>8587</v>
      </c>
      <c r="G308" s="100" t="s">
        <v>8588</v>
      </c>
    </row>
    <row r="309" spans="1:7" x14ac:dyDescent="0.3">
      <c r="A309" s="20" t="s">
        <v>8652</v>
      </c>
      <c r="B309" s="386" t="s">
        <v>8653</v>
      </c>
      <c r="C309" s="20" t="s">
        <v>8616</v>
      </c>
      <c r="D309" s="20" t="s">
        <v>262</v>
      </c>
      <c r="E309" s="20" t="s">
        <v>880</v>
      </c>
      <c r="F309" s="20" t="s">
        <v>717</v>
      </c>
      <c r="G309" s="68" t="s">
        <v>447</v>
      </c>
    </row>
    <row r="310" spans="1:7" x14ac:dyDescent="0.3">
      <c r="A310" s="23" t="s">
        <v>8654</v>
      </c>
      <c r="B310" s="387"/>
      <c r="C310" s="23" t="s">
        <v>8618</v>
      </c>
      <c r="D310" s="23" t="s">
        <v>262</v>
      </c>
      <c r="E310" s="23" t="s">
        <v>866</v>
      </c>
      <c r="F310" s="23" t="s">
        <v>263</v>
      </c>
      <c r="G310" s="72" t="s">
        <v>993</v>
      </c>
    </row>
    <row r="311" spans="1:7" ht="18" thickBot="1" x14ac:dyDescent="0.35">
      <c r="A311" s="23" t="s">
        <v>8655</v>
      </c>
      <c r="B311" s="388"/>
      <c r="C311" s="23" t="s">
        <v>6463</v>
      </c>
      <c r="D311" s="23" t="s">
        <v>262</v>
      </c>
      <c r="E311" s="23" t="s">
        <v>1140</v>
      </c>
      <c r="F311" s="23" t="s">
        <v>726</v>
      </c>
      <c r="G311" s="72" t="s">
        <v>2401</v>
      </c>
    </row>
    <row r="312" spans="1:7" ht="18" thickBot="1" x14ac:dyDescent="0.35">
      <c r="A312" s="602"/>
      <c r="B312" s="602"/>
      <c r="C312" s="602"/>
      <c r="D312" s="472"/>
      <c r="E312" s="74">
        <v>1</v>
      </c>
      <c r="F312" s="74">
        <v>2</v>
      </c>
      <c r="G312" s="75">
        <v>3</v>
      </c>
    </row>
    <row r="313" spans="1:7" x14ac:dyDescent="0.3">
      <c r="A313" s="15" t="s">
        <v>8656</v>
      </c>
      <c r="B313" s="8"/>
      <c r="C313" s="8"/>
      <c r="D313" s="8"/>
      <c r="E313" s="8"/>
      <c r="F313" s="8"/>
      <c r="G313" s="8"/>
    </row>
    <row r="314" spans="1:7" x14ac:dyDescent="0.3">
      <c r="A314" s="16" t="s">
        <v>211</v>
      </c>
      <c r="B314" s="8"/>
      <c r="C314" s="8"/>
      <c r="D314" s="8"/>
      <c r="E314" s="8"/>
      <c r="F314" s="8"/>
      <c r="G314" s="8"/>
    </row>
    <row r="315" spans="1:7" x14ac:dyDescent="0.3">
      <c r="A315" s="17" t="s">
        <v>8657</v>
      </c>
      <c r="B315" s="8"/>
      <c r="C315" s="8"/>
      <c r="D315" s="8"/>
      <c r="E315" s="8"/>
      <c r="F315" s="8"/>
      <c r="G315" s="8"/>
    </row>
    <row r="316" spans="1:7" x14ac:dyDescent="0.3">
      <c r="A316" s="17" t="s">
        <v>8646</v>
      </c>
      <c r="B316" s="8"/>
      <c r="C316" s="8"/>
      <c r="D316" s="8"/>
      <c r="E316" s="8"/>
      <c r="F316" s="8"/>
      <c r="G316" s="8"/>
    </row>
    <row r="317" spans="1:7" ht="18" thickBot="1" x14ac:dyDescent="0.35">
      <c r="A317" s="17" t="s">
        <v>8612</v>
      </c>
      <c r="B317" s="8"/>
      <c r="C317" s="8"/>
      <c r="D317" s="8"/>
      <c r="E317" s="8"/>
      <c r="F317" s="8"/>
      <c r="G317" s="8"/>
    </row>
    <row r="318" spans="1:7" ht="18" thickBot="1" x14ac:dyDescent="0.35">
      <c r="A318" s="377" t="s">
        <v>0</v>
      </c>
      <c r="B318" s="377" t="s">
        <v>72</v>
      </c>
      <c r="C318" s="377" t="s">
        <v>250</v>
      </c>
      <c r="D318" s="377" t="s">
        <v>251</v>
      </c>
      <c r="E318" s="603" t="s">
        <v>3554</v>
      </c>
      <c r="F318" s="605"/>
      <c r="G318" s="604"/>
    </row>
    <row r="319" spans="1:7" ht="18" thickBot="1" x14ac:dyDescent="0.35">
      <c r="A319" s="378"/>
      <c r="B319" s="378"/>
      <c r="C319" s="378"/>
      <c r="D319" s="378"/>
      <c r="E319" s="191" t="s">
        <v>8586</v>
      </c>
      <c r="F319" s="191" t="s">
        <v>8587</v>
      </c>
      <c r="G319" s="191" t="s">
        <v>8588</v>
      </c>
    </row>
    <row r="320" spans="1:7" ht="18" thickBot="1" x14ac:dyDescent="0.35">
      <c r="A320" s="86" t="s">
        <v>8658</v>
      </c>
      <c r="B320" s="567" t="s">
        <v>8659</v>
      </c>
      <c r="C320" s="85" t="s">
        <v>8616</v>
      </c>
      <c r="D320" s="85" t="s">
        <v>262</v>
      </c>
      <c r="E320" s="85" t="s">
        <v>709</v>
      </c>
      <c r="F320" s="85" t="s">
        <v>264</v>
      </c>
      <c r="G320" s="85" t="s">
        <v>386</v>
      </c>
    </row>
    <row r="321" spans="1:7" ht="18" thickBot="1" x14ac:dyDescent="0.35">
      <c r="A321" s="86" t="s">
        <v>8660</v>
      </c>
      <c r="B321" s="568"/>
      <c r="C321" s="85" t="s">
        <v>8618</v>
      </c>
      <c r="D321" s="85" t="s">
        <v>262</v>
      </c>
      <c r="E321" s="85" t="s">
        <v>447</v>
      </c>
      <c r="F321" s="85" t="s">
        <v>549</v>
      </c>
      <c r="G321" s="85" t="s">
        <v>726</v>
      </c>
    </row>
    <row r="322" spans="1:7" ht="18" thickBot="1" x14ac:dyDescent="0.35">
      <c r="A322" s="86" t="s">
        <v>8661</v>
      </c>
      <c r="B322" s="569"/>
      <c r="C322" s="85" t="s">
        <v>6463</v>
      </c>
      <c r="D322" s="85" t="s">
        <v>262</v>
      </c>
      <c r="E322" s="85" t="s">
        <v>993</v>
      </c>
      <c r="F322" s="85" t="s">
        <v>383</v>
      </c>
      <c r="G322" s="85" t="s">
        <v>387</v>
      </c>
    </row>
    <row r="323" spans="1:7" ht="18" thickBot="1" x14ac:dyDescent="0.35">
      <c r="A323" s="606"/>
      <c r="B323" s="607"/>
      <c r="C323" s="607"/>
      <c r="D323" s="608"/>
      <c r="E323" s="85">
        <v>1</v>
      </c>
      <c r="F323" s="85">
        <v>2</v>
      </c>
      <c r="G323" s="85">
        <v>3</v>
      </c>
    </row>
    <row r="324" spans="1:7" x14ac:dyDescent="0.3">
      <c r="A324" s="15" t="s">
        <v>8662</v>
      </c>
      <c r="B324" s="8"/>
      <c r="C324" s="8"/>
      <c r="D324" s="8"/>
      <c r="E324" s="8"/>
      <c r="F324" s="8"/>
      <c r="G324" s="8"/>
    </row>
    <row r="325" spans="1:7" x14ac:dyDescent="0.3">
      <c r="A325" s="16" t="s">
        <v>211</v>
      </c>
      <c r="B325" s="8"/>
      <c r="C325" s="8"/>
      <c r="D325" s="8"/>
      <c r="E325" s="8"/>
      <c r="F325" s="8"/>
      <c r="G325" s="8"/>
    </row>
    <row r="326" spans="1:7" x14ac:dyDescent="0.3">
      <c r="A326" s="17" t="s">
        <v>8663</v>
      </c>
      <c r="B326" s="8"/>
      <c r="C326" s="8"/>
      <c r="D326" s="8"/>
      <c r="E326" s="8"/>
      <c r="F326" s="8"/>
      <c r="G326" s="8"/>
    </row>
    <row r="327" spans="1:7" ht="18" thickBot="1" x14ac:dyDescent="0.35">
      <c r="A327" s="17" t="s">
        <v>6613</v>
      </c>
      <c r="B327" s="8"/>
      <c r="C327" s="8"/>
      <c r="D327" s="8"/>
      <c r="E327" s="8"/>
      <c r="F327" s="8"/>
      <c r="G327" s="8"/>
    </row>
    <row r="328" spans="1:7" ht="18" thickBot="1" x14ac:dyDescent="0.35">
      <c r="A328" s="377" t="s">
        <v>0</v>
      </c>
      <c r="B328" s="377" t="s">
        <v>217</v>
      </c>
      <c r="C328" s="377" t="s">
        <v>250</v>
      </c>
      <c r="D328" s="377" t="s">
        <v>251</v>
      </c>
      <c r="E328" s="603" t="s">
        <v>3554</v>
      </c>
      <c r="F328" s="605"/>
      <c r="G328" s="604"/>
    </row>
    <row r="329" spans="1:7" ht="26.25" thickBot="1" x14ac:dyDescent="0.35">
      <c r="A329" s="378"/>
      <c r="B329" s="378"/>
      <c r="C329" s="378"/>
      <c r="D329" s="378"/>
      <c r="E329" s="36" t="s">
        <v>8517</v>
      </c>
      <c r="F329" s="36" t="s">
        <v>8518</v>
      </c>
      <c r="G329" s="100" t="s">
        <v>8664</v>
      </c>
    </row>
    <row r="330" spans="1:7" x14ac:dyDescent="0.3">
      <c r="A330" s="386" t="s">
        <v>8665</v>
      </c>
      <c r="B330" s="386" t="s">
        <v>8666</v>
      </c>
      <c r="C330" s="69" t="s">
        <v>8667</v>
      </c>
      <c r="D330" s="20"/>
      <c r="E330" s="20"/>
      <c r="F330" s="20"/>
      <c r="G330" s="386"/>
    </row>
    <row r="331" spans="1:7" x14ac:dyDescent="0.3">
      <c r="A331" s="387"/>
      <c r="B331" s="387"/>
      <c r="C331" s="23" t="s">
        <v>8668</v>
      </c>
      <c r="D331" s="23" t="s">
        <v>4647</v>
      </c>
      <c r="E331" s="23" t="s">
        <v>3643</v>
      </c>
      <c r="F331" s="23" t="s">
        <v>3643</v>
      </c>
      <c r="G331" s="387"/>
    </row>
    <row r="332" spans="1:7" x14ac:dyDescent="0.3">
      <c r="A332" s="387"/>
      <c r="B332" s="387"/>
      <c r="C332" s="23" t="s">
        <v>8669</v>
      </c>
      <c r="D332" s="23" t="s">
        <v>1373</v>
      </c>
      <c r="E332" s="23" t="s">
        <v>8670</v>
      </c>
      <c r="F332" s="70">
        <v>1733</v>
      </c>
      <c r="G332" s="72" t="s">
        <v>3651</v>
      </c>
    </row>
    <row r="333" spans="1:7" x14ac:dyDescent="0.3">
      <c r="A333" s="387"/>
      <c r="B333" s="387"/>
      <c r="C333" s="23" t="s">
        <v>422</v>
      </c>
      <c r="D333" s="23" t="s">
        <v>423</v>
      </c>
      <c r="E333" s="23">
        <v>5</v>
      </c>
      <c r="F333" s="23">
        <v>5</v>
      </c>
      <c r="G333" s="72">
        <v>5</v>
      </c>
    </row>
    <row r="334" spans="1:7" x14ac:dyDescent="0.3">
      <c r="A334" s="387"/>
      <c r="B334" s="387"/>
      <c r="C334" s="73" t="s">
        <v>280</v>
      </c>
      <c r="D334" s="23" t="s">
        <v>254</v>
      </c>
      <c r="E334" s="23" t="s">
        <v>3432</v>
      </c>
      <c r="F334" s="23" t="s">
        <v>623</v>
      </c>
      <c r="G334" s="72" t="s">
        <v>419</v>
      </c>
    </row>
    <row r="335" spans="1:7" x14ac:dyDescent="0.3">
      <c r="A335" s="387"/>
      <c r="B335" s="387"/>
      <c r="C335" s="73" t="s">
        <v>284</v>
      </c>
      <c r="D335" s="23"/>
      <c r="E335" s="23"/>
      <c r="F335" s="23"/>
      <c r="G335" s="72"/>
    </row>
    <row r="336" spans="1:7" x14ac:dyDescent="0.3">
      <c r="A336" s="387"/>
      <c r="B336" s="387"/>
      <c r="C336" s="23" t="s">
        <v>8671</v>
      </c>
      <c r="D336" s="23" t="s">
        <v>262</v>
      </c>
      <c r="E336" s="23" t="s">
        <v>827</v>
      </c>
      <c r="F336" s="23" t="s">
        <v>852</v>
      </c>
      <c r="G336" s="72" t="s">
        <v>264</v>
      </c>
    </row>
    <row r="337" spans="1:7" x14ac:dyDescent="0.3">
      <c r="A337" s="387"/>
      <c r="B337" s="387"/>
      <c r="C337" s="23" t="s">
        <v>8672</v>
      </c>
      <c r="D337" s="23" t="s">
        <v>262</v>
      </c>
      <c r="E337" s="23" t="s">
        <v>264</v>
      </c>
      <c r="F337" s="23" t="s">
        <v>709</v>
      </c>
      <c r="G337" s="72" t="s">
        <v>2400</v>
      </c>
    </row>
    <row r="338" spans="1:7" ht="18" thickBot="1" x14ac:dyDescent="0.35">
      <c r="A338" s="388"/>
      <c r="B338" s="388"/>
      <c r="C338" s="23" t="s">
        <v>1541</v>
      </c>
      <c r="D338" s="23" t="s">
        <v>423</v>
      </c>
      <c r="E338" s="23">
        <v>2</v>
      </c>
      <c r="F338" s="23">
        <v>2</v>
      </c>
      <c r="G338" s="72">
        <v>2</v>
      </c>
    </row>
    <row r="339" spans="1:7" ht="18" thickBot="1" x14ac:dyDescent="0.35">
      <c r="A339" s="602"/>
      <c r="B339" s="602"/>
      <c r="C339" s="602"/>
      <c r="D339" s="472"/>
      <c r="E339" s="74">
        <v>10</v>
      </c>
      <c r="F339" s="74">
        <v>20</v>
      </c>
      <c r="G339" s="75">
        <v>30</v>
      </c>
    </row>
  </sheetData>
  <mergeCells count="126">
    <mergeCell ref="A318:A319"/>
    <mergeCell ref="B318:B319"/>
    <mergeCell ref="C318:C319"/>
    <mergeCell ref="D318:D319"/>
    <mergeCell ref="A330:A338"/>
    <mergeCell ref="B330:B338"/>
    <mergeCell ref="G330:G331"/>
    <mergeCell ref="A339:D339"/>
    <mergeCell ref="E318:G318"/>
    <mergeCell ref="B320:B322"/>
    <mergeCell ref="A323:D323"/>
    <mergeCell ref="A328:A329"/>
    <mergeCell ref="B328:B329"/>
    <mergeCell ref="C328:C329"/>
    <mergeCell ref="D328:D329"/>
    <mergeCell ref="E328:G328"/>
    <mergeCell ref="B298:B300"/>
    <mergeCell ref="A301:D301"/>
    <mergeCell ref="A307:A308"/>
    <mergeCell ref="B307:B308"/>
    <mergeCell ref="C307:C308"/>
    <mergeCell ref="D307:D308"/>
    <mergeCell ref="E307:G307"/>
    <mergeCell ref="B309:B311"/>
    <mergeCell ref="A312:D312"/>
    <mergeCell ref="B281:B283"/>
    <mergeCell ref="B284:B286"/>
    <mergeCell ref="B287:B289"/>
    <mergeCell ref="A290:D290"/>
    <mergeCell ref="A296:A297"/>
    <mergeCell ref="B296:B297"/>
    <mergeCell ref="C296:C297"/>
    <mergeCell ref="D296:D297"/>
    <mergeCell ref="E296:G296"/>
    <mergeCell ref="B278:B280"/>
    <mergeCell ref="B248:B251"/>
    <mergeCell ref="B252:B255"/>
    <mergeCell ref="B256:B259"/>
    <mergeCell ref="A267:A268"/>
    <mergeCell ref="B267:B268"/>
    <mergeCell ref="D267:D268"/>
    <mergeCell ref="E267:G267"/>
    <mergeCell ref="B269:B271"/>
    <mergeCell ref="B272:B274"/>
    <mergeCell ref="B275:B277"/>
    <mergeCell ref="C267:C268"/>
    <mergeCell ref="B244:B247"/>
    <mergeCell ref="A194:A195"/>
    <mergeCell ref="B194:B195"/>
    <mergeCell ref="C194:C195"/>
    <mergeCell ref="D194:G194"/>
    <mergeCell ref="A196:A205"/>
    <mergeCell ref="A215:A216"/>
    <mergeCell ref="B215:B216"/>
    <mergeCell ref="C215:C216"/>
    <mergeCell ref="A242:A243"/>
    <mergeCell ref="B242:B243"/>
    <mergeCell ref="C242:C243"/>
    <mergeCell ref="D242:D243"/>
    <mergeCell ref="E242:G242"/>
    <mergeCell ref="A127:D127"/>
    <mergeCell ref="A131:A133"/>
    <mergeCell ref="B131:B133"/>
    <mergeCell ref="A134:D134"/>
    <mergeCell ref="A138:A140"/>
    <mergeCell ref="B138:B140"/>
    <mergeCell ref="A175:C175"/>
    <mergeCell ref="A141:D141"/>
    <mergeCell ref="A145:A147"/>
    <mergeCell ref="B145:B147"/>
    <mergeCell ref="A148:D148"/>
    <mergeCell ref="A152:A154"/>
    <mergeCell ref="B152:B154"/>
    <mergeCell ref="A155:D155"/>
    <mergeCell ref="A161:A162"/>
    <mergeCell ref="B161:B162"/>
    <mergeCell ref="C161:C162"/>
    <mergeCell ref="D161:E161"/>
    <mergeCell ref="A65:C65"/>
    <mergeCell ref="A82:C82"/>
    <mergeCell ref="A87:A88"/>
    <mergeCell ref="B87:B88"/>
    <mergeCell ref="C87:C88"/>
    <mergeCell ref="A124:A126"/>
    <mergeCell ref="B124:B126"/>
    <mergeCell ref="E87:F87"/>
    <mergeCell ref="A90:D90"/>
    <mergeCell ref="A95:A96"/>
    <mergeCell ref="B95:B96"/>
    <mergeCell ref="C95:C96"/>
    <mergeCell ref="D95:D96"/>
    <mergeCell ref="E95:F95"/>
    <mergeCell ref="D87:D88"/>
    <mergeCell ref="A98:D98"/>
    <mergeCell ref="A104:A106"/>
    <mergeCell ref="B104:B106"/>
    <mergeCell ref="A107:D107"/>
    <mergeCell ref="A116:D116"/>
    <mergeCell ref="A7:L7"/>
    <mergeCell ref="A8:L8"/>
    <mergeCell ref="B9:L9"/>
    <mergeCell ref="B10:L10"/>
    <mergeCell ref="B11:L11"/>
    <mergeCell ref="A3:L3"/>
    <mergeCell ref="A4:L4"/>
    <mergeCell ref="A5:L5"/>
    <mergeCell ref="A6:L6"/>
    <mergeCell ref="B17:L17"/>
    <mergeCell ref="B18:L18"/>
    <mergeCell ref="B19:L19"/>
    <mergeCell ref="B20:L20"/>
    <mergeCell ref="A21:L21"/>
    <mergeCell ref="B12:L12"/>
    <mergeCell ref="B13:L13"/>
    <mergeCell ref="B14:L14"/>
    <mergeCell ref="A15:L15"/>
    <mergeCell ref="B16:L16"/>
    <mergeCell ref="B27:L27"/>
    <mergeCell ref="B28:L28"/>
    <mergeCell ref="B29:L29"/>
    <mergeCell ref="B30:L30"/>
    <mergeCell ref="B22:L22"/>
    <mergeCell ref="B23:L23"/>
    <mergeCell ref="B24:L24"/>
    <mergeCell ref="B25:L25"/>
    <mergeCell ref="B26:L26"/>
  </mergeCells>
  <hyperlinks>
    <hyperlink ref="A4" location="Thuyết_minh_áp_dụng" display="Thuyết minh áp dụng"/>
    <hyperlink ref="A5" location="_1._Bốc_xếp" display="1. Bốc xếp"/>
    <hyperlink ref="A6" location="_2._Vận_chuyển" display="2. Vận chuyển"/>
    <hyperlink ref="A7" location="AM.10000__CÔNG_TÁC_BỐC_XẾP_BẰNG_THỦ_CÔNG" display="AM.10000  CÔNG TÁC BỐC XẾP BẰNG THỦ CÔNG"/>
    <hyperlink ref="A8" location="AM.11000__BỐC_XẾP_BẰNG_THỦ_CÔNG" display="AM.11000  BỐC XẾP BẰNG THỦ CÔNG"/>
    <hyperlink ref="B9" location="AM.11100__BỐC_XẾP_VẬT_LIỆU_RỜI_LÊN_PHƯƠNG_TIỆN_VẬN_CHUYỂN_BẰNG_THỦ_CÔNG" display="AM.11100  BỐC XẾP VẬT LIỆU RỜI LÊN PHƯƠNG TIỆN VẬN CHUYỂN BẰNG THỦ CÔNG"/>
    <hyperlink ref="B10" location="AM.11200__BỐC_LÊN__BỐC_XUỐNG_BẰNG_THỦ_CÔNG" display="AM.11200  BỐC LÊN, BỐC XUỐNG BẰNG THỦ CÔNG"/>
    <hyperlink ref="B11" location="AM.11300__BỐC_XẾP_VẬT_TƯ__PHỤ_KIỆN_LÊN_ÔTÔ_VÀ_TỪ_ÔTÔ_XUỐNG_BÃI_TẬP_KẾT_TẠI_BỜ_BIỂN_BẰNG_THỦ_CÔNG" display="AM.11300  BỐC XẾP VẬT TƯ, PHỤ KIỆN LÊN ÔTÔ VÀ TỪ ÔTÔ XUỐNG BÃI TẬP KẾT TẠI BỜ BIỂN BẰNG THỦ CÔNG"/>
    <hyperlink ref="B12" location="AM.11400__BỐC_XẾP_VẬT_TƯ__PHỤ_KIỆN_TỪ_BÃI_TẬP_KẾT_TẠI_BỜ_BIỂN_XUỐNG_TÀU_BIỂN_BẰNG_THỦ_CÔNG" display="AM.11400  BỐC XẾP VẬT TƯ, PHỤ KIỆN TỪ BÃI TẬP KẾT TẠI BỜ BIỂN XUỐNG TÀU BIỂN BẰNG THỦ CÔNG"/>
    <hyperlink ref="B13" location="AM.11500__BỐC_XẾP__VẬT_TƯ__PHỤ_KIỆN_TỪ_TÀU_BIỂN_LÊN_CẦU_TÀU_TẠI_BỜ_ĐẢO" display="AM.11500  BỐC XẾP, VẬT TƯ, PHỤ KIỆN TỪ TÀU BIỂN LÊN CẦU TÀU TẠI BỜ ĐẢO"/>
    <hyperlink ref="B14" location="AM.11600__BỐC_XẾP_CẤU_KIỆN_BÊ_TÔNG_ĐÚC_SẴN_TRỌNG_LƯỢNG_P≤200kg_BẰNG_THỦ_CÔNG" display="AM.11600  BỐC XẾP CẤU KIỆN BÊ TÔNG ĐÚC SẴN TRỌNG LƯỢNG P≤200kg BẰNG THỦ CÔNG"/>
    <hyperlink ref="A15" location="AM.12000__BỐC_XẾP_CẤU_KIỆN_BẰNG_CẦN_CẨU" display="AM.12000  BỐC XẾP CẤU KIỆN BẰNG CẦN CẨU"/>
    <hyperlink ref="B16" location="AM.12100__BỐC_XẾP_CẤU_KIỆN_BÊ_TÔNG_ĐÚC_SẴN_TRỌNG_LƯỢNG_≤200kg_BẰNG_CẦN_CẨU" display="AM.12100  BỐC XẾP CẤU KIỆN BÊ TÔNG ĐÚC SẴN TRỌNG LƯỢNG ≤200kg BẰNG CẦN CẨU"/>
    <hyperlink ref="B17" location="AM.12200__BỐC_XẾP_CẤU_KIỆN_BÊ_TÔNG_ĐÚC_SẴN_TRỌNG_LƯỢNG_≤500kg_BẰNG_CẦN_CẨU" display="AM.12200  BỐC XẾP CẤU KIỆN BÊ TÔNG ĐÚC SẴN TRỌNG LƯỢNG ≤500kg BẰNG CẦN CẨU"/>
    <hyperlink ref="B18" location="AM.12300__BỐC_XẾP_CẤU_KIỆN_BÊ_TÔNG_ĐÚC_SẴN_TRỌNG_LƯỢNG_≤1T_BẰNG_CẦN_CẨU" display="AM.12300  BỐC XẾP CẤU KIỆN BÊ TÔNG ĐÚC SẴN TRỌNG LƯỢNG ≤1T BẰNG CẦN CẨU"/>
    <hyperlink ref="B19" location="AM.12400__BỐC_XẾP_CẤU_KIỆN_BÊ_TÔNG_ĐÚC_SẴN_TRỌNG_LƯỢNG_≤2T_BẰNG_CẦN_CẨU" display="AM.12400  BỐC XẾP CẤU KIỆN BÊ TÔNG ĐÚC SẴN TRỌNG LƯỢNG ≤2T BẰNG CẦN CẨU"/>
    <hyperlink ref="B20" location="AM.12500__BỐC_XẾP_CẤU_KIỆN_BÊ_TÔNG_ĐÚC_SẴN_TRỌNG_LƯỢNG_≤5T_BẰNG_CẦN_CẨU" display="AM.12500  BỐC XẾP CẤU KIỆN BÊ TÔNG ĐÚC SẴN TRỌNG LƯỢNG ≤5T BẰNG CẦN CẨU"/>
    <hyperlink ref="A21" location="AM.20000__CÔNG_TÁC_VẬN_CHUYỂN" display="AM.20000  CÔNG TÁC VẬN CHUYỂN"/>
    <hyperlink ref="B22" location="AM.21000__VẬN_CHUYỂN_VẬT_LIỆU_BẰNG_THỦ_CÔNG" display="AM.21000  VẬN CHUYỂN VẬT LIỆU BẰNG THỦ CÔNG"/>
    <hyperlink ref="B23" location="AM.21200__VẬN_CHUYỂN_VẬT_TƯ__PHỤ_KIỆN_TỪ_BỜ_ĐẢO_LÊN_VỊ_TRÍ_THI_CÔNG_BẰNG_THỦ_CÔNG" display="AM.21200  VẬN CHUYỂN VẬT TƯ, PHỤ KIỆN TỪ BỜ ĐẢO LÊN VỊ TRÍ THI CÔNG BẰNG THỦ CÔNG"/>
    <hyperlink ref="B24" location="AM.22000__VẬN_CHUYỂN_BẰNG_VẬN_THĂNG_LỒNG" display="AM.22000  VẬN CHUYỂN BẰNG VẬN THĂNG LỒNG"/>
    <hyperlink ref="B25" location="AM.23000__VẬN_CHUYỂN_VẬT_LIỆU_BẰNG_Ô_TÔ_TỰ_ĐỔ" display="AM.23000  VẬN CHUYỂN VẬT LIỆU BẰNG Ô TÔ TỰ ĐỔ"/>
    <hyperlink ref="B26" location="AM.24000__VẬN_CHUYỂN_VẬT_LIỆU_BẰNG_Ô_TÔ_VẬN_TẢI_THÙNG" display="AM.24000  VẬN CHUYỂN VẬT LIỆU BẰNG Ô TÔ VẬN TẢI THÙNG"/>
    <hyperlink ref="B27" location="AM.25000__VẬN_CHUYỂN_CẤU_KIỆN_BÊ_TÔNG__TRỌNG_LƯỢNG_≤200kg_BẰNG_Ô_TÔ_VẬN_TẢI_THÙNG" display="AM.25000  VẬN CHUYỂN CẤU KIỆN BÊ TÔNG, TRỌNG LƯỢNG ≤200kg BẰNG Ô TÔ VẬN TẢI THÙNG"/>
    <hyperlink ref="B28" location="AM.26000__VẬN_CHUYỂN_ỐNG_CỐNG_BÊ_TÔNG_BẰNG_Ô_TÔ_VẬN_TẢI_THÙNG" display="AM.26000  VẬN CHUYỂN ỐNG CỐNG BÊ TÔNG BẰNG Ô TÔ VẬN TẢI THÙNG"/>
    <hyperlink ref="B29" location="AM.27000__VẬN_CHUYỂN_CỌC__CỘT_BÊ_TÔNG_BẰNG_Ô_TÔ_VẬN_TẢI_THÙNG" display="AM.27000  VẬN CHUYỂN CỌC, CỘT BÊ TÔNG BẰNG Ô TÔ VẬN TẢI THÙNG"/>
    <hyperlink ref="B30" location="AM.28000__BỐC_XẾP__VẬN_CHUYỂN_VẬT_TƯ__PHỤ_KIỆN_TỪ_TÀU_BỀN_VÀO_BỜ_ĐẢO_BẰNG_CƠ_GIỚI" display="AM.28000  BỐC XẾP, VẬN CHUYỂN VẬT TƯ, PHỤ KIỆN TỪ TÀU BỀN VÀO BỜ ĐẢO BẰNG CƠ GIỚI"/>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9"/>
  <sheetViews>
    <sheetView workbookViewId="0">
      <pane ySplit="1" topLeftCell="A2" activePane="bottomLeft" state="frozen"/>
      <selection pane="bottomLeft" activeCell="N7" sqref="N7"/>
    </sheetView>
  </sheetViews>
  <sheetFormatPr defaultRowHeight="17.25" x14ac:dyDescent="0.3"/>
  <cols>
    <col min="1" max="1" width="9.140625" style="1"/>
    <col min="2" max="2" width="14.7109375" style="1" customWidth="1"/>
    <col min="3" max="3" width="21.7109375" style="1" customWidth="1"/>
    <col min="4" max="16384" width="9.140625" style="1"/>
  </cols>
  <sheetData>
    <row r="1" spans="1:12" ht="27.75" customHeight="1" x14ac:dyDescent="0.3"/>
    <row r="2" spans="1:12" ht="3" customHeight="1" x14ac:dyDescent="0.3"/>
    <row r="3" spans="1:12" x14ac:dyDescent="0.3">
      <c r="A3" s="614" t="s">
        <v>9009</v>
      </c>
      <c r="B3" s="614"/>
      <c r="C3" s="614"/>
      <c r="D3" s="614"/>
      <c r="E3" s="614"/>
      <c r="F3" s="614"/>
      <c r="G3" s="614"/>
      <c r="H3" s="614"/>
      <c r="I3" s="614"/>
      <c r="J3" s="614"/>
      <c r="K3" s="614"/>
      <c r="L3" s="178" t="s">
        <v>8983</v>
      </c>
    </row>
    <row r="4" spans="1:12" x14ac:dyDescent="0.3">
      <c r="A4" s="467" t="s">
        <v>8675</v>
      </c>
      <c r="B4" s="467"/>
      <c r="C4" s="467"/>
      <c r="D4" s="467"/>
      <c r="E4" s="467"/>
      <c r="F4" s="467"/>
      <c r="G4" s="467"/>
      <c r="H4" s="467"/>
      <c r="I4" s="467"/>
      <c r="J4" s="467"/>
      <c r="K4" s="467"/>
      <c r="L4" s="188">
        <f>17+MATCH(A4,$A$18:$A$300,0)</f>
        <v>20</v>
      </c>
    </row>
    <row r="5" spans="1:12" x14ac:dyDescent="0.3">
      <c r="A5" s="195"/>
      <c r="B5" s="537" t="s">
        <v>8676</v>
      </c>
      <c r="C5" s="537"/>
      <c r="D5" s="537"/>
      <c r="E5" s="537"/>
      <c r="F5" s="537"/>
      <c r="G5" s="537"/>
      <c r="H5" s="537"/>
      <c r="I5" s="537"/>
      <c r="J5" s="537"/>
      <c r="K5" s="538"/>
      <c r="L5" s="188">
        <f t="shared" ref="L5:L10" si="0">17+MATCH(B5,$A$18:$A$300,0)</f>
        <v>21</v>
      </c>
    </row>
    <row r="6" spans="1:12" x14ac:dyDescent="0.3">
      <c r="A6" s="195"/>
      <c r="B6" s="537" t="s">
        <v>8687</v>
      </c>
      <c r="C6" s="537"/>
      <c r="D6" s="537"/>
      <c r="E6" s="537"/>
      <c r="F6" s="537"/>
      <c r="G6" s="537"/>
      <c r="H6" s="537"/>
      <c r="I6" s="537"/>
      <c r="J6" s="537"/>
      <c r="K6" s="538"/>
      <c r="L6" s="188">
        <f t="shared" si="0"/>
        <v>40</v>
      </c>
    </row>
    <row r="7" spans="1:12" x14ac:dyDescent="0.3">
      <c r="A7" s="195"/>
      <c r="B7" s="537" t="s">
        <v>8704</v>
      </c>
      <c r="C7" s="537"/>
      <c r="D7" s="537"/>
      <c r="E7" s="537"/>
      <c r="F7" s="537"/>
      <c r="G7" s="537"/>
      <c r="H7" s="537"/>
      <c r="I7" s="537"/>
      <c r="J7" s="537"/>
      <c r="K7" s="538"/>
      <c r="L7" s="188">
        <f t="shared" si="0"/>
        <v>73</v>
      </c>
    </row>
    <row r="8" spans="1:12" x14ac:dyDescent="0.3">
      <c r="A8" s="195"/>
      <c r="B8" s="537" t="s">
        <v>8713</v>
      </c>
      <c r="C8" s="537"/>
      <c r="D8" s="537"/>
      <c r="E8" s="537"/>
      <c r="F8" s="537"/>
      <c r="G8" s="537"/>
      <c r="H8" s="537"/>
      <c r="I8" s="537"/>
      <c r="J8" s="537"/>
      <c r="K8" s="538"/>
      <c r="L8" s="188">
        <f t="shared" si="0"/>
        <v>88</v>
      </c>
    </row>
    <row r="9" spans="1:12" x14ac:dyDescent="0.3">
      <c r="A9" s="195"/>
      <c r="B9" s="537" t="s">
        <v>8724</v>
      </c>
      <c r="C9" s="537"/>
      <c r="D9" s="537"/>
      <c r="E9" s="537"/>
      <c r="F9" s="537"/>
      <c r="G9" s="537"/>
      <c r="H9" s="537"/>
      <c r="I9" s="537"/>
      <c r="J9" s="537"/>
      <c r="K9" s="538"/>
      <c r="L9" s="188">
        <f t="shared" si="0"/>
        <v>117</v>
      </c>
    </row>
    <row r="10" spans="1:12" x14ac:dyDescent="0.3">
      <c r="A10" s="195"/>
      <c r="B10" s="615" t="s">
        <v>8732</v>
      </c>
      <c r="C10" s="615"/>
      <c r="D10" s="615"/>
      <c r="E10" s="615"/>
      <c r="F10" s="615"/>
      <c r="G10" s="615"/>
      <c r="H10" s="615"/>
      <c r="I10" s="615"/>
      <c r="J10" s="615"/>
      <c r="K10" s="616"/>
      <c r="L10" s="188">
        <f t="shared" si="0"/>
        <v>129</v>
      </c>
    </row>
    <row r="11" spans="1:12" x14ac:dyDescent="0.3">
      <c r="A11" s="467" t="s">
        <v>8736</v>
      </c>
      <c r="B11" s="467"/>
      <c r="C11" s="467"/>
      <c r="D11" s="467"/>
      <c r="E11" s="467"/>
      <c r="F11" s="467"/>
      <c r="G11" s="467"/>
      <c r="H11" s="467"/>
      <c r="I11" s="467"/>
      <c r="J11" s="467"/>
      <c r="K11" s="467"/>
      <c r="L11" s="188">
        <f t="shared" ref="L11:L16" si="1">17+MATCH(A11,$A$18:$A$300,0)</f>
        <v>139</v>
      </c>
    </row>
    <row r="12" spans="1:12" x14ac:dyDescent="0.3">
      <c r="A12" s="467" t="s">
        <v>8737</v>
      </c>
      <c r="B12" s="467"/>
      <c r="C12" s="467"/>
      <c r="D12" s="467"/>
      <c r="E12" s="467"/>
      <c r="F12" s="467"/>
      <c r="G12" s="467"/>
      <c r="H12" s="467"/>
      <c r="I12" s="467"/>
      <c r="J12" s="467"/>
      <c r="K12" s="467"/>
      <c r="L12" s="188">
        <f t="shared" si="1"/>
        <v>140</v>
      </c>
    </row>
    <row r="13" spans="1:12" x14ac:dyDescent="0.3">
      <c r="A13" s="467" t="s">
        <v>8752</v>
      </c>
      <c r="B13" s="467"/>
      <c r="C13" s="467"/>
      <c r="D13" s="467"/>
      <c r="E13" s="467"/>
      <c r="F13" s="467"/>
      <c r="G13" s="467"/>
      <c r="H13" s="467"/>
      <c r="I13" s="467"/>
      <c r="J13" s="467"/>
      <c r="K13" s="467"/>
      <c r="L13" s="188">
        <f t="shared" si="1"/>
        <v>195</v>
      </c>
    </row>
    <row r="14" spans="1:12" x14ac:dyDescent="0.3">
      <c r="A14" s="467" t="s">
        <v>8776</v>
      </c>
      <c r="B14" s="467"/>
      <c r="C14" s="467"/>
      <c r="D14" s="467"/>
      <c r="E14" s="467"/>
      <c r="F14" s="467"/>
      <c r="G14" s="467"/>
      <c r="H14" s="467"/>
      <c r="I14" s="467"/>
      <c r="J14" s="467"/>
      <c r="K14" s="467"/>
      <c r="L14" s="188">
        <f t="shared" si="1"/>
        <v>254</v>
      </c>
    </row>
    <row r="15" spans="1:12" x14ac:dyDescent="0.3">
      <c r="A15" s="467" t="s">
        <v>8790</v>
      </c>
      <c r="B15" s="467"/>
      <c r="C15" s="467"/>
      <c r="D15" s="467"/>
      <c r="E15" s="467"/>
      <c r="F15" s="467"/>
      <c r="G15" s="467"/>
      <c r="H15" s="467"/>
      <c r="I15" s="467"/>
      <c r="J15" s="467"/>
      <c r="K15" s="467"/>
      <c r="L15" s="188">
        <f t="shared" si="1"/>
        <v>273</v>
      </c>
    </row>
    <row r="16" spans="1:12" x14ac:dyDescent="0.3">
      <c r="A16" s="467" t="s">
        <v>8799</v>
      </c>
      <c r="B16" s="467"/>
      <c r="C16" s="467"/>
      <c r="D16" s="467"/>
      <c r="E16" s="467"/>
      <c r="F16" s="467"/>
      <c r="G16" s="467"/>
      <c r="H16" s="467"/>
      <c r="I16" s="467"/>
      <c r="J16" s="467"/>
      <c r="K16" s="467"/>
      <c r="L16" s="188">
        <f t="shared" si="1"/>
        <v>283</v>
      </c>
    </row>
    <row r="17" spans="1:8" s="177" customFormat="1" x14ac:dyDescent="0.3"/>
    <row r="18" spans="1:8" x14ac:dyDescent="0.3">
      <c r="A18" s="15" t="s">
        <v>8673</v>
      </c>
      <c r="B18" s="8"/>
      <c r="C18" s="8"/>
      <c r="D18" s="8"/>
      <c r="E18" s="8"/>
      <c r="F18" s="8"/>
      <c r="G18" s="8"/>
      <c r="H18" s="8"/>
    </row>
    <row r="19" spans="1:8" x14ac:dyDescent="0.3">
      <c r="A19" s="67" t="s">
        <v>8674</v>
      </c>
      <c r="B19" s="8"/>
      <c r="C19" s="8"/>
      <c r="D19" s="8"/>
      <c r="E19" s="8"/>
      <c r="F19" s="8"/>
      <c r="G19" s="8"/>
      <c r="H19" s="8"/>
    </row>
    <row r="20" spans="1:8" x14ac:dyDescent="0.3">
      <c r="A20" s="15" t="s">
        <v>8675</v>
      </c>
      <c r="B20" s="8"/>
      <c r="C20" s="8"/>
      <c r="D20" s="8"/>
      <c r="E20" s="8"/>
      <c r="F20" s="8"/>
      <c r="G20" s="8"/>
      <c r="H20" s="8"/>
    </row>
    <row r="21" spans="1:8" x14ac:dyDescent="0.3">
      <c r="A21" s="15" t="s">
        <v>8676</v>
      </c>
      <c r="B21" s="8"/>
      <c r="C21" s="8"/>
      <c r="D21" s="8"/>
      <c r="E21" s="8"/>
      <c r="F21" s="8"/>
      <c r="G21" s="8"/>
      <c r="H21" s="8"/>
    </row>
    <row r="22" spans="1:8" x14ac:dyDescent="0.3">
      <c r="A22" s="16" t="s">
        <v>211</v>
      </c>
      <c r="B22" s="8"/>
      <c r="C22" s="8"/>
      <c r="D22" s="8"/>
      <c r="E22" s="8"/>
      <c r="F22" s="8"/>
      <c r="G22" s="8"/>
      <c r="H22" s="8"/>
    </row>
    <row r="23" spans="1:8" x14ac:dyDescent="0.3">
      <c r="A23" s="17" t="s">
        <v>8677</v>
      </c>
      <c r="B23" s="8"/>
      <c r="C23" s="8"/>
      <c r="D23" s="8"/>
      <c r="E23" s="8"/>
      <c r="F23" s="8"/>
      <c r="G23" s="8"/>
      <c r="H23" s="8"/>
    </row>
    <row r="24" spans="1:8" ht="18" thickBot="1" x14ac:dyDescent="0.35">
      <c r="A24" s="17" t="s">
        <v>8678</v>
      </c>
      <c r="B24" s="8"/>
      <c r="C24" s="8"/>
      <c r="D24" s="8"/>
      <c r="E24" s="8"/>
      <c r="F24" s="8"/>
      <c r="G24" s="8"/>
      <c r="H24" s="8"/>
    </row>
    <row r="25" spans="1:8" ht="26.25" thickBot="1" x14ac:dyDescent="0.35">
      <c r="A25" s="36" t="s">
        <v>0</v>
      </c>
      <c r="B25" s="36" t="s">
        <v>217</v>
      </c>
      <c r="C25" s="36" t="s">
        <v>250</v>
      </c>
      <c r="D25" s="36" t="s">
        <v>251</v>
      </c>
      <c r="E25" s="90" t="s">
        <v>477</v>
      </c>
      <c r="F25" s="8"/>
      <c r="G25" s="8"/>
      <c r="H25" s="8"/>
    </row>
    <row r="26" spans="1:8" x14ac:dyDescent="0.3">
      <c r="A26" s="386" t="s">
        <v>8679</v>
      </c>
      <c r="B26" s="386" t="s">
        <v>8680</v>
      </c>
      <c r="C26" s="69" t="s">
        <v>215</v>
      </c>
      <c r="D26" s="20" t="s">
        <v>254</v>
      </c>
      <c r="E26" s="68" t="s">
        <v>355</v>
      </c>
      <c r="F26" s="8"/>
      <c r="G26" s="8"/>
      <c r="H26" s="8"/>
    </row>
    <row r="27" spans="1:8" x14ac:dyDescent="0.3">
      <c r="A27" s="387"/>
      <c r="B27" s="387"/>
      <c r="C27" s="73" t="s">
        <v>284</v>
      </c>
      <c r="D27" s="23"/>
      <c r="E27" s="72"/>
      <c r="F27" s="8"/>
      <c r="G27" s="8"/>
      <c r="H27" s="8"/>
    </row>
    <row r="28" spans="1:8" x14ac:dyDescent="0.3">
      <c r="A28" s="387"/>
      <c r="B28" s="387"/>
      <c r="C28" s="23" t="s">
        <v>692</v>
      </c>
      <c r="D28" s="23" t="s">
        <v>262</v>
      </c>
      <c r="E28" s="72" t="s">
        <v>8681</v>
      </c>
      <c r="F28" s="8"/>
      <c r="G28" s="8"/>
      <c r="H28" s="8"/>
    </row>
    <row r="29" spans="1:8" ht="18" thickBot="1" x14ac:dyDescent="0.35">
      <c r="A29" s="388"/>
      <c r="B29" s="388"/>
      <c r="C29" s="23" t="s">
        <v>261</v>
      </c>
      <c r="D29" s="23" t="s">
        <v>262</v>
      </c>
      <c r="E29" s="72" t="s">
        <v>860</v>
      </c>
      <c r="F29" s="8"/>
      <c r="G29" s="8"/>
      <c r="H29" s="8"/>
    </row>
    <row r="30" spans="1:8" x14ac:dyDescent="0.3">
      <c r="A30" s="386" t="s">
        <v>8682</v>
      </c>
      <c r="B30" s="386" t="s">
        <v>8683</v>
      </c>
      <c r="C30" s="69" t="s">
        <v>215</v>
      </c>
      <c r="D30" s="20" t="s">
        <v>254</v>
      </c>
      <c r="E30" s="68" t="s">
        <v>420</v>
      </c>
      <c r="F30" s="8"/>
      <c r="G30" s="8"/>
      <c r="H30" s="8"/>
    </row>
    <row r="31" spans="1:8" x14ac:dyDescent="0.3">
      <c r="A31" s="387"/>
      <c r="B31" s="387"/>
      <c r="C31" s="73" t="s">
        <v>284</v>
      </c>
      <c r="D31" s="23"/>
      <c r="E31" s="72"/>
      <c r="F31" s="8"/>
      <c r="G31" s="8"/>
      <c r="H31" s="8"/>
    </row>
    <row r="32" spans="1:8" x14ac:dyDescent="0.3">
      <c r="A32" s="387"/>
      <c r="B32" s="387"/>
      <c r="C32" s="23" t="s">
        <v>704</v>
      </c>
      <c r="D32" s="23" t="s">
        <v>262</v>
      </c>
      <c r="E32" s="72" t="s">
        <v>2082</v>
      </c>
      <c r="F32" s="8"/>
      <c r="G32" s="8"/>
      <c r="H32" s="8"/>
    </row>
    <row r="33" spans="1:8" ht="18" thickBot="1" x14ac:dyDescent="0.35">
      <c r="A33" s="388"/>
      <c r="B33" s="388"/>
      <c r="C33" s="23" t="s">
        <v>261</v>
      </c>
      <c r="D33" s="23" t="s">
        <v>262</v>
      </c>
      <c r="E33" s="72" t="s">
        <v>880</v>
      </c>
      <c r="F33" s="8"/>
      <c r="G33" s="8"/>
      <c r="H33" s="8"/>
    </row>
    <row r="34" spans="1:8" x14ac:dyDescent="0.3">
      <c r="A34" s="386" t="s">
        <v>8684</v>
      </c>
      <c r="B34" s="386" t="s">
        <v>8685</v>
      </c>
      <c r="C34" s="69" t="s">
        <v>215</v>
      </c>
      <c r="D34" s="20" t="s">
        <v>254</v>
      </c>
      <c r="E34" s="68" t="s">
        <v>281</v>
      </c>
      <c r="F34" s="8"/>
      <c r="G34" s="8"/>
      <c r="H34" s="8"/>
    </row>
    <row r="35" spans="1:8" x14ac:dyDescent="0.3">
      <c r="A35" s="387"/>
      <c r="B35" s="387"/>
      <c r="C35" s="73" t="s">
        <v>284</v>
      </c>
      <c r="D35" s="23"/>
      <c r="E35" s="72"/>
      <c r="F35" s="8"/>
      <c r="G35" s="8"/>
      <c r="H35" s="8"/>
    </row>
    <row r="36" spans="1:8" x14ac:dyDescent="0.3">
      <c r="A36" s="387"/>
      <c r="B36" s="387"/>
      <c r="C36" s="23" t="s">
        <v>713</v>
      </c>
      <c r="D36" s="23" t="s">
        <v>262</v>
      </c>
      <c r="E36" s="72" t="s">
        <v>1503</v>
      </c>
      <c r="F36" s="8"/>
      <c r="G36" s="8"/>
      <c r="H36" s="8"/>
    </row>
    <row r="37" spans="1:8" ht="18" thickBot="1" x14ac:dyDescent="0.35">
      <c r="A37" s="388"/>
      <c r="B37" s="388"/>
      <c r="C37" s="23" t="s">
        <v>261</v>
      </c>
      <c r="D37" s="23" t="s">
        <v>262</v>
      </c>
      <c r="E37" s="72" t="s">
        <v>264</v>
      </c>
      <c r="F37" s="8"/>
      <c r="G37" s="8"/>
      <c r="H37" s="8"/>
    </row>
    <row r="38" spans="1:8" ht="18" thickBot="1" x14ac:dyDescent="0.35">
      <c r="A38" s="602"/>
      <c r="B38" s="602"/>
      <c r="C38" s="602"/>
      <c r="D38" s="472"/>
      <c r="E38" s="75">
        <v>1</v>
      </c>
      <c r="F38" s="8"/>
      <c r="G38" s="8"/>
      <c r="H38" s="8"/>
    </row>
    <row r="39" spans="1:8" x14ac:dyDescent="0.3">
      <c r="A39" s="16" t="s">
        <v>8686</v>
      </c>
      <c r="B39" s="8"/>
      <c r="C39" s="8"/>
      <c r="D39" s="8"/>
      <c r="E39" s="8"/>
      <c r="F39" s="8"/>
      <c r="G39" s="8"/>
      <c r="H39" s="8"/>
    </row>
    <row r="40" spans="1:8" x14ac:dyDescent="0.3">
      <c r="A40" s="15" t="s">
        <v>8687</v>
      </c>
      <c r="B40" s="8"/>
      <c r="C40" s="8"/>
      <c r="D40" s="8"/>
      <c r="E40" s="8"/>
      <c r="F40" s="8"/>
      <c r="G40" s="8"/>
      <c r="H40" s="8"/>
    </row>
    <row r="41" spans="1:8" x14ac:dyDescent="0.3">
      <c r="A41" s="16" t="s">
        <v>211</v>
      </c>
      <c r="B41" s="8"/>
      <c r="C41" s="8"/>
      <c r="D41" s="8"/>
      <c r="E41" s="8"/>
      <c r="F41" s="8"/>
      <c r="G41" s="8"/>
      <c r="H41" s="8"/>
    </row>
    <row r="42" spans="1:8" x14ac:dyDescent="0.3">
      <c r="A42" s="17" t="s">
        <v>8688</v>
      </c>
      <c r="B42" s="8"/>
      <c r="C42" s="8"/>
      <c r="D42" s="8"/>
      <c r="E42" s="8"/>
      <c r="F42" s="8"/>
      <c r="G42" s="8"/>
      <c r="H42" s="8"/>
    </row>
    <row r="43" spans="1:8" ht="18" thickBot="1" x14ac:dyDescent="0.35">
      <c r="A43" s="17" t="s">
        <v>1762</v>
      </c>
      <c r="B43" s="8"/>
      <c r="C43" s="8"/>
      <c r="D43" s="8"/>
      <c r="E43" s="8"/>
      <c r="F43" s="8"/>
      <c r="G43" s="8"/>
      <c r="H43" s="8"/>
    </row>
    <row r="44" spans="1:8" ht="18" thickBot="1" x14ac:dyDescent="0.35">
      <c r="A44" s="377" t="s">
        <v>0</v>
      </c>
      <c r="B44" s="377" t="s">
        <v>217</v>
      </c>
      <c r="C44" s="377" t="s">
        <v>250</v>
      </c>
      <c r="D44" s="377" t="s">
        <v>251</v>
      </c>
      <c r="E44" s="603" t="s">
        <v>2267</v>
      </c>
      <c r="F44" s="605"/>
      <c r="G44" s="604"/>
      <c r="H44" s="8"/>
    </row>
    <row r="45" spans="1:8" ht="18" thickBot="1" x14ac:dyDescent="0.35">
      <c r="A45" s="378"/>
      <c r="B45" s="378"/>
      <c r="C45" s="378"/>
      <c r="D45" s="378"/>
      <c r="E45" s="36" t="s">
        <v>2268</v>
      </c>
      <c r="F45" s="36" t="s">
        <v>2269</v>
      </c>
      <c r="G45" s="90" t="s">
        <v>2270</v>
      </c>
      <c r="H45" s="8"/>
    </row>
    <row r="46" spans="1:8" x14ac:dyDescent="0.3">
      <c r="A46" s="386" t="s">
        <v>8689</v>
      </c>
      <c r="B46" s="386" t="s">
        <v>8690</v>
      </c>
      <c r="C46" s="69" t="s">
        <v>349</v>
      </c>
      <c r="D46" s="20"/>
      <c r="E46" s="20"/>
      <c r="F46" s="20"/>
      <c r="G46" s="68"/>
      <c r="H46" s="8"/>
    </row>
    <row r="47" spans="1:8" x14ac:dyDescent="0.3">
      <c r="A47" s="387"/>
      <c r="B47" s="387"/>
      <c r="C47" s="387" t="s">
        <v>8691</v>
      </c>
      <c r="D47" s="23" t="s">
        <v>682</v>
      </c>
      <c r="E47" s="23">
        <v>135</v>
      </c>
      <c r="F47" s="23">
        <v>138</v>
      </c>
      <c r="G47" s="72">
        <v>142</v>
      </c>
      <c r="H47" s="8"/>
    </row>
    <row r="48" spans="1:8" x14ac:dyDescent="0.3">
      <c r="A48" s="387"/>
      <c r="B48" s="387"/>
      <c r="C48" s="387"/>
      <c r="D48" s="23"/>
      <c r="E48" s="23"/>
      <c r="F48" s="23"/>
      <c r="G48" s="72"/>
      <c r="H48" s="8"/>
    </row>
    <row r="49" spans="1:8" x14ac:dyDescent="0.3">
      <c r="A49" s="387"/>
      <c r="B49" s="387"/>
      <c r="C49" s="73" t="s">
        <v>215</v>
      </c>
      <c r="D49" s="23" t="s">
        <v>254</v>
      </c>
      <c r="E49" s="23" t="s">
        <v>650</v>
      </c>
      <c r="F49" s="23" t="s">
        <v>644</v>
      </c>
      <c r="G49" s="72" t="s">
        <v>373</v>
      </c>
      <c r="H49" s="8"/>
    </row>
    <row r="50" spans="1:8" x14ac:dyDescent="0.3">
      <c r="A50" s="387"/>
      <c r="B50" s="387"/>
      <c r="C50" s="73" t="s">
        <v>284</v>
      </c>
      <c r="D50" s="23"/>
      <c r="E50" s="23"/>
      <c r="F50" s="23"/>
      <c r="G50" s="72"/>
      <c r="H50" s="8"/>
    </row>
    <row r="51" spans="1:8" x14ac:dyDescent="0.3">
      <c r="A51" s="387"/>
      <c r="B51" s="387"/>
      <c r="C51" s="23" t="s">
        <v>8692</v>
      </c>
      <c r="D51" s="23" t="s">
        <v>262</v>
      </c>
      <c r="E51" s="23" t="s">
        <v>914</v>
      </c>
      <c r="F51" s="23" t="s">
        <v>3040</v>
      </c>
      <c r="G51" s="72" t="s">
        <v>8693</v>
      </c>
      <c r="H51" s="8"/>
    </row>
    <row r="52" spans="1:8" x14ac:dyDescent="0.3">
      <c r="A52" s="387"/>
      <c r="B52" s="387"/>
      <c r="C52" s="23" t="s">
        <v>261</v>
      </c>
      <c r="D52" s="23" t="s">
        <v>262</v>
      </c>
      <c r="E52" s="23" t="s">
        <v>1507</v>
      </c>
      <c r="F52" s="23" t="s">
        <v>752</v>
      </c>
      <c r="G52" s="72" t="s">
        <v>707</v>
      </c>
      <c r="H52" s="8"/>
    </row>
    <row r="53" spans="1:8" ht="18" thickBot="1" x14ac:dyDescent="0.35">
      <c r="A53" s="388"/>
      <c r="B53" s="388"/>
      <c r="C53" s="23" t="s">
        <v>1541</v>
      </c>
      <c r="D53" s="23" t="s">
        <v>423</v>
      </c>
      <c r="E53" s="23" t="s">
        <v>101</v>
      </c>
      <c r="F53" s="23" t="s">
        <v>101</v>
      </c>
      <c r="G53" s="72" t="s">
        <v>101</v>
      </c>
      <c r="H53" s="8"/>
    </row>
    <row r="54" spans="1:8" x14ac:dyDescent="0.3">
      <c r="A54" s="386" t="s">
        <v>8694</v>
      </c>
      <c r="B54" s="386" t="s">
        <v>8695</v>
      </c>
      <c r="C54" s="69" t="s">
        <v>349</v>
      </c>
      <c r="D54" s="20"/>
      <c r="E54" s="20"/>
      <c r="F54" s="20"/>
      <c r="G54" s="68"/>
      <c r="H54" s="8"/>
    </row>
    <row r="55" spans="1:8" ht="25.5" x14ac:dyDescent="0.3">
      <c r="A55" s="387"/>
      <c r="B55" s="387"/>
      <c r="C55" s="23" t="s">
        <v>8696</v>
      </c>
      <c r="D55" s="23" t="s">
        <v>682</v>
      </c>
      <c r="E55" s="23">
        <v>135</v>
      </c>
      <c r="F55" s="23">
        <v>138</v>
      </c>
      <c r="G55" s="72">
        <v>142</v>
      </c>
      <c r="H55" s="8"/>
    </row>
    <row r="56" spans="1:8" x14ac:dyDescent="0.3">
      <c r="A56" s="387"/>
      <c r="B56" s="387"/>
      <c r="C56" s="73" t="s">
        <v>215</v>
      </c>
      <c r="D56" s="23" t="s">
        <v>254</v>
      </c>
      <c r="E56" s="23" t="s">
        <v>592</v>
      </c>
      <c r="F56" s="23" t="s">
        <v>2654</v>
      </c>
      <c r="G56" s="72" t="s">
        <v>1011</v>
      </c>
      <c r="H56" s="8"/>
    </row>
    <row r="57" spans="1:8" x14ac:dyDescent="0.3">
      <c r="A57" s="387"/>
      <c r="B57" s="387"/>
      <c r="C57" s="73" t="s">
        <v>8697</v>
      </c>
      <c r="D57" s="23"/>
      <c r="E57" s="23"/>
      <c r="F57" s="23"/>
      <c r="G57" s="72"/>
      <c r="H57" s="8"/>
    </row>
    <row r="58" spans="1:8" x14ac:dyDescent="0.3">
      <c r="A58" s="387"/>
      <c r="B58" s="387"/>
      <c r="C58" s="23" t="s">
        <v>8698</v>
      </c>
      <c r="D58" s="23" t="s">
        <v>262</v>
      </c>
      <c r="E58" s="23" t="s">
        <v>779</v>
      </c>
      <c r="F58" s="23" t="s">
        <v>1283</v>
      </c>
      <c r="G58" s="72" t="s">
        <v>1097</v>
      </c>
      <c r="H58" s="8"/>
    </row>
    <row r="59" spans="1:8" x14ac:dyDescent="0.3">
      <c r="A59" s="387"/>
      <c r="B59" s="387"/>
      <c r="C59" s="23" t="s">
        <v>261</v>
      </c>
      <c r="D59" s="23" t="s">
        <v>262</v>
      </c>
      <c r="E59" s="23" t="s">
        <v>812</v>
      </c>
      <c r="F59" s="23" t="s">
        <v>1345</v>
      </c>
      <c r="G59" s="72" t="s">
        <v>1104</v>
      </c>
      <c r="H59" s="8"/>
    </row>
    <row r="60" spans="1:8" ht="18" thickBot="1" x14ac:dyDescent="0.35">
      <c r="A60" s="388"/>
      <c r="B60" s="388"/>
      <c r="C60" s="23" t="s">
        <v>1541</v>
      </c>
      <c r="D60" s="23" t="s">
        <v>423</v>
      </c>
      <c r="E60" s="23" t="s">
        <v>101</v>
      </c>
      <c r="F60" s="23" t="s">
        <v>101</v>
      </c>
      <c r="G60" s="72" t="s">
        <v>101</v>
      </c>
      <c r="H60" s="8"/>
    </row>
    <row r="61" spans="1:8" x14ac:dyDescent="0.3">
      <c r="A61" s="386" t="s">
        <v>8699</v>
      </c>
      <c r="B61" s="386" t="s">
        <v>8700</v>
      </c>
      <c r="C61" s="69" t="s">
        <v>349</v>
      </c>
      <c r="D61" s="20"/>
      <c r="E61" s="20"/>
      <c r="F61" s="20"/>
      <c r="G61" s="68"/>
      <c r="H61" s="8"/>
    </row>
    <row r="62" spans="1:8" ht="25.5" x14ac:dyDescent="0.3">
      <c r="A62" s="387"/>
      <c r="B62" s="387"/>
      <c r="C62" s="23" t="s">
        <v>8696</v>
      </c>
      <c r="D62" s="23" t="s">
        <v>682</v>
      </c>
      <c r="E62" s="23">
        <v>135</v>
      </c>
      <c r="F62" s="23">
        <v>138</v>
      </c>
      <c r="G62" s="72">
        <v>142</v>
      </c>
      <c r="H62" s="8"/>
    </row>
    <row r="63" spans="1:8" x14ac:dyDescent="0.3">
      <c r="A63" s="387"/>
      <c r="B63" s="387"/>
      <c r="C63" s="73" t="s">
        <v>215</v>
      </c>
      <c r="D63" s="23" t="s">
        <v>254</v>
      </c>
      <c r="E63" s="23" t="s">
        <v>588</v>
      </c>
      <c r="F63" s="23" t="s">
        <v>585</v>
      </c>
      <c r="G63" s="72" t="s">
        <v>226</v>
      </c>
      <c r="H63" s="8"/>
    </row>
    <row r="64" spans="1:8" x14ac:dyDescent="0.3">
      <c r="A64" s="387"/>
      <c r="B64" s="387"/>
      <c r="C64" s="73" t="s">
        <v>284</v>
      </c>
      <c r="D64" s="23"/>
      <c r="E64" s="23"/>
      <c r="F64" s="23"/>
      <c r="G64" s="72"/>
      <c r="H64" s="8"/>
    </row>
    <row r="65" spans="1:8" x14ac:dyDescent="0.3">
      <c r="A65" s="387"/>
      <c r="B65" s="387"/>
      <c r="C65" s="23" t="s">
        <v>2277</v>
      </c>
      <c r="D65" s="23" t="s">
        <v>262</v>
      </c>
      <c r="E65" s="23" t="s">
        <v>850</v>
      </c>
      <c r="F65" s="23" t="s">
        <v>432</v>
      </c>
      <c r="G65" s="72" t="s">
        <v>1020</v>
      </c>
      <c r="H65" s="8"/>
    </row>
    <row r="66" spans="1:8" x14ac:dyDescent="0.3">
      <c r="A66" s="387"/>
      <c r="B66" s="387"/>
      <c r="C66" s="23" t="s">
        <v>261</v>
      </c>
      <c r="D66" s="23" t="s">
        <v>262</v>
      </c>
      <c r="E66" s="23" t="s">
        <v>1197</v>
      </c>
      <c r="F66" s="23" t="s">
        <v>823</v>
      </c>
      <c r="G66" s="72" t="s">
        <v>2438</v>
      </c>
      <c r="H66" s="8"/>
    </row>
    <row r="67" spans="1:8" ht="18" thickBot="1" x14ac:dyDescent="0.35">
      <c r="A67" s="388"/>
      <c r="B67" s="388"/>
      <c r="C67" s="23" t="s">
        <v>1541</v>
      </c>
      <c r="D67" s="23" t="s">
        <v>423</v>
      </c>
      <c r="E67" s="23" t="s">
        <v>101</v>
      </c>
      <c r="F67" s="23" t="s">
        <v>101</v>
      </c>
      <c r="G67" s="72" t="s">
        <v>101</v>
      </c>
      <c r="H67" s="8"/>
    </row>
    <row r="68" spans="1:8" ht="18" thickBot="1" x14ac:dyDescent="0.35">
      <c r="A68" s="602"/>
      <c r="B68" s="602"/>
      <c r="C68" s="602"/>
      <c r="D68" s="472"/>
      <c r="E68" s="74">
        <v>1</v>
      </c>
      <c r="F68" s="74">
        <v>2</v>
      </c>
      <c r="G68" s="75">
        <v>3</v>
      </c>
      <c r="H68" s="8"/>
    </row>
    <row r="69" spans="1:8" x14ac:dyDescent="0.3">
      <c r="A69" s="16" t="s">
        <v>92</v>
      </c>
      <c r="B69" s="8"/>
      <c r="C69" s="8"/>
      <c r="D69" s="8"/>
      <c r="E69" s="8"/>
      <c r="F69" s="8"/>
      <c r="G69" s="8"/>
      <c r="H69" s="8"/>
    </row>
    <row r="70" spans="1:8" x14ac:dyDescent="0.3">
      <c r="A70" s="17" t="s">
        <v>8701</v>
      </c>
      <c r="B70" s="8"/>
      <c r="C70" s="8"/>
      <c r="D70" s="8"/>
      <c r="E70" s="8"/>
      <c r="F70" s="8"/>
      <c r="G70" s="8"/>
      <c r="H70" s="8"/>
    </row>
    <row r="71" spans="1:8" x14ac:dyDescent="0.3">
      <c r="A71" s="17" t="s">
        <v>8702</v>
      </c>
      <c r="B71" s="8"/>
      <c r="C71" s="8"/>
      <c r="D71" s="8"/>
      <c r="E71" s="8"/>
      <c r="F71" s="8"/>
      <c r="G71" s="8"/>
      <c r="H71" s="8"/>
    </row>
    <row r="72" spans="1:8" x14ac:dyDescent="0.3">
      <c r="A72" s="17" t="s">
        <v>8703</v>
      </c>
      <c r="B72" s="8"/>
      <c r="C72" s="8"/>
      <c r="D72" s="8"/>
      <c r="E72" s="8"/>
      <c r="F72" s="8"/>
      <c r="G72" s="8"/>
      <c r="H72" s="8"/>
    </row>
    <row r="73" spans="1:8" x14ac:dyDescent="0.3">
      <c r="A73" s="15" t="s">
        <v>8704</v>
      </c>
      <c r="B73" s="8"/>
      <c r="C73" s="8"/>
      <c r="D73" s="8"/>
      <c r="E73" s="8"/>
      <c r="F73" s="8"/>
      <c r="G73" s="8"/>
      <c r="H73" s="8"/>
    </row>
    <row r="74" spans="1:8" x14ac:dyDescent="0.3">
      <c r="A74" s="16" t="s">
        <v>211</v>
      </c>
      <c r="B74" s="8"/>
      <c r="C74" s="8"/>
      <c r="D74" s="8"/>
      <c r="E74" s="8"/>
      <c r="F74" s="8"/>
      <c r="G74" s="8"/>
      <c r="H74" s="8"/>
    </row>
    <row r="75" spans="1:8" x14ac:dyDescent="0.3">
      <c r="A75" s="17" t="s">
        <v>8705</v>
      </c>
      <c r="B75" s="8"/>
      <c r="C75" s="8"/>
      <c r="D75" s="8"/>
      <c r="E75" s="8"/>
      <c r="F75" s="8"/>
      <c r="G75" s="8"/>
      <c r="H75" s="8"/>
    </row>
    <row r="76" spans="1:8" ht="18" thickBot="1" x14ac:dyDescent="0.35">
      <c r="A76" s="17" t="s">
        <v>1762</v>
      </c>
      <c r="B76" s="8"/>
      <c r="C76" s="8"/>
      <c r="D76" s="8"/>
      <c r="E76" s="8"/>
      <c r="F76" s="8"/>
      <c r="G76" s="8"/>
      <c r="H76" s="8"/>
    </row>
    <row r="77" spans="1:8" ht="39" thickBot="1" x14ac:dyDescent="0.35">
      <c r="A77" s="36" t="s">
        <v>0</v>
      </c>
      <c r="B77" s="36" t="s">
        <v>217</v>
      </c>
      <c r="C77" s="36" t="s">
        <v>250</v>
      </c>
      <c r="D77" s="36" t="s">
        <v>251</v>
      </c>
      <c r="E77" s="90" t="s">
        <v>8706</v>
      </c>
      <c r="F77" s="8"/>
      <c r="G77" s="8"/>
      <c r="H77" s="8"/>
    </row>
    <row r="78" spans="1:8" ht="18" thickBot="1" x14ac:dyDescent="0.35">
      <c r="A78" s="386" t="s">
        <v>8707</v>
      </c>
      <c r="B78" s="386" t="s">
        <v>8708</v>
      </c>
      <c r="C78" s="69" t="s">
        <v>349</v>
      </c>
      <c r="D78" s="20"/>
      <c r="E78" s="68"/>
      <c r="F78" s="8"/>
      <c r="G78" s="8"/>
      <c r="H78" s="8"/>
    </row>
    <row r="79" spans="1:8" ht="26.25" thickBot="1" x14ac:dyDescent="0.35">
      <c r="A79" s="387"/>
      <c r="B79" s="387"/>
      <c r="C79" s="20" t="s">
        <v>8709</v>
      </c>
      <c r="D79" s="20" t="s">
        <v>682</v>
      </c>
      <c r="E79" s="68">
        <v>135</v>
      </c>
      <c r="F79" s="8"/>
      <c r="G79" s="8"/>
      <c r="H79" s="8"/>
    </row>
    <row r="80" spans="1:8" ht="18" thickBot="1" x14ac:dyDescent="0.35">
      <c r="A80" s="387"/>
      <c r="B80" s="387"/>
      <c r="C80" s="69" t="s">
        <v>215</v>
      </c>
      <c r="D80" s="20" t="s">
        <v>254</v>
      </c>
      <c r="E80" s="68" t="s">
        <v>8710</v>
      </c>
      <c r="F80" s="8"/>
      <c r="G80" s="8"/>
      <c r="H80" s="8"/>
    </row>
    <row r="81" spans="1:8" x14ac:dyDescent="0.3">
      <c r="A81" s="387"/>
      <c r="B81" s="387"/>
      <c r="C81" s="69" t="s">
        <v>284</v>
      </c>
      <c r="D81" s="20"/>
      <c r="E81" s="68"/>
      <c r="F81" s="8"/>
      <c r="G81" s="8"/>
      <c r="H81" s="8"/>
    </row>
    <row r="82" spans="1:8" ht="25.5" x14ac:dyDescent="0.3">
      <c r="A82" s="387"/>
      <c r="B82" s="387"/>
      <c r="C82" s="23" t="s">
        <v>2324</v>
      </c>
      <c r="D82" s="23" t="s">
        <v>262</v>
      </c>
      <c r="E82" s="71">
        <v>4068</v>
      </c>
      <c r="F82" s="8"/>
      <c r="G82" s="8"/>
      <c r="H82" s="8"/>
    </row>
    <row r="83" spans="1:8" ht="18" thickBot="1" x14ac:dyDescent="0.35">
      <c r="A83" s="388"/>
      <c r="B83" s="388"/>
      <c r="C83" s="23" t="s">
        <v>1541</v>
      </c>
      <c r="D83" s="23" t="s">
        <v>423</v>
      </c>
      <c r="E83" s="72" t="s">
        <v>101</v>
      </c>
      <c r="F83" s="8"/>
      <c r="G83" s="8"/>
      <c r="H83" s="8"/>
    </row>
    <row r="84" spans="1:8" ht="18" thickBot="1" x14ac:dyDescent="0.35">
      <c r="A84" s="602"/>
      <c r="B84" s="602"/>
      <c r="C84" s="602"/>
      <c r="D84" s="472"/>
      <c r="E84" s="75">
        <v>1</v>
      </c>
      <c r="F84" s="8"/>
      <c r="G84" s="8"/>
      <c r="H84" s="8"/>
    </row>
    <row r="85" spans="1:8" x14ac:dyDescent="0.3">
      <c r="A85" s="16" t="s">
        <v>92</v>
      </c>
      <c r="B85" s="8"/>
      <c r="C85" s="8"/>
      <c r="D85" s="8"/>
      <c r="E85" s="8"/>
      <c r="F85" s="8"/>
      <c r="G85" s="8"/>
      <c r="H85" s="8"/>
    </row>
    <row r="86" spans="1:8" x14ac:dyDescent="0.3">
      <c r="A86" s="17" t="s">
        <v>8711</v>
      </c>
      <c r="B86" s="8"/>
      <c r="C86" s="8"/>
      <c r="D86" s="8"/>
      <c r="E86" s="8"/>
      <c r="F86" s="8"/>
      <c r="G86" s="8"/>
      <c r="H86" s="8"/>
    </row>
    <row r="87" spans="1:8" x14ac:dyDescent="0.3">
      <c r="A87" s="17" t="s">
        <v>8712</v>
      </c>
      <c r="B87" s="8"/>
      <c r="C87" s="8"/>
      <c r="D87" s="8"/>
      <c r="E87" s="8"/>
      <c r="F87" s="8"/>
      <c r="G87" s="8"/>
      <c r="H87" s="8"/>
    </row>
    <row r="88" spans="1:8" x14ac:dyDescent="0.3">
      <c r="A88" s="15" t="s">
        <v>8713</v>
      </c>
      <c r="B88" s="8"/>
      <c r="C88" s="8"/>
      <c r="D88" s="8"/>
      <c r="E88" s="8"/>
      <c r="F88" s="8"/>
      <c r="G88" s="8"/>
      <c r="H88" s="8"/>
    </row>
    <row r="89" spans="1:8" x14ac:dyDescent="0.3">
      <c r="A89" s="16" t="s">
        <v>211</v>
      </c>
      <c r="B89" s="8"/>
      <c r="C89" s="8"/>
      <c r="D89" s="8"/>
      <c r="E89" s="8"/>
      <c r="F89" s="8"/>
      <c r="G89" s="8"/>
      <c r="H89" s="8"/>
    </row>
    <row r="90" spans="1:8" x14ac:dyDescent="0.3">
      <c r="A90" s="17" t="s">
        <v>8714</v>
      </c>
      <c r="B90" s="8"/>
      <c r="C90" s="8"/>
      <c r="D90" s="8"/>
      <c r="E90" s="8"/>
      <c r="F90" s="8"/>
      <c r="G90" s="8"/>
      <c r="H90" s="8"/>
    </row>
    <row r="91" spans="1:8" ht="18" thickBot="1" x14ac:dyDescent="0.35">
      <c r="A91" s="17" t="s">
        <v>1762</v>
      </c>
      <c r="B91" s="8"/>
      <c r="C91" s="8"/>
      <c r="D91" s="8"/>
      <c r="E91" s="8"/>
      <c r="F91" s="8"/>
      <c r="G91" s="8"/>
      <c r="H91" s="8"/>
    </row>
    <row r="92" spans="1:8" ht="18" thickBot="1" x14ac:dyDescent="0.35">
      <c r="A92" s="377" t="s">
        <v>0</v>
      </c>
      <c r="B92" s="377" t="s">
        <v>217</v>
      </c>
      <c r="C92" s="377" t="s">
        <v>250</v>
      </c>
      <c r="D92" s="377" t="s">
        <v>251</v>
      </c>
      <c r="E92" s="603" t="s">
        <v>2267</v>
      </c>
      <c r="F92" s="605"/>
      <c r="G92" s="604"/>
      <c r="H92" s="8"/>
    </row>
    <row r="93" spans="1:8" ht="18" thickBot="1" x14ac:dyDescent="0.35">
      <c r="A93" s="378"/>
      <c r="B93" s="378"/>
      <c r="C93" s="378"/>
      <c r="D93" s="378"/>
      <c r="E93" s="36" t="s">
        <v>2268</v>
      </c>
      <c r="F93" s="36" t="s">
        <v>2269</v>
      </c>
      <c r="G93" s="90" t="s">
        <v>2270</v>
      </c>
      <c r="H93" s="8"/>
    </row>
    <row r="94" spans="1:8" x14ac:dyDescent="0.3">
      <c r="A94" s="386" t="s">
        <v>8715</v>
      </c>
      <c r="B94" s="386" t="s">
        <v>8716</v>
      </c>
      <c r="C94" s="69" t="s">
        <v>349</v>
      </c>
      <c r="D94" s="20"/>
      <c r="E94" s="20"/>
      <c r="F94" s="20"/>
      <c r="G94" s="68"/>
      <c r="H94" s="8"/>
    </row>
    <row r="95" spans="1:8" ht="25.5" x14ac:dyDescent="0.3">
      <c r="A95" s="387"/>
      <c r="B95" s="387"/>
      <c r="C95" s="23" t="s">
        <v>8717</v>
      </c>
      <c r="D95" s="23" t="s">
        <v>682</v>
      </c>
      <c r="E95" s="23">
        <v>135</v>
      </c>
      <c r="F95" s="23">
        <v>138</v>
      </c>
      <c r="G95" s="72">
        <v>142</v>
      </c>
      <c r="H95" s="8"/>
    </row>
    <row r="96" spans="1:8" x14ac:dyDescent="0.3">
      <c r="A96" s="387"/>
      <c r="B96" s="387"/>
      <c r="C96" s="73" t="s">
        <v>215</v>
      </c>
      <c r="D96" s="23" t="s">
        <v>254</v>
      </c>
      <c r="E96" s="23" t="s">
        <v>674</v>
      </c>
      <c r="F96" s="23" t="s">
        <v>589</v>
      </c>
      <c r="G96" s="72" t="s">
        <v>604</v>
      </c>
      <c r="H96" s="8"/>
    </row>
    <row r="97" spans="1:8" x14ac:dyDescent="0.3">
      <c r="A97" s="387"/>
      <c r="B97" s="387"/>
      <c r="C97" s="73" t="s">
        <v>284</v>
      </c>
      <c r="D97" s="23"/>
      <c r="E97" s="23"/>
      <c r="F97" s="23"/>
      <c r="G97" s="72"/>
      <c r="H97" s="8"/>
    </row>
    <row r="98" spans="1:8" x14ac:dyDescent="0.3">
      <c r="A98" s="387"/>
      <c r="B98" s="387"/>
      <c r="C98" s="23" t="s">
        <v>2289</v>
      </c>
      <c r="D98" s="23" t="s">
        <v>262</v>
      </c>
      <c r="E98" s="23" t="s">
        <v>1498</v>
      </c>
      <c r="F98" s="23" t="s">
        <v>865</v>
      </c>
      <c r="G98" s="72" t="s">
        <v>747</v>
      </c>
      <c r="H98" s="8"/>
    </row>
    <row r="99" spans="1:8" x14ac:dyDescent="0.3">
      <c r="A99" s="387"/>
      <c r="B99" s="387"/>
      <c r="C99" s="23" t="s">
        <v>261</v>
      </c>
      <c r="D99" s="23" t="s">
        <v>262</v>
      </c>
      <c r="E99" s="23" t="s">
        <v>2303</v>
      </c>
      <c r="F99" s="23" t="s">
        <v>725</v>
      </c>
      <c r="G99" s="72" t="s">
        <v>2291</v>
      </c>
      <c r="H99" s="8"/>
    </row>
    <row r="100" spans="1:8" ht="18" thickBot="1" x14ac:dyDescent="0.35">
      <c r="A100" s="388"/>
      <c r="B100" s="388"/>
      <c r="C100" s="23" t="s">
        <v>1541</v>
      </c>
      <c r="D100" s="23" t="s">
        <v>423</v>
      </c>
      <c r="E100" s="23" t="s">
        <v>101</v>
      </c>
      <c r="F100" s="23" t="s">
        <v>101</v>
      </c>
      <c r="G100" s="72" t="s">
        <v>101</v>
      </c>
      <c r="H100" s="8"/>
    </row>
    <row r="101" spans="1:8" x14ac:dyDescent="0.3">
      <c r="A101" s="386" t="s">
        <v>8718</v>
      </c>
      <c r="B101" s="386" t="s">
        <v>8719</v>
      </c>
      <c r="C101" s="69" t="s">
        <v>349</v>
      </c>
      <c r="D101" s="20"/>
      <c r="E101" s="20"/>
      <c r="F101" s="20"/>
      <c r="G101" s="68"/>
      <c r="H101" s="8"/>
    </row>
    <row r="102" spans="1:8" ht="25.5" x14ac:dyDescent="0.3">
      <c r="A102" s="387"/>
      <c r="B102" s="387"/>
      <c r="C102" s="23" t="s">
        <v>8717</v>
      </c>
      <c r="D102" s="23" t="s">
        <v>682</v>
      </c>
      <c r="E102" s="23">
        <v>135</v>
      </c>
      <c r="F102" s="23">
        <v>138</v>
      </c>
      <c r="G102" s="72">
        <v>142</v>
      </c>
      <c r="H102" s="8"/>
    </row>
    <row r="103" spans="1:8" x14ac:dyDescent="0.3">
      <c r="A103" s="387"/>
      <c r="B103" s="387"/>
      <c r="C103" s="73" t="s">
        <v>215</v>
      </c>
      <c r="D103" s="23" t="s">
        <v>254</v>
      </c>
      <c r="E103" s="23" t="s">
        <v>588</v>
      </c>
      <c r="F103" s="23" t="s">
        <v>2335</v>
      </c>
      <c r="G103" s="72" t="s">
        <v>583</v>
      </c>
      <c r="H103" s="8"/>
    </row>
    <row r="104" spans="1:8" x14ac:dyDescent="0.3">
      <c r="A104" s="387"/>
      <c r="B104" s="387"/>
      <c r="C104" s="73" t="s">
        <v>8697</v>
      </c>
      <c r="D104" s="23"/>
      <c r="E104" s="23"/>
      <c r="F104" s="23"/>
      <c r="G104" s="72"/>
      <c r="H104" s="8"/>
    </row>
    <row r="105" spans="1:8" x14ac:dyDescent="0.3">
      <c r="A105" s="387"/>
      <c r="B105" s="387"/>
      <c r="C105" s="23" t="s">
        <v>8720</v>
      </c>
      <c r="D105" s="23" t="s">
        <v>262</v>
      </c>
      <c r="E105" s="23" t="s">
        <v>1647</v>
      </c>
      <c r="F105" s="23" t="s">
        <v>5389</v>
      </c>
      <c r="G105" s="72" t="s">
        <v>797</v>
      </c>
      <c r="H105" s="8"/>
    </row>
    <row r="106" spans="1:8" x14ac:dyDescent="0.3">
      <c r="A106" s="387"/>
      <c r="B106" s="387"/>
      <c r="C106" s="23" t="s">
        <v>261</v>
      </c>
      <c r="D106" s="23" t="s">
        <v>262</v>
      </c>
      <c r="E106" s="23" t="s">
        <v>2100</v>
      </c>
      <c r="F106" s="23" t="s">
        <v>843</v>
      </c>
      <c r="G106" s="72" t="s">
        <v>1504</v>
      </c>
      <c r="H106" s="8"/>
    </row>
    <row r="107" spans="1:8" ht="18" thickBot="1" x14ac:dyDescent="0.35">
      <c r="A107" s="388"/>
      <c r="B107" s="388"/>
      <c r="C107" s="23" t="s">
        <v>1541</v>
      </c>
      <c r="D107" s="23" t="s">
        <v>423</v>
      </c>
      <c r="E107" s="23" t="s">
        <v>101</v>
      </c>
      <c r="F107" s="23" t="s">
        <v>101</v>
      </c>
      <c r="G107" s="72" t="s">
        <v>101</v>
      </c>
      <c r="H107" s="8"/>
    </row>
    <row r="108" spans="1:8" x14ac:dyDescent="0.3">
      <c r="A108" s="386" t="s">
        <v>8721</v>
      </c>
      <c r="B108" s="386" t="s">
        <v>8722</v>
      </c>
      <c r="C108" s="69" t="s">
        <v>349</v>
      </c>
      <c r="D108" s="20"/>
      <c r="E108" s="20"/>
      <c r="F108" s="20"/>
      <c r="G108" s="68"/>
      <c r="H108" s="8"/>
    </row>
    <row r="109" spans="1:8" ht="25.5" x14ac:dyDescent="0.3">
      <c r="A109" s="387"/>
      <c r="B109" s="387"/>
      <c r="C109" s="23" t="s">
        <v>8696</v>
      </c>
      <c r="D109" s="23" t="s">
        <v>682</v>
      </c>
      <c r="E109" s="23">
        <v>135</v>
      </c>
      <c r="F109" s="23">
        <v>138</v>
      </c>
      <c r="G109" s="72">
        <v>142</v>
      </c>
      <c r="H109" s="8"/>
    </row>
    <row r="110" spans="1:8" x14ac:dyDescent="0.3">
      <c r="A110" s="387"/>
      <c r="B110" s="387"/>
      <c r="C110" s="73" t="s">
        <v>215</v>
      </c>
      <c r="D110" s="23" t="s">
        <v>254</v>
      </c>
      <c r="E110" s="23" t="s">
        <v>571</v>
      </c>
      <c r="F110" s="23" t="s">
        <v>225</v>
      </c>
      <c r="G110" s="72" t="s">
        <v>2294</v>
      </c>
      <c r="H110" s="8"/>
    </row>
    <row r="111" spans="1:8" x14ac:dyDescent="0.3">
      <c r="A111" s="387"/>
      <c r="B111" s="387"/>
      <c r="C111" s="73" t="s">
        <v>284</v>
      </c>
      <c r="D111" s="23"/>
      <c r="E111" s="23"/>
      <c r="F111" s="23"/>
      <c r="G111" s="72"/>
      <c r="H111" s="8"/>
    </row>
    <row r="112" spans="1:8" x14ac:dyDescent="0.3">
      <c r="A112" s="387"/>
      <c r="B112" s="387"/>
      <c r="C112" s="23" t="s">
        <v>2277</v>
      </c>
      <c r="D112" s="23" t="s">
        <v>262</v>
      </c>
      <c r="E112" s="23" t="s">
        <v>842</v>
      </c>
      <c r="F112" s="23" t="s">
        <v>1564</v>
      </c>
      <c r="G112" s="72" t="s">
        <v>433</v>
      </c>
      <c r="H112" s="8"/>
    </row>
    <row r="113" spans="1:8" x14ac:dyDescent="0.3">
      <c r="A113" s="387"/>
      <c r="B113" s="387"/>
      <c r="C113" s="23" t="s">
        <v>261</v>
      </c>
      <c r="D113" s="23" t="s">
        <v>262</v>
      </c>
      <c r="E113" s="23" t="s">
        <v>2081</v>
      </c>
      <c r="F113" s="23" t="s">
        <v>1599</v>
      </c>
      <c r="G113" s="72" t="s">
        <v>842</v>
      </c>
      <c r="H113" s="8"/>
    </row>
    <row r="114" spans="1:8" ht="18" thickBot="1" x14ac:dyDescent="0.35">
      <c r="A114" s="388"/>
      <c r="B114" s="388"/>
      <c r="C114" s="23" t="s">
        <v>1541</v>
      </c>
      <c r="D114" s="23" t="s">
        <v>423</v>
      </c>
      <c r="E114" s="23" t="s">
        <v>101</v>
      </c>
      <c r="F114" s="23" t="s">
        <v>101</v>
      </c>
      <c r="G114" s="72" t="s">
        <v>101</v>
      </c>
      <c r="H114" s="8"/>
    </row>
    <row r="115" spans="1:8" ht="18" thickBot="1" x14ac:dyDescent="0.35">
      <c r="A115" s="602"/>
      <c r="B115" s="602"/>
      <c r="C115" s="602"/>
      <c r="D115" s="472"/>
      <c r="E115" s="74">
        <v>1</v>
      </c>
      <c r="F115" s="74">
        <v>2</v>
      </c>
      <c r="G115" s="75">
        <v>3</v>
      </c>
      <c r="H115" s="8"/>
    </row>
    <row r="116" spans="1:8" x14ac:dyDescent="0.3">
      <c r="A116" s="16" t="s">
        <v>8723</v>
      </c>
      <c r="B116" s="8"/>
      <c r="C116" s="8"/>
      <c r="D116" s="8"/>
      <c r="E116" s="8"/>
      <c r="F116" s="8"/>
      <c r="G116" s="8"/>
      <c r="H116" s="8"/>
    </row>
    <row r="117" spans="1:8" x14ac:dyDescent="0.3">
      <c r="A117" s="15" t="s">
        <v>8724</v>
      </c>
      <c r="B117" s="8"/>
      <c r="C117" s="8"/>
      <c r="D117" s="8"/>
      <c r="E117" s="8"/>
      <c r="F117" s="8"/>
      <c r="G117" s="8"/>
      <c r="H117" s="8"/>
    </row>
    <row r="118" spans="1:8" x14ac:dyDescent="0.3">
      <c r="A118" s="16" t="s">
        <v>211</v>
      </c>
      <c r="B118" s="8"/>
      <c r="C118" s="8"/>
      <c r="D118" s="8"/>
      <c r="E118" s="8"/>
      <c r="F118" s="8"/>
      <c r="G118" s="8"/>
      <c r="H118" s="8"/>
    </row>
    <row r="119" spans="1:8" x14ac:dyDescent="0.3">
      <c r="A119" s="17" t="s">
        <v>8725</v>
      </c>
      <c r="B119" s="8"/>
      <c r="C119" s="8"/>
      <c r="D119" s="8"/>
      <c r="E119" s="8"/>
      <c r="F119" s="8"/>
      <c r="G119" s="8"/>
      <c r="H119" s="8"/>
    </row>
    <row r="120" spans="1:8" ht="18" thickBot="1" x14ac:dyDescent="0.35">
      <c r="A120" s="17" t="s">
        <v>1762</v>
      </c>
      <c r="B120" s="8"/>
      <c r="C120" s="8"/>
      <c r="D120" s="8"/>
      <c r="E120" s="8"/>
      <c r="F120" s="8"/>
      <c r="G120" s="8"/>
      <c r="H120" s="8"/>
    </row>
    <row r="121" spans="1:8" ht="26.25" thickBot="1" x14ac:dyDescent="0.35">
      <c r="A121" s="36" t="s">
        <v>0</v>
      </c>
      <c r="B121" s="36" t="s">
        <v>217</v>
      </c>
      <c r="C121" s="36" t="s">
        <v>250</v>
      </c>
      <c r="D121" s="36" t="s">
        <v>251</v>
      </c>
      <c r="E121" s="90" t="s">
        <v>477</v>
      </c>
      <c r="F121" s="8"/>
      <c r="G121" s="8"/>
      <c r="H121" s="8"/>
    </row>
    <row r="122" spans="1:8" x14ac:dyDescent="0.3">
      <c r="A122" s="386" t="s">
        <v>8726</v>
      </c>
      <c r="B122" s="386" t="s">
        <v>8727</v>
      </c>
      <c r="C122" s="69" t="s">
        <v>284</v>
      </c>
      <c r="D122" s="20"/>
      <c r="E122" s="68"/>
      <c r="F122" s="8"/>
      <c r="G122" s="8"/>
      <c r="H122" s="8"/>
    </row>
    <row r="123" spans="1:8" ht="18" thickBot="1" x14ac:dyDescent="0.35">
      <c r="A123" s="388"/>
      <c r="B123" s="388"/>
      <c r="C123" s="23" t="s">
        <v>261</v>
      </c>
      <c r="D123" s="23" t="s">
        <v>262</v>
      </c>
      <c r="E123" s="72" t="s">
        <v>2630</v>
      </c>
      <c r="F123" s="8"/>
      <c r="G123" s="8"/>
      <c r="H123" s="8"/>
    </row>
    <row r="124" spans="1:8" x14ac:dyDescent="0.3">
      <c r="A124" s="386" t="s">
        <v>8728</v>
      </c>
      <c r="B124" s="386" t="s">
        <v>8729</v>
      </c>
      <c r="C124" s="69" t="s">
        <v>284</v>
      </c>
      <c r="D124" s="20"/>
      <c r="E124" s="68"/>
      <c r="F124" s="8"/>
      <c r="G124" s="8"/>
      <c r="H124" s="8"/>
    </row>
    <row r="125" spans="1:8" ht="18" thickBot="1" x14ac:dyDescent="0.35">
      <c r="A125" s="388"/>
      <c r="B125" s="388"/>
      <c r="C125" s="23" t="s">
        <v>742</v>
      </c>
      <c r="D125" s="23" t="s">
        <v>262</v>
      </c>
      <c r="E125" s="72" t="s">
        <v>723</v>
      </c>
      <c r="F125" s="8"/>
      <c r="G125" s="8"/>
      <c r="H125" s="8"/>
    </row>
    <row r="126" spans="1:8" x14ac:dyDescent="0.3">
      <c r="A126" s="386" t="s">
        <v>8730</v>
      </c>
      <c r="B126" s="386" t="s">
        <v>8731</v>
      </c>
      <c r="C126" s="69" t="s">
        <v>284</v>
      </c>
      <c r="D126" s="386" t="s">
        <v>262</v>
      </c>
      <c r="E126" s="386" t="s">
        <v>1666</v>
      </c>
      <c r="F126" s="8"/>
      <c r="G126" s="8"/>
      <c r="H126" s="8"/>
    </row>
    <row r="127" spans="1:8" ht="18" thickBot="1" x14ac:dyDescent="0.35">
      <c r="A127" s="388"/>
      <c r="B127" s="388"/>
      <c r="C127" s="23" t="s">
        <v>749</v>
      </c>
      <c r="D127" s="388"/>
      <c r="E127" s="388"/>
      <c r="F127" s="8"/>
      <c r="G127" s="8"/>
      <c r="H127" s="8"/>
    </row>
    <row r="128" spans="1:8" ht="18" thickBot="1" x14ac:dyDescent="0.35">
      <c r="A128" s="609"/>
      <c r="B128" s="609"/>
      <c r="C128" s="609"/>
      <c r="D128" s="610"/>
      <c r="E128" s="68">
        <v>1</v>
      </c>
      <c r="F128" s="8"/>
      <c r="G128" s="8"/>
      <c r="H128" s="8"/>
    </row>
    <row r="129" spans="1:8" ht="17.25" customHeight="1" x14ac:dyDescent="0.3">
      <c r="A129" s="185" t="s">
        <v>8732</v>
      </c>
      <c r="B129" s="185"/>
      <c r="C129" s="185"/>
      <c r="D129" s="185"/>
      <c r="E129" s="185"/>
      <c r="F129" s="8"/>
      <c r="G129" s="8"/>
      <c r="H129" s="8"/>
    </row>
    <row r="130" spans="1:8" x14ac:dyDescent="0.3">
      <c r="A130" s="611" t="s">
        <v>211</v>
      </c>
      <c r="B130" s="611"/>
      <c r="C130" s="611"/>
      <c r="D130" s="611"/>
      <c r="E130" s="611"/>
      <c r="F130" s="8"/>
      <c r="G130" s="8"/>
      <c r="H130" s="8"/>
    </row>
    <row r="131" spans="1:8" x14ac:dyDescent="0.3">
      <c r="A131" s="612" t="s">
        <v>8733</v>
      </c>
      <c r="B131" s="612"/>
      <c r="C131" s="612"/>
      <c r="D131" s="612"/>
      <c r="E131" s="612"/>
      <c r="F131" s="8"/>
      <c r="G131" s="8"/>
      <c r="H131" s="8"/>
    </row>
    <row r="132" spans="1:8" ht="18" thickBot="1" x14ac:dyDescent="0.35">
      <c r="A132" s="613" t="s">
        <v>249</v>
      </c>
      <c r="B132" s="613"/>
      <c r="C132" s="613"/>
      <c r="D132" s="613"/>
      <c r="E132" s="613"/>
      <c r="F132" s="8"/>
      <c r="G132" s="8"/>
      <c r="H132" s="8"/>
    </row>
    <row r="133" spans="1:8" ht="26.25" thickBot="1" x14ac:dyDescent="0.35">
      <c r="A133" s="186" t="s">
        <v>0</v>
      </c>
      <c r="B133" s="186" t="s">
        <v>217</v>
      </c>
      <c r="C133" s="186" t="s">
        <v>250</v>
      </c>
      <c r="D133" s="186" t="s">
        <v>251</v>
      </c>
      <c r="E133" s="187" t="s">
        <v>477</v>
      </c>
      <c r="F133" s="8"/>
      <c r="G133" s="8"/>
      <c r="H133" s="8"/>
    </row>
    <row r="134" spans="1:8" x14ac:dyDescent="0.3">
      <c r="A134" s="386" t="s">
        <v>8734</v>
      </c>
      <c r="B134" s="386" t="s">
        <v>74</v>
      </c>
      <c r="C134" s="73" t="s">
        <v>8667</v>
      </c>
      <c r="D134" s="23"/>
      <c r="E134" s="72"/>
      <c r="F134" s="8"/>
      <c r="G134" s="8"/>
      <c r="H134" s="8"/>
    </row>
    <row r="135" spans="1:8" x14ac:dyDescent="0.3">
      <c r="A135" s="387"/>
      <c r="B135" s="387"/>
      <c r="C135" s="23" t="s">
        <v>8735</v>
      </c>
      <c r="D135" s="23" t="s">
        <v>4647</v>
      </c>
      <c r="E135" s="72">
        <v>110</v>
      </c>
      <c r="F135" s="8"/>
      <c r="G135" s="8"/>
      <c r="H135" s="8"/>
    </row>
    <row r="136" spans="1:8" x14ac:dyDescent="0.3">
      <c r="A136" s="387"/>
      <c r="B136" s="387"/>
      <c r="C136" s="23" t="s">
        <v>422</v>
      </c>
      <c r="D136" s="23" t="s">
        <v>423</v>
      </c>
      <c r="E136" s="72" t="s">
        <v>3643</v>
      </c>
      <c r="F136" s="8"/>
      <c r="G136" s="8"/>
      <c r="H136" s="8"/>
    </row>
    <row r="137" spans="1:8" ht="18" thickBot="1" x14ac:dyDescent="0.35">
      <c r="A137" s="388"/>
      <c r="B137" s="388"/>
      <c r="C137" s="87" t="s">
        <v>457</v>
      </c>
      <c r="D137" s="83" t="s">
        <v>254</v>
      </c>
      <c r="E137" s="84" t="s">
        <v>691</v>
      </c>
      <c r="F137" s="8"/>
      <c r="G137" s="8"/>
      <c r="H137" s="8"/>
    </row>
    <row r="138" spans="1:8" ht="18" thickBot="1" x14ac:dyDescent="0.35">
      <c r="A138" s="602"/>
      <c r="B138" s="602"/>
      <c r="C138" s="602"/>
      <c r="D138" s="472"/>
      <c r="E138" s="9">
        <v>10</v>
      </c>
      <c r="F138" s="8"/>
      <c r="G138" s="8"/>
      <c r="H138" s="8"/>
    </row>
    <row r="139" spans="1:8" x14ac:dyDescent="0.3">
      <c r="A139" s="15" t="s">
        <v>8736</v>
      </c>
      <c r="B139" s="8"/>
      <c r="C139" s="8"/>
      <c r="D139" s="8"/>
      <c r="E139" s="8"/>
      <c r="F139" s="8"/>
      <c r="G139" s="8"/>
      <c r="H139" s="8"/>
    </row>
    <row r="140" spans="1:8" x14ac:dyDescent="0.3">
      <c r="A140" s="15" t="s">
        <v>8737</v>
      </c>
      <c r="B140" s="8"/>
      <c r="C140" s="8"/>
      <c r="D140" s="8"/>
      <c r="E140" s="8"/>
      <c r="F140" s="8"/>
      <c r="G140" s="8"/>
      <c r="H140" s="8"/>
    </row>
    <row r="141" spans="1:8" x14ac:dyDescent="0.3">
      <c r="A141" s="16" t="s">
        <v>211</v>
      </c>
      <c r="B141" s="8"/>
      <c r="C141" s="8"/>
      <c r="D141" s="8"/>
      <c r="E141" s="8"/>
      <c r="F141" s="8"/>
      <c r="G141" s="8"/>
      <c r="H141" s="8"/>
    </row>
    <row r="142" spans="1:8" x14ac:dyDescent="0.3">
      <c r="A142" s="17" t="s">
        <v>8738</v>
      </c>
      <c r="B142" s="8"/>
      <c r="C142" s="8"/>
      <c r="D142" s="8"/>
      <c r="E142" s="8"/>
      <c r="F142" s="8"/>
      <c r="G142" s="8"/>
      <c r="H142" s="8"/>
    </row>
    <row r="143" spans="1:8" ht="18" thickBot="1" x14ac:dyDescent="0.35">
      <c r="A143" s="17" t="s">
        <v>2118</v>
      </c>
      <c r="B143" s="8"/>
      <c r="C143" s="8"/>
      <c r="D143" s="8"/>
      <c r="E143" s="8"/>
      <c r="F143" s="8"/>
      <c r="G143" s="8"/>
      <c r="H143" s="8"/>
    </row>
    <row r="144" spans="1:8" ht="18" thickBot="1" x14ac:dyDescent="0.35">
      <c r="A144" s="377" t="s">
        <v>0</v>
      </c>
      <c r="B144" s="377" t="s">
        <v>217</v>
      </c>
      <c r="C144" s="377" t="s">
        <v>250</v>
      </c>
      <c r="D144" s="377" t="s">
        <v>8739</v>
      </c>
      <c r="E144" s="603" t="s">
        <v>8740</v>
      </c>
      <c r="F144" s="605"/>
      <c r="G144" s="604"/>
      <c r="H144" s="8"/>
    </row>
    <row r="145" spans="1:8" ht="18" thickBot="1" x14ac:dyDescent="0.35">
      <c r="A145" s="394"/>
      <c r="B145" s="394"/>
      <c r="C145" s="394"/>
      <c r="D145" s="394"/>
      <c r="E145" s="603" t="s">
        <v>2780</v>
      </c>
      <c r="F145" s="605"/>
      <c r="G145" s="604"/>
      <c r="H145" s="8"/>
    </row>
    <row r="146" spans="1:8" ht="18" thickBot="1" x14ac:dyDescent="0.35">
      <c r="A146" s="378"/>
      <c r="B146" s="378"/>
      <c r="C146" s="378"/>
      <c r="D146" s="378"/>
      <c r="E146" s="186">
        <v>500</v>
      </c>
      <c r="F146" s="186">
        <v>600</v>
      </c>
      <c r="G146" s="187">
        <v>700</v>
      </c>
      <c r="H146" s="8"/>
    </row>
    <row r="147" spans="1:8" x14ac:dyDescent="0.3">
      <c r="A147" s="386" t="s">
        <v>8741</v>
      </c>
      <c r="B147" s="386" t="s">
        <v>75</v>
      </c>
      <c r="C147" s="73" t="s">
        <v>349</v>
      </c>
      <c r="D147" s="23"/>
      <c r="E147" s="23"/>
      <c r="F147" s="23"/>
      <c r="G147" s="72"/>
      <c r="H147" s="8"/>
    </row>
    <row r="148" spans="1:8" x14ac:dyDescent="0.3">
      <c r="A148" s="387"/>
      <c r="B148" s="387"/>
      <c r="C148" s="23" t="s">
        <v>8742</v>
      </c>
      <c r="D148" s="23" t="s">
        <v>682</v>
      </c>
      <c r="E148" s="23" t="s">
        <v>8743</v>
      </c>
      <c r="F148" s="23" t="s">
        <v>1979</v>
      </c>
      <c r="G148" s="72" t="s">
        <v>8744</v>
      </c>
      <c r="H148" s="8"/>
    </row>
    <row r="149" spans="1:8" x14ac:dyDescent="0.3">
      <c r="A149" s="387"/>
      <c r="B149" s="387"/>
      <c r="C149" s="23" t="s">
        <v>422</v>
      </c>
      <c r="D149" s="23" t="s">
        <v>423</v>
      </c>
      <c r="E149" s="23">
        <v>1</v>
      </c>
      <c r="F149" s="23">
        <v>1</v>
      </c>
      <c r="G149" s="72">
        <v>1</v>
      </c>
      <c r="H149" s="8"/>
    </row>
    <row r="150" spans="1:8" x14ac:dyDescent="0.3">
      <c r="A150" s="387"/>
      <c r="B150" s="387"/>
      <c r="C150" s="73" t="s">
        <v>457</v>
      </c>
      <c r="D150" s="23" t="s">
        <v>254</v>
      </c>
      <c r="E150" s="23" t="s">
        <v>2294</v>
      </c>
      <c r="F150" s="23" t="s">
        <v>226</v>
      </c>
      <c r="G150" s="72" t="s">
        <v>3609</v>
      </c>
      <c r="H150" s="8"/>
    </row>
    <row r="151" spans="1:8" x14ac:dyDescent="0.3">
      <c r="A151" s="387"/>
      <c r="B151" s="387"/>
      <c r="C151" s="73" t="s">
        <v>284</v>
      </c>
      <c r="D151" s="23"/>
      <c r="E151" s="23"/>
      <c r="F151" s="23"/>
      <c r="G151" s="72"/>
      <c r="H151" s="8"/>
    </row>
    <row r="152" spans="1:8" x14ac:dyDescent="0.3">
      <c r="A152" s="387"/>
      <c r="B152" s="387"/>
      <c r="C152" s="23" t="s">
        <v>8745</v>
      </c>
      <c r="D152" s="23" t="s">
        <v>262</v>
      </c>
      <c r="E152" s="23" t="s">
        <v>2882</v>
      </c>
      <c r="F152" s="23" t="s">
        <v>1564</v>
      </c>
      <c r="G152" s="72" t="s">
        <v>401</v>
      </c>
      <c r="H152" s="8"/>
    </row>
    <row r="153" spans="1:8" ht="25.5" x14ac:dyDescent="0.3">
      <c r="A153" s="387"/>
      <c r="B153" s="387"/>
      <c r="C153" s="23" t="s">
        <v>8746</v>
      </c>
      <c r="D153" s="23" t="s">
        <v>262</v>
      </c>
      <c r="E153" s="23" t="s">
        <v>2303</v>
      </c>
      <c r="F153" s="23" t="s">
        <v>2308</v>
      </c>
      <c r="G153" s="72" t="s">
        <v>870</v>
      </c>
      <c r="H153" s="8"/>
    </row>
    <row r="154" spans="1:8" ht="18" thickBot="1" x14ac:dyDescent="0.35">
      <c r="A154" s="388"/>
      <c r="B154" s="388"/>
      <c r="C154" s="23" t="s">
        <v>1541</v>
      </c>
      <c r="D154" s="23" t="s">
        <v>423</v>
      </c>
      <c r="E154" s="23">
        <v>2</v>
      </c>
      <c r="F154" s="23">
        <v>2</v>
      </c>
      <c r="G154" s="72">
        <v>2</v>
      </c>
      <c r="H154" s="8"/>
    </row>
    <row r="155" spans="1:8" ht="18" thickBot="1" x14ac:dyDescent="0.35">
      <c r="A155" s="602"/>
      <c r="B155" s="602"/>
      <c r="C155" s="602"/>
      <c r="D155" s="472"/>
      <c r="E155" s="74">
        <v>1</v>
      </c>
      <c r="F155" s="74">
        <v>2</v>
      </c>
      <c r="G155" s="75">
        <v>3</v>
      </c>
      <c r="H155" s="8"/>
    </row>
    <row r="156" spans="1:8" ht="18" thickBot="1" x14ac:dyDescent="0.35">
      <c r="A156" s="17" t="s">
        <v>2118</v>
      </c>
      <c r="B156" s="8"/>
      <c r="C156" s="8"/>
      <c r="D156" s="8"/>
      <c r="E156" s="8"/>
      <c r="F156" s="8"/>
      <c r="G156" s="8"/>
      <c r="H156" s="8"/>
    </row>
    <row r="157" spans="1:8" ht="18" thickBot="1" x14ac:dyDescent="0.35">
      <c r="A157" s="377" t="s">
        <v>0</v>
      </c>
      <c r="B157" s="377" t="s">
        <v>217</v>
      </c>
      <c r="C157" s="377" t="s">
        <v>250</v>
      </c>
      <c r="D157" s="377" t="s">
        <v>8739</v>
      </c>
      <c r="E157" s="603" t="s">
        <v>8740</v>
      </c>
      <c r="F157" s="605"/>
      <c r="G157" s="604"/>
      <c r="H157" s="8"/>
    </row>
    <row r="158" spans="1:8" ht="18" thickBot="1" x14ac:dyDescent="0.35">
      <c r="A158" s="394"/>
      <c r="B158" s="394"/>
      <c r="C158" s="394"/>
      <c r="D158" s="394"/>
      <c r="E158" s="603" t="s">
        <v>2780</v>
      </c>
      <c r="F158" s="605"/>
      <c r="G158" s="604"/>
      <c r="H158" s="8"/>
    </row>
    <row r="159" spans="1:8" ht="18" thickBot="1" x14ac:dyDescent="0.35">
      <c r="A159" s="378"/>
      <c r="B159" s="378"/>
      <c r="C159" s="378"/>
      <c r="D159" s="378"/>
      <c r="E159" s="36">
        <v>800</v>
      </c>
      <c r="F159" s="36">
        <v>900</v>
      </c>
      <c r="G159" s="90">
        <v>1000</v>
      </c>
      <c r="H159" s="8"/>
    </row>
    <row r="160" spans="1:8" x14ac:dyDescent="0.3">
      <c r="A160" s="386" t="s">
        <v>8741</v>
      </c>
      <c r="B160" s="386" t="s">
        <v>75</v>
      </c>
      <c r="C160" s="69" t="s">
        <v>349</v>
      </c>
      <c r="D160" s="20"/>
      <c r="E160" s="20"/>
      <c r="F160" s="20"/>
      <c r="G160" s="68"/>
      <c r="H160" s="8"/>
    </row>
    <row r="161" spans="1:8" x14ac:dyDescent="0.3">
      <c r="A161" s="387"/>
      <c r="B161" s="387"/>
      <c r="C161" s="23" t="s">
        <v>8742</v>
      </c>
      <c r="D161" s="23" t="s">
        <v>682</v>
      </c>
      <c r="E161" s="23" t="s">
        <v>8747</v>
      </c>
      <c r="F161" s="23" t="s">
        <v>1711</v>
      </c>
      <c r="G161" s="72" t="s">
        <v>8748</v>
      </c>
      <c r="H161" s="8"/>
    </row>
    <row r="162" spans="1:8" x14ac:dyDescent="0.3">
      <c r="A162" s="387"/>
      <c r="B162" s="387"/>
      <c r="C162" s="23" t="s">
        <v>422</v>
      </c>
      <c r="D162" s="23" t="s">
        <v>423</v>
      </c>
      <c r="E162" s="23">
        <v>1</v>
      </c>
      <c r="F162" s="23">
        <v>1</v>
      </c>
      <c r="G162" s="72">
        <v>1</v>
      </c>
      <c r="H162" s="8"/>
    </row>
    <row r="163" spans="1:8" x14ac:dyDescent="0.3">
      <c r="A163" s="387"/>
      <c r="B163" s="387"/>
      <c r="C163" s="73" t="s">
        <v>457</v>
      </c>
      <c r="D163" s="23" t="s">
        <v>254</v>
      </c>
      <c r="E163" s="23" t="s">
        <v>2610</v>
      </c>
      <c r="F163" s="23" t="s">
        <v>3051</v>
      </c>
      <c r="G163" s="72" t="s">
        <v>3070</v>
      </c>
      <c r="H163" s="8"/>
    </row>
    <row r="164" spans="1:8" x14ac:dyDescent="0.3">
      <c r="A164" s="387"/>
      <c r="B164" s="387"/>
      <c r="C164" s="73" t="s">
        <v>284</v>
      </c>
      <c r="D164" s="23"/>
      <c r="E164" s="23"/>
      <c r="F164" s="23"/>
      <c r="G164" s="72"/>
      <c r="H164" s="8"/>
    </row>
    <row r="165" spans="1:8" x14ac:dyDescent="0.3">
      <c r="A165" s="387"/>
      <c r="B165" s="387"/>
      <c r="C165" s="23" t="s">
        <v>8745</v>
      </c>
      <c r="D165" s="23" t="s">
        <v>262</v>
      </c>
      <c r="E165" s="23" t="s">
        <v>1482</v>
      </c>
      <c r="F165" s="23" t="s">
        <v>905</v>
      </c>
      <c r="G165" s="72" t="s">
        <v>8749</v>
      </c>
      <c r="H165" s="8"/>
    </row>
    <row r="166" spans="1:8" x14ac:dyDescent="0.3">
      <c r="A166" s="387"/>
      <c r="B166" s="387"/>
      <c r="C166" s="23" t="s">
        <v>6086</v>
      </c>
      <c r="D166" s="23" t="s">
        <v>262</v>
      </c>
      <c r="E166" s="23" t="s">
        <v>1565</v>
      </c>
      <c r="F166" s="23" t="s">
        <v>2057</v>
      </c>
      <c r="G166" s="72" t="s">
        <v>1350</v>
      </c>
      <c r="H166" s="8"/>
    </row>
    <row r="167" spans="1:8" ht="18" thickBot="1" x14ac:dyDescent="0.35">
      <c r="A167" s="388"/>
      <c r="B167" s="388"/>
      <c r="C167" s="23" t="s">
        <v>1541</v>
      </c>
      <c r="D167" s="23" t="s">
        <v>423</v>
      </c>
      <c r="E167" s="23">
        <v>2</v>
      </c>
      <c r="F167" s="23">
        <v>2</v>
      </c>
      <c r="G167" s="72">
        <v>2</v>
      </c>
      <c r="H167" s="8"/>
    </row>
    <row r="168" spans="1:8" ht="18" thickBot="1" x14ac:dyDescent="0.35">
      <c r="A168" s="602"/>
      <c r="B168" s="602"/>
      <c r="C168" s="602"/>
      <c r="D168" s="472"/>
      <c r="E168" s="74">
        <v>4</v>
      </c>
      <c r="F168" s="74">
        <v>5</v>
      </c>
      <c r="G168" s="75">
        <v>6</v>
      </c>
      <c r="H168" s="8"/>
    </row>
    <row r="169" spans="1:8" ht="18" thickBot="1" x14ac:dyDescent="0.35">
      <c r="A169" s="17" t="s">
        <v>2118</v>
      </c>
      <c r="B169" s="8"/>
      <c r="C169" s="8"/>
      <c r="D169" s="8"/>
      <c r="E169" s="8"/>
      <c r="F169" s="8"/>
      <c r="G169" s="8"/>
      <c r="H169" s="8"/>
    </row>
    <row r="170" spans="1:8" ht="18" thickBot="1" x14ac:dyDescent="0.35">
      <c r="A170" s="377" t="s">
        <v>0</v>
      </c>
      <c r="B170" s="377" t="s">
        <v>217</v>
      </c>
      <c r="C170" s="377" t="s">
        <v>250</v>
      </c>
      <c r="D170" s="377" t="s">
        <v>8739</v>
      </c>
      <c r="E170" s="603" t="s">
        <v>8750</v>
      </c>
      <c r="F170" s="605"/>
      <c r="G170" s="604"/>
      <c r="H170" s="8"/>
    </row>
    <row r="171" spans="1:8" ht="18" thickBot="1" x14ac:dyDescent="0.35">
      <c r="A171" s="394"/>
      <c r="B171" s="394"/>
      <c r="C171" s="394"/>
      <c r="D171" s="394"/>
      <c r="E171" s="603" t="s">
        <v>2780</v>
      </c>
      <c r="F171" s="605"/>
      <c r="G171" s="604"/>
      <c r="H171" s="8"/>
    </row>
    <row r="172" spans="1:8" ht="18" thickBot="1" x14ac:dyDescent="0.35">
      <c r="A172" s="378"/>
      <c r="B172" s="378"/>
      <c r="C172" s="378"/>
      <c r="D172" s="378"/>
      <c r="E172" s="36">
        <v>500</v>
      </c>
      <c r="F172" s="36">
        <v>600</v>
      </c>
      <c r="G172" s="90">
        <v>700</v>
      </c>
      <c r="H172" s="8"/>
    </row>
    <row r="173" spans="1:8" x14ac:dyDescent="0.3">
      <c r="A173" s="386" t="s">
        <v>8751</v>
      </c>
      <c r="B173" s="386" t="s">
        <v>75</v>
      </c>
      <c r="C173" s="69" t="s">
        <v>349</v>
      </c>
      <c r="D173" s="20"/>
      <c r="E173" s="20"/>
      <c r="F173" s="20"/>
      <c r="G173" s="68"/>
      <c r="H173" s="8"/>
    </row>
    <row r="174" spans="1:8" x14ac:dyDescent="0.3">
      <c r="A174" s="387"/>
      <c r="B174" s="387"/>
      <c r="C174" s="23" t="s">
        <v>8742</v>
      </c>
      <c r="D174" s="23" t="s">
        <v>682</v>
      </c>
      <c r="E174" s="23" t="s">
        <v>8743</v>
      </c>
      <c r="F174" s="23" t="s">
        <v>1979</v>
      </c>
      <c r="G174" s="72" t="s">
        <v>8744</v>
      </c>
      <c r="H174" s="8"/>
    </row>
    <row r="175" spans="1:8" x14ac:dyDescent="0.3">
      <c r="A175" s="387"/>
      <c r="B175" s="387"/>
      <c r="C175" s="23" t="s">
        <v>422</v>
      </c>
      <c r="D175" s="23" t="s">
        <v>423</v>
      </c>
      <c r="E175" s="23">
        <v>1</v>
      </c>
      <c r="F175" s="23">
        <v>1</v>
      </c>
      <c r="G175" s="72">
        <v>1</v>
      </c>
      <c r="H175" s="8"/>
    </row>
    <row r="176" spans="1:8" x14ac:dyDescent="0.3">
      <c r="A176" s="387"/>
      <c r="B176" s="387"/>
      <c r="C176" s="73" t="s">
        <v>457</v>
      </c>
      <c r="D176" s="23" t="s">
        <v>254</v>
      </c>
      <c r="E176" s="23" t="s">
        <v>3423</v>
      </c>
      <c r="F176" s="23" t="s">
        <v>635</v>
      </c>
      <c r="G176" s="72" t="s">
        <v>645</v>
      </c>
      <c r="H176" s="8"/>
    </row>
    <row r="177" spans="1:8" x14ac:dyDescent="0.3">
      <c r="A177" s="387"/>
      <c r="B177" s="387"/>
      <c r="C177" s="73" t="s">
        <v>284</v>
      </c>
      <c r="D177" s="23"/>
      <c r="E177" s="23"/>
      <c r="F177" s="23"/>
      <c r="G177" s="72"/>
      <c r="H177" s="8"/>
    </row>
    <row r="178" spans="1:8" x14ac:dyDescent="0.3">
      <c r="A178" s="387"/>
      <c r="B178" s="387"/>
      <c r="C178" s="23" t="s">
        <v>8745</v>
      </c>
      <c r="D178" s="23" t="s">
        <v>262</v>
      </c>
      <c r="E178" s="23" t="s">
        <v>1564</v>
      </c>
      <c r="F178" s="23" t="s">
        <v>715</v>
      </c>
      <c r="G178" s="72" t="s">
        <v>1174</v>
      </c>
      <c r="H178" s="8"/>
    </row>
    <row r="179" spans="1:8" x14ac:dyDescent="0.3">
      <c r="A179" s="387"/>
      <c r="B179" s="387"/>
      <c r="C179" s="23" t="s">
        <v>6086</v>
      </c>
      <c r="D179" s="23" t="s">
        <v>262</v>
      </c>
      <c r="E179" s="23" t="s">
        <v>813</v>
      </c>
      <c r="F179" s="23" t="s">
        <v>842</v>
      </c>
      <c r="G179" s="72" t="s">
        <v>1361</v>
      </c>
      <c r="H179" s="8"/>
    </row>
    <row r="180" spans="1:8" ht="18" thickBot="1" x14ac:dyDescent="0.35">
      <c r="A180" s="388"/>
      <c r="B180" s="388"/>
      <c r="C180" s="23" t="s">
        <v>1541</v>
      </c>
      <c r="D180" s="23" t="s">
        <v>423</v>
      </c>
      <c r="E180" s="23">
        <v>2</v>
      </c>
      <c r="F180" s="23">
        <v>2</v>
      </c>
      <c r="G180" s="72">
        <v>2</v>
      </c>
      <c r="H180" s="8"/>
    </row>
    <row r="181" spans="1:8" ht="18" thickBot="1" x14ac:dyDescent="0.35">
      <c r="A181" s="602"/>
      <c r="B181" s="602"/>
      <c r="C181" s="602"/>
      <c r="D181" s="472"/>
      <c r="E181" s="74">
        <v>1</v>
      </c>
      <c r="F181" s="74">
        <v>2</v>
      </c>
      <c r="G181" s="75">
        <v>3</v>
      </c>
      <c r="H181" s="8"/>
    </row>
    <row r="182" spans="1:8" ht="18" thickBot="1" x14ac:dyDescent="0.35">
      <c r="A182" s="17" t="s">
        <v>2118</v>
      </c>
      <c r="B182" s="8"/>
      <c r="C182" s="8"/>
      <c r="D182" s="8"/>
      <c r="E182" s="8"/>
      <c r="F182" s="8"/>
      <c r="G182" s="8"/>
      <c r="H182" s="8"/>
    </row>
    <row r="183" spans="1:8" ht="18" thickBot="1" x14ac:dyDescent="0.35">
      <c r="A183" s="377" t="s">
        <v>0</v>
      </c>
      <c r="B183" s="377" t="s">
        <v>217</v>
      </c>
      <c r="C183" s="377" t="s">
        <v>250</v>
      </c>
      <c r="D183" s="377" t="s">
        <v>8739</v>
      </c>
      <c r="E183" s="603" t="s">
        <v>8750</v>
      </c>
      <c r="F183" s="605"/>
      <c r="G183" s="604"/>
      <c r="H183" s="8"/>
    </row>
    <row r="184" spans="1:8" ht="18" thickBot="1" x14ac:dyDescent="0.35">
      <c r="A184" s="394"/>
      <c r="B184" s="394"/>
      <c r="C184" s="394"/>
      <c r="D184" s="394"/>
      <c r="E184" s="603" t="s">
        <v>2780</v>
      </c>
      <c r="F184" s="605"/>
      <c r="G184" s="604"/>
      <c r="H184" s="8"/>
    </row>
    <row r="185" spans="1:8" ht="18" thickBot="1" x14ac:dyDescent="0.35">
      <c r="A185" s="378"/>
      <c r="B185" s="378"/>
      <c r="C185" s="378"/>
      <c r="D185" s="378"/>
      <c r="E185" s="36">
        <v>800</v>
      </c>
      <c r="F185" s="36">
        <v>900</v>
      </c>
      <c r="G185" s="90">
        <v>1000</v>
      </c>
      <c r="H185" s="8"/>
    </row>
    <row r="186" spans="1:8" x14ac:dyDescent="0.3">
      <c r="A186" s="386" t="s">
        <v>8751</v>
      </c>
      <c r="B186" s="386" t="s">
        <v>75</v>
      </c>
      <c r="C186" s="69" t="s">
        <v>349</v>
      </c>
      <c r="D186" s="20"/>
      <c r="E186" s="20"/>
      <c r="F186" s="20"/>
      <c r="G186" s="68"/>
      <c r="H186" s="8"/>
    </row>
    <row r="187" spans="1:8" x14ac:dyDescent="0.3">
      <c r="A187" s="387"/>
      <c r="B187" s="387"/>
      <c r="C187" s="23" t="s">
        <v>8742</v>
      </c>
      <c r="D187" s="23" t="s">
        <v>682</v>
      </c>
      <c r="E187" s="23" t="s">
        <v>8747</v>
      </c>
      <c r="F187" s="23" t="s">
        <v>1711</v>
      </c>
      <c r="G187" s="72" t="s">
        <v>8748</v>
      </c>
      <c r="H187" s="8"/>
    </row>
    <row r="188" spans="1:8" x14ac:dyDescent="0.3">
      <c r="A188" s="387"/>
      <c r="B188" s="387"/>
      <c r="C188" s="23" t="s">
        <v>422</v>
      </c>
      <c r="D188" s="23" t="s">
        <v>423</v>
      </c>
      <c r="E188" s="23">
        <v>1</v>
      </c>
      <c r="F188" s="23">
        <v>1</v>
      </c>
      <c r="G188" s="72">
        <v>1</v>
      </c>
      <c r="H188" s="8"/>
    </row>
    <row r="189" spans="1:8" x14ac:dyDescent="0.3">
      <c r="A189" s="387"/>
      <c r="B189" s="387"/>
      <c r="C189" s="73" t="s">
        <v>457</v>
      </c>
      <c r="D189" s="23" t="s">
        <v>254</v>
      </c>
      <c r="E189" s="23" t="s">
        <v>1246</v>
      </c>
      <c r="F189" s="23" t="s">
        <v>3344</v>
      </c>
      <c r="G189" s="72" t="s">
        <v>945</v>
      </c>
      <c r="H189" s="8"/>
    </row>
    <row r="190" spans="1:8" x14ac:dyDescent="0.3">
      <c r="A190" s="387"/>
      <c r="B190" s="387"/>
      <c r="C190" s="73" t="s">
        <v>284</v>
      </c>
      <c r="D190" s="23"/>
      <c r="E190" s="23"/>
      <c r="F190" s="23"/>
      <c r="G190" s="72"/>
      <c r="H190" s="8"/>
    </row>
    <row r="191" spans="1:8" x14ac:dyDescent="0.3">
      <c r="A191" s="387"/>
      <c r="B191" s="387"/>
      <c r="C191" s="23" t="s">
        <v>8745</v>
      </c>
      <c r="D191" s="23" t="s">
        <v>262</v>
      </c>
      <c r="E191" s="23" t="s">
        <v>745</v>
      </c>
      <c r="F191" s="23" t="s">
        <v>2302</v>
      </c>
      <c r="G191" s="72" t="s">
        <v>1841</v>
      </c>
      <c r="H191" s="8"/>
    </row>
    <row r="192" spans="1:8" x14ac:dyDescent="0.3">
      <c r="A192" s="387"/>
      <c r="B192" s="387"/>
      <c r="C192" s="23" t="s">
        <v>6086</v>
      </c>
      <c r="D192" s="23" t="s">
        <v>262</v>
      </c>
      <c r="E192" s="23" t="s">
        <v>986</v>
      </c>
      <c r="F192" s="23" t="s">
        <v>871</v>
      </c>
      <c r="G192" s="72" t="s">
        <v>850</v>
      </c>
      <c r="H192" s="8"/>
    </row>
    <row r="193" spans="1:8" ht="18" thickBot="1" x14ac:dyDescent="0.35">
      <c r="A193" s="388"/>
      <c r="B193" s="388"/>
      <c r="C193" s="23" t="s">
        <v>1541</v>
      </c>
      <c r="D193" s="23" t="s">
        <v>423</v>
      </c>
      <c r="E193" s="23">
        <v>2</v>
      </c>
      <c r="F193" s="23">
        <v>2</v>
      </c>
      <c r="G193" s="72">
        <v>2</v>
      </c>
      <c r="H193" s="8"/>
    </row>
    <row r="194" spans="1:8" ht="18" thickBot="1" x14ac:dyDescent="0.35">
      <c r="A194" s="602"/>
      <c r="B194" s="602"/>
      <c r="C194" s="602"/>
      <c r="D194" s="472"/>
      <c r="E194" s="74">
        <v>4</v>
      </c>
      <c r="F194" s="74">
        <v>5</v>
      </c>
      <c r="G194" s="75">
        <v>6</v>
      </c>
      <c r="H194" s="8"/>
    </row>
    <row r="195" spans="1:8" x14ac:dyDescent="0.3">
      <c r="A195" s="15" t="s">
        <v>8752</v>
      </c>
      <c r="B195" s="8"/>
      <c r="C195" s="8"/>
      <c r="D195" s="8"/>
      <c r="E195" s="8"/>
      <c r="F195" s="8"/>
      <c r="G195" s="8"/>
      <c r="H195" s="8"/>
    </row>
    <row r="196" spans="1:8" x14ac:dyDescent="0.3">
      <c r="A196" s="16" t="s">
        <v>211</v>
      </c>
      <c r="B196" s="8"/>
      <c r="C196" s="8"/>
      <c r="D196" s="8"/>
      <c r="E196" s="8"/>
      <c r="F196" s="8"/>
      <c r="G196" s="8"/>
      <c r="H196" s="8"/>
    </row>
    <row r="197" spans="1:8" x14ac:dyDescent="0.3">
      <c r="A197" s="17" t="s">
        <v>8753</v>
      </c>
      <c r="B197" s="8"/>
      <c r="C197" s="8"/>
      <c r="D197" s="8"/>
      <c r="E197" s="8"/>
      <c r="F197" s="8"/>
      <c r="G197" s="8"/>
      <c r="H197" s="8"/>
    </row>
    <row r="198" spans="1:8" ht="18" thickBot="1" x14ac:dyDescent="0.35">
      <c r="A198" s="17" t="s">
        <v>2118</v>
      </c>
      <c r="B198" s="8"/>
      <c r="C198" s="8"/>
      <c r="D198" s="8"/>
      <c r="E198" s="8"/>
      <c r="F198" s="8"/>
      <c r="G198" s="8"/>
      <c r="H198" s="8"/>
    </row>
    <row r="199" spans="1:8" ht="18" thickBot="1" x14ac:dyDescent="0.35">
      <c r="A199" s="377" t="s">
        <v>0</v>
      </c>
      <c r="B199" s="377" t="s">
        <v>217</v>
      </c>
      <c r="C199" s="377" t="s">
        <v>250</v>
      </c>
      <c r="D199" s="377" t="s">
        <v>8739</v>
      </c>
      <c r="E199" s="603" t="s">
        <v>8740</v>
      </c>
      <c r="F199" s="605"/>
      <c r="G199" s="604"/>
      <c r="H199" s="8"/>
    </row>
    <row r="200" spans="1:8" ht="18" thickBot="1" x14ac:dyDescent="0.35">
      <c r="A200" s="394"/>
      <c r="B200" s="394"/>
      <c r="C200" s="394"/>
      <c r="D200" s="394"/>
      <c r="E200" s="603" t="s">
        <v>2780</v>
      </c>
      <c r="F200" s="605"/>
      <c r="G200" s="604"/>
      <c r="H200" s="8"/>
    </row>
    <row r="201" spans="1:8" ht="18" thickBot="1" x14ac:dyDescent="0.35">
      <c r="A201" s="378"/>
      <c r="B201" s="378"/>
      <c r="C201" s="378"/>
      <c r="D201" s="378"/>
      <c r="E201" s="36">
        <v>500</v>
      </c>
      <c r="F201" s="36">
        <v>600</v>
      </c>
      <c r="G201" s="90">
        <v>700</v>
      </c>
      <c r="H201" s="8"/>
    </row>
    <row r="202" spans="1:8" x14ac:dyDescent="0.3">
      <c r="A202" s="386" t="s">
        <v>8754</v>
      </c>
      <c r="B202" s="386" t="s">
        <v>76</v>
      </c>
      <c r="C202" s="69" t="s">
        <v>349</v>
      </c>
      <c r="D202" s="20"/>
      <c r="E202" s="20"/>
      <c r="F202" s="20"/>
      <c r="G202" s="68"/>
      <c r="H202" s="8"/>
    </row>
    <row r="203" spans="1:8" x14ac:dyDescent="0.3">
      <c r="A203" s="387"/>
      <c r="B203" s="387"/>
      <c r="C203" s="23" t="s">
        <v>8742</v>
      </c>
      <c r="D203" s="23" t="s">
        <v>682</v>
      </c>
      <c r="E203" s="23" t="s">
        <v>8743</v>
      </c>
      <c r="F203" s="23" t="s">
        <v>1979</v>
      </c>
      <c r="G203" s="72" t="s">
        <v>8744</v>
      </c>
      <c r="H203" s="8"/>
    </row>
    <row r="204" spans="1:8" x14ac:dyDescent="0.3">
      <c r="A204" s="387"/>
      <c r="B204" s="387"/>
      <c r="C204" s="23" t="s">
        <v>422</v>
      </c>
      <c r="D204" s="23" t="s">
        <v>423</v>
      </c>
      <c r="E204" s="23">
        <v>1</v>
      </c>
      <c r="F204" s="23">
        <v>1</v>
      </c>
      <c r="G204" s="72">
        <v>1</v>
      </c>
      <c r="H204" s="8"/>
    </row>
    <row r="205" spans="1:8" x14ac:dyDescent="0.3">
      <c r="A205" s="387"/>
      <c r="B205" s="387"/>
      <c r="C205" s="73" t="s">
        <v>457</v>
      </c>
      <c r="D205" s="23" t="s">
        <v>254</v>
      </c>
      <c r="E205" s="23" t="s">
        <v>656</v>
      </c>
      <c r="F205" s="23" t="s">
        <v>6927</v>
      </c>
      <c r="G205" s="72" t="s">
        <v>2532</v>
      </c>
      <c r="H205" s="8"/>
    </row>
    <row r="206" spans="1:8" x14ac:dyDescent="0.3">
      <c r="A206" s="387"/>
      <c r="B206" s="387"/>
      <c r="C206" s="73" t="s">
        <v>284</v>
      </c>
      <c r="D206" s="23"/>
      <c r="E206" s="23"/>
      <c r="F206" s="23"/>
      <c r="G206" s="72"/>
      <c r="H206" s="8"/>
    </row>
    <row r="207" spans="1:8" ht="25.5" x14ac:dyDescent="0.3">
      <c r="A207" s="387"/>
      <c r="B207" s="387"/>
      <c r="C207" s="23" t="s">
        <v>8755</v>
      </c>
      <c r="D207" s="23" t="s">
        <v>262</v>
      </c>
      <c r="E207" s="70">
        <v>1029</v>
      </c>
      <c r="F207" s="70">
        <v>1303</v>
      </c>
      <c r="G207" s="71">
        <v>1600</v>
      </c>
      <c r="H207" s="8"/>
    </row>
    <row r="208" spans="1:8" x14ac:dyDescent="0.3">
      <c r="A208" s="387"/>
      <c r="B208" s="387"/>
      <c r="C208" s="23" t="s">
        <v>6086</v>
      </c>
      <c r="D208" s="23" t="s">
        <v>262</v>
      </c>
      <c r="E208" s="23" t="s">
        <v>1231</v>
      </c>
      <c r="F208" s="23" t="s">
        <v>1655</v>
      </c>
      <c r="G208" s="72" t="s">
        <v>8756</v>
      </c>
      <c r="H208" s="8"/>
    </row>
    <row r="209" spans="1:8" ht="18" thickBot="1" x14ac:dyDescent="0.35">
      <c r="A209" s="388"/>
      <c r="B209" s="388"/>
      <c r="C209" s="23" t="s">
        <v>1541</v>
      </c>
      <c r="D209" s="23" t="s">
        <v>423</v>
      </c>
      <c r="E209" s="23">
        <v>2</v>
      </c>
      <c r="F209" s="23">
        <v>2</v>
      </c>
      <c r="G209" s="72">
        <v>2</v>
      </c>
      <c r="H209" s="8"/>
    </row>
    <row r="210" spans="1:8" ht="18" thickBot="1" x14ac:dyDescent="0.35">
      <c r="A210" s="602"/>
      <c r="B210" s="602"/>
      <c r="C210" s="602"/>
      <c r="D210" s="472"/>
      <c r="E210" s="74">
        <v>1</v>
      </c>
      <c r="F210" s="74">
        <v>2</v>
      </c>
      <c r="G210" s="75">
        <v>3</v>
      </c>
      <c r="H210" s="8"/>
    </row>
    <row r="211" spans="1:8" ht="18" thickBot="1" x14ac:dyDescent="0.35">
      <c r="A211" s="17" t="s">
        <v>2118</v>
      </c>
      <c r="B211" s="8"/>
      <c r="C211" s="8"/>
      <c r="D211" s="8"/>
      <c r="E211" s="8"/>
      <c r="F211" s="8"/>
      <c r="G211" s="8"/>
      <c r="H211" s="8"/>
    </row>
    <row r="212" spans="1:8" ht="18" thickBot="1" x14ac:dyDescent="0.35">
      <c r="A212" s="377" t="s">
        <v>0</v>
      </c>
      <c r="B212" s="377" t="s">
        <v>217</v>
      </c>
      <c r="C212" s="377" t="s">
        <v>250</v>
      </c>
      <c r="D212" s="377" t="s">
        <v>8739</v>
      </c>
      <c r="E212" s="603" t="s">
        <v>8740</v>
      </c>
      <c r="F212" s="605"/>
      <c r="G212" s="604"/>
      <c r="H212" s="8"/>
    </row>
    <row r="213" spans="1:8" ht="18" thickBot="1" x14ac:dyDescent="0.35">
      <c r="A213" s="394"/>
      <c r="B213" s="394"/>
      <c r="C213" s="394"/>
      <c r="D213" s="394"/>
      <c r="E213" s="603" t="s">
        <v>2780</v>
      </c>
      <c r="F213" s="605"/>
      <c r="G213" s="604"/>
      <c r="H213" s="8"/>
    </row>
    <row r="214" spans="1:8" ht="18" thickBot="1" x14ac:dyDescent="0.35">
      <c r="A214" s="378"/>
      <c r="B214" s="378"/>
      <c r="C214" s="378"/>
      <c r="D214" s="378"/>
      <c r="E214" s="36">
        <v>800</v>
      </c>
      <c r="F214" s="36">
        <v>900</v>
      </c>
      <c r="G214" s="90">
        <v>1000</v>
      </c>
      <c r="H214" s="8"/>
    </row>
    <row r="215" spans="1:8" x14ac:dyDescent="0.3">
      <c r="A215" s="386" t="s">
        <v>8754</v>
      </c>
      <c r="B215" s="386" t="s">
        <v>76</v>
      </c>
      <c r="C215" s="69" t="s">
        <v>349</v>
      </c>
      <c r="D215" s="20"/>
      <c r="E215" s="20"/>
      <c r="F215" s="20"/>
      <c r="G215" s="68"/>
      <c r="H215" s="8"/>
    </row>
    <row r="216" spans="1:8" x14ac:dyDescent="0.3">
      <c r="A216" s="387"/>
      <c r="B216" s="387"/>
      <c r="C216" s="23" t="s">
        <v>8742</v>
      </c>
      <c r="D216" s="23" t="s">
        <v>682</v>
      </c>
      <c r="E216" s="23" t="s">
        <v>8747</v>
      </c>
      <c r="F216" s="23" t="s">
        <v>1711</v>
      </c>
      <c r="G216" s="72" t="s">
        <v>8748</v>
      </c>
      <c r="H216" s="8"/>
    </row>
    <row r="217" spans="1:8" x14ac:dyDescent="0.3">
      <c r="A217" s="387"/>
      <c r="B217" s="387"/>
      <c r="C217" s="23" t="s">
        <v>422</v>
      </c>
      <c r="D217" s="23" t="s">
        <v>423</v>
      </c>
      <c r="E217" s="23">
        <v>1</v>
      </c>
      <c r="F217" s="23">
        <v>1</v>
      </c>
      <c r="G217" s="72">
        <v>1</v>
      </c>
      <c r="H217" s="8"/>
    </row>
    <row r="218" spans="1:8" x14ac:dyDescent="0.3">
      <c r="A218" s="387"/>
      <c r="B218" s="387"/>
      <c r="C218" s="73" t="s">
        <v>457</v>
      </c>
      <c r="D218" s="23" t="s">
        <v>254</v>
      </c>
      <c r="E218" s="23" t="s">
        <v>2802</v>
      </c>
      <c r="F218" s="23" t="s">
        <v>8757</v>
      </c>
      <c r="G218" s="72" t="s">
        <v>8758</v>
      </c>
      <c r="H218" s="8"/>
    </row>
    <row r="219" spans="1:8" x14ac:dyDescent="0.3">
      <c r="A219" s="387"/>
      <c r="B219" s="387"/>
      <c r="C219" s="73" t="s">
        <v>284</v>
      </c>
      <c r="D219" s="23"/>
      <c r="E219" s="23"/>
      <c r="F219" s="23"/>
      <c r="G219" s="72"/>
      <c r="H219" s="8"/>
    </row>
    <row r="220" spans="1:8" ht="25.5" x14ac:dyDescent="0.3">
      <c r="A220" s="387"/>
      <c r="B220" s="387"/>
      <c r="C220" s="23" t="s">
        <v>8755</v>
      </c>
      <c r="D220" s="23" t="s">
        <v>262</v>
      </c>
      <c r="E220" s="70">
        <v>1920</v>
      </c>
      <c r="F220" s="70">
        <v>2222</v>
      </c>
      <c r="G220" s="71">
        <v>2537</v>
      </c>
      <c r="H220" s="8"/>
    </row>
    <row r="221" spans="1:8" x14ac:dyDescent="0.3">
      <c r="A221" s="387"/>
      <c r="B221" s="387"/>
      <c r="C221" s="23" t="s">
        <v>6086</v>
      </c>
      <c r="D221" s="23" t="s">
        <v>262</v>
      </c>
      <c r="E221" s="70">
        <v>1105</v>
      </c>
      <c r="F221" s="70">
        <v>1279</v>
      </c>
      <c r="G221" s="71">
        <v>1460</v>
      </c>
      <c r="H221" s="8"/>
    </row>
    <row r="222" spans="1:8" ht="18" thickBot="1" x14ac:dyDescent="0.35">
      <c r="A222" s="388"/>
      <c r="B222" s="388"/>
      <c r="C222" s="23" t="s">
        <v>1541</v>
      </c>
      <c r="D222" s="23" t="s">
        <v>423</v>
      </c>
      <c r="E222" s="23">
        <v>2</v>
      </c>
      <c r="F222" s="23">
        <v>2</v>
      </c>
      <c r="G222" s="72">
        <v>2</v>
      </c>
      <c r="H222" s="8"/>
    </row>
    <row r="223" spans="1:8" ht="18" thickBot="1" x14ac:dyDescent="0.35">
      <c r="A223" s="602"/>
      <c r="B223" s="602"/>
      <c r="C223" s="602"/>
      <c r="D223" s="472"/>
      <c r="E223" s="74">
        <v>4</v>
      </c>
      <c r="F223" s="74">
        <v>5</v>
      </c>
      <c r="G223" s="75">
        <v>6</v>
      </c>
      <c r="H223" s="8"/>
    </row>
    <row r="224" spans="1:8" ht="18" thickBot="1" x14ac:dyDescent="0.35">
      <c r="A224" s="17" t="s">
        <v>2118</v>
      </c>
      <c r="B224" s="8"/>
      <c r="C224" s="8"/>
      <c r="D224" s="8"/>
      <c r="E224" s="8"/>
      <c r="F224" s="8"/>
      <c r="G224" s="8"/>
      <c r="H224" s="8"/>
    </row>
    <row r="225" spans="1:8" ht="18" thickBot="1" x14ac:dyDescent="0.35">
      <c r="A225" s="377" t="s">
        <v>0</v>
      </c>
      <c r="B225" s="377" t="s">
        <v>217</v>
      </c>
      <c r="C225" s="377" t="s">
        <v>8188</v>
      </c>
      <c r="D225" s="377" t="s">
        <v>8739</v>
      </c>
      <c r="E225" s="603" t="s">
        <v>8750</v>
      </c>
      <c r="F225" s="605"/>
      <c r="G225" s="604"/>
      <c r="H225" s="8"/>
    </row>
    <row r="226" spans="1:8" ht="18" thickBot="1" x14ac:dyDescent="0.35">
      <c r="A226" s="394"/>
      <c r="B226" s="394"/>
      <c r="C226" s="394"/>
      <c r="D226" s="394"/>
      <c r="E226" s="603" t="s">
        <v>2780</v>
      </c>
      <c r="F226" s="605"/>
      <c r="G226" s="604"/>
      <c r="H226" s="8"/>
    </row>
    <row r="227" spans="1:8" ht="18" thickBot="1" x14ac:dyDescent="0.35">
      <c r="A227" s="378"/>
      <c r="B227" s="378"/>
      <c r="C227" s="378"/>
      <c r="D227" s="378"/>
      <c r="E227" s="36">
        <v>500</v>
      </c>
      <c r="F227" s="36">
        <v>600</v>
      </c>
      <c r="G227" s="90">
        <v>700</v>
      </c>
      <c r="H227" s="8"/>
    </row>
    <row r="228" spans="1:8" x14ac:dyDescent="0.3">
      <c r="A228" s="386" t="s">
        <v>8759</v>
      </c>
      <c r="B228" s="386" t="s">
        <v>76</v>
      </c>
      <c r="C228" s="69" t="s">
        <v>349</v>
      </c>
      <c r="D228" s="20"/>
      <c r="E228" s="20"/>
      <c r="F228" s="20"/>
      <c r="G228" s="68"/>
      <c r="H228" s="8"/>
    </row>
    <row r="229" spans="1:8" x14ac:dyDescent="0.3">
      <c r="A229" s="387"/>
      <c r="B229" s="387"/>
      <c r="C229" s="23" t="s">
        <v>8760</v>
      </c>
      <c r="D229" s="23" t="s">
        <v>682</v>
      </c>
      <c r="E229" s="23" t="s">
        <v>8743</v>
      </c>
      <c r="F229" s="23" t="s">
        <v>1979</v>
      </c>
      <c r="G229" s="72" t="s">
        <v>8744</v>
      </c>
      <c r="H229" s="8"/>
    </row>
    <row r="230" spans="1:8" x14ac:dyDescent="0.3">
      <c r="A230" s="387"/>
      <c r="B230" s="387"/>
      <c r="C230" s="23" t="s">
        <v>422</v>
      </c>
      <c r="D230" s="23" t="s">
        <v>423</v>
      </c>
      <c r="E230" s="23">
        <v>1</v>
      </c>
      <c r="F230" s="23">
        <v>1</v>
      </c>
      <c r="G230" s="72">
        <v>1</v>
      </c>
      <c r="H230" s="8"/>
    </row>
    <row r="231" spans="1:8" x14ac:dyDescent="0.3">
      <c r="A231" s="387"/>
      <c r="B231" s="387"/>
      <c r="C231" s="73" t="s">
        <v>457</v>
      </c>
      <c r="D231" s="23" t="s">
        <v>254</v>
      </c>
      <c r="E231" s="23" t="s">
        <v>2924</v>
      </c>
      <c r="F231" s="23" t="s">
        <v>8761</v>
      </c>
      <c r="G231" s="72" t="s">
        <v>8762</v>
      </c>
      <c r="H231" s="8"/>
    </row>
    <row r="232" spans="1:8" x14ac:dyDescent="0.3">
      <c r="A232" s="387"/>
      <c r="B232" s="387"/>
      <c r="C232" s="73" t="s">
        <v>284</v>
      </c>
      <c r="D232" s="23"/>
      <c r="E232" s="23"/>
      <c r="F232" s="23"/>
      <c r="G232" s="72"/>
      <c r="H232" s="8"/>
    </row>
    <row r="233" spans="1:8" ht="25.5" x14ac:dyDescent="0.3">
      <c r="A233" s="387"/>
      <c r="B233" s="387"/>
      <c r="C233" s="23" t="s">
        <v>8755</v>
      </c>
      <c r="D233" s="23" t="s">
        <v>262</v>
      </c>
      <c r="E233" s="70">
        <v>1097</v>
      </c>
      <c r="F233" s="70">
        <v>1390</v>
      </c>
      <c r="G233" s="71">
        <v>1707</v>
      </c>
      <c r="H233" s="8"/>
    </row>
    <row r="234" spans="1:8" x14ac:dyDescent="0.3">
      <c r="A234" s="387"/>
      <c r="B234" s="387"/>
      <c r="C234" s="23" t="s">
        <v>6086</v>
      </c>
      <c r="D234" s="23" t="s">
        <v>262</v>
      </c>
      <c r="E234" s="23" t="s">
        <v>890</v>
      </c>
      <c r="F234" s="23" t="s">
        <v>2164</v>
      </c>
      <c r="G234" s="72" t="s">
        <v>1413</v>
      </c>
      <c r="H234" s="8"/>
    </row>
    <row r="235" spans="1:8" ht="18" thickBot="1" x14ac:dyDescent="0.35">
      <c r="A235" s="388"/>
      <c r="B235" s="388"/>
      <c r="C235" s="23" t="s">
        <v>1541</v>
      </c>
      <c r="D235" s="23" t="s">
        <v>423</v>
      </c>
      <c r="E235" s="23">
        <v>2</v>
      </c>
      <c r="F235" s="23">
        <v>2</v>
      </c>
      <c r="G235" s="72">
        <v>2</v>
      </c>
      <c r="H235" s="8"/>
    </row>
    <row r="236" spans="1:8" ht="18" thickBot="1" x14ac:dyDescent="0.35">
      <c r="A236" s="602"/>
      <c r="B236" s="602"/>
      <c r="C236" s="602"/>
      <c r="D236" s="472"/>
      <c r="E236" s="74">
        <v>1</v>
      </c>
      <c r="F236" s="74">
        <v>2</v>
      </c>
      <c r="G236" s="75">
        <v>3</v>
      </c>
      <c r="H236" s="8"/>
    </row>
    <row r="237" spans="1:8" ht="18" thickBot="1" x14ac:dyDescent="0.35">
      <c r="A237" s="17" t="s">
        <v>2118</v>
      </c>
      <c r="B237" s="8"/>
      <c r="C237" s="8"/>
      <c r="D237" s="8"/>
      <c r="E237" s="8"/>
      <c r="F237" s="8"/>
      <c r="G237" s="8"/>
      <c r="H237" s="8"/>
    </row>
    <row r="238" spans="1:8" ht="18" thickBot="1" x14ac:dyDescent="0.35">
      <c r="A238" s="377" t="s">
        <v>0</v>
      </c>
      <c r="B238" s="377" t="s">
        <v>217</v>
      </c>
      <c r="C238" s="377" t="s">
        <v>250</v>
      </c>
      <c r="D238" s="377" t="s">
        <v>8739</v>
      </c>
      <c r="E238" s="603" t="s">
        <v>8750</v>
      </c>
      <c r="F238" s="605"/>
      <c r="G238" s="604"/>
      <c r="H238" s="8"/>
    </row>
    <row r="239" spans="1:8" ht="18" thickBot="1" x14ac:dyDescent="0.35">
      <c r="A239" s="394"/>
      <c r="B239" s="394"/>
      <c r="C239" s="394"/>
      <c r="D239" s="394"/>
      <c r="E239" s="603" t="s">
        <v>2780</v>
      </c>
      <c r="F239" s="605"/>
      <c r="G239" s="604"/>
      <c r="H239" s="8"/>
    </row>
    <row r="240" spans="1:8" ht="18" thickBot="1" x14ac:dyDescent="0.35">
      <c r="A240" s="378"/>
      <c r="B240" s="378"/>
      <c r="C240" s="378"/>
      <c r="D240" s="378"/>
      <c r="E240" s="36">
        <v>800</v>
      </c>
      <c r="F240" s="36">
        <v>900</v>
      </c>
      <c r="G240" s="90">
        <v>1000</v>
      </c>
      <c r="H240" s="8"/>
    </row>
    <row r="241" spans="1:8" ht="18" thickBot="1" x14ac:dyDescent="0.35">
      <c r="A241" s="386" t="s">
        <v>8759</v>
      </c>
      <c r="B241" s="386" t="s">
        <v>76</v>
      </c>
      <c r="C241" s="69" t="s">
        <v>349</v>
      </c>
      <c r="D241" s="20"/>
      <c r="E241" s="20"/>
      <c r="F241" s="20"/>
      <c r="G241" s="68"/>
      <c r="H241" s="8"/>
    </row>
    <row r="242" spans="1:8" ht="18" thickBot="1" x14ac:dyDescent="0.35">
      <c r="A242" s="387"/>
      <c r="B242" s="387"/>
      <c r="C242" s="20" t="s">
        <v>8763</v>
      </c>
      <c r="D242" s="20" t="s">
        <v>682</v>
      </c>
      <c r="E242" s="20" t="s">
        <v>8747</v>
      </c>
      <c r="F242" s="20" t="s">
        <v>1711</v>
      </c>
      <c r="G242" s="68" t="s">
        <v>8748</v>
      </c>
      <c r="H242" s="8"/>
    </row>
    <row r="243" spans="1:8" x14ac:dyDescent="0.3">
      <c r="A243" s="387"/>
      <c r="B243" s="387"/>
      <c r="C243" s="20" t="s">
        <v>422</v>
      </c>
      <c r="D243" s="20" t="s">
        <v>423</v>
      </c>
      <c r="E243" s="20">
        <v>1</v>
      </c>
      <c r="F243" s="20">
        <v>1</v>
      </c>
      <c r="G243" s="68">
        <v>1</v>
      </c>
      <c r="H243" s="8"/>
    </row>
    <row r="244" spans="1:8" x14ac:dyDescent="0.3">
      <c r="A244" s="387"/>
      <c r="B244" s="387"/>
      <c r="C244" s="73" t="s">
        <v>457</v>
      </c>
      <c r="D244" s="23" t="s">
        <v>254</v>
      </c>
      <c r="E244" s="23" t="s">
        <v>3351</v>
      </c>
      <c r="F244" s="23" t="s">
        <v>5131</v>
      </c>
      <c r="G244" s="72" t="s">
        <v>4987</v>
      </c>
      <c r="H244" s="8"/>
    </row>
    <row r="245" spans="1:8" x14ac:dyDescent="0.3">
      <c r="A245" s="387"/>
      <c r="B245" s="387"/>
      <c r="C245" s="73" t="s">
        <v>284</v>
      </c>
      <c r="D245" s="23"/>
      <c r="E245" s="23"/>
      <c r="F245" s="23"/>
      <c r="G245" s="72"/>
      <c r="H245" s="8"/>
    </row>
    <row r="246" spans="1:8" ht="25.5" x14ac:dyDescent="0.3">
      <c r="A246" s="387"/>
      <c r="B246" s="387"/>
      <c r="C246" s="23" t="s">
        <v>8755</v>
      </c>
      <c r="D246" s="23" t="s">
        <v>262</v>
      </c>
      <c r="E246" s="70">
        <v>2048</v>
      </c>
      <c r="F246" s="70">
        <v>2370</v>
      </c>
      <c r="G246" s="71">
        <v>2706</v>
      </c>
      <c r="H246" s="8"/>
    </row>
    <row r="247" spans="1:8" x14ac:dyDescent="0.3">
      <c r="A247" s="387"/>
      <c r="B247" s="387"/>
      <c r="C247" s="23" t="s">
        <v>6086</v>
      </c>
      <c r="D247" s="23" t="s">
        <v>262</v>
      </c>
      <c r="E247" s="70">
        <v>1179</v>
      </c>
      <c r="F247" s="70">
        <v>1364</v>
      </c>
      <c r="G247" s="71">
        <v>1558</v>
      </c>
      <c r="H247" s="8"/>
    </row>
    <row r="248" spans="1:8" ht="18" thickBot="1" x14ac:dyDescent="0.35">
      <c r="A248" s="388"/>
      <c r="B248" s="388"/>
      <c r="C248" s="23" t="s">
        <v>1541</v>
      </c>
      <c r="D248" s="23" t="s">
        <v>423</v>
      </c>
      <c r="E248" s="23">
        <v>2</v>
      </c>
      <c r="F248" s="23">
        <v>2</v>
      </c>
      <c r="G248" s="72">
        <v>2</v>
      </c>
      <c r="H248" s="8"/>
    </row>
    <row r="249" spans="1:8" ht="18" thickBot="1" x14ac:dyDescent="0.35">
      <c r="A249" s="602"/>
      <c r="B249" s="602"/>
      <c r="C249" s="602"/>
      <c r="D249" s="472"/>
      <c r="E249" s="74">
        <v>4</v>
      </c>
      <c r="F249" s="74">
        <v>5</v>
      </c>
      <c r="G249" s="75">
        <v>6</v>
      </c>
      <c r="H249" s="8"/>
    </row>
    <row r="250" spans="1:8" ht="18" thickBot="1" x14ac:dyDescent="0.35">
      <c r="A250" s="17" t="s">
        <v>8764</v>
      </c>
      <c r="B250" s="8"/>
      <c r="C250" s="8"/>
      <c r="D250" s="8"/>
      <c r="E250" s="8"/>
      <c r="F250" s="8"/>
      <c r="G250" s="8"/>
      <c r="H250" s="8"/>
    </row>
    <row r="251" spans="1:8" ht="26.25" thickBot="1" x14ac:dyDescent="0.35">
      <c r="A251" s="36" t="s">
        <v>8504</v>
      </c>
      <c r="B251" s="36" t="s">
        <v>8765</v>
      </c>
      <c r="C251" s="36" t="s">
        <v>8766</v>
      </c>
      <c r="D251" s="36" t="s">
        <v>8767</v>
      </c>
      <c r="E251" s="36" t="s">
        <v>8768</v>
      </c>
      <c r="F251" s="36" t="s">
        <v>8769</v>
      </c>
      <c r="G251" s="36" t="s">
        <v>8770</v>
      </c>
      <c r="H251" s="90" t="s">
        <v>8771</v>
      </c>
    </row>
    <row r="252" spans="1:8" ht="18" thickBot="1" x14ac:dyDescent="0.35">
      <c r="A252" s="74">
        <v>1</v>
      </c>
      <c r="B252" s="74">
        <v>25</v>
      </c>
      <c r="C252" s="74" t="s">
        <v>642</v>
      </c>
      <c r="D252" s="74">
        <v>210</v>
      </c>
      <c r="E252" s="74">
        <v>70</v>
      </c>
      <c r="F252" s="74" t="s">
        <v>8772</v>
      </c>
      <c r="G252" s="74" t="s">
        <v>8773</v>
      </c>
      <c r="H252" s="75" t="s">
        <v>8774</v>
      </c>
    </row>
    <row r="253" spans="1:8" x14ac:dyDescent="0.3">
      <c r="A253" s="16" t="s">
        <v>8775</v>
      </c>
      <c r="B253" s="8"/>
      <c r="C253" s="8"/>
      <c r="D253" s="8"/>
      <c r="E253" s="8"/>
      <c r="F253" s="8"/>
      <c r="G253" s="8"/>
      <c r="H253" s="8"/>
    </row>
    <row r="254" spans="1:8" x14ac:dyDescent="0.3">
      <c r="A254" s="15" t="s">
        <v>8776</v>
      </c>
      <c r="B254" s="8"/>
      <c r="C254" s="8"/>
      <c r="D254" s="8"/>
      <c r="E254" s="8"/>
      <c r="F254" s="8"/>
      <c r="G254" s="8"/>
      <c r="H254" s="8"/>
    </row>
    <row r="255" spans="1:8" x14ac:dyDescent="0.3">
      <c r="A255" s="88" t="s">
        <v>8367</v>
      </c>
      <c r="B255" s="8"/>
      <c r="C255" s="8"/>
      <c r="D255" s="8"/>
      <c r="E255" s="8"/>
      <c r="F255" s="8"/>
      <c r="G255" s="8"/>
      <c r="H255" s="8"/>
    </row>
    <row r="256" spans="1:8" x14ac:dyDescent="0.3">
      <c r="A256" s="17" t="s">
        <v>8777</v>
      </c>
      <c r="B256" s="8"/>
      <c r="C256" s="8"/>
      <c r="D256" s="8"/>
      <c r="E256" s="8"/>
      <c r="F256" s="8"/>
      <c r="G256" s="8"/>
      <c r="H256" s="8"/>
    </row>
    <row r="257" spans="1:8" x14ac:dyDescent="0.3">
      <c r="A257" s="17" t="s">
        <v>8778</v>
      </c>
      <c r="B257" s="8"/>
      <c r="C257" s="8"/>
      <c r="D257" s="8"/>
      <c r="E257" s="8"/>
      <c r="F257" s="8"/>
      <c r="G257" s="8"/>
      <c r="H257" s="8"/>
    </row>
    <row r="258" spans="1:8" ht="18" thickBot="1" x14ac:dyDescent="0.35">
      <c r="A258" s="17" t="s">
        <v>8374</v>
      </c>
      <c r="B258" s="8"/>
      <c r="C258" s="8"/>
      <c r="D258" s="8"/>
      <c r="E258" s="8"/>
      <c r="F258" s="8"/>
      <c r="G258" s="8"/>
      <c r="H258" s="8"/>
    </row>
    <row r="259" spans="1:8" ht="26.25" thickBot="1" x14ac:dyDescent="0.35">
      <c r="A259" s="36" t="s">
        <v>8779</v>
      </c>
      <c r="B259" s="36" t="s">
        <v>8376</v>
      </c>
      <c r="C259" s="36" t="s">
        <v>8377</v>
      </c>
      <c r="D259" s="36" t="s">
        <v>8378</v>
      </c>
      <c r="E259" s="36" t="s">
        <v>8379</v>
      </c>
      <c r="F259" s="36" t="s">
        <v>8380</v>
      </c>
      <c r="G259" s="90" t="s">
        <v>8381</v>
      </c>
      <c r="H259" s="8"/>
    </row>
    <row r="260" spans="1:8" ht="42" thickBot="1" x14ac:dyDescent="0.35">
      <c r="A260" s="74" t="s">
        <v>8382</v>
      </c>
      <c r="B260" s="74" t="s">
        <v>8383</v>
      </c>
      <c r="C260" s="74" t="s">
        <v>8384</v>
      </c>
      <c r="D260" s="74" t="s">
        <v>8385</v>
      </c>
      <c r="E260" s="74" t="s">
        <v>8386</v>
      </c>
      <c r="F260" s="74" t="s">
        <v>8780</v>
      </c>
      <c r="G260" s="75" t="s">
        <v>8781</v>
      </c>
      <c r="H260" s="8"/>
    </row>
    <row r="261" spans="1:8" x14ac:dyDescent="0.3">
      <c r="A261" s="17" t="s">
        <v>8782</v>
      </c>
      <c r="B261" s="8"/>
      <c r="C261" s="8"/>
      <c r="D261" s="8"/>
      <c r="E261" s="8"/>
      <c r="F261" s="8"/>
      <c r="G261" s="8"/>
      <c r="H261" s="8"/>
    </row>
    <row r="262" spans="1:8" x14ac:dyDescent="0.3">
      <c r="A262" s="17" t="s">
        <v>8783</v>
      </c>
      <c r="B262" s="8"/>
      <c r="C262" s="8"/>
      <c r="D262" s="8"/>
      <c r="E262" s="8"/>
      <c r="F262" s="8"/>
      <c r="G262" s="8"/>
      <c r="H262" s="8"/>
    </row>
    <row r="263" spans="1:8" x14ac:dyDescent="0.3">
      <c r="A263" s="17" t="s">
        <v>8391</v>
      </c>
      <c r="B263" s="8"/>
      <c r="C263" s="8"/>
      <c r="D263" s="8"/>
      <c r="E263" s="8"/>
      <c r="F263" s="8"/>
      <c r="G263" s="8"/>
      <c r="H263" s="8"/>
    </row>
    <row r="264" spans="1:8" x14ac:dyDescent="0.3">
      <c r="A264" s="17"/>
      <c r="B264" s="8"/>
      <c r="C264" s="8"/>
      <c r="D264" s="8"/>
      <c r="E264" s="8"/>
      <c r="F264" s="8"/>
      <c r="G264" s="8"/>
      <c r="H264" s="8"/>
    </row>
    <row r="265" spans="1:8" x14ac:dyDescent="0.3">
      <c r="A265" s="17" t="s">
        <v>8784</v>
      </c>
      <c r="B265" s="8"/>
      <c r="C265" s="8"/>
      <c r="D265" s="8"/>
      <c r="E265" s="8"/>
      <c r="F265" s="8"/>
      <c r="G265" s="8"/>
      <c r="H265" s="8"/>
    </row>
    <row r="266" spans="1:8" x14ac:dyDescent="0.3">
      <c r="A266" s="17" t="s">
        <v>8785</v>
      </c>
      <c r="B266" s="8"/>
      <c r="C266" s="8"/>
      <c r="D266" s="8"/>
      <c r="E266" s="8"/>
      <c r="F266" s="8"/>
      <c r="G266" s="8"/>
      <c r="H266" s="8"/>
    </row>
    <row r="267" spans="1:8" x14ac:dyDescent="0.3">
      <c r="A267" s="8"/>
      <c r="B267" s="8"/>
      <c r="C267" s="8"/>
      <c r="D267" s="8"/>
      <c r="E267" s="8"/>
      <c r="F267" s="8"/>
      <c r="G267" s="8"/>
      <c r="H267" s="8"/>
    </row>
    <row r="268" spans="1:8" x14ac:dyDescent="0.3">
      <c r="A268" s="16" t="s">
        <v>529</v>
      </c>
      <c r="B268" s="8"/>
      <c r="C268" s="8"/>
      <c r="D268" s="8"/>
      <c r="E268" s="8"/>
      <c r="F268" s="8"/>
      <c r="G268" s="8"/>
      <c r="H268" s="8"/>
    </row>
    <row r="269" spans="1:8" x14ac:dyDescent="0.3">
      <c r="A269" s="17" t="s">
        <v>8786</v>
      </c>
      <c r="B269" s="8"/>
      <c r="C269" s="8"/>
      <c r="D269" s="8"/>
      <c r="E269" s="8"/>
      <c r="F269" s="8"/>
      <c r="G269" s="8"/>
      <c r="H269" s="8"/>
    </row>
    <row r="270" spans="1:8" x14ac:dyDescent="0.3">
      <c r="A270" s="17" t="s">
        <v>8787</v>
      </c>
      <c r="B270" s="8"/>
      <c r="C270" s="8"/>
      <c r="D270" s="8"/>
      <c r="E270" s="8"/>
      <c r="F270" s="8"/>
      <c r="G270" s="8"/>
      <c r="H270" s="8"/>
    </row>
    <row r="271" spans="1:8" x14ac:dyDescent="0.3">
      <c r="A271" s="17" t="s">
        <v>8788</v>
      </c>
      <c r="B271" s="8"/>
      <c r="C271" s="8"/>
      <c r="D271" s="8"/>
      <c r="E271" s="8"/>
      <c r="F271" s="8"/>
      <c r="G271" s="8"/>
      <c r="H271" s="8"/>
    </row>
    <row r="272" spans="1:8" x14ac:dyDescent="0.3">
      <c r="A272" s="17" t="s">
        <v>8789</v>
      </c>
      <c r="B272" s="8"/>
      <c r="C272" s="8"/>
      <c r="D272" s="8"/>
      <c r="E272" s="8"/>
      <c r="F272" s="8"/>
      <c r="G272" s="8"/>
      <c r="H272" s="8"/>
    </row>
    <row r="273" spans="1:8" x14ac:dyDescent="0.3">
      <c r="A273" s="15" t="s">
        <v>8790</v>
      </c>
      <c r="B273" s="8"/>
      <c r="C273" s="8"/>
      <c r="D273" s="8"/>
      <c r="E273" s="8"/>
      <c r="F273" s="8"/>
      <c r="G273" s="8"/>
      <c r="H273" s="8"/>
    </row>
    <row r="274" spans="1:8" x14ac:dyDescent="0.3">
      <c r="A274" s="16" t="s">
        <v>211</v>
      </c>
      <c r="B274" s="8"/>
      <c r="C274" s="8"/>
      <c r="D274" s="8"/>
      <c r="E274" s="8"/>
      <c r="F274" s="8"/>
      <c r="G274" s="8"/>
      <c r="H274" s="8"/>
    </row>
    <row r="275" spans="1:8" x14ac:dyDescent="0.3">
      <c r="A275" s="17" t="s">
        <v>8791</v>
      </c>
      <c r="B275" s="8"/>
      <c r="C275" s="8"/>
      <c r="D275" s="8"/>
      <c r="E275" s="8"/>
      <c r="F275" s="8"/>
      <c r="G275" s="8"/>
      <c r="H275" s="8"/>
    </row>
    <row r="276" spans="1:8" x14ac:dyDescent="0.3">
      <c r="A276" s="17" t="s">
        <v>8583</v>
      </c>
      <c r="B276" s="8"/>
      <c r="C276" s="8"/>
      <c r="D276" s="8"/>
      <c r="E276" s="8"/>
      <c r="F276" s="8"/>
      <c r="G276" s="8"/>
      <c r="H276" s="8"/>
    </row>
    <row r="277" spans="1:8" x14ac:dyDescent="0.3">
      <c r="A277" s="17" t="s">
        <v>8792</v>
      </c>
      <c r="B277" s="8"/>
      <c r="C277" s="8"/>
      <c r="D277" s="8"/>
      <c r="E277" s="8"/>
      <c r="F277" s="8"/>
      <c r="G277" s="8"/>
      <c r="H277" s="8"/>
    </row>
    <row r="278" spans="1:8" ht="18" thickBot="1" x14ac:dyDescent="0.35">
      <c r="A278" s="17" t="s">
        <v>8793</v>
      </c>
      <c r="B278" s="8"/>
      <c r="C278" s="8"/>
      <c r="D278" s="8"/>
      <c r="E278" s="8"/>
      <c r="F278" s="8"/>
      <c r="G278" s="8"/>
      <c r="H278" s="8"/>
    </row>
    <row r="279" spans="1:8" ht="18" thickBot="1" x14ac:dyDescent="0.35">
      <c r="A279" s="377" t="s">
        <v>0</v>
      </c>
      <c r="B279" s="377" t="s">
        <v>72</v>
      </c>
      <c r="C279" s="377" t="s">
        <v>250</v>
      </c>
      <c r="D279" s="377" t="s">
        <v>251</v>
      </c>
      <c r="E279" s="603" t="s">
        <v>3554</v>
      </c>
      <c r="F279" s="605"/>
      <c r="G279" s="604"/>
      <c r="H279" s="8"/>
    </row>
    <row r="280" spans="1:8" ht="64.5" thickBot="1" x14ac:dyDescent="0.35">
      <c r="A280" s="378"/>
      <c r="B280" s="378"/>
      <c r="C280" s="378"/>
      <c r="D280" s="378"/>
      <c r="E280" s="36" t="s">
        <v>8794</v>
      </c>
      <c r="F280" s="36" t="s">
        <v>8795</v>
      </c>
      <c r="G280" s="90" t="s">
        <v>8796</v>
      </c>
      <c r="H280" s="8"/>
    </row>
    <row r="281" spans="1:8" ht="39" thickBot="1" x14ac:dyDescent="0.35">
      <c r="A281" s="20" t="s">
        <v>8797</v>
      </c>
      <c r="B281" s="20" t="s">
        <v>77</v>
      </c>
      <c r="C281" s="20" t="s">
        <v>8798</v>
      </c>
      <c r="D281" s="20" t="s">
        <v>262</v>
      </c>
      <c r="E281" s="20" t="s">
        <v>717</v>
      </c>
      <c r="F281" s="20" t="s">
        <v>263</v>
      </c>
      <c r="G281" s="68" t="s">
        <v>1140</v>
      </c>
      <c r="H281" s="8"/>
    </row>
    <row r="282" spans="1:8" ht="18" thickBot="1" x14ac:dyDescent="0.35">
      <c r="A282" s="602"/>
      <c r="B282" s="602"/>
      <c r="C282" s="602"/>
      <c r="D282" s="472"/>
      <c r="E282" s="74">
        <v>1</v>
      </c>
      <c r="F282" s="74">
        <v>2</v>
      </c>
      <c r="G282" s="75">
        <v>3</v>
      </c>
      <c r="H282" s="8"/>
    </row>
    <row r="283" spans="1:8" x14ac:dyDescent="0.3">
      <c r="A283" s="15" t="s">
        <v>8799</v>
      </c>
      <c r="B283" s="8"/>
      <c r="C283" s="8"/>
      <c r="D283" s="8"/>
      <c r="E283" s="8"/>
      <c r="F283" s="8"/>
      <c r="G283" s="8"/>
      <c r="H283" s="8"/>
    </row>
    <row r="284" spans="1:8" x14ac:dyDescent="0.3">
      <c r="A284" s="16" t="s">
        <v>211</v>
      </c>
      <c r="B284" s="8"/>
      <c r="C284" s="8"/>
      <c r="D284" s="8"/>
      <c r="E284" s="8"/>
      <c r="F284" s="8"/>
      <c r="G284" s="8"/>
      <c r="H284" s="8"/>
    </row>
    <row r="285" spans="1:8" x14ac:dyDescent="0.3">
      <c r="A285" s="17" t="s">
        <v>8800</v>
      </c>
      <c r="B285" s="8"/>
      <c r="C285" s="8"/>
      <c r="D285" s="8"/>
      <c r="E285" s="8"/>
      <c r="F285" s="8"/>
      <c r="G285" s="8"/>
      <c r="H285" s="8"/>
    </row>
    <row r="286" spans="1:8" x14ac:dyDescent="0.3">
      <c r="A286" s="17" t="s">
        <v>8582</v>
      </c>
      <c r="B286" s="8"/>
      <c r="C286" s="8"/>
      <c r="D286" s="8"/>
      <c r="E286" s="8"/>
      <c r="F286" s="8"/>
      <c r="G286" s="8"/>
      <c r="H286" s="8"/>
    </row>
    <row r="287" spans="1:8" x14ac:dyDescent="0.3">
      <c r="A287" s="17" t="s">
        <v>8583</v>
      </c>
      <c r="B287" s="8"/>
      <c r="C287" s="8"/>
      <c r="D287" s="8"/>
      <c r="E287" s="8"/>
      <c r="F287" s="8"/>
      <c r="G287" s="8"/>
      <c r="H287" s="8"/>
    </row>
    <row r="288" spans="1:8" x14ac:dyDescent="0.3">
      <c r="A288" s="17" t="s">
        <v>8584</v>
      </c>
      <c r="B288" s="8"/>
      <c r="C288" s="8"/>
      <c r="D288" s="8"/>
      <c r="E288" s="8"/>
      <c r="F288" s="8"/>
      <c r="G288" s="8"/>
      <c r="H288" s="8"/>
    </row>
    <row r="289" spans="1:8" ht="18" thickBot="1" x14ac:dyDescent="0.35">
      <c r="A289" s="17" t="s">
        <v>8793</v>
      </c>
      <c r="B289" s="8"/>
      <c r="C289" s="8"/>
      <c r="D289" s="8"/>
      <c r="E289" s="8"/>
      <c r="F289" s="8"/>
      <c r="G289" s="8"/>
      <c r="H289" s="8"/>
    </row>
    <row r="290" spans="1:8" ht="18" thickBot="1" x14ac:dyDescent="0.35">
      <c r="A290" s="377" t="s">
        <v>0</v>
      </c>
      <c r="B290" s="377" t="s">
        <v>72</v>
      </c>
      <c r="C290" s="377" t="s">
        <v>250</v>
      </c>
      <c r="D290" s="377" t="s">
        <v>251</v>
      </c>
      <c r="E290" s="603" t="s">
        <v>3554</v>
      </c>
      <c r="F290" s="605"/>
      <c r="G290" s="604"/>
      <c r="H290" s="8"/>
    </row>
    <row r="291" spans="1:8" ht="64.5" thickBot="1" x14ac:dyDescent="0.35">
      <c r="A291" s="378"/>
      <c r="B291" s="378"/>
      <c r="C291" s="378"/>
      <c r="D291" s="378"/>
      <c r="E291" s="36" t="s">
        <v>8794</v>
      </c>
      <c r="F291" s="36" t="s">
        <v>8795</v>
      </c>
      <c r="G291" s="90" t="s">
        <v>8796</v>
      </c>
      <c r="H291" s="8"/>
    </row>
    <row r="292" spans="1:8" x14ac:dyDescent="0.3">
      <c r="A292" s="20" t="s">
        <v>8801</v>
      </c>
      <c r="B292" s="386" t="s">
        <v>8802</v>
      </c>
      <c r="C292" s="20" t="s">
        <v>1386</v>
      </c>
      <c r="D292" s="20" t="s">
        <v>262</v>
      </c>
      <c r="E292" s="20" t="s">
        <v>719</v>
      </c>
      <c r="F292" s="20" t="s">
        <v>698</v>
      </c>
      <c r="G292" s="68" t="s">
        <v>449</v>
      </c>
      <c r="H292" s="8"/>
    </row>
    <row r="293" spans="1:8" x14ac:dyDescent="0.3">
      <c r="A293" s="23" t="s">
        <v>8803</v>
      </c>
      <c r="B293" s="387"/>
      <c r="C293" s="23" t="s">
        <v>436</v>
      </c>
      <c r="D293" s="23" t="s">
        <v>262</v>
      </c>
      <c r="E293" s="23" t="s">
        <v>266</v>
      </c>
      <c r="F293" s="23" t="s">
        <v>697</v>
      </c>
      <c r="G293" s="72" t="s">
        <v>264</v>
      </c>
      <c r="H293" s="8"/>
    </row>
    <row r="294" spans="1:8" x14ac:dyDescent="0.3">
      <c r="A294" s="23" t="s">
        <v>8804</v>
      </c>
      <c r="B294" s="387"/>
      <c r="C294" s="23" t="s">
        <v>1393</v>
      </c>
      <c r="D294" s="23" t="s">
        <v>262</v>
      </c>
      <c r="E294" s="23" t="s">
        <v>697</v>
      </c>
      <c r="F294" s="23" t="s">
        <v>386</v>
      </c>
      <c r="G294" s="72" t="s">
        <v>549</v>
      </c>
      <c r="H294" s="8"/>
    </row>
    <row r="295" spans="1:8" x14ac:dyDescent="0.3">
      <c r="A295" s="23" t="s">
        <v>8805</v>
      </c>
      <c r="B295" s="387"/>
      <c r="C295" s="23" t="s">
        <v>1397</v>
      </c>
      <c r="D295" s="23" t="s">
        <v>262</v>
      </c>
      <c r="E295" s="23" t="s">
        <v>1027</v>
      </c>
      <c r="F295" s="23" t="s">
        <v>549</v>
      </c>
      <c r="G295" s="72" t="s">
        <v>993</v>
      </c>
      <c r="H295" s="8"/>
    </row>
    <row r="296" spans="1:8" x14ac:dyDescent="0.3">
      <c r="A296" s="23" t="s">
        <v>8806</v>
      </c>
      <c r="B296" s="387"/>
      <c r="C296" s="23" t="s">
        <v>8807</v>
      </c>
      <c r="D296" s="23" t="s">
        <v>262</v>
      </c>
      <c r="E296" s="23" t="s">
        <v>549</v>
      </c>
      <c r="F296" s="23" t="s">
        <v>993</v>
      </c>
      <c r="G296" s="72" t="s">
        <v>383</v>
      </c>
      <c r="H296" s="8"/>
    </row>
    <row r="297" spans="1:8" x14ac:dyDescent="0.3">
      <c r="A297" s="23" t="s">
        <v>8808</v>
      </c>
      <c r="B297" s="387"/>
      <c r="C297" s="23" t="s">
        <v>1401</v>
      </c>
      <c r="D297" s="23" t="s">
        <v>262</v>
      </c>
      <c r="E297" s="23" t="s">
        <v>993</v>
      </c>
      <c r="F297" s="23" t="s">
        <v>383</v>
      </c>
      <c r="G297" s="72" t="s">
        <v>2400</v>
      </c>
      <c r="H297" s="8"/>
    </row>
    <row r="298" spans="1:8" ht="18" thickBot="1" x14ac:dyDescent="0.35">
      <c r="A298" s="23" t="s">
        <v>8809</v>
      </c>
      <c r="B298" s="388"/>
      <c r="C298" s="23" t="s">
        <v>1406</v>
      </c>
      <c r="D298" s="23" t="s">
        <v>262</v>
      </c>
      <c r="E298" s="23" t="s">
        <v>2401</v>
      </c>
      <c r="F298" s="23" t="s">
        <v>2400</v>
      </c>
      <c r="G298" s="72" t="s">
        <v>384</v>
      </c>
      <c r="H298" s="8"/>
    </row>
    <row r="299" spans="1:8" ht="18" thickBot="1" x14ac:dyDescent="0.35">
      <c r="A299" s="602"/>
      <c r="B299" s="602"/>
      <c r="C299" s="602"/>
      <c r="D299" s="472"/>
      <c r="E299" s="74">
        <v>1</v>
      </c>
      <c r="F299" s="74">
        <v>2</v>
      </c>
      <c r="G299" s="75">
        <v>3</v>
      </c>
      <c r="H299" s="8"/>
    </row>
  </sheetData>
  <mergeCells count="149">
    <mergeCell ref="A3:K3"/>
    <mergeCell ref="A4:K4"/>
    <mergeCell ref="A11:K11"/>
    <mergeCell ref="A12:K12"/>
    <mergeCell ref="A13:K13"/>
    <mergeCell ref="A14:K14"/>
    <mergeCell ref="A15:K15"/>
    <mergeCell ref="A16:K16"/>
    <mergeCell ref="B5:K5"/>
    <mergeCell ref="B6:K6"/>
    <mergeCell ref="B7:K7"/>
    <mergeCell ref="B8:K8"/>
    <mergeCell ref="B9:K9"/>
    <mergeCell ref="B10:K10"/>
    <mergeCell ref="A299:D299"/>
    <mergeCell ref="A282:D282"/>
    <mergeCell ref="A290:A291"/>
    <mergeCell ref="B290:B291"/>
    <mergeCell ref="C290:C291"/>
    <mergeCell ref="D290:D291"/>
    <mergeCell ref="E290:G290"/>
    <mergeCell ref="E239:G239"/>
    <mergeCell ref="A241:A248"/>
    <mergeCell ref="B241:B248"/>
    <mergeCell ref="A249:D249"/>
    <mergeCell ref="A279:A280"/>
    <mergeCell ref="B279:B280"/>
    <mergeCell ref="C279:C280"/>
    <mergeCell ref="D279:D280"/>
    <mergeCell ref="E279:G279"/>
    <mergeCell ref="A228:A235"/>
    <mergeCell ref="B228:B235"/>
    <mergeCell ref="A236:D236"/>
    <mergeCell ref="A238:A240"/>
    <mergeCell ref="B238:B240"/>
    <mergeCell ref="C238:C240"/>
    <mergeCell ref="D238:D240"/>
    <mergeCell ref="E238:G238"/>
    <mergeCell ref="B292:B298"/>
    <mergeCell ref="A223:D223"/>
    <mergeCell ref="A225:A227"/>
    <mergeCell ref="B225:B227"/>
    <mergeCell ref="C225:C227"/>
    <mergeCell ref="D225:D227"/>
    <mergeCell ref="E200:G200"/>
    <mergeCell ref="A202:A209"/>
    <mergeCell ref="B202:B209"/>
    <mergeCell ref="A210:D210"/>
    <mergeCell ref="A212:A214"/>
    <mergeCell ref="B212:B214"/>
    <mergeCell ref="C212:C214"/>
    <mergeCell ref="D212:D214"/>
    <mergeCell ref="E212:G212"/>
    <mergeCell ref="E213:G213"/>
    <mergeCell ref="E225:G225"/>
    <mergeCell ref="E226:G226"/>
    <mergeCell ref="A186:A193"/>
    <mergeCell ref="B186:B193"/>
    <mergeCell ref="A194:D194"/>
    <mergeCell ref="A199:A201"/>
    <mergeCell ref="B199:B201"/>
    <mergeCell ref="C199:C201"/>
    <mergeCell ref="D199:D201"/>
    <mergeCell ref="E199:G199"/>
    <mergeCell ref="A215:A222"/>
    <mergeCell ref="B215:B222"/>
    <mergeCell ref="A181:D181"/>
    <mergeCell ref="A183:A185"/>
    <mergeCell ref="B183:B185"/>
    <mergeCell ref="C183:C185"/>
    <mergeCell ref="D183:D185"/>
    <mergeCell ref="E158:G158"/>
    <mergeCell ref="A160:A167"/>
    <mergeCell ref="B160:B167"/>
    <mergeCell ref="A168:D168"/>
    <mergeCell ref="A170:A172"/>
    <mergeCell ref="B170:B172"/>
    <mergeCell ref="C170:C172"/>
    <mergeCell ref="D170:D172"/>
    <mergeCell ref="E170:G170"/>
    <mergeCell ref="E171:G171"/>
    <mergeCell ref="E183:G183"/>
    <mergeCell ref="E184:G184"/>
    <mergeCell ref="A147:A154"/>
    <mergeCell ref="B147:B154"/>
    <mergeCell ref="A155:D155"/>
    <mergeCell ref="A157:A159"/>
    <mergeCell ref="B157:B159"/>
    <mergeCell ref="C157:C159"/>
    <mergeCell ref="D157:D159"/>
    <mergeCell ref="E157:G157"/>
    <mergeCell ref="A173:A180"/>
    <mergeCell ref="B173:B180"/>
    <mergeCell ref="A134:A137"/>
    <mergeCell ref="B134:B137"/>
    <mergeCell ref="A138:D138"/>
    <mergeCell ref="A144:A146"/>
    <mergeCell ref="B144:B146"/>
    <mergeCell ref="C144:C146"/>
    <mergeCell ref="D144:D146"/>
    <mergeCell ref="E126:E127"/>
    <mergeCell ref="A128:D128"/>
    <mergeCell ref="A130:E130"/>
    <mergeCell ref="A131:E131"/>
    <mergeCell ref="A132:E132"/>
    <mergeCell ref="E144:G144"/>
    <mergeCell ref="E145:G145"/>
    <mergeCell ref="A115:D115"/>
    <mergeCell ref="A122:A123"/>
    <mergeCell ref="B122:B123"/>
    <mergeCell ref="A124:A125"/>
    <mergeCell ref="B124:B125"/>
    <mergeCell ref="A126:A127"/>
    <mergeCell ref="B126:B127"/>
    <mergeCell ref="D126:D127"/>
    <mergeCell ref="E92:G92"/>
    <mergeCell ref="A94:A100"/>
    <mergeCell ref="B94:B100"/>
    <mergeCell ref="A101:A107"/>
    <mergeCell ref="B101:B107"/>
    <mergeCell ref="A108:A114"/>
    <mergeCell ref="B108:B114"/>
    <mergeCell ref="A68:D68"/>
    <mergeCell ref="A78:A83"/>
    <mergeCell ref="B78:B83"/>
    <mergeCell ref="A84:D84"/>
    <mergeCell ref="A92:A93"/>
    <mergeCell ref="B92:B93"/>
    <mergeCell ref="C92:C93"/>
    <mergeCell ref="D92:D93"/>
    <mergeCell ref="A46:A53"/>
    <mergeCell ref="B46:B53"/>
    <mergeCell ref="C47:C48"/>
    <mergeCell ref="A54:A60"/>
    <mergeCell ref="B54:B60"/>
    <mergeCell ref="A61:A67"/>
    <mergeCell ref="B61:B67"/>
    <mergeCell ref="A38:D38"/>
    <mergeCell ref="A44:A45"/>
    <mergeCell ref="B44:B45"/>
    <mergeCell ref="C44:C45"/>
    <mergeCell ref="D44:D45"/>
    <mergeCell ref="E44:G44"/>
    <mergeCell ref="A26:A29"/>
    <mergeCell ref="B26:B29"/>
    <mergeCell ref="A30:A33"/>
    <mergeCell ref="B30:B33"/>
    <mergeCell ref="A34:A37"/>
    <mergeCell ref="B34:B37"/>
  </mergeCells>
  <hyperlinks>
    <hyperlink ref="A4" location="AN.10000__CÔNG_TÁC_LÀM_NỀN_ĐƯỜNG_VÀ_SAN_NỀN_TẠO_MẶT_BẰNG" display="AN.10000  CÔNG TÁC LÀM NỀN ĐƯỜNG VÀ SAN NỀN TẠO MẶT BẰNG"/>
    <hyperlink ref="B5" location="AN.11100__ĐÀO_XÚC_TRO_XỈ_BÃI_CHỨA_BẰNG_MÁY_ĐÀO" display="AN.11100  ĐÀO XÚC TRO XỈ BÃI CHỨA BẰNG MÁY ĐÀO"/>
    <hyperlink ref="B6" location="AN.11200__ĐẮP_NỀN_ĐƯỜNG_BẰNG_HỖN_HỢP_TRO_XỈ_NHIỆT_ĐIỆN_BẰNG_MÁY_LU_BÁNH_THÉP" display="AN.11200  ĐẮP NỀN ĐƯỜNG BẰNG HỖN HỢP TRO XỈ NHIỆT ĐIỆN BẰNG MÁY LU BÁNH THÉP"/>
    <hyperlink ref="B7" location="AN.11300__ĐẬP_NỀN_ĐƯỜNG_BẰNG_HỖN_HỢP_TRO_XỈ_NHIỆT_ĐIỆN_BẰNG_MÁY_ĐẦM_ĐẤT_CẦM_TAY_70_KG" display="AN.11300  ĐẬP NỀN ĐƯỜNG BẰNG HỖN HỢP TRO XỈ NHIỆT ĐIỆN BẰNG MÁY ĐẦM ĐẤT CẦM TAY 70 KG"/>
    <hyperlink ref="B8" location="AN.11400__ĐẬP_HỖN_HỢP_TRO_XỈ_NHIỆT_ĐIỆN_TẠO_MẶT_BẰNG_BẰNG_MÁY_LU_BÁNH_THÉP" display="AN.11400  ĐẬP HỖN HỢP TRO XỈ NHIỆT ĐIỆN TẠO MẶT BẰNG BẰNG MÁY LU BÁNH THÉP"/>
    <hyperlink ref="B9" location="AN.11500__SAN_GẠT_HỖN_HỢP_TRO_XỈ_NHIỆT_ĐIỆN_TẠI_VỊ_TRÍ_SAN_LẤP_BẰNG_MÁY_ỦI" display="AN.11500  SAN GẠT HỖN HỢP TRO XỈ NHIỆT ĐIỆN TẠI VỊ TRÍ SAN LẤP BẰNG MÁY ỦI"/>
    <hyperlink ref="B10" location="AN.11600__RẢI_MÀNG_HDPE_CHỐNG_THẤM_BÃI_SAN_LẤP" display="AN.11600  RẢI MÀNG HDPE CHỐNG THẤM BÃI SAN LẤP"/>
    <hyperlink ref="A11" location="AN.21000__THI_CÔNG_CỌC_BÊ_TÔNG_XI_MĂNG_TRO_BAY__CFG__BẰNG_MÁY_BÚA_RUNG_90_KW" display="AN.21000  CÔNG TÁC THI CÔNG CỌC BÊ TÔNG XI MĂNG TRO BAY (CFG)"/>
    <hyperlink ref="A12" location="AN.21000__THI_CÔNG_CỌC_BÊ_TÔNG_XI_MĂNG_TRO_BAY__CFG__BẰNG_MÁY_BÚA_RUNG_90_KW" display="AN.21000  THI CÔNG CỌC BÊ TÔNG XI MĂNG TRO BAY (CFG) BẰNG MÁY BÚA RUNG 90 KW"/>
    <hyperlink ref="A13" location="AN.22000__THI_CÔNG_CỌC_BÊ_TÔNG_XI_MĂNG_TRO_BAY__CFG__BẰNG_MÁY_KHOAN_XOAY_125_kNm" display="AN.22000  THI CÔNG CỌC BÊ TÔNG XI MĂNG TRO BAY (CFG) BẰNG MÁY KHOAN XOAY 125 kNm"/>
    <hyperlink ref="A14" location="AN.31000__CÔNG_TÁC_VẬN_CHUYỂN_TRO_BAY__TRO_XỈ" display="AN.31000  CÔNG TÁC VẬN CHUYỂN TRO BAY, TRO XỈ"/>
    <hyperlink ref="A15" location="AN.31000__VẬN_CHUYỂN_TRO_BAY_BẰNG_XE_BỒN_30_t" display="AN.31000  VẬN CHUYỂN TRO BAY BẰNG XE BỒN 30 t"/>
    <hyperlink ref="A16" location="AN.32000__VẬN_CHUYỂN_TRO_XỈ_BÃI_CHỨA_HOẶC_HỖN_HỢP_TRO_XỈ_NHIỆT_ĐIỆN_BẰNG_Ô_TÔ_TỰ_ĐỔ" display="AN.32000  VẬN CHUYỂN TRO XỈ BÃI CHỨA HOẶC HỖN HỢP TRO XỈ NHIỆT ĐIỆN BẰNG Ô TÔ TỰ ĐỔ"/>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13"/>
  <sheetViews>
    <sheetView zoomScaleNormal="100" workbookViewId="0">
      <pane ySplit="1" topLeftCell="A3" activePane="bottomLeft" state="frozen"/>
      <selection activeCell="A3" sqref="A3:M3"/>
      <selection pane="bottomLeft" activeCell="A3" sqref="A3:C3"/>
    </sheetView>
  </sheetViews>
  <sheetFormatPr defaultRowHeight="15.75" x14ac:dyDescent="0.25"/>
  <cols>
    <col min="1" max="1" width="18.5703125" style="206" customWidth="1"/>
    <col min="2" max="2" width="76.5703125" style="206" customWidth="1"/>
    <col min="3" max="3" width="70.85546875" style="206" customWidth="1"/>
    <col min="4" max="256" width="9.140625" style="190"/>
    <col min="257" max="257" width="18.5703125" style="190" customWidth="1"/>
    <col min="258" max="258" width="76.5703125" style="190" customWidth="1"/>
    <col min="259" max="259" width="70.85546875" style="190" customWidth="1"/>
    <col min="260" max="512" width="9.140625" style="190"/>
    <col min="513" max="513" width="18.5703125" style="190" customWidth="1"/>
    <col min="514" max="514" width="76.5703125" style="190" customWidth="1"/>
    <col min="515" max="515" width="70.85546875" style="190" customWidth="1"/>
    <col min="516" max="768" width="9.140625" style="190"/>
    <col min="769" max="769" width="18.5703125" style="190" customWidth="1"/>
    <col min="770" max="770" width="76.5703125" style="190" customWidth="1"/>
    <col min="771" max="771" width="70.85546875" style="190" customWidth="1"/>
    <col min="772" max="1024" width="9.140625" style="190"/>
    <col min="1025" max="1025" width="18.5703125" style="190" customWidth="1"/>
    <col min="1026" max="1026" width="76.5703125" style="190" customWidth="1"/>
    <col min="1027" max="1027" width="70.85546875" style="190" customWidth="1"/>
    <col min="1028" max="1280" width="9.140625" style="190"/>
    <col min="1281" max="1281" width="18.5703125" style="190" customWidth="1"/>
    <col min="1282" max="1282" width="76.5703125" style="190" customWidth="1"/>
    <col min="1283" max="1283" width="70.85546875" style="190" customWidth="1"/>
    <col min="1284" max="1536" width="9.140625" style="190"/>
    <col min="1537" max="1537" width="18.5703125" style="190" customWidth="1"/>
    <col min="1538" max="1538" width="76.5703125" style="190" customWidth="1"/>
    <col min="1539" max="1539" width="70.85546875" style="190" customWidth="1"/>
    <col min="1540" max="1792" width="9.140625" style="190"/>
    <col min="1793" max="1793" width="18.5703125" style="190" customWidth="1"/>
    <col min="1794" max="1794" width="76.5703125" style="190" customWidth="1"/>
    <col min="1795" max="1795" width="70.85546875" style="190" customWidth="1"/>
    <col min="1796" max="2048" width="9.140625" style="190"/>
    <col min="2049" max="2049" width="18.5703125" style="190" customWidth="1"/>
    <col min="2050" max="2050" width="76.5703125" style="190" customWidth="1"/>
    <col min="2051" max="2051" width="70.85546875" style="190" customWidth="1"/>
    <col min="2052" max="2304" width="9.140625" style="190"/>
    <col min="2305" max="2305" width="18.5703125" style="190" customWidth="1"/>
    <col min="2306" max="2306" width="76.5703125" style="190" customWidth="1"/>
    <col min="2307" max="2307" width="70.85546875" style="190" customWidth="1"/>
    <col min="2308" max="2560" width="9.140625" style="190"/>
    <col min="2561" max="2561" width="18.5703125" style="190" customWidth="1"/>
    <col min="2562" max="2562" width="76.5703125" style="190" customWidth="1"/>
    <col min="2563" max="2563" width="70.85546875" style="190" customWidth="1"/>
    <col min="2564" max="2816" width="9.140625" style="190"/>
    <col min="2817" max="2817" width="18.5703125" style="190" customWidth="1"/>
    <col min="2818" max="2818" width="76.5703125" style="190" customWidth="1"/>
    <col min="2819" max="2819" width="70.85546875" style="190" customWidth="1"/>
    <col min="2820" max="3072" width="9.140625" style="190"/>
    <col min="3073" max="3073" width="18.5703125" style="190" customWidth="1"/>
    <col min="3074" max="3074" width="76.5703125" style="190" customWidth="1"/>
    <col min="3075" max="3075" width="70.85546875" style="190" customWidth="1"/>
    <col min="3076" max="3328" width="9.140625" style="190"/>
    <col min="3329" max="3329" width="18.5703125" style="190" customWidth="1"/>
    <col min="3330" max="3330" width="76.5703125" style="190" customWidth="1"/>
    <col min="3331" max="3331" width="70.85546875" style="190" customWidth="1"/>
    <col min="3332" max="3584" width="9.140625" style="190"/>
    <col min="3585" max="3585" width="18.5703125" style="190" customWidth="1"/>
    <col min="3586" max="3586" width="76.5703125" style="190" customWidth="1"/>
    <col min="3587" max="3587" width="70.85546875" style="190" customWidth="1"/>
    <col min="3588" max="3840" width="9.140625" style="190"/>
    <col min="3841" max="3841" width="18.5703125" style="190" customWidth="1"/>
    <col min="3842" max="3842" width="76.5703125" style="190" customWidth="1"/>
    <col min="3843" max="3843" width="70.85546875" style="190" customWidth="1"/>
    <col min="3844" max="4096" width="9.140625" style="190"/>
    <col min="4097" max="4097" width="18.5703125" style="190" customWidth="1"/>
    <col min="4098" max="4098" width="76.5703125" style="190" customWidth="1"/>
    <col min="4099" max="4099" width="70.85546875" style="190" customWidth="1"/>
    <col min="4100" max="4352" width="9.140625" style="190"/>
    <col min="4353" max="4353" width="18.5703125" style="190" customWidth="1"/>
    <col min="4354" max="4354" width="76.5703125" style="190" customWidth="1"/>
    <col min="4355" max="4355" width="70.85546875" style="190" customWidth="1"/>
    <col min="4356" max="4608" width="9.140625" style="190"/>
    <col min="4609" max="4609" width="18.5703125" style="190" customWidth="1"/>
    <col min="4610" max="4610" width="76.5703125" style="190" customWidth="1"/>
    <col min="4611" max="4611" width="70.85546875" style="190" customWidth="1"/>
    <col min="4612" max="4864" width="9.140625" style="190"/>
    <col min="4865" max="4865" width="18.5703125" style="190" customWidth="1"/>
    <col min="4866" max="4866" width="76.5703125" style="190" customWidth="1"/>
    <col min="4867" max="4867" width="70.85546875" style="190" customWidth="1"/>
    <col min="4868" max="5120" width="9.140625" style="190"/>
    <col min="5121" max="5121" width="18.5703125" style="190" customWidth="1"/>
    <col min="5122" max="5122" width="76.5703125" style="190" customWidth="1"/>
    <col min="5123" max="5123" width="70.85546875" style="190" customWidth="1"/>
    <col min="5124" max="5376" width="9.140625" style="190"/>
    <col min="5377" max="5377" width="18.5703125" style="190" customWidth="1"/>
    <col min="5378" max="5378" width="76.5703125" style="190" customWidth="1"/>
    <col min="5379" max="5379" width="70.85546875" style="190" customWidth="1"/>
    <col min="5380" max="5632" width="9.140625" style="190"/>
    <col min="5633" max="5633" width="18.5703125" style="190" customWidth="1"/>
    <col min="5634" max="5634" width="76.5703125" style="190" customWidth="1"/>
    <col min="5635" max="5635" width="70.85546875" style="190" customWidth="1"/>
    <col min="5636" max="5888" width="9.140625" style="190"/>
    <col min="5889" max="5889" width="18.5703125" style="190" customWidth="1"/>
    <col min="5890" max="5890" width="76.5703125" style="190" customWidth="1"/>
    <col min="5891" max="5891" width="70.85546875" style="190" customWidth="1"/>
    <col min="5892" max="6144" width="9.140625" style="190"/>
    <col min="6145" max="6145" width="18.5703125" style="190" customWidth="1"/>
    <col min="6146" max="6146" width="76.5703125" style="190" customWidth="1"/>
    <col min="6147" max="6147" width="70.85546875" style="190" customWidth="1"/>
    <col min="6148" max="6400" width="9.140625" style="190"/>
    <col min="6401" max="6401" width="18.5703125" style="190" customWidth="1"/>
    <col min="6402" max="6402" width="76.5703125" style="190" customWidth="1"/>
    <col min="6403" max="6403" width="70.85546875" style="190" customWidth="1"/>
    <col min="6404" max="6656" width="9.140625" style="190"/>
    <col min="6657" max="6657" width="18.5703125" style="190" customWidth="1"/>
    <col min="6658" max="6658" width="76.5703125" style="190" customWidth="1"/>
    <col min="6659" max="6659" width="70.85546875" style="190" customWidth="1"/>
    <col min="6660" max="6912" width="9.140625" style="190"/>
    <col min="6913" max="6913" width="18.5703125" style="190" customWidth="1"/>
    <col min="6914" max="6914" width="76.5703125" style="190" customWidth="1"/>
    <col min="6915" max="6915" width="70.85546875" style="190" customWidth="1"/>
    <col min="6916" max="7168" width="9.140625" style="190"/>
    <col min="7169" max="7169" width="18.5703125" style="190" customWidth="1"/>
    <col min="7170" max="7170" width="76.5703125" style="190" customWidth="1"/>
    <col min="7171" max="7171" width="70.85546875" style="190" customWidth="1"/>
    <col min="7172" max="7424" width="9.140625" style="190"/>
    <col min="7425" max="7425" width="18.5703125" style="190" customWidth="1"/>
    <col min="7426" max="7426" width="76.5703125" style="190" customWidth="1"/>
    <col min="7427" max="7427" width="70.85546875" style="190" customWidth="1"/>
    <col min="7428" max="7680" width="9.140625" style="190"/>
    <col min="7681" max="7681" width="18.5703125" style="190" customWidth="1"/>
    <col min="7682" max="7682" width="76.5703125" style="190" customWidth="1"/>
    <col min="7683" max="7683" width="70.85546875" style="190" customWidth="1"/>
    <col min="7684" max="7936" width="9.140625" style="190"/>
    <col min="7937" max="7937" width="18.5703125" style="190" customWidth="1"/>
    <col min="7938" max="7938" width="76.5703125" style="190" customWidth="1"/>
    <col min="7939" max="7939" width="70.85546875" style="190" customWidth="1"/>
    <col min="7940" max="8192" width="9.140625" style="190"/>
    <col min="8193" max="8193" width="18.5703125" style="190" customWidth="1"/>
    <col min="8194" max="8194" width="76.5703125" style="190" customWidth="1"/>
    <col min="8195" max="8195" width="70.85546875" style="190" customWidth="1"/>
    <col min="8196" max="8448" width="9.140625" style="190"/>
    <col min="8449" max="8449" width="18.5703125" style="190" customWidth="1"/>
    <col min="8450" max="8450" width="76.5703125" style="190" customWidth="1"/>
    <col min="8451" max="8451" width="70.85546875" style="190" customWidth="1"/>
    <col min="8452" max="8704" width="9.140625" style="190"/>
    <col min="8705" max="8705" width="18.5703125" style="190" customWidth="1"/>
    <col min="8706" max="8706" width="76.5703125" style="190" customWidth="1"/>
    <col min="8707" max="8707" width="70.85546875" style="190" customWidth="1"/>
    <col min="8708" max="8960" width="9.140625" style="190"/>
    <col min="8961" max="8961" width="18.5703125" style="190" customWidth="1"/>
    <col min="8962" max="8962" width="76.5703125" style="190" customWidth="1"/>
    <col min="8963" max="8963" width="70.85546875" style="190" customWidth="1"/>
    <col min="8964" max="9216" width="9.140625" style="190"/>
    <col min="9217" max="9217" width="18.5703125" style="190" customWidth="1"/>
    <col min="9218" max="9218" width="76.5703125" style="190" customWidth="1"/>
    <col min="9219" max="9219" width="70.85546875" style="190" customWidth="1"/>
    <col min="9220" max="9472" width="9.140625" style="190"/>
    <col min="9473" max="9473" width="18.5703125" style="190" customWidth="1"/>
    <col min="9474" max="9474" width="76.5703125" style="190" customWidth="1"/>
    <col min="9475" max="9475" width="70.85546875" style="190" customWidth="1"/>
    <col min="9476" max="9728" width="9.140625" style="190"/>
    <col min="9729" max="9729" width="18.5703125" style="190" customWidth="1"/>
    <col min="9730" max="9730" width="76.5703125" style="190" customWidth="1"/>
    <col min="9731" max="9731" width="70.85546875" style="190" customWidth="1"/>
    <col min="9732" max="9984" width="9.140625" style="190"/>
    <col min="9985" max="9985" width="18.5703125" style="190" customWidth="1"/>
    <col min="9986" max="9986" width="76.5703125" style="190" customWidth="1"/>
    <col min="9987" max="9987" width="70.85546875" style="190" customWidth="1"/>
    <col min="9988" max="10240" width="9.140625" style="190"/>
    <col min="10241" max="10241" width="18.5703125" style="190" customWidth="1"/>
    <col min="10242" max="10242" width="76.5703125" style="190" customWidth="1"/>
    <col min="10243" max="10243" width="70.85546875" style="190" customWidth="1"/>
    <col min="10244" max="10496" width="9.140625" style="190"/>
    <col min="10497" max="10497" width="18.5703125" style="190" customWidth="1"/>
    <col min="10498" max="10498" width="76.5703125" style="190" customWidth="1"/>
    <col min="10499" max="10499" width="70.85546875" style="190" customWidth="1"/>
    <col min="10500" max="10752" width="9.140625" style="190"/>
    <col min="10753" max="10753" width="18.5703125" style="190" customWidth="1"/>
    <col min="10754" max="10754" width="76.5703125" style="190" customWidth="1"/>
    <col min="10755" max="10755" width="70.85546875" style="190" customWidth="1"/>
    <col min="10756" max="11008" width="9.140625" style="190"/>
    <col min="11009" max="11009" width="18.5703125" style="190" customWidth="1"/>
    <col min="11010" max="11010" width="76.5703125" style="190" customWidth="1"/>
    <col min="11011" max="11011" width="70.85546875" style="190" customWidth="1"/>
    <col min="11012" max="11264" width="9.140625" style="190"/>
    <col min="11265" max="11265" width="18.5703125" style="190" customWidth="1"/>
    <col min="11266" max="11266" width="76.5703125" style="190" customWidth="1"/>
    <col min="11267" max="11267" width="70.85546875" style="190" customWidth="1"/>
    <col min="11268" max="11520" width="9.140625" style="190"/>
    <col min="11521" max="11521" width="18.5703125" style="190" customWidth="1"/>
    <col min="11522" max="11522" width="76.5703125" style="190" customWidth="1"/>
    <col min="11523" max="11523" width="70.85546875" style="190" customWidth="1"/>
    <col min="11524" max="11776" width="9.140625" style="190"/>
    <col min="11777" max="11777" width="18.5703125" style="190" customWidth="1"/>
    <col min="11778" max="11778" width="76.5703125" style="190" customWidth="1"/>
    <col min="11779" max="11779" width="70.85546875" style="190" customWidth="1"/>
    <col min="11780" max="12032" width="9.140625" style="190"/>
    <col min="12033" max="12033" width="18.5703125" style="190" customWidth="1"/>
    <col min="12034" max="12034" width="76.5703125" style="190" customWidth="1"/>
    <col min="12035" max="12035" width="70.85546875" style="190" customWidth="1"/>
    <col min="12036" max="12288" width="9.140625" style="190"/>
    <col min="12289" max="12289" width="18.5703125" style="190" customWidth="1"/>
    <col min="12290" max="12290" width="76.5703125" style="190" customWidth="1"/>
    <col min="12291" max="12291" width="70.85546875" style="190" customWidth="1"/>
    <col min="12292" max="12544" width="9.140625" style="190"/>
    <col min="12545" max="12545" width="18.5703125" style="190" customWidth="1"/>
    <col min="12546" max="12546" width="76.5703125" style="190" customWidth="1"/>
    <col min="12547" max="12547" width="70.85546875" style="190" customWidth="1"/>
    <col min="12548" max="12800" width="9.140625" style="190"/>
    <col min="12801" max="12801" width="18.5703125" style="190" customWidth="1"/>
    <col min="12802" max="12802" width="76.5703125" style="190" customWidth="1"/>
    <col min="12803" max="12803" width="70.85546875" style="190" customWidth="1"/>
    <col min="12804" max="13056" width="9.140625" style="190"/>
    <col min="13057" max="13057" width="18.5703125" style="190" customWidth="1"/>
    <col min="13058" max="13058" width="76.5703125" style="190" customWidth="1"/>
    <col min="13059" max="13059" width="70.85546875" style="190" customWidth="1"/>
    <col min="13060" max="13312" width="9.140625" style="190"/>
    <col min="13313" max="13313" width="18.5703125" style="190" customWidth="1"/>
    <col min="13314" max="13314" width="76.5703125" style="190" customWidth="1"/>
    <col min="13315" max="13315" width="70.85546875" style="190" customWidth="1"/>
    <col min="13316" max="13568" width="9.140625" style="190"/>
    <col min="13569" max="13569" width="18.5703125" style="190" customWidth="1"/>
    <col min="13570" max="13570" width="76.5703125" style="190" customWidth="1"/>
    <col min="13571" max="13571" width="70.85546875" style="190" customWidth="1"/>
    <col min="13572" max="13824" width="9.140625" style="190"/>
    <col min="13825" max="13825" width="18.5703125" style="190" customWidth="1"/>
    <col min="13826" max="13826" width="76.5703125" style="190" customWidth="1"/>
    <col min="13827" max="13827" width="70.85546875" style="190" customWidth="1"/>
    <col min="13828" max="14080" width="9.140625" style="190"/>
    <col min="14081" max="14081" width="18.5703125" style="190" customWidth="1"/>
    <col min="14082" max="14082" width="76.5703125" style="190" customWidth="1"/>
    <col min="14083" max="14083" width="70.85546875" style="190" customWidth="1"/>
    <col min="14084" max="14336" width="9.140625" style="190"/>
    <col min="14337" max="14337" width="18.5703125" style="190" customWidth="1"/>
    <col min="14338" max="14338" width="76.5703125" style="190" customWidth="1"/>
    <col min="14339" max="14339" width="70.85546875" style="190" customWidth="1"/>
    <col min="14340" max="14592" width="9.140625" style="190"/>
    <col min="14593" max="14593" width="18.5703125" style="190" customWidth="1"/>
    <col min="14594" max="14594" width="76.5703125" style="190" customWidth="1"/>
    <col min="14595" max="14595" width="70.85546875" style="190" customWidth="1"/>
    <col min="14596" max="14848" width="9.140625" style="190"/>
    <col min="14849" max="14849" width="18.5703125" style="190" customWidth="1"/>
    <col min="14850" max="14850" width="76.5703125" style="190" customWidth="1"/>
    <col min="14851" max="14851" width="70.85546875" style="190" customWidth="1"/>
    <col min="14852" max="15104" width="9.140625" style="190"/>
    <col min="15105" max="15105" width="18.5703125" style="190" customWidth="1"/>
    <col min="15106" max="15106" width="76.5703125" style="190" customWidth="1"/>
    <col min="15107" max="15107" width="70.85546875" style="190" customWidth="1"/>
    <col min="15108" max="15360" width="9.140625" style="190"/>
    <col min="15361" max="15361" width="18.5703125" style="190" customWidth="1"/>
    <col min="15362" max="15362" width="76.5703125" style="190" customWidth="1"/>
    <col min="15363" max="15363" width="70.85546875" style="190" customWidth="1"/>
    <col min="15364" max="15616" width="9.140625" style="190"/>
    <col min="15617" max="15617" width="18.5703125" style="190" customWidth="1"/>
    <col min="15618" max="15618" width="76.5703125" style="190" customWidth="1"/>
    <col min="15619" max="15619" width="70.85546875" style="190" customWidth="1"/>
    <col min="15620" max="15872" width="9.140625" style="190"/>
    <col min="15873" max="15873" width="18.5703125" style="190" customWidth="1"/>
    <col min="15874" max="15874" width="76.5703125" style="190" customWidth="1"/>
    <col min="15875" max="15875" width="70.85546875" style="190" customWidth="1"/>
    <col min="15876" max="16128" width="9.140625" style="190"/>
    <col min="16129" max="16129" width="18.5703125" style="190" customWidth="1"/>
    <col min="16130" max="16130" width="76.5703125" style="190" customWidth="1"/>
    <col min="16131" max="16131" width="70.85546875" style="190" customWidth="1"/>
    <col min="16132" max="16384" width="9.140625" style="190"/>
  </cols>
  <sheetData>
    <row r="1" spans="1:4" ht="24" customHeight="1" x14ac:dyDescent="0.25"/>
    <row r="2" spans="1:4" ht="5.25" customHeight="1" x14ac:dyDescent="0.25"/>
    <row r="3" spans="1:4" ht="17.25" customHeight="1" x14ac:dyDescent="0.25">
      <c r="A3" s="364" t="s">
        <v>9142</v>
      </c>
      <c r="B3" s="364"/>
      <c r="C3" s="364"/>
      <c r="D3" s="338"/>
    </row>
    <row r="4" spans="1:4" ht="21.95" customHeight="1" x14ac:dyDescent="0.3">
      <c r="A4" s="365" t="s">
        <v>9144</v>
      </c>
      <c r="B4" s="365"/>
      <c r="C4" s="346"/>
      <c r="D4" s="346"/>
    </row>
    <row r="5" spans="1:4" ht="21.95" customHeight="1" x14ac:dyDescent="0.3">
      <c r="A5" s="365" t="s">
        <v>9145</v>
      </c>
      <c r="B5" s="365"/>
      <c r="C5" s="346"/>
      <c r="D5" s="346"/>
    </row>
    <row r="6" spans="1:4" ht="21.95" customHeight="1" x14ac:dyDescent="0.3">
      <c r="A6" s="365" t="s">
        <v>9146</v>
      </c>
      <c r="B6" s="365"/>
      <c r="C6" s="346"/>
      <c r="D6" s="346"/>
    </row>
    <row r="7" spans="1:4" ht="21.95" customHeight="1" x14ac:dyDescent="0.3">
      <c r="A7" s="365" t="s">
        <v>9143</v>
      </c>
      <c r="B7" s="365"/>
      <c r="C7" s="346"/>
      <c r="D7" s="346"/>
    </row>
    <row r="8" spans="1:4" ht="22.5" customHeight="1" x14ac:dyDescent="0.25">
      <c r="A8" s="211" t="s">
        <v>78</v>
      </c>
    </row>
    <row r="9" spans="1:4" ht="16.5" thickBot="1" x14ac:dyDescent="0.3">
      <c r="A9" s="340" t="s">
        <v>79</v>
      </c>
    </row>
    <row r="10" spans="1:4" ht="16.5" thickBot="1" x14ac:dyDescent="0.3">
      <c r="A10" s="348" t="s">
        <v>80</v>
      </c>
      <c r="B10" s="349" t="s">
        <v>1</v>
      </c>
    </row>
    <row r="11" spans="1:4" ht="27" thickBot="1" x14ac:dyDescent="0.3">
      <c r="A11" s="296" t="s">
        <v>81</v>
      </c>
      <c r="B11" s="342" t="s">
        <v>82</v>
      </c>
    </row>
    <row r="12" spans="1:4" ht="29.25" x14ac:dyDescent="0.25">
      <c r="A12" s="361" t="s">
        <v>83</v>
      </c>
      <c r="B12" s="343" t="s">
        <v>9128</v>
      </c>
    </row>
    <row r="13" spans="1:4" x14ac:dyDescent="0.25">
      <c r="A13" s="362"/>
      <c r="B13" s="343" t="s">
        <v>84</v>
      </c>
    </row>
    <row r="14" spans="1:4" ht="16.5" thickBot="1" x14ac:dyDescent="0.3">
      <c r="A14" s="363"/>
      <c r="B14" s="342" t="s">
        <v>85</v>
      </c>
    </row>
    <row r="15" spans="1:4" ht="29.25" x14ac:dyDescent="0.25">
      <c r="A15" s="361" t="s">
        <v>86</v>
      </c>
      <c r="B15" s="343" t="s">
        <v>9129</v>
      </c>
    </row>
    <row r="16" spans="1:4" x14ac:dyDescent="0.25">
      <c r="A16" s="362"/>
      <c r="B16" s="343" t="s">
        <v>87</v>
      </c>
    </row>
    <row r="17" spans="1:2" ht="16.5" thickBot="1" x14ac:dyDescent="0.3">
      <c r="A17" s="363"/>
      <c r="B17" s="342" t="s">
        <v>88</v>
      </c>
    </row>
    <row r="18" spans="1:2" ht="26.25" x14ac:dyDescent="0.25">
      <c r="A18" s="361" t="s">
        <v>89</v>
      </c>
      <c r="B18" s="343" t="s">
        <v>90</v>
      </c>
    </row>
    <row r="19" spans="1:2" ht="16.5" thickBot="1" x14ac:dyDescent="0.3">
      <c r="A19" s="363"/>
      <c r="B19" s="342" t="s">
        <v>91</v>
      </c>
    </row>
    <row r="20" spans="1:2" x14ac:dyDescent="0.25">
      <c r="A20" s="340" t="s">
        <v>92</v>
      </c>
    </row>
    <row r="21" spans="1:2" x14ac:dyDescent="0.25">
      <c r="A21" s="339" t="s">
        <v>93</v>
      </c>
    </row>
    <row r="22" spans="1:2" x14ac:dyDescent="0.25">
      <c r="A22" s="339" t="s">
        <v>94</v>
      </c>
    </row>
    <row r="23" spans="1:2" ht="23.25" customHeight="1" thickBot="1" x14ac:dyDescent="0.3">
      <c r="A23" s="211" t="s">
        <v>95</v>
      </c>
    </row>
    <row r="24" spans="1:2" ht="29.25" thickBot="1" x14ac:dyDescent="0.3">
      <c r="A24" s="348" t="s">
        <v>96</v>
      </c>
      <c r="B24" s="349" t="s">
        <v>97</v>
      </c>
    </row>
    <row r="25" spans="1:2" ht="16.5" thickBot="1" x14ac:dyDescent="0.3">
      <c r="A25" s="341" t="s">
        <v>98</v>
      </c>
      <c r="B25" s="298" t="s">
        <v>99</v>
      </c>
    </row>
    <row r="26" spans="1:2" ht="16.5" thickBot="1" x14ac:dyDescent="0.3">
      <c r="A26" s="341" t="s">
        <v>100</v>
      </c>
      <c r="B26" s="298" t="s">
        <v>101</v>
      </c>
    </row>
    <row r="27" spans="1:2" ht="16.5" thickBot="1" x14ac:dyDescent="0.3">
      <c r="A27" s="341" t="s">
        <v>102</v>
      </c>
      <c r="B27" s="298" t="s">
        <v>103</v>
      </c>
    </row>
    <row r="28" spans="1:2" ht="16.5" thickBot="1" x14ac:dyDescent="0.3">
      <c r="A28" s="341" t="s">
        <v>104</v>
      </c>
      <c r="B28" s="298" t="s">
        <v>105</v>
      </c>
    </row>
    <row r="29" spans="1:2" ht="16.5" thickBot="1" x14ac:dyDescent="0.3">
      <c r="A29" s="341" t="s">
        <v>106</v>
      </c>
      <c r="B29" s="298">
        <v>15</v>
      </c>
    </row>
    <row r="30" spans="1:2" ht="20.25" customHeight="1" x14ac:dyDescent="0.25">
      <c r="A30" s="211" t="s">
        <v>107</v>
      </c>
    </row>
    <row r="31" spans="1:2" ht="16.5" thickBot="1" x14ac:dyDescent="0.3">
      <c r="A31" s="340" t="s">
        <v>108</v>
      </c>
    </row>
    <row r="32" spans="1:2" ht="16.5" thickBot="1" x14ac:dyDescent="0.3">
      <c r="A32" s="348" t="s">
        <v>109</v>
      </c>
      <c r="B32" s="349" t="s">
        <v>110</v>
      </c>
    </row>
    <row r="33" spans="1:3" ht="16.5" thickBot="1" x14ac:dyDescent="0.3">
      <c r="A33" s="341" t="s">
        <v>111</v>
      </c>
      <c r="B33" s="342" t="s">
        <v>112</v>
      </c>
    </row>
    <row r="34" spans="1:3" ht="16.5" thickBot="1" x14ac:dyDescent="0.3">
      <c r="A34" s="341" t="s">
        <v>113</v>
      </c>
      <c r="B34" s="342" t="s">
        <v>114</v>
      </c>
    </row>
    <row r="35" spans="1:3" ht="16.5" thickBot="1" x14ac:dyDescent="0.3">
      <c r="A35" s="341" t="s">
        <v>115</v>
      </c>
      <c r="B35" s="342" t="s">
        <v>116</v>
      </c>
    </row>
    <row r="36" spans="1:3" ht="27" thickBot="1" x14ac:dyDescent="0.3">
      <c r="A36" s="341" t="s">
        <v>117</v>
      </c>
      <c r="B36" s="342" t="s">
        <v>118</v>
      </c>
    </row>
    <row r="37" spans="1:3" ht="22.5" customHeight="1" x14ac:dyDescent="0.25">
      <c r="A37" s="211" t="s">
        <v>119</v>
      </c>
    </row>
    <row r="38" spans="1:3" ht="16.5" thickBot="1" x14ac:dyDescent="0.3">
      <c r="A38" s="340" t="s">
        <v>120</v>
      </c>
    </row>
    <row r="39" spans="1:3" ht="16.5" thickBot="1" x14ac:dyDescent="0.3">
      <c r="A39" s="348" t="s">
        <v>121</v>
      </c>
      <c r="B39" s="349" t="s">
        <v>122</v>
      </c>
      <c r="C39" s="349" t="s">
        <v>123</v>
      </c>
    </row>
    <row r="40" spans="1:3" x14ac:dyDescent="0.25">
      <c r="A40" s="366" t="s">
        <v>81</v>
      </c>
      <c r="B40" s="366">
        <v>1</v>
      </c>
      <c r="C40" s="344" t="s">
        <v>124</v>
      </c>
    </row>
    <row r="41" spans="1:3" ht="26.25" thickBot="1" x14ac:dyDescent="0.3">
      <c r="A41" s="367"/>
      <c r="B41" s="368"/>
      <c r="C41" s="345" t="s">
        <v>125</v>
      </c>
    </row>
    <row r="42" spans="1:3" x14ac:dyDescent="0.25">
      <c r="A42" s="367"/>
      <c r="B42" s="366" t="s">
        <v>126</v>
      </c>
      <c r="C42" s="344" t="s">
        <v>127</v>
      </c>
    </row>
    <row r="43" spans="1:3" x14ac:dyDescent="0.25">
      <c r="A43" s="367"/>
      <c r="B43" s="367"/>
      <c r="C43" s="344" t="s">
        <v>128</v>
      </c>
    </row>
    <row r="44" spans="1:3" ht="25.5" x14ac:dyDescent="0.25">
      <c r="A44" s="367"/>
      <c r="B44" s="367"/>
      <c r="C44" s="344" t="s">
        <v>129</v>
      </c>
    </row>
    <row r="45" spans="1:3" ht="29.25" thickBot="1" x14ac:dyDescent="0.3">
      <c r="A45" s="367"/>
      <c r="B45" s="368"/>
      <c r="C45" s="345" t="s">
        <v>9130</v>
      </c>
    </row>
    <row r="46" spans="1:3" x14ac:dyDescent="0.25">
      <c r="A46" s="367"/>
      <c r="B46" s="366" t="s">
        <v>130</v>
      </c>
      <c r="C46" s="344" t="s">
        <v>131</v>
      </c>
    </row>
    <row r="47" spans="1:3" x14ac:dyDescent="0.25">
      <c r="A47" s="367"/>
      <c r="B47" s="367"/>
      <c r="C47" s="344" t="s">
        <v>132</v>
      </c>
    </row>
    <row r="48" spans="1:3" ht="28.5" x14ac:dyDescent="0.25">
      <c r="A48" s="367"/>
      <c r="B48" s="367"/>
      <c r="C48" s="344" t="s">
        <v>9131</v>
      </c>
    </row>
    <row r="49" spans="1:3" ht="16.5" thickBot="1" x14ac:dyDescent="0.3">
      <c r="A49" s="368"/>
      <c r="B49" s="368"/>
      <c r="C49" s="345" t="s">
        <v>9132</v>
      </c>
    </row>
    <row r="50" spans="1:3" x14ac:dyDescent="0.25">
      <c r="A50" s="366" t="s">
        <v>83</v>
      </c>
      <c r="B50" s="366">
        <v>4</v>
      </c>
      <c r="C50" s="344" t="s">
        <v>133</v>
      </c>
    </row>
    <row r="51" spans="1:3" x14ac:dyDescent="0.25">
      <c r="A51" s="367"/>
      <c r="B51" s="367"/>
      <c r="C51" s="344" t="s">
        <v>134</v>
      </c>
    </row>
    <row r="52" spans="1:3" ht="25.5" x14ac:dyDescent="0.25">
      <c r="A52" s="367"/>
      <c r="B52" s="367"/>
      <c r="C52" s="344" t="s">
        <v>135</v>
      </c>
    </row>
    <row r="53" spans="1:3" x14ac:dyDescent="0.25">
      <c r="A53" s="367"/>
      <c r="B53" s="367"/>
      <c r="C53" s="344" t="s">
        <v>136</v>
      </c>
    </row>
    <row r="54" spans="1:3" x14ac:dyDescent="0.25">
      <c r="A54" s="367"/>
      <c r="B54" s="367"/>
      <c r="C54" s="344" t="s">
        <v>137</v>
      </c>
    </row>
    <row r="55" spans="1:3" ht="16.5" thickBot="1" x14ac:dyDescent="0.3">
      <c r="A55" s="368"/>
      <c r="B55" s="368"/>
      <c r="C55" s="345" t="s">
        <v>138</v>
      </c>
    </row>
    <row r="56" spans="1:3" x14ac:dyDescent="0.25">
      <c r="A56" s="366" t="s">
        <v>83</v>
      </c>
      <c r="B56" s="366">
        <v>5</v>
      </c>
      <c r="C56" s="344" t="s">
        <v>139</v>
      </c>
    </row>
    <row r="57" spans="1:3" x14ac:dyDescent="0.25">
      <c r="A57" s="367"/>
      <c r="B57" s="367"/>
      <c r="C57" s="344" t="s">
        <v>140</v>
      </c>
    </row>
    <row r="58" spans="1:3" x14ac:dyDescent="0.25">
      <c r="A58" s="367"/>
      <c r="B58" s="367"/>
      <c r="C58" s="344" t="s">
        <v>141</v>
      </c>
    </row>
    <row r="59" spans="1:3" x14ac:dyDescent="0.25">
      <c r="A59" s="367"/>
      <c r="B59" s="367"/>
      <c r="C59" s="344" t="s">
        <v>142</v>
      </c>
    </row>
    <row r="60" spans="1:3" ht="28.5" x14ac:dyDescent="0.25">
      <c r="A60" s="367"/>
      <c r="B60" s="367"/>
      <c r="C60" s="344" t="s">
        <v>9133</v>
      </c>
    </row>
    <row r="61" spans="1:3" ht="29.25" thickBot="1" x14ac:dyDescent="0.3">
      <c r="A61" s="368"/>
      <c r="B61" s="368"/>
      <c r="C61" s="345" t="s">
        <v>9134</v>
      </c>
    </row>
    <row r="62" spans="1:3" x14ac:dyDescent="0.25">
      <c r="A62" s="366" t="s">
        <v>86</v>
      </c>
      <c r="B62" s="366">
        <v>6</v>
      </c>
      <c r="C62" s="344" t="s">
        <v>143</v>
      </c>
    </row>
    <row r="63" spans="1:3" x14ac:dyDescent="0.25">
      <c r="A63" s="367"/>
      <c r="B63" s="367"/>
      <c r="C63" s="344" t="s">
        <v>144</v>
      </c>
    </row>
    <row r="64" spans="1:3" x14ac:dyDescent="0.25">
      <c r="A64" s="367"/>
      <c r="B64" s="367"/>
      <c r="C64" s="344" t="s">
        <v>145</v>
      </c>
    </row>
    <row r="65" spans="1:3" x14ac:dyDescent="0.25">
      <c r="A65" s="367"/>
      <c r="B65" s="367"/>
      <c r="C65" s="344" t="s">
        <v>146</v>
      </c>
    </row>
    <row r="66" spans="1:3" ht="28.5" x14ac:dyDescent="0.25">
      <c r="A66" s="367"/>
      <c r="B66" s="367"/>
      <c r="C66" s="344" t="s">
        <v>9135</v>
      </c>
    </row>
    <row r="67" spans="1:3" ht="26.25" thickBot="1" x14ac:dyDescent="0.3">
      <c r="A67" s="367"/>
      <c r="B67" s="368"/>
      <c r="C67" s="345" t="s">
        <v>147</v>
      </c>
    </row>
    <row r="68" spans="1:3" x14ac:dyDescent="0.25">
      <c r="A68" s="367"/>
      <c r="B68" s="366">
        <v>7</v>
      </c>
      <c r="C68" s="344" t="s">
        <v>148</v>
      </c>
    </row>
    <row r="69" spans="1:3" x14ac:dyDescent="0.25">
      <c r="A69" s="367"/>
      <c r="B69" s="367"/>
      <c r="C69" s="344" t="s">
        <v>149</v>
      </c>
    </row>
    <row r="70" spans="1:3" ht="29.25" thickBot="1" x14ac:dyDescent="0.3">
      <c r="A70" s="368"/>
      <c r="B70" s="368"/>
      <c r="C70" s="345" t="s">
        <v>9136</v>
      </c>
    </row>
    <row r="71" spans="1:3" x14ac:dyDescent="0.25">
      <c r="A71" s="366" t="s">
        <v>89</v>
      </c>
      <c r="B71" s="366">
        <v>8</v>
      </c>
      <c r="C71" s="344" t="s">
        <v>150</v>
      </c>
    </row>
    <row r="72" spans="1:3" x14ac:dyDescent="0.25">
      <c r="A72" s="367"/>
      <c r="B72" s="367"/>
      <c r="C72" s="344" t="s">
        <v>151</v>
      </c>
    </row>
    <row r="73" spans="1:3" ht="25.5" x14ac:dyDescent="0.25">
      <c r="A73" s="367"/>
      <c r="B73" s="367"/>
      <c r="C73" s="344" t="s">
        <v>152</v>
      </c>
    </row>
    <row r="74" spans="1:3" ht="16.5" thickBot="1" x14ac:dyDescent="0.3">
      <c r="A74" s="367"/>
      <c r="B74" s="368"/>
      <c r="C74" s="345" t="s">
        <v>153</v>
      </c>
    </row>
    <row r="75" spans="1:3" x14ac:dyDescent="0.25">
      <c r="A75" s="367"/>
      <c r="B75" s="366">
        <v>9</v>
      </c>
      <c r="C75" s="344" t="s">
        <v>154</v>
      </c>
    </row>
    <row r="76" spans="1:3" ht="25.5" x14ac:dyDescent="0.25">
      <c r="A76" s="367"/>
      <c r="B76" s="367"/>
      <c r="C76" s="344" t="s">
        <v>155</v>
      </c>
    </row>
    <row r="77" spans="1:3" ht="16.5" thickBot="1" x14ac:dyDescent="0.3">
      <c r="A77" s="368"/>
      <c r="B77" s="368"/>
      <c r="C77" s="345" t="s">
        <v>156</v>
      </c>
    </row>
    <row r="78" spans="1:3" ht="21.75" customHeight="1" x14ac:dyDescent="0.25">
      <c r="A78" s="211" t="s">
        <v>157</v>
      </c>
    </row>
    <row r="79" spans="1:3" ht="16.5" thickBot="1" x14ac:dyDescent="0.3">
      <c r="A79" s="340" t="s">
        <v>158</v>
      </c>
    </row>
    <row r="80" spans="1:3" ht="16.5" thickBot="1" x14ac:dyDescent="0.3">
      <c r="A80" s="348" t="s">
        <v>121</v>
      </c>
      <c r="B80" s="349" t="s">
        <v>123</v>
      </c>
    </row>
    <row r="81" spans="1:2" ht="27" thickBot="1" x14ac:dyDescent="0.3">
      <c r="A81" s="341" t="s">
        <v>81</v>
      </c>
      <c r="B81" s="342" t="s">
        <v>159</v>
      </c>
    </row>
    <row r="82" spans="1:2" ht="27" thickBot="1" x14ac:dyDescent="0.3">
      <c r="A82" s="341" t="s">
        <v>83</v>
      </c>
      <c r="B82" s="342" t="s">
        <v>160</v>
      </c>
    </row>
    <row r="83" spans="1:2" ht="21.75" customHeight="1" x14ac:dyDescent="0.25">
      <c r="A83" s="211" t="s">
        <v>161</v>
      </c>
    </row>
    <row r="84" spans="1:2" ht="16.5" thickBot="1" x14ac:dyDescent="0.3">
      <c r="A84" s="340" t="s">
        <v>162</v>
      </c>
    </row>
    <row r="85" spans="1:2" ht="16.5" thickBot="1" x14ac:dyDescent="0.3">
      <c r="A85" s="348" t="s">
        <v>163</v>
      </c>
      <c r="B85" s="349" t="s">
        <v>164</v>
      </c>
    </row>
    <row r="86" spans="1:2" ht="17.25" thickBot="1" x14ac:dyDescent="0.3">
      <c r="A86" s="341" t="s">
        <v>81</v>
      </c>
      <c r="B86" s="342" t="s">
        <v>9137</v>
      </c>
    </row>
    <row r="87" spans="1:2" ht="17.25" thickBot="1" x14ac:dyDescent="0.3">
      <c r="A87" s="341" t="s">
        <v>83</v>
      </c>
      <c r="B87" s="342" t="s">
        <v>9138</v>
      </c>
    </row>
    <row r="88" spans="1:2" ht="17.25" thickBot="1" x14ac:dyDescent="0.3">
      <c r="A88" s="341" t="s">
        <v>86</v>
      </c>
      <c r="B88" s="342" t="s">
        <v>9139</v>
      </c>
    </row>
    <row r="89" spans="1:2" ht="17.25" thickBot="1" x14ac:dyDescent="0.3">
      <c r="A89" s="341" t="s">
        <v>89</v>
      </c>
      <c r="B89" s="342" t="s">
        <v>9140</v>
      </c>
    </row>
    <row r="90" spans="1:2" ht="24.75" customHeight="1" x14ac:dyDescent="0.25">
      <c r="A90" s="211" t="s">
        <v>165</v>
      </c>
    </row>
    <row r="91" spans="1:2" ht="16.5" thickBot="1" x14ac:dyDescent="0.3">
      <c r="A91" s="340" t="s">
        <v>166</v>
      </c>
    </row>
    <row r="92" spans="1:2" ht="16.5" thickBot="1" x14ac:dyDescent="0.3">
      <c r="A92" s="348" t="s">
        <v>163</v>
      </c>
      <c r="B92" s="349" t="s">
        <v>167</v>
      </c>
    </row>
    <row r="93" spans="1:2" ht="26.25" x14ac:dyDescent="0.25">
      <c r="A93" s="369" t="s">
        <v>168</v>
      </c>
      <c r="B93" s="343" t="s">
        <v>169</v>
      </c>
    </row>
    <row r="94" spans="1:2" x14ac:dyDescent="0.25">
      <c r="A94" s="370"/>
      <c r="B94" s="343" t="s">
        <v>170</v>
      </c>
    </row>
    <row r="95" spans="1:2" x14ac:dyDescent="0.25">
      <c r="A95" s="370"/>
      <c r="B95" s="343" t="s">
        <v>171</v>
      </c>
    </row>
    <row r="96" spans="1:2" x14ac:dyDescent="0.25">
      <c r="A96" s="370"/>
      <c r="B96" s="343" t="s">
        <v>172</v>
      </c>
    </row>
    <row r="97" spans="1:2" ht="16.5" thickBot="1" x14ac:dyDescent="0.3">
      <c r="A97" s="371"/>
      <c r="B97" s="342" t="s">
        <v>173</v>
      </c>
    </row>
    <row r="98" spans="1:2" ht="27" thickBot="1" x14ac:dyDescent="0.3">
      <c r="A98" s="347" t="s">
        <v>81</v>
      </c>
      <c r="B98" s="342" t="s">
        <v>174</v>
      </c>
    </row>
    <row r="99" spans="1:2" ht="26.25" x14ac:dyDescent="0.25">
      <c r="A99" s="369" t="s">
        <v>83</v>
      </c>
      <c r="B99" s="343" t="s">
        <v>175</v>
      </c>
    </row>
    <row r="100" spans="1:2" ht="26.25" x14ac:dyDescent="0.25">
      <c r="A100" s="370"/>
      <c r="B100" s="343" t="s">
        <v>176</v>
      </c>
    </row>
    <row r="101" spans="1:2" ht="39.75" thickBot="1" x14ac:dyDescent="0.3">
      <c r="A101" s="371"/>
      <c r="B101" s="342" t="s">
        <v>177</v>
      </c>
    </row>
    <row r="102" spans="1:2" ht="26.25" x14ac:dyDescent="0.25">
      <c r="A102" s="369" t="s">
        <v>86</v>
      </c>
      <c r="B102" s="343" t="s">
        <v>178</v>
      </c>
    </row>
    <row r="103" spans="1:2" ht="26.25" x14ac:dyDescent="0.25">
      <c r="A103" s="370"/>
      <c r="B103" s="343" t="s">
        <v>179</v>
      </c>
    </row>
    <row r="104" spans="1:2" ht="26.25" x14ac:dyDescent="0.25">
      <c r="A104" s="370"/>
      <c r="B104" s="343" t="s">
        <v>180</v>
      </c>
    </row>
    <row r="105" spans="1:2" x14ac:dyDescent="0.25">
      <c r="A105" s="370"/>
      <c r="B105" s="343" t="s">
        <v>181</v>
      </c>
    </row>
    <row r="106" spans="1:2" ht="16.5" thickBot="1" x14ac:dyDescent="0.3">
      <c r="A106" s="371"/>
      <c r="B106" s="342" t="s">
        <v>182</v>
      </c>
    </row>
    <row r="107" spans="1:2" x14ac:dyDescent="0.25">
      <c r="A107" s="369" t="s">
        <v>89</v>
      </c>
      <c r="B107" s="343" t="s">
        <v>183</v>
      </c>
    </row>
    <row r="108" spans="1:2" ht="26.25" x14ac:dyDescent="0.25">
      <c r="A108" s="370"/>
      <c r="B108" s="343" t="s">
        <v>184</v>
      </c>
    </row>
    <row r="109" spans="1:2" x14ac:dyDescent="0.25">
      <c r="A109" s="370"/>
      <c r="B109" s="343" t="s">
        <v>185</v>
      </c>
    </row>
    <row r="110" spans="1:2" x14ac:dyDescent="0.25">
      <c r="A110" s="370"/>
      <c r="B110" s="343" t="s">
        <v>186</v>
      </c>
    </row>
    <row r="111" spans="1:2" x14ac:dyDescent="0.25">
      <c r="A111" s="370"/>
      <c r="B111" s="343" t="s">
        <v>187</v>
      </c>
    </row>
    <row r="112" spans="1:2" ht="27" thickBot="1" x14ac:dyDescent="0.3">
      <c r="A112" s="371"/>
      <c r="B112" s="342" t="s">
        <v>188</v>
      </c>
    </row>
    <row r="113" spans="1:1" x14ac:dyDescent="0.25">
      <c r="A113" s="340" t="s">
        <v>9141</v>
      </c>
    </row>
  </sheetData>
  <mergeCells count="26">
    <mergeCell ref="A107:A112"/>
    <mergeCell ref="A71:A77"/>
    <mergeCell ref="B71:B74"/>
    <mergeCell ref="B75:B77"/>
    <mergeCell ref="A93:A97"/>
    <mergeCell ref="A99:A101"/>
    <mergeCell ref="A102:A106"/>
    <mergeCell ref="A50:A55"/>
    <mergeCell ref="B50:B55"/>
    <mergeCell ref="A56:A61"/>
    <mergeCell ref="B56:B61"/>
    <mergeCell ref="A62:A70"/>
    <mergeCell ref="B62:B67"/>
    <mergeCell ref="B68:B70"/>
    <mergeCell ref="A15:A17"/>
    <mergeCell ref="A18:A19"/>
    <mergeCell ref="A40:A49"/>
    <mergeCell ref="B40:B41"/>
    <mergeCell ref="B42:B45"/>
    <mergeCell ref="B46:B49"/>
    <mergeCell ref="A12:A14"/>
    <mergeCell ref="A3:C3"/>
    <mergeCell ref="A4:B4"/>
    <mergeCell ref="A5:B5"/>
    <mergeCell ref="A6:B6"/>
    <mergeCell ref="A7:B7"/>
  </mergeCells>
  <hyperlinks>
    <hyperlink ref="A4" location="PLR" display="Bảng phân loại rừng  "/>
    <hyperlink ref="A5" location="PLB" display="Bảng phân loại bùn "/>
    <hyperlink ref="A6" location="PCĐÁ" display="Bảng phân cấp đá "/>
    <hyperlink ref="A7" location="PCĐẤT" display="Bảng phân cấp đất"/>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24"/>
  <sheetViews>
    <sheetView zoomScale="115" zoomScaleNormal="115" workbookViewId="0">
      <pane ySplit="1" topLeftCell="A2" activePane="bottomLeft" state="frozen"/>
      <selection pane="bottomLeft" activeCell="A2" sqref="A2:J2"/>
    </sheetView>
  </sheetViews>
  <sheetFormatPr defaultRowHeight="17.25" x14ac:dyDescent="0.3"/>
  <cols>
    <col min="1" max="1" width="9.140625" style="8"/>
    <col min="2" max="2" width="14" style="1" customWidth="1"/>
    <col min="3" max="3" width="24.7109375" style="1" customWidth="1"/>
    <col min="4" max="16384" width="9.140625" style="1"/>
  </cols>
  <sheetData>
    <row r="1" spans="1:11" ht="27.75" customHeight="1" x14ac:dyDescent="0.3"/>
    <row r="2" spans="1:11" x14ac:dyDescent="0.3">
      <c r="A2" s="373" t="s">
        <v>189</v>
      </c>
      <c r="B2" s="373"/>
      <c r="C2" s="373"/>
      <c r="D2" s="373"/>
      <c r="E2" s="373"/>
      <c r="F2" s="373"/>
      <c r="G2" s="373"/>
      <c r="H2" s="373"/>
      <c r="I2" s="373"/>
      <c r="J2" s="373"/>
      <c r="K2" s="335"/>
    </row>
    <row r="3" spans="1:11" x14ac:dyDescent="0.3">
      <c r="A3" s="372" t="s">
        <v>190</v>
      </c>
      <c r="B3" s="372"/>
      <c r="C3" s="372"/>
      <c r="D3" s="372"/>
      <c r="E3" s="372"/>
      <c r="F3" s="372"/>
      <c r="G3" s="372"/>
      <c r="H3" s="372"/>
      <c r="I3" s="372"/>
      <c r="J3" s="372"/>
      <c r="K3" s="333" t="s">
        <v>8983</v>
      </c>
    </row>
    <row r="4" spans="1:11" s="10" customFormat="1" ht="12.75" x14ac:dyDescent="0.2">
      <c r="A4" s="374" t="s">
        <v>191</v>
      </c>
      <c r="B4" s="374"/>
      <c r="C4" s="374"/>
      <c r="D4" s="374"/>
      <c r="E4" s="374"/>
      <c r="F4" s="374"/>
      <c r="G4" s="374"/>
      <c r="H4" s="374"/>
      <c r="I4" s="374"/>
      <c r="J4" s="374"/>
      <c r="K4" s="354">
        <f>24+IF(A4&lt;&gt;"",MATCH(A4,$A$26:$A$225,0),IF(B4&lt;&gt;"",MATCH(B4,$A$26:$A$225,0),IF(C4&lt;&gt;"",MATCH(C4,$A$26:$A$225,0))))</f>
        <v>25</v>
      </c>
    </row>
    <row r="5" spans="1:11" s="10" customFormat="1" ht="12.75" x14ac:dyDescent="0.2">
      <c r="A5" s="374" t="s">
        <v>192</v>
      </c>
      <c r="B5" s="374"/>
      <c r="C5" s="374"/>
      <c r="D5" s="374"/>
      <c r="E5" s="374"/>
      <c r="F5" s="374"/>
      <c r="G5" s="374"/>
      <c r="H5" s="374"/>
      <c r="I5" s="374"/>
      <c r="J5" s="374"/>
      <c r="K5" s="354">
        <f>24+IF(A5&lt;&gt;"",MATCH(A5,$A$26:$A$225,0),IF(B5&lt;&gt;"",MATCH(B5,$A$26:$A$225,0),IF(C5&lt;&gt;"",MATCH(C5,$A$26:$A$225,0))))</f>
        <v>39</v>
      </c>
    </row>
    <row r="6" spans="1:11" s="10" customFormat="1" ht="12.75" x14ac:dyDescent="0.2">
      <c r="A6" s="374" t="s">
        <v>193</v>
      </c>
      <c r="B6" s="374"/>
      <c r="C6" s="374"/>
      <c r="D6" s="374"/>
      <c r="E6" s="374"/>
      <c r="F6" s="374"/>
      <c r="G6" s="374"/>
      <c r="H6" s="374"/>
      <c r="I6" s="374"/>
      <c r="J6" s="374"/>
      <c r="K6" s="354">
        <f>24+IF(A6&lt;&gt;"",MATCH(A6,$A$26:$A$225,0),IF(B6&lt;&gt;"",MATCH(B6,$A$26:$A$225,0),IF(C6&lt;&gt;"",MATCH(C6,$A$26:$A$225,0))))</f>
        <v>49</v>
      </c>
    </row>
    <row r="7" spans="1:11" s="11" customFormat="1" ht="14.25" x14ac:dyDescent="0.25">
      <c r="A7" s="374" t="s">
        <v>194</v>
      </c>
      <c r="B7" s="374"/>
      <c r="C7" s="374"/>
      <c r="D7" s="374"/>
      <c r="E7" s="374"/>
      <c r="F7" s="374"/>
      <c r="G7" s="374"/>
      <c r="H7" s="374"/>
      <c r="I7" s="374"/>
      <c r="J7" s="374"/>
      <c r="K7" s="354"/>
    </row>
    <row r="8" spans="1:11" s="11" customFormat="1" ht="14.25" x14ac:dyDescent="0.25">
      <c r="A8" s="336"/>
      <c r="B8" s="374" t="s">
        <v>195</v>
      </c>
      <c r="C8" s="374"/>
      <c r="D8" s="374"/>
      <c r="E8" s="374"/>
      <c r="F8" s="374"/>
      <c r="G8" s="374"/>
      <c r="H8" s="374"/>
      <c r="I8" s="374"/>
      <c r="J8" s="374"/>
      <c r="K8" s="354"/>
    </row>
    <row r="9" spans="1:11" s="11" customFormat="1" ht="14.25" x14ac:dyDescent="0.25">
      <c r="A9" s="336"/>
      <c r="B9" s="374" t="s">
        <v>196</v>
      </c>
      <c r="C9" s="374"/>
      <c r="D9" s="374"/>
      <c r="E9" s="374"/>
      <c r="F9" s="374"/>
      <c r="G9" s="374"/>
      <c r="H9" s="374"/>
      <c r="I9" s="374"/>
      <c r="J9" s="374"/>
      <c r="K9" s="354">
        <f>24+IF(A9&lt;&gt;"",MATCH(A9,$A$26:$A$225,0),IF(B9&lt;&gt;"",MATCH(B9,$A$26:$A$225,0),IF(C9&lt;&gt;"",MATCH(C9,$A$26:$A$225,0))))</f>
        <v>168</v>
      </c>
    </row>
    <row r="10" spans="1:11" s="11" customFormat="1" ht="15" x14ac:dyDescent="0.25">
      <c r="A10" s="374" t="s">
        <v>197</v>
      </c>
      <c r="B10" s="375"/>
      <c r="C10" s="375"/>
      <c r="D10" s="375"/>
      <c r="E10" s="375"/>
      <c r="F10" s="375"/>
      <c r="G10" s="375"/>
      <c r="H10" s="375"/>
      <c r="I10" s="375"/>
      <c r="J10" s="375"/>
      <c r="K10" s="354"/>
    </row>
    <row r="11" spans="1:11" s="11" customFormat="1" ht="15" x14ac:dyDescent="0.25">
      <c r="A11" s="336"/>
      <c r="B11" s="374" t="s">
        <v>198</v>
      </c>
      <c r="C11" s="375"/>
      <c r="D11" s="375"/>
      <c r="E11" s="375"/>
      <c r="F11" s="375"/>
      <c r="G11" s="375"/>
      <c r="H11" s="375"/>
      <c r="I11" s="375"/>
      <c r="J11" s="375"/>
      <c r="K11" s="354"/>
    </row>
    <row r="12" spans="1:11" s="11" customFormat="1" ht="14.25" x14ac:dyDescent="0.25">
      <c r="A12" s="336"/>
      <c r="B12" s="337"/>
      <c r="C12" s="376" t="s">
        <v>199</v>
      </c>
      <c r="D12" s="376"/>
      <c r="E12" s="376"/>
      <c r="F12" s="376"/>
      <c r="G12" s="376"/>
      <c r="H12" s="376"/>
      <c r="I12" s="376"/>
      <c r="J12" s="376"/>
      <c r="K12" s="354">
        <f>24+IF(A12&lt;&gt;"",MATCH(A12,$A$26:$A$225,0),IF(B12&lt;&gt;"",MATCH(B12,$A$26:$A$225,0),IF(C12&lt;&gt;"",MATCH(C12,$A$26:$A$225,0))))</f>
        <v>181</v>
      </c>
    </row>
    <row r="13" spans="1:11" s="11" customFormat="1" ht="14.25" x14ac:dyDescent="0.25">
      <c r="A13" s="336"/>
      <c r="B13" s="337"/>
      <c r="C13" s="376" t="s">
        <v>200</v>
      </c>
      <c r="D13" s="376"/>
      <c r="E13" s="376"/>
      <c r="F13" s="376"/>
      <c r="G13" s="376"/>
      <c r="H13" s="376"/>
      <c r="I13" s="376"/>
      <c r="J13" s="376"/>
      <c r="K13" s="354">
        <f>24+IF(A13&lt;&gt;"",MATCH(A13,$A$26:$A$225,0),IF(B13&lt;&gt;"",MATCH(B13,$A$26:$A$225,0),IF(C13&lt;&gt;"",MATCH(C13,$A$26:$A$225,0))))</f>
        <v>189</v>
      </c>
    </row>
    <row r="14" spans="1:11" s="11" customFormat="1" ht="14.25" x14ac:dyDescent="0.25">
      <c r="A14" s="336"/>
      <c r="B14" s="337"/>
      <c r="C14" s="376" t="s">
        <v>201</v>
      </c>
      <c r="D14" s="376"/>
      <c r="E14" s="376"/>
      <c r="F14" s="376"/>
      <c r="G14" s="376"/>
      <c r="H14" s="376"/>
      <c r="I14" s="376"/>
      <c r="J14" s="376"/>
      <c r="K14" s="354">
        <f>24+IF(A14&lt;&gt;"",MATCH(A14,$A$26:$A$225,0),IF(B14&lt;&gt;"",MATCH(B14,$A$26:$A$225,0),IF(C14&lt;&gt;"",MATCH(C14,$A$26:$A$225,0))))</f>
        <v>197</v>
      </c>
    </row>
    <row r="15" spans="1:11" s="11" customFormat="1" ht="14.25" x14ac:dyDescent="0.25">
      <c r="A15" s="336"/>
      <c r="B15" s="337"/>
      <c r="C15" s="376" t="s">
        <v>202</v>
      </c>
      <c r="D15" s="376"/>
      <c r="E15" s="376"/>
      <c r="F15" s="376"/>
      <c r="G15" s="376"/>
      <c r="H15" s="376"/>
      <c r="I15" s="376"/>
      <c r="J15" s="376"/>
      <c r="K15" s="354"/>
    </row>
    <row r="16" spans="1:11" s="11" customFormat="1" ht="15" x14ac:dyDescent="0.25">
      <c r="A16" s="336"/>
      <c r="B16" s="374" t="s">
        <v>203</v>
      </c>
      <c r="C16" s="375"/>
      <c r="D16" s="375"/>
      <c r="E16" s="375"/>
      <c r="F16" s="375"/>
      <c r="G16" s="375"/>
      <c r="H16" s="375"/>
      <c r="I16" s="375"/>
      <c r="J16" s="375"/>
      <c r="K16" s="354">
        <f>24+IF(A16&lt;&gt;"",MATCH(A16,$A$26:$A$225,0),IF(B16&lt;&gt;"",MATCH(B16,$A$26:$A$225,0),IF(C16&lt;&gt;"",MATCH(C16,$A$26:$A$225,0))))</f>
        <v>209</v>
      </c>
    </row>
    <row r="17" spans="1:11" s="11" customFormat="1" ht="15" x14ac:dyDescent="0.25">
      <c r="A17" s="336"/>
      <c r="B17" s="337"/>
      <c r="C17" s="374" t="s">
        <v>204</v>
      </c>
      <c r="D17" s="375"/>
      <c r="E17" s="375"/>
      <c r="F17" s="375"/>
      <c r="G17" s="375"/>
      <c r="H17" s="375"/>
      <c r="I17" s="375"/>
      <c r="J17" s="375"/>
      <c r="K17" s="354"/>
    </row>
    <row r="18" spans="1:11" s="11" customFormat="1" ht="15" x14ac:dyDescent="0.25">
      <c r="A18" s="374" t="s">
        <v>205</v>
      </c>
      <c r="B18" s="375"/>
      <c r="C18" s="375"/>
      <c r="D18" s="375"/>
      <c r="E18" s="375"/>
      <c r="F18" s="375"/>
      <c r="G18" s="375"/>
      <c r="H18" s="375"/>
      <c r="I18" s="375"/>
      <c r="J18" s="375"/>
      <c r="K18" s="354">
        <f t="shared" ref="K18:K23" si="0">24+IF(A18&lt;&gt;"",MATCH(A18,$A$26:$A$225,0),IF(B18&lt;&gt;"",MATCH(B18,$A$26:$A$225,0),IF(C18&lt;&gt;"",MATCH(C18,$A$26:$A$225,0))))</f>
        <v>93</v>
      </c>
    </row>
    <row r="19" spans="1:11" s="11" customFormat="1" ht="14.25" x14ac:dyDescent="0.25">
      <c r="A19" s="337"/>
      <c r="B19" s="376" t="s">
        <v>206</v>
      </c>
      <c r="C19" s="376"/>
      <c r="D19" s="376"/>
      <c r="E19" s="376"/>
      <c r="F19" s="376"/>
      <c r="G19" s="376"/>
      <c r="H19" s="376"/>
      <c r="I19" s="376"/>
      <c r="J19" s="376"/>
      <c r="K19" s="354">
        <f t="shared" si="0"/>
        <v>97</v>
      </c>
    </row>
    <row r="20" spans="1:11" s="11" customFormat="1" ht="14.25" x14ac:dyDescent="0.25">
      <c r="A20" s="337"/>
      <c r="B20" s="376" t="s">
        <v>207</v>
      </c>
      <c r="C20" s="376"/>
      <c r="D20" s="376"/>
      <c r="E20" s="376"/>
      <c r="F20" s="376"/>
      <c r="G20" s="376"/>
      <c r="H20" s="376"/>
      <c r="I20" s="376"/>
      <c r="J20" s="376"/>
      <c r="K20" s="354">
        <f t="shared" si="0"/>
        <v>111</v>
      </c>
    </row>
    <row r="21" spans="1:11" s="11" customFormat="1" ht="14.25" x14ac:dyDescent="0.25">
      <c r="A21" s="337"/>
      <c r="B21" s="376" t="s">
        <v>208</v>
      </c>
      <c r="C21" s="376"/>
      <c r="D21" s="376"/>
      <c r="E21" s="376"/>
      <c r="F21" s="376"/>
      <c r="G21" s="376"/>
      <c r="H21" s="376"/>
      <c r="I21" s="376"/>
      <c r="J21" s="376"/>
      <c r="K21" s="354">
        <f t="shared" si="0"/>
        <v>124</v>
      </c>
    </row>
    <row r="22" spans="1:11" s="11" customFormat="1" ht="14.25" x14ac:dyDescent="0.25">
      <c r="A22" s="336"/>
      <c r="B22" s="374" t="s">
        <v>209</v>
      </c>
      <c r="C22" s="374"/>
      <c r="D22" s="374"/>
      <c r="E22" s="374"/>
      <c r="F22" s="374"/>
      <c r="G22" s="374"/>
      <c r="H22" s="374"/>
      <c r="I22" s="374"/>
      <c r="J22" s="374"/>
      <c r="K22" s="354">
        <f t="shared" si="0"/>
        <v>133</v>
      </c>
    </row>
    <row r="23" spans="1:11" s="11" customFormat="1" ht="14.25" x14ac:dyDescent="0.25">
      <c r="A23" s="336"/>
      <c r="B23" s="374" t="s">
        <v>210</v>
      </c>
      <c r="C23" s="374"/>
      <c r="D23" s="374"/>
      <c r="E23" s="374"/>
      <c r="F23" s="374"/>
      <c r="G23" s="374"/>
      <c r="H23" s="374"/>
      <c r="I23" s="374"/>
      <c r="J23" s="374"/>
      <c r="K23" s="354">
        <f t="shared" si="0"/>
        <v>151</v>
      </c>
    </row>
    <row r="24" spans="1:11" s="311" customFormat="1" ht="14.25" x14ac:dyDescent="0.25">
      <c r="A24" s="308"/>
      <c r="B24" s="309"/>
      <c r="C24" s="309"/>
      <c r="D24" s="309"/>
      <c r="E24" s="309"/>
      <c r="F24" s="309"/>
      <c r="G24" s="309"/>
      <c r="H24" s="309"/>
      <c r="I24" s="309"/>
      <c r="J24" s="309"/>
      <c r="K24" s="310"/>
    </row>
    <row r="25" spans="1:11" x14ac:dyDescent="0.3">
      <c r="A25" s="307" t="s">
        <v>9127</v>
      </c>
      <c r="B25" s="12"/>
      <c r="C25" s="12"/>
      <c r="D25" s="12"/>
      <c r="E25" s="12"/>
      <c r="F25" s="12"/>
      <c r="G25" s="12"/>
      <c r="H25" s="13"/>
      <c r="I25" s="14"/>
    </row>
    <row r="26" spans="1:11" x14ac:dyDescent="0.3">
      <c r="A26" s="15" t="s">
        <v>191</v>
      </c>
    </row>
    <row r="27" spans="1:11" x14ac:dyDescent="0.3">
      <c r="A27" s="16" t="s">
        <v>211</v>
      </c>
    </row>
    <row r="28" spans="1:11" x14ac:dyDescent="0.3">
      <c r="A28" s="17" t="s">
        <v>212</v>
      </c>
    </row>
    <row r="29" spans="1:11" x14ac:dyDescent="0.3">
      <c r="A29" s="17" t="s">
        <v>213</v>
      </c>
    </row>
    <row r="30" spans="1:11" x14ac:dyDescent="0.3">
      <c r="A30" s="17" t="s">
        <v>214</v>
      </c>
    </row>
    <row r="31" spans="1:11" x14ac:dyDescent="0.3">
      <c r="A31" s="17" t="s">
        <v>215</v>
      </c>
    </row>
    <row r="32" spans="1:11" ht="18" thickBot="1" x14ac:dyDescent="0.35">
      <c r="A32" s="17" t="s">
        <v>216</v>
      </c>
    </row>
    <row r="33" spans="1:9" ht="18" thickBot="1" x14ac:dyDescent="0.35">
      <c r="A33" s="377" t="s">
        <v>0</v>
      </c>
      <c r="B33" s="379" t="s">
        <v>217</v>
      </c>
      <c r="C33" s="381" t="s">
        <v>218</v>
      </c>
      <c r="D33" s="382"/>
      <c r="E33" s="382"/>
      <c r="F33" s="382"/>
      <c r="G33" s="383"/>
    </row>
    <row r="34" spans="1:9" ht="18" thickBot="1" x14ac:dyDescent="0.35">
      <c r="A34" s="378"/>
      <c r="B34" s="380"/>
      <c r="C34" s="18">
        <v>0</v>
      </c>
      <c r="D34" s="18" t="s">
        <v>219</v>
      </c>
      <c r="E34" s="18" t="s">
        <v>220</v>
      </c>
      <c r="F34" s="18" t="s">
        <v>221</v>
      </c>
      <c r="G34" s="19" t="s">
        <v>222</v>
      </c>
    </row>
    <row r="35" spans="1:9" x14ac:dyDescent="0.3">
      <c r="A35" s="20" t="s">
        <v>223</v>
      </c>
      <c r="B35" s="21" t="s">
        <v>224</v>
      </c>
      <c r="C35" s="22" t="s">
        <v>225</v>
      </c>
      <c r="D35" s="22" t="s">
        <v>226</v>
      </c>
      <c r="E35" s="22" t="s">
        <v>227</v>
      </c>
      <c r="F35" s="22" t="s">
        <v>228</v>
      </c>
      <c r="G35" s="4" t="s">
        <v>228</v>
      </c>
    </row>
    <row r="36" spans="1:9" ht="25.5" x14ac:dyDescent="0.3">
      <c r="A36" s="23" t="s">
        <v>229</v>
      </c>
      <c r="B36" s="24" t="s">
        <v>230</v>
      </c>
      <c r="C36" s="25" t="s">
        <v>231</v>
      </c>
      <c r="D36" s="25" t="s">
        <v>232</v>
      </c>
      <c r="E36" s="25" t="s">
        <v>233</v>
      </c>
      <c r="F36" s="25" t="s">
        <v>234</v>
      </c>
      <c r="G36" s="26" t="s">
        <v>235</v>
      </c>
    </row>
    <row r="37" spans="1:9" ht="25.5" x14ac:dyDescent="0.3">
      <c r="A37" s="23" t="s">
        <v>236</v>
      </c>
      <c r="B37" s="24" t="s">
        <v>237</v>
      </c>
      <c r="C37" s="25" t="s">
        <v>238</v>
      </c>
      <c r="D37" s="25" t="s">
        <v>239</v>
      </c>
      <c r="E37" s="25" t="s">
        <v>240</v>
      </c>
      <c r="F37" s="25" t="s">
        <v>241</v>
      </c>
      <c r="G37" s="26" t="s">
        <v>242</v>
      </c>
    </row>
    <row r="38" spans="1:9" ht="26.25" thickBot="1" x14ac:dyDescent="0.35">
      <c r="A38" s="23" t="s">
        <v>243</v>
      </c>
      <c r="B38" s="24" t="s">
        <v>244</v>
      </c>
      <c r="C38" s="25" t="s">
        <v>245</v>
      </c>
      <c r="D38" s="25" t="s">
        <v>246</v>
      </c>
      <c r="E38" s="25" t="s">
        <v>247</v>
      </c>
      <c r="F38" s="25" t="s">
        <v>228</v>
      </c>
      <c r="G38" s="26" t="s">
        <v>228</v>
      </c>
    </row>
    <row r="39" spans="1:9" ht="18" thickBot="1" x14ac:dyDescent="0.35">
      <c r="A39" s="384"/>
      <c r="B39" s="385"/>
      <c r="C39" s="27">
        <v>1</v>
      </c>
      <c r="D39" s="27">
        <v>2</v>
      </c>
      <c r="E39" s="27">
        <v>3</v>
      </c>
      <c r="F39" s="27">
        <v>4</v>
      </c>
      <c r="G39" s="5">
        <v>5</v>
      </c>
    </row>
    <row r="40" spans="1:9" x14ac:dyDescent="0.3">
      <c r="A40" s="15" t="s">
        <v>192</v>
      </c>
    </row>
    <row r="41" spans="1:9" x14ac:dyDescent="0.3">
      <c r="A41" s="16" t="s">
        <v>211</v>
      </c>
    </row>
    <row r="42" spans="1:9" x14ac:dyDescent="0.3">
      <c r="A42" s="17" t="s">
        <v>248</v>
      </c>
    </row>
    <row r="43" spans="1:9" ht="18" thickBot="1" x14ac:dyDescent="0.35">
      <c r="A43" s="17" t="s">
        <v>249</v>
      </c>
    </row>
    <row r="44" spans="1:9" ht="18" thickBot="1" x14ac:dyDescent="0.35">
      <c r="A44" s="377" t="s">
        <v>0</v>
      </c>
      <c r="B44" s="379" t="s">
        <v>217</v>
      </c>
      <c r="C44" s="379" t="s">
        <v>250</v>
      </c>
      <c r="D44" s="379" t="s">
        <v>251</v>
      </c>
      <c r="E44" s="381" t="s">
        <v>218</v>
      </c>
      <c r="F44" s="382"/>
      <c r="G44" s="382"/>
      <c r="H44" s="382"/>
      <c r="I44" s="383"/>
    </row>
    <row r="45" spans="1:9" ht="18" thickBot="1" x14ac:dyDescent="0.35">
      <c r="A45" s="378"/>
      <c r="B45" s="380"/>
      <c r="C45" s="380"/>
      <c r="D45" s="380"/>
      <c r="E45" s="18">
        <v>0</v>
      </c>
      <c r="F45" s="18" t="s">
        <v>219</v>
      </c>
      <c r="G45" s="18" t="s">
        <v>220</v>
      </c>
      <c r="H45" s="18" t="s">
        <v>221</v>
      </c>
      <c r="I45" s="19" t="s">
        <v>222</v>
      </c>
    </row>
    <row r="46" spans="1:9" x14ac:dyDescent="0.3">
      <c r="A46" s="386" t="s">
        <v>252</v>
      </c>
      <c r="B46" s="389" t="s">
        <v>3</v>
      </c>
      <c r="C46" s="28" t="s">
        <v>253</v>
      </c>
      <c r="D46" s="22" t="s">
        <v>254</v>
      </c>
      <c r="E46" s="22" t="s">
        <v>255</v>
      </c>
      <c r="F46" s="22" t="s">
        <v>256</v>
      </c>
      <c r="G46" s="22" t="s">
        <v>257</v>
      </c>
      <c r="H46" s="22" t="s">
        <v>258</v>
      </c>
      <c r="I46" s="4" t="s">
        <v>259</v>
      </c>
    </row>
    <row r="47" spans="1:9" x14ac:dyDescent="0.3">
      <c r="A47" s="387"/>
      <c r="B47" s="390"/>
      <c r="C47" s="29" t="s">
        <v>260</v>
      </c>
      <c r="D47" s="25"/>
      <c r="E47" s="25"/>
      <c r="F47" s="25"/>
      <c r="G47" s="25"/>
      <c r="H47" s="25"/>
      <c r="I47" s="26"/>
    </row>
    <row r="48" spans="1:9" ht="18" thickBot="1" x14ac:dyDescent="0.35">
      <c r="A48" s="388"/>
      <c r="B48" s="391"/>
      <c r="C48" s="24" t="s">
        <v>261</v>
      </c>
      <c r="D48" s="25" t="s">
        <v>262</v>
      </c>
      <c r="E48" s="25" t="s">
        <v>263</v>
      </c>
      <c r="F48" s="25" t="s">
        <v>264</v>
      </c>
      <c r="G48" s="25" t="s">
        <v>265</v>
      </c>
      <c r="H48" s="25" t="s">
        <v>266</v>
      </c>
      <c r="I48" s="26" t="s">
        <v>267</v>
      </c>
    </row>
    <row r="49" spans="1:9" ht="18" thickBot="1" x14ac:dyDescent="0.35">
      <c r="A49" s="392"/>
      <c r="B49" s="392"/>
      <c r="C49" s="392"/>
      <c r="D49" s="393"/>
      <c r="E49" s="27">
        <v>1</v>
      </c>
      <c r="F49" s="27">
        <v>2</v>
      </c>
      <c r="G49" s="27">
        <v>3</v>
      </c>
      <c r="H49" s="27">
        <v>4</v>
      </c>
      <c r="I49" s="5">
        <v>5</v>
      </c>
    </row>
    <row r="50" spans="1:9" x14ac:dyDescent="0.3">
      <c r="A50" s="15" t="s">
        <v>193</v>
      </c>
    </row>
    <row r="51" spans="1:9" x14ac:dyDescent="0.3">
      <c r="A51" s="17" t="s">
        <v>268</v>
      </c>
    </row>
    <row r="52" spans="1:9" x14ac:dyDescent="0.3">
      <c r="A52" s="15" t="s">
        <v>269</v>
      </c>
    </row>
    <row r="53" spans="1:9" x14ac:dyDescent="0.3">
      <c r="A53" s="16" t="s">
        <v>270</v>
      </c>
    </row>
    <row r="54" spans="1:9" x14ac:dyDescent="0.3">
      <c r="A54" s="17" t="s">
        <v>271</v>
      </c>
    </row>
    <row r="55" spans="1:9" ht="18" thickBot="1" x14ac:dyDescent="0.35">
      <c r="A55" s="17" t="s">
        <v>272</v>
      </c>
    </row>
    <row r="56" spans="1:9" ht="18" thickBot="1" x14ac:dyDescent="0.35">
      <c r="A56" s="377" t="s">
        <v>0</v>
      </c>
      <c r="B56" s="379" t="s">
        <v>217</v>
      </c>
      <c r="C56" s="379" t="s">
        <v>250</v>
      </c>
      <c r="D56" s="379" t="s">
        <v>251</v>
      </c>
      <c r="E56" s="381" t="s">
        <v>273</v>
      </c>
      <c r="F56" s="382"/>
      <c r="G56" s="382"/>
      <c r="H56" s="383"/>
    </row>
    <row r="57" spans="1:9" ht="18" thickBot="1" x14ac:dyDescent="0.35">
      <c r="A57" s="378"/>
      <c r="B57" s="380"/>
      <c r="C57" s="380"/>
      <c r="D57" s="380"/>
      <c r="E57" s="30" t="s">
        <v>274</v>
      </c>
      <c r="F57" s="30" t="s">
        <v>275</v>
      </c>
      <c r="G57" s="30" t="s">
        <v>276</v>
      </c>
      <c r="H57" s="31" t="s">
        <v>277</v>
      </c>
    </row>
    <row r="58" spans="1:9" x14ac:dyDescent="0.3">
      <c r="A58" s="386" t="s">
        <v>278</v>
      </c>
      <c r="B58" s="389" t="s">
        <v>279</v>
      </c>
      <c r="C58" s="29" t="s">
        <v>280</v>
      </c>
      <c r="D58" s="25" t="s">
        <v>254</v>
      </c>
      <c r="E58" s="25" t="s">
        <v>255</v>
      </c>
      <c r="F58" s="25" t="s">
        <v>281</v>
      </c>
      <c r="G58" s="25" t="s">
        <v>282</v>
      </c>
      <c r="H58" s="26" t="s">
        <v>283</v>
      </c>
    </row>
    <row r="59" spans="1:9" x14ac:dyDescent="0.3">
      <c r="A59" s="387"/>
      <c r="B59" s="390"/>
      <c r="C59" s="29" t="s">
        <v>284</v>
      </c>
      <c r="D59" s="25"/>
      <c r="E59" s="25"/>
      <c r="F59" s="25"/>
      <c r="G59" s="25"/>
      <c r="H59" s="26"/>
    </row>
    <row r="60" spans="1:9" ht="26.25" thickBot="1" x14ac:dyDescent="0.35">
      <c r="A60" s="388"/>
      <c r="B60" s="391"/>
      <c r="C60" s="24" t="s">
        <v>285</v>
      </c>
      <c r="D60" s="25" t="s">
        <v>262</v>
      </c>
      <c r="E60" s="25" t="s">
        <v>286</v>
      </c>
      <c r="F60" s="25" t="s">
        <v>287</v>
      </c>
      <c r="G60" s="25" t="s">
        <v>288</v>
      </c>
      <c r="H60" s="26" t="s">
        <v>289</v>
      </c>
    </row>
    <row r="61" spans="1:9" x14ac:dyDescent="0.3">
      <c r="A61" s="386" t="s">
        <v>290</v>
      </c>
      <c r="B61" s="389" t="s">
        <v>291</v>
      </c>
      <c r="C61" s="28" t="s">
        <v>280</v>
      </c>
      <c r="D61" s="22" t="s">
        <v>254</v>
      </c>
      <c r="E61" s="22" t="s">
        <v>292</v>
      </c>
      <c r="F61" s="22" t="s">
        <v>288</v>
      </c>
      <c r="G61" s="22" t="s">
        <v>293</v>
      </c>
      <c r="H61" s="4" t="s">
        <v>294</v>
      </c>
    </row>
    <row r="62" spans="1:9" x14ac:dyDescent="0.3">
      <c r="A62" s="387"/>
      <c r="B62" s="390"/>
      <c r="C62" s="29" t="s">
        <v>284</v>
      </c>
      <c r="D62" s="25"/>
      <c r="E62" s="25"/>
      <c r="F62" s="25"/>
      <c r="G62" s="25"/>
      <c r="H62" s="26"/>
    </row>
    <row r="63" spans="1:9" ht="26.25" thickBot="1" x14ac:dyDescent="0.35">
      <c r="A63" s="388"/>
      <c r="B63" s="391"/>
      <c r="C63" s="24" t="s">
        <v>285</v>
      </c>
      <c r="D63" s="25" t="s">
        <v>262</v>
      </c>
      <c r="E63" s="25" t="s">
        <v>256</v>
      </c>
      <c r="F63" s="25" t="s">
        <v>295</v>
      </c>
      <c r="G63" s="25" t="s">
        <v>296</v>
      </c>
      <c r="H63" s="26" t="s">
        <v>297</v>
      </c>
    </row>
    <row r="64" spans="1:9" ht="18" thickBot="1" x14ac:dyDescent="0.35">
      <c r="A64" s="384"/>
      <c r="B64" s="384"/>
      <c r="C64" s="384"/>
      <c r="D64" s="385"/>
      <c r="E64" s="27">
        <v>1</v>
      </c>
      <c r="F64" s="27">
        <v>2</v>
      </c>
      <c r="G64" s="27">
        <v>3</v>
      </c>
      <c r="H64" s="5">
        <v>4</v>
      </c>
    </row>
    <row r="65" spans="1:7" ht="18" thickBot="1" x14ac:dyDescent="0.35">
      <c r="A65" s="17" t="s">
        <v>272</v>
      </c>
    </row>
    <row r="66" spans="1:7" ht="18" thickBot="1" x14ac:dyDescent="0.35">
      <c r="A66" s="377" t="s">
        <v>0</v>
      </c>
      <c r="B66" s="379" t="s">
        <v>217</v>
      </c>
      <c r="C66" s="379" t="s">
        <v>250</v>
      </c>
      <c r="D66" s="379" t="s">
        <v>251</v>
      </c>
      <c r="E66" s="381" t="s">
        <v>273</v>
      </c>
      <c r="F66" s="382"/>
      <c r="G66" s="383"/>
    </row>
    <row r="67" spans="1:7" ht="18" thickBot="1" x14ac:dyDescent="0.35">
      <c r="A67" s="378"/>
      <c r="B67" s="380"/>
      <c r="C67" s="380"/>
      <c r="D67" s="380"/>
      <c r="E67" s="18" t="s">
        <v>298</v>
      </c>
      <c r="F67" s="18" t="s">
        <v>299</v>
      </c>
      <c r="G67" s="19" t="s">
        <v>300</v>
      </c>
    </row>
    <row r="68" spans="1:7" x14ac:dyDescent="0.3">
      <c r="A68" s="386" t="s">
        <v>278</v>
      </c>
      <c r="B68" s="389" t="s">
        <v>279</v>
      </c>
      <c r="C68" s="28" t="s">
        <v>215</v>
      </c>
      <c r="D68" s="22" t="s">
        <v>254</v>
      </c>
      <c r="E68" s="22" t="s">
        <v>301</v>
      </c>
      <c r="F68" s="22" t="s">
        <v>302</v>
      </c>
      <c r="G68" s="4" t="s">
        <v>303</v>
      </c>
    </row>
    <row r="69" spans="1:7" x14ac:dyDescent="0.3">
      <c r="A69" s="387"/>
      <c r="B69" s="390"/>
      <c r="C69" s="29" t="s">
        <v>284</v>
      </c>
      <c r="D69" s="25"/>
      <c r="E69" s="25"/>
      <c r="F69" s="25"/>
      <c r="G69" s="26"/>
    </row>
    <row r="70" spans="1:7" ht="26.25" thickBot="1" x14ac:dyDescent="0.35">
      <c r="A70" s="388"/>
      <c r="B70" s="391"/>
      <c r="C70" s="24" t="s">
        <v>285</v>
      </c>
      <c r="D70" s="25" t="s">
        <v>262</v>
      </c>
      <c r="E70" s="25" t="s">
        <v>257</v>
      </c>
      <c r="F70" s="25" t="s">
        <v>304</v>
      </c>
      <c r="G70" s="26" t="s">
        <v>305</v>
      </c>
    </row>
    <row r="71" spans="1:7" x14ac:dyDescent="0.3">
      <c r="A71" s="386" t="s">
        <v>290</v>
      </c>
      <c r="B71" s="389" t="s">
        <v>291</v>
      </c>
      <c r="C71" s="28" t="s">
        <v>215</v>
      </c>
      <c r="D71" s="22" t="s">
        <v>254</v>
      </c>
      <c r="E71" s="22" t="s">
        <v>306</v>
      </c>
      <c r="F71" s="22" t="s">
        <v>307</v>
      </c>
      <c r="G71" s="4" t="s">
        <v>308</v>
      </c>
    </row>
    <row r="72" spans="1:7" x14ac:dyDescent="0.3">
      <c r="A72" s="387"/>
      <c r="B72" s="390"/>
      <c r="C72" s="29" t="s">
        <v>284</v>
      </c>
      <c r="D72" s="25"/>
      <c r="E72" s="25"/>
      <c r="F72" s="25"/>
      <c r="G72" s="26"/>
    </row>
    <row r="73" spans="1:7" ht="26.25" thickBot="1" x14ac:dyDescent="0.35">
      <c r="A73" s="388"/>
      <c r="B73" s="391"/>
      <c r="C73" s="24" t="s">
        <v>285</v>
      </c>
      <c r="D73" s="25" t="s">
        <v>262</v>
      </c>
      <c r="E73" s="25" t="s">
        <v>293</v>
      </c>
      <c r="F73" s="25" t="s">
        <v>258</v>
      </c>
      <c r="G73" s="26" t="s">
        <v>309</v>
      </c>
    </row>
    <row r="74" spans="1:7" ht="18" thickBot="1" x14ac:dyDescent="0.35">
      <c r="A74" s="384"/>
      <c r="B74" s="384"/>
      <c r="C74" s="384"/>
      <c r="D74" s="385"/>
      <c r="E74" s="27">
        <v>5</v>
      </c>
      <c r="F74" s="27">
        <v>6</v>
      </c>
      <c r="G74" s="5">
        <v>7</v>
      </c>
    </row>
    <row r="75" spans="1:7" x14ac:dyDescent="0.3">
      <c r="A75" s="16" t="s">
        <v>310</v>
      </c>
    </row>
    <row r="76" spans="1:7" x14ac:dyDescent="0.3">
      <c r="A76" s="15" t="s">
        <v>311</v>
      </c>
    </row>
    <row r="77" spans="1:7" x14ac:dyDescent="0.3">
      <c r="A77" s="16" t="s">
        <v>211</v>
      </c>
    </row>
    <row r="78" spans="1:7" x14ac:dyDescent="0.3">
      <c r="A78" s="17" t="s">
        <v>312</v>
      </c>
    </row>
    <row r="79" spans="1:7" x14ac:dyDescent="0.3">
      <c r="A79" s="17" t="s">
        <v>215</v>
      </c>
    </row>
    <row r="80" spans="1:7" x14ac:dyDescent="0.3">
      <c r="A80" s="15" t="s">
        <v>313</v>
      </c>
    </row>
    <row r="81" spans="1:9" ht="18" thickBot="1" x14ac:dyDescent="0.35">
      <c r="A81" s="17" t="s">
        <v>314</v>
      </c>
    </row>
    <row r="82" spans="1:9" ht="18" thickBot="1" x14ac:dyDescent="0.35">
      <c r="A82" s="377" t="s">
        <v>0</v>
      </c>
      <c r="B82" s="379" t="s">
        <v>217</v>
      </c>
      <c r="C82" s="381" t="s">
        <v>273</v>
      </c>
      <c r="D82" s="382"/>
      <c r="E82" s="382"/>
      <c r="F82" s="382"/>
      <c r="G82" s="382"/>
      <c r="H82" s="382"/>
      <c r="I82" s="383"/>
    </row>
    <row r="83" spans="1:9" ht="18" thickBot="1" x14ac:dyDescent="0.35">
      <c r="A83" s="378"/>
      <c r="B83" s="380"/>
      <c r="C83" s="18" t="s">
        <v>274</v>
      </c>
      <c r="D83" s="18" t="s">
        <v>275</v>
      </c>
      <c r="E83" s="18" t="s">
        <v>276</v>
      </c>
      <c r="F83" s="18" t="s">
        <v>277</v>
      </c>
      <c r="G83" s="18" t="s">
        <v>298</v>
      </c>
      <c r="H83" s="18" t="s">
        <v>299</v>
      </c>
      <c r="I83" s="19" t="s">
        <v>300</v>
      </c>
    </row>
    <row r="84" spans="1:9" ht="18" thickBot="1" x14ac:dyDescent="0.35">
      <c r="A84" s="20" t="s">
        <v>315</v>
      </c>
      <c r="B84" s="21" t="s">
        <v>316</v>
      </c>
      <c r="C84" s="22" t="s">
        <v>295</v>
      </c>
      <c r="D84" s="22" t="s">
        <v>257</v>
      </c>
      <c r="E84" s="22" t="s">
        <v>259</v>
      </c>
      <c r="F84" s="22" t="s">
        <v>317</v>
      </c>
      <c r="G84" s="22" t="s">
        <v>318</v>
      </c>
      <c r="H84" s="22" t="s">
        <v>319</v>
      </c>
      <c r="I84" s="4" t="s">
        <v>320</v>
      </c>
    </row>
    <row r="85" spans="1:9" ht="18" thickBot="1" x14ac:dyDescent="0.35">
      <c r="A85" s="392"/>
      <c r="B85" s="393"/>
      <c r="C85" s="27">
        <v>1</v>
      </c>
      <c r="D85" s="27">
        <v>2</v>
      </c>
      <c r="E85" s="27">
        <v>3</v>
      </c>
      <c r="F85" s="27">
        <v>4</v>
      </c>
      <c r="G85" s="27">
        <v>5</v>
      </c>
      <c r="H85" s="27">
        <v>6</v>
      </c>
      <c r="I85" s="5">
        <v>7</v>
      </c>
    </row>
    <row r="86" spans="1:9" x14ac:dyDescent="0.3">
      <c r="A86" s="15" t="s">
        <v>321</v>
      </c>
    </row>
    <row r="87" spans="1:9" ht="18" thickBot="1" x14ac:dyDescent="0.35">
      <c r="A87" s="17" t="s">
        <v>322</v>
      </c>
    </row>
    <row r="88" spans="1:9" ht="18" thickBot="1" x14ac:dyDescent="0.35">
      <c r="A88" s="377" t="s">
        <v>0</v>
      </c>
      <c r="B88" s="379" t="s">
        <v>217</v>
      </c>
      <c r="C88" s="381" t="s">
        <v>323</v>
      </c>
      <c r="D88" s="383"/>
      <c r="E88" s="381" t="s">
        <v>324</v>
      </c>
      <c r="F88" s="382"/>
      <c r="G88" s="383"/>
    </row>
    <row r="89" spans="1:9" ht="18" thickBot="1" x14ac:dyDescent="0.35">
      <c r="A89" s="394"/>
      <c r="B89" s="395"/>
      <c r="C89" s="381" t="s">
        <v>325</v>
      </c>
      <c r="D89" s="383"/>
      <c r="E89" s="381" t="s">
        <v>326</v>
      </c>
      <c r="F89" s="382"/>
      <c r="G89" s="383"/>
    </row>
    <row r="90" spans="1:9" ht="18" thickBot="1" x14ac:dyDescent="0.35">
      <c r="A90" s="378"/>
      <c r="B90" s="380"/>
      <c r="C90" s="18" t="s">
        <v>275</v>
      </c>
      <c r="D90" s="18" t="s">
        <v>327</v>
      </c>
      <c r="E90" s="18" t="s">
        <v>277</v>
      </c>
      <c r="F90" s="18" t="s">
        <v>328</v>
      </c>
      <c r="G90" s="19" t="s">
        <v>329</v>
      </c>
    </row>
    <row r="91" spans="1:9" ht="25.5" x14ac:dyDescent="0.3">
      <c r="A91" s="20" t="s">
        <v>330</v>
      </c>
      <c r="B91" s="21" t="s">
        <v>331</v>
      </c>
      <c r="C91" s="22" t="s">
        <v>332</v>
      </c>
      <c r="D91" s="22" t="s">
        <v>283</v>
      </c>
      <c r="E91" s="22" t="s">
        <v>228</v>
      </c>
      <c r="F91" s="22" t="s">
        <v>228</v>
      </c>
      <c r="G91" s="4" t="s">
        <v>228</v>
      </c>
    </row>
    <row r="92" spans="1:9" ht="18" thickBot="1" x14ac:dyDescent="0.35">
      <c r="A92" s="23" t="s">
        <v>333</v>
      </c>
      <c r="B92" s="24" t="s">
        <v>324</v>
      </c>
      <c r="C92" s="25" t="s">
        <v>228</v>
      </c>
      <c r="D92" s="25" t="s">
        <v>228</v>
      </c>
      <c r="E92" s="25" t="s">
        <v>334</v>
      </c>
      <c r="F92" s="25" t="s">
        <v>335</v>
      </c>
      <c r="G92" s="26" t="s">
        <v>336</v>
      </c>
    </row>
    <row r="93" spans="1:9" ht="18" thickBot="1" x14ac:dyDescent="0.35">
      <c r="A93" s="384"/>
      <c r="B93" s="385"/>
      <c r="C93" s="27">
        <v>1</v>
      </c>
      <c r="D93" s="27">
        <v>2</v>
      </c>
      <c r="E93" s="27">
        <v>1</v>
      </c>
      <c r="F93" s="27">
        <v>2</v>
      </c>
      <c r="G93" s="5">
        <v>3</v>
      </c>
    </row>
    <row r="94" spans="1:9" x14ac:dyDescent="0.3">
      <c r="A94" s="15" t="s">
        <v>205</v>
      </c>
    </row>
    <row r="95" spans="1:9" x14ac:dyDescent="0.3">
      <c r="A95" s="16" t="s">
        <v>337</v>
      </c>
    </row>
    <row r="96" spans="1:9" x14ac:dyDescent="0.3">
      <c r="A96" s="17" t="s">
        <v>338</v>
      </c>
    </row>
    <row r="97" spans="1:7" x14ac:dyDescent="0.3">
      <c r="A97" s="17" t="s">
        <v>339</v>
      </c>
    </row>
    <row r="98" spans="1:7" x14ac:dyDescent="0.3">
      <c r="A98" s="15" t="s">
        <v>340</v>
      </c>
    </row>
    <row r="99" spans="1:7" x14ac:dyDescent="0.3">
      <c r="A99" s="16" t="s">
        <v>211</v>
      </c>
    </row>
    <row r="100" spans="1:7" x14ac:dyDescent="0.3">
      <c r="A100" s="17" t="s">
        <v>341</v>
      </c>
    </row>
    <row r="101" spans="1:7" ht="18" thickBot="1" x14ac:dyDescent="0.35">
      <c r="A101" s="17" t="s">
        <v>342</v>
      </c>
    </row>
    <row r="102" spans="1:7" ht="18" thickBot="1" x14ac:dyDescent="0.35">
      <c r="A102" s="377" t="s">
        <v>0</v>
      </c>
      <c r="B102" s="379" t="s">
        <v>217</v>
      </c>
      <c r="C102" s="379" t="s">
        <v>250</v>
      </c>
      <c r="D102" s="379" t="s">
        <v>251</v>
      </c>
      <c r="E102" s="381" t="s">
        <v>343</v>
      </c>
      <c r="F102" s="383"/>
      <c r="G102" s="396" t="s">
        <v>344</v>
      </c>
    </row>
    <row r="103" spans="1:7" ht="26.25" thickBot="1" x14ac:dyDescent="0.35">
      <c r="A103" s="378"/>
      <c r="B103" s="380"/>
      <c r="C103" s="380"/>
      <c r="D103" s="380"/>
      <c r="E103" s="18" t="s">
        <v>345</v>
      </c>
      <c r="F103" s="18" t="s">
        <v>346</v>
      </c>
      <c r="G103" s="397"/>
    </row>
    <row r="104" spans="1:7" x14ac:dyDescent="0.3">
      <c r="A104" s="386" t="s">
        <v>347</v>
      </c>
      <c r="B104" s="389" t="s">
        <v>348</v>
      </c>
      <c r="C104" s="28" t="s">
        <v>349</v>
      </c>
      <c r="D104" s="22"/>
      <c r="E104" s="22"/>
      <c r="F104" s="22"/>
      <c r="G104" s="4"/>
    </row>
    <row r="105" spans="1:7" x14ac:dyDescent="0.3">
      <c r="A105" s="387"/>
      <c r="B105" s="390"/>
      <c r="C105" s="24" t="s">
        <v>350</v>
      </c>
      <c r="D105" s="25" t="s">
        <v>351</v>
      </c>
      <c r="E105" s="25" t="s">
        <v>352</v>
      </c>
      <c r="F105" s="25" t="s">
        <v>228</v>
      </c>
      <c r="G105" s="26" t="s">
        <v>228</v>
      </c>
    </row>
    <row r="106" spans="1:7" x14ac:dyDescent="0.3">
      <c r="A106" s="387"/>
      <c r="B106" s="390"/>
      <c r="C106" s="29" t="s">
        <v>215</v>
      </c>
      <c r="D106" s="25" t="s">
        <v>254</v>
      </c>
      <c r="E106" s="25" t="s">
        <v>353</v>
      </c>
      <c r="F106" s="25" t="s">
        <v>354</v>
      </c>
      <c r="G106" s="26" t="s">
        <v>355</v>
      </c>
    </row>
    <row r="107" spans="1:7" x14ac:dyDescent="0.3">
      <c r="A107" s="387"/>
      <c r="B107" s="390"/>
      <c r="C107" s="29" t="s">
        <v>284</v>
      </c>
      <c r="D107" s="25"/>
      <c r="E107" s="25"/>
      <c r="F107" s="25"/>
      <c r="G107" s="26"/>
    </row>
    <row r="108" spans="1:7" x14ac:dyDescent="0.3">
      <c r="A108" s="387"/>
      <c r="B108" s="390"/>
      <c r="C108" s="24" t="s">
        <v>356</v>
      </c>
      <c r="D108" s="25" t="s">
        <v>262</v>
      </c>
      <c r="E108" s="25" t="s">
        <v>357</v>
      </c>
      <c r="F108" s="25" t="s">
        <v>358</v>
      </c>
      <c r="G108" s="26" t="s">
        <v>359</v>
      </c>
    </row>
    <row r="109" spans="1:7" x14ac:dyDescent="0.3">
      <c r="A109" s="387"/>
      <c r="B109" s="390"/>
      <c r="C109" s="24" t="s">
        <v>360</v>
      </c>
      <c r="D109" s="25" t="s">
        <v>262</v>
      </c>
      <c r="E109" s="25" t="s">
        <v>359</v>
      </c>
      <c r="F109" s="25" t="s">
        <v>361</v>
      </c>
      <c r="G109" s="26" t="s">
        <v>362</v>
      </c>
    </row>
    <row r="110" spans="1:7" ht="18" thickBot="1" x14ac:dyDescent="0.35">
      <c r="A110" s="388"/>
      <c r="B110" s="391"/>
      <c r="C110" s="24" t="s">
        <v>363</v>
      </c>
      <c r="D110" s="25" t="s">
        <v>262</v>
      </c>
      <c r="E110" s="25" t="s">
        <v>364</v>
      </c>
      <c r="F110" s="25" t="s">
        <v>228</v>
      </c>
      <c r="G110" s="26" t="s">
        <v>228</v>
      </c>
    </row>
    <row r="111" spans="1:7" ht="18" thickBot="1" x14ac:dyDescent="0.35">
      <c r="A111" s="384"/>
      <c r="B111" s="384"/>
      <c r="C111" s="384"/>
      <c r="D111" s="385"/>
      <c r="E111" s="27">
        <v>11</v>
      </c>
      <c r="F111" s="27">
        <v>12</v>
      </c>
      <c r="G111" s="5">
        <v>21</v>
      </c>
    </row>
    <row r="112" spans="1:7" x14ac:dyDescent="0.3">
      <c r="A112" s="15" t="s">
        <v>365</v>
      </c>
    </row>
    <row r="113" spans="1:7" x14ac:dyDescent="0.3">
      <c r="A113" s="16" t="s">
        <v>211</v>
      </c>
    </row>
    <row r="114" spans="1:7" x14ac:dyDescent="0.3">
      <c r="A114" s="17" t="s">
        <v>366</v>
      </c>
    </row>
    <row r="115" spans="1:7" ht="18" thickBot="1" x14ac:dyDescent="0.35">
      <c r="A115" s="17" t="s">
        <v>342</v>
      </c>
    </row>
    <row r="116" spans="1:7" ht="18" thickBot="1" x14ac:dyDescent="0.35">
      <c r="A116" s="377" t="s">
        <v>0</v>
      </c>
      <c r="B116" s="379" t="s">
        <v>217</v>
      </c>
      <c r="C116" s="379" t="s">
        <v>250</v>
      </c>
      <c r="D116" s="379" t="s">
        <v>251</v>
      </c>
      <c r="E116" s="381" t="s">
        <v>343</v>
      </c>
      <c r="F116" s="383"/>
      <c r="G116" s="379" t="s">
        <v>344</v>
      </c>
    </row>
    <row r="117" spans="1:7" ht="26.25" thickBot="1" x14ac:dyDescent="0.35">
      <c r="A117" s="378"/>
      <c r="B117" s="380"/>
      <c r="C117" s="380"/>
      <c r="D117" s="380"/>
      <c r="E117" s="18" t="s">
        <v>345</v>
      </c>
      <c r="F117" s="18" t="s">
        <v>346</v>
      </c>
      <c r="G117" s="380"/>
    </row>
    <row r="118" spans="1:7" x14ac:dyDescent="0.3">
      <c r="A118" s="386" t="s">
        <v>367</v>
      </c>
      <c r="B118" s="389" t="s">
        <v>368</v>
      </c>
      <c r="C118" s="21" t="s">
        <v>369</v>
      </c>
      <c r="D118" s="22"/>
      <c r="E118" s="22"/>
      <c r="F118" s="22"/>
      <c r="G118" s="4"/>
    </row>
    <row r="119" spans="1:7" x14ac:dyDescent="0.3">
      <c r="A119" s="387"/>
      <c r="B119" s="390"/>
      <c r="C119" s="24" t="s">
        <v>370</v>
      </c>
      <c r="D119" s="25" t="s">
        <v>351</v>
      </c>
      <c r="E119" s="25" t="s">
        <v>352</v>
      </c>
      <c r="F119" s="25" t="s">
        <v>228</v>
      </c>
      <c r="G119" s="26" t="s">
        <v>228</v>
      </c>
    </row>
    <row r="120" spans="1:7" x14ac:dyDescent="0.3">
      <c r="A120" s="387"/>
      <c r="B120" s="390"/>
      <c r="C120" s="29" t="s">
        <v>215</v>
      </c>
      <c r="D120" s="25" t="s">
        <v>254</v>
      </c>
      <c r="E120" s="25" t="s">
        <v>371</v>
      </c>
      <c r="F120" s="25" t="s">
        <v>372</v>
      </c>
      <c r="G120" s="26" t="s">
        <v>373</v>
      </c>
    </row>
    <row r="121" spans="1:7" x14ac:dyDescent="0.3">
      <c r="A121" s="387"/>
      <c r="B121" s="390"/>
      <c r="C121" s="29" t="s">
        <v>284</v>
      </c>
      <c r="D121" s="25"/>
      <c r="E121" s="25"/>
      <c r="F121" s="25"/>
      <c r="G121" s="26"/>
    </row>
    <row r="122" spans="1:7" x14ac:dyDescent="0.3">
      <c r="A122" s="387"/>
      <c r="B122" s="390"/>
      <c r="C122" s="24" t="s">
        <v>374</v>
      </c>
      <c r="D122" s="25" t="s">
        <v>262</v>
      </c>
      <c r="E122" s="32">
        <v>1050</v>
      </c>
      <c r="F122" s="25" t="s">
        <v>375</v>
      </c>
      <c r="G122" s="26" t="s">
        <v>376</v>
      </c>
    </row>
    <row r="123" spans="1:7" ht="18" thickBot="1" x14ac:dyDescent="0.35">
      <c r="A123" s="388"/>
      <c r="B123" s="391"/>
      <c r="C123" s="24" t="s">
        <v>363</v>
      </c>
      <c r="D123" s="25" t="s">
        <v>262</v>
      </c>
      <c r="E123" s="25" t="s">
        <v>364</v>
      </c>
      <c r="F123" s="25" t="s">
        <v>228</v>
      </c>
      <c r="G123" s="26" t="s">
        <v>228</v>
      </c>
    </row>
    <row r="124" spans="1:7" ht="18" thickBot="1" x14ac:dyDescent="0.35">
      <c r="A124" s="33"/>
      <c r="B124" s="34"/>
      <c r="C124" s="34"/>
      <c r="D124" s="35"/>
      <c r="E124" s="27">
        <v>11</v>
      </c>
      <c r="F124" s="27">
        <v>12</v>
      </c>
      <c r="G124" s="5">
        <v>21</v>
      </c>
    </row>
    <row r="125" spans="1:7" x14ac:dyDescent="0.3">
      <c r="A125" s="15" t="s">
        <v>377</v>
      </c>
    </row>
    <row r="126" spans="1:7" x14ac:dyDescent="0.3">
      <c r="A126" s="16" t="s">
        <v>211</v>
      </c>
    </row>
    <row r="127" spans="1:7" x14ac:dyDescent="0.3">
      <c r="A127" s="17" t="s">
        <v>378</v>
      </c>
    </row>
    <row r="128" spans="1:7" ht="18" thickBot="1" x14ac:dyDescent="0.35">
      <c r="A128" s="17" t="s">
        <v>342</v>
      </c>
    </row>
    <row r="129" spans="1:6" ht="26.25" thickBot="1" x14ac:dyDescent="0.35">
      <c r="A129" s="36" t="s">
        <v>0</v>
      </c>
      <c r="B129" s="18" t="s">
        <v>217</v>
      </c>
      <c r="C129" s="18" t="s">
        <v>250</v>
      </c>
      <c r="D129" s="18" t="s">
        <v>251</v>
      </c>
      <c r="E129" s="18" t="s">
        <v>379</v>
      </c>
      <c r="F129" s="19" t="s">
        <v>380</v>
      </c>
    </row>
    <row r="130" spans="1:6" x14ac:dyDescent="0.3">
      <c r="A130" s="386" t="s">
        <v>381</v>
      </c>
      <c r="B130" s="389" t="s">
        <v>382</v>
      </c>
      <c r="C130" s="28" t="s">
        <v>215</v>
      </c>
      <c r="D130" s="22" t="s">
        <v>254</v>
      </c>
      <c r="E130" s="22" t="s">
        <v>383</v>
      </c>
      <c r="F130" s="4" t="s">
        <v>384</v>
      </c>
    </row>
    <row r="131" spans="1:6" x14ac:dyDescent="0.3">
      <c r="A131" s="387"/>
      <c r="B131" s="390"/>
      <c r="C131" s="29" t="s">
        <v>284</v>
      </c>
      <c r="D131" s="25"/>
      <c r="E131" s="25"/>
      <c r="F131" s="26"/>
    </row>
    <row r="132" spans="1:6" ht="27.75" thickBot="1" x14ac:dyDescent="0.35">
      <c r="A132" s="388"/>
      <c r="B132" s="391"/>
      <c r="C132" s="24" t="s">
        <v>385</v>
      </c>
      <c r="D132" s="25" t="s">
        <v>262</v>
      </c>
      <c r="E132" s="25" t="s">
        <v>386</v>
      </c>
      <c r="F132" s="26" t="s">
        <v>387</v>
      </c>
    </row>
    <row r="133" spans="1:6" ht="18" thickBot="1" x14ac:dyDescent="0.35">
      <c r="A133" s="384"/>
      <c r="B133" s="384"/>
      <c r="C133" s="384"/>
      <c r="D133" s="385"/>
      <c r="E133" s="27">
        <v>10</v>
      </c>
      <c r="F133" s="5">
        <v>20</v>
      </c>
    </row>
    <row r="134" spans="1:6" x14ac:dyDescent="0.3">
      <c r="A134" s="15" t="s">
        <v>388</v>
      </c>
    </row>
    <row r="135" spans="1:6" x14ac:dyDescent="0.3">
      <c r="A135" s="16" t="s">
        <v>211</v>
      </c>
    </row>
    <row r="136" spans="1:6" x14ac:dyDescent="0.3">
      <c r="A136" s="17" t="s">
        <v>389</v>
      </c>
    </row>
    <row r="137" spans="1:6" x14ac:dyDescent="0.3">
      <c r="A137" s="17" t="s">
        <v>390</v>
      </c>
    </row>
    <row r="138" spans="1:6" x14ac:dyDescent="0.3">
      <c r="A138" s="17" t="s">
        <v>391</v>
      </c>
    </row>
    <row r="139" spans="1:6" ht="18" thickBot="1" x14ac:dyDescent="0.35">
      <c r="A139" s="17" t="s">
        <v>342</v>
      </c>
    </row>
    <row r="140" spans="1:6" ht="26.25" thickBot="1" x14ac:dyDescent="0.35">
      <c r="A140" s="36" t="s">
        <v>0</v>
      </c>
      <c r="B140" s="18" t="s">
        <v>217</v>
      </c>
      <c r="C140" s="18" t="s">
        <v>250</v>
      </c>
      <c r="D140" s="18" t="s">
        <v>251</v>
      </c>
      <c r="E140" s="18" t="s">
        <v>392</v>
      </c>
      <c r="F140" s="19" t="s">
        <v>393</v>
      </c>
    </row>
    <row r="141" spans="1:6" x14ac:dyDescent="0.3">
      <c r="A141" s="386" t="s">
        <v>394</v>
      </c>
      <c r="B141" s="389" t="s">
        <v>395</v>
      </c>
      <c r="C141" s="28" t="s">
        <v>349</v>
      </c>
      <c r="D141" s="22"/>
      <c r="E141" s="22"/>
      <c r="F141" s="4"/>
    </row>
    <row r="142" spans="1:6" x14ac:dyDescent="0.3">
      <c r="A142" s="387"/>
      <c r="B142" s="390"/>
      <c r="C142" s="24" t="s">
        <v>350</v>
      </c>
      <c r="D142" s="25" t="s">
        <v>351</v>
      </c>
      <c r="E142" s="25" t="s">
        <v>352</v>
      </c>
      <c r="F142" s="26" t="s">
        <v>352</v>
      </c>
    </row>
    <row r="143" spans="1:6" x14ac:dyDescent="0.3">
      <c r="A143" s="387"/>
      <c r="B143" s="390"/>
      <c r="C143" s="29" t="s">
        <v>215</v>
      </c>
      <c r="D143" s="25" t="s">
        <v>254</v>
      </c>
      <c r="E143" s="25" t="s">
        <v>396</v>
      </c>
      <c r="F143" s="26" t="s">
        <v>397</v>
      </c>
    </row>
    <row r="144" spans="1:6" x14ac:dyDescent="0.3">
      <c r="A144" s="387"/>
      <c r="B144" s="390"/>
      <c r="C144" s="29" t="s">
        <v>284</v>
      </c>
      <c r="D144" s="25"/>
      <c r="E144" s="25"/>
      <c r="F144" s="26"/>
    </row>
    <row r="145" spans="1:9" x14ac:dyDescent="0.3">
      <c r="A145" s="387"/>
      <c r="B145" s="390"/>
      <c r="C145" s="24" t="s">
        <v>356</v>
      </c>
      <c r="D145" s="25" t="s">
        <v>262</v>
      </c>
      <c r="E145" s="25" t="s">
        <v>398</v>
      </c>
      <c r="F145" s="26" t="s">
        <v>399</v>
      </c>
    </row>
    <row r="146" spans="1:9" x14ac:dyDescent="0.3">
      <c r="A146" s="387"/>
      <c r="B146" s="390"/>
      <c r="C146" s="24" t="s">
        <v>360</v>
      </c>
      <c r="D146" s="25" t="s">
        <v>262</v>
      </c>
      <c r="E146" s="25" t="s">
        <v>400</v>
      </c>
      <c r="F146" s="26" t="s">
        <v>401</v>
      </c>
    </row>
    <row r="147" spans="1:9" x14ac:dyDescent="0.3">
      <c r="A147" s="387"/>
      <c r="B147" s="390"/>
      <c r="C147" s="24" t="s">
        <v>363</v>
      </c>
      <c r="D147" s="25" t="s">
        <v>262</v>
      </c>
      <c r="E147" s="25" t="s">
        <v>364</v>
      </c>
      <c r="F147" s="26" t="s">
        <v>364</v>
      </c>
    </row>
    <row r="148" spans="1:9" x14ac:dyDescent="0.3">
      <c r="A148" s="387"/>
      <c r="B148" s="390"/>
      <c r="C148" s="24" t="s">
        <v>402</v>
      </c>
      <c r="D148" s="25" t="s">
        <v>262</v>
      </c>
      <c r="E148" s="25" t="s">
        <v>403</v>
      </c>
      <c r="F148" s="26" t="s">
        <v>404</v>
      </c>
    </row>
    <row r="149" spans="1:9" x14ac:dyDescent="0.3">
      <c r="A149" s="387"/>
      <c r="B149" s="390"/>
      <c r="C149" s="24" t="s">
        <v>405</v>
      </c>
      <c r="D149" s="25" t="s">
        <v>262</v>
      </c>
      <c r="E149" s="25" t="s">
        <v>228</v>
      </c>
      <c r="F149" s="26" t="s">
        <v>406</v>
      </c>
    </row>
    <row r="150" spans="1:9" ht="18" thickBot="1" x14ac:dyDescent="0.35">
      <c r="A150" s="388"/>
      <c r="B150" s="391"/>
      <c r="C150" s="24" t="s">
        <v>407</v>
      </c>
      <c r="D150" s="25" t="s">
        <v>262</v>
      </c>
      <c r="E150" s="25" t="s">
        <v>228</v>
      </c>
      <c r="F150" s="26" t="s">
        <v>408</v>
      </c>
    </row>
    <row r="151" spans="1:9" ht="18" thickBot="1" x14ac:dyDescent="0.35">
      <c r="A151" s="384"/>
      <c r="B151" s="384"/>
      <c r="C151" s="384"/>
      <c r="D151" s="385"/>
      <c r="E151" s="27">
        <v>10</v>
      </c>
      <c r="F151" s="5">
        <v>20</v>
      </c>
    </row>
    <row r="152" spans="1:9" x14ac:dyDescent="0.3">
      <c r="A152" s="15" t="s">
        <v>409</v>
      </c>
    </row>
    <row r="153" spans="1:9" x14ac:dyDescent="0.3">
      <c r="A153" s="16" t="s">
        <v>211</v>
      </c>
    </row>
    <row r="154" spans="1:9" x14ac:dyDescent="0.3">
      <c r="A154" s="17" t="s">
        <v>410</v>
      </c>
    </row>
    <row r="155" spans="1:9" ht="18" thickBot="1" x14ac:dyDescent="0.35">
      <c r="A155" s="17" t="s">
        <v>249</v>
      </c>
    </row>
    <row r="156" spans="1:9" ht="18" thickBot="1" x14ac:dyDescent="0.35">
      <c r="A156" s="377" t="s">
        <v>0</v>
      </c>
      <c r="B156" s="379" t="s">
        <v>217</v>
      </c>
      <c r="C156" s="379" t="s">
        <v>250</v>
      </c>
      <c r="D156" s="379" t="s">
        <v>251</v>
      </c>
      <c r="E156" s="381" t="s">
        <v>411</v>
      </c>
      <c r="F156" s="382"/>
      <c r="G156" s="382"/>
      <c r="H156" s="382"/>
      <c r="I156" s="383"/>
    </row>
    <row r="157" spans="1:9" ht="18" thickBot="1" x14ac:dyDescent="0.35">
      <c r="A157" s="378"/>
      <c r="B157" s="380"/>
      <c r="C157" s="380"/>
      <c r="D157" s="380"/>
      <c r="E157" s="18" t="s">
        <v>220</v>
      </c>
      <c r="F157" s="18" t="s">
        <v>412</v>
      </c>
      <c r="G157" s="18" t="s">
        <v>221</v>
      </c>
      <c r="H157" s="18" t="s">
        <v>413</v>
      </c>
      <c r="I157" s="19" t="s">
        <v>414</v>
      </c>
    </row>
    <row r="158" spans="1:9" x14ac:dyDescent="0.3">
      <c r="A158" s="386" t="s">
        <v>415</v>
      </c>
      <c r="B158" s="389" t="s">
        <v>416</v>
      </c>
      <c r="C158" s="28" t="s">
        <v>349</v>
      </c>
      <c r="D158" s="22"/>
      <c r="E158" s="22"/>
      <c r="F158" s="22"/>
      <c r="G158" s="22"/>
      <c r="H158" s="22"/>
      <c r="I158" s="4"/>
    </row>
    <row r="159" spans="1:9" x14ac:dyDescent="0.3">
      <c r="A159" s="387"/>
      <c r="B159" s="390"/>
      <c r="C159" s="24" t="s">
        <v>417</v>
      </c>
      <c r="D159" s="25" t="s">
        <v>418</v>
      </c>
      <c r="E159" s="25" t="s">
        <v>255</v>
      </c>
      <c r="F159" s="25" t="s">
        <v>419</v>
      </c>
      <c r="G159" s="25" t="s">
        <v>287</v>
      </c>
      <c r="H159" s="25" t="s">
        <v>420</v>
      </c>
      <c r="I159" s="26" t="s">
        <v>421</v>
      </c>
    </row>
    <row r="160" spans="1:9" x14ac:dyDescent="0.3">
      <c r="A160" s="387"/>
      <c r="B160" s="390"/>
      <c r="C160" s="24" t="s">
        <v>422</v>
      </c>
      <c r="D160" s="25" t="s">
        <v>423</v>
      </c>
      <c r="E160" s="25">
        <v>2</v>
      </c>
      <c r="F160" s="25">
        <v>2</v>
      </c>
      <c r="G160" s="25">
        <v>2</v>
      </c>
      <c r="H160" s="25">
        <v>2</v>
      </c>
      <c r="I160" s="26">
        <v>2</v>
      </c>
    </row>
    <row r="161" spans="1:9" x14ac:dyDescent="0.3">
      <c r="A161" s="387"/>
      <c r="B161" s="390"/>
      <c r="C161" s="29" t="s">
        <v>424</v>
      </c>
      <c r="D161" s="25" t="s">
        <v>254</v>
      </c>
      <c r="E161" s="25" t="s">
        <v>425</v>
      </c>
      <c r="F161" s="25" t="s">
        <v>426</v>
      </c>
      <c r="G161" s="25" t="s">
        <v>427</v>
      </c>
      <c r="H161" s="25" t="s">
        <v>428</v>
      </c>
      <c r="I161" s="26" t="s">
        <v>235</v>
      </c>
    </row>
    <row r="162" spans="1:9" x14ac:dyDescent="0.3">
      <c r="A162" s="387"/>
      <c r="B162" s="390"/>
      <c r="C162" s="29" t="s">
        <v>284</v>
      </c>
      <c r="D162" s="25"/>
      <c r="E162" s="25"/>
      <c r="F162" s="25"/>
      <c r="G162" s="25"/>
      <c r="H162" s="25"/>
      <c r="I162" s="26"/>
    </row>
    <row r="163" spans="1:9" ht="25.5" x14ac:dyDescent="0.3">
      <c r="A163" s="387"/>
      <c r="B163" s="390"/>
      <c r="C163" s="24" t="s">
        <v>429</v>
      </c>
      <c r="D163" s="25" t="s">
        <v>262</v>
      </c>
      <c r="E163" s="25" t="s">
        <v>430</v>
      </c>
      <c r="F163" s="25" t="s">
        <v>431</v>
      </c>
      <c r="G163" s="25" t="s">
        <v>432</v>
      </c>
      <c r="H163" s="25" t="s">
        <v>433</v>
      </c>
      <c r="I163" s="26" t="s">
        <v>434</v>
      </c>
    </row>
    <row r="164" spans="1:9" x14ac:dyDescent="0.3">
      <c r="A164" s="387"/>
      <c r="B164" s="390"/>
      <c r="C164" s="24" t="s">
        <v>435</v>
      </c>
      <c r="D164" s="25" t="s">
        <v>262</v>
      </c>
      <c r="E164" s="25" t="s">
        <v>430</v>
      </c>
      <c r="F164" s="25" t="s">
        <v>431</v>
      </c>
      <c r="G164" s="25" t="s">
        <v>432</v>
      </c>
      <c r="H164" s="25" t="s">
        <v>433</v>
      </c>
      <c r="I164" s="26" t="s">
        <v>434</v>
      </c>
    </row>
    <row r="165" spans="1:9" x14ac:dyDescent="0.3">
      <c r="A165" s="387"/>
      <c r="B165" s="390"/>
      <c r="C165" s="24" t="s">
        <v>436</v>
      </c>
      <c r="D165" s="25" t="s">
        <v>262</v>
      </c>
      <c r="E165" s="25" t="s">
        <v>437</v>
      </c>
      <c r="F165" s="25" t="s">
        <v>438</v>
      </c>
      <c r="G165" s="25" t="s">
        <v>439</v>
      </c>
      <c r="H165" s="25" t="s">
        <v>440</v>
      </c>
      <c r="I165" s="26" t="s">
        <v>441</v>
      </c>
    </row>
    <row r="166" spans="1:9" x14ac:dyDescent="0.3">
      <c r="A166" s="387"/>
      <c r="B166" s="390"/>
      <c r="C166" s="24" t="s">
        <v>442</v>
      </c>
      <c r="D166" s="25" t="s">
        <v>262</v>
      </c>
      <c r="E166" s="25" t="s">
        <v>430</v>
      </c>
      <c r="F166" s="25" t="s">
        <v>431</v>
      </c>
      <c r="G166" s="25" t="s">
        <v>432</v>
      </c>
      <c r="H166" s="25" t="s">
        <v>433</v>
      </c>
      <c r="I166" s="26" t="s">
        <v>434</v>
      </c>
    </row>
    <row r="167" spans="1:9" ht="18" thickBot="1" x14ac:dyDescent="0.35">
      <c r="A167" s="388"/>
      <c r="B167" s="391"/>
      <c r="C167" s="24" t="s">
        <v>443</v>
      </c>
      <c r="D167" s="25" t="s">
        <v>262</v>
      </c>
      <c r="E167" s="25" t="s">
        <v>430</v>
      </c>
      <c r="F167" s="25" t="s">
        <v>431</v>
      </c>
      <c r="G167" s="25" t="s">
        <v>432</v>
      </c>
      <c r="H167" s="25" t="s">
        <v>433</v>
      </c>
      <c r="I167" s="26" t="s">
        <v>434</v>
      </c>
    </row>
    <row r="168" spans="1:9" ht="18" thickBot="1" x14ac:dyDescent="0.35">
      <c r="A168" s="384"/>
      <c r="B168" s="384"/>
      <c r="C168" s="384"/>
      <c r="D168" s="385"/>
      <c r="E168" s="27">
        <v>11</v>
      </c>
      <c r="F168" s="27">
        <v>12</v>
      </c>
      <c r="G168" s="27">
        <v>13</v>
      </c>
      <c r="H168" s="27">
        <v>14</v>
      </c>
      <c r="I168" s="5">
        <v>15</v>
      </c>
    </row>
    <row r="169" spans="1:9" x14ac:dyDescent="0.3">
      <c r="A169" s="15" t="s">
        <v>196</v>
      </c>
    </row>
    <row r="170" spans="1:9" ht="18" thickBot="1" x14ac:dyDescent="0.35">
      <c r="A170" s="17" t="s">
        <v>249</v>
      </c>
    </row>
    <row r="171" spans="1:9" ht="18" thickBot="1" x14ac:dyDescent="0.35">
      <c r="A171" s="377" t="s">
        <v>0</v>
      </c>
      <c r="B171" s="379" t="s">
        <v>444</v>
      </c>
      <c r="C171" s="379" t="s">
        <v>251</v>
      </c>
      <c r="D171" s="381" t="s">
        <v>411</v>
      </c>
      <c r="E171" s="382"/>
      <c r="F171" s="382"/>
      <c r="G171" s="382"/>
      <c r="H171" s="383"/>
    </row>
    <row r="172" spans="1:9" ht="18" thickBot="1" x14ac:dyDescent="0.35">
      <c r="A172" s="378"/>
      <c r="B172" s="380"/>
      <c r="C172" s="380"/>
      <c r="D172" s="18" t="s">
        <v>220</v>
      </c>
      <c r="E172" s="18" t="s">
        <v>412</v>
      </c>
      <c r="F172" s="18" t="s">
        <v>221</v>
      </c>
      <c r="G172" s="18" t="s">
        <v>413</v>
      </c>
      <c r="H172" s="19" t="s">
        <v>414</v>
      </c>
    </row>
    <row r="173" spans="1:9" ht="51.75" thickBot="1" x14ac:dyDescent="0.35">
      <c r="A173" s="20" t="s">
        <v>445</v>
      </c>
      <c r="B173" s="21" t="s">
        <v>446</v>
      </c>
      <c r="C173" s="22" t="s">
        <v>262</v>
      </c>
      <c r="D173" s="22" t="s">
        <v>447</v>
      </c>
      <c r="E173" s="22" t="s">
        <v>448</v>
      </c>
      <c r="F173" s="22" t="s">
        <v>449</v>
      </c>
      <c r="G173" s="22" t="s">
        <v>450</v>
      </c>
      <c r="H173" s="4" t="s">
        <v>451</v>
      </c>
    </row>
    <row r="174" spans="1:9" ht="18" thickBot="1" x14ac:dyDescent="0.35">
      <c r="A174" s="392"/>
      <c r="B174" s="392"/>
      <c r="C174" s="393"/>
      <c r="D174" s="27">
        <v>1</v>
      </c>
      <c r="E174" s="27">
        <v>2</v>
      </c>
      <c r="F174" s="27">
        <v>3</v>
      </c>
      <c r="G174" s="27">
        <v>4</v>
      </c>
      <c r="H174" s="5">
        <v>5</v>
      </c>
    </row>
    <row r="175" spans="1:9" s="38" customFormat="1" ht="18" x14ac:dyDescent="0.3">
      <c r="A175" s="37" t="s">
        <v>452</v>
      </c>
    </row>
    <row r="176" spans="1:9" x14ac:dyDescent="0.3">
      <c r="A176" s="16" t="s">
        <v>337</v>
      </c>
    </row>
    <row r="177" spans="1:6" x14ac:dyDescent="0.3">
      <c r="A177" s="17" t="s">
        <v>453</v>
      </c>
    </row>
    <row r="178" spans="1:6" x14ac:dyDescent="0.3">
      <c r="A178" s="17" t="s">
        <v>454</v>
      </c>
    </row>
    <row r="179" spans="1:6" x14ac:dyDescent="0.3">
      <c r="A179" s="16" t="s">
        <v>211</v>
      </c>
    </row>
    <row r="180" spans="1:6" x14ac:dyDescent="0.3">
      <c r="A180" s="17" t="s">
        <v>455</v>
      </c>
    </row>
    <row r="181" spans="1:6" x14ac:dyDescent="0.3">
      <c r="A181" s="15" t="s">
        <v>456</v>
      </c>
    </row>
    <row r="182" spans="1:6" x14ac:dyDescent="0.3">
      <c r="A182" s="15" t="s">
        <v>199</v>
      </c>
    </row>
    <row r="183" spans="1:6" ht="18" thickBot="1" x14ac:dyDescent="0.35">
      <c r="A183" s="17" t="s">
        <v>457</v>
      </c>
    </row>
    <row r="184" spans="1:6" x14ac:dyDescent="0.3">
      <c r="A184" s="377" t="s">
        <v>0</v>
      </c>
      <c r="B184" s="379" t="s">
        <v>217</v>
      </c>
      <c r="C184" s="398" t="s">
        <v>458</v>
      </c>
      <c r="D184" s="399"/>
      <c r="E184" s="398" t="s">
        <v>459</v>
      </c>
      <c r="F184" s="399"/>
    </row>
    <row r="185" spans="1:6" ht="18" thickBot="1" x14ac:dyDescent="0.35">
      <c r="A185" s="394"/>
      <c r="B185" s="395"/>
      <c r="C185" s="400" t="s">
        <v>460</v>
      </c>
      <c r="D185" s="401"/>
      <c r="E185" s="400" t="s">
        <v>461</v>
      </c>
      <c r="F185" s="401"/>
    </row>
    <row r="186" spans="1:6" ht="18" thickBot="1" x14ac:dyDescent="0.35">
      <c r="A186" s="394"/>
      <c r="B186" s="395"/>
      <c r="C186" s="381" t="s">
        <v>462</v>
      </c>
      <c r="D186" s="382"/>
      <c r="E186" s="382"/>
      <c r="F186" s="383"/>
    </row>
    <row r="187" spans="1:6" ht="18" thickBot="1" x14ac:dyDescent="0.35">
      <c r="A187" s="378"/>
      <c r="B187" s="380"/>
      <c r="C187" s="18" t="s">
        <v>413</v>
      </c>
      <c r="D187" s="18" t="s">
        <v>463</v>
      </c>
      <c r="E187" s="18" t="s">
        <v>413</v>
      </c>
      <c r="F187" s="19" t="s">
        <v>463</v>
      </c>
    </row>
    <row r="188" spans="1:6" ht="39" thickBot="1" x14ac:dyDescent="0.35">
      <c r="A188" s="20" t="s">
        <v>464</v>
      </c>
      <c r="B188" s="21" t="s">
        <v>465</v>
      </c>
      <c r="C188" s="22" t="s">
        <v>466</v>
      </c>
      <c r="D188" s="22" t="s">
        <v>467</v>
      </c>
      <c r="E188" s="22" t="s">
        <v>468</v>
      </c>
      <c r="F188" s="4" t="s">
        <v>469</v>
      </c>
    </row>
    <row r="189" spans="1:6" ht="18" thickBot="1" x14ac:dyDescent="0.35">
      <c r="A189" s="392"/>
      <c r="B189" s="393"/>
      <c r="C189" s="27">
        <v>11</v>
      </c>
      <c r="D189" s="27">
        <v>12</v>
      </c>
      <c r="E189" s="27">
        <v>21</v>
      </c>
      <c r="F189" s="5">
        <v>22</v>
      </c>
    </row>
    <row r="190" spans="1:6" x14ac:dyDescent="0.3">
      <c r="A190" s="15" t="s">
        <v>200</v>
      </c>
    </row>
    <row r="191" spans="1:6" x14ac:dyDescent="0.3">
      <c r="A191" s="17" t="s">
        <v>457</v>
      </c>
    </row>
    <row r="192" spans="1:6" ht="18" thickBot="1" x14ac:dyDescent="0.35">
      <c r="A192" s="17" t="s">
        <v>470</v>
      </c>
    </row>
    <row r="193" spans="1:4" ht="18" thickBot="1" x14ac:dyDescent="0.35">
      <c r="A193" s="377" t="s">
        <v>0</v>
      </c>
      <c r="B193" s="379" t="s">
        <v>217</v>
      </c>
      <c r="C193" s="381" t="s">
        <v>471</v>
      </c>
      <c r="D193" s="383"/>
    </row>
    <row r="194" spans="1:4" ht="18" thickBot="1" x14ac:dyDescent="0.35">
      <c r="A194" s="394"/>
      <c r="B194" s="395"/>
      <c r="C194" s="381" t="s">
        <v>462</v>
      </c>
      <c r="D194" s="383"/>
    </row>
    <row r="195" spans="1:4" ht="18" thickBot="1" x14ac:dyDescent="0.35">
      <c r="A195" s="378"/>
      <c r="B195" s="380"/>
      <c r="C195" s="18" t="s">
        <v>413</v>
      </c>
      <c r="D195" s="19" t="s">
        <v>463</v>
      </c>
    </row>
    <row r="196" spans="1:4" ht="18" thickBot="1" x14ac:dyDescent="0.35">
      <c r="A196" s="20" t="s">
        <v>472</v>
      </c>
      <c r="B196" s="21" t="s">
        <v>473</v>
      </c>
      <c r="C196" s="22" t="s">
        <v>474</v>
      </c>
      <c r="D196" s="4" t="s">
        <v>475</v>
      </c>
    </row>
    <row r="197" spans="1:4" ht="18" thickBot="1" x14ac:dyDescent="0.35">
      <c r="A197" s="392"/>
      <c r="B197" s="393"/>
      <c r="C197" s="27">
        <v>21</v>
      </c>
      <c r="D197" s="5">
        <v>22</v>
      </c>
    </row>
    <row r="198" spans="1:4" x14ac:dyDescent="0.3">
      <c r="A198" s="15" t="s">
        <v>201</v>
      </c>
    </row>
    <row r="199" spans="1:4" x14ac:dyDescent="0.3">
      <c r="A199" s="17" t="s">
        <v>457</v>
      </c>
    </row>
    <row r="200" spans="1:4" ht="18" thickBot="1" x14ac:dyDescent="0.35">
      <c r="A200" s="17" t="s">
        <v>476</v>
      </c>
    </row>
    <row r="201" spans="1:4" ht="26.25" thickBot="1" x14ac:dyDescent="0.35">
      <c r="A201" s="36" t="s">
        <v>0</v>
      </c>
      <c r="B201" s="18" t="s">
        <v>217</v>
      </c>
      <c r="C201" s="19" t="s">
        <v>477</v>
      </c>
    </row>
    <row r="202" spans="1:4" ht="18" thickBot="1" x14ac:dyDescent="0.35">
      <c r="A202" s="20" t="s">
        <v>478</v>
      </c>
      <c r="B202" s="21" t="s">
        <v>479</v>
      </c>
      <c r="C202" s="4" t="s">
        <v>475</v>
      </c>
    </row>
    <row r="203" spans="1:4" ht="18" thickBot="1" x14ac:dyDescent="0.35">
      <c r="A203" s="384"/>
      <c r="B203" s="385"/>
      <c r="C203" s="5">
        <v>12</v>
      </c>
    </row>
    <row r="204" spans="1:4" x14ac:dyDescent="0.3">
      <c r="A204" s="15" t="s">
        <v>480</v>
      </c>
    </row>
    <row r="205" spans="1:4" x14ac:dyDescent="0.3">
      <c r="A205" s="17" t="s">
        <v>457</v>
      </c>
    </row>
    <row r="206" spans="1:4" ht="18" thickBot="1" x14ac:dyDescent="0.35">
      <c r="A206" s="17" t="s">
        <v>481</v>
      </c>
    </row>
    <row r="207" spans="1:4" ht="26.25" thickBot="1" x14ac:dyDescent="0.35">
      <c r="A207" s="36" t="s">
        <v>0</v>
      </c>
      <c r="B207" s="18" t="s">
        <v>217</v>
      </c>
      <c r="C207" s="18" t="s">
        <v>482</v>
      </c>
      <c r="D207" s="19" t="s">
        <v>483</v>
      </c>
    </row>
    <row r="208" spans="1:4" ht="51.75" thickBot="1" x14ac:dyDescent="0.35">
      <c r="A208" s="20" t="s">
        <v>484</v>
      </c>
      <c r="B208" s="21" t="s">
        <v>485</v>
      </c>
      <c r="C208" s="22" t="s">
        <v>353</v>
      </c>
      <c r="D208" s="4" t="s">
        <v>355</v>
      </c>
    </row>
    <row r="209" spans="1:8" ht="18" thickBot="1" x14ac:dyDescent="0.35">
      <c r="A209" s="384"/>
      <c r="B209" s="385"/>
      <c r="C209" s="27">
        <v>11</v>
      </c>
      <c r="D209" s="5">
        <v>21</v>
      </c>
    </row>
    <row r="210" spans="1:8" x14ac:dyDescent="0.3">
      <c r="A210" s="15" t="s">
        <v>203</v>
      </c>
    </row>
    <row r="211" spans="1:8" x14ac:dyDescent="0.3">
      <c r="A211" s="15" t="s">
        <v>486</v>
      </c>
    </row>
    <row r="212" spans="1:8" x14ac:dyDescent="0.3">
      <c r="A212" s="16" t="s">
        <v>211</v>
      </c>
    </row>
    <row r="213" spans="1:8" x14ac:dyDescent="0.3">
      <c r="A213" s="17" t="s">
        <v>487</v>
      </c>
    </row>
    <row r="214" spans="1:8" ht="18" thickBot="1" x14ac:dyDescent="0.35">
      <c r="A214" s="17" t="s">
        <v>488</v>
      </c>
    </row>
    <row r="215" spans="1:8" ht="18" thickBot="1" x14ac:dyDescent="0.35">
      <c r="A215" s="377" t="s">
        <v>0</v>
      </c>
      <c r="B215" s="379" t="s">
        <v>217</v>
      </c>
      <c r="C215" s="379" t="s">
        <v>250</v>
      </c>
      <c r="D215" s="379" t="s">
        <v>251</v>
      </c>
      <c r="E215" s="381" t="s">
        <v>489</v>
      </c>
      <c r="F215" s="383"/>
      <c r="G215" s="381" t="s">
        <v>490</v>
      </c>
      <c r="H215" s="383"/>
    </row>
    <row r="216" spans="1:8" ht="26.25" thickBot="1" x14ac:dyDescent="0.35">
      <c r="A216" s="378"/>
      <c r="B216" s="380"/>
      <c r="C216" s="380"/>
      <c r="D216" s="380"/>
      <c r="E216" s="18" t="s">
        <v>491</v>
      </c>
      <c r="F216" s="18" t="s">
        <v>492</v>
      </c>
      <c r="G216" s="18" t="s">
        <v>491</v>
      </c>
      <c r="H216" s="19" t="s">
        <v>492</v>
      </c>
    </row>
    <row r="217" spans="1:8" x14ac:dyDescent="0.3">
      <c r="A217" s="386" t="s">
        <v>493</v>
      </c>
      <c r="B217" s="389" t="s">
        <v>494</v>
      </c>
      <c r="C217" s="28" t="s">
        <v>349</v>
      </c>
      <c r="D217" s="22"/>
      <c r="E217" s="22"/>
      <c r="F217" s="22"/>
      <c r="G217" s="22"/>
      <c r="H217" s="4"/>
    </row>
    <row r="218" spans="1:8" x14ac:dyDescent="0.3">
      <c r="A218" s="387"/>
      <c r="B218" s="390"/>
      <c r="C218" s="24" t="s">
        <v>350</v>
      </c>
      <c r="D218" s="25" t="s">
        <v>351</v>
      </c>
      <c r="E218" s="32">
        <v>1200</v>
      </c>
      <c r="F218" s="32">
        <v>1750</v>
      </c>
      <c r="G218" s="32">
        <v>1200</v>
      </c>
      <c r="H218" s="39">
        <v>1750</v>
      </c>
    </row>
    <row r="219" spans="1:8" x14ac:dyDescent="0.3">
      <c r="A219" s="387"/>
      <c r="B219" s="390"/>
      <c r="C219" s="24" t="s">
        <v>422</v>
      </c>
      <c r="D219" s="25" t="s">
        <v>423</v>
      </c>
      <c r="E219" s="25">
        <v>5</v>
      </c>
      <c r="F219" s="25">
        <v>5</v>
      </c>
      <c r="G219" s="25">
        <v>5</v>
      </c>
      <c r="H219" s="26">
        <v>5</v>
      </c>
    </row>
    <row r="220" spans="1:8" x14ac:dyDescent="0.3">
      <c r="A220" s="387" t="s">
        <v>493</v>
      </c>
      <c r="B220" s="390" t="s">
        <v>495</v>
      </c>
      <c r="C220" s="29" t="s">
        <v>457</v>
      </c>
      <c r="D220" s="25" t="s">
        <v>254</v>
      </c>
      <c r="E220" s="25" t="s">
        <v>496</v>
      </c>
      <c r="F220" s="25" t="s">
        <v>497</v>
      </c>
      <c r="G220" s="25" t="s">
        <v>498</v>
      </c>
      <c r="H220" s="26" t="s">
        <v>499</v>
      </c>
    </row>
    <row r="221" spans="1:8" x14ac:dyDescent="0.3">
      <c r="A221" s="387"/>
      <c r="B221" s="390"/>
      <c r="C221" s="29" t="s">
        <v>284</v>
      </c>
      <c r="D221" s="25"/>
      <c r="E221" s="25"/>
      <c r="F221" s="25"/>
      <c r="G221" s="25"/>
      <c r="H221" s="26"/>
    </row>
    <row r="222" spans="1:8" x14ac:dyDescent="0.3">
      <c r="A222" s="387"/>
      <c r="B222" s="390"/>
      <c r="C222" s="24" t="s">
        <v>500</v>
      </c>
      <c r="D222" s="25" t="s">
        <v>262</v>
      </c>
      <c r="E222" s="25" t="s">
        <v>228</v>
      </c>
      <c r="F222" s="25" t="s">
        <v>228</v>
      </c>
      <c r="G222" s="25" t="s">
        <v>501</v>
      </c>
      <c r="H222" s="26" t="s">
        <v>502</v>
      </c>
    </row>
    <row r="223" spans="1:8" ht="18" thickBot="1" x14ac:dyDescent="0.35">
      <c r="A223" s="388"/>
      <c r="B223" s="391"/>
      <c r="C223" s="24" t="s">
        <v>363</v>
      </c>
      <c r="D223" s="25" t="s">
        <v>262</v>
      </c>
      <c r="E223" s="25" t="s">
        <v>357</v>
      </c>
      <c r="F223" s="25" t="s">
        <v>503</v>
      </c>
      <c r="G223" s="25" t="s">
        <v>357</v>
      </c>
      <c r="H223" s="26" t="s">
        <v>503</v>
      </c>
    </row>
    <row r="224" spans="1:8" ht="18" thickBot="1" x14ac:dyDescent="0.35">
      <c r="A224" s="384"/>
      <c r="B224" s="384"/>
      <c r="C224" s="384"/>
      <c r="D224" s="385"/>
      <c r="E224" s="27">
        <v>11</v>
      </c>
      <c r="F224" s="27">
        <v>12</v>
      </c>
      <c r="G224" s="27">
        <v>21</v>
      </c>
      <c r="H224" s="5">
        <v>22</v>
      </c>
    </row>
  </sheetData>
  <mergeCells count="127">
    <mergeCell ref="A224:D224"/>
    <mergeCell ref="E215:F215"/>
    <mergeCell ref="G215:H215"/>
    <mergeCell ref="A217:A219"/>
    <mergeCell ref="B217:B219"/>
    <mergeCell ref="A220:A223"/>
    <mergeCell ref="B220:B223"/>
    <mergeCell ref="A203:B203"/>
    <mergeCell ref="A209:B209"/>
    <mergeCell ref="A215:A216"/>
    <mergeCell ref="B215:B216"/>
    <mergeCell ref="C215:C216"/>
    <mergeCell ref="D215:D216"/>
    <mergeCell ref="A189:B189"/>
    <mergeCell ref="A193:A195"/>
    <mergeCell ref="B193:B195"/>
    <mergeCell ref="C193:D193"/>
    <mergeCell ref="C194:D194"/>
    <mergeCell ref="A197:B197"/>
    <mergeCell ref="A174:C174"/>
    <mergeCell ref="A184:A187"/>
    <mergeCell ref="B184:B187"/>
    <mergeCell ref="C184:D184"/>
    <mergeCell ref="E184:F184"/>
    <mergeCell ref="C185:D185"/>
    <mergeCell ref="E185:F185"/>
    <mergeCell ref="C186:F186"/>
    <mergeCell ref="A158:A167"/>
    <mergeCell ref="B158:B167"/>
    <mergeCell ref="A168:D168"/>
    <mergeCell ref="A171:A172"/>
    <mergeCell ref="B171:B172"/>
    <mergeCell ref="C171:C172"/>
    <mergeCell ref="D171:H171"/>
    <mergeCell ref="A151:D151"/>
    <mergeCell ref="A156:A157"/>
    <mergeCell ref="B156:B157"/>
    <mergeCell ref="C156:C157"/>
    <mergeCell ref="D156:D157"/>
    <mergeCell ref="E156:I156"/>
    <mergeCell ref="A118:A123"/>
    <mergeCell ref="B118:B123"/>
    <mergeCell ref="A130:A132"/>
    <mergeCell ref="B130:B132"/>
    <mergeCell ref="A133:D133"/>
    <mergeCell ref="A141:A150"/>
    <mergeCell ref="B141:B150"/>
    <mergeCell ref="A104:A110"/>
    <mergeCell ref="B104:B110"/>
    <mergeCell ref="A111:D111"/>
    <mergeCell ref="A116:A117"/>
    <mergeCell ref="B116:B117"/>
    <mergeCell ref="C116:C117"/>
    <mergeCell ref="D116:D117"/>
    <mergeCell ref="E116:F116"/>
    <mergeCell ref="G116:G117"/>
    <mergeCell ref="A93:B93"/>
    <mergeCell ref="A102:A103"/>
    <mergeCell ref="B102:B103"/>
    <mergeCell ref="C102:C103"/>
    <mergeCell ref="D102:D103"/>
    <mergeCell ref="E102:F102"/>
    <mergeCell ref="A85:B85"/>
    <mergeCell ref="A88:A90"/>
    <mergeCell ref="B88:B90"/>
    <mergeCell ref="C88:D88"/>
    <mergeCell ref="E88:G88"/>
    <mergeCell ref="C89:D89"/>
    <mergeCell ref="E89:G89"/>
    <mergeCell ref="G102:G103"/>
    <mergeCell ref="A71:A73"/>
    <mergeCell ref="B71:B73"/>
    <mergeCell ref="A74:D74"/>
    <mergeCell ref="A82:A83"/>
    <mergeCell ref="B82:B83"/>
    <mergeCell ref="C82:I82"/>
    <mergeCell ref="A66:A67"/>
    <mergeCell ref="B66:B67"/>
    <mergeCell ref="C66:C67"/>
    <mergeCell ref="D66:D67"/>
    <mergeCell ref="E66:G66"/>
    <mergeCell ref="A68:A70"/>
    <mergeCell ref="B68:B70"/>
    <mergeCell ref="E56:H56"/>
    <mergeCell ref="A58:A60"/>
    <mergeCell ref="B58:B60"/>
    <mergeCell ref="A61:A63"/>
    <mergeCell ref="B61:B63"/>
    <mergeCell ref="A64:D64"/>
    <mergeCell ref="A46:A48"/>
    <mergeCell ref="B46:B48"/>
    <mergeCell ref="A49:D49"/>
    <mergeCell ref="A56:A57"/>
    <mergeCell ref="B56:B57"/>
    <mergeCell ref="C56:C57"/>
    <mergeCell ref="D56:D57"/>
    <mergeCell ref="A44:A45"/>
    <mergeCell ref="B44:B45"/>
    <mergeCell ref="C44:C45"/>
    <mergeCell ref="D44:D45"/>
    <mergeCell ref="E44:I44"/>
    <mergeCell ref="A33:A34"/>
    <mergeCell ref="B33:B34"/>
    <mergeCell ref="C33:G33"/>
    <mergeCell ref="A4:J4"/>
    <mergeCell ref="A5:J5"/>
    <mergeCell ref="A6:J6"/>
    <mergeCell ref="A7:J7"/>
    <mergeCell ref="A10:J10"/>
    <mergeCell ref="B20:J20"/>
    <mergeCell ref="B21:J21"/>
    <mergeCell ref="B22:J22"/>
    <mergeCell ref="B23:J23"/>
    <mergeCell ref="C12:J12"/>
    <mergeCell ref="C13:J13"/>
    <mergeCell ref="C14:J14"/>
    <mergeCell ref="C15:J15"/>
    <mergeCell ref="A39:B39"/>
    <mergeCell ref="A3:J3"/>
    <mergeCell ref="A2:J2"/>
    <mergeCell ref="A18:J18"/>
    <mergeCell ref="B16:J16"/>
    <mergeCell ref="C17:J17"/>
    <mergeCell ref="B11:J11"/>
    <mergeCell ref="B8:J8"/>
    <mergeCell ref="B9:J9"/>
    <mergeCell ref="B19:J19"/>
  </mergeCells>
  <hyperlinks>
    <hyperlink ref="A7" location="AA.22000" display="AA.20000 CÔNG TÁC PHÁ DỠ CÔNG TRÌNH "/>
    <hyperlink ref="A18" location="AA.22000" display="AA.22000 CÔNG TÁC PHÁ DỠ CÔNG TRÌNH BẰNG MÁY"/>
    <hyperlink ref="B19" location="AA.22100" display="AA.22100 PHÁ DỠ KẾT CẤU BẰNG BÚA CĂN KHÍ NÉN 3M3/PH "/>
    <hyperlink ref="B20" location="AA.22200" display="AA.22200 PHÁ DỠ KẾT CẤU BẰNG MÁY KHOAN BÊ TÔNG 1,5 KW "/>
    <hyperlink ref="B21" location="AA.22300" display="AA.22300 PHÁ DỠ KẾT CẤU BẰNG MÁY ĐÀO 1,25 M3 GẮN ĐẦU BÚA THỦY LỰC "/>
    <hyperlink ref="B22" location="AA.22400" display="AA.22400 ĐẬP ĐẦU CỌC BÊ TÔNG CÁC LOẠI BẰNG BÚA CĂN KHÍ NÉN 3 M3/PH "/>
    <hyperlink ref="B23" location="AA.22500" display="AA.22500 CÀO BÓC LỚP MẶT ĐƯỜNG BÊ TÔNG ASPHALT BẰNG MÁY CÀO BÓC WIRTGEN C1000"/>
    <hyperlink ref="B11" location="AA.31000" display="AA.31000 THÁO DỠ CÁC LOẠI KẾT CẤU BẰNG THỦ CÔNG"/>
    <hyperlink ref="B16" location="AA.32000" display="AA.32000 THÁO DỠ KẾT CẤU BẰNG MÁY"/>
    <hyperlink ref="C12" location="AA.31100" display="AA.31100 THÁO DỠ KẾT CẤU GỖ, SẮT THÉP BẰNG THỦ CÔNG"/>
    <hyperlink ref="C13" location="AA.31200" display="AA.31200 THÁO DỠ MÁI BẰNG THỦ CÔNG"/>
    <hyperlink ref="C14" location="AA.31300" display="AA.31300 THÁO DỠ CỬA BẰNG THỦ CÔNG"/>
    <hyperlink ref="C15" location="AA.31600" display="AA.31600 THÁO DỠ MÁY ĐIỀU HỀA CỤC BỘ, BÈNH NỂNG LẠNH BẰNG THỦ CÔNG"/>
    <hyperlink ref="C17" location="AA.32100" display="AA.32100 THÁO DỠ CẦU THẪP TẠM CÁC LOẠI BẰNG MÁY HÀN, CẦN CẨU "/>
    <hyperlink ref="A10" location="AA.30000" display=" AA.30000 THÁO DỠ CÁC LOẠI KẾT CẤU "/>
    <hyperlink ref="B8" location="AA.22000" display="AA.22000 PHÁ DỠ BẰNG MÁY"/>
    <hyperlink ref="A4" location="AA.11100" display="AA.11100 cÔNG TáC PHáT RừNG tạo mặt bằng BằNG THủ CÔNG "/>
    <hyperlink ref="A5" location="AA.11200" display="AA.11200 Phát rừng tạo mặt bằng bằng cơ giới "/>
    <hyperlink ref="A6" location="AA.12000" display="AA.12000 Công tác chặt cây, đào gốc cây, bụi cây "/>
    <hyperlink ref="B9" location="AA.23100" display="AA.23100 VẬN CHUYỂN PHẾ THẢI TIẾP 1000M BẰNG ÔTÔ TỰ ĐỔ 7T"/>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2074"/>
  <sheetViews>
    <sheetView zoomScale="85" zoomScaleNormal="85" workbookViewId="0">
      <pane ySplit="1" topLeftCell="A3" activePane="bottomLeft" state="frozen"/>
      <selection activeCell="A3" sqref="A3:M3"/>
      <selection pane="bottomLeft" activeCell="A3" sqref="A3:L3"/>
    </sheetView>
  </sheetViews>
  <sheetFormatPr defaultRowHeight="15.75" x14ac:dyDescent="0.25"/>
  <cols>
    <col min="1" max="1" width="14.28515625" style="103" customWidth="1"/>
    <col min="2" max="2" width="17.85546875" style="104" customWidth="1"/>
    <col min="3" max="3" width="20" style="104" customWidth="1"/>
    <col min="4" max="4" width="9.28515625" style="104" bestFit="1" customWidth="1"/>
    <col min="5" max="8" width="11.42578125" style="104" bestFit="1" customWidth="1"/>
    <col min="9" max="9" width="11.5703125" style="104" customWidth="1"/>
    <col min="10" max="10" width="10.28515625" style="104" customWidth="1"/>
    <col min="11" max="11" width="11.140625" style="104" customWidth="1"/>
    <col min="12" max="12" width="15.5703125" style="104" customWidth="1"/>
    <col min="13" max="13" width="12.140625" style="104" customWidth="1"/>
    <col min="14" max="256" width="9.140625" style="104"/>
    <col min="257" max="257" width="12.7109375" style="104" customWidth="1"/>
    <col min="258" max="258" width="12.28515625" style="104" customWidth="1"/>
    <col min="259" max="512" width="9.140625" style="104"/>
    <col min="513" max="513" width="12.7109375" style="104" customWidth="1"/>
    <col min="514" max="514" width="12.28515625" style="104" customWidth="1"/>
    <col min="515" max="768" width="9.140625" style="104"/>
    <col min="769" max="769" width="12.7109375" style="104" customWidth="1"/>
    <col min="770" max="770" width="12.28515625" style="104" customWidth="1"/>
    <col min="771" max="1024" width="9.140625" style="104"/>
    <col min="1025" max="1025" width="12.7109375" style="104" customWidth="1"/>
    <col min="1026" max="1026" width="12.28515625" style="104" customWidth="1"/>
    <col min="1027" max="1280" width="9.140625" style="104"/>
    <col min="1281" max="1281" width="12.7109375" style="104" customWidth="1"/>
    <col min="1282" max="1282" width="12.28515625" style="104" customWidth="1"/>
    <col min="1283" max="1536" width="9.140625" style="104"/>
    <col min="1537" max="1537" width="12.7109375" style="104" customWidth="1"/>
    <col min="1538" max="1538" width="12.28515625" style="104" customWidth="1"/>
    <col min="1539" max="1792" width="9.140625" style="104"/>
    <col min="1793" max="1793" width="12.7109375" style="104" customWidth="1"/>
    <col min="1794" max="1794" width="12.28515625" style="104" customWidth="1"/>
    <col min="1795" max="2048" width="9.140625" style="104"/>
    <col min="2049" max="2049" width="12.7109375" style="104" customWidth="1"/>
    <col min="2050" max="2050" width="12.28515625" style="104" customWidth="1"/>
    <col min="2051" max="2304" width="9.140625" style="104"/>
    <col min="2305" max="2305" width="12.7109375" style="104" customWidth="1"/>
    <col min="2306" max="2306" width="12.28515625" style="104" customWidth="1"/>
    <col min="2307" max="2560" width="9.140625" style="104"/>
    <col min="2561" max="2561" width="12.7109375" style="104" customWidth="1"/>
    <col min="2562" max="2562" width="12.28515625" style="104" customWidth="1"/>
    <col min="2563" max="2816" width="9.140625" style="104"/>
    <col min="2817" max="2817" width="12.7109375" style="104" customWidth="1"/>
    <col min="2818" max="2818" width="12.28515625" style="104" customWidth="1"/>
    <col min="2819" max="3072" width="9.140625" style="104"/>
    <col min="3073" max="3073" width="12.7109375" style="104" customWidth="1"/>
    <col min="3074" max="3074" width="12.28515625" style="104" customWidth="1"/>
    <col min="3075" max="3328" width="9.140625" style="104"/>
    <col min="3329" max="3329" width="12.7109375" style="104" customWidth="1"/>
    <col min="3330" max="3330" width="12.28515625" style="104" customWidth="1"/>
    <col min="3331" max="3584" width="9.140625" style="104"/>
    <col min="3585" max="3585" width="12.7109375" style="104" customWidth="1"/>
    <col min="3586" max="3586" width="12.28515625" style="104" customWidth="1"/>
    <col min="3587" max="3840" width="9.140625" style="104"/>
    <col min="3841" max="3841" width="12.7109375" style="104" customWidth="1"/>
    <col min="3842" max="3842" width="12.28515625" style="104" customWidth="1"/>
    <col min="3843" max="4096" width="9.140625" style="104"/>
    <col min="4097" max="4097" width="12.7109375" style="104" customWidth="1"/>
    <col min="4098" max="4098" width="12.28515625" style="104" customWidth="1"/>
    <col min="4099" max="4352" width="9.140625" style="104"/>
    <col min="4353" max="4353" width="12.7109375" style="104" customWidth="1"/>
    <col min="4354" max="4354" width="12.28515625" style="104" customWidth="1"/>
    <col min="4355" max="4608" width="9.140625" style="104"/>
    <col min="4609" max="4609" width="12.7109375" style="104" customWidth="1"/>
    <col min="4610" max="4610" width="12.28515625" style="104" customWidth="1"/>
    <col min="4611" max="4864" width="9.140625" style="104"/>
    <col min="4865" max="4865" width="12.7109375" style="104" customWidth="1"/>
    <col min="4866" max="4866" width="12.28515625" style="104" customWidth="1"/>
    <col min="4867" max="5120" width="9.140625" style="104"/>
    <col min="5121" max="5121" width="12.7109375" style="104" customWidth="1"/>
    <col min="5122" max="5122" width="12.28515625" style="104" customWidth="1"/>
    <col min="5123" max="5376" width="9.140625" style="104"/>
    <col min="5377" max="5377" width="12.7109375" style="104" customWidth="1"/>
    <col min="5378" max="5378" width="12.28515625" style="104" customWidth="1"/>
    <col min="5379" max="5632" width="9.140625" style="104"/>
    <col min="5633" max="5633" width="12.7109375" style="104" customWidth="1"/>
    <col min="5634" max="5634" width="12.28515625" style="104" customWidth="1"/>
    <col min="5635" max="5888" width="9.140625" style="104"/>
    <col min="5889" max="5889" width="12.7109375" style="104" customWidth="1"/>
    <col min="5890" max="5890" width="12.28515625" style="104" customWidth="1"/>
    <col min="5891" max="6144" width="9.140625" style="104"/>
    <col min="6145" max="6145" width="12.7109375" style="104" customWidth="1"/>
    <col min="6146" max="6146" width="12.28515625" style="104" customWidth="1"/>
    <col min="6147" max="6400" width="9.140625" style="104"/>
    <col min="6401" max="6401" width="12.7109375" style="104" customWidth="1"/>
    <col min="6402" max="6402" width="12.28515625" style="104" customWidth="1"/>
    <col min="6403" max="6656" width="9.140625" style="104"/>
    <col min="6657" max="6657" width="12.7109375" style="104" customWidth="1"/>
    <col min="6658" max="6658" width="12.28515625" style="104" customWidth="1"/>
    <col min="6659" max="6912" width="9.140625" style="104"/>
    <col min="6913" max="6913" width="12.7109375" style="104" customWidth="1"/>
    <col min="6914" max="6914" width="12.28515625" style="104" customWidth="1"/>
    <col min="6915" max="7168" width="9.140625" style="104"/>
    <col min="7169" max="7169" width="12.7109375" style="104" customWidth="1"/>
    <col min="7170" max="7170" width="12.28515625" style="104" customWidth="1"/>
    <col min="7171" max="7424" width="9.140625" style="104"/>
    <col min="7425" max="7425" width="12.7109375" style="104" customWidth="1"/>
    <col min="7426" max="7426" width="12.28515625" style="104" customWidth="1"/>
    <col min="7427" max="7680" width="9.140625" style="104"/>
    <col min="7681" max="7681" width="12.7109375" style="104" customWidth="1"/>
    <col min="7682" max="7682" width="12.28515625" style="104" customWidth="1"/>
    <col min="7683" max="7936" width="9.140625" style="104"/>
    <col min="7937" max="7937" width="12.7109375" style="104" customWidth="1"/>
    <col min="7938" max="7938" width="12.28515625" style="104" customWidth="1"/>
    <col min="7939" max="8192" width="9.140625" style="104"/>
    <col min="8193" max="8193" width="12.7109375" style="104" customWidth="1"/>
    <col min="8194" max="8194" width="12.28515625" style="104" customWidth="1"/>
    <col min="8195" max="8448" width="9.140625" style="104"/>
    <col min="8449" max="8449" width="12.7109375" style="104" customWidth="1"/>
    <col min="8450" max="8450" width="12.28515625" style="104" customWidth="1"/>
    <col min="8451" max="8704" width="9.140625" style="104"/>
    <col min="8705" max="8705" width="12.7109375" style="104" customWidth="1"/>
    <col min="8706" max="8706" width="12.28515625" style="104" customWidth="1"/>
    <col min="8707" max="8960" width="9.140625" style="104"/>
    <col min="8961" max="8961" width="12.7109375" style="104" customWidth="1"/>
    <col min="8962" max="8962" width="12.28515625" style="104" customWidth="1"/>
    <col min="8963" max="9216" width="9.140625" style="104"/>
    <col min="9217" max="9217" width="12.7109375" style="104" customWidth="1"/>
    <col min="9218" max="9218" width="12.28515625" style="104" customWidth="1"/>
    <col min="9219" max="9472" width="9.140625" style="104"/>
    <col min="9473" max="9473" width="12.7109375" style="104" customWidth="1"/>
    <col min="9474" max="9474" width="12.28515625" style="104" customWidth="1"/>
    <col min="9475" max="9728" width="9.140625" style="104"/>
    <col min="9729" max="9729" width="12.7109375" style="104" customWidth="1"/>
    <col min="9730" max="9730" width="12.28515625" style="104" customWidth="1"/>
    <col min="9731" max="9984" width="9.140625" style="104"/>
    <col min="9985" max="9985" width="12.7109375" style="104" customWidth="1"/>
    <col min="9986" max="9986" width="12.28515625" style="104" customWidth="1"/>
    <col min="9987" max="10240" width="9.140625" style="104"/>
    <col min="10241" max="10241" width="12.7109375" style="104" customWidth="1"/>
    <col min="10242" max="10242" width="12.28515625" style="104" customWidth="1"/>
    <col min="10243" max="10496" width="9.140625" style="104"/>
    <col min="10497" max="10497" width="12.7109375" style="104" customWidth="1"/>
    <col min="10498" max="10498" width="12.28515625" style="104" customWidth="1"/>
    <col min="10499" max="10752" width="9.140625" style="104"/>
    <col min="10753" max="10753" width="12.7109375" style="104" customWidth="1"/>
    <col min="10754" max="10754" width="12.28515625" style="104" customWidth="1"/>
    <col min="10755" max="11008" width="9.140625" style="104"/>
    <col min="11009" max="11009" width="12.7109375" style="104" customWidth="1"/>
    <col min="11010" max="11010" width="12.28515625" style="104" customWidth="1"/>
    <col min="11011" max="11264" width="9.140625" style="104"/>
    <col min="11265" max="11265" width="12.7109375" style="104" customWidth="1"/>
    <col min="11266" max="11266" width="12.28515625" style="104" customWidth="1"/>
    <col min="11267" max="11520" width="9.140625" style="104"/>
    <col min="11521" max="11521" width="12.7109375" style="104" customWidth="1"/>
    <col min="11522" max="11522" width="12.28515625" style="104" customWidth="1"/>
    <col min="11523" max="11776" width="9.140625" style="104"/>
    <col min="11777" max="11777" width="12.7109375" style="104" customWidth="1"/>
    <col min="11778" max="11778" width="12.28515625" style="104" customWidth="1"/>
    <col min="11779" max="12032" width="9.140625" style="104"/>
    <col min="12033" max="12033" width="12.7109375" style="104" customWidth="1"/>
    <col min="12034" max="12034" width="12.28515625" style="104" customWidth="1"/>
    <col min="12035" max="12288" width="9.140625" style="104"/>
    <col min="12289" max="12289" width="12.7109375" style="104" customWidth="1"/>
    <col min="12290" max="12290" width="12.28515625" style="104" customWidth="1"/>
    <col min="12291" max="12544" width="9.140625" style="104"/>
    <col min="12545" max="12545" width="12.7109375" style="104" customWidth="1"/>
    <col min="12546" max="12546" width="12.28515625" style="104" customWidth="1"/>
    <col min="12547" max="12800" width="9.140625" style="104"/>
    <col min="12801" max="12801" width="12.7109375" style="104" customWidth="1"/>
    <col min="12802" max="12802" width="12.28515625" style="104" customWidth="1"/>
    <col min="12803" max="13056" width="9.140625" style="104"/>
    <col min="13057" max="13057" width="12.7109375" style="104" customWidth="1"/>
    <col min="13058" max="13058" width="12.28515625" style="104" customWidth="1"/>
    <col min="13059" max="13312" width="9.140625" style="104"/>
    <col min="13313" max="13313" width="12.7109375" style="104" customWidth="1"/>
    <col min="13314" max="13314" width="12.28515625" style="104" customWidth="1"/>
    <col min="13315" max="13568" width="9.140625" style="104"/>
    <col min="13569" max="13569" width="12.7109375" style="104" customWidth="1"/>
    <col min="13570" max="13570" width="12.28515625" style="104" customWidth="1"/>
    <col min="13571" max="13824" width="9.140625" style="104"/>
    <col min="13825" max="13825" width="12.7109375" style="104" customWidth="1"/>
    <col min="13826" max="13826" width="12.28515625" style="104" customWidth="1"/>
    <col min="13827" max="14080" width="9.140625" style="104"/>
    <col min="14081" max="14081" width="12.7109375" style="104" customWidth="1"/>
    <col min="14082" max="14082" width="12.28515625" style="104" customWidth="1"/>
    <col min="14083" max="14336" width="9.140625" style="104"/>
    <col min="14337" max="14337" width="12.7109375" style="104" customWidth="1"/>
    <col min="14338" max="14338" width="12.28515625" style="104" customWidth="1"/>
    <col min="14339" max="14592" width="9.140625" style="104"/>
    <col min="14593" max="14593" width="12.7109375" style="104" customWidth="1"/>
    <col min="14594" max="14594" width="12.28515625" style="104" customWidth="1"/>
    <col min="14595" max="14848" width="9.140625" style="104"/>
    <col min="14849" max="14849" width="12.7109375" style="104" customWidth="1"/>
    <col min="14850" max="14850" width="12.28515625" style="104" customWidth="1"/>
    <col min="14851" max="15104" width="9.140625" style="104"/>
    <col min="15105" max="15105" width="12.7109375" style="104" customWidth="1"/>
    <col min="15106" max="15106" width="12.28515625" style="104" customWidth="1"/>
    <col min="15107" max="15360" width="9.140625" style="104"/>
    <col min="15361" max="15361" width="12.7109375" style="104" customWidth="1"/>
    <col min="15362" max="15362" width="12.28515625" style="104" customWidth="1"/>
    <col min="15363" max="15616" width="9.140625" style="104"/>
    <col min="15617" max="15617" width="12.7109375" style="104" customWidth="1"/>
    <col min="15618" max="15618" width="12.28515625" style="104" customWidth="1"/>
    <col min="15619" max="15872" width="9.140625" style="104"/>
    <col min="15873" max="15873" width="12.7109375" style="104" customWidth="1"/>
    <col min="15874" max="15874" width="12.28515625" style="104" customWidth="1"/>
    <col min="15875" max="16128" width="9.140625" style="104"/>
    <col min="16129" max="16129" width="12.7109375" style="104" customWidth="1"/>
    <col min="16130" max="16130" width="12.28515625" style="104" customWidth="1"/>
    <col min="16131" max="16384" width="9.140625" style="104"/>
  </cols>
  <sheetData>
    <row r="1" spans="1:13" ht="29.25" customHeight="1" x14ac:dyDescent="0.25"/>
    <row r="2" spans="1:13" ht="9" customHeight="1" x14ac:dyDescent="0.25"/>
    <row r="3" spans="1:13" ht="22.5" customHeight="1" x14ac:dyDescent="0.25">
      <c r="A3" s="408" t="s">
        <v>4</v>
      </c>
      <c r="B3" s="408"/>
      <c r="C3" s="408"/>
      <c r="D3" s="408"/>
      <c r="E3" s="408"/>
      <c r="F3" s="408"/>
      <c r="G3" s="408"/>
      <c r="H3" s="408"/>
      <c r="I3" s="408"/>
      <c r="J3" s="408"/>
      <c r="K3" s="408"/>
      <c r="L3" s="408"/>
      <c r="M3" s="178" t="s">
        <v>8983</v>
      </c>
    </row>
    <row r="4" spans="1:13" ht="22.5" customHeight="1" x14ac:dyDescent="0.25">
      <c r="A4" s="404" t="s">
        <v>515</v>
      </c>
      <c r="B4" s="404"/>
      <c r="C4" s="404"/>
      <c r="D4" s="404"/>
      <c r="E4" s="404"/>
      <c r="F4" s="404"/>
      <c r="G4" s="404"/>
      <c r="H4" s="404"/>
      <c r="I4" s="404"/>
      <c r="J4" s="404"/>
      <c r="K4" s="404"/>
      <c r="L4" s="404"/>
      <c r="M4" s="179"/>
    </row>
    <row r="5" spans="1:13" s="172" customFormat="1" ht="16.5" x14ac:dyDescent="0.25">
      <c r="A5" s="412" t="s">
        <v>534</v>
      </c>
      <c r="B5" s="413"/>
      <c r="C5" s="413"/>
      <c r="D5" s="413"/>
      <c r="E5" s="413"/>
      <c r="F5" s="413"/>
      <c r="G5" s="413"/>
      <c r="H5" s="413"/>
      <c r="I5" s="413"/>
      <c r="J5" s="413"/>
      <c r="K5" s="413"/>
      <c r="L5" s="414"/>
      <c r="M5" s="180">
        <f>114+IF(A5&lt;&gt;"",MATCH(A5,$A$118:$A$2075,0))</f>
        <v>152</v>
      </c>
    </row>
    <row r="6" spans="1:13" s="172" customFormat="1" ht="16.5" x14ac:dyDescent="0.25">
      <c r="A6" s="412" t="s">
        <v>535</v>
      </c>
      <c r="B6" s="413"/>
      <c r="C6" s="413"/>
      <c r="D6" s="413"/>
      <c r="E6" s="413"/>
      <c r="F6" s="413"/>
      <c r="G6" s="413"/>
      <c r="H6" s="413"/>
      <c r="I6" s="413"/>
      <c r="J6" s="413"/>
      <c r="K6" s="413"/>
      <c r="L6" s="414"/>
      <c r="M6" s="180">
        <f>114+IF(A6&lt;&gt;"",MATCH(A6,$A$118:$A$2075,0))</f>
        <v>153</v>
      </c>
    </row>
    <row r="7" spans="1:13" s="172" customFormat="1" ht="15.75" customHeight="1" x14ac:dyDescent="0.25">
      <c r="A7" s="181"/>
      <c r="B7" s="403" t="s">
        <v>536</v>
      </c>
      <c r="C7" s="403"/>
      <c r="D7" s="403"/>
      <c r="E7" s="403"/>
      <c r="F7" s="403"/>
      <c r="G7" s="403"/>
      <c r="H7" s="403"/>
      <c r="I7" s="403"/>
      <c r="J7" s="403"/>
      <c r="K7" s="403"/>
      <c r="L7" s="403"/>
      <c r="M7" s="180">
        <f t="shared" ref="M7:M12" si="0">114+IF(B7&lt;&gt;"",MATCH(B7,$A$118:$A$2075,0))</f>
        <v>154</v>
      </c>
    </row>
    <row r="8" spans="1:13" s="172" customFormat="1" ht="15.75" customHeight="1" x14ac:dyDescent="0.25">
      <c r="A8" s="181"/>
      <c r="B8" s="403" t="s">
        <v>8979</v>
      </c>
      <c r="C8" s="403"/>
      <c r="D8" s="403"/>
      <c r="E8" s="403"/>
      <c r="F8" s="403"/>
      <c r="G8" s="403"/>
      <c r="H8" s="403"/>
      <c r="I8" s="403"/>
      <c r="J8" s="403"/>
      <c r="K8" s="403"/>
      <c r="L8" s="403"/>
      <c r="M8" s="180">
        <f t="shared" si="0"/>
        <v>164</v>
      </c>
    </row>
    <row r="9" spans="1:13" s="172" customFormat="1" ht="15.75" customHeight="1" x14ac:dyDescent="0.25">
      <c r="A9" s="181"/>
      <c r="B9" s="403" t="s">
        <v>556</v>
      </c>
      <c r="C9" s="403"/>
      <c r="D9" s="403"/>
      <c r="E9" s="403"/>
      <c r="F9" s="403"/>
      <c r="G9" s="403"/>
      <c r="H9" s="403"/>
      <c r="I9" s="403"/>
      <c r="J9" s="403"/>
      <c r="K9" s="403"/>
      <c r="L9" s="403"/>
      <c r="M9" s="180">
        <f t="shared" si="0"/>
        <v>173</v>
      </c>
    </row>
    <row r="10" spans="1:13" s="172" customFormat="1" ht="15.75" customHeight="1" x14ac:dyDescent="0.25">
      <c r="A10" s="181"/>
      <c r="B10" s="403" t="s">
        <v>593</v>
      </c>
      <c r="C10" s="403"/>
      <c r="D10" s="403"/>
      <c r="E10" s="403"/>
      <c r="F10" s="403"/>
      <c r="G10" s="403"/>
      <c r="H10" s="403"/>
      <c r="I10" s="403"/>
      <c r="J10" s="403"/>
      <c r="K10" s="403"/>
      <c r="L10" s="403"/>
      <c r="M10" s="180">
        <f t="shared" si="0"/>
        <v>191</v>
      </c>
    </row>
    <row r="11" spans="1:13" s="172" customFormat="1" ht="15.75" customHeight="1" x14ac:dyDescent="0.25">
      <c r="A11" s="181"/>
      <c r="B11" s="403" t="s">
        <v>8992</v>
      </c>
      <c r="C11" s="403"/>
      <c r="D11" s="403"/>
      <c r="E11" s="403"/>
      <c r="F11" s="403"/>
      <c r="G11" s="403"/>
      <c r="H11" s="403"/>
      <c r="I11" s="403"/>
      <c r="J11" s="403"/>
      <c r="K11" s="403"/>
      <c r="L11" s="403"/>
      <c r="M11" s="180">
        <f t="shared" si="0"/>
        <v>205</v>
      </c>
    </row>
    <row r="12" spans="1:13" s="172" customFormat="1" ht="15.75" customHeight="1" x14ac:dyDescent="0.25">
      <c r="A12" s="181"/>
      <c r="B12" s="403" t="s">
        <v>646</v>
      </c>
      <c r="C12" s="403"/>
      <c r="D12" s="403"/>
      <c r="E12" s="403"/>
      <c r="F12" s="403"/>
      <c r="G12" s="403"/>
      <c r="H12" s="403"/>
      <c r="I12" s="403"/>
      <c r="J12" s="403"/>
      <c r="K12" s="403"/>
      <c r="L12" s="403"/>
      <c r="M12" s="180">
        <f t="shared" si="0"/>
        <v>224</v>
      </c>
    </row>
    <row r="13" spans="1:13" s="172" customFormat="1" ht="16.5" x14ac:dyDescent="0.25">
      <c r="A13" s="402" t="s">
        <v>651</v>
      </c>
      <c r="B13" s="402"/>
      <c r="C13" s="402"/>
      <c r="D13" s="402"/>
      <c r="E13" s="402"/>
      <c r="F13" s="402"/>
      <c r="G13" s="402"/>
      <c r="H13" s="402"/>
      <c r="I13" s="402"/>
      <c r="J13" s="402"/>
      <c r="K13" s="402"/>
      <c r="L13" s="402"/>
      <c r="M13" s="180">
        <f>114+IF(A13&lt;&gt;"",MATCH(A13,$A$118:$A$2075,0))</f>
        <v>233</v>
      </c>
    </row>
    <row r="14" spans="1:13" s="172" customFormat="1" ht="16.5" x14ac:dyDescent="0.25">
      <c r="A14" s="402" t="s">
        <v>659</v>
      </c>
      <c r="B14" s="402"/>
      <c r="C14" s="402"/>
      <c r="D14" s="402"/>
      <c r="E14" s="402"/>
      <c r="F14" s="402"/>
      <c r="G14" s="402"/>
      <c r="H14" s="402"/>
      <c r="I14" s="402"/>
      <c r="J14" s="402"/>
      <c r="K14" s="402"/>
      <c r="L14" s="402"/>
      <c r="M14" s="180">
        <f>114+IF(A14&lt;&gt;"",MATCH(A14,$A$118:$A$2075,0))</f>
        <v>242</v>
      </c>
    </row>
    <row r="15" spans="1:13" s="172" customFormat="1" ht="15.75" customHeight="1" x14ac:dyDescent="0.25">
      <c r="A15" s="181"/>
      <c r="B15" s="402" t="s">
        <v>660</v>
      </c>
      <c r="C15" s="402"/>
      <c r="D15" s="402"/>
      <c r="E15" s="402"/>
      <c r="F15" s="402"/>
      <c r="G15" s="402"/>
      <c r="H15" s="402"/>
      <c r="I15" s="402"/>
      <c r="J15" s="402"/>
      <c r="K15" s="402"/>
      <c r="L15" s="402"/>
      <c r="M15" s="180">
        <f>114+IF(B15&lt;&gt;"",MATCH(B15,$A$118:$A$2075,0))</f>
        <v>243</v>
      </c>
    </row>
    <row r="16" spans="1:13" s="172" customFormat="1" ht="15.75" customHeight="1" x14ac:dyDescent="0.25">
      <c r="A16" s="181"/>
      <c r="B16" s="402" t="s">
        <v>664</v>
      </c>
      <c r="C16" s="402"/>
      <c r="D16" s="402"/>
      <c r="E16" s="402"/>
      <c r="F16" s="402"/>
      <c r="G16" s="402"/>
      <c r="H16" s="402"/>
      <c r="I16" s="402"/>
      <c r="J16" s="402"/>
      <c r="K16" s="402"/>
      <c r="L16" s="402"/>
      <c r="M16" s="180">
        <f>114+IF(B16&lt;&gt;"",MATCH(B16,$A$118:$A$2075,0))</f>
        <v>251</v>
      </c>
    </row>
    <row r="17" spans="1:13" s="172" customFormat="1" ht="15.75" customHeight="1" x14ac:dyDescent="0.25">
      <c r="A17" s="181"/>
      <c r="B17" s="402" t="s">
        <v>675</v>
      </c>
      <c r="C17" s="402"/>
      <c r="D17" s="402"/>
      <c r="E17" s="402"/>
      <c r="F17" s="402"/>
      <c r="G17" s="402"/>
      <c r="H17" s="402"/>
      <c r="I17" s="402"/>
      <c r="J17" s="402"/>
      <c r="K17" s="402"/>
      <c r="L17" s="402"/>
      <c r="M17" s="180">
        <f>114+IF(B17&lt;&gt;"",MATCH(B17,$A$118:$A$2075,0))</f>
        <v>260</v>
      </c>
    </row>
    <row r="18" spans="1:13" s="172" customFormat="1" ht="16.5" x14ac:dyDescent="0.25">
      <c r="A18" s="402" t="s">
        <v>684</v>
      </c>
      <c r="B18" s="402"/>
      <c r="C18" s="402"/>
      <c r="D18" s="402"/>
      <c r="E18" s="402"/>
      <c r="F18" s="402"/>
      <c r="G18" s="402"/>
      <c r="H18" s="402"/>
      <c r="I18" s="402"/>
      <c r="J18" s="402"/>
      <c r="K18" s="402"/>
      <c r="L18" s="402"/>
      <c r="M18" s="180">
        <f t="shared" ref="M18:M24" si="1">114+IF(A18&lt;&gt;"",MATCH(A18,$A$118:$A$2075,0))</f>
        <v>272</v>
      </c>
    </row>
    <row r="19" spans="1:13" s="172" customFormat="1" ht="16.5" x14ac:dyDescent="0.25">
      <c r="A19" s="402" t="s">
        <v>685</v>
      </c>
      <c r="B19" s="402"/>
      <c r="C19" s="402"/>
      <c r="D19" s="402"/>
      <c r="E19" s="402"/>
      <c r="F19" s="402"/>
      <c r="G19" s="402"/>
      <c r="H19" s="402"/>
      <c r="I19" s="402"/>
      <c r="J19" s="402"/>
      <c r="K19" s="402"/>
      <c r="L19" s="402"/>
      <c r="M19" s="180">
        <f t="shared" si="1"/>
        <v>273</v>
      </c>
    </row>
    <row r="20" spans="1:13" s="172" customFormat="1" ht="16.5" x14ac:dyDescent="0.25">
      <c r="A20" s="402" t="s">
        <v>686</v>
      </c>
      <c r="B20" s="402"/>
      <c r="C20" s="402"/>
      <c r="D20" s="402"/>
      <c r="E20" s="402"/>
      <c r="F20" s="402"/>
      <c r="G20" s="402"/>
      <c r="H20" s="402"/>
      <c r="I20" s="402"/>
      <c r="J20" s="402"/>
      <c r="K20" s="402"/>
      <c r="L20" s="402"/>
      <c r="M20" s="180">
        <f t="shared" si="1"/>
        <v>274</v>
      </c>
    </row>
    <row r="21" spans="1:13" s="172" customFormat="1" ht="16.5" x14ac:dyDescent="0.25">
      <c r="A21" s="402" t="s">
        <v>727</v>
      </c>
      <c r="B21" s="402"/>
      <c r="C21" s="402"/>
      <c r="D21" s="402"/>
      <c r="E21" s="402"/>
      <c r="F21" s="402"/>
      <c r="G21" s="402"/>
      <c r="H21" s="402"/>
      <c r="I21" s="402"/>
      <c r="J21" s="402"/>
      <c r="K21" s="402"/>
      <c r="L21" s="402"/>
      <c r="M21" s="180">
        <f t="shared" si="1"/>
        <v>297</v>
      </c>
    </row>
    <row r="22" spans="1:13" s="172" customFormat="1" ht="16.5" x14ac:dyDescent="0.25">
      <c r="A22" s="402" t="s">
        <v>806</v>
      </c>
      <c r="B22" s="402"/>
      <c r="C22" s="402"/>
      <c r="D22" s="402"/>
      <c r="E22" s="402"/>
      <c r="F22" s="402"/>
      <c r="G22" s="402"/>
      <c r="H22" s="402"/>
      <c r="I22" s="402"/>
      <c r="J22" s="402"/>
      <c r="K22" s="402"/>
      <c r="L22" s="402"/>
      <c r="M22" s="180">
        <f t="shared" si="1"/>
        <v>335</v>
      </c>
    </row>
    <row r="23" spans="1:13" s="172" customFormat="1" ht="16.5" x14ac:dyDescent="0.25">
      <c r="A23" s="402" t="s">
        <v>854</v>
      </c>
      <c r="B23" s="402"/>
      <c r="C23" s="402"/>
      <c r="D23" s="402"/>
      <c r="E23" s="402"/>
      <c r="F23" s="402"/>
      <c r="G23" s="402"/>
      <c r="H23" s="402"/>
      <c r="I23" s="402"/>
      <c r="J23" s="402"/>
      <c r="K23" s="402"/>
      <c r="L23" s="402"/>
      <c r="M23" s="180">
        <f t="shared" si="1"/>
        <v>370</v>
      </c>
    </row>
    <row r="24" spans="1:13" s="172" customFormat="1" ht="16.5" x14ac:dyDescent="0.25">
      <c r="A24" s="402" t="s">
        <v>881</v>
      </c>
      <c r="B24" s="402"/>
      <c r="C24" s="402"/>
      <c r="D24" s="402"/>
      <c r="E24" s="402"/>
      <c r="F24" s="402"/>
      <c r="G24" s="402"/>
      <c r="H24" s="402"/>
      <c r="I24" s="402"/>
      <c r="J24" s="402"/>
      <c r="K24" s="402"/>
      <c r="L24" s="402"/>
      <c r="M24" s="180">
        <f t="shared" si="1"/>
        <v>393</v>
      </c>
    </row>
    <row r="25" spans="1:13" s="172" customFormat="1" ht="15.75" customHeight="1" x14ac:dyDescent="0.25">
      <c r="A25" s="181"/>
      <c r="B25" s="402" t="s">
        <v>883</v>
      </c>
      <c r="C25" s="402"/>
      <c r="D25" s="402"/>
      <c r="E25" s="402"/>
      <c r="F25" s="402"/>
      <c r="G25" s="402"/>
      <c r="H25" s="402"/>
      <c r="I25" s="402"/>
      <c r="J25" s="402"/>
      <c r="K25" s="402"/>
      <c r="L25" s="402"/>
      <c r="M25" s="180">
        <f>114+IF(B25&lt;&gt;"",MATCH(B25,$A$118:$A$2075,0))</f>
        <v>396</v>
      </c>
    </row>
    <row r="26" spans="1:13" s="172" customFormat="1" ht="15.75" customHeight="1" x14ac:dyDescent="0.25">
      <c r="A26" s="181"/>
      <c r="B26" s="402" t="s">
        <v>925</v>
      </c>
      <c r="C26" s="402"/>
      <c r="D26" s="402"/>
      <c r="E26" s="402"/>
      <c r="F26" s="402"/>
      <c r="G26" s="402"/>
      <c r="H26" s="402"/>
      <c r="I26" s="402"/>
      <c r="J26" s="402"/>
      <c r="K26" s="402"/>
      <c r="L26" s="402"/>
      <c r="M26" s="180">
        <f>114+IF(B26&lt;&gt;"",MATCH(B26,$A$118:$A$2075,0))</f>
        <v>416</v>
      </c>
    </row>
    <row r="27" spans="1:13" s="172" customFormat="1" ht="15.75" customHeight="1" x14ac:dyDescent="0.25">
      <c r="A27" s="181"/>
      <c r="B27" s="402" t="s">
        <v>956</v>
      </c>
      <c r="C27" s="402"/>
      <c r="D27" s="402"/>
      <c r="E27" s="402"/>
      <c r="F27" s="402"/>
      <c r="G27" s="402"/>
      <c r="H27" s="402"/>
      <c r="I27" s="402"/>
      <c r="J27" s="402"/>
      <c r="K27" s="402"/>
      <c r="L27" s="402"/>
      <c r="M27" s="180">
        <f>114+IF(B27&lt;&gt;"",MATCH(B27,$A$118:$A$2075,0))</f>
        <v>433</v>
      </c>
    </row>
    <row r="28" spans="1:13" s="172" customFormat="1" ht="15.75" customHeight="1" x14ac:dyDescent="0.25">
      <c r="A28" s="181"/>
      <c r="B28" s="402" t="s">
        <v>994</v>
      </c>
      <c r="C28" s="402"/>
      <c r="D28" s="402"/>
      <c r="E28" s="402"/>
      <c r="F28" s="402"/>
      <c r="G28" s="402"/>
      <c r="H28" s="402"/>
      <c r="I28" s="402"/>
      <c r="J28" s="402"/>
      <c r="K28" s="402"/>
      <c r="L28" s="402"/>
      <c r="M28" s="180">
        <f>114+IF(B28&lt;&gt;"",MATCH(B28,$A$118:$A$2075,0))</f>
        <v>458</v>
      </c>
    </row>
    <row r="29" spans="1:13" s="172" customFormat="1" ht="16.5" x14ac:dyDescent="0.25">
      <c r="A29" s="402" t="s">
        <v>8984</v>
      </c>
      <c r="B29" s="402"/>
      <c r="C29" s="402"/>
      <c r="D29" s="402"/>
      <c r="E29" s="402"/>
      <c r="F29" s="402"/>
      <c r="G29" s="402"/>
      <c r="H29" s="402"/>
      <c r="I29" s="402"/>
      <c r="J29" s="402"/>
      <c r="K29" s="402"/>
      <c r="L29" s="402"/>
      <c r="M29" s="180">
        <f>114+IF(A29&lt;&gt;"",MATCH(A29,$A$118:$A$2075,0))</f>
        <v>483</v>
      </c>
    </row>
    <row r="30" spans="1:13" s="172" customFormat="1" ht="16.5" x14ac:dyDescent="0.25">
      <c r="A30" s="402" t="s">
        <v>1038</v>
      </c>
      <c r="B30" s="402"/>
      <c r="C30" s="402"/>
      <c r="D30" s="402"/>
      <c r="E30" s="402"/>
      <c r="F30" s="402"/>
      <c r="G30" s="402"/>
      <c r="H30" s="402"/>
      <c r="I30" s="402"/>
      <c r="J30" s="402"/>
      <c r="K30" s="402"/>
      <c r="L30" s="402"/>
      <c r="M30" s="180"/>
    </row>
    <row r="31" spans="1:13" s="172" customFormat="1" ht="15.75" customHeight="1" x14ac:dyDescent="0.25">
      <c r="A31" s="181"/>
      <c r="B31" s="402" t="s">
        <v>1040</v>
      </c>
      <c r="C31" s="402"/>
      <c r="D31" s="402"/>
      <c r="E31" s="402"/>
      <c r="F31" s="402"/>
      <c r="G31" s="402"/>
      <c r="H31" s="402"/>
      <c r="I31" s="402"/>
      <c r="J31" s="402"/>
      <c r="K31" s="402"/>
      <c r="L31" s="402"/>
      <c r="M31" s="180"/>
    </row>
    <row r="32" spans="1:13" s="172" customFormat="1" ht="15.75" customHeight="1" x14ac:dyDescent="0.25">
      <c r="A32" s="181"/>
      <c r="B32" s="402" t="s">
        <v>1077</v>
      </c>
      <c r="C32" s="402"/>
      <c r="D32" s="402"/>
      <c r="E32" s="402"/>
      <c r="F32" s="402"/>
      <c r="G32" s="402"/>
      <c r="H32" s="402"/>
      <c r="I32" s="402"/>
      <c r="J32" s="402"/>
      <c r="K32" s="402"/>
      <c r="L32" s="402"/>
      <c r="M32" s="180">
        <f>114+IF(B32&lt;&gt;"",MATCH(B32,$A$118:$A$2075,0))</f>
        <v>523</v>
      </c>
    </row>
    <row r="33" spans="1:13" s="172" customFormat="1" ht="15.75" customHeight="1" x14ac:dyDescent="0.25">
      <c r="A33" s="181"/>
      <c r="B33" s="402" t="s">
        <v>1107</v>
      </c>
      <c r="C33" s="402"/>
      <c r="D33" s="402"/>
      <c r="E33" s="402"/>
      <c r="F33" s="402"/>
      <c r="G33" s="402"/>
      <c r="H33" s="402"/>
      <c r="I33" s="402"/>
      <c r="J33" s="402"/>
      <c r="K33" s="402"/>
      <c r="L33" s="402"/>
      <c r="M33" s="180">
        <f>114+IF(B33&lt;&gt;"",MATCH(B33,$A$118:$A$2075,0))</f>
        <v>540</v>
      </c>
    </row>
    <row r="34" spans="1:13" s="172" customFormat="1" ht="15.75" customHeight="1" x14ac:dyDescent="0.25">
      <c r="A34" s="181"/>
      <c r="B34" s="402" t="s">
        <v>1141</v>
      </c>
      <c r="C34" s="402"/>
      <c r="D34" s="402"/>
      <c r="E34" s="402"/>
      <c r="F34" s="402"/>
      <c r="G34" s="402"/>
      <c r="H34" s="402"/>
      <c r="I34" s="402"/>
      <c r="J34" s="402"/>
      <c r="K34" s="402"/>
      <c r="L34" s="402"/>
      <c r="M34" s="180">
        <f>114+IF(B34&lt;&gt;"",MATCH(B34,$A$118:$A$2075,0))</f>
        <v>565</v>
      </c>
    </row>
    <row r="35" spans="1:13" s="172" customFormat="1" ht="16.5" x14ac:dyDescent="0.25">
      <c r="A35" s="405" t="s">
        <v>8985</v>
      </c>
      <c r="B35" s="406"/>
      <c r="C35" s="406"/>
      <c r="D35" s="406"/>
      <c r="E35" s="406"/>
      <c r="F35" s="406"/>
      <c r="G35" s="406"/>
      <c r="H35" s="406"/>
      <c r="I35" s="406"/>
      <c r="J35" s="406"/>
      <c r="K35" s="406"/>
      <c r="L35" s="407"/>
      <c r="M35" s="180">
        <f t="shared" ref="M35:M46" si="2">114+IF(A35&lt;&gt;"",MATCH(A35,$A$118:$A$2075,0))</f>
        <v>590</v>
      </c>
    </row>
    <row r="36" spans="1:13" s="172" customFormat="1" ht="16.5" x14ac:dyDescent="0.25">
      <c r="A36" s="409" t="s">
        <v>8986</v>
      </c>
      <c r="B36" s="410"/>
      <c r="C36" s="410"/>
      <c r="D36" s="410"/>
      <c r="E36" s="410"/>
      <c r="F36" s="410"/>
      <c r="G36" s="410"/>
      <c r="H36" s="410"/>
      <c r="I36" s="410"/>
      <c r="J36" s="410"/>
      <c r="K36" s="410"/>
      <c r="L36" s="411"/>
      <c r="M36" s="180">
        <f t="shared" si="2"/>
        <v>608</v>
      </c>
    </row>
    <row r="37" spans="1:13" s="172" customFormat="1" ht="16.5" x14ac:dyDescent="0.25">
      <c r="A37" s="405" t="s">
        <v>1189</v>
      </c>
      <c r="B37" s="406"/>
      <c r="C37" s="406"/>
      <c r="D37" s="406"/>
      <c r="E37" s="406"/>
      <c r="F37" s="406"/>
      <c r="G37" s="406"/>
      <c r="H37" s="406"/>
      <c r="I37" s="406"/>
      <c r="J37" s="406"/>
      <c r="K37" s="406"/>
      <c r="L37" s="407"/>
      <c r="M37" s="180">
        <f t="shared" si="2"/>
        <v>624</v>
      </c>
    </row>
    <row r="38" spans="1:13" s="172" customFormat="1" ht="16.5" x14ac:dyDescent="0.25">
      <c r="A38" s="405" t="s">
        <v>1190</v>
      </c>
      <c r="B38" s="406"/>
      <c r="C38" s="406"/>
      <c r="D38" s="406"/>
      <c r="E38" s="406"/>
      <c r="F38" s="406"/>
      <c r="G38" s="406"/>
      <c r="H38" s="406"/>
      <c r="I38" s="406"/>
      <c r="J38" s="406"/>
      <c r="K38" s="406"/>
      <c r="L38" s="407"/>
      <c r="M38" s="180">
        <f t="shared" si="2"/>
        <v>625</v>
      </c>
    </row>
    <row r="39" spans="1:13" s="172" customFormat="1" ht="16.5" x14ac:dyDescent="0.25">
      <c r="A39" s="405" t="s">
        <v>1216</v>
      </c>
      <c r="B39" s="406"/>
      <c r="C39" s="406"/>
      <c r="D39" s="406"/>
      <c r="E39" s="406"/>
      <c r="F39" s="406"/>
      <c r="G39" s="406"/>
      <c r="H39" s="406"/>
      <c r="I39" s="406"/>
      <c r="J39" s="406"/>
      <c r="K39" s="406"/>
      <c r="L39" s="407"/>
      <c r="M39" s="180">
        <f t="shared" si="2"/>
        <v>652</v>
      </c>
    </row>
    <row r="40" spans="1:13" s="172" customFormat="1" ht="16.5" x14ac:dyDescent="0.25">
      <c r="A40" s="405" t="s">
        <v>1317</v>
      </c>
      <c r="B40" s="406"/>
      <c r="C40" s="406"/>
      <c r="D40" s="406"/>
      <c r="E40" s="406"/>
      <c r="F40" s="406"/>
      <c r="G40" s="406"/>
      <c r="H40" s="406"/>
      <c r="I40" s="406"/>
      <c r="J40" s="406"/>
      <c r="K40" s="406"/>
      <c r="L40" s="407"/>
      <c r="M40" s="180">
        <f t="shared" si="2"/>
        <v>704</v>
      </c>
    </row>
    <row r="41" spans="1:13" s="172" customFormat="1" ht="16.5" x14ac:dyDescent="0.25">
      <c r="A41" s="405" t="s">
        <v>1355</v>
      </c>
      <c r="B41" s="406"/>
      <c r="C41" s="406"/>
      <c r="D41" s="406"/>
      <c r="E41" s="406"/>
      <c r="F41" s="406"/>
      <c r="G41" s="406"/>
      <c r="H41" s="406"/>
      <c r="I41" s="406"/>
      <c r="J41" s="406"/>
      <c r="K41" s="406"/>
      <c r="L41" s="407"/>
      <c r="M41" s="180">
        <f t="shared" si="2"/>
        <v>749</v>
      </c>
    </row>
    <row r="42" spans="1:13" s="172" customFormat="1" ht="16.5" x14ac:dyDescent="0.25">
      <c r="A42" s="405" t="s">
        <v>1368</v>
      </c>
      <c r="B42" s="406"/>
      <c r="C42" s="406"/>
      <c r="D42" s="406"/>
      <c r="E42" s="406"/>
      <c r="F42" s="406"/>
      <c r="G42" s="406"/>
      <c r="H42" s="406"/>
      <c r="I42" s="406"/>
      <c r="J42" s="406"/>
      <c r="K42" s="406"/>
      <c r="L42" s="407"/>
      <c r="M42" s="180">
        <f t="shared" si="2"/>
        <v>763</v>
      </c>
    </row>
    <row r="43" spans="1:13" s="172" customFormat="1" ht="16.5" x14ac:dyDescent="0.25">
      <c r="A43" s="405" t="s">
        <v>1382</v>
      </c>
      <c r="B43" s="406"/>
      <c r="C43" s="406"/>
      <c r="D43" s="406"/>
      <c r="E43" s="406"/>
      <c r="F43" s="406"/>
      <c r="G43" s="406"/>
      <c r="H43" s="406"/>
      <c r="I43" s="406"/>
      <c r="J43" s="406"/>
      <c r="K43" s="406"/>
      <c r="L43" s="407"/>
      <c r="M43" s="180">
        <f t="shared" si="2"/>
        <v>784</v>
      </c>
    </row>
    <row r="44" spans="1:13" s="172" customFormat="1" ht="16.5" x14ac:dyDescent="0.25">
      <c r="A44" s="405" t="s">
        <v>1468</v>
      </c>
      <c r="B44" s="406"/>
      <c r="C44" s="406"/>
      <c r="D44" s="406"/>
      <c r="E44" s="406"/>
      <c r="F44" s="406"/>
      <c r="G44" s="406"/>
      <c r="H44" s="406"/>
      <c r="I44" s="406"/>
      <c r="J44" s="406"/>
      <c r="K44" s="406"/>
      <c r="L44" s="407"/>
      <c r="M44" s="180">
        <f t="shared" si="2"/>
        <v>815</v>
      </c>
    </row>
    <row r="45" spans="1:13" s="172" customFormat="1" ht="16.5" x14ac:dyDescent="0.25">
      <c r="A45" s="405" t="s">
        <v>1508</v>
      </c>
      <c r="B45" s="406"/>
      <c r="C45" s="406"/>
      <c r="D45" s="406"/>
      <c r="E45" s="406"/>
      <c r="F45" s="406"/>
      <c r="G45" s="406"/>
      <c r="H45" s="406"/>
      <c r="I45" s="406"/>
      <c r="J45" s="406"/>
      <c r="K45" s="406"/>
      <c r="L45" s="407"/>
      <c r="M45" s="180">
        <f t="shared" si="2"/>
        <v>833</v>
      </c>
    </row>
    <row r="46" spans="1:13" s="172" customFormat="1" ht="16.5" x14ac:dyDescent="0.25">
      <c r="A46" s="405" t="s">
        <v>1511</v>
      </c>
      <c r="B46" s="406"/>
      <c r="C46" s="406"/>
      <c r="D46" s="406"/>
      <c r="E46" s="406"/>
      <c r="F46" s="406"/>
      <c r="G46" s="406"/>
      <c r="H46" s="406"/>
      <c r="I46" s="406"/>
      <c r="J46" s="406"/>
      <c r="K46" s="406"/>
      <c r="L46" s="407"/>
      <c r="M46" s="180">
        <f t="shared" si="2"/>
        <v>842</v>
      </c>
    </row>
    <row r="47" spans="1:13" s="172" customFormat="1" ht="16.5" x14ac:dyDescent="0.25">
      <c r="A47" s="181"/>
      <c r="B47" s="405" t="s">
        <v>1512</v>
      </c>
      <c r="C47" s="406"/>
      <c r="D47" s="406"/>
      <c r="E47" s="406"/>
      <c r="F47" s="406"/>
      <c r="G47" s="406"/>
      <c r="H47" s="406"/>
      <c r="I47" s="406"/>
      <c r="J47" s="406"/>
      <c r="K47" s="406"/>
      <c r="L47" s="407"/>
      <c r="M47" s="180">
        <f>114+IF(B47&lt;&gt;"",MATCH(B47,$A$118:$A$2075,0))</f>
        <v>843</v>
      </c>
    </row>
    <row r="48" spans="1:13" s="172" customFormat="1" ht="16.5" x14ac:dyDescent="0.25">
      <c r="A48" s="181"/>
      <c r="B48" s="405" t="s">
        <v>1542</v>
      </c>
      <c r="C48" s="406"/>
      <c r="D48" s="406"/>
      <c r="E48" s="406"/>
      <c r="F48" s="406"/>
      <c r="G48" s="406"/>
      <c r="H48" s="406"/>
      <c r="I48" s="406"/>
      <c r="J48" s="406"/>
      <c r="K48" s="406"/>
      <c r="L48" s="407"/>
      <c r="M48" s="180">
        <f>114+IF(B48&lt;&gt;"",MATCH(B48,$A$118:$A$2075,0))</f>
        <v>860</v>
      </c>
    </row>
    <row r="49" spans="1:13" s="172" customFormat="1" ht="16.5" x14ac:dyDescent="0.25">
      <c r="A49" s="181"/>
      <c r="B49" s="405" t="s">
        <v>1578</v>
      </c>
      <c r="C49" s="406"/>
      <c r="D49" s="406"/>
      <c r="E49" s="406"/>
      <c r="F49" s="406"/>
      <c r="G49" s="406"/>
      <c r="H49" s="406"/>
      <c r="I49" s="406"/>
      <c r="J49" s="406"/>
      <c r="K49" s="406"/>
      <c r="L49" s="407"/>
      <c r="M49" s="180">
        <f>114+IF(B49&lt;&gt;"",MATCH(B49,$A$118:$A$2075,0))</f>
        <v>882</v>
      </c>
    </row>
    <row r="50" spans="1:13" s="172" customFormat="1" ht="16.5" x14ac:dyDescent="0.25">
      <c r="A50" s="405" t="s">
        <v>9000</v>
      </c>
      <c r="B50" s="406"/>
      <c r="C50" s="406"/>
      <c r="D50" s="406"/>
      <c r="E50" s="406"/>
      <c r="F50" s="406"/>
      <c r="G50" s="406"/>
      <c r="H50" s="406"/>
      <c r="I50" s="406"/>
      <c r="J50" s="406"/>
      <c r="K50" s="406"/>
      <c r="L50" s="407"/>
      <c r="M50" s="180">
        <f>114+IF(A50&lt;&gt;"",MATCH(A50,$A$118:$A$2075,0))</f>
        <v>904</v>
      </c>
    </row>
    <row r="51" spans="1:13" s="172" customFormat="1" ht="16.5" x14ac:dyDescent="0.25">
      <c r="A51" s="181"/>
      <c r="B51" s="405" t="s">
        <v>1607</v>
      </c>
      <c r="C51" s="406"/>
      <c r="D51" s="406"/>
      <c r="E51" s="406"/>
      <c r="F51" s="406"/>
      <c r="G51" s="406"/>
      <c r="H51" s="406"/>
      <c r="I51" s="406"/>
      <c r="J51" s="406"/>
      <c r="K51" s="406"/>
      <c r="L51" s="407"/>
      <c r="M51" s="180">
        <f>114+IF(B51&lt;&gt;"",MATCH(B51,$A$118:$A$2075,0))</f>
        <v>905</v>
      </c>
    </row>
    <row r="52" spans="1:13" s="172" customFormat="1" ht="16.5" x14ac:dyDescent="0.25">
      <c r="A52" s="181"/>
      <c r="B52" s="405" t="s">
        <v>1627</v>
      </c>
      <c r="C52" s="406"/>
      <c r="D52" s="406"/>
      <c r="E52" s="406"/>
      <c r="F52" s="406"/>
      <c r="G52" s="406"/>
      <c r="H52" s="406"/>
      <c r="I52" s="406"/>
      <c r="J52" s="406"/>
      <c r="K52" s="406"/>
      <c r="L52" s="407"/>
      <c r="M52" s="180">
        <f>114+IF(B52&lt;&gt;"",MATCH(B52,$A$118:$A$2075,0))</f>
        <v>925</v>
      </c>
    </row>
    <row r="53" spans="1:13" s="172" customFormat="1" ht="16.5" x14ac:dyDescent="0.25">
      <c r="A53" s="181"/>
      <c r="B53" s="405" t="s">
        <v>1649</v>
      </c>
      <c r="C53" s="406"/>
      <c r="D53" s="406"/>
      <c r="E53" s="406"/>
      <c r="F53" s="406"/>
      <c r="G53" s="406"/>
      <c r="H53" s="406"/>
      <c r="I53" s="406"/>
      <c r="J53" s="406"/>
      <c r="K53" s="406"/>
      <c r="L53" s="407"/>
      <c r="M53" s="180">
        <f>114+IF(B53&lt;&gt;"",MATCH(B53,$A$118:$A$2075,0))</f>
        <v>947</v>
      </c>
    </row>
    <row r="54" spans="1:13" s="172" customFormat="1" ht="16.5" x14ac:dyDescent="0.25">
      <c r="A54" s="405" t="s">
        <v>1668</v>
      </c>
      <c r="B54" s="406"/>
      <c r="C54" s="406"/>
      <c r="D54" s="406"/>
      <c r="E54" s="406"/>
      <c r="F54" s="406"/>
      <c r="G54" s="406"/>
      <c r="H54" s="406"/>
      <c r="I54" s="406"/>
      <c r="J54" s="406"/>
      <c r="K54" s="406"/>
      <c r="L54" s="407"/>
      <c r="M54" s="180">
        <f>114+IF(A54&lt;&gt;"",MATCH(A54,$A$118:$A$2075,0))</f>
        <v>969</v>
      </c>
    </row>
    <row r="55" spans="1:13" s="172" customFormat="1" ht="16.5" x14ac:dyDescent="0.25">
      <c r="A55" s="181"/>
      <c r="B55" s="405" t="s">
        <v>1669</v>
      </c>
      <c r="C55" s="406"/>
      <c r="D55" s="406"/>
      <c r="E55" s="406"/>
      <c r="F55" s="406"/>
      <c r="G55" s="406"/>
      <c r="H55" s="406"/>
      <c r="I55" s="406"/>
      <c r="J55" s="406"/>
      <c r="K55" s="406"/>
      <c r="L55" s="407"/>
      <c r="M55" s="180">
        <f>114+IF(B55&lt;&gt;"",MATCH(B55,$A$118:$A$2075,0))</f>
        <v>970</v>
      </c>
    </row>
    <row r="56" spans="1:13" s="172" customFormat="1" ht="16.5" x14ac:dyDescent="0.25">
      <c r="A56" s="181"/>
      <c r="B56" s="405" t="s">
        <v>1688</v>
      </c>
      <c r="C56" s="406"/>
      <c r="D56" s="406"/>
      <c r="E56" s="406"/>
      <c r="F56" s="406"/>
      <c r="G56" s="406"/>
      <c r="H56" s="406"/>
      <c r="I56" s="406"/>
      <c r="J56" s="406"/>
      <c r="K56" s="406"/>
      <c r="L56" s="407"/>
      <c r="M56" s="180">
        <f>114+IF(B56&lt;&gt;"",MATCH(B56,$A$118:$A$2075,0))</f>
        <v>989</v>
      </c>
    </row>
    <row r="57" spans="1:13" s="172" customFormat="1" ht="16.5" x14ac:dyDescent="0.25">
      <c r="A57" s="181"/>
      <c r="B57" s="405" t="s">
        <v>1708</v>
      </c>
      <c r="C57" s="406"/>
      <c r="D57" s="406"/>
      <c r="E57" s="406"/>
      <c r="F57" s="406"/>
      <c r="G57" s="406"/>
      <c r="H57" s="406"/>
      <c r="I57" s="406"/>
      <c r="J57" s="406"/>
      <c r="K57" s="406"/>
      <c r="L57" s="407"/>
      <c r="M57" s="180">
        <f>114+IF(B57&lt;&gt;"",MATCH(B57,$A$118:$A$2075,0))</f>
        <v>1011</v>
      </c>
    </row>
    <row r="58" spans="1:13" s="172" customFormat="1" ht="16.5" x14ac:dyDescent="0.25">
      <c r="A58" s="422" t="s">
        <v>1727</v>
      </c>
      <c r="B58" s="423"/>
      <c r="C58" s="423"/>
      <c r="D58" s="423"/>
      <c r="E58" s="423"/>
      <c r="F58" s="423"/>
      <c r="G58" s="423"/>
      <c r="H58" s="423"/>
      <c r="I58" s="423"/>
      <c r="J58" s="423"/>
      <c r="K58" s="423"/>
      <c r="L58" s="424"/>
      <c r="M58" s="180">
        <f t="shared" ref="M58:M66" si="3">114+IF(A58&lt;&gt;"",MATCH(A58,$A$118:$A$2075,0))</f>
        <v>1033</v>
      </c>
    </row>
    <row r="59" spans="1:13" s="172" customFormat="1" ht="16.5" x14ac:dyDescent="0.25">
      <c r="A59" s="405" t="s">
        <v>1738</v>
      </c>
      <c r="B59" s="406"/>
      <c r="C59" s="406"/>
      <c r="D59" s="406"/>
      <c r="E59" s="406"/>
      <c r="F59" s="406"/>
      <c r="G59" s="406"/>
      <c r="H59" s="406"/>
      <c r="I59" s="406"/>
      <c r="J59" s="406"/>
      <c r="K59" s="406"/>
      <c r="L59" s="407"/>
      <c r="M59" s="180">
        <f t="shared" si="3"/>
        <v>1060</v>
      </c>
    </row>
    <row r="60" spans="1:13" s="172" customFormat="1" ht="16.5" x14ac:dyDescent="0.25">
      <c r="A60" s="405" t="s">
        <v>1753</v>
      </c>
      <c r="B60" s="406"/>
      <c r="C60" s="406"/>
      <c r="D60" s="406"/>
      <c r="E60" s="406"/>
      <c r="F60" s="406"/>
      <c r="G60" s="406"/>
      <c r="H60" s="406"/>
      <c r="I60" s="406"/>
      <c r="J60" s="406"/>
      <c r="K60" s="406"/>
      <c r="L60" s="407"/>
      <c r="M60" s="180">
        <f t="shared" si="3"/>
        <v>1080</v>
      </c>
    </row>
    <row r="61" spans="1:13" s="172" customFormat="1" ht="16.5" x14ac:dyDescent="0.25">
      <c r="A61" s="405" t="s">
        <v>8987</v>
      </c>
      <c r="B61" s="406"/>
      <c r="C61" s="406"/>
      <c r="D61" s="406"/>
      <c r="E61" s="406"/>
      <c r="F61" s="406"/>
      <c r="G61" s="406"/>
      <c r="H61" s="406"/>
      <c r="I61" s="406"/>
      <c r="J61" s="406"/>
      <c r="K61" s="406"/>
      <c r="L61" s="407"/>
      <c r="M61" s="180">
        <f t="shared" si="3"/>
        <v>1092</v>
      </c>
    </row>
    <row r="62" spans="1:13" s="172" customFormat="1" ht="16.5" x14ac:dyDescent="0.25">
      <c r="A62" s="405" t="s">
        <v>8994</v>
      </c>
      <c r="B62" s="406"/>
      <c r="C62" s="406"/>
      <c r="D62" s="406"/>
      <c r="E62" s="406"/>
      <c r="F62" s="406"/>
      <c r="G62" s="406"/>
      <c r="H62" s="406"/>
      <c r="I62" s="406"/>
      <c r="J62" s="406"/>
      <c r="K62" s="406"/>
      <c r="L62" s="407"/>
      <c r="M62" s="180">
        <f t="shared" si="3"/>
        <v>1102</v>
      </c>
    </row>
    <row r="63" spans="1:13" s="172" customFormat="1" ht="16.5" x14ac:dyDescent="0.25">
      <c r="A63" s="405" t="s">
        <v>1771</v>
      </c>
      <c r="B63" s="406"/>
      <c r="C63" s="406"/>
      <c r="D63" s="406"/>
      <c r="E63" s="406"/>
      <c r="F63" s="406"/>
      <c r="G63" s="406"/>
      <c r="H63" s="406"/>
      <c r="I63" s="406"/>
      <c r="J63" s="406"/>
      <c r="K63" s="406"/>
      <c r="L63" s="407"/>
      <c r="M63" s="180">
        <f t="shared" si="3"/>
        <v>1113</v>
      </c>
    </row>
    <row r="64" spans="1:13" s="172" customFormat="1" ht="16.5" x14ac:dyDescent="0.25">
      <c r="A64" s="405" t="s">
        <v>1783</v>
      </c>
      <c r="B64" s="406"/>
      <c r="C64" s="406"/>
      <c r="D64" s="406"/>
      <c r="E64" s="406"/>
      <c r="F64" s="406"/>
      <c r="G64" s="406"/>
      <c r="H64" s="406"/>
      <c r="I64" s="406"/>
      <c r="J64" s="406"/>
      <c r="K64" s="406"/>
      <c r="L64" s="407"/>
      <c r="M64" s="180">
        <f t="shared" si="3"/>
        <v>1139</v>
      </c>
    </row>
    <row r="65" spans="1:13" s="172" customFormat="1" ht="16.5" x14ac:dyDescent="0.25">
      <c r="A65" s="405" t="s">
        <v>1819</v>
      </c>
      <c r="B65" s="406"/>
      <c r="C65" s="406"/>
      <c r="D65" s="406"/>
      <c r="E65" s="406"/>
      <c r="F65" s="406"/>
      <c r="G65" s="406"/>
      <c r="H65" s="406"/>
      <c r="I65" s="406"/>
      <c r="J65" s="406"/>
      <c r="K65" s="406"/>
      <c r="L65" s="407"/>
      <c r="M65" s="180">
        <f t="shared" si="3"/>
        <v>1169</v>
      </c>
    </row>
    <row r="66" spans="1:13" s="172" customFormat="1" ht="16.5" x14ac:dyDescent="0.25">
      <c r="A66" s="405" t="s">
        <v>1843</v>
      </c>
      <c r="B66" s="406"/>
      <c r="C66" s="406"/>
      <c r="D66" s="406"/>
      <c r="E66" s="406"/>
      <c r="F66" s="406"/>
      <c r="G66" s="406"/>
      <c r="H66" s="406"/>
      <c r="I66" s="406"/>
      <c r="J66" s="406"/>
      <c r="K66" s="406"/>
      <c r="L66" s="407"/>
      <c r="M66" s="180">
        <f t="shared" si="3"/>
        <v>1185</v>
      </c>
    </row>
    <row r="67" spans="1:13" s="172" customFormat="1" ht="16.5" x14ac:dyDescent="0.25">
      <c r="A67" s="181"/>
      <c r="B67" s="405" t="s">
        <v>1872</v>
      </c>
      <c r="C67" s="406"/>
      <c r="D67" s="406"/>
      <c r="E67" s="406"/>
      <c r="F67" s="406"/>
      <c r="G67" s="406"/>
      <c r="H67" s="406"/>
      <c r="I67" s="406"/>
      <c r="J67" s="406"/>
      <c r="K67" s="406"/>
      <c r="L67" s="407"/>
      <c r="M67" s="180">
        <f>114+IF(B67&lt;&gt;"",MATCH(B67,$A$118:$A$2075,0))</f>
        <v>1215</v>
      </c>
    </row>
    <row r="68" spans="1:13" s="172" customFormat="1" ht="16.5" x14ac:dyDescent="0.25">
      <c r="A68" s="181"/>
      <c r="B68" s="405" t="s">
        <v>1874</v>
      </c>
      <c r="C68" s="406"/>
      <c r="D68" s="406"/>
      <c r="E68" s="406"/>
      <c r="F68" s="406"/>
      <c r="G68" s="406"/>
      <c r="H68" s="406"/>
      <c r="I68" s="406"/>
      <c r="J68" s="406"/>
      <c r="K68" s="406"/>
      <c r="L68" s="407"/>
      <c r="M68" s="180">
        <f>114+IF(B68&lt;&gt;"",MATCH(B68,$A$118:$A$2075,0))</f>
        <v>1218</v>
      </c>
    </row>
    <row r="69" spans="1:13" s="172" customFormat="1" ht="16.5" x14ac:dyDescent="0.25">
      <c r="A69" s="181"/>
      <c r="B69" s="405" t="s">
        <v>1883</v>
      </c>
      <c r="C69" s="406"/>
      <c r="D69" s="406"/>
      <c r="E69" s="406"/>
      <c r="F69" s="406"/>
      <c r="G69" s="406"/>
      <c r="H69" s="406"/>
      <c r="I69" s="406"/>
      <c r="J69" s="406"/>
      <c r="K69" s="406"/>
      <c r="L69" s="407"/>
      <c r="M69" s="180">
        <f>114+IF(B69&lt;&gt;"",MATCH(B69,$A$118:$A$2075,0))</f>
        <v>1227</v>
      </c>
    </row>
    <row r="70" spans="1:13" s="172" customFormat="1" ht="16.5" x14ac:dyDescent="0.25">
      <c r="A70" s="405" t="s">
        <v>1892</v>
      </c>
      <c r="B70" s="406"/>
      <c r="C70" s="406"/>
      <c r="D70" s="406"/>
      <c r="E70" s="406"/>
      <c r="F70" s="406"/>
      <c r="G70" s="406"/>
      <c r="H70" s="406"/>
      <c r="I70" s="406"/>
      <c r="J70" s="406"/>
      <c r="K70" s="406"/>
      <c r="L70" s="407"/>
      <c r="M70" s="180">
        <f>114+IF(A70&lt;&gt;"",MATCH(A70,$A$118:$A$2075,0))</f>
        <v>1239</v>
      </c>
    </row>
    <row r="71" spans="1:13" s="172" customFormat="1" ht="16.5" x14ac:dyDescent="0.25">
      <c r="A71" s="405" t="s">
        <v>1918</v>
      </c>
      <c r="B71" s="406"/>
      <c r="C71" s="406"/>
      <c r="D71" s="406"/>
      <c r="E71" s="406"/>
      <c r="F71" s="406"/>
      <c r="G71" s="406"/>
      <c r="H71" s="406"/>
      <c r="I71" s="406"/>
      <c r="J71" s="406"/>
      <c r="K71" s="406"/>
      <c r="L71" s="407"/>
      <c r="M71" s="180">
        <f>114+IF(A71&lt;&gt;"",MATCH(A71,$A$118:$A$2075,0))</f>
        <v>1257</v>
      </c>
    </row>
    <row r="72" spans="1:13" s="172" customFormat="1" ht="16.5" x14ac:dyDescent="0.25">
      <c r="A72" s="405" t="s">
        <v>1941</v>
      </c>
      <c r="B72" s="406"/>
      <c r="C72" s="406"/>
      <c r="D72" s="406"/>
      <c r="E72" s="406"/>
      <c r="F72" s="406"/>
      <c r="G72" s="406"/>
      <c r="H72" s="406"/>
      <c r="I72" s="406"/>
      <c r="J72" s="406"/>
      <c r="K72" s="406"/>
      <c r="L72" s="407"/>
      <c r="M72" s="180">
        <f t="shared" ref="M72:M116" si="4">114+IF(A72&lt;&gt;"",MATCH(A72,$A$118:$A$2075,0))</f>
        <v>1271</v>
      </c>
    </row>
    <row r="73" spans="1:13" s="172" customFormat="1" ht="16.5" x14ac:dyDescent="0.25">
      <c r="A73" s="181"/>
      <c r="B73" s="405" t="s">
        <v>1947</v>
      </c>
      <c r="C73" s="406"/>
      <c r="D73" s="406"/>
      <c r="E73" s="406"/>
      <c r="F73" s="406"/>
      <c r="G73" s="406"/>
      <c r="H73" s="406"/>
      <c r="I73" s="406"/>
      <c r="J73" s="406"/>
      <c r="K73" s="406"/>
      <c r="L73" s="407"/>
      <c r="M73" s="180">
        <f t="shared" ref="M73:M80" si="5">114+IF(B73&lt;&gt;"",MATCH(B73,$A$118:$A$2075,0))</f>
        <v>1285</v>
      </c>
    </row>
    <row r="74" spans="1:13" s="172" customFormat="1" ht="16.5" x14ac:dyDescent="0.25">
      <c r="A74" s="181"/>
      <c r="B74" s="405" t="s">
        <v>2064</v>
      </c>
      <c r="C74" s="406"/>
      <c r="D74" s="406"/>
      <c r="E74" s="406"/>
      <c r="F74" s="406"/>
      <c r="G74" s="406"/>
      <c r="H74" s="406"/>
      <c r="I74" s="406"/>
      <c r="J74" s="406"/>
      <c r="K74" s="406"/>
      <c r="L74" s="407"/>
      <c r="M74" s="180">
        <f t="shared" si="5"/>
        <v>1390</v>
      </c>
    </row>
    <row r="75" spans="1:13" s="172" customFormat="1" ht="16.5" x14ac:dyDescent="0.25">
      <c r="A75" s="181"/>
      <c r="B75" s="405" t="s">
        <v>2089</v>
      </c>
      <c r="C75" s="406"/>
      <c r="D75" s="406"/>
      <c r="E75" s="406"/>
      <c r="F75" s="406"/>
      <c r="G75" s="406"/>
      <c r="H75" s="406"/>
      <c r="I75" s="406"/>
      <c r="J75" s="406"/>
      <c r="K75" s="406"/>
      <c r="L75" s="407"/>
      <c r="M75" s="180">
        <f t="shared" si="5"/>
        <v>1413</v>
      </c>
    </row>
    <row r="76" spans="1:13" s="172" customFormat="1" ht="16.5" x14ac:dyDescent="0.25">
      <c r="A76" s="181"/>
      <c r="B76" s="405" t="s">
        <v>2090</v>
      </c>
      <c r="C76" s="406"/>
      <c r="D76" s="406"/>
      <c r="E76" s="406"/>
      <c r="F76" s="406"/>
      <c r="G76" s="406"/>
      <c r="H76" s="406"/>
      <c r="I76" s="406"/>
      <c r="J76" s="406"/>
      <c r="K76" s="406"/>
      <c r="L76" s="407"/>
      <c r="M76" s="180">
        <f t="shared" si="5"/>
        <v>1414</v>
      </c>
    </row>
    <row r="77" spans="1:13" s="172" customFormat="1" ht="16.5" x14ac:dyDescent="0.25">
      <c r="A77" s="181"/>
      <c r="B77" s="405" t="s">
        <v>2116</v>
      </c>
      <c r="C77" s="406"/>
      <c r="D77" s="406"/>
      <c r="E77" s="406"/>
      <c r="F77" s="406"/>
      <c r="G77" s="406"/>
      <c r="H77" s="406"/>
      <c r="I77" s="406"/>
      <c r="J77" s="406"/>
      <c r="K77" s="406"/>
      <c r="L77" s="407"/>
      <c r="M77" s="180">
        <f t="shared" si="5"/>
        <v>1451</v>
      </c>
    </row>
    <row r="78" spans="1:13" s="172" customFormat="1" ht="16.5" x14ac:dyDescent="0.25">
      <c r="A78" s="181"/>
      <c r="B78" s="405" t="s">
        <v>2130</v>
      </c>
      <c r="C78" s="406"/>
      <c r="D78" s="406"/>
      <c r="E78" s="406"/>
      <c r="F78" s="406"/>
      <c r="G78" s="406"/>
      <c r="H78" s="406"/>
      <c r="I78" s="406"/>
      <c r="J78" s="406"/>
      <c r="K78" s="406"/>
      <c r="L78" s="407"/>
      <c r="M78" s="180">
        <f t="shared" si="5"/>
        <v>1465</v>
      </c>
    </row>
    <row r="79" spans="1:13" s="172" customFormat="1" ht="16.5" x14ac:dyDescent="0.25">
      <c r="A79" s="181"/>
      <c r="B79" s="405" t="s">
        <v>2157</v>
      </c>
      <c r="C79" s="406"/>
      <c r="D79" s="406"/>
      <c r="E79" s="406"/>
      <c r="F79" s="406"/>
      <c r="G79" s="406"/>
      <c r="H79" s="406"/>
      <c r="I79" s="406"/>
      <c r="J79" s="406"/>
      <c r="K79" s="406"/>
      <c r="L79" s="407"/>
      <c r="M79" s="180">
        <f t="shared" si="5"/>
        <v>1500</v>
      </c>
    </row>
    <row r="80" spans="1:13" s="172" customFormat="1" ht="16.5" x14ac:dyDescent="0.25">
      <c r="A80" s="181"/>
      <c r="B80" s="405" t="s">
        <v>2176</v>
      </c>
      <c r="C80" s="406"/>
      <c r="D80" s="406"/>
      <c r="E80" s="406"/>
      <c r="F80" s="406"/>
      <c r="G80" s="406"/>
      <c r="H80" s="406"/>
      <c r="I80" s="406"/>
      <c r="J80" s="406"/>
      <c r="K80" s="406"/>
      <c r="L80" s="407"/>
      <c r="M80" s="180">
        <f t="shared" si="5"/>
        <v>1531</v>
      </c>
    </row>
    <row r="81" spans="1:13" s="172" customFormat="1" ht="16.5" x14ac:dyDescent="0.25">
      <c r="A81" s="405" t="s">
        <v>2194</v>
      </c>
      <c r="B81" s="406"/>
      <c r="C81" s="406"/>
      <c r="D81" s="406"/>
      <c r="E81" s="406"/>
      <c r="F81" s="406"/>
      <c r="G81" s="406"/>
      <c r="H81" s="406"/>
      <c r="I81" s="406"/>
      <c r="J81" s="406"/>
      <c r="K81" s="406"/>
      <c r="L81" s="407"/>
      <c r="M81" s="180">
        <f t="shared" si="4"/>
        <v>1564</v>
      </c>
    </row>
    <row r="82" spans="1:13" s="172" customFormat="1" ht="16.5" x14ac:dyDescent="0.25">
      <c r="A82" s="181"/>
      <c r="B82" s="405" t="s">
        <v>8988</v>
      </c>
      <c r="C82" s="406"/>
      <c r="D82" s="406"/>
      <c r="E82" s="406"/>
      <c r="F82" s="406"/>
      <c r="G82" s="406"/>
      <c r="H82" s="406"/>
      <c r="I82" s="406"/>
      <c r="J82" s="406"/>
      <c r="K82" s="406"/>
      <c r="L82" s="407"/>
      <c r="M82" s="180">
        <f t="shared" ref="M82:M87" si="6">114+IF(B82&lt;&gt;"",MATCH(B82,$A$118:$A$2075,0))</f>
        <v>1565</v>
      </c>
    </row>
    <row r="83" spans="1:13" s="172" customFormat="1" ht="16.5" x14ac:dyDescent="0.25">
      <c r="A83" s="181"/>
      <c r="B83" s="405" t="s">
        <v>8989</v>
      </c>
      <c r="C83" s="406"/>
      <c r="D83" s="406"/>
      <c r="E83" s="406"/>
      <c r="F83" s="406"/>
      <c r="G83" s="406"/>
      <c r="H83" s="406"/>
      <c r="I83" s="406"/>
      <c r="J83" s="406"/>
      <c r="K83" s="406"/>
      <c r="L83" s="407"/>
      <c r="M83" s="180">
        <f t="shared" si="6"/>
        <v>1577</v>
      </c>
    </row>
    <row r="84" spans="1:13" s="172" customFormat="1" ht="16.5" x14ac:dyDescent="0.25">
      <c r="A84" s="181"/>
      <c r="B84" s="405" t="s">
        <v>8990</v>
      </c>
      <c r="C84" s="406"/>
      <c r="D84" s="406"/>
      <c r="E84" s="406"/>
      <c r="F84" s="406"/>
      <c r="G84" s="406"/>
      <c r="H84" s="406"/>
      <c r="I84" s="406"/>
      <c r="J84" s="406"/>
      <c r="K84" s="406"/>
      <c r="L84" s="407"/>
      <c r="M84" s="180">
        <f t="shared" si="6"/>
        <v>1588</v>
      </c>
    </row>
    <row r="85" spans="1:13" s="172" customFormat="1" ht="16.5" x14ac:dyDescent="0.25">
      <c r="A85" s="181"/>
      <c r="B85" s="405" t="s">
        <v>8991</v>
      </c>
      <c r="C85" s="406"/>
      <c r="D85" s="406"/>
      <c r="E85" s="406"/>
      <c r="F85" s="406"/>
      <c r="G85" s="406"/>
      <c r="H85" s="406"/>
      <c r="I85" s="406"/>
      <c r="J85" s="406"/>
      <c r="K85" s="406"/>
      <c r="L85" s="407"/>
      <c r="M85" s="180">
        <f t="shared" si="6"/>
        <v>1602</v>
      </c>
    </row>
    <row r="86" spans="1:13" s="172" customFormat="1" ht="16.5" x14ac:dyDescent="0.25">
      <c r="A86" s="181"/>
      <c r="B86" s="405" t="s">
        <v>2215</v>
      </c>
      <c r="C86" s="406"/>
      <c r="D86" s="406"/>
      <c r="E86" s="406"/>
      <c r="F86" s="406"/>
      <c r="G86" s="406"/>
      <c r="H86" s="406"/>
      <c r="I86" s="406"/>
      <c r="J86" s="406"/>
      <c r="K86" s="406"/>
      <c r="L86" s="407"/>
      <c r="M86" s="180">
        <f t="shared" si="6"/>
        <v>1611</v>
      </c>
    </row>
    <row r="87" spans="1:13" s="172" customFormat="1" ht="16.5" x14ac:dyDescent="0.25">
      <c r="A87" s="181"/>
      <c r="B87" s="405" t="s">
        <v>2222</v>
      </c>
      <c r="C87" s="406"/>
      <c r="D87" s="406"/>
      <c r="E87" s="406"/>
      <c r="F87" s="406"/>
      <c r="G87" s="406"/>
      <c r="H87" s="406"/>
      <c r="I87" s="406"/>
      <c r="J87" s="406"/>
      <c r="K87" s="406"/>
      <c r="L87" s="407"/>
      <c r="M87" s="180">
        <f t="shared" si="6"/>
        <v>1619</v>
      </c>
    </row>
    <row r="88" spans="1:13" s="172" customFormat="1" ht="16.5" x14ac:dyDescent="0.25">
      <c r="A88" s="405" t="s">
        <v>2230</v>
      </c>
      <c r="B88" s="406"/>
      <c r="C88" s="406"/>
      <c r="D88" s="406"/>
      <c r="E88" s="406"/>
      <c r="F88" s="406"/>
      <c r="G88" s="406"/>
      <c r="H88" s="406"/>
      <c r="I88" s="406"/>
      <c r="J88" s="406"/>
      <c r="K88" s="406"/>
      <c r="L88" s="407"/>
      <c r="M88" s="180">
        <f t="shared" si="4"/>
        <v>1627</v>
      </c>
    </row>
    <row r="89" spans="1:13" s="172" customFormat="1" ht="16.5" x14ac:dyDescent="0.25">
      <c r="A89" s="405" t="s">
        <v>2231</v>
      </c>
      <c r="B89" s="406"/>
      <c r="C89" s="406"/>
      <c r="D89" s="406"/>
      <c r="E89" s="406"/>
      <c r="F89" s="406"/>
      <c r="G89" s="406"/>
      <c r="H89" s="406"/>
      <c r="I89" s="406"/>
      <c r="J89" s="406"/>
      <c r="K89" s="406"/>
      <c r="L89" s="407"/>
      <c r="M89" s="180">
        <f t="shared" si="4"/>
        <v>1628</v>
      </c>
    </row>
    <row r="90" spans="1:13" s="172" customFormat="1" ht="16.5" x14ac:dyDescent="0.25">
      <c r="A90" s="405" t="s">
        <v>2240</v>
      </c>
      <c r="B90" s="406"/>
      <c r="C90" s="406"/>
      <c r="D90" s="406"/>
      <c r="E90" s="406"/>
      <c r="F90" s="406"/>
      <c r="G90" s="406"/>
      <c r="H90" s="406"/>
      <c r="I90" s="406"/>
      <c r="J90" s="406"/>
      <c r="K90" s="406"/>
      <c r="L90" s="407"/>
      <c r="M90" s="180">
        <f t="shared" si="4"/>
        <v>1642</v>
      </c>
    </row>
    <row r="91" spans="1:13" s="172" customFormat="1" ht="16.5" x14ac:dyDescent="0.25">
      <c r="A91" s="405" t="s">
        <v>2265</v>
      </c>
      <c r="B91" s="406"/>
      <c r="C91" s="406"/>
      <c r="D91" s="406"/>
      <c r="E91" s="406"/>
      <c r="F91" s="406"/>
      <c r="G91" s="406"/>
      <c r="H91" s="406"/>
      <c r="I91" s="406"/>
      <c r="J91" s="406"/>
      <c r="K91" s="406"/>
      <c r="L91" s="407"/>
      <c r="M91" s="180">
        <f t="shared" si="4"/>
        <v>1666</v>
      </c>
    </row>
    <row r="92" spans="1:13" s="172" customFormat="1" ht="16.5" x14ac:dyDescent="0.25">
      <c r="A92" s="405" t="s">
        <v>2279</v>
      </c>
      <c r="B92" s="406"/>
      <c r="C92" s="406"/>
      <c r="D92" s="406"/>
      <c r="E92" s="406"/>
      <c r="F92" s="406"/>
      <c r="G92" s="406"/>
      <c r="H92" s="406"/>
      <c r="I92" s="406"/>
      <c r="J92" s="406"/>
      <c r="K92" s="406"/>
      <c r="L92" s="407"/>
      <c r="M92" s="180">
        <f t="shared" si="4"/>
        <v>1682</v>
      </c>
    </row>
    <row r="93" spans="1:13" s="172" customFormat="1" ht="16.5" x14ac:dyDescent="0.25">
      <c r="A93" s="405" t="s">
        <v>8999</v>
      </c>
      <c r="B93" s="406"/>
      <c r="C93" s="406"/>
      <c r="D93" s="406"/>
      <c r="E93" s="406"/>
      <c r="F93" s="406"/>
      <c r="G93" s="406"/>
      <c r="H93" s="406"/>
      <c r="I93" s="406"/>
      <c r="J93" s="406"/>
      <c r="K93" s="406"/>
      <c r="L93" s="407"/>
      <c r="M93" s="180">
        <f t="shared" si="4"/>
        <v>1702</v>
      </c>
    </row>
    <row r="94" spans="1:13" s="172" customFormat="1" ht="16.5" x14ac:dyDescent="0.25">
      <c r="A94" s="405" t="s">
        <v>2317</v>
      </c>
      <c r="B94" s="406"/>
      <c r="C94" s="406"/>
      <c r="D94" s="406"/>
      <c r="E94" s="406"/>
      <c r="F94" s="406"/>
      <c r="G94" s="406"/>
      <c r="H94" s="406"/>
      <c r="I94" s="406"/>
      <c r="J94" s="406"/>
      <c r="K94" s="406"/>
      <c r="L94" s="407"/>
      <c r="M94" s="180">
        <f t="shared" si="4"/>
        <v>1724</v>
      </c>
    </row>
    <row r="95" spans="1:13" s="172" customFormat="1" ht="16.5" x14ac:dyDescent="0.25">
      <c r="A95" s="405" t="s">
        <v>2325</v>
      </c>
      <c r="B95" s="406"/>
      <c r="C95" s="406"/>
      <c r="D95" s="406"/>
      <c r="E95" s="406"/>
      <c r="F95" s="406"/>
      <c r="G95" s="406"/>
      <c r="H95" s="406"/>
      <c r="I95" s="406"/>
      <c r="J95" s="406"/>
      <c r="K95" s="406"/>
      <c r="L95" s="407"/>
      <c r="M95" s="180">
        <f t="shared" si="4"/>
        <v>1734</v>
      </c>
    </row>
    <row r="96" spans="1:13" s="172" customFormat="1" ht="16.5" x14ac:dyDescent="0.25">
      <c r="A96" s="405" t="s">
        <v>2339</v>
      </c>
      <c r="B96" s="406"/>
      <c r="C96" s="406"/>
      <c r="D96" s="406"/>
      <c r="E96" s="406"/>
      <c r="F96" s="406"/>
      <c r="G96" s="406"/>
      <c r="H96" s="406"/>
      <c r="I96" s="406"/>
      <c r="J96" s="406"/>
      <c r="K96" s="406"/>
      <c r="L96" s="407"/>
      <c r="M96" s="180">
        <f t="shared" si="4"/>
        <v>1770</v>
      </c>
    </row>
    <row r="97" spans="1:13" s="172" customFormat="1" ht="16.5" x14ac:dyDescent="0.25">
      <c r="A97" s="405" t="s">
        <v>2348</v>
      </c>
      <c r="B97" s="406"/>
      <c r="C97" s="406"/>
      <c r="D97" s="406"/>
      <c r="E97" s="406"/>
      <c r="F97" s="406"/>
      <c r="G97" s="406"/>
      <c r="H97" s="406"/>
      <c r="I97" s="406"/>
      <c r="J97" s="406"/>
      <c r="K97" s="406"/>
      <c r="L97" s="407"/>
      <c r="M97" s="180">
        <f t="shared" si="4"/>
        <v>1779</v>
      </c>
    </row>
    <row r="98" spans="1:13" s="172" customFormat="1" ht="16.5" x14ac:dyDescent="0.25">
      <c r="A98" s="405" t="s">
        <v>2362</v>
      </c>
      <c r="B98" s="406"/>
      <c r="C98" s="406"/>
      <c r="D98" s="406"/>
      <c r="E98" s="406"/>
      <c r="F98" s="406"/>
      <c r="G98" s="406"/>
      <c r="H98" s="406"/>
      <c r="I98" s="406"/>
      <c r="J98" s="406"/>
      <c r="K98" s="406"/>
      <c r="L98" s="407"/>
      <c r="M98" s="180">
        <f t="shared" si="4"/>
        <v>1794</v>
      </c>
    </row>
    <row r="99" spans="1:13" s="172" customFormat="1" ht="16.5" x14ac:dyDescent="0.25">
      <c r="A99" s="181"/>
      <c r="B99" s="405" t="s">
        <v>2364</v>
      </c>
      <c r="C99" s="406"/>
      <c r="D99" s="406"/>
      <c r="E99" s="406"/>
      <c r="F99" s="406"/>
      <c r="G99" s="406"/>
      <c r="H99" s="406"/>
      <c r="I99" s="406"/>
      <c r="J99" s="406"/>
      <c r="K99" s="406"/>
      <c r="L99" s="407"/>
      <c r="M99" s="180">
        <f>114+IF(B99&lt;&gt;"",MATCH(B99,$A$118:$A$2075,0))</f>
        <v>1797</v>
      </c>
    </row>
    <row r="100" spans="1:13" s="172" customFormat="1" ht="16.5" x14ac:dyDescent="0.25">
      <c r="A100" s="181"/>
      <c r="B100" s="405" t="s">
        <v>2385</v>
      </c>
      <c r="C100" s="406"/>
      <c r="D100" s="406"/>
      <c r="E100" s="406"/>
      <c r="F100" s="406"/>
      <c r="G100" s="406"/>
      <c r="H100" s="406"/>
      <c r="I100" s="406"/>
      <c r="J100" s="406"/>
      <c r="K100" s="406"/>
      <c r="L100" s="407"/>
      <c r="M100" s="180">
        <f>114+IF(B100&lt;&gt;"",MATCH(B100,$A$118:$A$2075,0))</f>
        <v>1813</v>
      </c>
    </row>
    <row r="101" spans="1:13" s="172" customFormat="1" ht="16.5" x14ac:dyDescent="0.25">
      <c r="A101" s="181"/>
      <c r="B101" s="405" t="s">
        <v>2393</v>
      </c>
      <c r="C101" s="406"/>
      <c r="D101" s="406"/>
      <c r="E101" s="406"/>
      <c r="F101" s="406"/>
      <c r="G101" s="406"/>
      <c r="H101" s="406"/>
      <c r="I101" s="406"/>
      <c r="J101" s="406"/>
      <c r="K101" s="406"/>
      <c r="L101" s="407"/>
      <c r="M101" s="180">
        <f>114+IF(B101&lt;&gt;"",MATCH(B101,$A$118:$A$2075,0))</f>
        <v>1828</v>
      </c>
    </row>
    <row r="102" spans="1:13" s="172" customFormat="1" ht="16.5" x14ac:dyDescent="0.25">
      <c r="A102" s="405" t="s">
        <v>2404</v>
      </c>
      <c r="B102" s="406"/>
      <c r="C102" s="406"/>
      <c r="D102" s="406"/>
      <c r="E102" s="406"/>
      <c r="F102" s="406"/>
      <c r="G102" s="406"/>
      <c r="H102" s="406"/>
      <c r="I102" s="406"/>
      <c r="J102" s="406"/>
      <c r="K102" s="406"/>
      <c r="L102" s="407"/>
      <c r="M102" s="180">
        <f t="shared" si="4"/>
        <v>1843</v>
      </c>
    </row>
    <row r="103" spans="1:13" s="172" customFormat="1" ht="16.5" x14ac:dyDescent="0.25">
      <c r="A103" s="181"/>
      <c r="B103" s="405" t="s">
        <v>2406</v>
      </c>
      <c r="C103" s="406"/>
      <c r="D103" s="406"/>
      <c r="E103" s="406"/>
      <c r="F103" s="406"/>
      <c r="G103" s="406"/>
      <c r="H103" s="406"/>
      <c r="I103" s="406"/>
      <c r="J103" s="406"/>
      <c r="K103" s="406"/>
      <c r="L103" s="407"/>
      <c r="M103" s="180">
        <f>114+IF(B103&lt;&gt;"",MATCH(B103,$A$118:$A$2075,0))</f>
        <v>1847</v>
      </c>
    </row>
    <row r="104" spans="1:13" s="172" customFormat="1" ht="16.5" x14ac:dyDescent="0.25">
      <c r="A104" s="181"/>
      <c r="B104" s="405" t="s">
        <v>2420</v>
      </c>
      <c r="C104" s="406"/>
      <c r="D104" s="406"/>
      <c r="E104" s="406"/>
      <c r="F104" s="406"/>
      <c r="G104" s="406"/>
      <c r="H104" s="406"/>
      <c r="I104" s="406"/>
      <c r="J104" s="406"/>
      <c r="K104" s="406"/>
      <c r="L104" s="407"/>
      <c r="M104" s="180">
        <f>114+IF(B104&lt;&gt;"",MATCH(B104,$A$118:$A$2075,0))</f>
        <v>1861</v>
      </c>
    </row>
    <row r="105" spans="1:13" s="172" customFormat="1" ht="16.5" x14ac:dyDescent="0.25">
      <c r="A105" s="405" t="s">
        <v>2428</v>
      </c>
      <c r="B105" s="406"/>
      <c r="C105" s="406"/>
      <c r="D105" s="406"/>
      <c r="E105" s="406"/>
      <c r="F105" s="406"/>
      <c r="G105" s="406"/>
      <c r="H105" s="406"/>
      <c r="I105" s="406"/>
      <c r="J105" s="406"/>
      <c r="K105" s="406"/>
      <c r="L105" s="407"/>
      <c r="M105" s="180">
        <f t="shared" si="4"/>
        <v>1875</v>
      </c>
    </row>
    <row r="106" spans="1:13" s="172" customFormat="1" ht="16.5" x14ac:dyDescent="0.25">
      <c r="A106" s="181"/>
      <c r="B106" s="405" t="s">
        <v>2430</v>
      </c>
      <c r="C106" s="406"/>
      <c r="D106" s="406"/>
      <c r="E106" s="406"/>
      <c r="F106" s="406"/>
      <c r="G106" s="406"/>
      <c r="H106" s="406"/>
      <c r="I106" s="406"/>
      <c r="J106" s="406"/>
      <c r="K106" s="406"/>
      <c r="L106" s="407"/>
      <c r="M106" s="180">
        <f>114+IF(B106&lt;&gt;"",MATCH(B106,$A$118:$A$2075,0))</f>
        <v>1878</v>
      </c>
    </row>
    <row r="107" spans="1:13" s="172" customFormat="1" ht="16.5" x14ac:dyDescent="0.25">
      <c r="A107" s="181"/>
      <c r="B107" s="405" t="s">
        <v>2441</v>
      </c>
      <c r="C107" s="406"/>
      <c r="D107" s="406"/>
      <c r="E107" s="406"/>
      <c r="F107" s="406"/>
      <c r="G107" s="406"/>
      <c r="H107" s="406"/>
      <c r="I107" s="406"/>
      <c r="J107" s="406"/>
      <c r="K107" s="406"/>
      <c r="L107" s="407"/>
      <c r="M107" s="180">
        <f>114+IF(B107&lt;&gt;"",MATCH(B107,$A$118:$A$2075,0))</f>
        <v>1891</v>
      </c>
    </row>
    <row r="108" spans="1:13" s="172" customFormat="1" ht="16.5" x14ac:dyDescent="0.25">
      <c r="A108" s="405" t="s">
        <v>2452</v>
      </c>
      <c r="B108" s="406"/>
      <c r="C108" s="406"/>
      <c r="D108" s="406"/>
      <c r="E108" s="406"/>
      <c r="F108" s="406"/>
      <c r="G108" s="406"/>
      <c r="H108" s="406"/>
      <c r="I108" s="406"/>
      <c r="J108" s="406"/>
      <c r="K108" s="406"/>
      <c r="L108" s="407"/>
      <c r="M108" s="180">
        <f t="shared" si="4"/>
        <v>1904</v>
      </c>
    </row>
    <row r="109" spans="1:13" s="172" customFormat="1" ht="16.5" x14ac:dyDescent="0.25">
      <c r="A109" s="405" t="s">
        <v>2461</v>
      </c>
      <c r="B109" s="406"/>
      <c r="C109" s="406"/>
      <c r="D109" s="406"/>
      <c r="E109" s="406"/>
      <c r="F109" s="406"/>
      <c r="G109" s="406"/>
      <c r="H109" s="406"/>
      <c r="I109" s="406"/>
      <c r="J109" s="406"/>
      <c r="K109" s="406"/>
      <c r="L109" s="407"/>
      <c r="M109" s="180">
        <f t="shared" si="4"/>
        <v>1919</v>
      </c>
    </row>
    <row r="110" spans="1:13" s="172" customFormat="1" ht="16.5" x14ac:dyDescent="0.25">
      <c r="A110" s="405" t="s">
        <v>2473</v>
      </c>
      <c r="B110" s="406"/>
      <c r="C110" s="406"/>
      <c r="D110" s="406"/>
      <c r="E110" s="406"/>
      <c r="F110" s="406"/>
      <c r="G110" s="406"/>
      <c r="H110" s="406"/>
      <c r="I110" s="406"/>
      <c r="J110" s="406"/>
      <c r="K110" s="406"/>
      <c r="L110" s="407"/>
      <c r="M110" s="180">
        <f t="shared" si="4"/>
        <v>1933</v>
      </c>
    </row>
    <row r="111" spans="1:13" s="172" customFormat="1" ht="16.5" x14ac:dyDescent="0.25">
      <c r="A111" s="405" t="s">
        <v>2495</v>
      </c>
      <c r="B111" s="406"/>
      <c r="C111" s="406"/>
      <c r="D111" s="406"/>
      <c r="E111" s="406"/>
      <c r="F111" s="406"/>
      <c r="G111" s="406"/>
      <c r="H111" s="406"/>
      <c r="I111" s="406"/>
      <c r="J111" s="406"/>
      <c r="K111" s="406"/>
      <c r="L111" s="407"/>
      <c r="M111" s="180">
        <f t="shared" si="4"/>
        <v>1971</v>
      </c>
    </row>
    <row r="112" spans="1:13" s="172" customFormat="1" ht="16.5" x14ac:dyDescent="0.25">
      <c r="A112" s="405" t="s">
        <v>2509</v>
      </c>
      <c r="B112" s="406"/>
      <c r="C112" s="406"/>
      <c r="D112" s="406"/>
      <c r="E112" s="406"/>
      <c r="F112" s="406"/>
      <c r="G112" s="406"/>
      <c r="H112" s="406"/>
      <c r="I112" s="406"/>
      <c r="J112" s="406"/>
      <c r="K112" s="406"/>
      <c r="L112" s="407"/>
      <c r="M112" s="180">
        <f t="shared" si="4"/>
        <v>2006</v>
      </c>
    </row>
    <row r="113" spans="1:13" s="172" customFormat="1" ht="16.5" x14ac:dyDescent="0.25">
      <c r="A113" s="405" t="s">
        <v>2523</v>
      </c>
      <c r="B113" s="406"/>
      <c r="C113" s="406"/>
      <c r="D113" s="406"/>
      <c r="E113" s="406"/>
      <c r="F113" s="406"/>
      <c r="G113" s="406"/>
      <c r="H113" s="406"/>
      <c r="I113" s="406"/>
      <c r="J113" s="406"/>
      <c r="K113" s="406"/>
      <c r="L113" s="407"/>
      <c r="M113" s="180">
        <f t="shared" si="4"/>
        <v>2025</v>
      </c>
    </row>
    <row r="114" spans="1:13" s="172" customFormat="1" ht="16.5" x14ac:dyDescent="0.25">
      <c r="A114" s="405" t="s">
        <v>2542</v>
      </c>
      <c r="B114" s="406"/>
      <c r="C114" s="406"/>
      <c r="D114" s="406"/>
      <c r="E114" s="406"/>
      <c r="F114" s="406"/>
      <c r="G114" s="406"/>
      <c r="H114" s="406"/>
      <c r="I114" s="406"/>
      <c r="J114" s="406"/>
      <c r="K114" s="406"/>
      <c r="L114" s="407"/>
      <c r="M114" s="180">
        <f t="shared" si="4"/>
        <v>2047</v>
      </c>
    </row>
    <row r="115" spans="1:13" s="172" customFormat="1" ht="16.5" x14ac:dyDescent="0.25">
      <c r="A115" s="405" t="s">
        <v>2545</v>
      </c>
      <c r="B115" s="406"/>
      <c r="C115" s="406"/>
      <c r="D115" s="406"/>
      <c r="E115" s="406"/>
      <c r="F115" s="406"/>
      <c r="G115" s="406"/>
      <c r="H115" s="406"/>
      <c r="I115" s="406"/>
      <c r="J115" s="406"/>
      <c r="K115" s="406"/>
      <c r="L115" s="407"/>
      <c r="M115" s="180">
        <f t="shared" si="4"/>
        <v>2051</v>
      </c>
    </row>
    <row r="116" spans="1:13" s="172" customFormat="1" ht="16.5" x14ac:dyDescent="0.25">
      <c r="A116" s="405" t="s">
        <v>2557</v>
      </c>
      <c r="B116" s="406"/>
      <c r="C116" s="406"/>
      <c r="D116" s="406"/>
      <c r="E116" s="406"/>
      <c r="F116" s="406"/>
      <c r="G116" s="406"/>
      <c r="H116" s="406"/>
      <c r="I116" s="406"/>
      <c r="J116" s="406"/>
      <c r="K116" s="406"/>
      <c r="L116" s="407"/>
      <c r="M116" s="180">
        <f t="shared" si="4"/>
        <v>2062</v>
      </c>
    </row>
    <row r="117" spans="1:13" x14ac:dyDescent="0.25">
      <c r="A117" s="155"/>
      <c r="B117" s="105"/>
      <c r="C117" s="105"/>
      <c r="D117" s="105"/>
      <c r="E117" s="105"/>
      <c r="F117" s="105"/>
      <c r="G117" s="105"/>
      <c r="H117" s="105"/>
      <c r="I117" s="105"/>
      <c r="J117" s="105"/>
      <c r="K117" s="105"/>
      <c r="L117" s="105"/>
    </row>
    <row r="118" spans="1:13" x14ac:dyDescent="0.25">
      <c r="A118" s="106" t="s">
        <v>504</v>
      </c>
    </row>
    <row r="119" spans="1:13" x14ac:dyDescent="0.25">
      <c r="A119" s="106" t="s">
        <v>505</v>
      </c>
    </row>
    <row r="120" spans="1:13" x14ac:dyDescent="0.25">
      <c r="A120" s="106" t="s">
        <v>506</v>
      </c>
    </row>
    <row r="121" spans="1:13" x14ac:dyDescent="0.25">
      <c r="A121" s="106" t="s">
        <v>507</v>
      </c>
    </row>
    <row r="122" spans="1:13" ht="18.75" x14ac:dyDescent="0.25">
      <c r="A122" s="107" t="s">
        <v>8810</v>
      </c>
    </row>
    <row r="123" spans="1:13" x14ac:dyDescent="0.25">
      <c r="A123" s="107" t="s">
        <v>508</v>
      </c>
    </row>
    <row r="124" spans="1:13" ht="18.75" x14ac:dyDescent="0.25">
      <c r="A124" s="107" t="s">
        <v>8811</v>
      </c>
    </row>
    <row r="125" spans="1:13" ht="18.75" x14ac:dyDescent="0.25">
      <c r="A125" s="107" t="s">
        <v>8812</v>
      </c>
    </row>
    <row r="126" spans="1:13" ht="18.75" x14ac:dyDescent="0.25">
      <c r="A126" s="107" t="s">
        <v>8813</v>
      </c>
    </row>
    <row r="127" spans="1:13" x14ac:dyDescent="0.25">
      <c r="A127" s="107" t="s">
        <v>509</v>
      </c>
    </row>
    <row r="128" spans="1:13" x14ac:dyDescent="0.25">
      <c r="A128" s="107" t="s">
        <v>510</v>
      </c>
    </row>
    <row r="129" spans="1:6" x14ac:dyDescent="0.25">
      <c r="A129" s="107" t="s">
        <v>511</v>
      </c>
    </row>
    <row r="130" spans="1:6" x14ac:dyDescent="0.25">
      <c r="A130" s="107" t="s">
        <v>512</v>
      </c>
    </row>
    <row r="131" spans="1:6" ht="18.75" x14ac:dyDescent="0.25">
      <c r="A131" s="107" t="s">
        <v>8814</v>
      </c>
    </row>
    <row r="132" spans="1:6" x14ac:dyDescent="0.25">
      <c r="A132" s="107" t="s">
        <v>513</v>
      </c>
    </row>
    <row r="133" spans="1:6" x14ac:dyDescent="0.25">
      <c r="A133" s="107" t="s">
        <v>514</v>
      </c>
    </row>
    <row r="134" spans="1:6" ht="16.5" thickBot="1" x14ac:dyDescent="0.3">
      <c r="A134" s="173" t="s">
        <v>515</v>
      </c>
      <c r="B134" s="174"/>
      <c r="C134" s="174"/>
      <c r="D134" s="174"/>
      <c r="E134" s="174"/>
      <c r="F134" s="174"/>
    </row>
    <row r="135" spans="1:6" ht="47.25" x14ac:dyDescent="0.25">
      <c r="A135" s="162" t="s">
        <v>516</v>
      </c>
      <c r="B135" s="161" t="s">
        <v>517</v>
      </c>
    </row>
    <row r="136" spans="1:6" ht="53.25" x14ac:dyDescent="0.25">
      <c r="A136" s="110" t="s">
        <v>8815</v>
      </c>
      <c r="B136" s="111" t="s">
        <v>518</v>
      </c>
    </row>
    <row r="137" spans="1:6" ht="34.5" x14ac:dyDescent="0.25">
      <c r="A137" s="110" t="s">
        <v>8816</v>
      </c>
      <c r="B137" s="111" t="s">
        <v>519</v>
      </c>
    </row>
    <row r="138" spans="1:6" ht="34.5" x14ac:dyDescent="0.25">
      <c r="A138" s="110" t="s">
        <v>8817</v>
      </c>
      <c r="B138" s="111" t="s">
        <v>520</v>
      </c>
    </row>
    <row r="139" spans="1:6" ht="34.5" x14ac:dyDescent="0.25">
      <c r="A139" s="110" t="s">
        <v>8818</v>
      </c>
      <c r="B139" s="111" t="s">
        <v>521</v>
      </c>
    </row>
    <row r="140" spans="1:6" x14ac:dyDescent="0.25">
      <c r="A140" s="112" t="s">
        <v>92</v>
      </c>
    </row>
    <row r="141" spans="1:6" x14ac:dyDescent="0.25">
      <c r="A141" s="107" t="s">
        <v>522</v>
      </c>
    </row>
    <row r="142" spans="1:6" x14ac:dyDescent="0.25">
      <c r="A142" s="107" t="s">
        <v>523</v>
      </c>
    </row>
    <row r="143" spans="1:6" x14ac:dyDescent="0.25">
      <c r="A143" s="106" t="s">
        <v>524</v>
      </c>
    </row>
    <row r="144" spans="1:6" ht="18.75" x14ac:dyDescent="0.25">
      <c r="A144" s="107" t="s">
        <v>8819</v>
      </c>
    </row>
    <row r="145" spans="1:18" ht="18.75" x14ac:dyDescent="0.25">
      <c r="A145" s="107" t="s">
        <v>8820</v>
      </c>
    </row>
    <row r="146" spans="1:18" x14ac:dyDescent="0.25">
      <c r="A146" s="107" t="s">
        <v>525</v>
      </c>
    </row>
    <row r="147" spans="1:18" x14ac:dyDescent="0.25">
      <c r="A147" s="107" t="s">
        <v>526</v>
      </c>
    </row>
    <row r="148" spans="1:18" x14ac:dyDescent="0.25">
      <c r="A148" s="107" t="s">
        <v>527</v>
      </c>
    </row>
    <row r="149" spans="1:18" x14ac:dyDescent="0.25">
      <c r="A149" s="107" t="s">
        <v>528</v>
      </c>
    </row>
    <row r="150" spans="1:18" x14ac:dyDescent="0.25">
      <c r="A150" s="112" t="s">
        <v>529</v>
      </c>
    </row>
    <row r="151" spans="1:18" x14ac:dyDescent="0.25">
      <c r="A151" s="107" t="s">
        <v>530</v>
      </c>
    </row>
    <row r="152" spans="1:18" x14ac:dyDescent="0.25">
      <c r="A152" s="107" t="s">
        <v>531</v>
      </c>
    </row>
    <row r="153" spans="1:18" x14ac:dyDescent="0.25">
      <c r="A153" s="107" t="s">
        <v>532</v>
      </c>
    </row>
    <row r="154" spans="1:18" x14ac:dyDescent="0.25">
      <c r="A154" s="107" t="s">
        <v>533</v>
      </c>
    </row>
    <row r="155" spans="1:18" s="147" customFormat="1" x14ac:dyDescent="0.25">
      <c r="A155" s="146" t="s">
        <v>534</v>
      </c>
    </row>
    <row r="156" spans="1:18" x14ac:dyDescent="0.25">
      <c r="A156" s="106" t="s">
        <v>535</v>
      </c>
    </row>
    <row r="157" spans="1:18" x14ac:dyDescent="0.25">
      <c r="A157" s="158" t="s">
        <v>536</v>
      </c>
      <c r="B157" s="148"/>
      <c r="C157" s="148"/>
      <c r="D157" s="148"/>
      <c r="E157" s="148"/>
      <c r="F157" s="148"/>
    </row>
    <row r="158" spans="1:18" x14ac:dyDescent="0.25">
      <c r="A158" s="156" t="s">
        <v>211</v>
      </c>
      <c r="B158" s="148"/>
      <c r="C158" s="148"/>
      <c r="D158" s="148"/>
      <c r="E158" s="148"/>
      <c r="F158" s="148"/>
    </row>
    <row r="159" spans="1:18" x14ac:dyDescent="0.25">
      <c r="A159" s="156" t="s">
        <v>537</v>
      </c>
      <c r="B159" s="148"/>
      <c r="C159" s="148"/>
      <c r="D159" s="148"/>
      <c r="E159" s="148"/>
      <c r="F159" s="148"/>
    </row>
    <row r="160" spans="1:18" x14ac:dyDescent="0.25">
      <c r="A160" s="156" t="s">
        <v>215</v>
      </c>
      <c r="B160" s="148"/>
      <c r="C160" s="148"/>
      <c r="D160" s="148"/>
      <c r="E160" s="148"/>
      <c r="F160" s="148"/>
      <c r="J160" s="151"/>
      <c r="K160" s="151"/>
      <c r="L160" s="151"/>
      <c r="M160" s="151"/>
      <c r="N160" s="151"/>
      <c r="O160" s="151"/>
      <c r="P160" s="151"/>
      <c r="Q160" s="151"/>
      <c r="R160" s="151"/>
    </row>
    <row r="161" spans="1:18" x14ac:dyDescent="0.25">
      <c r="A161" s="156" t="s">
        <v>8980</v>
      </c>
      <c r="B161" s="148"/>
      <c r="C161" s="148"/>
      <c r="D161" s="148"/>
      <c r="E161" s="148"/>
      <c r="F161" s="148"/>
      <c r="J161" s="151"/>
      <c r="K161" s="151"/>
      <c r="L161" s="151"/>
      <c r="M161" s="151"/>
      <c r="N161" s="151"/>
      <c r="O161" s="151"/>
      <c r="P161" s="151"/>
      <c r="Q161" s="151"/>
      <c r="R161" s="151"/>
    </row>
    <row r="162" spans="1:18" ht="17.25" x14ac:dyDescent="0.25">
      <c r="A162" s="415" t="s">
        <v>0</v>
      </c>
      <c r="B162" s="417" t="s">
        <v>217</v>
      </c>
      <c r="C162" s="419" t="s">
        <v>109</v>
      </c>
      <c r="D162" s="420"/>
      <c r="E162" s="420"/>
      <c r="F162" s="421"/>
      <c r="J162" s="151"/>
      <c r="K162" s="151"/>
      <c r="L162" s="456"/>
      <c r="M162" s="457"/>
      <c r="N162" s="457"/>
      <c r="O162" s="457"/>
      <c r="P162" s="457"/>
      <c r="Q162" s="457"/>
      <c r="R162" s="151"/>
    </row>
    <row r="163" spans="1:18" ht="31.5" x14ac:dyDescent="0.25">
      <c r="A163" s="416"/>
      <c r="B163" s="418"/>
      <c r="C163" s="170" t="s">
        <v>538</v>
      </c>
      <c r="D163" s="171" t="s">
        <v>539</v>
      </c>
      <c r="E163" s="171" t="s">
        <v>540</v>
      </c>
      <c r="F163" s="171" t="s">
        <v>541</v>
      </c>
      <c r="J163" s="151"/>
      <c r="K163" s="151"/>
      <c r="L163" s="456"/>
      <c r="M163" s="457"/>
      <c r="N163" s="152"/>
      <c r="O163" s="152"/>
      <c r="P163" s="152"/>
      <c r="Q163" s="152"/>
      <c r="R163" s="151"/>
    </row>
    <row r="164" spans="1:18" ht="31.5" x14ac:dyDescent="0.25">
      <c r="A164" s="157" t="s">
        <v>542</v>
      </c>
      <c r="B164" s="150" t="s">
        <v>543</v>
      </c>
      <c r="C164" s="149" t="s">
        <v>544</v>
      </c>
      <c r="D164" s="149" t="s">
        <v>99</v>
      </c>
      <c r="E164" s="149" t="s">
        <v>545</v>
      </c>
      <c r="F164" s="149" t="s">
        <v>546</v>
      </c>
      <c r="J164" s="151"/>
      <c r="K164" s="151"/>
      <c r="L164" s="153"/>
      <c r="M164" s="154"/>
      <c r="N164" s="152"/>
      <c r="O164" s="152"/>
      <c r="P164" s="152"/>
      <c r="Q164" s="152"/>
      <c r="R164" s="151"/>
    </row>
    <row r="165" spans="1:18" ht="31.5" x14ac:dyDescent="0.25">
      <c r="A165" s="157" t="s">
        <v>547</v>
      </c>
      <c r="B165" s="150" t="s">
        <v>548</v>
      </c>
      <c r="C165" s="438" t="s">
        <v>549</v>
      </c>
      <c r="D165" s="439"/>
      <c r="E165" s="438" t="s">
        <v>550</v>
      </c>
      <c r="F165" s="439"/>
      <c r="J165" s="151"/>
      <c r="K165" s="151"/>
      <c r="L165" s="153"/>
      <c r="M165" s="154"/>
      <c r="N165" s="457"/>
      <c r="O165" s="457"/>
      <c r="P165" s="457"/>
      <c r="Q165" s="457"/>
      <c r="R165" s="151"/>
    </row>
    <row r="166" spans="1:18" ht="17.25" x14ac:dyDescent="0.25">
      <c r="A166" s="438"/>
      <c r="B166" s="439"/>
      <c r="C166" s="149">
        <v>1</v>
      </c>
      <c r="D166" s="149">
        <v>2</v>
      </c>
      <c r="E166" s="149">
        <v>3</v>
      </c>
      <c r="F166" s="149">
        <v>4</v>
      </c>
      <c r="J166" s="151"/>
      <c r="K166" s="151"/>
      <c r="L166" s="457"/>
      <c r="M166" s="457"/>
      <c r="N166" s="152"/>
      <c r="O166" s="152"/>
      <c r="P166" s="152"/>
      <c r="Q166" s="152"/>
      <c r="R166" s="151"/>
    </row>
    <row r="167" spans="1:18" x14ac:dyDescent="0.25">
      <c r="A167" s="106" t="s">
        <v>8979</v>
      </c>
      <c r="J167" s="151"/>
      <c r="K167" s="151"/>
      <c r="L167" s="151"/>
      <c r="M167" s="151"/>
      <c r="N167" s="151"/>
      <c r="O167" s="151"/>
      <c r="P167" s="151"/>
      <c r="Q167" s="151"/>
      <c r="R167" s="151"/>
    </row>
    <row r="168" spans="1:18" x14ac:dyDescent="0.25">
      <c r="A168" s="112" t="s">
        <v>211</v>
      </c>
      <c r="J168" s="151"/>
      <c r="K168" s="151"/>
      <c r="L168" s="151"/>
      <c r="M168" s="151"/>
      <c r="N168" s="151"/>
      <c r="O168" s="151"/>
      <c r="P168" s="151"/>
      <c r="Q168" s="151"/>
      <c r="R168" s="151"/>
    </row>
    <row r="169" spans="1:18" x14ac:dyDescent="0.25">
      <c r="A169" s="107" t="s">
        <v>537</v>
      </c>
      <c r="J169" s="151"/>
      <c r="K169" s="151"/>
      <c r="L169" s="151"/>
      <c r="M169" s="151"/>
      <c r="N169" s="151"/>
      <c r="O169" s="151"/>
      <c r="P169" s="151"/>
      <c r="Q169" s="151"/>
      <c r="R169" s="151"/>
    </row>
    <row r="170" spans="1:18" x14ac:dyDescent="0.25">
      <c r="A170" s="107" t="s">
        <v>215</v>
      </c>
      <c r="J170" s="151"/>
      <c r="K170" s="151"/>
      <c r="L170" s="151"/>
      <c r="M170" s="151"/>
      <c r="N170" s="151"/>
      <c r="O170" s="151"/>
      <c r="P170" s="151"/>
      <c r="Q170" s="151"/>
      <c r="R170" s="151"/>
    </row>
    <row r="171" spans="1:18" ht="19.5" thickBot="1" x14ac:dyDescent="0.3">
      <c r="A171" s="107" t="s">
        <v>8822</v>
      </c>
      <c r="J171" s="151"/>
      <c r="K171" s="151"/>
      <c r="L171" s="151"/>
      <c r="M171" s="151"/>
      <c r="N171" s="151"/>
      <c r="O171" s="151"/>
      <c r="P171" s="151"/>
      <c r="Q171" s="151"/>
      <c r="R171" s="151"/>
    </row>
    <row r="172" spans="1:18" ht="16.5" thickBot="1" x14ac:dyDescent="0.3">
      <c r="A172" s="425" t="s">
        <v>0</v>
      </c>
      <c r="B172" s="440" t="s">
        <v>217</v>
      </c>
      <c r="C172" s="431" t="s">
        <v>121</v>
      </c>
      <c r="D172" s="432"/>
      <c r="E172" s="433"/>
    </row>
    <row r="173" spans="1:18" ht="16.5" thickBot="1" x14ac:dyDescent="0.3">
      <c r="A173" s="426"/>
      <c r="B173" s="441"/>
      <c r="C173" s="160" t="s">
        <v>81</v>
      </c>
      <c r="D173" s="160" t="s">
        <v>83</v>
      </c>
      <c r="E173" s="161" t="s">
        <v>86</v>
      </c>
    </row>
    <row r="174" spans="1:18" ht="16.5" thickBot="1" x14ac:dyDescent="0.3">
      <c r="A174" s="108" t="s">
        <v>551</v>
      </c>
      <c r="B174" s="114" t="s">
        <v>552</v>
      </c>
      <c r="C174" s="113" t="s">
        <v>553</v>
      </c>
      <c r="D174" s="113" t="s">
        <v>554</v>
      </c>
      <c r="E174" s="109" t="s">
        <v>555</v>
      </c>
    </row>
    <row r="175" spans="1:18" ht="16.5" thickBot="1" x14ac:dyDescent="0.3">
      <c r="A175" s="436"/>
      <c r="B175" s="437"/>
      <c r="C175" s="115">
        <v>1</v>
      </c>
      <c r="D175" s="115">
        <v>2</v>
      </c>
      <c r="E175" s="116">
        <v>3</v>
      </c>
    </row>
    <row r="176" spans="1:18" x14ac:dyDescent="0.25">
      <c r="A176" s="106" t="s">
        <v>556</v>
      </c>
    </row>
    <row r="177" spans="1:7" x14ac:dyDescent="0.25">
      <c r="A177" s="112" t="s">
        <v>211</v>
      </c>
    </row>
    <row r="178" spans="1:7" x14ac:dyDescent="0.25">
      <c r="A178" s="107" t="s">
        <v>557</v>
      </c>
    </row>
    <row r="179" spans="1:7" x14ac:dyDescent="0.25">
      <c r="A179" s="107" t="s">
        <v>215</v>
      </c>
    </row>
    <row r="180" spans="1:7" ht="19.5" thickBot="1" x14ac:dyDescent="0.3">
      <c r="A180" s="107" t="s">
        <v>8822</v>
      </c>
    </row>
    <row r="181" spans="1:7" ht="16.5" thickBot="1" x14ac:dyDescent="0.3">
      <c r="A181" s="425" t="s">
        <v>0</v>
      </c>
      <c r="B181" s="427" t="s">
        <v>217</v>
      </c>
      <c r="C181" s="428"/>
      <c r="D181" s="431" t="s">
        <v>121</v>
      </c>
      <c r="E181" s="432"/>
      <c r="F181" s="432"/>
      <c r="G181" s="433"/>
    </row>
    <row r="182" spans="1:7" ht="16.5" thickBot="1" x14ac:dyDescent="0.3">
      <c r="A182" s="426"/>
      <c r="B182" s="429"/>
      <c r="C182" s="430"/>
      <c r="D182" s="160" t="s">
        <v>81</v>
      </c>
      <c r="E182" s="160" t="s">
        <v>83</v>
      </c>
      <c r="F182" s="160" t="s">
        <v>86</v>
      </c>
      <c r="G182" s="161" t="s">
        <v>89</v>
      </c>
    </row>
    <row r="183" spans="1:7" ht="16.5" thickBot="1" x14ac:dyDescent="0.3">
      <c r="A183" s="108"/>
      <c r="B183" s="431" t="s">
        <v>558</v>
      </c>
      <c r="C183" s="433"/>
      <c r="D183" s="113"/>
      <c r="E183" s="113"/>
      <c r="F183" s="113"/>
      <c r="G183" s="109"/>
    </row>
    <row r="184" spans="1:7" ht="16.5" thickBot="1" x14ac:dyDescent="0.3">
      <c r="A184" s="117"/>
      <c r="B184" s="160" t="s">
        <v>559</v>
      </c>
      <c r="C184" s="160" t="s">
        <v>560</v>
      </c>
      <c r="D184" s="118"/>
      <c r="E184" s="118"/>
      <c r="F184" s="118"/>
      <c r="G184" s="119"/>
    </row>
    <row r="185" spans="1:7" x14ac:dyDescent="0.25">
      <c r="A185" s="117" t="s">
        <v>561</v>
      </c>
      <c r="B185" s="113"/>
      <c r="C185" s="113" t="s">
        <v>562</v>
      </c>
      <c r="D185" s="118" t="s">
        <v>283</v>
      </c>
      <c r="E185" s="118" t="s">
        <v>563</v>
      </c>
      <c r="F185" s="118" t="s">
        <v>564</v>
      </c>
      <c r="G185" s="119" t="s">
        <v>565</v>
      </c>
    </row>
    <row r="186" spans="1:7" x14ac:dyDescent="0.25">
      <c r="A186" s="117" t="s">
        <v>566</v>
      </c>
      <c r="B186" s="118" t="s">
        <v>220</v>
      </c>
      <c r="C186" s="118" t="s">
        <v>219</v>
      </c>
      <c r="D186" s="118" t="s">
        <v>554</v>
      </c>
      <c r="E186" s="118" t="s">
        <v>567</v>
      </c>
      <c r="F186" s="118" t="s">
        <v>568</v>
      </c>
      <c r="G186" s="119" t="s">
        <v>569</v>
      </c>
    </row>
    <row r="187" spans="1:7" x14ac:dyDescent="0.25">
      <c r="A187" s="117" t="s">
        <v>570</v>
      </c>
      <c r="B187" s="118"/>
      <c r="C187" s="118" t="s">
        <v>220</v>
      </c>
      <c r="D187" s="118" t="s">
        <v>571</v>
      </c>
      <c r="E187" s="118" t="s">
        <v>225</v>
      </c>
      <c r="F187" s="118" t="s">
        <v>572</v>
      </c>
      <c r="G187" s="119" t="s">
        <v>573</v>
      </c>
    </row>
    <row r="188" spans="1:7" ht="16.5" thickBot="1" x14ac:dyDescent="0.3">
      <c r="A188" s="117" t="s">
        <v>574</v>
      </c>
      <c r="B188" s="118"/>
      <c r="C188" s="118" t="s">
        <v>575</v>
      </c>
      <c r="D188" s="118" t="s">
        <v>576</v>
      </c>
      <c r="E188" s="118" t="s">
        <v>397</v>
      </c>
      <c r="F188" s="118" t="s">
        <v>577</v>
      </c>
      <c r="G188" s="119" t="s">
        <v>578</v>
      </c>
    </row>
    <row r="189" spans="1:7" x14ac:dyDescent="0.25">
      <c r="A189" s="108" t="s">
        <v>579</v>
      </c>
      <c r="B189" s="113"/>
      <c r="C189" s="113" t="s">
        <v>562</v>
      </c>
      <c r="D189" s="113" t="s">
        <v>580</v>
      </c>
      <c r="E189" s="113" t="s">
        <v>581</v>
      </c>
      <c r="F189" s="113" t="s">
        <v>582</v>
      </c>
      <c r="G189" s="109" t="s">
        <v>583</v>
      </c>
    </row>
    <row r="190" spans="1:7" x14ac:dyDescent="0.25">
      <c r="A190" s="117" t="s">
        <v>584</v>
      </c>
      <c r="B190" s="118" t="s">
        <v>575</v>
      </c>
      <c r="C190" s="118" t="s">
        <v>219</v>
      </c>
      <c r="D190" s="118" t="s">
        <v>354</v>
      </c>
      <c r="E190" s="118" t="s">
        <v>571</v>
      </c>
      <c r="F190" s="118" t="s">
        <v>585</v>
      </c>
      <c r="G190" s="119" t="s">
        <v>245</v>
      </c>
    </row>
    <row r="191" spans="1:7" x14ac:dyDescent="0.25">
      <c r="A191" s="117" t="s">
        <v>586</v>
      </c>
      <c r="B191" s="118"/>
      <c r="C191" s="118" t="s">
        <v>220</v>
      </c>
      <c r="D191" s="118" t="s">
        <v>587</v>
      </c>
      <c r="E191" s="118" t="s">
        <v>588</v>
      </c>
      <c r="F191" s="118" t="s">
        <v>589</v>
      </c>
      <c r="G191" s="119" t="s">
        <v>590</v>
      </c>
    </row>
    <row r="192" spans="1:7" ht="16.5" thickBot="1" x14ac:dyDescent="0.3">
      <c r="A192" s="117" t="s">
        <v>591</v>
      </c>
      <c r="B192" s="118"/>
      <c r="C192" s="118" t="s">
        <v>575</v>
      </c>
      <c r="D192" s="118" t="s">
        <v>353</v>
      </c>
      <c r="E192" s="118" t="s">
        <v>592</v>
      </c>
      <c r="F192" s="118" t="s">
        <v>521</v>
      </c>
      <c r="G192" s="119" t="s">
        <v>306</v>
      </c>
    </row>
    <row r="193" spans="1:7" ht="16.5" thickBot="1" x14ac:dyDescent="0.3">
      <c r="A193" s="436"/>
      <c r="B193" s="436"/>
      <c r="C193" s="437"/>
      <c r="D193" s="115">
        <v>1</v>
      </c>
      <c r="E193" s="115">
        <v>2</v>
      </c>
      <c r="F193" s="115">
        <v>3</v>
      </c>
      <c r="G193" s="116">
        <v>4</v>
      </c>
    </row>
    <row r="194" spans="1:7" x14ac:dyDescent="0.25">
      <c r="A194" s="106" t="s">
        <v>593</v>
      </c>
    </row>
    <row r="195" spans="1:7" x14ac:dyDescent="0.25">
      <c r="A195" s="112" t="s">
        <v>211</v>
      </c>
    </row>
    <row r="196" spans="1:7" x14ac:dyDescent="0.25">
      <c r="A196" s="107" t="s">
        <v>594</v>
      </c>
    </row>
    <row r="197" spans="1:7" x14ac:dyDescent="0.25">
      <c r="A197" s="107" t="s">
        <v>215</v>
      </c>
    </row>
    <row r="198" spans="1:7" ht="19.5" thickBot="1" x14ac:dyDescent="0.3">
      <c r="A198" s="107" t="s">
        <v>8822</v>
      </c>
    </row>
    <row r="199" spans="1:7" ht="16.5" thickBot="1" x14ac:dyDescent="0.3">
      <c r="A199" s="425" t="s">
        <v>0</v>
      </c>
      <c r="B199" s="427" t="s">
        <v>217</v>
      </c>
      <c r="C199" s="428"/>
      <c r="D199" s="431" t="s">
        <v>121</v>
      </c>
      <c r="E199" s="432"/>
      <c r="F199" s="432"/>
      <c r="G199" s="433"/>
    </row>
    <row r="200" spans="1:7" ht="16.5" thickBot="1" x14ac:dyDescent="0.3">
      <c r="A200" s="426"/>
      <c r="B200" s="429"/>
      <c r="C200" s="430"/>
      <c r="D200" s="160" t="s">
        <v>81</v>
      </c>
      <c r="E200" s="160" t="s">
        <v>83</v>
      </c>
      <c r="F200" s="160" t="s">
        <v>86</v>
      </c>
      <c r="G200" s="161" t="s">
        <v>89</v>
      </c>
    </row>
    <row r="201" spans="1:7" ht="25.5" customHeight="1" thickBot="1" x14ac:dyDescent="0.3">
      <c r="A201" s="108"/>
      <c r="B201" s="431" t="s">
        <v>595</v>
      </c>
      <c r="C201" s="433"/>
      <c r="D201" s="113"/>
      <c r="E201" s="113"/>
      <c r="F201" s="113"/>
      <c r="G201" s="109"/>
    </row>
    <row r="202" spans="1:7" ht="16.5" thickBot="1" x14ac:dyDescent="0.3">
      <c r="A202" s="117"/>
      <c r="B202" s="160" t="s">
        <v>596</v>
      </c>
      <c r="C202" s="160" t="s">
        <v>560</v>
      </c>
      <c r="D202" s="118"/>
      <c r="E202" s="118"/>
      <c r="F202" s="118"/>
      <c r="G202" s="119"/>
    </row>
    <row r="203" spans="1:7" x14ac:dyDescent="0.25">
      <c r="A203" s="117" t="s">
        <v>597</v>
      </c>
      <c r="B203" s="434" t="s">
        <v>598</v>
      </c>
      <c r="C203" s="113" t="s">
        <v>562</v>
      </c>
      <c r="D203" s="118" t="s">
        <v>576</v>
      </c>
      <c r="E203" s="118" t="s">
        <v>599</v>
      </c>
      <c r="F203" s="118" t="s">
        <v>600</v>
      </c>
      <c r="G203" s="119" t="s">
        <v>601</v>
      </c>
    </row>
    <row r="204" spans="1:7" ht="16.5" thickBot="1" x14ac:dyDescent="0.3">
      <c r="A204" s="117" t="s">
        <v>602</v>
      </c>
      <c r="B204" s="435"/>
      <c r="C204" s="118" t="s">
        <v>603</v>
      </c>
      <c r="D204" s="118" t="s">
        <v>589</v>
      </c>
      <c r="E204" s="118" t="s">
        <v>604</v>
      </c>
      <c r="F204" s="118" t="s">
        <v>605</v>
      </c>
      <c r="G204" s="119" t="s">
        <v>606</v>
      </c>
    </row>
    <row r="205" spans="1:7" x14ac:dyDescent="0.25">
      <c r="A205" s="108" t="s">
        <v>607</v>
      </c>
      <c r="B205" s="434" t="s">
        <v>608</v>
      </c>
      <c r="C205" s="113" t="s">
        <v>562</v>
      </c>
      <c r="D205" s="113" t="s">
        <v>354</v>
      </c>
      <c r="E205" s="113" t="s">
        <v>609</v>
      </c>
      <c r="F205" s="113" t="s">
        <v>610</v>
      </c>
      <c r="G205" s="109" t="s">
        <v>569</v>
      </c>
    </row>
    <row r="206" spans="1:7" ht="16.5" thickBot="1" x14ac:dyDescent="0.3">
      <c r="A206" s="117" t="s">
        <v>611</v>
      </c>
      <c r="B206" s="435"/>
      <c r="C206" s="118" t="s">
        <v>603</v>
      </c>
      <c r="D206" s="118" t="s">
        <v>612</v>
      </c>
      <c r="E206" s="118" t="s">
        <v>613</v>
      </c>
      <c r="F206" s="118" t="s">
        <v>614</v>
      </c>
      <c r="G206" s="119" t="s">
        <v>605</v>
      </c>
    </row>
    <row r="207" spans="1:7" ht="16.5" thickBot="1" x14ac:dyDescent="0.3">
      <c r="A207" s="120"/>
      <c r="B207" s="121"/>
      <c r="C207" s="121"/>
      <c r="D207" s="115">
        <v>1</v>
      </c>
      <c r="E207" s="115">
        <v>2</v>
      </c>
      <c r="F207" s="115">
        <v>3</v>
      </c>
      <c r="G207" s="116">
        <v>4</v>
      </c>
    </row>
    <row r="208" spans="1:7" x14ac:dyDescent="0.25">
      <c r="A208" s="106" t="s">
        <v>8992</v>
      </c>
    </row>
    <row r="209" spans="1:7" x14ac:dyDescent="0.25">
      <c r="A209" s="112" t="s">
        <v>211</v>
      </c>
    </row>
    <row r="210" spans="1:7" x14ac:dyDescent="0.25">
      <c r="A210" s="107" t="s">
        <v>615</v>
      </c>
    </row>
    <row r="211" spans="1:7" x14ac:dyDescent="0.25">
      <c r="A211" s="107" t="s">
        <v>215</v>
      </c>
    </row>
    <row r="212" spans="1:7" ht="19.5" thickBot="1" x14ac:dyDescent="0.3">
      <c r="A212" s="107" t="s">
        <v>8822</v>
      </c>
    </row>
    <row r="213" spans="1:7" ht="16.5" thickBot="1" x14ac:dyDescent="0.3">
      <c r="A213" s="425" t="s">
        <v>0</v>
      </c>
      <c r="B213" s="427" t="s">
        <v>217</v>
      </c>
      <c r="C213" s="428"/>
      <c r="D213" s="431" t="s">
        <v>121</v>
      </c>
      <c r="E213" s="432"/>
      <c r="F213" s="432"/>
      <c r="G213" s="433"/>
    </row>
    <row r="214" spans="1:7" ht="16.5" thickBot="1" x14ac:dyDescent="0.3">
      <c r="A214" s="426"/>
      <c r="B214" s="429"/>
      <c r="C214" s="430"/>
      <c r="D214" s="160" t="s">
        <v>81</v>
      </c>
      <c r="E214" s="160" t="s">
        <v>83</v>
      </c>
      <c r="F214" s="160" t="s">
        <v>86</v>
      </c>
      <c r="G214" s="161" t="s">
        <v>89</v>
      </c>
    </row>
    <row r="215" spans="1:7" ht="38.25" customHeight="1" thickBot="1" x14ac:dyDescent="0.3">
      <c r="A215" s="444"/>
      <c r="B215" s="431" t="s">
        <v>616</v>
      </c>
      <c r="C215" s="433"/>
      <c r="D215" s="434"/>
      <c r="E215" s="434"/>
      <c r="F215" s="434"/>
      <c r="G215" s="434"/>
    </row>
    <row r="216" spans="1:7" ht="16.5" thickBot="1" x14ac:dyDescent="0.3">
      <c r="A216" s="445"/>
      <c r="B216" s="160" t="s">
        <v>559</v>
      </c>
      <c r="C216" s="160" t="s">
        <v>560</v>
      </c>
      <c r="D216" s="446"/>
      <c r="E216" s="446"/>
      <c r="F216" s="446"/>
      <c r="G216" s="446"/>
    </row>
    <row r="217" spans="1:7" ht="16.5" thickBot="1" x14ac:dyDescent="0.3">
      <c r="A217" s="117" t="s">
        <v>617</v>
      </c>
      <c r="B217" s="113" t="s">
        <v>562</v>
      </c>
      <c r="C217" s="113" t="s">
        <v>562</v>
      </c>
      <c r="D217" s="118" t="s">
        <v>588</v>
      </c>
      <c r="E217" s="118" t="s">
        <v>589</v>
      </c>
      <c r="F217" s="118" t="s">
        <v>618</v>
      </c>
      <c r="G217" s="119" t="s">
        <v>619</v>
      </c>
    </row>
    <row r="218" spans="1:7" x14ac:dyDescent="0.25">
      <c r="A218" s="108" t="s">
        <v>620</v>
      </c>
      <c r="B218" s="113"/>
      <c r="C218" s="113" t="s">
        <v>562</v>
      </c>
      <c r="D218" s="113" t="s">
        <v>294</v>
      </c>
      <c r="E218" s="113" t="s">
        <v>621</v>
      </c>
      <c r="F218" s="113" t="s">
        <v>622</v>
      </c>
      <c r="G218" s="109" t="s">
        <v>623</v>
      </c>
    </row>
    <row r="219" spans="1:7" x14ac:dyDescent="0.25">
      <c r="A219" s="117" t="s">
        <v>624</v>
      </c>
      <c r="B219" s="118" t="s">
        <v>220</v>
      </c>
      <c r="C219" s="118" t="s">
        <v>219</v>
      </c>
      <c r="D219" s="118" t="s">
        <v>571</v>
      </c>
      <c r="E219" s="118" t="s">
        <v>544</v>
      </c>
      <c r="F219" s="118" t="s">
        <v>625</v>
      </c>
      <c r="G219" s="119" t="s">
        <v>426</v>
      </c>
    </row>
    <row r="220" spans="1:7" x14ac:dyDescent="0.25">
      <c r="A220" s="117" t="s">
        <v>626</v>
      </c>
      <c r="B220" s="118"/>
      <c r="C220" s="118" t="s">
        <v>220</v>
      </c>
      <c r="D220" s="118" t="s">
        <v>396</v>
      </c>
      <c r="E220" s="118" t="s">
        <v>627</v>
      </c>
      <c r="F220" s="118" t="s">
        <v>628</v>
      </c>
      <c r="G220" s="119" t="s">
        <v>629</v>
      </c>
    </row>
    <row r="221" spans="1:7" ht="16.5" thickBot="1" x14ac:dyDescent="0.3">
      <c r="A221" s="117" t="s">
        <v>630</v>
      </c>
      <c r="B221" s="118"/>
      <c r="C221" s="118" t="s">
        <v>575</v>
      </c>
      <c r="D221" s="118" t="s">
        <v>334</v>
      </c>
      <c r="E221" s="118" t="s">
        <v>589</v>
      </c>
      <c r="F221" s="118" t="s">
        <v>604</v>
      </c>
      <c r="G221" s="119" t="s">
        <v>631</v>
      </c>
    </row>
    <row r="222" spans="1:7" x14ac:dyDescent="0.25">
      <c r="A222" s="108" t="s">
        <v>632</v>
      </c>
      <c r="B222" s="113"/>
      <c r="C222" s="113" t="s">
        <v>562</v>
      </c>
      <c r="D222" s="113" t="s">
        <v>633</v>
      </c>
      <c r="E222" s="113" t="s">
        <v>634</v>
      </c>
      <c r="F222" s="113" t="s">
        <v>397</v>
      </c>
      <c r="G222" s="109" t="s">
        <v>635</v>
      </c>
    </row>
    <row r="223" spans="1:7" x14ac:dyDescent="0.25">
      <c r="A223" s="117" t="s">
        <v>636</v>
      </c>
      <c r="B223" s="118" t="s">
        <v>575</v>
      </c>
      <c r="C223" s="118" t="s">
        <v>219</v>
      </c>
      <c r="D223" s="118" t="s">
        <v>587</v>
      </c>
      <c r="E223" s="118" t="s">
        <v>588</v>
      </c>
      <c r="F223" s="118" t="s">
        <v>637</v>
      </c>
      <c r="G223" s="119" t="s">
        <v>638</v>
      </c>
    </row>
    <row r="224" spans="1:7" x14ac:dyDescent="0.25">
      <c r="A224" s="117" t="s">
        <v>639</v>
      </c>
      <c r="B224" s="118"/>
      <c r="C224" s="118" t="s">
        <v>220</v>
      </c>
      <c r="D224" s="118" t="s">
        <v>353</v>
      </c>
      <c r="E224" s="118" t="s">
        <v>640</v>
      </c>
      <c r="F224" s="118" t="s">
        <v>520</v>
      </c>
      <c r="G224" s="119" t="s">
        <v>373</v>
      </c>
    </row>
    <row r="225" spans="1:7" ht="16.5" thickBot="1" x14ac:dyDescent="0.3">
      <c r="A225" s="117" t="s">
        <v>641</v>
      </c>
      <c r="B225" s="118"/>
      <c r="C225" s="118" t="s">
        <v>575</v>
      </c>
      <c r="D225" s="118" t="s">
        <v>642</v>
      </c>
      <c r="E225" s="118" t="s">
        <v>643</v>
      </c>
      <c r="F225" s="118" t="s">
        <v>644</v>
      </c>
      <c r="G225" s="119" t="s">
        <v>645</v>
      </c>
    </row>
    <row r="226" spans="1:7" ht="16.5" thickBot="1" x14ac:dyDescent="0.3">
      <c r="A226" s="436"/>
      <c r="B226" s="436"/>
      <c r="C226" s="437"/>
      <c r="D226" s="115">
        <v>1</v>
      </c>
      <c r="E226" s="115">
        <v>2</v>
      </c>
      <c r="F226" s="115">
        <v>3</v>
      </c>
      <c r="G226" s="116">
        <v>4</v>
      </c>
    </row>
    <row r="227" spans="1:7" x14ac:dyDescent="0.25">
      <c r="A227" s="106" t="s">
        <v>646</v>
      </c>
    </row>
    <row r="228" spans="1:7" x14ac:dyDescent="0.25">
      <c r="A228" s="112" t="s">
        <v>211</v>
      </c>
    </row>
    <row r="229" spans="1:7" x14ac:dyDescent="0.25">
      <c r="A229" s="107" t="s">
        <v>647</v>
      </c>
    </row>
    <row r="230" spans="1:7" x14ac:dyDescent="0.25">
      <c r="A230" s="107" t="s">
        <v>215</v>
      </c>
    </row>
    <row r="231" spans="1:7" ht="19.5" thickBot="1" x14ac:dyDescent="0.3">
      <c r="A231" s="107" t="s">
        <v>8822</v>
      </c>
    </row>
    <row r="232" spans="1:7" ht="16.5" thickBot="1" x14ac:dyDescent="0.3">
      <c r="A232" s="425" t="s">
        <v>0</v>
      </c>
      <c r="B232" s="440" t="s">
        <v>217</v>
      </c>
      <c r="C232" s="431" t="s">
        <v>121</v>
      </c>
      <c r="D232" s="432"/>
      <c r="E232" s="432"/>
      <c r="F232" s="433"/>
    </row>
    <row r="233" spans="1:7" ht="16.5" thickBot="1" x14ac:dyDescent="0.3">
      <c r="A233" s="426"/>
      <c r="B233" s="441"/>
      <c r="C233" s="160" t="s">
        <v>81</v>
      </c>
      <c r="D233" s="160" t="s">
        <v>83</v>
      </c>
      <c r="E233" s="160" t="s">
        <v>86</v>
      </c>
      <c r="F233" s="161" t="s">
        <v>89</v>
      </c>
    </row>
    <row r="234" spans="1:7" ht="16.5" thickBot="1" x14ac:dyDescent="0.3">
      <c r="A234" s="108" t="s">
        <v>648</v>
      </c>
      <c r="B234" s="114" t="s">
        <v>649</v>
      </c>
      <c r="C234" s="113" t="s">
        <v>304</v>
      </c>
      <c r="D234" s="113" t="s">
        <v>587</v>
      </c>
      <c r="E234" s="113" t="s">
        <v>650</v>
      </c>
      <c r="F234" s="109" t="s">
        <v>572</v>
      </c>
    </row>
    <row r="235" spans="1:7" ht="16.5" thickBot="1" x14ac:dyDescent="0.3">
      <c r="A235" s="436"/>
      <c r="B235" s="437"/>
      <c r="C235" s="115">
        <v>1</v>
      </c>
      <c r="D235" s="115">
        <v>2</v>
      </c>
      <c r="E235" s="115">
        <v>3</v>
      </c>
      <c r="F235" s="116">
        <v>4</v>
      </c>
    </row>
    <row r="236" spans="1:7" x14ac:dyDescent="0.25">
      <c r="A236" s="106" t="s">
        <v>651</v>
      </c>
    </row>
    <row r="237" spans="1:7" x14ac:dyDescent="0.25">
      <c r="A237" s="112" t="s">
        <v>211</v>
      </c>
    </row>
    <row r="238" spans="1:7" x14ac:dyDescent="0.25">
      <c r="A238" s="107" t="s">
        <v>652</v>
      </c>
    </row>
    <row r="239" spans="1:7" x14ac:dyDescent="0.25">
      <c r="A239" s="107" t="s">
        <v>457</v>
      </c>
    </row>
    <row r="240" spans="1:7" ht="19.5" thickBot="1" x14ac:dyDescent="0.3">
      <c r="A240" s="107" t="s">
        <v>8823</v>
      </c>
    </row>
    <row r="241" spans="1:6" ht="16.5" thickBot="1" x14ac:dyDescent="0.3">
      <c r="A241" s="425" t="s">
        <v>0</v>
      </c>
      <c r="B241" s="440" t="s">
        <v>217</v>
      </c>
      <c r="C241" s="431" t="s">
        <v>163</v>
      </c>
      <c r="D241" s="432"/>
      <c r="E241" s="432"/>
      <c r="F241" s="433"/>
    </row>
    <row r="242" spans="1:6" ht="16.5" thickBot="1" x14ac:dyDescent="0.3">
      <c r="A242" s="426"/>
      <c r="B242" s="441"/>
      <c r="C242" s="160" t="s">
        <v>81</v>
      </c>
      <c r="D242" s="160" t="s">
        <v>83</v>
      </c>
      <c r="E242" s="160" t="s">
        <v>86</v>
      </c>
      <c r="F242" s="161" t="s">
        <v>89</v>
      </c>
    </row>
    <row r="243" spans="1:6" ht="48" thickBot="1" x14ac:dyDescent="0.3">
      <c r="A243" s="108" t="s">
        <v>653</v>
      </c>
      <c r="B243" s="114" t="s">
        <v>654</v>
      </c>
      <c r="C243" s="113" t="s">
        <v>655</v>
      </c>
      <c r="D243" s="113" t="s">
        <v>656</v>
      </c>
      <c r="E243" s="113" t="s">
        <v>657</v>
      </c>
      <c r="F243" s="109" t="s">
        <v>658</v>
      </c>
    </row>
    <row r="244" spans="1:6" ht="16.5" thickBot="1" x14ac:dyDescent="0.3">
      <c r="A244" s="436"/>
      <c r="B244" s="437"/>
      <c r="C244" s="115">
        <v>1</v>
      </c>
      <c r="D244" s="115">
        <v>2</v>
      </c>
      <c r="E244" s="115">
        <v>3</v>
      </c>
      <c r="F244" s="116">
        <v>4</v>
      </c>
    </row>
    <row r="245" spans="1:6" x14ac:dyDescent="0.25">
      <c r="A245" s="106" t="s">
        <v>659</v>
      </c>
    </row>
    <row r="246" spans="1:6" x14ac:dyDescent="0.25">
      <c r="A246" s="106" t="s">
        <v>660</v>
      </c>
    </row>
    <row r="247" spans="1:6" x14ac:dyDescent="0.25">
      <c r="A247" s="112" t="s">
        <v>211</v>
      </c>
    </row>
    <row r="248" spans="1:6" x14ac:dyDescent="0.25">
      <c r="A248" s="107" t="s">
        <v>661</v>
      </c>
    </row>
    <row r="249" spans="1:6" x14ac:dyDescent="0.25">
      <c r="A249" s="107" t="s">
        <v>215</v>
      </c>
    </row>
    <row r="250" spans="1:6" ht="19.5" thickBot="1" x14ac:dyDescent="0.3">
      <c r="A250" s="107" t="s">
        <v>8821</v>
      </c>
    </row>
    <row r="251" spans="1:6" ht="16.5" thickBot="1" x14ac:dyDescent="0.3">
      <c r="A251" s="162" t="s">
        <v>0</v>
      </c>
      <c r="B251" s="160" t="s">
        <v>217</v>
      </c>
      <c r="C251" s="161" t="s">
        <v>477</v>
      </c>
    </row>
    <row r="252" spans="1:6" ht="48" thickBot="1" x14ac:dyDescent="0.3">
      <c r="A252" s="108" t="s">
        <v>662</v>
      </c>
      <c r="B252" s="114" t="s">
        <v>663</v>
      </c>
      <c r="C252" s="109" t="s">
        <v>283</v>
      </c>
    </row>
    <row r="253" spans="1:6" ht="16.5" thickBot="1" x14ac:dyDescent="0.3">
      <c r="A253" s="442"/>
      <c r="B253" s="443"/>
      <c r="C253" s="116">
        <v>1</v>
      </c>
    </row>
    <row r="254" spans="1:6" x14ac:dyDescent="0.25">
      <c r="A254" s="106" t="s">
        <v>664</v>
      </c>
    </row>
    <row r="255" spans="1:6" x14ac:dyDescent="0.25">
      <c r="A255" s="112" t="s">
        <v>211</v>
      </c>
    </row>
    <row r="256" spans="1:6" x14ac:dyDescent="0.25">
      <c r="A256" s="107" t="s">
        <v>665</v>
      </c>
    </row>
    <row r="257" spans="1:6" x14ac:dyDescent="0.25">
      <c r="A257" s="107" t="s">
        <v>215</v>
      </c>
    </row>
    <row r="258" spans="1:6" ht="19.5" thickBot="1" x14ac:dyDescent="0.3">
      <c r="A258" s="107" t="s">
        <v>8821</v>
      </c>
    </row>
    <row r="259" spans="1:6" ht="16.5" thickBot="1" x14ac:dyDescent="0.3">
      <c r="A259" s="425" t="s">
        <v>0</v>
      </c>
      <c r="B259" s="440" t="s">
        <v>217</v>
      </c>
      <c r="C259" s="431" t="s">
        <v>8824</v>
      </c>
      <c r="D259" s="432"/>
      <c r="E259" s="432"/>
      <c r="F259" s="433"/>
    </row>
    <row r="260" spans="1:6" ht="16.5" thickBot="1" x14ac:dyDescent="0.3">
      <c r="A260" s="426"/>
      <c r="B260" s="441"/>
      <c r="C260" s="160" t="s">
        <v>666</v>
      </c>
      <c r="D260" s="160" t="s">
        <v>667</v>
      </c>
      <c r="E260" s="160" t="s">
        <v>668</v>
      </c>
      <c r="F260" s="161" t="s">
        <v>669</v>
      </c>
    </row>
    <row r="261" spans="1:6" ht="32.25" thickBot="1" x14ac:dyDescent="0.3">
      <c r="A261" s="108" t="s">
        <v>670</v>
      </c>
      <c r="B261" s="114" t="s">
        <v>671</v>
      </c>
      <c r="C261" s="113" t="s">
        <v>672</v>
      </c>
      <c r="D261" s="113" t="s">
        <v>571</v>
      </c>
      <c r="E261" s="113" t="s">
        <v>673</v>
      </c>
      <c r="F261" s="109" t="s">
        <v>674</v>
      </c>
    </row>
    <row r="262" spans="1:6" ht="16.5" thickBot="1" x14ac:dyDescent="0.3">
      <c r="A262" s="436"/>
      <c r="B262" s="437"/>
      <c r="C262" s="115">
        <v>1</v>
      </c>
      <c r="D262" s="115">
        <v>2</v>
      </c>
      <c r="E262" s="115">
        <v>3</v>
      </c>
      <c r="F262" s="116">
        <v>4</v>
      </c>
    </row>
    <row r="263" spans="1:6" x14ac:dyDescent="0.25">
      <c r="A263" s="106" t="s">
        <v>675</v>
      </c>
    </row>
    <row r="264" spans="1:6" x14ac:dyDescent="0.25">
      <c r="A264" s="112" t="s">
        <v>211</v>
      </c>
    </row>
    <row r="265" spans="1:6" x14ac:dyDescent="0.25">
      <c r="A265" s="107" t="s">
        <v>676</v>
      </c>
    </row>
    <row r="266" spans="1:6" x14ac:dyDescent="0.25">
      <c r="A266" s="107" t="s">
        <v>677</v>
      </c>
    </row>
    <row r="267" spans="1:6" ht="19.5" thickBot="1" x14ac:dyDescent="0.3">
      <c r="A267" s="107" t="s">
        <v>8825</v>
      </c>
    </row>
    <row r="268" spans="1:6" ht="63.75" thickBot="1" x14ac:dyDescent="0.3">
      <c r="A268" s="162" t="s">
        <v>0</v>
      </c>
      <c r="B268" s="160" t="s">
        <v>250</v>
      </c>
      <c r="C268" s="160" t="s">
        <v>251</v>
      </c>
      <c r="D268" s="160" t="s">
        <v>678</v>
      </c>
      <c r="E268" s="161" t="s">
        <v>679</v>
      </c>
    </row>
    <row r="269" spans="1:6" x14ac:dyDescent="0.25">
      <c r="A269" s="108" t="s">
        <v>680</v>
      </c>
      <c r="B269" s="122" t="s">
        <v>349</v>
      </c>
      <c r="C269" s="113"/>
      <c r="D269" s="113"/>
      <c r="E269" s="109"/>
    </row>
    <row r="270" spans="1:6" ht="18.75" x14ac:dyDescent="0.25">
      <c r="A270" s="117"/>
      <c r="B270" s="123" t="s">
        <v>681</v>
      </c>
      <c r="C270" s="118" t="s">
        <v>8826</v>
      </c>
      <c r="D270" s="118" t="s">
        <v>301</v>
      </c>
      <c r="E270" s="119" t="s">
        <v>301</v>
      </c>
    </row>
    <row r="271" spans="1:6" x14ac:dyDescent="0.25">
      <c r="A271" s="117"/>
      <c r="B271" s="123" t="s">
        <v>422</v>
      </c>
      <c r="C271" s="118" t="s">
        <v>423</v>
      </c>
      <c r="D271" s="118">
        <v>2</v>
      </c>
      <c r="E271" s="119">
        <v>2</v>
      </c>
    </row>
    <row r="272" spans="1:6" ht="16.5" thickBot="1" x14ac:dyDescent="0.3">
      <c r="A272" s="117"/>
      <c r="B272" s="124" t="s">
        <v>215</v>
      </c>
      <c r="C272" s="118" t="s">
        <v>254</v>
      </c>
      <c r="D272" s="118" t="s">
        <v>553</v>
      </c>
      <c r="E272" s="119" t="s">
        <v>683</v>
      </c>
    </row>
    <row r="273" spans="1:8" ht="16.5" thickBot="1" x14ac:dyDescent="0.3">
      <c r="A273" s="442"/>
      <c r="B273" s="442"/>
      <c r="C273" s="443"/>
      <c r="D273" s="115">
        <v>1</v>
      </c>
      <c r="E273" s="116">
        <v>2</v>
      </c>
    </row>
    <row r="274" spans="1:8" x14ac:dyDescent="0.25">
      <c r="A274" s="107"/>
    </row>
    <row r="275" spans="1:8" x14ac:dyDescent="0.25">
      <c r="A275" s="106" t="s">
        <v>684</v>
      </c>
    </row>
    <row r="276" spans="1:8" x14ac:dyDescent="0.25">
      <c r="A276" s="106" t="s">
        <v>685</v>
      </c>
    </row>
    <row r="277" spans="1:8" x14ac:dyDescent="0.25">
      <c r="A277" s="106" t="s">
        <v>686</v>
      </c>
    </row>
    <row r="278" spans="1:8" x14ac:dyDescent="0.25">
      <c r="A278" s="112" t="s">
        <v>211</v>
      </c>
    </row>
    <row r="279" spans="1:8" x14ac:dyDescent="0.25">
      <c r="A279" s="107" t="s">
        <v>687</v>
      </c>
    </row>
    <row r="280" spans="1:8" ht="19.5" thickBot="1" x14ac:dyDescent="0.3">
      <c r="A280" s="107" t="s">
        <v>8827</v>
      </c>
    </row>
    <row r="281" spans="1:8" ht="16.5" thickBot="1" x14ac:dyDescent="0.3">
      <c r="A281" s="425" t="s">
        <v>0</v>
      </c>
      <c r="B281" s="440" t="s">
        <v>217</v>
      </c>
      <c r="C281" s="440" t="s">
        <v>250</v>
      </c>
      <c r="D281" s="440" t="s">
        <v>251</v>
      </c>
      <c r="E281" s="431" t="s">
        <v>121</v>
      </c>
      <c r="F281" s="432"/>
      <c r="G281" s="432"/>
      <c r="H281" s="433"/>
    </row>
    <row r="282" spans="1:8" ht="16.5" thickBot="1" x14ac:dyDescent="0.3">
      <c r="A282" s="426"/>
      <c r="B282" s="441"/>
      <c r="C282" s="441"/>
      <c r="D282" s="441"/>
      <c r="E282" s="160" t="s">
        <v>81</v>
      </c>
      <c r="F282" s="160" t="s">
        <v>83</v>
      </c>
      <c r="G282" s="160" t="s">
        <v>86</v>
      </c>
      <c r="H282" s="161" t="s">
        <v>89</v>
      </c>
    </row>
    <row r="283" spans="1:8" x14ac:dyDescent="0.25">
      <c r="A283" s="444" t="s">
        <v>688</v>
      </c>
      <c r="B283" s="448" t="s">
        <v>8828</v>
      </c>
      <c r="C283" s="122" t="s">
        <v>215</v>
      </c>
      <c r="D283" s="113" t="s">
        <v>254</v>
      </c>
      <c r="E283" s="113" t="s">
        <v>689</v>
      </c>
      <c r="F283" s="113" t="s">
        <v>690</v>
      </c>
      <c r="G283" s="113" t="s">
        <v>554</v>
      </c>
      <c r="H283" s="109" t="s">
        <v>691</v>
      </c>
    </row>
    <row r="284" spans="1:8" x14ac:dyDescent="0.25">
      <c r="A284" s="445"/>
      <c r="B284" s="449"/>
      <c r="C284" s="124" t="s">
        <v>284</v>
      </c>
      <c r="D284" s="118"/>
      <c r="E284" s="118"/>
      <c r="F284" s="118"/>
      <c r="G284" s="118"/>
      <c r="H284" s="119"/>
    </row>
    <row r="285" spans="1:8" ht="18.75" x14ac:dyDescent="0.25">
      <c r="A285" s="445"/>
      <c r="B285" s="449"/>
      <c r="C285" s="123" t="s">
        <v>8829</v>
      </c>
      <c r="D285" s="118" t="s">
        <v>262</v>
      </c>
      <c r="E285" s="118" t="s">
        <v>693</v>
      </c>
      <c r="F285" s="118" t="s">
        <v>694</v>
      </c>
      <c r="G285" s="118" t="s">
        <v>695</v>
      </c>
      <c r="H285" s="119" t="s">
        <v>696</v>
      </c>
    </row>
    <row r="286" spans="1:8" ht="16.5" thickBot="1" x14ac:dyDescent="0.3">
      <c r="A286" s="447"/>
      <c r="B286" s="450"/>
      <c r="C286" s="123" t="s">
        <v>261</v>
      </c>
      <c r="D286" s="118" t="s">
        <v>262</v>
      </c>
      <c r="E286" s="118" t="s">
        <v>697</v>
      </c>
      <c r="F286" s="118" t="s">
        <v>698</v>
      </c>
      <c r="G286" s="118" t="s">
        <v>450</v>
      </c>
      <c r="H286" s="119" t="s">
        <v>699</v>
      </c>
    </row>
    <row r="287" spans="1:8" x14ac:dyDescent="0.25">
      <c r="A287" s="444" t="s">
        <v>700</v>
      </c>
      <c r="B287" s="448" t="s">
        <v>8830</v>
      </c>
      <c r="C287" s="122" t="s">
        <v>215</v>
      </c>
      <c r="D287" s="113" t="s">
        <v>254</v>
      </c>
      <c r="E287" s="113" t="s">
        <v>701</v>
      </c>
      <c r="F287" s="113" t="s">
        <v>702</v>
      </c>
      <c r="G287" s="113" t="s">
        <v>703</v>
      </c>
      <c r="H287" s="109" t="s">
        <v>563</v>
      </c>
    </row>
    <row r="288" spans="1:8" x14ac:dyDescent="0.25">
      <c r="A288" s="445"/>
      <c r="B288" s="449"/>
      <c r="C288" s="124" t="s">
        <v>284</v>
      </c>
      <c r="D288" s="118"/>
      <c r="E288" s="118"/>
      <c r="F288" s="118"/>
      <c r="G288" s="118"/>
      <c r="H288" s="119"/>
    </row>
    <row r="289" spans="1:8" ht="18.75" x14ac:dyDescent="0.25">
      <c r="A289" s="445"/>
      <c r="B289" s="449"/>
      <c r="C289" s="123" t="s">
        <v>8831</v>
      </c>
      <c r="D289" s="118" t="s">
        <v>262</v>
      </c>
      <c r="E289" s="118" t="s">
        <v>705</v>
      </c>
      <c r="F289" s="118" t="s">
        <v>706</v>
      </c>
      <c r="G289" s="118" t="s">
        <v>707</v>
      </c>
      <c r="H289" s="119" t="s">
        <v>708</v>
      </c>
    </row>
    <row r="290" spans="1:8" ht="16.5" thickBot="1" x14ac:dyDescent="0.3">
      <c r="A290" s="447"/>
      <c r="B290" s="450"/>
      <c r="C290" s="123" t="s">
        <v>261</v>
      </c>
      <c r="D290" s="118" t="s">
        <v>262</v>
      </c>
      <c r="E290" s="118" t="s">
        <v>264</v>
      </c>
      <c r="F290" s="118" t="s">
        <v>709</v>
      </c>
      <c r="G290" s="118" t="s">
        <v>698</v>
      </c>
      <c r="H290" s="119" t="s">
        <v>710</v>
      </c>
    </row>
    <row r="291" spans="1:8" x14ac:dyDescent="0.25">
      <c r="A291" s="444" t="s">
        <v>711</v>
      </c>
      <c r="B291" s="448" t="s">
        <v>8832</v>
      </c>
      <c r="C291" s="122" t="s">
        <v>215</v>
      </c>
      <c r="D291" s="113" t="s">
        <v>254</v>
      </c>
      <c r="E291" s="113" t="s">
        <v>712</v>
      </c>
      <c r="F291" s="113" t="s">
        <v>553</v>
      </c>
      <c r="G291" s="113" t="s">
        <v>309</v>
      </c>
      <c r="H291" s="109" t="s">
        <v>576</v>
      </c>
    </row>
    <row r="292" spans="1:8" x14ac:dyDescent="0.25">
      <c r="A292" s="445"/>
      <c r="B292" s="449"/>
      <c r="C292" s="124" t="s">
        <v>284</v>
      </c>
      <c r="D292" s="118"/>
      <c r="E292" s="118"/>
      <c r="F292" s="118"/>
      <c r="G292" s="118"/>
      <c r="H292" s="119"/>
    </row>
    <row r="293" spans="1:8" ht="18.75" x14ac:dyDescent="0.25">
      <c r="A293" s="445"/>
      <c r="B293" s="449"/>
      <c r="C293" s="123" t="s">
        <v>8833</v>
      </c>
      <c r="D293" s="118" t="s">
        <v>262</v>
      </c>
      <c r="E293" s="118" t="s">
        <v>404</v>
      </c>
      <c r="F293" s="118" t="s">
        <v>714</v>
      </c>
      <c r="G293" s="118" t="s">
        <v>715</v>
      </c>
      <c r="H293" s="119" t="s">
        <v>716</v>
      </c>
    </row>
    <row r="294" spans="1:8" ht="16.5" thickBot="1" x14ac:dyDescent="0.3">
      <c r="A294" s="447"/>
      <c r="B294" s="450"/>
      <c r="C294" s="123" t="s">
        <v>261</v>
      </c>
      <c r="D294" s="118" t="s">
        <v>262</v>
      </c>
      <c r="E294" s="118" t="s">
        <v>386</v>
      </c>
      <c r="F294" s="118" t="s">
        <v>717</v>
      </c>
      <c r="G294" s="118" t="s">
        <v>718</v>
      </c>
      <c r="H294" s="119" t="s">
        <v>719</v>
      </c>
    </row>
    <row r="295" spans="1:8" x14ac:dyDescent="0.25">
      <c r="A295" s="444" t="s">
        <v>720</v>
      </c>
      <c r="B295" s="448" t="s">
        <v>8834</v>
      </c>
      <c r="C295" s="122" t="s">
        <v>215</v>
      </c>
      <c r="D295" s="113" t="s">
        <v>254</v>
      </c>
      <c r="E295" s="113" t="s">
        <v>721</v>
      </c>
      <c r="F295" s="113" t="s">
        <v>332</v>
      </c>
      <c r="G295" s="113" t="s">
        <v>354</v>
      </c>
      <c r="H295" s="109" t="s">
        <v>722</v>
      </c>
    </row>
    <row r="296" spans="1:8" x14ac:dyDescent="0.25">
      <c r="A296" s="445"/>
      <c r="B296" s="449"/>
      <c r="C296" s="124" t="s">
        <v>284</v>
      </c>
      <c r="D296" s="118"/>
      <c r="E296" s="118"/>
      <c r="F296" s="118"/>
      <c r="G296" s="118"/>
      <c r="H296" s="119"/>
    </row>
    <row r="297" spans="1:8" ht="18.75" x14ac:dyDescent="0.25">
      <c r="A297" s="445"/>
      <c r="B297" s="449"/>
      <c r="C297" s="123" t="s">
        <v>8835</v>
      </c>
      <c r="D297" s="118" t="s">
        <v>262</v>
      </c>
      <c r="E297" s="118" t="s">
        <v>723</v>
      </c>
      <c r="F297" s="118" t="s">
        <v>724</v>
      </c>
      <c r="G297" s="118" t="s">
        <v>725</v>
      </c>
      <c r="H297" s="119" t="s">
        <v>401</v>
      </c>
    </row>
    <row r="298" spans="1:8" ht="16.5" thickBot="1" x14ac:dyDescent="0.3">
      <c r="A298" s="447"/>
      <c r="B298" s="450"/>
      <c r="C298" s="123" t="s">
        <v>261</v>
      </c>
      <c r="D298" s="118" t="s">
        <v>262</v>
      </c>
      <c r="E298" s="118" t="s">
        <v>726</v>
      </c>
      <c r="F298" s="118" t="s">
        <v>263</v>
      </c>
      <c r="G298" s="118" t="s">
        <v>264</v>
      </c>
      <c r="H298" s="119" t="s">
        <v>698</v>
      </c>
    </row>
    <row r="299" spans="1:8" ht="16.5" thickBot="1" x14ac:dyDescent="0.3">
      <c r="A299" s="442"/>
      <c r="B299" s="442"/>
      <c r="C299" s="442"/>
      <c r="D299" s="443"/>
      <c r="E299" s="115">
        <v>1</v>
      </c>
      <c r="F299" s="115">
        <v>2</v>
      </c>
      <c r="G299" s="115">
        <v>3</v>
      </c>
      <c r="H299" s="116">
        <v>4</v>
      </c>
    </row>
    <row r="300" spans="1:8" x14ac:dyDescent="0.25">
      <c r="A300" s="106" t="s">
        <v>727</v>
      </c>
    </row>
    <row r="301" spans="1:8" x14ac:dyDescent="0.25">
      <c r="A301" s="112" t="s">
        <v>211</v>
      </c>
    </row>
    <row r="302" spans="1:8" x14ac:dyDescent="0.25">
      <c r="A302" s="107" t="s">
        <v>728</v>
      </c>
    </row>
    <row r="303" spans="1:8" ht="19.5" thickBot="1" x14ac:dyDescent="0.3">
      <c r="A303" s="107" t="s">
        <v>8827</v>
      </c>
    </row>
    <row r="304" spans="1:8" ht="16.5" thickBot="1" x14ac:dyDescent="0.3">
      <c r="A304" s="425" t="s">
        <v>0</v>
      </c>
      <c r="B304" s="440" t="s">
        <v>217</v>
      </c>
      <c r="C304" s="440" t="s">
        <v>250</v>
      </c>
      <c r="D304" s="440" t="s">
        <v>251</v>
      </c>
      <c r="E304" s="431" t="s">
        <v>121</v>
      </c>
      <c r="F304" s="432"/>
      <c r="G304" s="432"/>
      <c r="H304" s="433"/>
    </row>
    <row r="305" spans="1:8" ht="16.5" thickBot="1" x14ac:dyDescent="0.3">
      <c r="A305" s="426"/>
      <c r="B305" s="441"/>
      <c r="C305" s="441"/>
      <c r="D305" s="441"/>
      <c r="E305" s="163" t="s">
        <v>81</v>
      </c>
      <c r="F305" s="163" t="s">
        <v>83</v>
      </c>
      <c r="G305" s="163" t="s">
        <v>86</v>
      </c>
      <c r="H305" s="164" t="s">
        <v>89</v>
      </c>
    </row>
    <row r="306" spans="1:8" ht="47.25" x14ac:dyDescent="0.25">
      <c r="A306" s="117"/>
      <c r="B306" s="123" t="s">
        <v>729</v>
      </c>
      <c r="C306" s="118"/>
      <c r="D306" s="118"/>
      <c r="E306" s="118"/>
      <c r="F306" s="118"/>
      <c r="G306" s="118"/>
      <c r="H306" s="119"/>
    </row>
    <row r="307" spans="1:8" x14ac:dyDescent="0.25">
      <c r="A307" s="445" t="s">
        <v>730</v>
      </c>
      <c r="B307" s="449" t="s">
        <v>731</v>
      </c>
      <c r="C307" s="124" t="s">
        <v>260</v>
      </c>
      <c r="D307" s="446" t="s">
        <v>262</v>
      </c>
      <c r="E307" s="446" t="s">
        <v>732</v>
      </c>
      <c r="F307" s="446" t="s">
        <v>733</v>
      </c>
      <c r="G307" s="446" t="s">
        <v>734</v>
      </c>
      <c r="H307" s="446" t="s">
        <v>735</v>
      </c>
    </row>
    <row r="308" spans="1:8" ht="16.5" thickBot="1" x14ac:dyDescent="0.3">
      <c r="A308" s="447"/>
      <c r="B308" s="450"/>
      <c r="C308" s="125" t="s">
        <v>261</v>
      </c>
      <c r="D308" s="435"/>
      <c r="E308" s="435"/>
      <c r="F308" s="435"/>
      <c r="G308" s="435"/>
      <c r="H308" s="435"/>
    </row>
    <row r="309" spans="1:8" x14ac:dyDescent="0.25">
      <c r="A309" s="444" t="s">
        <v>736</v>
      </c>
      <c r="B309" s="448" t="s">
        <v>737</v>
      </c>
      <c r="C309" s="124" t="s">
        <v>260</v>
      </c>
      <c r="D309" s="434" t="s">
        <v>262</v>
      </c>
      <c r="E309" s="434" t="s">
        <v>738</v>
      </c>
      <c r="F309" s="434" t="s">
        <v>739</v>
      </c>
      <c r="G309" s="434" t="s">
        <v>740</v>
      </c>
      <c r="H309" s="434" t="s">
        <v>741</v>
      </c>
    </row>
    <row r="310" spans="1:8" ht="16.5" thickBot="1" x14ac:dyDescent="0.3">
      <c r="A310" s="447"/>
      <c r="B310" s="450"/>
      <c r="C310" s="123" t="s">
        <v>742</v>
      </c>
      <c r="D310" s="435"/>
      <c r="E310" s="435"/>
      <c r="F310" s="435"/>
      <c r="G310" s="435"/>
      <c r="H310" s="435"/>
    </row>
    <row r="311" spans="1:8" x14ac:dyDescent="0.25">
      <c r="A311" s="444" t="s">
        <v>743</v>
      </c>
      <c r="B311" s="448" t="s">
        <v>744</v>
      </c>
      <c r="C311" s="122" t="s">
        <v>260</v>
      </c>
      <c r="D311" s="434" t="s">
        <v>262</v>
      </c>
      <c r="E311" s="434" t="s">
        <v>745</v>
      </c>
      <c r="F311" s="434" t="s">
        <v>746</v>
      </c>
      <c r="G311" s="434" t="s">
        <v>747</v>
      </c>
      <c r="H311" s="434" t="s">
        <v>748</v>
      </c>
    </row>
    <row r="312" spans="1:8" ht="16.5" thickBot="1" x14ac:dyDescent="0.3">
      <c r="A312" s="447"/>
      <c r="B312" s="450"/>
      <c r="C312" s="123" t="s">
        <v>749</v>
      </c>
      <c r="D312" s="435"/>
      <c r="E312" s="435"/>
      <c r="F312" s="435"/>
      <c r="G312" s="435"/>
      <c r="H312" s="435"/>
    </row>
    <row r="313" spans="1:8" x14ac:dyDescent="0.25">
      <c r="A313" s="444" t="s">
        <v>750</v>
      </c>
      <c r="B313" s="448" t="s">
        <v>751</v>
      </c>
      <c r="C313" s="122" t="s">
        <v>260</v>
      </c>
      <c r="D313" s="434" t="s">
        <v>262</v>
      </c>
      <c r="E313" s="434" t="s">
        <v>752</v>
      </c>
      <c r="F313" s="434" t="s">
        <v>693</v>
      </c>
      <c r="G313" s="434" t="s">
        <v>753</v>
      </c>
      <c r="H313" s="434" t="s">
        <v>754</v>
      </c>
    </row>
    <row r="314" spans="1:8" ht="16.5" thickBot="1" x14ac:dyDescent="0.3">
      <c r="A314" s="447"/>
      <c r="B314" s="450"/>
      <c r="C314" s="125" t="s">
        <v>755</v>
      </c>
      <c r="D314" s="435"/>
      <c r="E314" s="435"/>
      <c r="F314" s="435"/>
      <c r="G314" s="435"/>
      <c r="H314" s="435"/>
    </row>
    <row r="315" spans="1:8" ht="47.25" x14ac:dyDescent="0.25">
      <c r="A315" s="117"/>
      <c r="B315" s="123" t="s">
        <v>756</v>
      </c>
      <c r="C315" s="124"/>
      <c r="D315" s="118"/>
      <c r="E315" s="118"/>
      <c r="F315" s="118"/>
      <c r="G315" s="118"/>
      <c r="H315" s="119"/>
    </row>
    <row r="316" spans="1:8" x14ac:dyDescent="0.25">
      <c r="A316" s="445" t="s">
        <v>757</v>
      </c>
      <c r="B316" s="449" t="s">
        <v>731</v>
      </c>
      <c r="C316" s="124" t="s">
        <v>260</v>
      </c>
      <c r="D316" s="446" t="s">
        <v>262</v>
      </c>
      <c r="E316" s="446" t="s">
        <v>758</v>
      </c>
      <c r="F316" s="446" t="s">
        <v>759</v>
      </c>
      <c r="G316" s="446" t="s">
        <v>760</v>
      </c>
      <c r="H316" s="446" t="s">
        <v>761</v>
      </c>
    </row>
    <row r="317" spans="1:8" ht="16.5" thickBot="1" x14ac:dyDescent="0.3">
      <c r="A317" s="447"/>
      <c r="B317" s="450"/>
      <c r="C317" s="125" t="s">
        <v>261</v>
      </c>
      <c r="D317" s="435"/>
      <c r="E317" s="435"/>
      <c r="F317" s="435"/>
      <c r="G317" s="435"/>
      <c r="H317" s="435"/>
    </row>
    <row r="318" spans="1:8" x14ac:dyDescent="0.25">
      <c r="A318" s="444" t="s">
        <v>762</v>
      </c>
      <c r="B318" s="448" t="s">
        <v>737</v>
      </c>
      <c r="C318" s="124" t="s">
        <v>260</v>
      </c>
      <c r="D318" s="434" t="s">
        <v>262</v>
      </c>
      <c r="E318" s="434" t="s">
        <v>763</v>
      </c>
      <c r="F318" s="434" t="s">
        <v>764</v>
      </c>
      <c r="G318" s="434" t="s">
        <v>765</v>
      </c>
      <c r="H318" s="434" t="s">
        <v>766</v>
      </c>
    </row>
    <row r="319" spans="1:8" ht="16.5" thickBot="1" x14ac:dyDescent="0.3">
      <c r="A319" s="447"/>
      <c r="B319" s="450"/>
      <c r="C319" s="123" t="s">
        <v>742</v>
      </c>
      <c r="D319" s="435"/>
      <c r="E319" s="435"/>
      <c r="F319" s="435"/>
      <c r="G319" s="435"/>
      <c r="H319" s="435"/>
    </row>
    <row r="320" spans="1:8" x14ac:dyDescent="0.25">
      <c r="A320" s="444" t="s">
        <v>767</v>
      </c>
      <c r="B320" s="448" t="s">
        <v>744</v>
      </c>
      <c r="C320" s="122" t="s">
        <v>260</v>
      </c>
      <c r="D320" s="434" t="s">
        <v>262</v>
      </c>
      <c r="E320" s="434" t="s">
        <v>768</v>
      </c>
      <c r="F320" s="434" t="s">
        <v>769</v>
      </c>
      <c r="G320" s="434" t="s">
        <v>770</v>
      </c>
      <c r="H320" s="434" t="s">
        <v>771</v>
      </c>
    </row>
    <row r="321" spans="1:8" ht="16.5" thickBot="1" x14ac:dyDescent="0.3">
      <c r="A321" s="447"/>
      <c r="B321" s="450"/>
      <c r="C321" s="123" t="s">
        <v>749</v>
      </c>
      <c r="D321" s="435"/>
      <c r="E321" s="435"/>
      <c r="F321" s="435"/>
      <c r="G321" s="435"/>
      <c r="H321" s="435"/>
    </row>
    <row r="322" spans="1:8" x14ac:dyDescent="0.25">
      <c r="A322" s="444" t="s">
        <v>772</v>
      </c>
      <c r="B322" s="448" t="s">
        <v>751</v>
      </c>
      <c r="C322" s="122" t="s">
        <v>260</v>
      </c>
      <c r="D322" s="434" t="s">
        <v>262</v>
      </c>
      <c r="E322" s="434" t="s">
        <v>753</v>
      </c>
      <c r="F322" s="434" t="s">
        <v>773</v>
      </c>
      <c r="G322" s="434" t="s">
        <v>774</v>
      </c>
      <c r="H322" s="434" t="s">
        <v>775</v>
      </c>
    </row>
    <row r="323" spans="1:8" ht="16.5" thickBot="1" x14ac:dyDescent="0.3">
      <c r="A323" s="447"/>
      <c r="B323" s="450"/>
      <c r="C323" s="123" t="s">
        <v>755</v>
      </c>
      <c r="D323" s="435"/>
      <c r="E323" s="435"/>
      <c r="F323" s="435"/>
      <c r="G323" s="435"/>
      <c r="H323" s="435"/>
    </row>
    <row r="324" spans="1:8" x14ac:dyDescent="0.25">
      <c r="A324" s="444" t="s">
        <v>776</v>
      </c>
      <c r="B324" s="448" t="s">
        <v>777</v>
      </c>
      <c r="C324" s="122" t="s">
        <v>260</v>
      </c>
      <c r="D324" s="434" t="s">
        <v>262</v>
      </c>
      <c r="E324" s="434" t="s">
        <v>404</v>
      </c>
      <c r="F324" s="434" t="s">
        <v>778</v>
      </c>
      <c r="G324" s="434" t="s">
        <v>779</v>
      </c>
      <c r="H324" s="434" t="s">
        <v>780</v>
      </c>
    </row>
    <row r="325" spans="1:8" ht="16.5" thickBot="1" x14ac:dyDescent="0.3">
      <c r="A325" s="447"/>
      <c r="B325" s="450"/>
      <c r="C325" s="125" t="s">
        <v>781</v>
      </c>
      <c r="D325" s="435"/>
      <c r="E325" s="435"/>
      <c r="F325" s="435"/>
      <c r="G325" s="435"/>
      <c r="H325" s="435"/>
    </row>
    <row r="326" spans="1:8" ht="47.25" x14ac:dyDescent="0.25">
      <c r="A326" s="117"/>
      <c r="B326" s="123" t="s">
        <v>782</v>
      </c>
      <c r="C326" s="124"/>
      <c r="D326" s="118"/>
      <c r="E326" s="118"/>
      <c r="F326" s="118"/>
      <c r="G326" s="118"/>
      <c r="H326" s="119"/>
    </row>
    <row r="327" spans="1:8" x14ac:dyDescent="0.25">
      <c r="A327" s="445" t="s">
        <v>783</v>
      </c>
      <c r="B327" s="449" t="s">
        <v>731</v>
      </c>
      <c r="C327" s="123" t="s">
        <v>260</v>
      </c>
      <c r="D327" s="446" t="s">
        <v>262</v>
      </c>
      <c r="E327" s="446" t="s">
        <v>784</v>
      </c>
      <c r="F327" s="446" t="s">
        <v>785</v>
      </c>
      <c r="G327" s="446" t="s">
        <v>786</v>
      </c>
      <c r="H327" s="451">
        <v>1138</v>
      </c>
    </row>
    <row r="328" spans="1:8" ht="16.5" thickBot="1" x14ac:dyDescent="0.3">
      <c r="A328" s="447"/>
      <c r="B328" s="450"/>
      <c r="C328" s="125" t="s">
        <v>261</v>
      </c>
      <c r="D328" s="435"/>
      <c r="E328" s="435"/>
      <c r="F328" s="435"/>
      <c r="G328" s="435"/>
      <c r="H328" s="452"/>
    </row>
    <row r="329" spans="1:8" x14ac:dyDescent="0.25">
      <c r="A329" s="444" t="s">
        <v>787</v>
      </c>
      <c r="B329" s="448" t="s">
        <v>737</v>
      </c>
      <c r="C329" s="124" t="s">
        <v>260</v>
      </c>
      <c r="D329" s="434" t="s">
        <v>262</v>
      </c>
      <c r="E329" s="434" t="s">
        <v>788</v>
      </c>
      <c r="F329" s="434" t="s">
        <v>789</v>
      </c>
      <c r="G329" s="434" t="s">
        <v>790</v>
      </c>
      <c r="H329" s="453">
        <v>1038</v>
      </c>
    </row>
    <row r="330" spans="1:8" ht="16.5" thickBot="1" x14ac:dyDescent="0.3">
      <c r="A330" s="447"/>
      <c r="B330" s="450"/>
      <c r="C330" s="123" t="s">
        <v>742</v>
      </c>
      <c r="D330" s="435"/>
      <c r="E330" s="435"/>
      <c r="F330" s="435"/>
      <c r="G330" s="435"/>
      <c r="H330" s="452"/>
    </row>
    <row r="331" spans="1:8" x14ac:dyDescent="0.25">
      <c r="A331" s="444" t="s">
        <v>791</v>
      </c>
      <c r="B331" s="448" t="s">
        <v>744</v>
      </c>
      <c r="C331" s="122" t="s">
        <v>260</v>
      </c>
      <c r="D331" s="434" t="s">
        <v>262</v>
      </c>
      <c r="E331" s="434" t="s">
        <v>792</v>
      </c>
      <c r="F331" s="434" t="s">
        <v>793</v>
      </c>
      <c r="G331" s="434" t="s">
        <v>794</v>
      </c>
      <c r="H331" s="434" t="s">
        <v>795</v>
      </c>
    </row>
    <row r="332" spans="1:8" ht="16.5" thickBot="1" x14ac:dyDescent="0.3">
      <c r="A332" s="447"/>
      <c r="B332" s="450"/>
      <c r="C332" s="123" t="s">
        <v>749</v>
      </c>
      <c r="D332" s="435"/>
      <c r="E332" s="435"/>
      <c r="F332" s="435"/>
      <c r="G332" s="435"/>
      <c r="H332" s="435"/>
    </row>
    <row r="333" spans="1:8" x14ac:dyDescent="0.25">
      <c r="A333" s="444" t="s">
        <v>796</v>
      </c>
      <c r="B333" s="448" t="s">
        <v>751</v>
      </c>
      <c r="C333" s="122" t="s">
        <v>260</v>
      </c>
      <c r="D333" s="434" t="s">
        <v>262</v>
      </c>
      <c r="E333" s="434" t="s">
        <v>797</v>
      </c>
      <c r="F333" s="434" t="s">
        <v>798</v>
      </c>
      <c r="G333" s="434" t="s">
        <v>799</v>
      </c>
      <c r="H333" s="434" t="s">
        <v>800</v>
      </c>
    </row>
    <row r="334" spans="1:8" ht="16.5" thickBot="1" x14ac:dyDescent="0.3">
      <c r="A334" s="447"/>
      <c r="B334" s="450"/>
      <c r="C334" s="123" t="s">
        <v>755</v>
      </c>
      <c r="D334" s="435"/>
      <c r="E334" s="435"/>
      <c r="F334" s="435"/>
      <c r="G334" s="435"/>
      <c r="H334" s="435"/>
    </row>
    <row r="335" spans="1:8" x14ac:dyDescent="0.25">
      <c r="A335" s="444" t="s">
        <v>801</v>
      </c>
      <c r="B335" s="448" t="s">
        <v>777</v>
      </c>
      <c r="C335" s="122" t="s">
        <v>260</v>
      </c>
      <c r="D335" s="434" t="s">
        <v>262</v>
      </c>
      <c r="E335" s="434" t="s">
        <v>802</v>
      </c>
      <c r="F335" s="434" t="s">
        <v>803</v>
      </c>
      <c r="G335" s="434" t="s">
        <v>804</v>
      </c>
      <c r="H335" s="434" t="s">
        <v>805</v>
      </c>
    </row>
    <row r="336" spans="1:8" ht="16.5" thickBot="1" x14ac:dyDescent="0.3">
      <c r="A336" s="447"/>
      <c r="B336" s="450"/>
      <c r="C336" s="123" t="s">
        <v>781</v>
      </c>
      <c r="D336" s="435"/>
      <c r="E336" s="435"/>
      <c r="F336" s="435"/>
      <c r="G336" s="435"/>
      <c r="H336" s="435"/>
    </row>
    <row r="337" spans="1:8" ht="16.5" thickBot="1" x14ac:dyDescent="0.3">
      <c r="A337" s="442"/>
      <c r="B337" s="442"/>
      <c r="C337" s="442"/>
      <c r="D337" s="443"/>
      <c r="E337" s="115">
        <v>1</v>
      </c>
      <c r="F337" s="115">
        <v>2</v>
      </c>
      <c r="G337" s="115">
        <v>3</v>
      </c>
      <c r="H337" s="116">
        <v>4</v>
      </c>
    </row>
    <row r="338" spans="1:8" x14ac:dyDescent="0.25">
      <c r="A338" s="106" t="s">
        <v>806</v>
      </c>
    </row>
    <row r="339" spans="1:8" x14ac:dyDescent="0.25">
      <c r="A339" s="112" t="s">
        <v>211</v>
      </c>
    </row>
    <row r="340" spans="1:8" x14ac:dyDescent="0.25">
      <c r="A340" s="107" t="s">
        <v>807</v>
      </c>
    </row>
    <row r="341" spans="1:8" ht="19.5" thickBot="1" x14ac:dyDescent="0.3">
      <c r="A341" s="107" t="s">
        <v>8836</v>
      </c>
    </row>
    <row r="342" spans="1:8" ht="16.5" thickBot="1" x14ac:dyDescent="0.3">
      <c r="A342" s="425" t="s">
        <v>0</v>
      </c>
      <c r="B342" s="440" t="s">
        <v>217</v>
      </c>
      <c r="C342" s="440" t="s">
        <v>250</v>
      </c>
      <c r="D342" s="440" t="s">
        <v>251</v>
      </c>
      <c r="E342" s="431" t="s">
        <v>121</v>
      </c>
      <c r="F342" s="433"/>
    </row>
    <row r="343" spans="1:8" ht="16.5" thickBot="1" x14ac:dyDescent="0.3">
      <c r="A343" s="426"/>
      <c r="B343" s="441"/>
      <c r="C343" s="441"/>
      <c r="D343" s="441"/>
      <c r="E343" s="160" t="s">
        <v>81</v>
      </c>
      <c r="F343" s="161" t="s">
        <v>83</v>
      </c>
    </row>
    <row r="344" spans="1:8" ht="36.75" customHeight="1" x14ac:dyDescent="0.25">
      <c r="A344" s="444" t="s">
        <v>808</v>
      </c>
      <c r="B344" s="448" t="s">
        <v>809</v>
      </c>
      <c r="C344" s="122" t="s">
        <v>284</v>
      </c>
      <c r="D344" s="113"/>
      <c r="E344" s="113"/>
      <c r="F344" s="109"/>
    </row>
    <row r="345" spans="1:8" ht="18.75" x14ac:dyDescent="0.25">
      <c r="A345" s="445"/>
      <c r="B345" s="449"/>
      <c r="C345" s="123" t="s">
        <v>8837</v>
      </c>
      <c r="D345" s="118" t="s">
        <v>262</v>
      </c>
      <c r="E345" s="118" t="s">
        <v>810</v>
      </c>
      <c r="F345" s="119" t="s">
        <v>811</v>
      </c>
    </row>
    <row r="346" spans="1:8" ht="19.5" thickBot="1" x14ac:dyDescent="0.3">
      <c r="A346" s="447"/>
      <c r="B346" s="123" t="s">
        <v>8838</v>
      </c>
      <c r="C346" s="123" t="s">
        <v>261</v>
      </c>
      <c r="D346" s="118" t="s">
        <v>262</v>
      </c>
      <c r="E346" s="118" t="s">
        <v>812</v>
      </c>
      <c r="F346" s="119" t="s">
        <v>813</v>
      </c>
    </row>
    <row r="347" spans="1:8" x14ac:dyDescent="0.25">
      <c r="A347" s="108"/>
      <c r="B347" s="114"/>
      <c r="C347" s="122" t="s">
        <v>284</v>
      </c>
      <c r="D347" s="113"/>
      <c r="E347" s="113"/>
      <c r="F347" s="109"/>
    </row>
    <row r="348" spans="1:8" ht="18.75" x14ac:dyDescent="0.25">
      <c r="A348" s="117" t="s">
        <v>814</v>
      </c>
      <c r="B348" s="123" t="s">
        <v>8839</v>
      </c>
      <c r="C348" s="123" t="s">
        <v>8840</v>
      </c>
      <c r="D348" s="118" t="s">
        <v>262</v>
      </c>
      <c r="E348" s="118" t="s">
        <v>815</v>
      </c>
      <c r="F348" s="119" t="s">
        <v>816</v>
      </c>
    </row>
    <row r="349" spans="1:8" ht="16.5" thickBot="1" x14ac:dyDescent="0.3">
      <c r="A349" s="117"/>
      <c r="B349" s="123"/>
      <c r="C349" s="123" t="s">
        <v>742</v>
      </c>
      <c r="D349" s="118" t="s">
        <v>262</v>
      </c>
      <c r="E349" s="118" t="s">
        <v>817</v>
      </c>
      <c r="F349" s="119" t="s">
        <v>818</v>
      </c>
    </row>
    <row r="350" spans="1:8" ht="38.25" customHeight="1" x14ac:dyDescent="0.25">
      <c r="A350" s="444" t="s">
        <v>819</v>
      </c>
      <c r="B350" s="448" t="s">
        <v>820</v>
      </c>
      <c r="C350" s="122" t="s">
        <v>284</v>
      </c>
      <c r="D350" s="113"/>
      <c r="E350" s="113"/>
      <c r="F350" s="109"/>
    </row>
    <row r="351" spans="1:8" x14ac:dyDescent="0.25">
      <c r="A351" s="445"/>
      <c r="B351" s="449"/>
      <c r="C351" s="123" t="s">
        <v>821</v>
      </c>
      <c r="D351" s="118" t="s">
        <v>262</v>
      </c>
      <c r="E351" s="118" t="s">
        <v>792</v>
      </c>
      <c r="F351" s="119" t="s">
        <v>822</v>
      </c>
    </row>
    <row r="352" spans="1:8" ht="19.5" thickBot="1" x14ac:dyDescent="0.3">
      <c r="A352" s="447"/>
      <c r="B352" s="123" t="s">
        <v>8838</v>
      </c>
      <c r="C352" s="123" t="s">
        <v>261</v>
      </c>
      <c r="D352" s="118" t="s">
        <v>262</v>
      </c>
      <c r="E352" s="118" t="s">
        <v>823</v>
      </c>
      <c r="F352" s="119" t="s">
        <v>724</v>
      </c>
    </row>
    <row r="353" spans="1:6" x14ac:dyDescent="0.25">
      <c r="A353" s="108"/>
      <c r="B353" s="114"/>
      <c r="C353" s="122" t="s">
        <v>284</v>
      </c>
      <c r="D353" s="113"/>
      <c r="E353" s="113"/>
      <c r="F353" s="109"/>
    </row>
    <row r="354" spans="1:6" ht="18.75" x14ac:dyDescent="0.25">
      <c r="A354" s="117" t="s">
        <v>824</v>
      </c>
      <c r="B354" s="123" t="s">
        <v>8839</v>
      </c>
      <c r="C354" s="123" t="s">
        <v>8840</v>
      </c>
      <c r="D354" s="118" t="s">
        <v>262</v>
      </c>
      <c r="E354" s="118" t="s">
        <v>825</v>
      </c>
      <c r="F354" s="119" t="s">
        <v>826</v>
      </c>
    </row>
    <row r="355" spans="1:6" ht="16.5" thickBot="1" x14ac:dyDescent="0.3">
      <c r="A355" s="117"/>
      <c r="B355" s="123"/>
      <c r="C355" s="123" t="s">
        <v>742</v>
      </c>
      <c r="D355" s="118" t="s">
        <v>262</v>
      </c>
      <c r="E355" s="118" t="s">
        <v>827</v>
      </c>
      <c r="F355" s="119" t="s">
        <v>501</v>
      </c>
    </row>
    <row r="356" spans="1:6" ht="36.75" customHeight="1" x14ac:dyDescent="0.25">
      <c r="A356" s="444" t="s">
        <v>828</v>
      </c>
      <c r="B356" s="448" t="s">
        <v>829</v>
      </c>
      <c r="C356" s="122" t="s">
        <v>284</v>
      </c>
      <c r="D356" s="113"/>
      <c r="E356" s="113"/>
      <c r="F356" s="109"/>
    </row>
    <row r="357" spans="1:6" ht="18.75" x14ac:dyDescent="0.25">
      <c r="A357" s="445"/>
      <c r="B357" s="449"/>
      <c r="C357" s="123" t="s">
        <v>8837</v>
      </c>
      <c r="D357" s="118" t="s">
        <v>262</v>
      </c>
      <c r="E357" s="118" t="s">
        <v>830</v>
      </c>
      <c r="F357" s="119" t="s">
        <v>831</v>
      </c>
    </row>
    <row r="358" spans="1:6" ht="19.5" thickBot="1" x14ac:dyDescent="0.3">
      <c r="A358" s="447"/>
      <c r="B358" s="123" t="s">
        <v>8838</v>
      </c>
      <c r="C358" s="123" t="s">
        <v>261</v>
      </c>
      <c r="D358" s="118" t="s">
        <v>262</v>
      </c>
      <c r="E358" s="118" t="s">
        <v>403</v>
      </c>
      <c r="F358" s="119" t="s">
        <v>832</v>
      </c>
    </row>
    <row r="359" spans="1:6" x14ac:dyDescent="0.25">
      <c r="A359" s="108"/>
      <c r="B359" s="114"/>
      <c r="C359" s="122" t="s">
        <v>284</v>
      </c>
      <c r="D359" s="113"/>
      <c r="E359" s="113"/>
      <c r="F359" s="109"/>
    </row>
    <row r="360" spans="1:6" ht="18.75" x14ac:dyDescent="0.25">
      <c r="A360" s="117" t="s">
        <v>833</v>
      </c>
      <c r="B360" s="123" t="s">
        <v>8839</v>
      </c>
      <c r="C360" s="123" t="s">
        <v>8840</v>
      </c>
      <c r="D360" s="118" t="s">
        <v>262</v>
      </c>
      <c r="E360" s="118" t="s">
        <v>834</v>
      </c>
      <c r="F360" s="119" t="s">
        <v>835</v>
      </c>
    </row>
    <row r="361" spans="1:6" ht="16.5" thickBot="1" x14ac:dyDescent="0.3">
      <c r="A361" s="117"/>
      <c r="B361" s="123"/>
      <c r="C361" s="123" t="s">
        <v>742</v>
      </c>
      <c r="D361" s="118" t="s">
        <v>262</v>
      </c>
      <c r="E361" s="118" t="s">
        <v>836</v>
      </c>
      <c r="F361" s="119" t="s">
        <v>837</v>
      </c>
    </row>
    <row r="362" spans="1:6" ht="49.5" customHeight="1" x14ac:dyDescent="0.25">
      <c r="A362" s="444" t="s">
        <v>838</v>
      </c>
      <c r="B362" s="448" t="s">
        <v>839</v>
      </c>
      <c r="C362" s="122" t="s">
        <v>284</v>
      </c>
      <c r="D362" s="113"/>
      <c r="E362" s="113"/>
      <c r="F362" s="109"/>
    </row>
    <row r="363" spans="1:6" ht="18.75" x14ac:dyDescent="0.25">
      <c r="A363" s="445"/>
      <c r="B363" s="449"/>
      <c r="C363" s="123" t="s">
        <v>8837</v>
      </c>
      <c r="D363" s="118" t="s">
        <v>262</v>
      </c>
      <c r="E363" s="118" t="s">
        <v>840</v>
      </c>
      <c r="F363" s="119" t="s">
        <v>841</v>
      </c>
    </row>
    <row r="364" spans="1:6" ht="19.5" thickBot="1" x14ac:dyDescent="0.3">
      <c r="A364" s="447"/>
      <c r="B364" s="123" t="s">
        <v>8838</v>
      </c>
      <c r="C364" s="123" t="s">
        <v>261</v>
      </c>
      <c r="D364" s="118" t="s">
        <v>262</v>
      </c>
      <c r="E364" s="118" t="s">
        <v>842</v>
      </c>
      <c r="F364" s="119" t="s">
        <v>843</v>
      </c>
    </row>
    <row r="365" spans="1:6" x14ac:dyDescent="0.25">
      <c r="A365" s="108"/>
      <c r="B365" s="114"/>
      <c r="C365" s="122" t="s">
        <v>284</v>
      </c>
      <c r="D365" s="113"/>
      <c r="E365" s="113"/>
      <c r="F365" s="109"/>
    </row>
    <row r="366" spans="1:6" ht="18.75" x14ac:dyDescent="0.25">
      <c r="A366" s="117" t="s">
        <v>844</v>
      </c>
      <c r="B366" s="123" t="s">
        <v>8839</v>
      </c>
      <c r="C366" s="123" t="s">
        <v>8840</v>
      </c>
      <c r="D366" s="118" t="s">
        <v>262</v>
      </c>
      <c r="E366" s="118" t="s">
        <v>811</v>
      </c>
      <c r="F366" s="119" t="s">
        <v>845</v>
      </c>
    </row>
    <row r="367" spans="1:6" ht="16.5" thickBot="1" x14ac:dyDescent="0.3">
      <c r="A367" s="117"/>
      <c r="B367" s="123"/>
      <c r="C367" s="123" t="s">
        <v>742</v>
      </c>
      <c r="D367" s="118" t="s">
        <v>262</v>
      </c>
      <c r="E367" s="118" t="s">
        <v>550</v>
      </c>
      <c r="F367" s="119" t="s">
        <v>846</v>
      </c>
    </row>
    <row r="368" spans="1:6" ht="47.25" x14ac:dyDescent="0.25">
      <c r="A368" s="444" t="s">
        <v>847</v>
      </c>
      <c r="B368" s="114" t="s">
        <v>848</v>
      </c>
      <c r="C368" s="122" t="s">
        <v>284</v>
      </c>
      <c r="D368" s="113"/>
      <c r="E368" s="113"/>
      <c r="F368" s="109"/>
    </row>
    <row r="369" spans="1:8" ht="19.5" thickBot="1" x14ac:dyDescent="0.3">
      <c r="A369" s="447"/>
      <c r="B369" s="123" t="s">
        <v>8838</v>
      </c>
      <c r="C369" s="123" t="s">
        <v>8837</v>
      </c>
      <c r="D369" s="118" t="s">
        <v>262</v>
      </c>
      <c r="E369" s="118" t="s">
        <v>849</v>
      </c>
      <c r="F369" s="119" t="s">
        <v>850</v>
      </c>
    </row>
    <row r="370" spans="1:8" x14ac:dyDescent="0.25">
      <c r="A370" s="444" t="s">
        <v>851</v>
      </c>
      <c r="B370" s="448" t="s">
        <v>8839</v>
      </c>
      <c r="C370" s="122" t="s">
        <v>260</v>
      </c>
      <c r="D370" s="113"/>
      <c r="E370" s="113"/>
      <c r="F370" s="109"/>
    </row>
    <row r="371" spans="1:8" ht="19.5" thickBot="1" x14ac:dyDescent="0.3">
      <c r="A371" s="447"/>
      <c r="B371" s="450"/>
      <c r="C371" s="123" t="s">
        <v>8840</v>
      </c>
      <c r="D371" s="118" t="s">
        <v>262</v>
      </c>
      <c r="E371" s="118" t="s">
        <v>852</v>
      </c>
      <c r="F371" s="119" t="s">
        <v>853</v>
      </c>
    </row>
    <row r="372" spans="1:8" ht="16.5" thickBot="1" x14ac:dyDescent="0.3">
      <c r="A372" s="442"/>
      <c r="B372" s="442"/>
      <c r="C372" s="442"/>
      <c r="D372" s="443"/>
      <c r="E372" s="115">
        <v>1</v>
      </c>
      <c r="F372" s="116">
        <v>2</v>
      </c>
    </row>
    <row r="373" spans="1:8" x14ac:dyDescent="0.25">
      <c r="A373" s="106" t="s">
        <v>854</v>
      </c>
    </row>
    <row r="374" spans="1:8" x14ac:dyDescent="0.25">
      <c r="A374" s="112" t="s">
        <v>211</v>
      </c>
    </row>
    <row r="375" spans="1:8" x14ac:dyDescent="0.25">
      <c r="A375" s="107" t="s">
        <v>855</v>
      </c>
    </row>
    <row r="376" spans="1:8" ht="19.5" thickBot="1" x14ac:dyDescent="0.3">
      <c r="A376" s="107" t="s">
        <v>8841</v>
      </c>
    </row>
    <row r="377" spans="1:8" ht="16.5" thickBot="1" x14ac:dyDescent="0.3">
      <c r="A377" s="425" t="s">
        <v>0</v>
      </c>
      <c r="B377" s="440" t="s">
        <v>217</v>
      </c>
      <c r="C377" s="440" t="s">
        <v>250</v>
      </c>
      <c r="D377" s="440" t="s">
        <v>251</v>
      </c>
      <c r="E377" s="431" t="s">
        <v>121</v>
      </c>
      <c r="F377" s="432"/>
      <c r="G377" s="432"/>
      <c r="H377" s="433"/>
    </row>
    <row r="378" spans="1:8" ht="16.5" thickBot="1" x14ac:dyDescent="0.3">
      <c r="A378" s="426"/>
      <c r="B378" s="441"/>
      <c r="C378" s="441"/>
      <c r="D378" s="441"/>
      <c r="E378" s="160" t="s">
        <v>81</v>
      </c>
      <c r="F378" s="160" t="s">
        <v>83</v>
      </c>
      <c r="G378" s="160" t="s">
        <v>86</v>
      </c>
      <c r="H378" s="161" t="s">
        <v>89</v>
      </c>
    </row>
    <row r="379" spans="1:8" x14ac:dyDescent="0.25">
      <c r="A379" s="444" t="s">
        <v>856</v>
      </c>
      <c r="B379" s="448" t="s">
        <v>8842</v>
      </c>
      <c r="C379" s="122" t="s">
        <v>215</v>
      </c>
      <c r="D379" s="113" t="s">
        <v>254</v>
      </c>
      <c r="E379" s="113" t="s">
        <v>701</v>
      </c>
      <c r="F379" s="113" t="s">
        <v>305</v>
      </c>
      <c r="G379" s="113" t="s">
        <v>683</v>
      </c>
      <c r="H379" s="109" t="s">
        <v>674</v>
      </c>
    </row>
    <row r="380" spans="1:8" x14ac:dyDescent="0.25">
      <c r="A380" s="445"/>
      <c r="B380" s="449"/>
      <c r="C380" s="124" t="s">
        <v>284</v>
      </c>
      <c r="D380" s="118"/>
      <c r="E380" s="118"/>
      <c r="F380" s="118"/>
      <c r="G380" s="118"/>
      <c r="H380" s="119"/>
    </row>
    <row r="381" spans="1:8" ht="18.75" x14ac:dyDescent="0.25">
      <c r="A381" s="445"/>
      <c r="B381" s="449"/>
      <c r="C381" s="123" t="s">
        <v>8829</v>
      </c>
      <c r="D381" s="118" t="s">
        <v>262</v>
      </c>
      <c r="E381" s="118" t="s">
        <v>815</v>
      </c>
      <c r="F381" s="118" t="s">
        <v>857</v>
      </c>
      <c r="G381" s="118" t="s">
        <v>858</v>
      </c>
      <c r="H381" s="119" t="s">
        <v>859</v>
      </c>
    </row>
    <row r="382" spans="1:8" ht="16.5" thickBot="1" x14ac:dyDescent="0.3">
      <c r="A382" s="447"/>
      <c r="B382" s="450"/>
      <c r="C382" s="123" t="s">
        <v>261</v>
      </c>
      <c r="D382" s="118" t="s">
        <v>262</v>
      </c>
      <c r="E382" s="118" t="s">
        <v>264</v>
      </c>
      <c r="F382" s="118" t="s">
        <v>718</v>
      </c>
      <c r="G382" s="118" t="s">
        <v>860</v>
      </c>
      <c r="H382" s="119" t="s">
        <v>861</v>
      </c>
    </row>
    <row r="383" spans="1:8" x14ac:dyDescent="0.25">
      <c r="A383" s="444" t="s">
        <v>862</v>
      </c>
      <c r="B383" s="448" t="s">
        <v>8843</v>
      </c>
      <c r="C383" s="122" t="s">
        <v>215</v>
      </c>
      <c r="D383" s="113" t="s">
        <v>254</v>
      </c>
      <c r="E383" s="113" t="s">
        <v>712</v>
      </c>
      <c r="F383" s="113" t="s">
        <v>553</v>
      </c>
      <c r="G383" s="113" t="s">
        <v>309</v>
      </c>
      <c r="H383" s="109" t="s">
        <v>576</v>
      </c>
    </row>
    <row r="384" spans="1:8" x14ac:dyDescent="0.25">
      <c r="A384" s="445"/>
      <c r="B384" s="449"/>
      <c r="C384" s="124" t="s">
        <v>284</v>
      </c>
      <c r="D384" s="118"/>
      <c r="E384" s="118"/>
      <c r="F384" s="118"/>
      <c r="G384" s="118"/>
      <c r="H384" s="119"/>
    </row>
    <row r="385" spans="1:8" ht="18.75" x14ac:dyDescent="0.25">
      <c r="A385" s="445"/>
      <c r="B385" s="449"/>
      <c r="C385" s="123" t="s">
        <v>8831</v>
      </c>
      <c r="D385" s="118" t="s">
        <v>262</v>
      </c>
      <c r="E385" s="118" t="s">
        <v>863</v>
      </c>
      <c r="F385" s="118" t="s">
        <v>864</v>
      </c>
      <c r="G385" s="118" t="s">
        <v>779</v>
      </c>
      <c r="H385" s="119" t="s">
        <v>865</v>
      </c>
    </row>
    <row r="386" spans="1:8" ht="16.5" thickBot="1" x14ac:dyDescent="0.3">
      <c r="A386" s="447"/>
      <c r="B386" s="450"/>
      <c r="C386" s="123" t="s">
        <v>261</v>
      </c>
      <c r="D386" s="118" t="s">
        <v>262</v>
      </c>
      <c r="E386" s="118" t="s">
        <v>866</v>
      </c>
      <c r="F386" s="118" t="s">
        <v>697</v>
      </c>
      <c r="G386" s="118" t="s">
        <v>718</v>
      </c>
      <c r="H386" s="119" t="s">
        <v>867</v>
      </c>
    </row>
    <row r="387" spans="1:8" x14ac:dyDescent="0.25">
      <c r="A387" s="444" t="s">
        <v>868</v>
      </c>
      <c r="B387" s="448" t="s">
        <v>8844</v>
      </c>
      <c r="C387" s="122" t="s">
        <v>215</v>
      </c>
      <c r="D387" s="113" t="s">
        <v>254</v>
      </c>
      <c r="E387" s="113" t="s">
        <v>869</v>
      </c>
      <c r="F387" s="113" t="s">
        <v>258</v>
      </c>
      <c r="G387" s="113" t="s">
        <v>690</v>
      </c>
      <c r="H387" s="109" t="s">
        <v>612</v>
      </c>
    </row>
    <row r="388" spans="1:8" x14ac:dyDescent="0.25">
      <c r="A388" s="445"/>
      <c r="B388" s="449"/>
      <c r="C388" s="124" t="s">
        <v>284</v>
      </c>
      <c r="D388" s="118"/>
      <c r="E388" s="118"/>
      <c r="F388" s="118"/>
      <c r="G388" s="118"/>
      <c r="H388" s="119"/>
    </row>
    <row r="389" spans="1:8" ht="18.75" x14ac:dyDescent="0.25">
      <c r="A389" s="445"/>
      <c r="B389" s="449"/>
      <c r="C389" s="123" t="s">
        <v>8833</v>
      </c>
      <c r="D389" s="118" t="s">
        <v>262</v>
      </c>
      <c r="E389" s="118" t="s">
        <v>870</v>
      </c>
      <c r="F389" s="118" t="s">
        <v>871</v>
      </c>
      <c r="G389" s="118" t="s">
        <v>872</v>
      </c>
      <c r="H389" s="119" t="s">
        <v>437</v>
      </c>
    </row>
    <row r="390" spans="1:8" ht="16.5" thickBot="1" x14ac:dyDescent="0.3">
      <c r="A390" s="447"/>
      <c r="B390" s="450"/>
      <c r="C390" s="123" t="s">
        <v>261</v>
      </c>
      <c r="D390" s="118" t="s">
        <v>262</v>
      </c>
      <c r="E390" s="118" t="s">
        <v>549</v>
      </c>
      <c r="F390" s="118" t="s">
        <v>264</v>
      </c>
      <c r="G390" s="118" t="s">
        <v>709</v>
      </c>
      <c r="H390" s="119" t="s">
        <v>873</v>
      </c>
    </row>
    <row r="391" spans="1:8" x14ac:dyDescent="0.25">
      <c r="A391" s="444" t="s">
        <v>874</v>
      </c>
      <c r="B391" s="448" t="s">
        <v>8845</v>
      </c>
      <c r="C391" s="122" t="s">
        <v>215</v>
      </c>
      <c r="D391" s="113" t="s">
        <v>254</v>
      </c>
      <c r="E391" s="113" t="s">
        <v>282</v>
      </c>
      <c r="F391" s="113" t="s">
        <v>875</v>
      </c>
      <c r="G391" s="113" t="s">
        <v>580</v>
      </c>
      <c r="H391" s="109" t="s">
        <v>876</v>
      </c>
    </row>
    <row r="392" spans="1:8" x14ac:dyDescent="0.25">
      <c r="A392" s="445"/>
      <c r="B392" s="449"/>
      <c r="C392" s="124" t="s">
        <v>284</v>
      </c>
      <c r="D392" s="118"/>
      <c r="E392" s="118"/>
      <c r="F392" s="118"/>
      <c r="G392" s="118"/>
      <c r="H392" s="119"/>
    </row>
    <row r="393" spans="1:8" ht="18.75" x14ac:dyDescent="0.25">
      <c r="A393" s="445"/>
      <c r="B393" s="449"/>
      <c r="C393" s="123" t="s">
        <v>8835</v>
      </c>
      <c r="D393" s="118" t="s">
        <v>262</v>
      </c>
      <c r="E393" s="118" t="s">
        <v>877</v>
      </c>
      <c r="F393" s="118" t="s">
        <v>878</v>
      </c>
      <c r="G393" s="118" t="s">
        <v>404</v>
      </c>
      <c r="H393" s="119" t="s">
        <v>879</v>
      </c>
    </row>
    <row r="394" spans="1:8" ht="16.5" thickBot="1" x14ac:dyDescent="0.3">
      <c r="A394" s="447"/>
      <c r="B394" s="450"/>
      <c r="C394" s="123" t="s">
        <v>261</v>
      </c>
      <c r="D394" s="118" t="s">
        <v>262</v>
      </c>
      <c r="E394" s="118" t="s">
        <v>383</v>
      </c>
      <c r="F394" s="118" t="s">
        <v>549</v>
      </c>
      <c r="G394" s="118" t="s">
        <v>866</v>
      </c>
      <c r="H394" s="119" t="s">
        <v>880</v>
      </c>
    </row>
    <row r="395" spans="1:8" ht="16.5" thickBot="1" x14ac:dyDescent="0.3">
      <c r="A395" s="442"/>
      <c r="B395" s="442"/>
      <c r="C395" s="442"/>
      <c r="D395" s="443"/>
      <c r="E395" s="115">
        <v>1</v>
      </c>
      <c r="F395" s="115">
        <v>2</v>
      </c>
      <c r="G395" s="115">
        <v>3</v>
      </c>
      <c r="H395" s="116">
        <v>4</v>
      </c>
    </row>
    <row r="396" spans="1:8" x14ac:dyDescent="0.25">
      <c r="A396" s="106" t="s">
        <v>881</v>
      </c>
    </row>
    <row r="397" spans="1:8" x14ac:dyDescent="0.25">
      <c r="A397" s="112" t="s">
        <v>211</v>
      </c>
    </row>
    <row r="398" spans="1:8" x14ac:dyDescent="0.25">
      <c r="A398" s="107" t="s">
        <v>882</v>
      </c>
    </row>
    <row r="399" spans="1:8" x14ac:dyDescent="0.25">
      <c r="A399" s="106" t="s">
        <v>883</v>
      </c>
    </row>
    <row r="400" spans="1:8" ht="19.5" thickBot="1" x14ac:dyDescent="0.3">
      <c r="A400" s="107" t="s">
        <v>8836</v>
      </c>
    </row>
    <row r="401" spans="1:8" ht="16.5" thickBot="1" x14ac:dyDescent="0.3">
      <c r="A401" s="425" t="s">
        <v>884</v>
      </c>
      <c r="B401" s="440" t="s">
        <v>217</v>
      </c>
      <c r="C401" s="440" t="s">
        <v>250</v>
      </c>
      <c r="D401" s="440" t="s">
        <v>251</v>
      </c>
      <c r="E401" s="431" t="s">
        <v>121</v>
      </c>
      <c r="F401" s="432"/>
      <c r="G401" s="432"/>
      <c r="H401" s="433"/>
    </row>
    <row r="402" spans="1:8" ht="16.5" thickBot="1" x14ac:dyDescent="0.3">
      <c r="A402" s="426"/>
      <c r="B402" s="441"/>
      <c r="C402" s="441"/>
      <c r="D402" s="441"/>
      <c r="E402" s="160" t="s">
        <v>81</v>
      </c>
      <c r="F402" s="160" t="s">
        <v>83</v>
      </c>
      <c r="G402" s="160" t="s">
        <v>86</v>
      </c>
      <c r="H402" s="161" t="s">
        <v>89</v>
      </c>
    </row>
    <row r="403" spans="1:8" x14ac:dyDescent="0.25">
      <c r="A403" s="444" t="s">
        <v>885</v>
      </c>
      <c r="B403" s="448" t="s">
        <v>8846</v>
      </c>
      <c r="C403" s="122" t="s">
        <v>215</v>
      </c>
      <c r="D403" s="113" t="s">
        <v>254</v>
      </c>
      <c r="E403" s="113" t="s">
        <v>886</v>
      </c>
      <c r="F403" s="113" t="s">
        <v>657</v>
      </c>
      <c r="G403" s="113" t="s">
        <v>887</v>
      </c>
      <c r="H403" s="109" t="s">
        <v>888</v>
      </c>
    </row>
    <row r="404" spans="1:8" x14ac:dyDescent="0.25">
      <c r="A404" s="445"/>
      <c r="B404" s="449"/>
      <c r="C404" s="124" t="s">
        <v>260</v>
      </c>
      <c r="D404" s="118"/>
      <c r="E404" s="118"/>
      <c r="F404" s="118"/>
      <c r="G404" s="118"/>
      <c r="H404" s="119"/>
    </row>
    <row r="405" spans="1:8" ht="19.5" thickBot="1" x14ac:dyDescent="0.3">
      <c r="A405" s="447"/>
      <c r="B405" s="450"/>
      <c r="C405" s="123" t="s">
        <v>8847</v>
      </c>
      <c r="D405" s="118" t="s">
        <v>262</v>
      </c>
      <c r="E405" s="118" t="s">
        <v>889</v>
      </c>
      <c r="F405" s="118" t="s">
        <v>890</v>
      </c>
      <c r="G405" s="118" t="s">
        <v>891</v>
      </c>
      <c r="H405" s="126">
        <v>1040</v>
      </c>
    </row>
    <row r="406" spans="1:8" x14ac:dyDescent="0.25">
      <c r="A406" s="444" t="s">
        <v>892</v>
      </c>
      <c r="B406" s="448" t="s">
        <v>8848</v>
      </c>
      <c r="C406" s="122" t="s">
        <v>215</v>
      </c>
      <c r="D406" s="113" t="s">
        <v>254</v>
      </c>
      <c r="E406" s="113" t="s">
        <v>302</v>
      </c>
      <c r="F406" s="113" t="s">
        <v>893</v>
      </c>
      <c r="G406" s="113" t="s">
        <v>894</v>
      </c>
      <c r="H406" s="109" t="s">
        <v>895</v>
      </c>
    </row>
    <row r="407" spans="1:8" x14ac:dyDescent="0.25">
      <c r="A407" s="445"/>
      <c r="B407" s="449"/>
      <c r="C407" s="124" t="s">
        <v>260</v>
      </c>
      <c r="D407" s="118"/>
      <c r="E407" s="118"/>
      <c r="F407" s="118"/>
      <c r="G407" s="118"/>
      <c r="H407" s="119"/>
    </row>
    <row r="408" spans="1:8" ht="19.5" thickBot="1" x14ac:dyDescent="0.3">
      <c r="A408" s="447"/>
      <c r="B408" s="450"/>
      <c r="C408" s="125" t="s">
        <v>8849</v>
      </c>
      <c r="D408" s="127" t="s">
        <v>262</v>
      </c>
      <c r="E408" s="127" t="s">
        <v>896</v>
      </c>
      <c r="F408" s="127" t="s">
        <v>897</v>
      </c>
      <c r="G408" s="127" t="s">
        <v>898</v>
      </c>
      <c r="H408" s="128" t="s">
        <v>899</v>
      </c>
    </row>
    <row r="409" spans="1:8" x14ac:dyDescent="0.25">
      <c r="A409" s="444" t="s">
        <v>900</v>
      </c>
      <c r="B409" s="448" t="s">
        <v>8850</v>
      </c>
      <c r="C409" s="124" t="s">
        <v>215</v>
      </c>
      <c r="D409" s="118" t="s">
        <v>254</v>
      </c>
      <c r="E409" s="118" t="s">
        <v>901</v>
      </c>
      <c r="F409" s="118" t="s">
        <v>902</v>
      </c>
      <c r="G409" s="118" t="s">
        <v>903</v>
      </c>
      <c r="H409" s="119" t="s">
        <v>904</v>
      </c>
    </row>
    <row r="410" spans="1:8" x14ac:dyDescent="0.25">
      <c r="A410" s="445"/>
      <c r="B410" s="449"/>
      <c r="C410" s="124" t="s">
        <v>284</v>
      </c>
      <c r="D410" s="118"/>
      <c r="E410" s="118"/>
      <c r="F410" s="118"/>
      <c r="G410" s="118"/>
      <c r="H410" s="119"/>
    </row>
    <row r="411" spans="1:8" ht="19.5" thickBot="1" x14ac:dyDescent="0.3">
      <c r="A411" s="447"/>
      <c r="B411" s="450"/>
      <c r="C411" s="125" t="s">
        <v>8851</v>
      </c>
      <c r="D411" s="127" t="s">
        <v>262</v>
      </c>
      <c r="E411" s="127" t="s">
        <v>905</v>
      </c>
      <c r="F411" s="127" t="s">
        <v>906</v>
      </c>
      <c r="G411" s="127" t="s">
        <v>907</v>
      </c>
      <c r="H411" s="128" t="s">
        <v>908</v>
      </c>
    </row>
    <row r="412" spans="1:8" x14ac:dyDescent="0.25">
      <c r="A412" s="444" t="s">
        <v>909</v>
      </c>
      <c r="B412" s="448" t="s">
        <v>8852</v>
      </c>
      <c r="C412" s="124" t="s">
        <v>215</v>
      </c>
      <c r="D412" s="118" t="s">
        <v>254</v>
      </c>
      <c r="E412" s="118" t="s">
        <v>910</v>
      </c>
      <c r="F412" s="118" t="s">
        <v>911</v>
      </c>
      <c r="G412" s="118" t="s">
        <v>912</v>
      </c>
      <c r="H412" s="119" t="s">
        <v>913</v>
      </c>
    </row>
    <row r="413" spans="1:8" x14ac:dyDescent="0.25">
      <c r="A413" s="445"/>
      <c r="B413" s="449"/>
      <c r="C413" s="124" t="s">
        <v>260</v>
      </c>
      <c r="D413" s="118"/>
      <c r="E413" s="118"/>
      <c r="F413" s="118"/>
      <c r="G413" s="118"/>
      <c r="H413" s="119"/>
    </row>
    <row r="414" spans="1:8" ht="19.5" thickBot="1" x14ac:dyDescent="0.3">
      <c r="A414" s="447"/>
      <c r="B414" s="450"/>
      <c r="C414" s="125" t="s">
        <v>8831</v>
      </c>
      <c r="D414" s="127" t="s">
        <v>262</v>
      </c>
      <c r="E414" s="127" t="s">
        <v>803</v>
      </c>
      <c r="F414" s="127" t="s">
        <v>914</v>
      </c>
      <c r="G414" s="127" t="s">
        <v>915</v>
      </c>
      <c r="H414" s="128" t="s">
        <v>916</v>
      </c>
    </row>
    <row r="415" spans="1:8" x14ac:dyDescent="0.25">
      <c r="A415" s="444" t="s">
        <v>917</v>
      </c>
      <c r="B415" s="448" t="s">
        <v>8853</v>
      </c>
      <c r="C415" s="124" t="s">
        <v>215</v>
      </c>
      <c r="D415" s="118" t="s">
        <v>254</v>
      </c>
      <c r="E415" s="118" t="s">
        <v>918</v>
      </c>
      <c r="F415" s="118" t="s">
        <v>919</v>
      </c>
      <c r="G415" s="118" t="s">
        <v>920</v>
      </c>
      <c r="H415" s="119" t="s">
        <v>921</v>
      </c>
    </row>
    <row r="416" spans="1:8" x14ac:dyDescent="0.25">
      <c r="A416" s="445"/>
      <c r="B416" s="449"/>
      <c r="C416" s="124" t="s">
        <v>260</v>
      </c>
      <c r="D416" s="118"/>
      <c r="E416" s="118"/>
      <c r="F416" s="118"/>
      <c r="G416" s="118"/>
      <c r="H416" s="119"/>
    </row>
    <row r="417" spans="1:8" ht="19.5" thickBot="1" x14ac:dyDescent="0.3">
      <c r="A417" s="447"/>
      <c r="B417" s="450"/>
      <c r="C417" s="123" t="s">
        <v>8854</v>
      </c>
      <c r="D417" s="118" t="s">
        <v>262</v>
      </c>
      <c r="E417" s="118" t="s">
        <v>922</v>
      </c>
      <c r="F417" s="118" t="s">
        <v>923</v>
      </c>
      <c r="G417" s="118" t="s">
        <v>924</v>
      </c>
      <c r="H417" s="119" t="s">
        <v>696</v>
      </c>
    </row>
    <row r="418" spans="1:8" ht="16.5" thickBot="1" x14ac:dyDescent="0.3">
      <c r="A418" s="442"/>
      <c r="B418" s="442"/>
      <c r="C418" s="442"/>
      <c r="D418" s="443"/>
      <c r="E418" s="115">
        <v>1</v>
      </c>
      <c r="F418" s="115">
        <v>2</v>
      </c>
      <c r="G418" s="115">
        <v>3</v>
      </c>
      <c r="H418" s="116">
        <v>4</v>
      </c>
    </row>
    <row r="419" spans="1:8" x14ac:dyDescent="0.25">
      <c r="A419" s="106" t="s">
        <v>925</v>
      </c>
    </row>
    <row r="420" spans="1:8" ht="19.5" thickBot="1" x14ac:dyDescent="0.3">
      <c r="A420" s="107" t="s">
        <v>8836</v>
      </c>
    </row>
    <row r="421" spans="1:8" ht="16.5" thickBot="1" x14ac:dyDescent="0.3">
      <c r="A421" s="425" t="s">
        <v>884</v>
      </c>
      <c r="B421" s="440" t="s">
        <v>217</v>
      </c>
      <c r="C421" s="440" t="s">
        <v>250</v>
      </c>
      <c r="D421" s="440" t="s">
        <v>251</v>
      </c>
      <c r="E421" s="431" t="s">
        <v>121</v>
      </c>
      <c r="F421" s="432"/>
      <c r="G421" s="432"/>
      <c r="H421" s="433"/>
    </row>
    <row r="422" spans="1:8" ht="16.5" thickBot="1" x14ac:dyDescent="0.3">
      <c r="A422" s="426"/>
      <c r="B422" s="441"/>
      <c r="C422" s="441"/>
      <c r="D422" s="441"/>
      <c r="E422" s="160" t="s">
        <v>81</v>
      </c>
      <c r="F422" s="160" t="s">
        <v>83</v>
      </c>
      <c r="G422" s="160" t="s">
        <v>86</v>
      </c>
      <c r="H422" s="161" t="s">
        <v>89</v>
      </c>
    </row>
    <row r="423" spans="1:8" x14ac:dyDescent="0.25">
      <c r="A423" s="444" t="s">
        <v>926</v>
      </c>
      <c r="B423" s="448" t="s">
        <v>8848</v>
      </c>
      <c r="C423" s="122" t="s">
        <v>215</v>
      </c>
      <c r="D423" s="113" t="s">
        <v>254</v>
      </c>
      <c r="E423" s="113" t="s">
        <v>927</v>
      </c>
      <c r="F423" s="113" t="s">
        <v>928</v>
      </c>
      <c r="G423" s="113" t="s">
        <v>929</v>
      </c>
      <c r="H423" s="109" t="s">
        <v>930</v>
      </c>
    </row>
    <row r="424" spans="1:8" x14ac:dyDescent="0.25">
      <c r="A424" s="445"/>
      <c r="B424" s="449"/>
      <c r="C424" s="124" t="s">
        <v>260</v>
      </c>
      <c r="D424" s="118"/>
      <c r="E424" s="118"/>
      <c r="F424" s="118"/>
      <c r="G424" s="118"/>
      <c r="H424" s="119"/>
    </row>
    <row r="425" spans="1:8" ht="19.5" thickBot="1" x14ac:dyDescent="0.3">
      <c r="A425" s="447"/>
      <c r="B425" s="450"/>
      <c r="C425" s="125" t="s">
        <v>8849</v>
      </c>
      <c r="D425" s="127" t="s">
        <v>262</v>
      </c>
      <c r="E425" s="127" t="s">
        <v>931</v>
      </c>
      <c r="F425" s="127" t="s">
        <v>932</v>
      </c>
      <c r="G425" s="127" t="s">
        <v>933</v>
      </c>
      <c r="H425" s="128" t="s">
        <v>934</v>
      </c>
    </row>
    <row r="426" spans="1:8" x14ac:dyDescent="0.25">
      <c r="A426" s="444" t="s">
        <v>935</v>
      </c>
      <c r="B426" s="448" t="s">
        <v>8850</v>
      </c>
      <c r="C426" s="124" t="s">
        <v>215</v>
      </c>
      <c r="D426" s="118" t="s">
        <v>254</v>
      </c>
      <c r="E426" s="118" t="s">
        <v>936</v>
      </c>
      <c r="F426" s="118" t="s">
        <v>937</v>
      </c>
      <c r="G426" s="118" t="s">
        <v>938</v>
      </c>
      <c r="H426" s="119" t="s">
        <v>939</v>
      </c>
    </row>
    <row r="427" spans="1:8" x14ac:dyDescent="0.25">
      <c r="A427" s="445"/>
      <c r="B427" s="449"/>
      <c r="C427" s="124" t="s">
        <v>260</v>
      </c>
      <c r="D427" s="118"/>
      <c r="E427" s="118"/>
      <c r="F427" s="118"/>
      <c r="G427" s="118"/>
      <c r="H427" s="119"/>
    </row>
    <row r="428" spans="1:8" ht="19.5" thickBot="1" x14ac:dyDescent="0.3">
      <c r="A428" s="447"/>
      <c r="B428" s="450"/>
      <c r="C428" s="125" t="s">
        <v>8851</v>
      </c>
      <c r="D428" s="127" t="s">
        <v>262</v>
      </c>
      <c r="E428" s="127" t="s">
        <v>940</v>
      </c>
      <c r="F428" s="127" t="s">
        <v>437</v>
      </c>
      <c r="G428" s="127" t="s">
        <v>941</v>
      </c>
      <c r="H428" s="128" t="s">
        <v>942</v>
      </c>
    </row>
    <row r="429" spans="1:8" x14ac:dyDescent="0.25">
      <c r="A429" s="444" t="s">
        <v>943</v>
      </c>
      <c r="B429" s="448" t="s">
        <v>8852</v>
      </c>
      <c r="C429" s="124" t="s">
        <v>215</v>
      </c>
      <c r="D429" s="118" t="s">
        <v>254</v>
      </c>
      <c r="E429" s="118" t="s">
        <v>944</v>
      </c>
      <c r="F429" s="118" t="s">
        <v>945</v>
      </c>
      <c r="G429" s="118" t="s">
        <v>946</v>
      </c>
      <c r="H429" s="119" t="s">
        <v>947</v>
      </c>
    </row>
    <row r="430" spans="1:8" x14ac:dyDescent="0.25">
      <c r="A430" s="445"/>
      <c r="B430" s="449"/>
      <c r="C430" s="124" t="s">
        <v>260</v>
      </c>
      <c r="D430" s="118"/>
      <c r="E430" s="118"/>
      <c r="F430" s="118"/>
      <c r="G430" s="118"/>
      <c r="H430" s="119"/>
    </row>
    <row r="431" spans="1:8" ht="19.5" thickBot="1" x14ac:dyDescent="0.3">
      <c r="A431" s="447"/>
      <c r="B431" s="450"/>
      <c r="C431" s="125" t="s">
        <v>8831</v>
      </c>
      <c r="D431" s="127" t="s">
        <v>262</v>
      </c>
      <c r="E431" s="127" t="s">
        <v>948</v>
      </c>
      <c r="F431" s="127" t="s">
        <v>949</v>
      </c>
      <c r="G431" s="127" t="s">
        <v>950</v>
      </c>
      <c r="H431" s="128" t="s">
        <v>769</v>
      </c>
    </row>
    <row r="432" spans="1:8" x14ac:dyDescent="0.25">
      <c r="A432" s="444" t="s">
        <v>951</v>
      </c>
      <c r="B432" s="448" t="s">
        <v>8855</v>
      </c>
      <c r="C432" s="124" t="s">
        <v>215</v>
      </c>
      <c r="D432" s="118" t="s">
        <v>254</v>
      </c>
      <c r="E432" s="118" t="s">
        <v>227</v>
      </c>
      <c r="F432" s="118" t="s">
        <v>371</v>
      </c>
      <c r="G432" s="118" t="s">
        <v>234</v>
      </c>
      <c r="H432" s="119" t="s">
        <v>952</v>
      </c>
    </row>
    <row r="433" spans="1:8" x14ac:dyDescent="0.25">
      <c r="A433" s="445"/>
      <c r="B433" s="449"/>
      <c r="C433" s="124" t="s">
        <v>260</v>
      </c>
      <c r="D433" s="118"/>
      <c r="E433" s="118"/>
      <c r="F433" s="118"/>
      <c r="G433" s="118"/>
      <c r="H433" s="119"/>
    </row>
    <row r="434" spans="1:8" ht="19.5" thickBot="1" x14ac:dyDescent="0.3">
      <c r="A434" s="447"/>
      <c r="B434" s="450"/>
      <c r="C434" s="125" t="s">
        <v>8854</v>
      </c>
      <c r="D434" s="127" t="s">
        <v>262</v>
      </c>
      <c r="E434" s="127" t="s">
        <v>953</v>
      </c>
      <c r="F434" s="127" t="s">
        <v>802</v>
      </c>
      <c r="G434" s="127" t="s">
        <v>954</v>
      </c>
      <c r="H434" s="128" t="s">
        <v>955</v>
      </c>
    </row>
    <row r="435" spans="1:8" ht="16.5" thickBot="1" x14ac:dyDescent="0.3">
      <c r="A435" s="120"/>
      <c r="B435" s="129"/>
      <c r="C435" s="130"/>
      <c r="D435" s="131"/>
      <c r="E435" s="127">
        <v>1</v>
      </c>
      <c r="F435" s="127">
        <v>2</v>
      </c>
      <c r="G435" s="127">
        <v>3</v>
      </c>
      <c r="H435" s="128">
        <v>4</v>
      </c>
    </row>
    <row r="436" spans="1:8" x14ac:dyDescent="0.25">
      <c r="A436" s="106" t="s">
        <v>956</v>
      </c>
    </row>
    <row r="437" spans="1:8" ht="19.5" thickBot="1" x14ac:dyDescent="0.3">
      <c r="A437" s="107" t="s">
        <v>8836</v>
      </c>
    </row>
    <row r="438" spans="1:8" ht="16.5" thickBot="1" x14ac:dyDescent="0.3">
      <c r="A438" s="425" t="s">
        <v>0</v>
      </c>
      <c r="B438" s="440" t="s">
        <v>217</v>
      </c>
      <c r="C438" s="440" t="s">
        <v>250</v>
      </c>
      <c r="D438" s="440" t="s">
        <v>251</v>
      </c>
      <c r="E438" s="431" t="s">
        <v>121</v>
      </c>
      <c r="F438" s="432"/>
      <c r="G438" s="432"/>
      <c r="H438" s="433"/>
    </row>
    <row r="439" spans="1:8" ht="16.5" thickBot="1" x14ac:dyDescent="0.3">
      <c r="A439" s="426"/>
      <c r="B439" s="441"/>
      <c r="C439" s="441"/>
      <c r="D439" s="441"/>
      <c r="E439" s="160" t="s">
        <v>81</v>
      </c>
      <c r="F439" s="160" t="s">
        <v>83</v>
      </c>
      <c r="G439" s="160" t="s">
        <v>86</v>
      </c>
      <c r="H439" s="161" t="s">
        <v>89</v>
      </c>
    </row>
    <row r="440" spans="1:8" x14ac:dyDescent="0.25">
      <c r="A440" s="444" t="s">
        <v>957</v>
      </c>
      <c r="B440" s="448" t="s">
        <v>8848</v>
      </c>
      <c r="C440" s="122" t="s">
        <v>215</v>
      </c>
      <c r="D440" s="113" t="s">
        <v>254</v>
      </c>
      <c r="E440" s="113" t="s">
        <v>958</v>
      </c>
      <c r="F440" s="113" t="s">
        <v>959</v>
      </c>
      <c r="G440" s="113" t="s">
        <v>960</v>
      </c>
      <c r="H440" s="109" t="s">
        <v>961</v>
      </c>
    </row>
    <row r="441" spans="1:8" x14ac:dyDescent="0.25">
      <c r="A441" s="445"/>
      <c r="B441" s="449"/>
      <c r="C441" s="124" t="s">
        <v>284</v>
      </c>
      <c r="D441" s="118"/>
      <c r="E441" s="118"/>
      <c r="F441" s="118"/>
      <c r="G441" s="118"/>
      <c r="H441" s="119"/>
    </row>
    <row r="442" spans="1:8" ht="18.75" x14ac:dyDescent="0.25">
      <c r="A442" s="445"/>
      <c r="B442" s="449"/>
      <c r="C442" s="123" t="s">
        <v>8849</v>
      </c>
      <c r="D442" s="118" t="s">
        <v>262</v>
      </c>
      <c r="E442" s="118" t="s">
        <v>962</v>
      </c>
      <c r="F442" s="118" t="s">
        <v>963</v>
      </c>
      <c r="G442" s="118" t="s">
        <v>964</v>
      </c>
      <c r="H442" s="119" t="s">
        <v>965</v>
      </c>
    </row>
    <row r="443" spans="1:8" ht="16.5" thickBot="1" x14ac:dyDescent="0.3">
      <c r="A443" s="447"/>
      <c r="B443" s="450"/>
      <c r="C443" s="123" t="s">
        <v>261</v>
      </c>
      <c r="D443" s="118" t="s">
        <v>262</v>
      </c>
      <c r="E443" s="118" t="s">
        <v>450</v>
      </c>
      <c r="F443" s="118" t="s">
        <v>451</v>
      </c>
      <c r="G443" s="118" t="s">
        <v>966</v>
      </c>
      <c r="H443" s="119" t="s">
        <v>967</v>
      </c>
    </row>
    <row r="444" spans="1:8" x14ac:dyDescent="0.25">
      <c r="A444" s="444" t="s">
        <v>968</v>
      </c>
      <c r="B444" s="448" t="s">
        <v>8850</v>
      </c>
      <c r="C444" s="122" t="s">
        <v>215</v>
      </c>
      <c r="D444" s="113" t="s">
        <v>254</v>
      </c>
      <c r="E444" s="113" t="s">
        <v>589</v>
      </c>
      <c r="F444" s="113" t="s">
        <v>546</v>
      </c>
      <c r="G444" s="113" t="s">
        <v>969</v>
      </c>
      <c r="H444" s="109" t="s">
        <v>970</v>
      </c>
    </row>
    <row r="445" spans="1:8" x14ac:dyDescent="0.25">
      <c r="A445" s="445"/>
      <c r="B445" s="449"/>
      <c r="C445" s="124" t="s">
        <v>284</v>
      </c>
      <c r="D445" s="118"/>
      <c r="E445" s="118"/>
      <c r="F445" s="118"/>
      <c r="G445" s="118"/>
      <c r="H445" s="119"/>
    </row>
    <row r="446" spans="1:8" ht="18.75" x14ac:dyDescent="0.25">
      <c r="A446" s="445"/>
      <c r="B446" s="449"/>
      <c r="C446" s="123" t="s">
        <v>8829</v>
      </c>
      <c r="D446" s="118" t="s">
        <v>262</v>
      </c>
      <c r="E446" s="118" t="s">
        <v>401</v>
      </c>
      <c r="F446" s="118" t="s">
        <v>753</v>
      </c>
      <c r="G446" s="118" t="s">
        <v>971</v>
      </c>
      <c r="H446" s="119" t="s">
        <v>972</v>
      </c>
    </row>
    <row r="447" spans="1:8" ht="16.5" thickBot="1" x14ac:dyDescent="0.3">
      <c r="A447" s="447"/>
      <c r="B447" s="450"/>
      <c r="C447" s="123" t="s">
        <v>261</v>
      </c>
      <c r="D447" s="118" t="s">
        <v>262</v>
      </c>
      <c r="E447" s="118" t="s">
        <v>709</v>
      </c>
      <c r="F447" s="118" t="s">
        <v>450</v>
      </c>
      <c r="G447" s="118" t="s">
        <v>973</v>
      </c>
      <c r="H447" s="119" t="s">
        <v>974</v>
      </c>
    </row>
    <row r="448" spans="1:8" x14ac:dyDescent="0.25">
      <c r="A448" s="444" t="s">
        <v>975</v>
      </c>
      <c r="B448" s="448" t="s">
        <v>8852</v>
      </c>
      <c r="C448" s="122" t="s">
        <v>215</v>
      </c>
      <c r="D448" s="113" t="s">
        <v>254</v>
      </c>
      <c r="E448" s="113" t="s">
        <v>976</v>
      </c>
      <c r="F448" s="113" t="s">
        <v>977</v>
      </c>
      <c r="G448" s="113" t="s">
        <v>978</v>
      </c>
      <c r="H448" s="109" t="s">
        <v>979</v>
      </c>
    </row>
    <row r="449" spans="1:8" x14ac:dyDescent="0.25">
      <c r="A449" s="445"/>
      <c r="B449" s="449"/>
      <c r="C449" s="124" t="s">
        <v>284</v>
      </c>
      <c r="D449" s="118"/>
      <c r="E449" s="118"/>
      <c r="F449" s="118"/>
      <c r="G449" s="118"/>
      <c r="H449" s="119"/>
    </row>
    <row r="450" spans="1:8" ht="18.75" x14ac:dyDescent="0.25">
      <c r="A450" s="445"/>
      <c r="B450" s="449"/>
      <c r="C450" s="123" t="s">
        <v>8831</v>
      </c>
      <c r="D450" s="118" t="s">
        <v>262</v>
      </c>
      <c r="E450" s="118" t="s">
        <v>430</v>
      </c>
      <c r="F450" s="118" t="s">
        <v>980</v>
      </c>
      <c r="G450" s="118" t="s">
        <v>981</v>
      </c>
      <c r="H450" s="119" t="s">
        <v>982</v>
      </c>
    </row>
    <row r="451" spans="1:8" ht="16.5" thickBot="1" x14ac:dyDescent="0.3">
      <c r="A451" s="447"/>
      <c r="B451" s="450"/>
      <c r="C451" s="123" t="s">
        <v>261</v>
      </c>
      <c r="D451" s="118" t="s">
        <v>262</v>
      </c>
      <c r="E451" s="118" t="s">
        <v>717</v>
      </c>
      <c r="F451" s="118" t="s">
        <v>449</v>
      </c>
      <c r="G451" s="118" t="s">
        <v>267</v>
      </c>
      <c r="H451" s="119" t="s">
        <v>699</v>
      </c>
    </row>
    <row r="452" spans="1:8" x14ac:dyDescent="0.25">
      <c r="A452" s="444" t="s">
        <v>983</v>
      </c>
      <c r="B452" s="448" t="s">
        <v>8853</v>
      </c>
      <c r="C452" s="122" t="s">
        <v>215</v>
      </c>
      <c r="D452" s="113" t="s">
        <v>254</v>
      </c>
      <c r="E452" s="113" t="s">
        <v>613</v>
      </c>
      <c r="F452" s="113" t="s">
        <v>572</v>
      </c>
      <c r="G452" s="113" t="s">
        <v>984</v>
      </c>
      <c r="H452" s="109" t="s">
        <v>985</v>
      </c>
    </row>
    <row r="453" spans="1:8" x14ac:dyDescent="0.25">
      <c r="A453" s="445"/>
      <c r="B453" s="449"/>
      <c r="C453" s="124" t="s">
        <v>284</v>
      </c>
      <c r="D453" s="118"/>
      <c r="E453" s="118"/>
      <c r="F453" s="118"/>
      <c r="G453" s="118"/>
      <c r="H453" s="119"/>
    </row>
    <row r="454" spans="1:8" ht="18.75" x14ac:dyDescent="0.25">
      <c r="A454" s="445"/>
      <c r="B454" s="449"/>
      <c r="C454" s="123" t="s">
        <v>8833</v>
      </c>
      <c r="D454" s="118" t="s">
        <v>262</v>
      </c>
      <c r="E454" s="118" t="s">
        <v>986</v>
      </c>
      <c r="F454" s="118" t="s">
        <v>864</v>
      </c>
      <c r="G454" s="118" t="s">
        <v>825</v>
      </c>
      <c r="H454" s="119" t="s">
        <v>987</v>
      </c>
    </row>
    <row r="455" spans="1:8" ht="16.5" thickBot="1" x14ac:dyDescent="0.3">
      <c r="A455" s="447"/>
      <c r="B455" s="450"/>
      <c r="C455" s="123" t="s">
        <v>261</v>
      </c>
      <c r="D455" s="118" t="s">
        <v>262</v>
      </c>
      <c r="E455" s="118" t="s">
        <v>447</v>
      </c>
      <c r="F455" s="118" t="s">
        <v>697</v>
      </c>
      <c r="G455" s="118" t="s">
        <v>698</v>
      </c>
      <c r="H455" s="119" t="s">
        <v>867</v>
      </c>
    </row>
    <row r="456" spans="1:8" x14ac:dyDescent="0.25">
      <c r="A456" s="444" t="s">
        <v>988</v>
      </c>
      <c r="B456" s="448" t="s">
        <v>8856</v>
      </c>
      <c r="C456" s="122" t="s">
        <v>215</v>
      </c>
      <c r="D456" s="113" t="s">
        <v>254</v>
      </c>
      <c r="E456" s="113" t="s">
        <v>317</v>
      </c>
      <c r="F456" s="113" t="s">
        <v>989</v>
      </c>
      <c r="G456" s="113" t="s">
        <v>618</v>
      </c>
      <c r="H456" s="109" t="s">
        <v>990</v>
      </c>
    </row>
    <row r="457" spans="1:8" x14ac:dyDescent="0.25">
      <c r="A457" s="445"/>
      <c r="B457" s="449"/>
      <c r="C457" s="124" t="s">
        <v>284</v>
      </c>
      <c r="D457" s="118"/>
      <c r="E457" s="118"/>
      <c r="F457" s="118"/>
      <c r="G457" s="118"/>
      <c r="H457" s="119"/>
    </row>
    <row r="458" spans="1:8" ht="18.75" x14ac:dyDescent="0.25">
      <c r="A458" s="445"/>
      <c r="B458" s="449"/>
      <c r="C458" s="123" t="s">
        <v>8835</v>
      </c>
      <c r="D458" s="118" t="s">
        <v>262</v>
      </c>
      <c r="E458" s="118" t="s">
        <v>812</v>
      </c>
      <c r="F458" s="118" t="s">
        <v>991</v>
      </c>
      <c r="G458" s="118" t="s">
        <v>752</v>
      </c>
      <c r="H458" s="119" t="s">
        <v>992</v>
      </c>
    </row>
    <row r="459" spans="1:8" ht="16.5" thickBot="1" x14ac:dyDescent="0.3">
      <c r="A459" s="447"/>
      <c r="B459" s="450"/>
      <c r="C459" s="123" t="s">
        <v>261</v>
      </c>
      <c r="D459" s="118" t="s">
        <v>262</v>
      </c>
      <c r="E459" s="118" t="s">
        <v>993</v>
      </c>
      <c r="F459" s="118" t="s">
        <v>447</v>
      </c>
      <c r="G459" s="118" t="s">
        <v>717</v>
      </c>
      <c r="H459" s="119" t="s">
        <v>860</v>
      </c>
    </row>
    <row r="460" spans="1:8" ht="16.5" thickBot="1" x14ac:dyDescent="0.3">
      <c r="A460" s="442"/>
      <c r="B460" s="442"/>
      <c r="C460" s="442"/>
      <c r="D460" s="443"/>
      <c r="E460" s="115">
        <v>1</v>
      </c>
      <c r="F460" s="115">
        <v>2</v>
      </c>
      <c r="G460" s="115">
        <v>3</v>
      </c>
      <c r="H460" s="116">
        <v>4</v>
      </c>
    </row>
    <row r="461" spans="1:8" x14ac:dyDescent="0.25">
      <c r="A461" s="106" t="s">
        <v>994</v>
      </c>
    </row>
    <row r="462" spans="1:8" ht="19.5" thickBot="1" x14ac:dyDescent="0.3">
      <c r="A462" s="107" t="s">
        <v>8836</v>
      </c>
    </row>
    <row r="463" spans="1:8" ht="16.5" thickBot="1" x14ac:dyDescent="0.3">
      <c r="A463" s="425" t="s">
        <v>0</v>
      </c>
      <c r="B463" s="440" t="s">
        <v>217</v>
      </c>
      <c r="C463" s="440" t="s">
        <v>250</v>
      </c>
      <c r="D463" s="440" t="s">
        <v>251</v>
      </c>
      <c r="E463" s="431" t="s">
        <v>121</v>
      </c>
      <c r="F463" s="432"/>
      <c r="G463" s="432"/>
      <c r="H463" s="433"/>
    </row>
    <row r="464" spans="1:8" ht="16.5" thickBot="1" x14ac:dyDescent="0.3">
      <c r="A464" s="426"/>
      <c r="B464" s="441"/>
      <c r="C464" s="441"/>
      <c r="D464" s="441"/>
      <c r="E464" s="160" t="s">
        <v>81</v>
      </c>
      <c r="F464" s="160" t="s">
        <v>83</v>
      </c>
      <c r="G464" s="160" t="s">
        <v>86</v>
      </c>
      <c r="H464" s="161" t="s">
        <v>89</v>
      </c>
    </row>
    <row r="465" spans="1:8" x14ac:dyDescent="0.25">
      <c r="A465" s="444" t="s">
        <v>995</v>
      </c>
      <c r="B465" s="448" t="s">
        <v>8848</v>
      </c>
      <c r="C465" s="122" t="s">
        <v>215</v>
      </c>
      <c r="D465" s="113" t="s">
        <v>254</v>
      </c>
      <c r="E465" s="113" t="s">
        <v>627</v>
      </c>
      <c r="F465" s="113" t="s">
        <v>996</v>
      </c>
      <c r="G465" s="113" t="s">
        <v>618</v>
      </c>
      <c r="H465" s="109" t="s">
        <v>997</v>
      </c>
    </row>
    <row r="466" spans="1:8" x14ac:dyDescent="0.25">
      <c r="A466" s="445"/>
      <c r="B466" s="449"/>
      <c r="C466" s="124" t="s">
        <v>284</v>
      </c>
      <c r="D466" s="118"/>
      <c r="E466" s="118"/>
      <c r="F466" s="118"/>
      <c r="G466" s="118"/>
      <c r="H466" s="119"/>
    </row>
    <row r="467" spans="1:8" ht="18.75" x14ac:dyDescent="0.25">
      <c r="A467" s="445"/>
      <c r="B467" s="449"/>
      <c r="C467" s="123" t="s">
        <v>8849</v>
      </c>
      <c r="D467" s="118" t="s">
        <v>262</v>
      </c>
      <c r="E467" s="118" t="s">
        <v>998</v>
      </c>
      <c r="F467" s="118" t="s">
        <v>797</v>
      </c>
      <c r="G467" s="118" t="s">
        <v>999</v>
      </c>
      <c r="H467" s="119" t="s">
        <v>1000</v>
      </c>
    </row>
    <row r="468" spans="1:8" ht="16.5" thickBot="1" x14ac:dyDescent="0.3">
      <c r="A468" s="447"/>
      <c r="B468" s="450"/>
      <c r="C468" s="123" t="s">
        <v>261</v>
      </c>
      <c r="D468" s="118" t="s">
        <v>262</v>
      </c>
      <c r="E468" s="118" t="s">
        <v>860</v>
      </c>
      <c r="F468" s="118" t="s">
        <v>1001</v>
      </c>
      <c r="G468" s="118" t="s">
        <v>1002</v>
      </c>
      <c r="H468" s="119" t="s">
        <v>1003</v>
      </c>
    </row>
    <row r="469" spans="1:8" x14ac:dyDescent="0.25">
      <c r="A469" s="444" t="s">
        <v>1004</v>
      </c>
      <c r="B469" s="448" t="s">
        <v>8850</v>
      </c>
      <c r="C469" s="122" t="s">
        <v>215</v>
      </c>
      <c r="D469" s="113" t="s">
        <v>254</v>
      </c>
      <c r="E469" s="113" t="s">
        <v>582</v>
      </c>
      <c r="F469" s="113" t="s">
        <v>1005</v>
      </c>
      <c r="G469" s="113" t="s">
        <v>635</v>
      </c>
      <c r="H469" s="109" t="s">
        <v>427</v>
      </c>
    </row>
    <row r="470" spans="1:8" x14ac:dyDescent="0.25">
      <c r="A470" s="445"/>
      <c r="B470" s="449"/>
      <c r="C470" s="124" t="s">
        <v>284</v>
      </c>
      <c r="D470" s="118"/>
      <c r="E470" s="118"/>
      <c r="F470" s="118"/>
      <c r="G470" s="118"/>
      <c r="H470" s="119"/>
    </row>
    <row r="471" spans="1:8" ht="18.75" x14ac:dyDescent="0.25">
      <c r="A471" s="445"/>
      <c r="B471" s="449"/>
      <c r="C471" s="123" t="s">
        <v>8851</v>
      </c>
      <c r="D471" s="118" t="s">
        <v>262</v>
      </c>
      <c r="E471" s="118" t="s">
        <v>1006</v>
      </c>
      <c r="F471" s="118" t="s">
        <v>364</v>
      </c>
      <c r="G471" s="118" t="s">
        <v>1007</v>
      </c>
      <c r="H471" s="119" t="s">
        <v>1008</v>
      </c>
    </row>
    <row r="472" spans="1:8" ht="16.5" thickBot="1" x14ac:dyDescent="0.3">
      <c r="A472" s="447"/>
      <c r="B472" s="450"/>
      <c r="C472" s="123" t="s">
        <v>261</v>
      </c>
      <c r="D472" s="118" t="s">
        <v>262</v>
      </c>
      <c r="E472" s="118" t="s">
        <v>697</v>
      </c>
      <c r="F472" s="118" t="s">
        <v>860</v>
      </c>
      <c r="G472" s="118" t="s">
        <v>1009</v>
      </c>
      <c r="H472" s="119" t="s">
        <v>406</v>
      </c>
    </row>
    <row r="473" spans="1:8" x14ac:dyDescent="0.25">
      <c r="A473" s="444" t="s">
        <v>1010</v>
      </c>
      <c r="B473" s="448" t="s">
        <v>8852</v>
      </c>
      <c r="C473" s="122" t="s">
        <v>215</v>
      </c>
      <c r="D473" s="113" t="s">
        <v>254</v>
      </c>
      <c r="E473" s="113" t="s">
        <v>544</v>
      </c>
      <c r="F473" s="113" t="s">
        <v>610</v>
      </c>
      <c r="G473" s="113" t="s">
        <v>1011</v>
      </c>
      <c r="H473" s="109" t="s">
        <v>631</v>
      </c>
    </row>
    <row r="474" spans="1:8" x14ac:dyDescent="0.25">
      <c r="A474" s="445"/>
      <c r="B474" s="449"/>
      <c r="C474" s="124" t="s">
        <v>284</v>
      </c>
      <c r="D474" s="118"/>
      <c r="E474" s="118"/>
      <c r="F474" s="118"/>
      <c r="G474" s="118"/>
      <c r="H474" s="119"/>
    </row>
    <row r="475" spans="1:8" ht="18.75" x14ac:dyDescent="0.25">
      <c r="A475" s="445"/>
      <c r="B475" s="449"/>
      <c r="C475" s="123" t="s">
        <v>8831</v>
      </c>
      <c r="D475" s="118" t="s">
        <v>262</v>
      </c>
      <c r="E475" s="118" t="s">
        <v>864</v>
      </c>
      <c r="F475" s="118" t="s">
        <v>923</v>
      </c>
      <c r="G475" s="118" t="s">
        <v>1012</v>
      </c>
      <c r="H475" s="119" t="s">
        <v>293</v>
      </c>
    </row>
    <row r="476" spans="1:8" ht="16.5" thickBot="1" x14ac:dyDescent="0.3">
      <c r="A476" s="447"/>
      <c r="B476" s="450"/>
      <c r="C476" s="123" t="s">
        <v>261</v>
      </c>
      <c r="D476" s="118" t="s">
        <v>262</v>
      </c>
      <c r="E476" s="118" t="s">
        <v>264</v>
      </c>
      <c r="F476" s="118" t="s">
        <v>880</v>
      </c>
      <c r="G476" s="118" t="s">
        <v>266</v>
      </c>
      <c r="H476" s="119" t="s">
        <v>710</v>
      </c>
    </row>
    <row r="477" spans="1:8" x14ac:dyDescent="0.25">
      <c r="A477" s="444" t="s">
        <v>1013</v>
      </c>
      <c r="B477" s="448" t="s">
        <v>8853</v>
      </c>
      <c r="C477" s="122" t="s">
        <v>215</v>
      </c>
      <c r="D477" s="113" t="s">
        <v>254</v>
      </c>
      <c r="E477" s="113" t="s">
        <v>1014</v>
      </c>
      <c r="F477" s="113" t="s">
        <v>301</v>
      </c>
      <c r="G477" s="113" t="s">
        <v>1015</v>
      </c>
      <c r="H477" s="109" t="s">
        <v>1016</v>
      </c>
    </row>
    <row r="478" spans="1:8" x14ac:dyDescent="0.25">
      <c r="A478" s="445"/>
      <c r="B478" s="449"/>
      <c r="C478" s="124" t="s">
        <v>284</v>
      </c>
      <c r="D478" s="118"/>
      <c r="E478" s="118"/>
      <c r="F478" s="118"/>
      <c r="G478" s="118"/>
      <c r="H478" s="119"/>
    </row>
    <row r="479" spans="1:8" ht="18.75" x14ac:dyDescent="0.25">
      <c r="A479" s="445"/>
      <c r="B479" s="449"/>
      <c r="C479" s="123" t="s">
        <v>8854</v>
      </c>
      <c r="D479" s="118" t="s">
        <v>262</v>
      </c>
      <c r="E479" s="118" t="s">
        <v>1017</v>
      </c>
      <c r="F479" s="118" t="s">
        <v>1018</v>
      </c>
      <c r="G479" s="118" t="s">
        <v>1019</v>
      </c>
      <c r="H479" s="119" t="s">
        <v>1020</v>
      </c>
    </row>
    <row r="480" spans="1:8" ht="16.5" thickBot="1" x14ac:dyDescent="0.3">
      <c r="A480" s="447"/>
      <c r="B480" s="450"/>
      <c r="C480" s="123" t="s">
        <v>261</v>
      </c>
      <c r="D480" s="118" t="s">
        <v>262</v>
      </c>
      <c r="E480" s="118" t="s">
        <v>386</v>
      </c>
      <c r="F480" s="118" t="s">
        <v>448</v>
      </c>
      <c r="G480" s="118" t="s">
        <v>718</v>
      </c>
      <c r="H480" s="119" t="s">
        <v>719</v>
      </c>
    </row>
    <row r="481" spans="1:8" x14ac:dyDescent="0.25">
      <c r="A481" s="444" t="s">
        <v>1021</v>
      </c>
      <c r="B481" s="448" t="s">
        <v>8856</v>
      </c>
      <c r="C481" s="122" t="s">
        <v>215</v>
      </c>
      <c r="D481" s="113" t="s">
        <v>254</v>
      </c>
      <c r="E481" s="113" t="s">
        <v>1022</v>
      </c>
      <c r="F481" s="113" t="s">
        <v>644</v>
      </c>
      <c r="G481" s="113" t="s">
        <v>1023</v>
      </c>
      <c r="H481" s="109" t="s">
        <v>1024</v>
      </c>
    </row>
    <row r="482" spans="1:8" x14ac:dyDescent="0.25">
      <c r="A482" s="445"/>
      <c r="B482" s="449"/>
      <c r="C482" s="124" t="s">
        <v>284</v>
      </c>
      <c r="D482" s="118"/>
      <c r="E482" s="118"/>
      <c r="F482" s="118"/>
      <c r="G482" s="118"/>
      <c r="H482" s="119"/>
    </row>
    <row r="483" spans="1:8" ht="18.75" x14ac:dyDescent="0.25">
      <c r="A483" s="445"/>
      <c r="B483" s="449"/>
      <c r="C483" s="123" t="s">
        <v>8835</v>
      </c>
      <c r="D483" s="118" t="s">
        <v>262</v>
      </c>
      <c r="E483" s="118" t="s">
        <v>1025</v>
      </c>
      <c r="F483" s="118" t="s">
        <v>832</v>
      </c>
      <c r="G483" s="118" t="s">
        <v>359</v>
      </c>
      <c r="H483" s="119" t="s">
        <v>1026</v>
      </c>
    </row>
    <row r="484" spans="1:8" ht="16.5" thickBot="1" x14ac:dyDescent="0.3">
      <c r="A484" s="447"/>
      <c r="B484" s="450"/>
      <c r="C484" s="123" t="s">
        <v>261</v>
      </c>
      <c r="D484" s="118" t="s">
        <v>262</v>
      </c>
      <c r="E484" s="118" t="s">
        <v>993</v>
      </c>
      <c r="F484" s="118" t="s">
        <v>386</v>
      </c>
      <c r="G484" s="118" t="s">
        <v>1027</v>
      </c>
      <c r="H484" s="119" t="s">
        <v>698</v>
      </c>
    </row>
    <row r="485" spans="1:8" ht="16.5" thickBot="1" x14ac:dyDescent="0.3">
      <c r="A485" s="442"/>
      <c r="B485" s="442"/>
      <c r="C485" s="442"/>
      <c r="D485" s="443"/>
      <c r="E485" s="115">
        <v>1</v>
      </c>
      <c r="F485" s="115">
        <v>2</v>
      </c>
      <c r="G485" s="115">
        <v>3</v>
      </c>
      <c r="H485" s="116">
        <v>4</v>
      </c>
    </row>
    <row r="486" spans="1:8" ht="18.75" x14ac:dyDescent="0.25">
      <c r="A486" s="106" t="s">
        <v>8978</v>
      </c>
    </row>
    <row r="487" spans="1:8" x14ac:dyDescent="0.25">
      <c r="A487" s="112" t="s">
        <v>211</v>
      </c>
    </row>
    <row r="488" spans="1:8" x14ac:dyDescent="0.25">
      <c r="A488" s="107" t="s">
        <v>1028</v>
      </c>
    </row>
    <row r="489" spans="1:8" ht="19.5" thickBot="1" x14ac:dyDescent="0.3">
      <c r="A489" s="107" t="s">
        <v>8836</v>
      </c>
    </row>
    <row r="490" spans="1:8" ht="16.5" thickBot="1" x14ac:dyDescent="0.3">
      <c r="A490" s="162" t="s">
        <v>0</v>
      </c>
      <c r="B490" s="160" t="s">
        <v>217</v>
      </c>
      <c r="C490" s="160" t="s">
        <v>250</v>
      </c>
      <c r="D490" s="160" t="s">
        <v>251</v>
      </c>
      <c r="E490" s="161" t="s">
        <v>477</v>
      </c>
    </row>
    <row r="491" spans="1:8" ht="50.25" customHeight="1" x14ac:dyDescent="0.25">
      <c r="A491" s="444" t="s">
        <v>1029</v>
      </c>
      <c r="B491" s="448" t="s">
        <v>8857</v>
      </c>
      <c r="C491" s="122" t="s">
        <v>215</v>
      </c>
      <c r="D491" s="113" t="s">
        <v>254</v>
      </c>
      <c r="E491" s="109" t="s">
        <v>1030</v>
      </c>
    </row>
    <row r="492" spans="1:8" x14ac:dyDescent="0.25">
      <c r="A492" s="445"/>
      <c r="B492" s="449"/>
      <c r="C492" s="124" t="s">
        <v>284</v>
      </c>
      <c r="D492" s="118"/>
      <c r="E492" s="119"/>
    </row>
    <row r="493" spans="1:8" ht="19.5" thickBot="1" x14ac:dyDescent="0.3">
      <c r="A493" s="447"/>
      <c r="B493" s="450"/>
      <c r="C493" s="123" t="s">
        <v>8849</v>
      </c>
      <c r="D493" s="118" t="s">
        <v>262</v>
      </c>
      <c r="E493" s="119" t="s">
        <v>1031</v>
      </c>
    </row>
    <row r="494" spans="1:8" ht="50.25" customHeight="1" x14ac:dyDescent="0.25">
      <c r="A494" s="444" t="s">
        <v>1032</v>
      </c>
      <c r="B494" s="448" t="s">
        <v>8858</v>
      </c>
      <c r="C494" s="122" t="s">
        <v>215</v>
      </c>
      <c r="D494" s="113" t="s">
        <v>254</v>
      </c>
      <c r="E494" s="109" t="s">
        <v>1033</v>
      </c>
    </row>
    <row r="495" spans="1:8" x14ac:dyDescent="0.25">
      <c r="A495" s="445"/>
      <c r="B495" s="449"/>
      <c r="C495" s="124" t="s">
        <v>284</v>
      </c>
      <c r="D495" s="118"/>
      <c r="E495" s="119"/>
    </row>
    <row r="496" spans="1:8" ht="19.5" thickBot="1" x14ac:dyDescent="0.3">
      <c r="A496" s="447"/>
      <c r="B496" s="450"/>
      <c r="C496" s="123" t="s">
        <v>8849</v>
      </c>
      <c r="D496" s="118" t="s">
        <v>262</v>
      </c>
      <c r="E496" s="119" t="s">
        <v>1034</v>
      </c>
    </row>
    <row r="497" spans="1:8" ht="50.25" customHeight="1" x14ac:dyDescent="0.25">
      <c r="A497" s="444" t="s">
        <v>1035</v>
      </c>
      <c r="B497" s="448" t="s">
        <v>8859</v>
      </c>
      <c r="C497" s="122" t="s">
        <v>215</v>
      </c>
      <c r="D497" s="113" t="s">
        <v>254</v>
      </c>
      <c r="E497" s="109" t="s">
        <v>1036</v>
      </c>
    </row>
    <row r="498" spans="1:8" x14ac:dyDescent="0.25">
      <c r="A498" s="445"/>
      <c r="B498" s="449"/>
      <c r="C498" s="124" t="s">
        <v>284</v>
      </c>
      <c r="D498" s="118"/>
      <c r="E498" s="119"/>
    </row>
    <row r="499" spans="1:8" ht="19.5" thickBot="1" x14ac:dyDescent="0.3">
      <c r="A499" s="447"/>
      <c r="B499" s="450"/>
      <c r="C499" s="123" t="s">
        <v>8849</v>
      </c>
      <c r="D499" s="118" t="s">
        <v>262</v>
      </c>
      <c r="E499" s="126">
        <v>1200</v>
      </c>
    </row>
    <row r="500" spans="1:8" ht="16.5" thickBot="1" x14ac:dyDescent="0.3">
      <c r="A500" s="436"/>
      <c r="B500" s="436"/>
      <c r="C500" s="436"/>
      <c r="D500" s="437"/>
      <c r="E500" s="116">
        <v>1</v>
      </c>
    </row>
    <row r="501" spans="1:8" x14ac:dyDescent="0.25">
      <c r="A501" s="112" t="s">
        <v>92</v>
      </c>
    </row>
    <row r="502" spans="1:8" x14ac:dyDescent="0.25">
      <c r="A502" s="107" t="s">
        <v>1037</v>
      </c>
    </row>
    <row r="503" spans="1:8" x14ac:dyDescent="0.25">
      <c r="A503" s="106" t="s">
        <v>1038</v>
      </c>
    </row>
    <row r="504" spans="1:8" x14ac:dyDescent="0.25">
      <c r="A504" s="112" t="s">
        <v>211</v>
      </c>
    </row>
    <row r="505" spans="1:8" x14ac:dyDescent="0.25">
      <c r="A505" s="107" t="s">
        <v>1039</v>
      </c>
    </row>
    <row r="506" spans="1:8" x14ac:dyDescent="0.25">
      <c r="A506" s="106" t="s">
        <v>1040</v>
      </c>
    </row>
    <row r="507" spans="1:8" ht="19.5" thickBot="1" x14ac:dyDescent="0.3">
      <c r="A507" s="107" t="s">
        <v>8836</v>
      </c>
    </row>
    <row r="508" spans="1:8" ht="16.5" thickBot="1" x14ac:dyDescent="0.3">
      <c r="A508" s="425" t="s">
        <v>884</v>
      </c>
      <c r="B508" s="440" t="s">
        <v>217</v>
      </c>
      <c r="C508" s="440" t="s">
        <v>250</v>
      </c>
      <c r="D508" s="440" t="s">
        <v>251</v>
      </c>
      <c r="E508" s="431" t="s">
        <v>121</v>
      </c>
      <c r="F508" s="432"/>
      <c r="G508" s="432"/>
      <c r="H508" s="433"/>
    </row>
    <row r="509" spans="1:8" ht="16.5" thickBot="1" x14ac:dyDescent="0.3">
      <c r="A509" s="426"/>
      <c r="B509" s="441"/>
      <c r="C509" s="441"/>
      <c r="D509" s="441"/>
      <c r="E509" s="160" t="s">
        <v>81</v>
      </c>
      <c r="F509" s="160" t="s">
        <v>83</v>
      </c>
      <c r="G509" s="160" t="s">
        <v>86</v>
      </c>
      <c r="H509" s="161" t="s">
        <v>89</v>
      </c>
    </row>
    <row r="510" spans="1:8" x14ac:dyDescent="0.25">
      <c r="A510" s="444" t="s">
        <v>1041</v>
      </c>
      <c r="B510" s="448" t="s">
        <v>8860</v>
      </c>
      <c r="C510" s="122" t="s">
        <v>215</v>
      </c>
      <c r="D510" s="113" t="s">
        <v>254</v>
      </c>
      <c r="E510" s="113" t="s">
        <v>1042</v>
      </c>
      <c r="F510" s="113" t="s">
        <v>1043</v>
      </c>
      <c r="G510" s="113" t="s">
        <v>1044</v>
      </c>
      <c r="H510" s="109" t="s">
        <v>1045</v>
      </c>
    </row>
    <row r="511" spans="1:8" x14ac:dyDescent="0.25">
      <c r="A511" s="445"/>
      <c r="B511" s="449"/>
      <c r="C511" s="124" t="s">
        <v>284</v>
      </c>
      <c r="D511" s="118"/>
      <c r="E511" s="118"/>
      <c r="F511" s="118"/>
      <c r="G511" s="118"/>
      <c r="H511" s="119"/>
    </row>
    <row r="512" spans="1:8" ht="19.5" thickBot="1" x14ac:dyDescent="0.3">
      <c r="A512" s="447"/>
      <c r="B512" s="450"/>
      <c r="C512" s="123" t="s">
        <v>8847</v>
      </c>
      <c r="D512" s="118" t="s">
        <v>262</v>
      </c>
      <c r="E512" s="118" t="s">
        <v>1046</v>
      </c>
      <c r="F512" s="118" t="s">
        <v>1047</v>
      </c>
      <c r="G512" s="118" t="s">
        <v>1048</v>
      </c>
      <c r="H512" s="126">
        <v>1053</v>
      </c>
    </row>
    <row r="513" spans="1:8" x14ac:dyDescent="0.25">
      <c r="A513" s="444" t="s">
        <v>1049</v>
      </c>
      <c r="B513" s="448" t="s">
        <v>8861</v>
      </c>
      <c r="C513" s="122" t="s">
        <v>215</v>
      </c>
      <c r="D513" s="113" t="s">
        <v>254</v>
      </c>
      <c r="E513" s="113" t="s">
        <v>1050</v>
      </c>
      <c r="F513" s="113" t="s">
        <v>1051</v>
      </c>
      <c r="G513" s="113" t="s">
        <v>1052</v>
      </c>
      <c r="H513" s="109" t="s">
        <v>1053</v>
      </c>
    </row>
    <row r="514" spans="1:8" x14ac:dyDescent="0.25">
      <c r="A514" s="445"/>
      <c r="B514" s="449"/>
      <c r="C514" s="124" t="s">
        <v>284</v>
      </c>
      <c r="D514" s="118"/>
      <c r="E514" s="118"/>
      <c r="F514" s="118"/>
      <c r="G514" s="118"/>
      <c r="H514" s="119"/>
    </row>
    <row r="515" spans="1:8" ht="16.5" thickBot="1" x14ac:dyDescent="0.3">
      <c r="A515" s="447"/>
      <c r="B515" s="450"/>
      <c r="C515" s="123" t="s">
        <v>1054</v>
      </c>
      <c r="D515" s="118" t="s">
        <v>262</v>
      </c>
      <c r="E515" s="118" t="s">
        <v>805</v>
      </c>
      <c r="F515" s="118" t="s">
        <v>733</v>
      </c>
      <c r="G515" s="118" t="s">
        <v>1055</v>
      </c>
      <c r="H515" s="119" t="s">
        <v>1056</v>
      </c>
    </row>
    <row r="516" spans="1:8" x14ac:dyDescent="0.25">
      <c r="A516" s="444" t="s">
        <v>1057</v>
      </c>
      <c r="B516" s="448" t="s">
        <v>8862</v>
      </c>
      <c r="C516" s="122" t="s">
        <v>215</v>
      </c>
      <c r="D516" s="113" t="s">
        <v>254</v>
      </c>
      <c r="E516" s="113" t="s">
        <v>930</v>
      </c>
      <c r="F516" s="113" t="s">
        <v>1058</v>
      </c>
      <c r="G516" s="113" t="s">
        <v>1059</v>
      </c>
      <c r="H516" s="109" t="s">
        <v>1060</v>
      </c>
    </row>
    <row r="517" spans="1:8" x14ac:dyDescent="0.25">
      <c r="A517" s="445"/>
      <c r="B517" s="449"/>
      <c r="C517" s="124" t="s">
        <v>284</v>
      </c>
      <c r="D517" s="118"/>
      <c r="E517" s="118"/>
      <c r="F517" s="118"/>
      <c r="G517" s="118"/>
      <c r="H517" s="119"/>
    </row>
    <row r="518" spans="1:8" ht="19.5" thickBot="1" x14ac:dyDescent="0.3">
      <c r="A518" s="447"/>
      <c r="B518" s="450"/>
      <c r="C518" s="123" t="s">
        <v>8829</v>
      </c>
      <c r="D518" s="118" t="s">
        <v>262</v>
      </c>
      <c r="E518" s="118" t="s">
        <v>753</v>
      </c>
      <c r="F518" s="118" t="s">
        <v>971</v>
      </c>
      <c r="G518" s="118" t="s">
        <v>1061</v>
      </c>
      <c r="H518" s="119" t="s">
        <v>1062</v>
      </c>
    </row>
    <row r="519" spans="1:8" x14ac:dyDescent="0.25">
      <c r="A519" s="444" t="s">
        <v>1063</v>
      </c>
      <c r="B519" s="448" t="s">
        <v>8863</v>
      </c>
      <c r="C519" s="122" t="s">
        <v>215</v>
      </c>
      <c r="D519" s="113" t="s">
        <v>254</v>
      </c>
      <c r="E519" s="113" t="s">
        <v>1064</v>
      </c>
      <c r="F519" s="113" t="s">
        <v>1065</v>
      </c>
      <c r="G519" s="113" t="s">
        <v>1066</v>
      </c>
      <c r="H519" s="109" t="s">
        <v>1067</v>
      </c>
    </row>
    <row r="520" spans="1:8" x14ac:dyDescent="0.25">
      <c r="A520" s="445"/>
      <c r="B520" s="449"/>
      <c r="C520" s="124" t="s">
        <v>284</v>
      </c>
      <c r="D520" s="118"/>
      <c r="E520" s="118"/>
      <c r="F520" s="118"/>
      <c r="G520" s="118"/>
      <c r="H520" s="119"/>
    </row>
    <row r="521" spans="1:8" ht="19.5" thickBot="1" x14ac:dyDescent="0.3">
      <c r="A521" s="447"/>
      <c r="B521" s="450"/>
      <c r="C521" s="123" t="s">
        <v>8831</v>
      </c>
      <c r="D521" s="118" t="s">
        <v>262</v>
      </c>
      <c r="E521" s="118" t="s">
        <v>401</v>
      </c>
      <c r="F521" s="118" t="s">
        <v>1068</v>
      </c>
      <c r="G521" s="118" t="s">
        <v>962</v>
      </c>
      <c r="H521" s="119" t="s">
        <v>1069</v>
      </c>
    </row>
    <row r="522" spans="1:8" x14ac:dyDescent="0.25">
      <c r="A522" s="444" t="s">
        <v>1070</v>
      </c>
      <c r="B522" s="448" t="s">
        <v>8864</v>
      </c>
      <c r="C522" s="122" t="s">
        <v>215</v>
      </c>
      <c r="D522" s="113" t="s">
        <v>254</v>
      </c>
      <c r="E522" s="113" t="s">
        <v>1071</v>
      </c>
      <c r="F522" s="113" t="s">
        <v>1072</v>
      </c>
      <c r="G522" s="113" t="s">
        <v>1073</v>
      </c>
      <c r="H522" s="109" t="s">
        <v>1074</v>
      </c>
    </row>
    <row r="523" spans="1:8" x14ac:dyDescent="0.25">
      <c r="A523" s="445"/>
      <c r="B523" s="449"/>
      <c r="C523" s="124" t="s">
        <v>284</v>
      </c>
      <c r="D523" s="118"/>
      <c r="E523" s="118"/>
      <c r="F523" s="118"/>
      <c r="G523" s="118"/>
      <c r="H523" s="119"/>
    </row>
    <row r="524" spans="1:8" ht="19.5" thickBot="1" x14ac:dyDescent="0.3">
      <c r="A524" s="447"/>
      <c r="B524" s="450"/>
      <c r="C524" s="123" t="s">
        <v>8833</v>
      </c>
      <c r="D524" s="118" t="s">
        <v>262</v>
      </c>
      <c r="E524" s="118" t="s">
        <v>705</v>
      </c>
      <c r="F524" s="118" t="s">
        <v>715</v>
      </c>
      <c r="G524" s="118" t="s">
        <v>1075</v>
      </c>
      <c r="H524" s="119" t="s">
        <v>1076</v>
      </c>
    </row>
    <row r="525" spans="1:8" ht="16.5" thickBot="1" x14ac:dyDescent="0.3">
      <c r="A525" s="442"/>
      <c r="B525" s="442"/>
      <c r="C525" s="442"/>
      <c r="D525" s="443"/>
      <c r="E525" s="115">
        <v>1</v>
      </c>
      <c r="F525" s="115">
        <v>2</v>
      </c>
      <c r="G525" s="115">
        <v>3</v>
      </c>
      <c r="H525" s="116">
        <v>4</v>
      </c>
    </row>
    <row r="526" spans="1:8" x14ac:dyDescent="0.25">
      <c r="A526" s="106" t="s">
        <v>1077</v>
      </c>
    </row>
    <row r="527" spans="1:8" ht="19.5" thickBot="1" x14ac:dyDescent="0.3">
      <c r="A527" s="107" t="s">
        <v>8836</v>
      </c>
    </row>
    <row r="528" spans="1:8" ht="16.5" thickBot="1" x14ac:dyDescent="0.3">
      <c r="A528" s="425" t="s">
        <v>884</v>
      </c>
      <c r="B528" s="440" t="s">
        <v>217</v>
      </c>
      <c r="C528" s="440" t="s">
        <v>250</v>
      </c>
      <c r="D528" s="440" t="s">
        <v>251</v>
      </c>
      <c r="E528" s="431" t="s">
        <v>121</v>
      </c>
      <c r="F528" s="432"/>
      <c r="G528" s="432"/>
      <c r="H528" s="433"/>
    </row>
    <row r="529" spans="1:8" ht="16.5" thickBot="1" x14ac:dyDescent="0.3">
      <c r="A529" s="426"/>
      <c r="B529" s="441"/>
      <c r="C529" s="441"/>
      <c r="D529" s="441"/>
      <c r="E529" s="160" t="s">
        <v>81</v>
      </c>
      <c r="F529" s="160" t="s">
        <v>83</v>
      </c>
      <c r="G529" s="160" t="s">
        <v>86</v>
      </c>
      <c r="H529" s="161" t="s">
        <v>89</v>
      </c>
    </row>
    <row r="530" spans="1:8" x14ac:dyDescent="0.25">
      <c r="A530" s="444" t="s">
        <v>1078</v>
      </c>
      <c r="B530" s="448" t="s">
        <v>8861</v>
      </c>
      <c r="C530" s="122" t="s">
        <v>215</v>
      </c>
      <c r="D530" s="113" t="s">
        <v>254</v>
      </c>
      <c r="E530" s="113" t="s">
        <v>1079</v>
      </c>
      <c r="F530" s="113" t="s">
        <v>1080</v>
      </c>
      <c r="G530" s="113" t="s">
        <v>904</v>
      </c>
      <c r="H530" s="109" t="s">
        <v>1081</v>
      </c>
    </row>
    <row r="531" spans="1:8" x14ac:dyDescent="0.25">
      <c r="A531" s="445"/>
      <c r="B531" s="449"/>
      <c r="C531" s="124" t="s">
        <v>260</v>
      </c>
      <c r="D531" s="118"/>
      <c r="E531" s="118"/>
      <c r="F531" s="118"/>
      <c r="G531" s="118"/>
      <c r="H531" s="119"/>
    </row>
    <row r="532" spans="1:8" ht="19.5" thickBot="1" x14ac:dyDescent="0.3">
      <c r="A532" s="447"/>
      <c r="B532" s="450"/>
      <c r="C532" s="125" t="s">
        <v>8849</v>
      </c>
      <c r="D532" s="127" t="s">
        <v>262</v>
      </c>
      <c r="E532" s="127" t="s">
        <v>797</v>
      </c>
      <c r="F532" s="127" t="s">
        <v>1082</v>
      </c>
      <c r="G532" s="127" t="s">
        <v>1083</v>
      </c>
      <c r="H532" s="128" t="s">
        <v>1084</v>
      </c>
    </row>
    <row r="533" spans="1:8" x14ac:dyDescent="0.25">
      <c r="A533" s="444" t="s">
        <v>1085</v>
      </c>
      <c r="B533" s="448" t="s">
        <v>8862</v>
      </c>
      <c r="C533" s="124" t="s">
        <v>215</v>
      </c>
      <c r="D533" s="118" t="s">
        <v>254</v>
      </c>
      <c r="E533" s="118" t="s">
        <v>1086</v>
      </c>
      <c r="F533" s="118" t="s">
        <v>1087</v>
      </c>
      <c r="G533" s="118" t="s">
        <v>1088</v>
      </c>
      <c r="H533" s="119" t="s">
        <v>1089</v>
      </c>
    </row>
    <row r="534" spans="1:8" x14ac:dyDescent="0.25">
      <c r="A534" s="445"/>
      <c r="B534" s="449"/>
      <c r="C534" s="124" t="s">
        <v>260</v>
      </c>
      <c r="D534" s="118"/>
      <c r="E534" s="118"/>
      <c r="F534" s="118"/>
      <c r="G534" s="118"/>
      <c r="H534" s="119"/>
    </row>
    <row r="535" spans="1:8" ht="19.5" thickBot="1" x14ac:dyDescent="0.3">
      <c r="A535" s="447"/>
      <c r="B535" s="450"/>
      <c r="C535" s="125" t="s">
        <v>8829</v>
      </c>
      <c r="D535" s="127" t="s">
        <v>262</v>
      </c>
      <c r="E535" s="127" t="s">
        <v>433</v>
      </c>
      <c r="F535" s="127" t="s">
        <v>1090</v>
      </c>
      <c r="G535" s="127" t="s">
        <v>1091</v>
      </c>
      <c r="H535" s="128" t="s">
        <v>503</v>
      </c>
    </row>
    <row r="536" spans="1:8" x14ac:dyDescent="0.25">
      <c r="A536" s="444" t="s">
        <v>1092</v>
      </c>
      <c r="B536" s="448" t="s">
        <v>8863</v>
      </c>
      <c r="C536" s="124" t="s">
        <v>215</v>
      </c>
      <c r="D536" s="118" t="s">
        <v>254</v>
      </c>
      <c r="E536" s="118" t="s">
        <v>1093</v>
      </c>
      <c r="F536" s="118" t="s">
        <v>1094</v>
      </c>
      <c r="G536" s="118" t="s">
        <v>1095</v>
      </c>
      <c r="H536" s="119" t="s">
        <v>1096</v>
      </c>
    </row>
    <row r="537" spans="1:8" x14ac:dyDescent="0.25">
      <c r="A537" s="445"/>
      <c r="B537" s="449"/>
      <c r="C537" s="124" t="s">
        <v>260</v>
      </c>
      <c r="D537" s="118"/>
      <c r="E537" s="118"/>
      <c r="F537" s="118"/>
      <c r="G537" s="118"/>
      <c r="H537" s="119"/>
    </row>
    <row r="538" spans="1:8" ht="19.5" thickBot="1" x14ac:dyDescent="0.3">
      <c r="A538" s="447"/>
      <c r="B538" s="450"/>
      <c r="C538" s="125" t="s">
        <v>8831</v>
      </c>
      <c r="D538" s="127" t="s">
        <v>262</v>
      </c>
      <c r="E538" s="127" t="s">
        <v>779</v>
      </c>
      <c r="F538" s="127" t="s">
        <v>992</v>
      </c>
      <c r="G538" s="127" t="s">
        <v>1007</v>
      </c>
      <c r="H538" s="128" t="s">
        <v>1097</v>
      </c>
    </row>
    <row r="539" spans="1:8" x14ac:dyDescent="0.25">
      <c r="A539" s="444" t="s">
        <v>1098</v>
      </c>
      <c r="B539" s="448" t="s">
        <v>8864</v>
      </c>
      <c r="C539" s="124" t="s">
        <v>215</v>
      </c>
      <c r="D539" s="118" t="s">
        <v>254</v>
      </c>
      <c r="E539" s="118" t="s">
        <v>1099</v>
      </c>
      <c r="F539" s="118" t="s">
        <v>1100</v>
      </c>
      <c r="G539" s="118" t="s">
        <v>1101</v>
      </c>
      <c r="H539" s="119" t="s">
        <v>1102</v>
      </c>
    </row>
    <row r="540" spans="1:8" x14ac:dyDescent="0.25">
      <c r="A540" s="445"/>
      <c r="B540" s="449"/>
      <c r="C540" s="124" t="s">
        <v>260</v>
      </c>
      <c r="D540" s="118"/>
      <c r="E540" s="118"/>
      <c r="F540" s="118"/>
      <c r="G540" s="118"/>
      <c r="H540" s="119"/>
    </row>
    <row r="541" spans="1:8" ht="19.5" thickBot="1" x14ac:dyDescent="0.3">
      <c r="A541" s="447"/>
      <c r="B541" s="450"/>
      <c r="C541" s="125" t="s">
        <v>8833</v>
      </c>
      <c r="D541" s="127" t="s">
        <v>262</v>
      </c>
      <c r="E541" s="127" t="s">
        <v>1103</v>
      </c>
      <c r="F541" s="127" t="s">
        <v>1104</v>
      </c>
      <c r="G541" s="127" t="s">
        <v>1105</v>
      </c>
      <c r="H541" s="128" t="s">
        <v>1106</v>
      </c>
    </row>
    <row r="542" spans="1:8" ht="16.5" thickBot="1" x14ac:dyDescent="0.3">
      <c r="A542" s="120"/>
      <c r="B542" s="129"/>
      <c r="C542" s="130"/>
      <c r="D542" s="131"/>
      <c r="E542" s="127">
        <v>1</v>
      </c>
      <c r="F542" s="127">
        <v>2</v>
      </c>
      <c r="G542" s="127">
        <v>3</v>
      </c>
      <c r="H542" s="128">
        <v>4</v>
      </c>
    </row>
    <row r="543" spans="1:8" x14ac:dyDescent="0.25">
      <c r="A543" s="106" t="s">
        <v>1107</v>
      </c>
    </row>
    <row r="544" spans="1:8" ht="19.5" thickBot="1" x14ac:dyDescent="0.3">
      <c r="A544" s="107" t="s">
        <v>8836</v>
      </c>
    </row>
    <row r="545" spans="1:8" ht="16.5" thickBot="1" x14ac:dyDescent="0.3">
      <c r="A545" s="425" t="s">
        <v>0</v>
      </c>
      <c r="B545" s="440" t="s">
        <v>217</v>
      </c>
      <c r="C545" s="440" t="s">
        <v>250</v>
      </c>
      <c r="D545" s="440" t="s">
        <v>251</v>
      </c>
      <c r="E545" s="431" t="s">
        <v>121</v>
      </c>
      <c r="F545" s="432"/>
      <c r="G545" s="432"/>
      <c r="H545" s="433"/>
    </row>
    <row r="546" spans="1:8" ht="16.5" thickBot="1" x14ac:dyDescent="0.3">
      <c r="A546" s="426"/>
      <c r="B546" s="441"/>
      <c r="C546" s="441"/>
      <c r="D546" s="441"/>
      <c r="E546" s="160" t="s">
        <v>81</v>
      </c>
      <c r="F546" s="160" t="s">
        <v>83</v>
      </c>
      <c r="G546" s="160" t="s">
        <v>86</v>
      </c>
      <c r="H546" s="161" t="s">
        <v>89</v>
      </c>
    </row>
    <row r="547" spans="1:8" x14ac:dyDescent="0.25">
      <c r="A547" s="444" t="s">
        <v>1108</v>
      </c>
      <c r="B547" s="448" t="s">
        <v>8861</v>
      </c>
      <c r="C547" s="122" t="s">
        <v>280</v>
      </c>
      <c r="D547" s="113" t="s">
        <v>254</v>
      </c>
      <c r="E547" s="113" t="s">
        <v>886</v>
      </c>
      <c r="F547" s="113" t="s">
        <v>1109</v>
      </c>
      <c r="G547" s="113" t="s">
        <v>903</v>
      </c>
      <c r="H547" s="109" t="s">
        <v>1110</v>
      </c>
    </row>
    <row r="548" spans="1:8" x14ac:dyDescent="0.25">
      <c r="A548" s="445"/>
      <c r="B548" s="449"/>
      <c r="C548" s="124" t="s">
        <v>284</v>
      </c>
      <c r="D548" s="118"/>
      <c r="E548" s="118"/>
      <c r="F548" s="118"/>
      <c r="G548" s="118"/>
      <c r="H548" s="119"/>
    </row>
    <row r="549" spans="1:8" ht="18.75" x14ac:dyDescent="0.25">
      <c r="A549" s="445"/>
      <c r="B549" s="449"/>
      <c r="C549" s="123" t="s">
        <v>8849</v>
      </c>
      <c r="D549" s="118" t="s">
        <v>262</v>
      </c>
      <c r="E549" s="118" t="s">
        <v>438</v>
      </c>
      <c r="F549" s="118" t="s">
        <v>1111</v>
      </c>
      <c r="G549" s="118" t="s">
        <v>1112</v>
      </c>
      <c r="H549" s="119" t="s">
        <v>1113</v>
      </c>
    </row>
    <row r="550" spans="1:8" ht="16.5" thickBot="1" x14ac:dyDescent="0.3">
      <c r="A550" s="447"/>
      <c r="B550" s="450"/>
      <c r="C550" s="125" t="s">
        <v>261</v>
      </c>
      <c r="D550" s="127" t="s">
        <v>262</v>
      </c>
      <c r="E550" s="127" t="s">
        <v>1114</v>
      </c>
      <c r="F550" s="127" t="s">
        <v>710</v>
      </c>
      <c r="G550" s="127" t="s">
        <v>1115</v>
      </c>
      <c r="H550" s="128" t="s">
        <v>362</v>
      </c>
    </row>
    <row r="551" spans="1:8" x14ac:dyDescent="0.25">
      <c r="A551" s="444" t="s">
        <v>1116</v>
      </c>
      <c r="B551" s="448" t="s">
        <v>8862</v>
      </c>
      <c r="C551" s="124" t="s">
        <v>280</v>
      </c>
      <c r="D551" s="118" t="s">
        <v>254</v>
      </c>
      <c r="E551" s="118" t="s">
        <v>1117</v>
      </c>
      <c r="F551" s="118" t="s">
        <v>1118</v>
      </c>
      <c r="G551" s="118" t="s">
        <v>1119</v>
      </c>
      <c r="H551" s="119" t="s">
        <v>1120</v>
      </c>
    </row>
    <row r="552" spans="1:8" x14ac:dyDescent="0.25">
      <c r="A552" s="445"/>
      <c r="B552" s="449"/>
      <c r="C552" s="124" t="s">
        <v>284</v>
      </c>
      <c r="D552" s="118"/>
      <c r="E552" s="118"/>
      <c r="F552" s="118"/>
      <c r="G552" s="118"/>
      <c r="H552" s="119"/>
    </row>
    <row r="553" spans="1:8" ht="18.75" x14ac:dyDescent="0.25">
      <c r="A553" s="445"/>
      <c r="B553" s="449"/>
      <c r="C553" s="123" t="s">
        <v>8829</v>
      </c>
      <c r="D553" s="118" t="s">
        <v>262</v>
      </c>
      <c r="E553" s="118" t="s">
        <v>825</v>
      </c>
      <c r="F553" s="118" t="s">
        <v>1121</v>
      </c>
      <c r="G553" s="118" t="s">
        <v>810</v>
      </c>
      <c r="H553" s="119" t="s">
        <v>1122</v>
      </c>
    </row>
    <row r="554" spans="1:8" ht="16.5" thickBot="1" x14ac:dyDescent="0.3">
      <c r="A554" s="447"/>
      <c r="B554" s="450"/>
      <c r="C554" s="123" t="s">
        <v>261</v>
      </c>
      <c r="D554" s="118" t="s">
        <v>262</v>
      </c>
      <c r="E554" s="118" t="s">
        <v>880</v>
      </c>
      <c r="F554" s="118" t="s">
        <v>450</v>
      </c>
      <c r="G554" s="118" t="s">
        <v>719</v>
      </c>
      <c r="H554" s="119" t="s">
        <v>1115</v>
      </c>
    </row>
    <row r="555" spans="1:8" x14ac:dyDescent="0.25">
      <c r="A555" s="444" t="s">
        <v>1123</v>
      </c>
      <c r="B555" s="448" t="s">
        <v>8863</v>
      </c>
      <c r="C555" s="122" t="s">
        <v>280</v>
      </c>
      <c r="D555" s="113" t="s">
        <v>254</v>
      </c>
      <c r="E555" s="113" t="s">
        <v>1124</v>
      </c>
      <c r="F555" s="113" t="s">
        <v>1125</v>
      </c>
      <c r="G555" s="113" t="s">
        <v>1126</v>
      </c>
      <c r="H555" s="109" t="s">
        <v>1127</v>
      </c>
    </row>
    <row r="556" spans="1:8" x14ac:dyDescent="0.25">
      <c r="A556" s="445"/>
      <c r="B556" s="449"/>
      <c r="C556" s="124" t="s">
        <v>260</v>
      </c>
      <c r="D556" s="118"/>
      <c r="E556" s="118"/>
      <c r="F556" s="118"/>
      <c r="G556" s="118"/>
      <c r="H556" s="119"/>
    </row>
    <row r="557" spans="1:8" ht="18.75" x14ac:dyDescent="0.25">
      <c r="A557" s="445"/>
      <c r="B557" s="449"/>
      <c r="C557" s="123" t="s">
        <v>8831</v>
      </c>
      <c r="D557" s="118" t="s">
        <v>262</v>
      </c>
      <c r="E557" s="118" t="s">
        <v>923</v>
      </c>
      <c r="F557" s="118" t="s">
        <v>825</v>
      </c>
      <c r="G557" s="118" t="s">
        <v>434</v>
      </c>
      <c r="H557" s="119" t="s">
        <v>1128</v>
      </c>
    </row>
    <row r="558" spans="1:8" ht="16.5" thickBot="1" x14ac:dyDescent="0.3">
      <c r="A558" s="447"/>
      <c r="B558" s="450"/>
      <c r="C558" s="123" t="s">
        <v>261</v>
      </c>
      <c r="D558" s="118" t="s">
        <v>262</v>
      </c>
      <c r="E558" s="118" t="s">
        <v>697</v>
      </c>
      <c r="F558" s="118" t="s">
        <v>698</v>
      </c>
      <c r="G558" s="118" t="s">
        <v>1114</v>
      </c>
      <c r="H558" s="119" t="s">
        <v>1002</v>
      </c>
    </row>
    <row r="559" spans="1:8" x14ac:dyDescent="0.25">
      <c r="A559" s="444" t="s">
        <v>1129</v>
      </c>
      <c r="B559" s="448" t="s">
        <v>8864</v>
      </c>
      <c r="C559" s="122" t="s">
        <v>280</v>
      </c>
      <c r="D559" s="434" t="s">
        <v>254</v>
      </c>
      <c r="E559" s="434" t="s">
        <v>302</v>
      </c>
      <c r="F559" s="434" t="s">
        <v>1130</v>
      </c>
      <c r="G559" s="434" t="s">
        <v>1131</v>
      </c>
      <c r="H559" s="434" t="s">
        <v>1132</v>
      </c>
    </row>
    <row r="560" spans="1:8" x14ac:dyDescent="0.25">
      <c r="A560" s="445"/>
      <c r="B560" s="449"/>
      <c r="C560" s="124" t="s">
        <v>284</v>
      </c>
      <c r="D560" s="446"/>
      <c r="E560" s="446"/>
      <c r="F560" s="446"/>
      <c r="G560" s="446"/>
      <c r="H560" s="446"/>
    </row>
    <row r="561" spans="1:8" ht="18.75" x14ac:dyDescent="0.25">
      <c r="A561" s="445"/>
      <c r="B561" s="449"/>
      <c r="C561" s="123" t="s">
        <v>8833</v>
      </c>
      <c r="D561" s="118" t="s">
        <v>262</v>
      </c>
      <c r="E561" s="118" t="s">
        <v>850</v>
      </c>
      <c r="F561" s="118" t="s">
        <v>816</v>
      </c>
      <c r="G561" s="118" t="s">
        <v>954</v>
      </c>
      <c r="H561" s="119" t="s">
        <v>1133</v>
      </c>
    </row>
    <row r="562" spans="1:8" ht="16.5" thickBot="1" x14ac:dyDescent="0.3">
      <c r="A562" s="447"/>
      <c r="B562" s="450"/>
      <c r="C562" s="123" t="s">
        <v>261</v>
      </c>
      <c r="D562" s="118" t="s">
        <v>262</v>
      </c>
      <c r="E562" s="118" t="s">
        <v>866</v>
      </c>
      <c r="F562" s="118" t="s">
        <v>709</v>
      </c>
      <c r="G562" s="118" t="s">
        <v>860</v>
      </c>
      <c r="H562" s="119" t="s">
        <v>861</v>
      </c>
    </row>
    <row r="563" spans="1:8" x14ac:dyDescent="0.25">
      <c r="A563" s="444" t="s">
        <v>1134</v>
      </c>
      <c r="B563" s="448" t="s">
        <v>8865</v>
      </c>
      <c r="C563" s="122" t="s">
        <v>280</v>
      </c>
      <c r="D563" s="113" t="s">
        <v>254</v>
      </c>
      <c r="E563" s="113" t="s">
        <v>901</v>
      </c>
      <c r="F563" s="113" t="s">
        <v>1135</v>
      </c>
      <c r="G563" s="113" t="s">
        <v>1136</v>
      </c>
      <c r="H563" s="109" t="s">
        <v>1137</v>
      </c>
    </row>
    <row r="564" spans="1:8" x14ac:dyDescent="0.25">
      <c r="A564" s="445"/>
      <c r="B564" s="449"/>
      <c r="C564" s="124" t="s">
        <v>284</v>
      </c>
      <c r="D564" s="118"/>
      <c r="E564" s="118"/>
      <c r="F564" s="118"/>
      <c r="G564" s="118"/>
      <c r="H564" s="119"/>
    </row>
    <row r="565" spans="1:8" ht="18.75" x14ac:dyDescent="0.25">
      <c r="A565" s="445"/>
      <c r="B565" s="449"/>
      <c r="C565" s="123" t="s">
        <v>8835</v>
      </c>
      <c r="D565" s="118" t="s">
        <v>262</v>
      </c>
      <c r="E565" s="118" t="s">
        <v>813</v>
      </c>
      <c r="F565" s="118" t="s">
        <v>1138</v>
      </c>
      <c r="G565" s="118" t="s">
        <v>1139</v>
      </c>
      <c r="H565" s="119" t="s">
        <v>905</v>
      </c>
    </row>
    <row r="566" spans="1:8" ht="16.5" thickBot="1" x14ac:dyDescent="0.3">
      <c r="A566" s="447"/>
      <c r="B566" s="450"/>
      <c r="C566" s="123" t="s">
        <v>261</v>
      </c>
      <c r="D566" s="118" t="s">
        <v>262</v>
      </c>
      <c r="E566" s="118" t="s">
        <v>1140</v>
      </c>
      <c r="F566" s="118" t="s">
        <v>866</v>
      </c>
      <c r="G566" s="118" t="s">
        <v>448</v>
      </c>
      <c r="H566" s="119" t="s">
        <v>450</v>
      </c>
    </row>
    <row r="567" spans="1:8" ht="16.5" thickBot="1" x14ac:dyDescent="0.3">
      <c r="A567" s="120"/>
      <c r="B567" s="129"/>
      <c r="C567" s="129"/>
      <c r="D567" s="121"/>
      <c r="E567" s="115">
        <v>1</v>
      </c>
      <c r="F567" s="115">
        <v>2</v>
      </c>
      <c r="G567" s="115">
        <v>3</v>
      </c>
      <c r="H567" s="116">
        <v>4</v>
      </c>
    </row>
    <row r="568" spans="1:8" x14ac:dyDescent="0.25">
      <c r="A568" s="106" t="s">
        <v>1141</v>
      </c>
    </row>
    <row r="569" spans="1:8" ht="19.5" thickBot="1" x14ac:dyDescent="0.3">
      <c r="A569" s="107" t="s">
        <v>8836</v>
      </c>
    </row>
    <row r="570" spans="1:8" ht="16.5" thickBot="1" x14ac:dyDescent="0.3">
      <c r="A570" s="425" t="s">
        <v>0</v>
      </c>
      <c r="B570" s="440" t="s">
        <v>217</v>
      </c>
      <c r="C570" s="440" t="s">
        <v>250</v>
      </c>
      <c r="D570" s="440" t="s">
        <v>251</v>
      </c>
      <c r="E570" s="431" t="s">
        <v>121</v>
      </c>
      <c r="F570" s="432"/>
      <c r="G570" s="432"/>
      <c r="H570" s="433"/>
    </row>
    <row r="571" spans="1:8" ht="16.5" thickBot="1" x14ac:dyDescent="0.3">
      <c r="A571" s="426"/>
      <c r="B571" s="441"/>
      <c r="C571" s="441"/>
      <c r="D571" s="441"/>
      <c r="E571" s="160" t="s">
        <v>81</v>
      </c>
      <c r="F571" s="160" t="s">
        <v>83</v>
      </c>
      <c r="G571" s="160" t="s">
        <v>86</v>
      </c>
      <c r="H571" s="161" t="s">
        <v>89</v>
      </c>
    </row>
    <row r="572" spans="1:8" x14ac:dyDescent="0.25">
      <c r="A572" s="444" t="s">
        <v>1142</v>
      </c>
      <c r="B572" s="448" t="s">
        <v>8861</v>
      </c>
      <c r="C572" s="122" t="s">
        <v>215</v>
      </c>
      <c r="D572" s="113" t="s">
        <v>254</v>
      </c>
      <c r="E572" s="113" t="s">
        <v>1143</v>
      </c>
      <c r="F572" s="113" t="s">
        <v>1144</v>
      </c>
      <c r="G572" s="113" t="s">
        <v>1145</v>
      </c>
      <c r="H572" s="109" t="s">
        <v>1146</v>
      </c>
    </row>
    <row r="573" spans="1:8" x14ac:dyDescent="0.25">
      <c r="A573" s="445"/>
      <c r="B573" s="449"/>
      <c r="C573" s="124" t="s">
        <v>284</v>
      </c>
      <c r="D573" s="118"/>
      <c r="E573" s="118"/>
      <c r="F573" s="118"/>
      <c r="G573" s="118"/>
      <c r="H573" s="119"/>
    </row>
    <row r="574" spans="1:8" ht="18.75" x14ac:dyDescent="0.25">
      <c r="A574" s="445"/>
      <c r="B574" s="449"/>
      <c r="C574" s="123" t="s">
        <v>8849</v>
      </c>
      <c r="D574" s="118" t="s">
        <v>262</v>
      </c>
      <c r="E574" s="118" t="s">
        <v>1147</v>
      </c>
      <c r="F574" s="118" t="s">
        <v>1148</v>
      </c>
      <c r="G574" s="118" t="s">
        <v>1149</v>
      </c>
      <c r="H574" s="119" t="s">
        <v>1150</v>
      </c>
    </row>
    <row r="575" spans="1:8" ht="16.5" thickBot="1" x14ac:dyDescent="0.3">
      <c r="A575" s="447"/>
      <c r="B575" s="450"/>
      <c r="C575" s="123" t="s">
        <v>261</v>
      </c>
      <c r="D575" s="118" t="s">
        <v>262</v>
      </c>
      <c r="E575" s="118" t="s">
        <v>267</v>
      </c>
      <c r="F575" s="118" t="s">
        <v>1001</v>
      </c>
      <c r="G575" s="118" t="s">
        <v>974</v>
      </c>
      <c r="H575" s="119" t="s">
        <v>1151</v>
      </c>
    </row>
    <row r="576" spans="1:8" x14ac:dyDescent="0.25">
      <c r="A576" s="444" t="s">
        <v>1152</v>
      </c>
      <c r="B576" s="448" t="s">
        <v>8862</v>
      </c>
      <c r="C576" s="122" t="s">
        <v>215</v>
      </c>
      <c r="D576" s="113" t="s">
        <v>254</v>
      </c>
      <c r="E576" s="113" t="s">
        <v>918</v>
      </c>
      <c r="F576" s="113" t="s">
        <v>1153</v>
      </c>
      <c r="G576" s="113" t="s">
        <v>1080</v>
      </c>
      <c r="H576" s="109" t="s">
        <v>895</v>
      </c>
    </row>
    <row r="577" spans="1:8" x14ac:dyDescent="0.25">
      <c r="A577" s="445"/>
      <c r="B577" s="449"/>
      <c r="C577" s="124" t="s">
        <v>284</v>
      </c>
      <c r="D577" s="118"/>
      <c r="E577" s="118"/>
      <c r="F577" s="118"/>
      <c r="G577" s="118"/>
      <c r="H577" s="119"/>
    </row>
    <row r="578" spans="1:8" ht="18.75" x14ac:dyDescent="0.25">
      <c r="A578" s="445"/>
      <c r="B578" s="449"/>
      <c r="C578" s="123" t="s">
        <v>8829</v>
      </c>
      <c r="D578" s="118" t="s">
        <v>262</v>
      </c>
      <c r="E578" s="118" t="s">
        <v>980</v>
      </c>
      <c r="F578" s="118" t="s">
        <v>905</v>
      </c>
      <c r="G578" s="118" t="s">
        <v>1154</v>
      </c>
      <c r="H578" s="119" t="s">
        <v>792</v>
      </c>
    </row>
    <row r="579" spans="1:8" ht="16.5" thickBot="1" x14ac:dyDescent="0.3">
      <c r="A579" s="447"/>
      <c r="B579" s="450"/>
      <c r="C579" s="123" t="s">
        <v>261</v>
      </c>
      <c r="D579" s="118" t="s">
        <v>262</v>
      </c>
      <c r="E579" s="118" t="s">
        <v>408</v>
      </c>
      <c r="F579" s="118" t="s">
        <v>860</v>
      </c>
      <c r="G579" s="118" t="s">
        <v>973</v>
      </c>
      <c r="H579" s="119" t="s">
        <v>1155</v>
      </c>
    </row>
    <row r="580" spans="1:8" x14ac:dyDescent="0.25">
      <c r="A580" s="444" t="s">
        <v>1156</v>
      </c>
      <c r="B580" s="448" t="s">
        <v>8863</v>
      </c>
      <c r="C580" s="122" t="s">
        <v>215</v>
      </c>
      <c r="D580" s="113" t="s">
        <v>254</v>
      </c>
      <c r="E580" s="113" t="s">
        <v>1157</v>
      </c>
      <c r="F580" s="113" t="s">
        <v>1158</v>
      </c>
      <c r="G580" s="113" t="s">
        <v>1159</v>
      </c>
      <c r="H580" s="109" t="s">
        <v>1072</v>
      </c>
    </row>
    <row r="581" spans="1:8" x14ac:dyDescent="0.25">
      <c r="A581" s="445"/>
      <c r="B581" s="449"/>
      <c r="C581" s="124" t="s">
        <v>284</v>
      </c>
      <c r="D581" s="118"/>
      <c r="E581" s="118"/>
      <c r="F581" s="118"/>
      <c r="G581" s="118"/>
      <c r="H581" s="119"/>
    </row>
    <row r="582" spans="1:8" ht="18.75" x14ac:dyDescent="0.25">
      <c r="A582" s="445"/>
      <c r="B582" s="449"/>
      <c r="C582" s="123" t="s">
        <v>8831</v>
      </c>
      <c r="D582" s="118" t="s">
        <v>262</v>
      </c>
      <c r="E582" s="118" t="s">
        <v>1160</v>
      </c>
      <c r="F582" s="118" t="s">
        <v>1006</v>
      </c>
      <c r="G582" s="118" t="s">
        <v>826</v>
      </c>
      <c r="H582" s="119" t="s">
        <v>1161</v>
      </c>
    </row>
    <row r="583" spans="1:8" ht="16.5" thickBot="1" x14ac:dyDescent="0.3">
      <c r="A583" s="447"/>
      <c r="B583" s="450"/>
      <c r="C583" s="123" t="s">
        <v>261</v>
      </c>
      <c r="D583" s="118" t="s">
        <v>262</v>
      </c>
      <c r="E583" s="118" t="s">
        <v>717</v>
      </c>
      <c r="F583" s="118" t="s">
        <v>880</v>
      </c>
      <c r="G583" s="118" t="s">
        <v>860</v>
      </c>
      <c r="H583" s="119" t="s">
        <v>1162</v>
      </c>
    </row>
    <row r="584" spans="1:8" x14ac:dyDescent="0.25">
      <c r="A584" s="444" t="s">
        <v>1163</v>
      </c>
      <c r="B584" s="448" t="s">
        <v>8864</v>
      </c>
      <c r="C584" s="122" t="s">
        <v>215</v>
      </c>
      <c r="D584" s="113" t="s">
        <v>254</v>
      </c>
      <c r="E584" s="113" t="s">
        <v>1164</v>
      </c>
      <c r="F584" s="113" t="s">
        <v>1165</v>
      </c>
      <c r="G584" s="113" t="s">
        <v>1094</v>
      </c>
      <c r="H584" s="109" t="s">
        <v>1166</v>
      </c>
    </row>
    <row r="585" spans="1:8" x14ac:dyDescent="0.25">
      <c r="A585" s="445"/>
      <c r="B585" s="449"/>
      <c r="C585" s="124" t="s">
        <v>284</v>
      </c>
      <c r="D585" s="118"/>
      <c r="E585" s="118"/>
      <c r="F585" s="118"/>
      <c r="G585" s="118"/>
      <c r="H585" s="119"/>
    </row>
    <row r="586" spans="1:8" ht="18.75" x14ac:dyDescent="0.25">
      <c r="A586" s="445"/>
      <c r="B586" s="449"/>
      <c r="C586" s="123" t="s">
        <v>8854</v>
      </c>
      <c r="D586" s="118" t="s">
        <v>262</v>
      </c>
      <c r="E586" s="118" t="s">
        <v>281</v>
      </c>
      <c r="F586" s="118" t="s">
        <v>864</v>
      </c>
      <c r="G586" s="118" t="s">
        <v>1167</v>
      </c>
      <c r="H586" s="119" t="s">
        <v>773</v>
      </c>
    </row>
    <row r="587" spans="1:8" ht="16.5" thickBot="1" x14ac:dyDescent="0.3">
      <c r="A587" s="447"/>
      <c r="B587" s="450"/>
      <c r="C587" s="123" t="s">
        <v>261</v>
      </c>
      <c r="D587" s="118" t="s">
        <v>262</v>
      </c>
      <c r="E587" s="118" t="s">
        <v>447</v>
      </c>
      <c r="F587" s="118" t="s">
        <v>448</v>
      </c>
      <c r="G587" s="118" t="s">
        <v>449</v>
      </c>
      <c r="H587" s="119" t="s">
        <v>1001</v>
      </c>
    </row>
    <row r="588" spans="1:8" x14ac:dyDescent="0.25">
      <c r="A588" s="444" t="s">
        <v>1168</v>
      </c>
      <c r="B588" s="448" t="s">
        <v>8865</v>
      </c>
      <c r="C588" s="122" t="s">
        <v>215</v>
      </c>
      <c r="D588" s="113" t="s">
        <v>254</v>
      </c>
      <c r="E588" s="113" t="s">
        <v>1169</v>
      </c>
      <c r="F588" s="113" t="s">
        <v>1170</v>
      </c>
      <c r="G588" s="113" t="s">
        <v>1171</v>
      </c>
      <c r="H588" s="109" t="s">
        <v>1095</v>
      </c>
    </row>
    <row r="589" spans="1:8" x14ac:dyDescent="0.25">
      <c r="A589" s="445"/>
      <c r="B589" s="449"/>
      <c r="C589" s="124" t="s">
        <v>284</v>
      </c>
      <c r="D589" s="118"/>
      <c r="E589" s="118"/>
      <c r="F589" s="118"/>
      <c r="G589" s="118"/>
      <c r="H589" s="119"/>
    </row>
    <row r="590" spans="1:8" ht="18.75" x14ac:dyDescent="0.25">
      <c r="A590" s="445"/>
      <c r="B590" s="449"/>
      <c r="C590" s="123" t="s">
        <v>8835</v>
      </c>
      <c r="D590" s="118" t="s">
        <v>262</v>
      </c>
      <c r="E590" s="118" t="s">
        <v>1172</v>
      </c>
      <c r="F590" s="118" t="s">
        <v>991</v>
      </c>
      <c r="G590" s="118" t="s">
        <v>1173</v>
      </c>
      <c r="H590" s="119" t="s">
        <v>1174</v>
      </c>
    </row>
    <row r="591" spans="1:8" ht="16.5" thickBot="1" x14ac:dyDescent="0.3">
      <c r="A591" s="447"/>
      <c r="B591" s="450"/>
      <c r="C591" s="123" t="s">
        <v>261</v>
      </c>
      <c r="D591" s="118" t="s">
        <v>262</v>
      </c>
      <c r="E591" s="118" t="s">
        <v>993</v>
      </c>
      <c r="F591" s="118" t="s">
        <v>386</v>
      </c>
      <c r="G591" s="118" t="s">
        <v>264</v>
      </c>
      <c r="H591" s="119" t="s">
        <v>860</v>
      </c>
    </row>
    <row r="592" spans="1:8" ht="16.5" thickBot="1" x14ac:dyDescent="0.3">
      <c r="A592" s="442"/>
      <c r="B592" s="442"/>
      <c r="C592" s="442"/>
      <c r="D592" s="443"/>
      <c r="E592" s="115">
        <v>1</v>
      </c>
      <c r="F592" s="115">
        <v>2</v>
      </c>
      <c r="G592" s="115">
        <v>3</v>
      </c>
      <c r="H592" s="116">
        <v>4</v>
      </c>
    </row>
    <row r="593" spans="1:5" ht="18.75" x14ac:dyDescent="0.25">
      <c r="A593" s="106" t="s">
        <v>8981</v>
      </c>
    </row>
    <row r="594" spans="1:5" x14ac:dyDescent="0.25">
      <c r="A594" s="112" t="s">
        <v>211</v>
      </c>
    </row>
    <row r="595" spans="1:5" x14ac:dyDescent="0.25">
      <c r="A595" s="107" t="s">
        <v>1175</v>
      </c>
    </row>
    <row r="596" spans="1:5" ht="19.5" thickBot="1" x14ac:dyDescent="0.3">
      <c r="A596" s="107" t="s">
        <v>8836</v>
      </c>
    </row>
    <row r="597" spans="1:5" ht="16.5" thickBot="1" x14ac:dyDescent="0.3">
      <c r="A597" s="162" t="s">
        <v>0</v>
      </c>
      <c r="B597" s="160" t="s">
        <v>217</v>
      </c>
      <c r="C597" s="160" t="s">
        <v>250</v>
      </c>
      <c r="D597" s="160" t="s">
        <v>251</v>
      </c>
      <c r="E597" s="161" t="s">
        <v>477</v>
      </c>
    </row>
    <row r="598" spans="1:5" ht="50.25" customHeight="1" x14ac:dyDescent="0.25">
      <c r="A598" s="444" t="s">
        <v>1176</v>
      </c>
      <c r="B598" s="448" t="s">
        <v>8866</v>
      </c>
      <c r="C598" s="122" t="s">
        <v>280</v>
      </c>
      <c r="D598" s="113" t="s">
        <v>254</v>
      </c>
      <c r="E598" s="109" t="s">
        <v>1177</v>
      </c>
    </row>
    <row r="599" spans="1:5" x14ac:dyDescent="0.25">
      <c r="A599" s="445"/>
      <c r="B599" s="449"/>
      <c r="C599" s="124" t="s">
        <v>284</v>
      </c>
      <c r="D599" s="118"/>
      <c r="E599" s="119"/>
    </row>
    <row r="600" spans="1:5" ht="19.5" thickBot="1" x14ac:dyDescent="0.3">
      <c r="A600" s="447"/>
      <c r="B600" s="450"/>
      <c r="C600" s="123" t="s">
        <v>8849</v>
      </c>
      <c r="D600" s="118" t="s">
        <v>262</v>
      </c>
      <c r="E600" s="119" t="s">
        <v>1178</v>
      </c>
    </row>
    <row r="601" spans="1:5" ht="50.25" customHeight="1" x14ac:dyDescent="0.25">
      <c r="A601" s="444" t="s">
        <v>1179</v>
      </c>
      <c r="B601" s="448" t="s">
        <v>8867</v>
      </c>
      <c r="C601" s="122" t="s">
        <v>280</v>
      </c>
      <c r="D601" s="113" t="s">
        <v>254</v>
      </c>
      <c r="E601" s="109" t="s">
        <v>1180</v>
      </c>
    </row>
    <row r="602" spans="1:5" x14ac:dyDescent="0.25">
      <c r="A602" s="445"/>
      <c r="B602" s="449"/>
      <c r="C602" s="124" t="s">
        <v>284</v>
      </c>
      <c r="D602" s="118"/>
      <c r="E602" s="119"/>
    </row>
    <row r="603" spans="1:5" ht="19.5" thickBot="1" x14ac:dyDescent="0.3">
      <c r="A603" s="447"/>
      <c r="B603" s="450"/>
      <c r="C603" s="123" t="s">
        <v>8849</v>
      </c>
      <c r="D603" s="118" t="s">
        <v>262</v>
      </c>
      <c r="E603" s="119" t="s">
        <v>1181</v>
      </c>
    </row>
    <row r="604" spans="1:5" ht="50.25" customHeight="1" x14ac:dyDescent="0.25">
      <c r="A604" s="444" t="s">
        <v>1182</v>
      </c>
      <c r="B604" s="448" t="s">
        <v>8868</v>
      </c>
      <c r="C604" s="122" t="s">
        <v>280</v>
      </c>
      <c r="D604" s="113" t="s">
        <v>254</v>
      </c>
      <c r="E604" s="109" t="s">
        <v>1183</v>
      </c>
    </row>
    <row r="605" spans="1:5" x14ac:dyDescent="0.25">
      <c r="A605" s="445"/>
      <c r="B605" s="449"/>
      <c r="C605" s="124" t="s">
        <v>284</v>
      </c>
      <c r="D605" s="118"/>
      <c r="E605" s="119"/>
    </row>
    <row r="606" spans="1:5" ht="19.5" thickBot="1" x14ac:dyDescent="0.3">
      <c r="A606" s="447"/>
      <c r="B606" s="450"/>
      <c r="C606" s="123" t="s">
        <v>8849</v>
      </c>
      <c r="D606" s="118" t="s">
        <v>262</v>
      </c>
      <c r="E606" s="126">
        <v>1260</v>
      </c>
    </row>
    <row r="607" spans="1:5" ht="16.5" thickBot="1" x14ac:dyDescent="0.3">
      <c r="A607" s="120"/>
      <c r="B607" s="129"/>
      <c r="C607" s="129"/>
      <c r="D607" s="121"/>
      <c r="E607" s="116">
        <v>1</v>
      </c>
    </row>
    <row r="608" spans="1:5" x14ac:dyDescent="0.25">
      <c r="A608" s="112" t="s">
        <v>92</v>
      </c>
    </row>
    <row r="609" spans="1:5" x14ac:dyDescent="0.25">
      <c r="A609" s="107" t="s">
        <v>1037</v>
      </c>
    </row>
    <row r="610" spans="1:5" x14ac:dyDescent="0.25">
      <c r="A610" s="107"/>
    </row>
    <row r="611" spans="1:5" ht="18.75" x14ac:dyDescent="0.25">
      <c r="A611" s="106" t="s">
        <v>8982</v>
      </c>
    </row>
    <row r="612" spans="1:5" x14ac:dyDescent="0.25">
      <c r="A612" s="112" t="s">
        <v>211</v>
      </c>
    </row>
    <row r="613" spans="1:5" x14ac:dyDescent="0.25">
      <c r="A613" s="107" t="s">
        <v>1184</v>
      </c>
    </row>
    <row r="614" spans="1:5" ht="19.5" thickBot="1" x14ac:dyDescent="0.3">
      <c r="A614" s="107" t="s">
        <v>8836</v>
      </c>
    </row>
    <row r="615" spans="1:5" ht="16.5" thickBot="1" x14ac:dyDescent="0.3">
      <c r="A615" s="162" t="s">
        <v>0</v>
      </c>
      <c r="B615" s="160" t="s">
        <v>217</v>
      </c>
      <c r="C615" s="160" t="s">
        <v>250</v>
      </c>
      <c r="D615" s="160" t="s">
        <v>251</v>
      </c>
      <c r="E615" s="161" t="s">
        <v>477</v>
      </c>
    </row>
    <row r="616" spans="1:5" x14ac:dyDescent="0.25">
      <c r="A616" s="444" t="s">
        <v>1185</v>
      </c>
      <c r="B616" s="448" t="s">
        <v>8869</v>
      </c>
      <c r="C616" s="122" t="s">
        <v>215</v>
      </c>
      <c r="D616" s="113" t="s">
        <v>254</v>
      </c>
      <c r="E616" s="109" t="s">
        <v>1100</v>
      </c>
    </row>
    <row r="617" spans="1:5" x14ac:dyDescent="0.25">
      <c r="A617" s="445"/>
      <c r="B617" s="449"/>
      <c r="C617" s="124" t="s">
        <v>284</v>
      </c>
      <c r="D617" s="118"/>
      <c r="E617" s="119"/>
    </row>
    <row r="618" spans="1:5" ht="34.5" x14ac:dyDescent="0.25">
      <c r="A618" s="445"/>
      <c r="B618" s="449"/>
      <c r="C618" s="123" t="s">
        <v>8870</v>
      </c>
      <c r="D618" s="118" t="s">
        <v>262</v>
      </c>
      <c r="E618" s="119" t="s">
        <v>1186</v>
      </c>
    </row>
    <row r="619" spans="1:5" ht="19.5" thickBot="1" x14ac:dyDescent="0.3">
      <c r="A619" s="447"/>
      <c r="B619" s="450"/>
      <c r="C619" s="123" t="s">
        <v>8849</v>
      </c>
      <c r="D619" s="118" t="s">
        <v>262</v>
      </c>
      <c r="E619" s="119" t="s">
        <v>357</v>
      </c>
    </row>
    <row r="620" spans="1:5" x14ac:dyDescent="0.25">
      <c r="A620" s="444" t="s">
        <v>1187</v>
      </c>
      <c r="B620" s="448" t="s">
        <v>8871</v>
      </c>
      <c r="C620" s="122" t="s">
        <v>215</v>
      </c>
      <c r="D620" s="113" t="s">
        <v>254</v>
      </c>
      <c r="E620" s="109" t="s">
        <v>911</v>
      </c>
    </row>
    <row r="621" spans="1:5" x14ac:dyDescent="0.25">
      <c r="A621" s="445"/>
      <c r="B621" s="449"/>
      <c r="C621" s="124" t="s">
        <v>284</v>
      </c>
      <c r="D621" s="118"/>
      <c r="E621" s="119"/>
    </row>
    <row r="622" spans="1:5" ht="34.5" x14ac:dyDescent="0.25">
      <c r="A622" s="445"/>
      <c r="B622" s="449"/>
      <c r="C622" s="123" t="s">
        <v>8870</v>
      </c>
      <c r="D622" s="118" t="s">
        <v>262</v>
      </c>
      <c r="E622" s="119" t="s">
        <v>948</v>
      </c>
    </row>
    <row r="623" spans="1:5" ht="19.5" thickBot="1" x14ac:dyDescent="0.3">
      <c r="A623" s="447"/>
      <c r="B623" s="450"/>
      <c r="C623" s="123" t="s">
        <v>8849</v>
      </c>
      <c r="D623" s="118" t="s">
        <v>262</v>
      </c>
      <c r="E623" s="119" t="s">
        <v>357</v>
      </c>
    </row>
    <row r="624" spans="1:5" ht="16.5" thickBot="1" x14ac:dyDescent="0.3">
      <c r="A624" s="436"/>
      <c r="B624" s="436"/>
      <c r="C624" s="436"/>
      <c r="D624" s="437"/>
      <c r="E624" s="116">
        <v>1</v>
      </c>
    </row>
    <row r="625" spans="1:8" x14ac:dyDescent="0.25">
      <c r="A625" s="112" t="s">
        <v>92</v>
      </c>
    </row>
    <row r="626" spans="1:8" x14ac:dyDescent="0.25">
      <c r="A626" s="107" t="s">
        <v>1188</v>
      </c>
    </row>
    <row r="627" spans="1:8" x14ac:dyDescent="0.25">
      <c r="A627" s="106" t="s">
        <v>1189</v>
      </c>
    </row>
    <row r="628" spans="1:8" x14ac:dyDescent="0.25">
      <c r="A628" s="106" t="s">
        <v>1190</v>
      </c>
    </row>
    <row r="629" spans="1:8" x14ac:dyDescent="0.25">
      <c r="A629" s="112" t="s">
        <v>211</v>
      </c>
    </row>
    <row r="630" spans="1:8" x14ac:dyDescent="0.25">
      <c r="A630" s="107" t="s">
        <v>1191</v>
      </c>
    </row>
    <row r="631" spans="1:8" ht="19.5" thickBot="1" x14ac:dyDescent="0.3">
      <c r="A631" s="107" t="s">
        <v>8872</v>
      </c>
    </row>
    <row r="632" spans="1:8" ht="16.5" thickBot="1" x14ac:dyDescent="0.3">
      <c r="A632" s="425" t="s">
        <v>0</v>
      </c>
      <c r="B632" s="440" t="s">
        <v>217</v>
      </c>
      <c r="C632" s="440" t="s">
        <v>250</v>
      </c>
      <c r="D632" s="440" t="s">
        <v>251</v>
      </c>
      <c r="E632" s="431" t="s">
        <v>121</v>
      </c>
      <c r="F632" s="432"/>
      <c r="G632" s="432"/>
      <c r="H632" s="433"/>
    </row>
    <row r="633" spans="1:8" ht="16.5" thickBot="1" x14ac:dyDescent="0.3">
      <c r="A633" s="426"/>
      <c r="B633" s="441"/>
      <c r="C633" s="441"/>
      <c r="D633" s="441"/>
      <c r="E633" s="160" t="s">
        <v>81</v>
      </c>
      <c r="F633" s="160" t="s">
        <v>83</v>
      </c>
      <c r="G633" s="160" t="s">
        <v>86</v>
      </c>
      <c r="H633" s="161" t="s">
        <v>89</v>
      </c>
    </row>
    <row r="634" spans="1:8" x14ac:dyDescent="0.25">
      <c r="A634" s="444" t="s">
        <v>1192</v>
      </c>
      <c r="B634" s="448" t="s">
        <v>8873</v>
      </c>
      <c r="C634" s="122" t="s">
        <v>215</v>
      </c>
      <c r="D634" s="113" t="s">
        <v>254</v>
      </c>
      <c r="E634" s="113" t="s">
        <v>241</v>
      </c>
      <c r="F634" s="113" t="s">
        <v>1193</v>
      </c>
      <c r="G634" s="113" t="s">
        <v>1080</v>
      </c>
      <c r="H634" s="109" t="s">
        <v>904</v>
      </c>
    </row>
    <row r="635" spans="1:8" x14ac:dyDescent="0.25">
      <c r="A635" s="445"/>
      <c r="B635" s="449"/>
      <c r="C635" s="124" t="s">
        <v>284</v>
      </c>
      <c r="D635" s="118"/>
      <c r="E635" s="118"/>
      <c r="F635" s="118"/>
      <c r="G635" s="118"/>
      <c r="H635" s="119"/>
    </row>
    <row r="636" spans="1:8" ht="18.75" x14ac:dyDescent="0.25">
      <c r="A636" s="445"/>
      <c r="B636" s="449"/>
      <c r="C636" s="123" t="s">
        <v>8849</v>
      </c>
      <c r="D636" s="118" t="s">
        <v>262</v>
      </c>
      <c r="E636" s="118" t="s">
        <v>931</v>
      </c>
      <c r="F636" s="118" t="s">
        <v>845</v>
      </c>
      <c r="G636" s="118" t="s">
        <v>788</v>
      </c>
      <c r="H636" s="119" t="s">
        <v>1194</v>
      </c>
    </row>
    <row r="637" spans="1:8" ht="16.5" thickBot="1" x14ac:dyDescent="0.3">
      <c r="A637" s="447"/>
      <c r="B637" s="450"/>
      <c r="C637" s="123" t="s">
        <v>261</v>
      </c>
      <c r="D637" s="118" t="s">
        <v>262</v>
      </c>
      <c r="E637" s="118" t="s">
        <v>1195</v>
      </c>
      <c r="F637" s="118" t="s">
        <v>1162</v>
      </c>
      <c r="G637" s="118" t="s">
        <v>1196</v>
      </c>
      <c r="H637" s="119" t="s">
        <v>1197</v>
      </c>
    </row>
    <row r="638" spans="1:8" x14ac:dyDescent="0.25">
      <c r="A638" s="444" t="s">
        <v>1198</v>
      </c>
      <c r="B638" s="448" t="s">
        <v>8874</v>
      </c>
      <c r="C638" s="122" t="s">
        <v>215</v>
      </c>
      <c r="D638" s="113" t="s">
        <v>254</v>
      </c>
      <c r="E638" s="113" t="s">
        <v>1199</v>
      </c>
      <c r="F638" s="113" t="s">
        <v>1165</v>
      </c>
      <c r="G638" s="113" t="s">
        <v>1042</v>
      </c>
      <c r="H638" s="109" t="s">
        <v>1200</v>
      </c>
    </row>
    <row r="639" spans="1:8" x14ac:dyDescent="0.25">
      <c r="A639" s="445"/>
      <c r="B639" s="449"/>
      <c r="C639" s="124" t="s">
        <v>260</v>
      </c>
      <c r="D639" s="118"/>
      <c r="E639" s="118"/>
      <c r="F639" s="118"/>
      <c r="G639" s="118"/>
      <c r="H639" s="119"/>
    </row>
    <row r="640" spans="1:8" ht="18.75" x14ac:dyDescent="0.25">
      <c r="A640" s="445"/>
      <c r="B640" s="449"/>
      <c r="C640" s="123" t="s">
        <v>8829</v>
      </c>
      <c r="D640" s="118" t="s">
        <v>262</v>
      </c>
      <c r="E640" s="118" t="s">
        <v>1012</v>
      </c>
      <c r="F640" s="118" t="s">
        <v>998</v>
      </c>
      <c r="G640" s="118" t="s">
        <v>732</v>
      </c>
      <c r="H640" s="119" t="s">
        <v>1201</v>
      </c>
    </row>
    <row r="641" spans="1:8" ht="16.5" thickBot="1" x14ac:dyDescent="0.3">
      <c r="A641" s="447"/>
      <c r="B641" s="450"/>
      <c r="C641" s="123" t="s">
        <v>261</v>
      </c>
      <c r="D641" s="118" t="s">
        <v>262</v>
      </c>
      <c r="E641" s="118" t="s">
        <v>718</v>
      </c>
      <c r="F641" s="118" t="s">
        <v>1009</v>
      </c>
      <c r="G641" s="118" t="s">
        <v>719</v>
      </c>
      <c r="H641" s="119" t="s">
        <v>1196</v>
      </c>
    </row>
    <row r="642" spans="1:8" x14ac:dyDescent="0.25">
      <c r="A642" s="444" t="s">
        <v>1202</v>
      </c>
      <c r="B642" s="448" t="s">
        <v>8875</v>
      </c>
      <c r="C642" s="122" t="s">
        <v>215</v>
      </c>
      <c r="D642" s="113" t="s">
        <v>254</v>
      </c>
      <c r="E642" s="113" t="s">
        <v>1203</v>
      </c>
      <c r="F642" s="113" t="s">
        <v>1204</v>
      </c>
      <c r="G642" s="113" t="s">
        <v>1205</v>
      </c>
      <c r="H642" s="109" t="s">
        <v>1206</v>
      </c>
    </row>
    <row r="643" spans="1:8" x14ac:dyDescent="0.25">
      <c r="A643" s="445"/>
      <c r="B643" s="449"/>
      <c r="C643" s="124" t="s">
        <v>284</v>
      </c>
      <c r="D643" s="118"/>
      <c r="E643" s="118"/>
      <c r="F643" s="118"/>
      <c r="G643" s="118"/>
      <c r="H643" s="119"/>
    </row>
    <row r="644" spans="1:8" ht="18.75" x14ac:dyDescent="0.25">
      <c r="A644" s="445"/>
      <c r="B644" s="449"/>
      <c r="C644" s="123" t="s">
        <v>8831</v>
      </c>
      <c r="D644" s="118" t="s">
        <v>262</v>
      </c>
      <c r="E644" s="118" t="s">
        <v>779</v>
      </c>
      <c r="F644" s="118" t="s">
        <v>992</v>
      </c>
      <c r="G644" s="118" t="s">
        <v>1007</v>
      </c>
      <c r="H644" s="119" t="s">
        <v>1097</v>
      </c>
    </row>
    <row r="645" spans="1:8" ht="16.5" thickBot="1" x14ac:dyDescent="0.3">
      <c r="A645" s="447"/>
      <c r="B645" s="450"/>
      <c r="C645" s="123" t="s">
        <v>261</v>
      </c>
      <c r="D645" s="118" t="s">
        <v>262</v>
      </c>
      <c r="E645" s="118" t="s">
        <v>408</v>
      </c>
      <c r="F645" s="118" t="s">
        <v>266</v>
      </c>
      <c r="G645" s="118" t="s">
        <v>1114</v>
      </c>
      <c r="H645" s="119" t="s">
        <v>974</v>
      </c>
    </row>
    <row r="646" spans="1:8" x14ac:dyDescent="0.25">
      <c r="A646" s="444" t="s">
        <v>1207</v>
      </c>
      <c r="B646" s="448" t="s">
        <v>8876</v>
      </c>
      <c r="C646" s="122" t="s">
        <v>215</v>
      </c>
      <c r="D646" s="113" t="s">
        <v>254</v>
      </c>
      <c r="E646" s="113" t="s">
        <v>1208</v>
      </c>
      <c r="F646" s="113" t="s">
        <v>1209</v>
      </c>
      <c r="G646" s="113" t="s">
        <v>1210</v>
      </c>
      <c r="H646" s="109" t="s">
        <v>1211</v>
      </c>
    </row>
    <row r="647" spans="1:8" x14ac:dyDescent="0.25">
      <c r="A647" s="445"/>
      <c r="B647" s="449"/>
      <c r="C647" s="124" t="s">
        <v>284</v>
      </c>
      <c r="D647" s="118"/>
      <c r="E647" s="118"/>
      <c r="F647" s="118"/>
      <c r="G647" s="118"/>
      <c r="H647" s="119"/>
    </row>
    <row r="648" spans="1:8" ht="18.75" x14ac:dyDescent="0.25">
      <c r="A648" s="445"/>
      <c r="B648" s="449"/>
      <c r="C648" s="123" t="s">
        <v>8833</v>
      </c>
      <c r="D648" s="118" t="s">
        <v>262</v>
      </c>
      <c r="E648" s="118" t="s">
        <v>714</v>
      </c>
      <c r="F648" s="118" t="s">
        <v>1104</v>
      </c>
      <c r="G648" s="118" t="s">
        <v>1212</v>
      </c>
      <c r="H648" s="119" t="s">
        <v>1106</v>
      </c>
    </row>
    <row r="649" spans="1:8" ht="16.5" thickBot="1" x14ac:dyDescent="0.3">
      <c r="A649" s="447"/>
      <c r="B649" s="450"/>
      <c r="C649" s="123" t="s">
        <v>261</v>
      </c>
      <c r="D649" s="118" t="s">
        <v>262</v>
      </c>
      <c r="E649" s="118" t="s">
        <v>1027</v>
      </c>
      <c r="F649" s="118" t="s">
        <v>880</v>
      </c>
      <c r="G649" s="118" t="s">
        <v>860</v>
      </c>
      <c r="H649" s="119" t="s">
        <v>1162</v>
      </c>
    </row>
    <row r="650" spans="1:8" x14ac:dyDescent="0.25">
      <c r="A650" s="444" t="s">
        <v>1213</v>
      </c>
      <c r="B650" s="448" t="s">
        <v>8877</v>
      </c>
      <c r="C650" s="122" t="s">
        <v>215</v>
      </c>
      <c r="D650" s="113" t="s">
        <v>254</v>
      </c>
      <c r="E650" s="113" t="s">
        <v>938</v>
      </c>
      <c r="F650" s="113" t="s">
        <v>1086</v>
      </c>
      <c r="G650" s="113" t="s">
        <v>930</v>
      </c>
      <c r="H650" s="109" t="s">
        <v>1214</v>
      </c>
    </row>
    <row r="651" spans="1:8" x14ac:dyDescent="0.25">
      <c r="A651" s="445"/>
      <c r="B651" s="449"/>
      <c r="C651" s="124" t="s">
        <v>260</v>
      </c>
      <c r="D651" s="118"/>
      <c r="E651" s="118"/>
      <c r="F651" s="118"/>
      <c r="G651" s="118"/>
      <c r="H651" s="119"/>
    </row>
    <row r="652" spans="1:8" ht="18.75" x14ac:dyDescent="0.25">
      <c r="A652" s="445"/>
      <c r="B652" s="449"/>
      <c r="C652" s="123" t="s">
        <v>8835</v>
      </c>
      <c r="D652" s="118" t="s">
        <v>262</v>
      </c>
      <c r="E652" s="118" t="s">
        <v>1215</v>
      </c>
      <c r="F652" s="118" t="s">
        <v>1017</v>
      </c>
      <c r="G652" s="118" t="s">
        <v>864</v>
      </c>
      <c r="H652" s="119" t="s">
        <v>753</v>
      </c>
    </row>
    <row r="653" spans="1:8" ht="16.5" thickBot="1" x14ac:dyDescent="0.3">
      <c r="A653" s="447"/>
      <c r="B653" s="450"/>
      <c r="C653" s="123" t="s">
        <v>261</v>
      </c>
      <c r="D653" s="118" t="s">
        <v>262</v>
      </c>
      <c r="E653" s="118" t="s">
        <v>1140</v>
      </c>
      <c r="F653" s="118" t="s">
        <v>866</v>
      </c>
      <c r="G653" s="118" t="s">
        <v>448</v>
      </c>
      <c r="H653" s="119" t="s">
        <v>450</v>
      </c>
    </row>
    <row r="654" spans="1:8" ht="16.5" thickBot="1" x14ac:dyDescent="0.3">
      <c r="A654" s="442"/>
      <c r="B654" s="442"/>
      <c r="C654" s="442"/>
      <c r="D654" s="443"/>
      <c r="E654" s="115">
        <v>1</v>
      </c>
      <c r="F654" s="115">
        <v>2</v>
      </c>
      <c r="G654" s="115">
        <v>3</v>
      </c>
      <c r="H654" s="116">
        <v>4</v>
      </c>
    </row>
    <row r="655" spans="1:8" x14ac:dyDescent="0.25">
      <c r="A655" s="106" t="s">
        <v>1216</v>
      </c>
    </row>
    <row r="656" spans="1:8" x14ac:dyDescent="0.25">
      <c r="A656" s="112" t="s">
        <v>211</v>
      </c>
    </row>
    <row r="657" spans="1:8" x14ac:dyDescent="0.25">
      <c r="A657" s="107" t="s">
        <v>1217</v>
      </c>
    </row>
    <row r="658" spans="1:8" ht="19.5" thickBot="1" x14ac:dyDescent="0.3">
      <c r="A658" s="107" t="s">
        <v>8872</v>
      </c>
    </row>
    <row r="659" spans="1:8" ht="16.5" thickBot="1" x14ac:dyDescent="0.3">
      <c r="A659" s="425" t="s">
        <v>0</v>
      </c>
      <c r="B659" s="440" t="s">
        <v>217</v>
      </c>
      <c r="C659" s="440" t="s">
        <v>250</v>
      </c>
      <c r="D659" s="440" t="s">
        <v>251</v>
      </c>
      <c r="E659" s="431" t="s">
        <v>121</v>
      </c>
      <c r="F659" s="432"/>
      <c r="G659" s="432"/>
      <c r="H659" s="433"/>
    </row>
    <row r="660" spans="1:8" ht="16.5" thickBot="1" x14ac:dyDescent="0.3">
      <c r="A660" s="426"/>
      <c r="B660" s="441"/>
      <c r="C660" s="441"/>
      <c r="D660" s="441"/>
      <c r="E660" s="160" t="s">
        <v>81</v>
      </c>
      <c r="F660" s="160" t="s">
        <v>83</v>
      </c>
      <c r="G660" s="160" t="s">
        <v>86</v>
      </c>
      <c r="H660" s="161" t="s">
        <v>89</v>
      </c>
    </row>
    <row r="661" spans="1:8" x14ac:dyDescent="0.25">
      <c r="A661" s="444" t="s">
        <v>1218</v>
      </c>
      <c r="B661" s="448" t="s">
        <v>1219</v>
      </c>
      <c r="C661" s="122" t="s">
        <v>215</v>
      </c>
      <c r="D661" s="113" t="s">
        <v>254</v>
      </c>
      <c r="E661" s="113" t="s">
        <v>427</v>
      </c>
      <c r="F661" s="113" t="s">
        <v>1220</v>
      </c>
      <c r="G661" s="113" t="s">
        <v>1221</v>
      </c>
      <c r="H661" s="109" t="s">
        <v>1222</v>
      </c>
    </row>
    <row r="662" spans="1:8" x14ac:dyDescent="0.25">
      <c r="A662" s="445"/>
      <c r="B662" s="449"/>
      <c r="C662" s="124" t="s">
        <v>284</v>
      </c>
      <c r="D662" s="118"/>
      <c r="E662" s="118"/>
      <c r="F662" s="118"/>
      <c r="G662" s="118"/>
      <c r="H662" s="119"/>
    </row>
    <row r="663" spans="1:8" ht="16.5" thickBot="1" x14ac:dyDescent="0.3">
      <c r="A663" s="447"/>
      <c r="B663" s="450"/>
      <c r="C663" s="123" t="s">
        <v>261</v>
      </c>
      <c r="D663" s="118" t="s">
        <v>262</v>
      </c>
      <c r="E663" s="118" t="s">
        <v>1201</v>
      </c>
      <c r="F663" s="118" t="s">
        <v>1223</v>
      </c>
      <c r="G663" s="118" t="s">
        <v>1224</v>
      </c>
      <c r="H663" s="119" t="s">
        <v>1225</v>
      </c>
    </row>
    <row r="664" spans="1:8" x14ac:dyDescent="0.25">
      <c r="A664" s="444" t="s">
        <v>1226</v>
      </c>
      <c r="B664" s="448" t="s">
        <v>1227</v>
      </c>
      <c r="C664" s="122" t="s">
        <v>215</v>
      </c>
      <c r="D664" s="113" t="s">
        <v>254</v>
      </c>
      <c r="E664" s="113" t="s">
        <v>1016</v>
      </c>
      <c r="F664" s="113" t="s">
        <v>1228</v>
      </c>
      <c r="G664" s="113" t="s">
        <v>1153</v>
      </c>
      <c r="H664" s="109" t="s">
        <v>1229</v>
      </c>
    </row>
    <row r="665" spans="1:8" x14ac:dyDescent="0.25">
      <c r="A665" s="445"/>
      <c r="B665" s="449"/>
      <c r="C665" s="124" t="s">
        <v>284</v>
      </c>
      <c r="D665" s="118"/>
      <c r="E665" s="118"/>
      <c r="F665" s="118"/>
      <c r="G665" s="118"/>
      <c r="H665" s="119"/>
    </row>
    <row r="666" spans="1:8" ht="16.5" thickBot="1" x14ac:dyDescent="0.3">
      <c r="A666" s="447"/>
      <c r="B666" s="450"/>
      <c r="C666" s="123" t="s">
        <v>742</v>
      </c>
      <c r="D666" s="118" t="s">
        <v>262</v>
      </c>
      <c r="E666" s="118" t="s">
        <v>1097</v>
      </c>
      <c r="F666" s="118" t="s">
        <v>1230</v>
      </c>
      <c r="G666" s="118" t="s">
        <v>1231</v>
      </c>
      <c r="H666" s="119" t="s">
        <v>1232</v>
      </c>
    </row>
    <row r="667" spans="1:8" x14ac:dyDescent="0.25">
      <c r="A667" s="444" t="s">
        <v>1233</v>
      </c>
      <c r="B667" s="448" t="s">
        <v>1234</v>
      </c>
      <c r="C667" s="122" t="s">
        <v>215</v>
      </c>
      <c r="D667" s="113" t="s">
        <v>254</v>
      </c>
      <c r="E667" s="113" t="s">
        <v>1235</v>
      </c>
      <c r="F667" s="113" t="s">
        <v>961</v>
      </c>
      <c r="G667" s="113" t="s">
        <v>1236</v>
      </c>
      <c r="H667" s="109" t="s">
        <v>1237</v>
      </c>
    </row>
    <row r="668" spans="1:8" x14ac:dyDescent="0.25">
      <c r="A668" s="445"/>
      <c r="B668" s="449"/>
      <c r="C668" s="124" t="s">
        <v>284</v>
      </c>
      <c r="D668" s="118"/>
      <c r="E668" s="118"/>
      <c r="F668" s="118"/>
      <c r="G668" s="118"/>
      <c r="H668" s="119"/>
    </row>
    <row r="669" spans="1:8" ht="16.5" thickBot="1" x14ac:dyDescent="0.3">
      <c r="A669" s="447"/>
      <c r="B669" s="450"/>
      <c r="C669" s="123" t="s">
        <v>749</v>
      </c>
      <c r="D669" s="118" t="s">
        <v>262</v>
      </c>
      <c r="E669" s="118" t="s">
        <v>811</v>
      </c>
      <c r="F669" s="118" t="s">
        <v>733</v>
      </c>
      <c r="G669" s="118" t="s">
        <v>1112</v>
      </c>
      <c r="H669" s="119" t="s">
        <v>1238</v>
      </c>
    </row>
    <row r="670" spans="1:8" x14ac:dyDescent="0.25">
      <c r="A670" s="444" t="s">
        <v>1239</v>
      </c>
      <c r="B670" s="448" t="s">
        <v>1240</v>
      </c>
      <c r="C670" s="122" t="s">
        <v>215</v>
      </c>
      <c r="D670" s="113" t="s">
        <v>254</v>
      </c>
      <c r="E670" s="113" t="s">
        <v>239</v>
      </c>
      <c r="F670" s="113" t="s">
        <v>1241</v>
      </c>
      <c r="G670" s="113" t="s">
        <v>1124</v>
      </c>
      <c r="H670" s="109" t="s">
        <v>1099</v>
      </c>
    </row>
    <row r="671" spans="1:8" x14ac:dyDescent="0.25">
      <c r="A671" s="445"/>
      <c r="B671" s="449"/>
      <c r="C671" s="124" t="s">
        <v>284</v>
      </c>
      <c r="D671" s="118"/>
      <c r="E671" s="118"/>
      <c r="F671" s="118"/>
      <c r="G671" s="118"/>
      <c r="H671" s="119"/>
    </row>
    <row r="672" spans="1:8" ht="16.5" thickBot="1" x14ac:dyDescent="0.3">
      <c r="A672" s="447"/>
      <c r="B672" s="450"/>
      <c r="C672" s="123" t="s">
        <v>755</v>
      </c>
      <c r="D672" s="118" t="s">
        <v>262</v>
      </c>
      <c r="E672" s="118" t="s">
        <v>1167</v>
      </c>
      <c r="F672" s="118" t="s">
        <v>434</v>
      </c>
      <c r="G672" s="118" t="s">
        <v>1242</v>
      </c>
      <c r="H672" s="119" t="s">
        <v>1243</v>
      </c>
    </row>
    <row r="673" spans="1:8" x14ac:dyDescent="0.25">
      <c r="A673" s="444" t="s">
        <v>1244</v>
      </c>
      <c r="B673" s="448" t="s">
        <v>1245</v>
      </c>
      <c r="C673" s="122" t="s">
        <v>215</v>
      </c>
      <c r="D673" s="113" t="s">
        <v>254</v>
      </c>
      <c r="E673" s="113" t="s">
        <v>1246</v>
      </c>
      <c r="F673" s="113" t="s">
        <v>1247</v>
      </c>
      <c r="G673" s="113" t="s">
        <v>961</v>
      </c>
      <c r="H673" s="109" t="s">
        <v>1248</v>
      </c>
    </row>
    <row r="674" spans="1:8" x14ac:dyDescent="0.25">
      <c r="A674" s="445"/>
      <c r="B674" s="449"/>
      <c r="C674" s="124" t="s">
        <v>284</v>
      </c>
      <c r="D674" s="118"/>
      <c r="E674" s="118"/>
      <c r="F674" s="118"/>
      <c r="G674" s="118"/>
      <c r="H674" s="119"/>
    </row>
    <row r="675" spans="1:8" ht="16.5" thickBot="1" x14ac:dyDescent="0.3">
      <c r="A675" s="447"/>
      <c r="B675" s="450"/>
      <c r="C675" s="123" t="s">
        <v>781</v>
      </c>
      <c r="D675" s="118" t="s">
        <v>262</v>
      </c>
      <c r="E675" s="118" t="s">
        <v>714</v>
      </c>
      <c r="F675" s="118" t="s">
        <v>872</v>
      </c>
      <c r="G675" s="118" t="s">
        <v>715</v>
      </c>
      <c r="H675" s="119" t="s">
        <v>915</v>
      </c>
    </row>
    <row r="676" spans="1:8" x14ac:dyDescent="0.25">
      <c r="A676" s="444" t="s">
        <v>1249</v>
      </c>
      <c r="B676" s="448" t="s">
        <v>1250</v>
      </c>
      <c r="C676" s="122" t="s">
        <v>215</v>
      </c>
      <c r="D676" s="113" t="s">
        <v>254</v>
      </c>
      <c r="E676" s="113" t="s">
        <v>1164</v>
      </c>
      <c r="F676" s="113" t="s">
        <v>1251</v>
      </c>
      <c r="G676" s="113" t="s">
        <v>1252</v>
      </c>
      <c r="H676" s="109" t="s">
        <v>1253</v>
      </c>
    </row>
    <row r="677" spans="1:8" x14ac:dyDescent="0.25">
      <c r="A677" s="445"/>
      <c r="B677" s="449"/>
      <c r="C677" s="124" t="s">
        <v>284</v>
      </c>
      <c r="D677" s="118"/>
      <c r="E677" s="118"/>
      <c r="F677" s="118"/>
      <c r="G677" s="118"/>
      <c r="H677" s="119"/>
    </row>
    <row r="678" spans="1:8" ht="16.5" thickBot="1" x14ac:dyDescent="0.3">
      <c r="A678" s="447"/>
      <c r="B678" s="450"/>
      <c r="C678" s="123" t="s">
        <v>261</v>
      </c>
      <c r="D678" s="118" t="s">
        <v>262</v>
      </c>
      <c r="E678" s="118" t="s">
        <v>840</v>
      </c>
      <c r="F678" s="118" t="s">
        <v>1254</v>
      </c>
      <c r="G678" s="118" t="s">
        <v>1255</v>
      </c>
      <c r="H678" s="126">
        <v>1134</v>
      </c>
    </row>
    <row r="679" spans="1:8" x14ac:dyDescent="0.25">
      <c r="A679" s="444" t="s">
        <v>1256</v>
      </c>
      <c r="B679" s="448" t="s">
        <v>1257</v>
      </c>
      <c r="C679" s="122" t="s">
        <v>215</v>
      </c>
      <c r="D679" s="113" t="s">
        <v>254</v>
      </c>
      <c r="E679" s="113" t="s">
        <v>938</v>
      </c>
      <c r="F679" s="113" t="s">
        <v>1258</v>
      </c>
      <c r="G679" s="113" t="s">
        <v>1050</v>
      </c>
      <c r="H679" s="109" t="s">
        <v>1259</v>
      </c>
    </row>
    <row r="680" spans="1:8" x14ac:dyDescent="0.25">
      <c r="A680" s="445"/>
      <c r="B680" s="449"/>
      <c r="C680" s="124" t="s">
        <v>284</v>
      </c>
      <c r="D680" s="118"/>
      <c r="E680" s="118"/>
      <c r="F680" s="118"/>
      <c r="G680" s="118"/>
      <c r="H680" s="119"/>
    </row>
    <row r="681" spans="1:8" ht="16.5" thickBot="1" x14ac:dyDescent="0.3">
      <c r="A681" s="447"/>
      <c r="B681" s="450"/>
      <c r="C681" s="125" t="s">
        <v>742</v>
      </c>
      <c r="D681" s="127" t="s">
        <v>262</v>
      </c>
      <c r="E681" s="127" t="s">
        <v>1260</v>
      </c>
      <c r="F681" s="127" t="s">
        <v>1261</v>
      </c>
      <c r="G681" s="127" t="s">
        <v>1262</v>
      </c>
      <c r="H681" s="128" t="s">
        <v>1263</v>
      </c>
    </row>
    <row r="682" spans="1:8" x14ac:dyDescent="0.25">
      <c r="A682" s="444" t="s">
        <v>1264</v>
      </c>
      <c r="B682" s="448" t="s">
        <v>1265</v>
      </c>
      <c r="C682" s="124" t="s">
        <v>215</v>
      </c>
      <c r="D682" s="118" t="s">
        <v>254</v>
      </c>
      <c r="E682" s="118" t="s">
        <v>247</v>
      </c>
      <c r="F682" s="118" t="s">
        <v>1266</v>
      </c>
      <c r="G682" s="118" t="s">
        <v>919</v>
      </c>
      <c r="H682" s="119" t="s">
        <v>1267</v>
      </c>
    </row>
    <row r="683" spans="1:8" x14ac:dyDescent="0.25">
      <c r="A683" s="445"/>
      <c r="B683" s="449"/>
      <c r="C683" s="124" t="s">
        <v>284</v>
      </c>
      <c r="D683" s="118"/>
      <c r="E683" s="118"/>
      <c r="F683" s="118"/>
      <c r="G683" s="118"/>
      <c r="H683" s="119"/>
    </row>
    <row r="684" spans="1:8" ht="16.5" thickBot="1" x14ac:dyDescent="0.3">
      <c r="A684" s="447"/>
      <c r="B684" s="450"/>
      <c r="C684" s="125" t="s">
        <v>749</v>
      </c>
      <c r="D684" s="127" t="s">
        <v>262</v>
      </c>
      <c r="E684" s="127" t="s">
        <v>1268</v>
      </c>
      <c r="F684" s="127" t="s">
        <v>1269</v>
      </c>
      <c r="G684" s="127" t="s">
        <v>1270</v>
      </c>
      <c r="H684" s="128" t="s">
        <v>1271</v>
      </c>
    </row>
    <row r="685" spans="1:8" x14ac:dyDescent="0.25">
      <c r="A685" s="444" t="s">
        <v>1272</v>
      </c>
      <c r="B685" s="448" t="s">
        <v>1273</v>
      </c>
      <c r="C685" s="124" t="s">
        <v>215</v>
      </c>
      <c r="D685" s="118" t="s">
        <v>254</v>
      </c>
      <c r="E685" s="118" t="s">
        <v>1274</v>
      </c>
      <c r="F685" s="118" t="s">
        <v>1275</v>
      </c>
      <c r="G685" s="118" t="s">
        <v>1258</v>
      </c>
      <c r="H685" s="119" t="s">
        <v>1276</v>
      </c>
    </row>
    <row r="686" spans="1:8" x14ac:dyDescent="0.25">
      <c r="A686" s="445"/>
      <c r="B686" s="449"/>
      <c r="C686" s="124" t="s">
        <v>284</v>
      </c>
      <c r="D686" s="118"/>
      <c r="E686" s="118"/>
      <c r="F686" s="118"/>
      <c r="G686" s="118"/>
      <c r="H686" s="119"/>
    </row>
    <row r="687" spans="1:8" ht="16.5" thickBot="1" x14ac:dyDescent="0.3">
      <c r="A687" s="447"/>
      <c r="B687" s="450"/>
      <c r="C687" s="125" t="s">
        <v>755</v>
      </c>
      <c r="D687" s="127" t="s">
        <v>262</v>
      </c>
      <c r="E687" s="127" t="s">
        <v>1133</v>
      </c>
      <c r="F687" s="127" t="s">
        <v>1277</v>
      </c>
      <c r="G687" s="127" t="s">
        <v>899</v>
      </c>
      <c r="H687" s="128" t="s">
        <v>1271</v>
      </c>
    </row>
    <row r="688" spans="1:8" x14ac:dyDescent="0.25">
      <c r="A688" s="444" t="s">
        <v>1278</v>
      </c>
      <c r="B688" s="448" t="s">
        <v>1279</v>
      </c>
      <c r="C688" s="124" t="s">
        <v>215</v>
      </c>
      <c r="D688" s="118" t="s">
        <v>254</v>
      </c>
      <c r="E688" s="118" t="s">
        <v>1280</v>
      </c>
      <c r="F688" s="118" t="s">
        <v>1203</v>
      </c>
      <c r="G688" s="118" t="s">
        <v>1266</v>
      </c>
      <c r="H688" s="119" t="s">
        <v>658</v>
      </c>
    </row>
    <row r="689" spans="1:8" x14ac:dyDescent="0.25">
      <c r="A689" s="445"/>
      <c r="B689" s="449"/>
      <c r="C689" s="124" t="s">
        <v>284</v>
      </c>
      <c r="D689" s="118"/>
      <c r="E689" s="118"/>
      <c r="F689" s="118"/>
      <c r="G689" s="118"/>
      <c r="H689" s="119"/>
    </row>
    <row r="690" spans="1:8" ht="16.5" thickBot="1" x14ac:dyDescent="0.3">
      <c r="A690" s="447"/>
      <c r="B690" s="450"/>
      <c r="C690" s="125" t="s">
        <v>781</v>
      </c>
      <c r="D690" s="127" t="s">
        <v>262</v>
      </c>
      <c r="E690" s="127" t="s">
        <v>1281</v>
      </c>
      <c r="F690" s="127" t="s">
        <v>1282</v>
      </c>
      <c r="G690" s="127" t="s">
        <v>1283</v>
      </c>
      <c r="H690" s="128" t="s">
        <v>1284</v>
      </c>
    </row>
    <row r="691" spans="1:8" x14ac:dyDescent="0.25">
      <c r="A691" s="444" t="s">
        <v>1285</v>
      </c>
      <c r="B691" s="448" t="s">
        <v>1286</v>
      </c>
      <c r="C691" s="124" t="s">
        <v>215</v>
      </c>
      <c r="D691" s="118" t="s">
        <v>254</v>
      </c>
      <c r="E691" s="118" t="s">
        <v>601</v>
      </c>
      <c r="F691" s="118" t="s">
        <v>1287</v>
      </c>
      <c r="G691" s="118" t="s">
        <v>887</v>
      </c>
      <c r="H691" s="119" t="s">
        <v>1288</v>
      </c>
    </row>
    <row r="692" spans="1:8" x14ac:dyDescent="0.25">
      <c r="A692" s="445"/>
      <c r="B692" s="449"/>
      <c r="C692" s="124" t="s">
        <v>284</v>
      </c>
      <c r="D692" s="118"/>
      <c r="E692" s="118"/>
      <c r="F692" s="118"/>
      <c r="G692" s="118"/>
      <c r="H692" s="119"/>
    </row>
    <row r="693" spans="1:8" ht="16.5" thickBot="1" x14ac:dyDescent="0.3">
      <c r="A693" s="447"/>
      <c r="B693" s="450"/>
      <c r="C693" s="125" t="s">
        <v>261</v>
      </c>
      <c r="D693" s="127" t="s">
        <v>262</v>
      </c>
      <c r="E693" s="127" t="s">
        <v>1289</v>
      </c>
      <c r="F693" s="127" t="s">
        <v>1290</v>
      </c>
      <c r="G693" s="132">
        <v>1164</v>
      </c>
      <c r="H693" s="133">
        <v>1571</v>
      </c>
    </row>
    <row r="694" spans="1:8" x14ac:dyDescent="0.25">
      <c r="A694" s="444" t="s">
        <v>1291</v>
      </c>
      <c r="B694" s="448" t="s">
        <v>1292</v>
      </c>
      <c r="C694" s="124" t="s">
        <v>215</v>
      </c>
      <c r="D694" s="118" t="s">
        <v>254</v>
      </c>
      <c r="E694" s="118" t="s">
        <v>1117</v>
      </c>
      <c r="F694" s="118" t="s">
        <v>1293</v>
      </c>
      <c r="G694" s="118" t="s">
        <v>903</v>
      </c>
      <c r="H694" s="119" t="s">
        <v>1166</v>
      </c>
    </row>
    <row r="695" spans="1:8" x14ac:dyDescent="0.25">
      <c r="A695" s="445"/>
      <c r="B695" s="449"/>
      <c r="C695" s="124" t="s">
        <v>260</v>
      </c>
      <c r="D695" s="118"/>
      <c r="E695" s="118"/>
      <c r="F695" s="118"/>
      <c r="G695" s="118"/>
      <c r="H695" s="119"/>
    </row>
    <row r="696" spans="1:8" ht="16.5" thickBot="1" x14ac:dyDescent="0.3">
      <c r="A696" s="447"/>
      <c r="B696" s="450"/>
      <c r="C696" s="125" t="s">
        <v>742</v>
      </c>
      <c r="D696" s="127" t="s">
        <v>262</v>
      </c>
      <c r="E696" s="127" t="s">
        <v>1294</v>
      </c>
      <c r="F696" s="127" t="s">
        <v>1295</v>
      </c>
      <c r="G696" s="132">
        <v>1062</v>
      </c>
      <c r="H696" s="133">
        <v>1433</v>
      </c>
    </row>
    <row r="697" spans="1:8" x14ac:dyDescent="0.25">
      <c r="A697" s="444" t="s">
        <v>1296</v>
      </c>
      <c r="B697" s="448" t="s">
        <v>1297</v>
      </c>
      <c r="C697" s="124" t="s">
        <v>215</v>
      </c>
      <c r="D697" s="118" t="s">
        <v>254</v>
      </c>
      <c r="E697" s="118" t="s">
        <v>241</v>
      </c>
      <c r="F697" s="118" t="s">
        <v>1298</v>
      </c>
      <c r="G697" s="118" t="s">
        <v>1080</v>
      </c>
      <c r="H697" s="119" t="s">
        <v>1299</v>
      </c>
    </row>
    <row r="698" spans="1:8" x14ac:dyDescent="0.25">
      <c r="A698" s="445"/>
      <c r="B698" s="449"/>
      <c r="C698" s="124" t="s">
        <v>260</v>
      </c>
      <c r="D698" s="118"/>
      <c r="E698" s="118"/>
      <c r="F698" s="118"/>
      <c r="G698" s="118"/>
      <c r="H698" s="119"/>
    </row>
    <row r="699" spans="1:8" ht="16.5" thickBot="1" x14ac:dyDescent="0.3">
      <c r="A699" s="447"/>
      <c r="B699" s="450"/>
      <c r="C699" s="125" t="s">
        <v>749</v>
      </c>
      <c r="D699" s="127" t="s">
        <v>262</v>
      </c>
      <c r="E699" s="127" t="s">
        <v>1300</v>
      </c>
      <c r="F699" s="127" t="s">
        <v>1301</v>
      </c>
      <c r="G699" s="127" t="s">
        <v>1302</v>
      </c>
      <c r="H699" s="133">
        <v>1150</v>
      </c>
    </row>
    <row r="700" spans="1:8" x14ac:dyDescent="0.25">
      <c r="A700" s="444" t="s">
        <v>1303</v>
      </c>
      <c r="B700" s="448" t="s">
        <v>1304</v>
      </c>
      <c r="C700" s="124" t="s">
        <v>215</v>
      </c>
      <c r="D700" s="118" t="s">
        <v>254</v>
      </c>
      <c r="E700" s="118" t="s">
        <v>1305</v>
      </c>
      <c r="F700" s="118" t="s">
        <v>1306</v>
      </c>
      <c r="G700" s="118" t="s">
        <v>952</v>
      </c>
      <c r="H700" s="119" t="s">
        <v>1307</v>
      </c>
    </row>
    <row r="701" spans="1:8" x14ac:dyDescent="0.25">
      <c r="A701" s="445"/>
      <c r="B701" s="449"/>
      <c r="C701" s="124" t="s">
        <v>260</v>
      </c>
      <c r="D701" s="118"/>
      <c r="E701" s="118"/>
      <c r="F701" s="118"/>
      <c r="G701" s="118"/>
      <c r="H701" s="119"/>
    </row>
    <row r="702" spans="1:8" ht="16.5" thickBot="1" x14ac:dyDescent="0.3">
      <c r="A702" s="447"/>
      <c r="B702" s="450"/>
      <c r="C702" s="125" t="s">
        <v>755</v>
      </c>
      <c r="D702" s="127" t="s">
        <v>262</v>
      </c>
      <c r="E702" s="127" t="s">
        <v>1308</v>
      </c>
      <c r="F702" s="127" t="s">
        <v>1309</v>
      </c>
      <c r="G702" s="127" t="s">
        <v>1310</v>
      </c>
      <c r="H702" s="128" t="s">
        <v>1311</v>
      </c>
    </row>
    <row r="703" spans="1:8" x14ac:dyDescent="0.25">
      <c r="A703" s="444" t="s">
        <v>1312</v>
      </c>
      <c r="B703" s="448" t="s">
        <v>1313</v>
      </c>
      <c r="C703" s="124" t="s">
        <v>215</v>
      </c>
      <c r="D703" s="118" t="s">
        <v>254</v>
      </c>
      <c r="E703" s="118" t="s">
        <v>631</v>
      </c>
      <c r="F703" s="118" t="s">
        <v>1314</v>
      </c>
      <c r="G703" s="118" t="s">
        <v>1298</v>
      </c>
      <c r="H703" s="119" t="s">
        <v>1071</v>
      </c>
    </row>
    <row r="704" spans="1:8" x14ac:dyDescent="0.25">
      <c r="A704" s="445"/>
      <c r="B704" s="449"/>
      <c r="C704" s="124" t="s">
        <v>284</v>
      </c>
      <c r="D704" s="118"/>
      <c r="E704" s="118"/>
      <c r="F704" s="118"/>
      <c r="G704" s="118"/>
      <c r="H704" s="119"/>
    </row>
    <row r="705" spans="1:8" ht="16.5" thickBot="1" x14ac:dyDescent="0.3">
      <c r="A705" s="447"/>
      <c r="B705" s="450"/>
      <c r="C705" s="125" t="s">
        <v>781</v>
      </c>
      <c r="D705" s="127" t="s">
        <v>262</v>
      </c>
      <c r="E705" s="127" t="s">
        <v>695</v>
      </c>
      <c r="F705" s="127" t="s">
        <v>915</v>
      </c>
      <c r="G705" s="127" t="s">
        <v>1315</v>
      </c>
      <c r="H705" s="128" t="s">
        <v>1316</v>
      </c>
    </row>
    <row r="706" spans="1:8" ht="16.5" thickBot="1" x14ac:dyDescent="0.3">
      <c r="A706" s="117"/>
      <c r="B706" s="131"/>
      <c r="C706" s="131"/>
      <c r="D706" s="131"/>
      <c r="E706" s="127">
        <v>1</v>
      </c>
      <c r="F706" s="127">
        <v>2</v>
      </c>
      <c r="G706" s="127">
        <v>3</v>
      </c>
      <c r="H706" s="128">
        <v>4</v>
      </c>
    </row>
    <row r="707" spans="1:8" x14ac:dyDescent="0.25">
      <c r="A707" s="106" t="s">
        <v>1317</v>
      </c>
    </row>
    <row r="708" spans="1:8" x14ac:dyDescent="0.25">
      <c r="A708" s="112" t="s">
        <v>211</v>
      </c>
    </row>
    <row r="709" spans="1:8" x14ac:dyDescent="0.25">
      <c r="A709" s="107" t="s">
        <v>1318</v>
      </c>
    </row>
    <row r="710" spans="1:8" ht="19.5" thickBot="1" x14ac:dyDescent="0.3">
      <c r="A710" s="107" t="s">
        <v>8836</v>
      </c>
    </row>
    <row r="711" spans="1:8" ht="16.5" thickBot="1" x14ac:dyDescent="0.3">
      <c r="A711" s="425" t="s">
        <v>0</v>
      </c>
      <c r="B711" s="440" t="s">
        <v>217</v>
      </c>
      <c r="C711" s="440" t="s">
        <v>250</v>
      </c>
      <c r="D711" s="440" t="s">
        <v>251</v>
      </c>
      <c r="E711" s="431" t="s">
        <v>121</v>
      </c>
      <c r="F711" s="433"/>
    </row>
    <row r="712" spans="1:8" ht="16.5" thickBot="1" x14ac:dyDescent="0.3">
      <c r="A712" s="426"/>
      <c r="B712" s="441"/>
      <c r="C712" s="441"/>
      <c r="D712" s="441"/>
      <c r="E712" s="165" t="s">
        <v>81</v>
      </c>
      <c r="F712" s="165" t="s">
        <v>83</v>
      </c>
    </row>
    <row r="713" spans="1:8" x14ac:dyDescent="0.25">
      <c r="A713" s="444" t="s">
        <v>1319</v>
      </c>
      <c r="B713" s="448" t="s">
        <v>8878</v>
      </c>
      <c r="C713" s="135" t="s">
        <v>280</v>
      </c>
      <c r="D713" s="136" t="s">
        <v>254</v>
      </c>
      <c r="E713" s="136" t="s">
        <v>1320</v>
      </c>
      <c r="F713" s="136" t="s">
        <v>1321</v>
      </c>
    </row>
    <row r="714" spans="1:8" x14ac:dyDescent="0.25">
      <c r="A714" s="445"/>
      <c r="B714" s="449"/>
      <c r="C714" s="135" t="s">
        <v>260</v>
      </c>
      <c r="D714" s="136"/>
      <c r="E714" s="136"/>
      <c r="F714" s="136"/>
    </row>
    <row r="715" spans="1:8" ht="18.75" x14ac:dyDescent="0.25">
      <c r="A715" s="445"/>
      <c r="B715" s="449"/>
      <c r="C715" s="137" t="s">
        <v>8879</v>
      </c>
      <c r="D715" s="136" t="s">
        <v>262</v>
      </c>
      <c r="E715" s="136" t="s">
        <v>1322</v>
      </c>
      <c r="F715" s="136" t="s">
        <v>398</v>
      </c>
    </row>
    <row r="716" spans="1:8" ht="16.5" thickBot="1" x14ac:dyDescent="0.3">
      <c r="A716" s="447"/>
      <c r="B716" s="450"/>
      <c r="C716" s="138" t="s">
        <v>261</v>
      </c>
      <c r="D716" s="134" t="s">
        <v>262</v>
      </c>
      <c r="E716" s="134" t="s">
        <v>403</v>
      </c>
      <c r="F716" s="134" t="s">
        <v>832</v>
      </c>
    </row>
    <row r="717" spans="1:8" x14ac:dyDescent="0.25">
      <c r="A717" s="444" t="s">
        <v>1323</v>
      </c>
      <c r="B717" s="448" t="s">
        <v>8880</v>
      </c>
      <c r="C717" s="135" t="s">
        <v>280</v>
      </c>
      <c r="D717" s="136" t="s">
        <v>254</v>
      </c>
      <c r="E717" s="136" t="s">
        <v>886</v>
      </c>
      <c r="F717" s="136" t="s">
        <v>1210</v>
      </c>
    </row>
    <row r="718" spans="1:8" x14ac:dyDescent="0.25">
      <c r="A718" s="445"/>
      <c r="B718" s="449"/>
      <c r="C718" s="135" t="s">
        <v>260</v>
      </c>
      <c r="D718" s="136"/>
      <c r="E718" s="136"/>
      <c r="F718" s="136"/>
    </row>
    <row r="719" spans="1:8" ht="18.75" x14ac:dyDescent="0.25">
      <c r="A719" s="445"/>
      <c r="B719" s="449"/>
      <c r="C719" s="137" t="s">
        <v>8881</v>
      </c>
      <c r="D719" s="136" t="s">
        <v>262</v>
      </c>
      <c r="E719" s="136" t="s">
        <v>693</v>
      </c>
      <c r="F719" s="136" t="s">
        <v>980</v>
      </c>
    </row>
    <row r="720" spans="1:8" ht="16.5" thickBot="1" x14ac:dyDescent="0.3">
      <c r="A720" s="447"/>
      <c r="B720" s="450"/>
      <c r="C720" s="138" t="s">
        <v>742</v>
      </c>
      <c r="D720" s="134" t="s">
        <v>262</v>
      </c>
      <c r="E720" s="134" t="s">
        <v>836</v>
      </c>
      <c r="F720" s="134" t="s">
        <v>837</v>
      </c>
    </row>
    <row r="721" spans="1:6" x14ac:dyDescent="0.25">
      <c r="A721" s="444" t="s">
        <v>1324</v>
      </c>
      <c r="B721" s="448" t="s">
        <v>8882</v>
      </c>
      <c r="C721" s="135" t="s">
        <v>280</v>
      </c>
      <c r="D721" s="136" t="s">
        <v>254</v>
      </c>
      <c r="E721" s="136" t="s">
        <v>1251</v>
      </c>
      <c r="F721" s="136" t="s">
        <v>319</v>
      </c>
    </row>
    <row r="722" spans="1:6" x14ac:dyDescent="0.25">
      <c r="A722" s="445"/>
      <c r="B722" s="449"/>
      <c r="C722" s="135" t="s">
        <v>260</v>
      </c>
      <c r="D722" s="136"/>
      <c r="E722" s="136"/>
      <c r="F722" s="136"/>
    </row>
    <row r="723" spans="1:6" ht="18.75" x14ac:dyDescent="0.25">
      <c r="A723" s="445"/>
      <c r="B723" s="449"/>
      <c r="C723" s="137" t="s">
        <v>8879</v>
      </c>
      <c r="D723" s="136" t="s">
        <v>262</v>
      </c>
      <c r="E723" s="136" t="s">
        <v>1325</v>
      </c>
      <c r="F723" s="136" t="s">
        <v>1326</v>
      </c>
    </row>
    <row r="724" spans="1:6" ht="16.5" thickBot="1" x14ac:dyDescent="0.3">
      <c r="A724" s="447"/>
      <c r="B724" s="450"/>
      <c r="C724" s="138" t="s">
        <v>261</v>
      </c>
      <c r="D724" s="134" t="s">
        <v>262</v>
      </c>
      <c r="E724" s="134" t="s">
        <v>842</v>
      </c>
      <c r="F724" s="134" t="s">
        <v>843</v>
      </c>
    </row>
    <row r="725" spans="1:6" x14ac:dyDescent="0.25">
      <c r="A725" s="444" t="s">
        <v>1327</v>
      </c>
      <c r="B725" s="448" t="s">
        <v>8883</v>
      </c>
      <c r="C725" s="135" t="s">
        <v>280</v>
      </c>
      <c r="D725" s="136" t="s">
        <v>254</v>
      </c>
      <c r="E725" s="136" t="s">
        <v>1328</v>
      </c>
      <c r="F725" s="136" t="s">
        <v>1252</v>
      </c>
    </row>
    <row r="726" spans="1:6" x14ac:dyDescent="0.25">
      <c r="A726" s="445"/>
      <c r="B726" s="449"/>
      <c r="C726" s="135" t="s">
        <v>8884</v>
      </c>
      <c r="D726" s="136"/>
      <c r="E726" s="136"/>
      <c r="F726" s="136"/>
    </row>
    <row r="727" spans="1:6" ht="18.75" x14ac:dyDescent="0.25">
      <c r="A727" s="445"/>
      <c r="B727" s="449"/>
      <c r="C727" s="137" t="s">
        <v>8881</v>
      </c>
      <c r="D727" s="136" t="s">
        <v>262</v>
      </c>
      <c r="E727" s="136" t="s">
        <v>1330</v>
      </c>
      <c r="F727" s="136" t="s">
        <v>1331</v>
      </c>
    </row>
    <row r="728" spans="1:6" ht="16.5" thickBot="1" x14ac:dyDescent="0.3">
      <c r="A728" s="447"/>
      <c r="B728" s="450"/>
      <c r="C728" s="138" t="s">
        <v>742</v>
      </c>
      <c r="D728" s="134" t="s">
        <v>262</v>
      </c>
      <c r="E728" s="134" t="s">
        <v>550</v>
      </c>
      <c r="F728" s="134" t="s">
        <v>1151</v>
      </c>
    </row>
    <row r="729" spans="1:6" x14ac:dyDescent="0.25">
      <c r="A729" s="444" t="s">
        <v>1332</v>
      </c>
      <c r="B729" s="448" t="s">
        <v>8885</v>
      </c>
      <c r="C729" s="135" t="s">
        <v>280</v>
      </c>
      <c r="D729" s="136" t="s">
        <v>254</v>
      </c>
      <c r="E729" s="136" t="s">
        <v>1333</v>
      </c>
      <c r="F729" s="136" t="s">
        <v>1334</v>
      </c>
    </row>
    <row r="730" spans="1:6" x14ac:dyDescent="0.25">
      <c r="A730" s="445"/>
      <c r="B730" s="449"/>
      <c r="C730" s="135" t="s">
        <v>260</v>
      </c>
      <c r="D730" s="136"/>
      <c r="E730" s="136"/>
      <c r="F730" s="136"/>
    </row>
    <row r="731" spans="1:6" ht="18.75" x14ac:dyDescent="0.25">
      <c r="A731" s="445"/>
      <c r="B731" s="449"/>
      <c r="C731" s="137" t="s">
        <v>8879</v>
      </c>
      <c r="D731" s="136" t="s">
        <v>262</v>
      </c>
      <c r="E731" s="136" t="s">
        <v>1335</v>
      </c>
      <c r="F731" s="136" t="s">
        <v>1336</v>
      </c>
    </row>
    <row r="732" spans="1:6" ht="16.5" thickBot="1" x14ac:dyDescent="0.3">
      <c r="A732" s="447"/>
      <c r="B732" s="450"/>
      <c r="C732" s="138" t="s">
        <v>261</v>
      </c>
      <c r="D732" s="134" t="s">
        <v>262</v>
      </c>
      <c r="E732" s="134" t="s">
        <v>1337</v>
      </c>
      <c r="F732" s="134" t="s">
        <v>1338</v>
      </c>
    </row>
    <row r="733" spans="1:6" x14ac:dyDescent="0.25">
      <c r="A733" s="444" t="s">
        <v>1339</v>
      </c>
      <c r="B733" s="448" t="s">
        <v>8886</v>
      </c>
      <c r="C733" s="135" t="s">
        <v>280</v>
      </c>
      <c r="D733" s="136" t="s">
        <v>254</v>
      </c>
      <c r="E733" s="136" t="s">
        <v>1093</v>
      </c>
      <c r="F733" s="136" t="s">
        <v>1340</v>
      </c>
    </row>
    <row r="734" spans="1:6" x14ac:dyDescent="0.25">
      <c r="A734" s="445"/>
      <c r="B734" s="449"/>
      <c r="C734" s="135" t="s">
        <v>8884</v>
      </c>
      <c r="D734" s="136"/>
      <c r="E734" s="136"/>
      <c r="F734" s="136"/>
    </row>
    <row r="735" spans="1:6" ht="18.75" x14ac:dyDescent="0.25">
      <c r="A735" s="445"/>
      <c r="B735" s="449"/>
      <c r="C735" s="137" t="s">
        <v>8881</v>
      </c>
      <c r="D735" s="136" t="s">
        <v>262</v>
      </c>
      <c r="E735" s="136" t="s">
        <v>438</v>
      </c>
      <c r="F735" s="136" t="s">
        <v>732</v>
      </c>
    </row>
    <row r="736" spans="1:6" ht="16.5" thickBot="1" x14ac:dyDescent="0.3">
      <c r="A736" s="447"/>
      <c r="B736" s="450"/>
      <c r="C736" s="138" t="s">
        <v>742</v>
      </c>
      <c r="D736" s="134" t="s">
        <v>262</v>
      </c>
      <c r="E736" s="134" t="s">
        <v>1003</v>
      </c>
      <c r="F736" s="134" t="s">
        <v>362</v>
      </c>
    </row>
    <row r="737" spans="1:6" x14ac:dyDescent="0.25">
      <c r="A737" s="444" t="s">
        <v>1341</v>
      </c>
      <c r="B737" s="448" t="s">
        <v>8887</v>
      </c>
      <c r="C737" s="135" t="s">
        <v>280</v>
      </c>
      <c r="D737" s="136" t="s">
        <v>254</v>
      </c>
      <c r="E737" s="136" t="s">
        <v>1342</v>
      </c>
      <c r="F737" s="136" t="s">
        <v>895</v>
      </c>
    </row>
    <row r="738" spans="1:6" x14ac:dyDescent="0.25">
      <c r="A738" s="445"/>
      <c r="B738" s="449"/>
      <c r="C738" s="135" t="s">
        <v>260</v>
      </c>
      <c r="D738" s="136"/>
      <c r="E738" s="136"/>
      <c r="F738" s="136"/>
    </row>
    <row r="739" spans="1:6" ht="18.75" x14ac:dyDescent="0.25">
      <c r="A739" s="445"/>
      <c r="B739" s="449"/>
      <c r="C739" s="137" t="s">
        <v>8879</v>
      </c>
      <c r="D739" s="136" t="s">
        <v>262</v>
      </c>
      <c r="E739" s="136" t="s">
        <v>1178</v>
      </c>
      <c r="F739" s="136" t="s">
        <v>1343</v>
      </c>
    </row>
    <row r="740" spans="1:6" ht="16.5" thickBot="1" x14ac:dyDescent="0.3">
      <c r="A740" s="447"/>
      <c r="B740" s="450"/>
      <c r="C740" s="138" t="s">
        <v>261</v>
      </c>
      <c r="D740" s="134" t="s">
        <v>262</v>
      </c>
      <c r="E740" s="134" t="s">
        <v>1344</v>
      </c>
      <c r="F740" s="134" t="s">
        <v>1345</v>
      </c>
    </row>
    <row r="741" spans="1:6" x14ac:dyDescent="0.25">
      <c r="A741" s="444" t="s">
        <v>1346</v>
      </c>
      <c r="B741" s="448" t="s">
        <v>8888</v>
      </c>
      <c r="C741" s="135" t="s">
        <v>280</v>
      </c>
      <c r="D741" s="136" t="s">
        <v>254</v>
      </c>
      <c r="E741" s="136" t="s">
        <v>1165</v>
      </c>
      <c r="F741" s="136" t="s">
        <v>1347</v>
      </c>
    </row>
    <row r="742" spans="1:6" x14ac:dyDescent="0.25">
      <c r="A742" s="445"/>
      <c r="B742" s="449"/>
      <c r="C742" s="135" t="s">
        <v>260</v>
      </c>
      <c r="D742" s="136"/>
      <c r="E742" s="136"/>
      <c r="F742" s="136"/>
    </row>
    <row r="743" spans="1:6" ht="18.75" x14ac:dyDescent="0.25">
      <c r="A743" s="445"/>
      <c r="B743" s="449"/>
      <c r="C743" s="137" t="s">
        <v>8881</v>
      </c>
      <c r="D743" s="136" t="s">
        <v>262</v>
      </c>
      <c r="E743" s="136" t="s">
        <v>398</v>
      </c>
      <c r="F743" s="136" t="s">
        <v>999</v>
      </c>
    </row>
    <row r="744" spans="1:6" ht="16.5" thickBot="1" x14ac:dyDescent="0.3">
      <c r="A744" s="447"/>
      <c r="B744" s="450"/>
      <c r="C744" s="138" t="s">
        <v>742</v>
      </c>
      <c r="D744" s="134" t="s">
        <v>262</v>
      </c>
      <c r="E744" s="134" t="s">
        <v>967</v>
      </c>
      <c r="F744" s="134" t="s">
        <v>1348</v>
      </c>
    </row>
    <row r="745" spans="1:6" ht="50.25" customHeight="1" x14ac:dyDescent="0.25">
      <c r="A745" s="444" t="s">
        <v>1349</v>
      </c>
      <c r="B745" s="448" t="s">
        <v>8889</v>
      </c>
      <c r="C745" s="135" t="s">
        <v>260</v>
      </c>
      <c r="D745" s="136"/>
      <c r="E745" s="136"/>
      <c r="F745" s="136"/>
    </row>
    <row r="746" spans="1:6" ht="19.5" thickBot="1" x14ac:dyDescent="0.3">
      <c r="A746" s="447"/>
      <c r="B746" s="450"/>
      <c r="C746" s="138" t="s">
        <v>8837</v>
      </c>
      <c r="D746" s="134" t="s">
        <v>262</v>
      </c>
      <c r="E746" s="134" t="s">
        <v>1350</v>
      </c>
      <c r="F746" s="134" t="s">
        <v>1351</v>
      </c>
    </row>
    <row r="747" spans="1:6" ht="50.25" customHeight="1" x14ac:dyDescent="0.25">
      <c r="A747" s="444" t="s">
        <v>1352</v>
      </c>
      <c r="B747" s="448" t="s">
        <v>8890</v>
      </c>
      <c r="C747" s="135" t="s">
        <v>260</v>
      </c>
      <c r="D747" s="136"/>
      <c r="E747" s="136"/>
      <c r="F747" s="136"/>
    </row>
    <row r="748" spans="1:6" ht="19.5" thickBot="1" x14ac:dyDescent="0.3">
      <c r="A748" s="447"/>
      <c r="B748" s="450"/>
      <c r="C748" s="138" t="s">
        <v>8840</v>
      </c>
      <c r="D748" s="134" t="s">
        <v>262</v>
      </c>
      <c r="E748" s="134" t="s">
        <v>362</v>
      </c>
      <c r="F748" s="134" t="s">
        <v>1353</v>
      </c>
    </row>
    <row r="749" spans="1:6" ht="16.5" thickBot="1" x14ac:dyDescent="0.3">
      <c r="A749" s="139"/>
      <c r="B749" s="130"/>
      <c r="C749" s="130"/>
      <c r="D749" s="136"/>
      <c r="E749" s="134">
        <v>1</v>
      </c>
      <c r="F749" s="134">
        <v>2</v>
      </c>
    </row>
    <row r="750" spans="1:6" x14ac:dyDescent="0.25">
      <c r="A750" s="112" t="s">
        <v>92</v>
      </c>
    </row>
    <row r="751" spans="1:6" x14ac:dyDescent="0.25">
      <c r="A751" s="107" t="s">
        <v>1354</v>
      </c>
    </row>
    <row r="752" spans="1:6" x14ac:dyDescent="0.25">
      <c r="A752" s="106" t="s">
        <v>1355</v>
      </c>
    </row>
    <row r="753" spans="1:6" x14ac:dyDescent="0.25">
      <c r="A753" s="112" t="s">
        <v>211</v>
      </c>
    </row>
    <row r="754" spans="1:6" x14ac:dyDescent="0.25">
      <c r="A754" s="107" t="s">
        <v>1356</v>
      </c>
    </row>
    <row r="755" spans="1:6" ht="19.5" thickBot="1" x14ac:dyDescent="0.3">
      <c r="A755" s="107" t="s">
        <v>8891</v>
      </c>
    </row>
    <row r="756" spans="1:6" ht="16.5" thickBot="1" x14ac:dyDescent="0.3">
      <c r="A756" s="162" t="s">
        <v>0</v>
      </c>
      <c r="B756" s="160" t="s">
        <v>217</v>
      </c>
      <c r="C756" s="160" t="s">
        <v>250</v>
      </c>
      <c r="D756" s="160" t="s">
        <v>251</v>
      </c>
      <c r="E756" s="160" t="s">
        <v>1357</v>
      </c>
      <c r="F756" s="161" t="s">
        <v>1358</v>
      </c>
    </row>
    <row r="757" spans="1:6" x14ac:dyDescent="0.25">
      <c r="A757" s="444" t="s">
        <v>1359</v>
      </c>
      <c r="B757" s="448" t="s">
        <v>1360</v>
      </c>
      <c r="C757" s="122" t="s">
        <v>260</v>
      </c>
      <c r="D757" s="113"/>
      <c r="E757" s="113"/>
      <c r="F757" s="109"/>
    </row>
    <row r="758" spans="1:6" ht="16.5" thickBot="1" x14ac:dyDescent="0.3">
      <c r="A758" s="447"/>
      <c r="B758" s="450"/>
      <c r="C758" s="123" t="s">
        <v>261</v>
      </c>
      <c r="D758" s="118" t="s">
        <v>262</v>
      </c>
      <c r="E758" s="118" t="s">
        <v>723</v>
      </c>
      <c r="F758" s="119" t="s">
        <v>1361</v>
      </c>
    </row>
    <row r="759" spans="1:6" x14ac:dyDescent="0.25">
      <c r="A759" s="444" t="s">
        <v>1362</v>
      </c>
      <c r="B759" s="448" t="s">
        <v>1363</v>
      </c>
      <c r="C759" s="122" t="s">
        <v>260</v>
      </c>
      <c r="D759" s="113"/>
      <c r="E759" s="113"/>
      <c r="F759" s="109"/>
    </row>
    <row r="760" spans="1:6" ht="16.5" thickBot="1" x14ac:dyDescent="0.3">
      <c r="A760" s="447"/>
      <c r="B760" s="450"/>
      <c r="C760" s="123" t="s">
        <v>742</v>
      </c>
      <c r="D760" s="118" t="s">
        <v>262</v>
      </c>
      <c r="E760" s="118" t="s">
        <v>1364</v>
      </c>
      <c r="F760" s="119" t="s">
        <v>832</v>
      </c>
    </row>
    <row r="761" spans="1:6" x14ac:dyDescent="0.25">
      <c r="A761" s="444" t="s">
        <v>1365</v>
      </c>
      <c r="B761" s="448" t="s">
        <v>1366</v>
      </c>
      <c r="C761" s="122" t="s">
        <v>260</v>
      </c>
      <c r="D761" s="113"/>
      <c r="E761" s="113"/>
      <c r="F761" s="109"/>
    </row>
    <row r="762" spans="1:6" ht="16.5" thickBot="1" x14ac:dyDescent="0.3">
      <c r="A762" s="447"/>
      <c r="B762" s="450"/>
      <c r="C762" s="123" t="s">
        <v>749</v>
      </c>
      <c r="D762" s="118" t="s">
        <v>262</v>
      </c>
      <c r="E762" s="118" t="s">
        <v>967</v>
      </c>
      <c r="F762" s="119" t="s">
        <v>1172</v>
      </c>
    </row>
    <row r="763" spans="1:6" ht="16.5" thickBot="1" x14ac:dyDescent="0.3">
      <c r="A763" s="442"/>
      <c r="B763" s="442"/>
      <c r="C763" s="442"/>
      <c r="D763" s="443"/>
      <c r="E763" s="115">
        <v>10</v>
      </c>
      <c r="F763" s="116">
        <v>20</v>
      </c>
    </row>
    <row r="764" spans="1:6" x14ac:dyDescent="0.25">
      <c r="A764" s="112" t="s">
        <v>92</v>
      </c>
    </row>
    <row r="765" spans="1:6" x14ac:dyDescent="0.25">
      <c r="A765" s="107" t="s">
        <v>1367</v>
      </c>
    </row>
    <row r="766" spans="1:6" x14ac:dyDescent="0.25">
      <c r="A766" s="106" t="s">
        <v>1368</v>
      </c>
    </row>
    <row r="767" spans="1:6" x14ac:dyDescent="0.25">
      <c r="A767" s="112" t="s">
        <v>211</v>
      </c>
    </row>
    <row r="768" spans="1:6" x14ac:dyDescent="0.25">
      <c r="A768" s="107" t="s">
        <v>1369</v>
      </c>
    </row>
    <row r="769" spans="1:6" ht="19.5" thickBot="1" x14ac:dyDescent="0.3">
      <c r="A769" s="107" t="s">
        <v>8825</v>
      </c>
    </row>
    <row r="770" spans="1:6" ht="16.5" thickBot="1" x14ac:dyDescent="0.3">
      <c r="A770" s="425" t="s">
        <v>0</v>
      </c>
      <c r="B770" s="440" t="s">
        <v>217</v>
      </c>
      <c r="C770" s="440" t="s">
        <v>250</v>
      </c>
      <c r="D770" s="440" t="s">
        <v>251</v>
      </c>
      <c r="E770" s="431" t="s">
        <v>1370</v>
      </c>
      <c r="F770" s="433"/>
    </row>
    <row r="771" spans="1:6" ht="16.5" thickBot="1" x14ac:dyDescent="0.3">
      <c r="A771" s="426"/>
      <c r="B771" s="441"/>
      <c r="C771" s="441"/>
      <c r="D771" s="441"/>
      <c r="E771" s="160" t="s">
        <v>392</v>
      </c>
      <c r="F771" s="161" t="s">
        <v>393</v>
      </c>
    </row>
    <row r="772" spans="1:6" x14ac:dyDescent="0.25">
      <c r="A772" s="108"/>
      <c r="B772" s="114"/>
      <c r="C772" s="122" t="s">
        <v>349</v>
      </c>
      <c r="D772" s="113"/>
      <c r="E772" s="113"/>
      <c r="F772" s="109"/>
    </row>
    <row r="773" spans="1:6" x14ac:dyDescent="0.25">
      <c r="A773" s="445" t="s">
        <v>1371</v>
      </c>
      <c r="B773" s="449" t="s">
        <v>5</v>
      </c>
      <c r="C773" s="123" t="s">
        <v>1372</v>
      </c>
      <c r="D773" s="118" t="s">
        <v>1373</v>
      </c>
      <c r="E773" s="118" t="s">
        <v>384</v>
      </c>
      <c r="F773" s="119" t="s">
        <v>384</v>
      </c>
    </row>
    <row r="774" spans="1:6" x14ac:dyDescent="0.25">
      <c r="A774" s="445"/>
      <c r="B774" s="449"/>
      <c r="C774" s="123" t="s">
        <v>1374</v>
      </c>
      <c r="D774" s="118" t="s">
        <v>1373</v>
      </c>
      <c r="E774" s="118" t="s">
        <v>384</v>
      </c>
      <c r="F774" s="119" t="s">
        <v>384</v>
      </c>
    </row>
    <row r="775" spans="1:6" x14ac:dyDescent="0.25">
      <c r="A775" s="445"/>
      <c r="B775" s="449"/>
      <c r="C775" s="123" t="s">
        <v>1375</v>
      </c>
      <c r="D775" s="118" t="s">
        <v>1373</v>
      </c>
      <c r="E775" s="118" t="s">
        <v>384</v>
      </c>
      <c r="F775" s="119" t="s">
        <v>384</v>
      </c>
    </row>
    <row r="776" spans="1:6" x14ac:dyDescent="0.25">
      <c r="A776" s="117"/>
      <c r="B776" s="123"/>
      <c r="C776" s="123" t="s">
        <v>422</v>
      </c>
      <c r="D776" s="118" t="s">
        <v>423</v>
      </c>
      <c r="E776" s="118">
        <v>5</v>
      </c>
      <c r="F776" s="119">
        <v>5</v>
      </c>
    </row>
    <row r="777" spans="1:6" x14ac:dyDescent="0.25">
      <c r="A777" s="117"/>
      <c r="B777" s="123"/>
      <c r="C777" s="124" t="s">
        <v>280</v>
      </c>
      <c r="D777" s="118" t="s">
        <v>254</v>
      </c>
      <c r="E777" s="118" t="s">
        <v>288</v>
      </c>
      <c r="F777" s="119" t="s">
        <v>712</v>
      </c>
    </row>
    <row r="778" spans="1:6" x14ac:dyDescent="0.25">
      <c r="A778" s="117"/>
      <c r="B778" s="123"/>
      <c r="C778" s="124" t="s">
        <v>284</v>
      </c>
      <c r="D778" s="118"/>
      <c r="E778" s="118"/>
      <c r="F778" s="119"/>
    </row>
    <row r="779" spans="1:6" ht="34.5" x14ac:dyDescent="0.25">
      <c r="A779" s="117"/>
      <c r="B779" s="123"/>
      <c r="C779" s="123" t="s">
        <v>8892</v>
      </c>
      <c r="D779" s="118" t="s">
        <v>262</v>
      </c>
      <c r="E779" s="118" t="s">
        <v>449</v>
      </c>
      <c r="F779" s="119" t="s">
        <v>817</v>
      </c>
    </row>
    <row r="780" spans="1:6" x14ac:dyDescent="0.25">
      <c r="A780" s="117"/>
      <c r="B780" s="123"/>
      <c r="C780" s="123" t="s">
        <v>402</v>
      </c>
      <c r="D780" s="118" t="s">
        <v>262</v>
      </c>
      <c r="E780" s="118" t="s">
        <v>449</v>
      </c>
      <c r="F780" s="119" t="s">
        <v>228</v>
      </c>
    </row>
    <row r="781" spans="1:6" x14ac:dyDescent="0.25">
      <c r="A781" s="117"/>
      <c r="B781" s="123"/>
      <c r="C781" s="123" t="s">
        <v>1376</v>
      </c>
      <c r="D781" s="118" t="s">
        <v>262</v>
      </c>
      <c r="E781" s="118" t="s">
        <v>449</v>
      </c>
      <c r="F781" s="119" t="s">
        <v>817</v>
      </c>
    </row>
    <row r="782" spans="1:6" x14ac:dyDescent="0.25">
      <c r="A782" s="117"/>
      <c r="B782" s="123"/>
      <c r="C782" s="123" t="s">
        <v>1377</v>
      </c>
      <c r="D782" s="118" t="s">
        <v>262</v>
      </c>
      <c r="E782" s="118" t="s">
        <v>228</v>
      </c>
      <c r="F782" s="119" t="s">
        <v>817</v>
      </c>
    </row>
    <row r="783" spans="1:6" x14ac:dyDescent="0.25">
      <c r="A783" s="117"/>
      <c r="B783" s="123"/>
      <c r="C783" s="123" t="s">
        <v>1378</v>
      </c>
      <c r="D783" s="118" t="s">
        <v>262</v>
      </c>
      <c r="E783" s="118" t="s">
        <v>228</v>
      </c>
      <c r="F783" s="119" t="s">
        <v>1379</v>
      </c>
    </row>
    <row r="784" spans="1:6" x14ac:dyDescent="0.25">
      <c r="A784" s="117"/>
      <c r="B784" s="123"/>
      <c r="C784" s="123" t="s">
        <v>1380</v>
      </c>
      <c r="D784" s="118" t="s">
        <v>262</v>
      </c>
      <c r="E784" s="118" t="s">
        <v>228</v>
      </c>
      <c r="F784" s="119" t="s">
        <v>817</v>
      </c>
    </row>
    <row r="785" spans="1:8" ht="32.25" thickBot="1" x14ac:dyDescent="0.3">
      <c r="A785" s="117"/>
      <c r="B785" s="123"/>
      <c r="C785" s="123" t="s">
        <v>1381</v>
      </c>
      <c r="D785" s="118" t="s">
        <v>262</v>
      </c>
      <c r="E785" s="118" t="s">
        <v>449</v>
      </c>
      <c r="F785" s="119" t="s">
        <v>817</v>
      </c>
    </row>
    <row r="786" spans="1:8" ht="16.5" thickBot="1" x14ac:dyDescent="0.3">
      <c r="A786" s="436"/>
      <c r="B786" s="436"/>
      <c r="C786" s="436"/>
      <c r="D786" s="437"/>
      <c r="E786" s="115">
        <v>10</v>
      </c>
      <c r="F786" s="116">
        <v>20</v>
      </c>
    </row>
    <row r="787" spans="1:8" x14ac:dyDescent="0.25">
      <c r="A787" s="106" t="s">
        <v>1382</v>
      </c>
    </row>
    <row r="788" spans="1:8" x14ac:dyDescent="0.25">
      <c r="A788" s="112" t="s">
        <v>211</v>
      </c>
    </row>
    <row r="789" spans="1:8" x14ac:dyDescent="0.25">
      <c r="A789" s="107" t="s">
        <v>1383</v>
      </c>
    </row>
    <row r="790" spans="1:8" ht="19.5" thickBot="1" x14ac:dyDescent="0.3">
      <c r="A790" s="107" t="s">
        <v>8836</v>
      </c>
    </row>
    <row r="791" spans="1:8" ht="16.5" thickBot="1" x14ac:dyDescent="0.3">
      <c r="A791" s="425" t="s">
        <v>0</v>
      </c>
      <c r="B791" s="440" t="s">
        <v>217</v>
      </c>
      <c r="C791" s="440" t="s">
        <v>250</v>
      </c>
      <c r="D791" s="440" t="s">
        <v>251</v>
      </c>
      <c r="E791" s="431" t="s">
        <v>121</v>
      </c>
      <c r="F791" s="432"/>
      <c r="G791" s="432"/>
      <c r="H791" s="433"/>
    </row>
    <row r="792" spans="1:8" ht="16.5" thickBot="1" x14ac:dyDescent="0.3">
      <c r="A792" s="426"/>
      <c r="B792" s="441"/>
      <c r="C792" s="441"/>
      <c r="D792" s="441"/>
      <c r="E792" s="160" t="s">
        <v>81</v>
      </c>
      <c r="F792" s="160" t="s">
        <v>83</v>
      </c>
      <c r="G792" s="160" t="s">
        <v>86</v>
      </c>
      <c r="H792" s="161" t="s">
        <v>89</v>
      </c>
    </row>
    <row r="793" spans="1:8" x14ac:dyDescent="0.25">
      <c r="A793" s="108" t="s">
        <v>1384</v>
      </c>
      <c r="B793" s="448" t="s">
        <v>1385</v>
      </c>
      <c r="C793" s="114" t="s">
        <v>1386</v>
      </c>
      <c r="D793" s="113" t="s">
        <v>262</v>
      </c>
      <c r="E793" s="113" t="s">
        <v>771</v>
      </c>
      <c r="F793" s="113" t="s">
        <v>1387</v>
      </c>
      <c r="G793" s="140">
        <v>1000</v>
      </c>
      <c r="H793" s="141">
        <v>1100</v>
      </c>
    </row>
    <row r="794" spans="1:8" x14ac:dyDescent="0.25">
      <c r="A794" s="117" t="s">
        <v>1388</v>
      </c>
      <c r="B794" s="449"/>
      <c r="C794" s="123" t="s">
        <v>436</v>
      </c>
      <c r="D794" s="118" t="s">
        <v>262</v>
      </c>
      <c r="E794" s="118" t="s">
        <v>1223</v>
      </c>
      <c r="F794" s="118" t="s">
        <v>1389</v>
      </c>
      <c r="G794" s="118" t="s">
        <v>1390</v>
      </c>
      <c r="H794" s="119" t="s">
        <v>1391</v>
      </c>
    </row>
    <row r="795" spans="1:8" x14ac:dyDescent="0.25">
      <c r="A795" s="117" t="s">
        <v>1392</v>
      </c>
      <c r="B795" s="449"/>
      <c r="C795" s="123" t="s">
        <v>1393</v>
      </c>
      <c r="D795" s="118" t="s">
        <v>262</v>
      </c>
      <c r="E795" s="118" t="s">
        <v>399</v>
      </c>
      <c r="F795" s="118" t="s">
        <v>1394</v>
      </c>
      <c r="G795" s="118" t="s">
        <v>1231</v>
      </c>
      <c r="H795" s="119" t="s">
        <v>1395</v>
      </c>
    </row>
    <row r="796" spans="1:8" x14ac:dyDescent="0.25">
      <c r="A796" s="117" t="s">
        <v>1396</v>
      </c>
      <c r="B796" s="449"/>
      <c r="C796" s="123" t="s">
        <v>1397</v>
      </c>
      <c r="D796" s="118" t="s">
        <v>262</v>
      </c>
      <c r="E796" s="118" t="s">
        <v>982</v>
      </c>
      <c r="F796" s="118" t="s">
        <v>1398</v>
      </c>
      <c r="G796" s="118" t="s">
        <v>1269</v>
      </c>
      <c r="H796" s="119" t="s">
        <v>1399</v>
      </c>
    </row>
    <row r="797" spans="1:8" x14ac:dyDescent="0.25">
      <c r="A797" s="117" t="s">
        <v>1400</v>
      </c>
      <c r="B797" s="449"/>
      <c r="C797" s="123" t="s">
        <v>1401</v>
      </c>
      <c r="D797" s="118" t="s">
        <v>262</v>
      </c>
      <c r="E797" s="118" t="s">
        <v>954</v>
      </c>
      <c r="F797" s="118" t="s">
        <v>1402</v>
      </c>
      <c r="G797" s="118" t="s">
        <v>1403</v>
      </c>
      <c r="H797" s="119" t="s">
        <v>1404</v>
      </c>
    </row>
    <row r="798" spans="1:8" ht="16.5" thickBot="1" x14ac:dyDescent="0.3">
      <c r="A798" s="117" t="s">
        <v>1405</v>
      </c>
      <c r="B798" s="450"/>
      <c r="C798" s="123" t="s">
        <v>1406</v>
      </c>
      <c r="D798" s="118" t="s">
        <v>262</v>
      </c>
      <c r="E798" s="118" t="s">
        <v>400</v>
      </c>
      <c r="F798" s="118" t="s">
        <v>1186</v>
      </c>
      <c r="G798" s="118" t="s">
        <v>1402</v>
      </c>
      <c r="H798" s="119" t="s">
        <v>768</v>
      </c>
    </row>
    <row r="799" spans="1:8" x14ac:dyDescent="0.25">
      <c r="A799" s="108" t="s">
        <v>1407</v>
      </c>
      <c r="B799" s="448" t="s">
        <v>1408</v>
      </c>
      <c r="C799" s="114" t="s">
        <v>1386</v>
      </c>
      <c r="D799" s="113" t="s">
        <v>262</v>
      </c>
      <c r="E799" s="113" t="s">
        <v>795</v>
      </c>
      <c r="F799" s="113" t="s">
        <v>1409</v>
      </c>
      <c r="G799" s="140">
        <v>1230</v>
      </c>
      <c r="H799" s="141">
        <v>1309</v>
      </c>
    </row>
    <row r="800" spans="1:8" x14ac:dyDescent="0.25">
      <c r="A800" s="117" t="s">
        <v>1410</v>
      </c>
      <c r="B800" s="449"/>
      <c r="C800" s="123" t="s">
        <v>436</v>
      </c>
      <c r="D800" s="118" t="s">
        <v>262</v>
      </c>
      <c r="E800" s="118" t="s">
        <v>376</v>
      </c>
      <c r="F800" s="118" t="s">
        <v>1411</v>
      </c>
      <c r="G800" s="118" t="s">
        <v>1412</v>
      </c>
      <c r="H800" s="119" t="s">
        <v>1413</v>
      </c>
    </row>
    <row r="801" spans="1:8" x14ac:dyDescent="0.25">
      <c r="A801" s="117" t="s">
        <v>1414</v>
      </c>
      <c r="B801" s="449"/>
      <c r="C801" s="123" t="s">
        <v>1393</v>
      </c>
      <c r="D801" s="118" t="s">
        <v>262</v>
      </c>
      <c r="E801" s="118" t="s">
        <v>1415</v>
      </c>
      <c r="F801" s="118" t="s">
        <v>1416</v>
      </c>
      <c r="G801" s="118" t="s">
        <v>1417</v>
      </c>
      <c r="H801" s="119" t="s">
        <v>1418</v>
      </c>
    </row>
    <row r="802" spans="1:8" x14ac:dyDescent="0.25">
      <c r="A802" s="117" t="s">
        <v>1419</v>
      </c>
      <c r="B802" s="449"/>
      <c r="C802" s="123" t="s">
        <v>1397</v>
      </c>
      <c r="D802" s="118" t="s">
        <v>262</v>
      </c>
      <c r="E802" s="118" t="s">
        <v>1420</v>
      </c>
      <c r="F802" s="118" t="s">
        <v>898</v>
      </c>
      <c r="G802" s="118" t="s">
        <v>1056</v>
      </c>
      <c r="H802" s="119" t="s">
        <v>735</v>
      </c>
    </row>
    <row r="803" spans="1:8" x14ac:dyDescent="0.25">
      <c r="A803" s="117" t="s">
        <v>1421</v>
      </c>
      <c r="B803" s="449"/>
      <c r="C803" s="123" t="s">
        <v>1401</v>
      </c>
      <c r="D803" s="118" t="s">
        <v>262</v>
      </c>
      <c r="E803" s="118" t="s">
        <v>1422</v>
      </c>
      <c r="F803" s="118" t="s">
        <v>1161</v>
      </c>
      <c r="G803" s="118" t="s">
        <v>1423</v>
      </c>
      <c r="H803" s="119" t="s">
        <v>1420</v>
      </c>
    </row>
    <row r="804" spans="1:8" ht="16.5" thickBot="1" x14ac:dyDescent="0.3">
      <c r="A804" s="117" t="s">
        <v>1424</v>
      </c>
      <c r="B804" s="450"/>
      <c r="C804" s="123" t="s">
        <v>1406</v>
      </c>
      <c r="D804" s="118" t="s">
        <v>262</v>
      </c>
      <c r="E804" s="118" t="s">
        <v>1212</v>
      </c>
      <c r="F804" s="118" t="s">
        <v>1425</v>
      </c>
      <c r="G804" s="118" t="s">
        <v>1426</v>
      </c>
      <c r="H804" s="119" t="s">
        <v>1427</v>
      </c>
    </row>
    <row r="805" spans="1:8" x14ac:dyDescent="0.25">
      <c r="A805" s="108" t="s">
        <v>1428</v>
      </c>
      <c r="B805" s="448" t="s">
        <v>1429</v>
      </c>
      <c r="C805" s="114" t="s">
        <v>1386</v>
      </c>
      <c r="D805" s="113" t="s">
        <v>262</v>
      </c>
      <c r="E805" s="113" t="s">
        <v>1430</v>
      </c>
      <c r="F805" s="140">
        <v>1109</v>
      </c>
      <c r="G805" s="140">
        <v>1402</v>
      </c>
      <c r="H805" s="141">
        <v>1492</v>
      </c>
    </row>
    <row r="806" spans="1:8" x14ac:dyDescent="0.25">
      <c r="A806" s="117" t="s">
        <v>1431</v>
      </c>
      <c r="B806" s="449"/>
      <c r="C806" s="123" t="s">
        <v>436</v>
      </c>
      <c r="D806" s="118" t="s">
        <v>262</v>
      </c>
      <c r="E806" s="118" t="s">
        <v>1432</v>
      </c>
      <c r="F806" s="118" t="s">
        <v>1433</v>
      </c>
      <c r="G806" s="142">
        <v>1079</v>
      </c>
      <c r="H806" s="126">
        <v>1134</v>
      </c>
    </row>
    <row r="807" spans="1:8" x14ac:dyDescent="0.25">
      <c r="A807" s="117" t="s">
        <v>1434</v>
      </c>
      <c r="B807" s="449"/>
      <c r="C807" s="123" t="s">
        <v>1393</v>
      </c>
      <c r="D807" s="118" t="s">
        <v>262</v>
      </c>
      <c r="E807" s="118" t="s">
        <v>775</v>
      </c>
      <c r="F807" s="118" t="s">
        <v>1435</v>
      </c>
      <c r="G807" s="118" t="s">
        <v>1436</v>
      </c>
      <c r="H807" s="119" t="s">
        <v>1437</v>
      </c>
    </row>
    <row r="808" spans="1:8" x14ac:dyDescent="0.25">
      <c r="A808" s="117" t="s">
        <v>1438</v>
      </c>
      <c r="B808" s="449"/>
      <c r="C808" s="123" t="s">
        <v>1397</v>
      </c>
      <c r="D808" s="118" t="s">
        <v>262</v>
      </c>
      <c r="E808" s="118" t="s">
        <v>1150</v>
      </c>
      <c r="F808" s="118" t="s">
        <v>1439</v>
      </c>
      <c r="G808" s="118" t="s">
        <v>375</v>
      </c>
      <c r="H808" s="119" t="s">
        <v>1440</v>
      </c>
    </row>
    <row r="809" spans="1:8" x14ac:dyDescent="0.25">
      <c r="A809" s="117" t="s">
        <v>1441</v>
      </c>
      <c r="B809" s="449"/>
      <c r="C809" s="123" t="s">
        <v>1401</v>
      </c>
      <c r="D809" s="118" t="s">
        <v>262</v>
      </c>
      <c r="E809" s="118" t="s">
        <v>1426</v>
      </c>
      <c r="F809" s="118" t="s">
        <v>1442</v>
      </c>
      <c r="G809" s="118" t="s">
        <v>1443</v>
      </c>
      <c r="H809" s="119" t="s">
        <v>1444</v>
      </c>
    </row>
    <row r="810" spans="1:8" ht="16.5" thickBot="1" x14ac:dyDescent="0.3">
      <c r="A810" s="117" t="s">
        <v>1445</v>
      </c>
      <c r="B810" s="450"/>
      <c r="C810" s="123" t="s">
        <v>1406</v>
      </c>
      <c r="D810" s="118" t="s">
        <v>262</v>
      </c>
      <c r="E810" s="118" t="s">
        <v>1446</v>
      </c>
      <c r="F810" s="118" t="s">
        <v>773</v>
      </c>
      <c r="G810" s="118" t="s">
        <v>1447</v>
      </c>
      <c r="H810" s="119" t="s">
        <v>758</v>
      </c>
    </row>
    <row r="811" spans="1:8" x14ac:dyDescent="0.25">
      <c r="A811" s="108" t="s">
        <v>1448</v>
      </c>
      <c r="B811" s="448" t="s">
        <v>1449</v>
      </c>
      <c r="C811" s="114" t="s">
        <v>1386</v>
      </c>
      <c r="D811" s="113" t="s">
        <v>262</v>
      </c>
      <c r="E811" s="140">
        <v>1150</v>
      </c>
      <c r="F811" s="140">
        <v>1329</v>
      </c>
      <c r="G811" s="140">
        <v>1711</v>
      </c>
      <c r="H811" s="141">
        <v>1791</v>
      </c>
    </row>
    <row r="812" spans="1:8" x14ac:dyDescent="0.25">
      <c r="A812" s="117" t="s">
        <v>1450</v>
      </c>
      <c r="B812" s="449"/>
      <c r="C812" s="123" t="s">
        <v>436</v>
      </c>
      <c r="D812" s="118" t="s">
        <v>262</v>
      </c>
      <c r="E812" s="118" t="s">
        <v>1451</v>
      </c>
      <c r="F812" s="118" t="s">
        <v>1452</v>
      </c>
      <c r="G812" s="142">
        <v>1283</v>
      </c>
      <c r="H812" s="126">
        <v>1348</v>
      </c>
    </row>
    <row r="813" spans="1:8" x14ac:dyDescent="0.25">
      <c r="A813" s="117" t="s">
        <v>1453</v>
      </c>
      <c r="B813" s="449"/>
      <c r="C813" s="123" t="s">
        <v>1393</v>
      </c>
      <c r="D813" s="118" t="s">
        <v>262</v>
      </c>
      <c r="E813" s="118" t="s">
        <v>1454</v>
      </c>
      <c r="F813" s="118" t="s">
        <v>790</v>
      </c>
      <c r="G813" s="118" t="s">
        <v>1455</v>
      </c>
      <c r="H813" s="119" t="s">
        <v>1456</v>
      </c>
    </row>
    <row r="814" spans="1:8" x14ac:dyDescent="0.25">
      <c r="A814" s="117" t="s">
        <v>1457</v>
      </c>
      <c r="B814" s="449"/>
      <c r="C814" s="123" t="s">
        <v>1397</v>
      </c>
      <c r="D814" s="118" t="s">
        <v>262</v>
      </c>
      <c r="E814" s="118" t="s">
        <v>1458</v>
      </c>
      <c r="F814" s="118" t="s">
        <v>1459</v>
      </c>
      <c r="G814" s="118" t="s">
        <v>1460</v>
      </c>
      <c r="H814" s="119" t="s">
        <v>1461</v>
      </c>
    </row>
    <row r="815" spans="1:8" x14ac:dyDescent="0.25">
      <c r="A815" s="117" t="s">
        <v>1462</v>
      </c>
      <c r="B815" s="449"/>
      <c r="C815" s="123" t="s">
        <v>1401</v>
      </c>
      <c r="D815" s="118" t="s">
        <v>262</v>
      </c>
      <c r="E815" s="118" t="s">
        <v>1463</v>
      </c>
      <c r="F815" s="118" t="s">
        <v>1464</v>
      </c>
      <c r="G815" s="118" t="s">
        <v>1465</v>
      </c>
      <c r="H815" s="119" t="s">
        <v>775</v>
      </c>
    </row>
    <row r="816" spans="1:8" ht="16.5" thickBot="1" x14ac:dyDescent="0.3">
      <c r="A816" s="117" t="s">
        <v>1466</v>
      </c>
      <c r="B816" s="450"/>
      <c r="C816" s="123" t="s">
        <v>1406</v>
      </c>
      <c r="D816" s="118" t="s">
        <v>262</v>
      </c>
      <c r="E816" s="118" t="s">
        <v>963</v>
      </c>
      <c r="F816" s="118" t="s">
        <v>1467</v>
      </c>
      <c r="G816" s="118" t="s">
        <v>830</v>
      </c>
      <c r="H816" s="119" t="s">
        <v>748</v>
      </c>
    </row>
    <row r="817" spans="1:8" ht="16.5" thickBot="1" x14ac:dyDescent="0.3">
      <c r="A817" s="120"/>
      <c r="B817" s="129"/>
      <c r="C817" s="129"/>
      <c r="D817" s="121"/>
      <c r="E817" s="115">
        <v>1</v>
      </c>
      <c r="F817" s="115">
        <v>2</v>
      </c>
      <c r="G817" s="115">
        <v>3</v>
      </c>
      <c r="H817" s="116">
        <v>4</v>
      </c>
    </row>
    <row r="818" spans="1:8" x14ac:dyDescent="0.25">
      <c r="A818" s="106" t="s">
        <v>1468</v>
      </c>
    </row>
    <row r="819" spans="1:8" x14ac:dyDescent="0.25">
      <c r="A819" s="107" t="s">
        <v>1469</v>
      </c>
    </row>
    <row r="820" spans="1:8" ht="19.5" thickBot="1" x14ac:dyDescent="0.3">
      <c r="A820" s="107" t="s">
        <v>8893</v>
      </c>
    </row>
    <row r="821" spans="1:8" ht="16.5" thickBot="1" x14ac:dyDescent="0.3">
      <c r="A821" s="425" t="s">
        <v>0</v>
      </c>
      <c r="B821" s="440" t="s">
        <v>217</v>
      </c>
      <c r="C821" s="440" t="s">
        <v>250</v>
      </c>
      <c r="D821" s="440" t="s">
        <v>251</v>
      </c>
      <c r="E821" s="431" t="s">
        <v>121</v>
      </c>
      <c r="F821" s="432"/>
      <c r="G821" s="432"/>
      <c r="H821" s="433"/>
    </row>
    <row r="822" spans="1:8" ht="16.5" thickBot="1" x14ac:dyDescent="0.3">
      <c r="A822" s="426"/>
      <c r="B822" s="441"/>
      <c r="C822" s="441"/>
      <c r="D822" s="441"/>
      <c r="E822" s="160" t="s">
        <v>81</v>
      </c>
      <c r="F822" s="160" t="s">
        <v>83</v>
      </c>
      <c r="G822" s="160" t="s">
        <v>86</v>
      </c>
      <c r="H822" s="161" t="s">
        <v>89</v>
      </c>
    </row>
    <row r="823" spans="1:8" x14ac:dyDescent="0.25">
      <c r="A823" s="108" t="s">
        <v>1470</v>
      </c>
      <c r="B823" s="448" t="s">
        <v>1471</v>
      </c>
      <c r="C823" s="114" t="s">
        <v>1386</v>
      </c>
      <c r="D823" s="113" t="s">
        <v>262</v>
      </c>
      <c r="E823" s="113" t="s">
        <v>1472</v>
      </c>
      <c r="F823" s="113" t="s">
        <v>1031</v>
      </c>
      <c r="G823" s="113" t="s">
        <v>1473</v>
      </c>
      <c r="H823" s="109" t="s">
        <v>1474</v>
      </c>
    </row>
    <row r="824" spans="1:8" x14ac:dyDescent="0.25">
      <c r="A824" s="117" t="s">
        <v>1475</v>
      </c>
      <c r="B824" s="449"/>
      <c r="C824" s="123" t="s">
        <v>436</v>
      </c>
      <c r="D824" s="118" t="s">
        <v>262</v>
      </c>
      <c r="E824" s="118" t="s">
        <v>1476</v>
      </c>
      <c r="F824" s="118" t="s">
        <v>1477</v>
      </c>
      <c r="G824" s="118" t="s">
        <v>1083</v>
      </c>
      <c r="H824" s="119" t="s">
        <v>1478</v>
      </c>
    </row>
    <row r="825" spans="1:8" x14ac:dyDescent="0.25">
      <c r="A825" s="117" t="s">
        <v>1479</v>
      </c>
      <c r="B825" s="449"/>
      <c r="C825" s="123" t="s">
        <v>1393</v>
      </c>
      <c r="D825" s="118" t="s">
        <v>262</v>
      </c>
      <c r="E825" s="118" t="s">
        <v>434</v>
      </c>
      <c r="F825" s="118" t="s">
        <v>865</v>
      </c>
      <c r="G825" s="118" t="s">
        <v>439</v>
      </c>
      <c r="H825" s="119" t="s">
        <v>1480</v>
      </c>
    </row>
    <row r="826" spans="1:8" x14ac:dyDescent="0.25">
      <c r="A826" s="117" t="s">
        <v>1481</v>
      </c>
      <c r="B826" s="449"/>
      <c r="C826" s="123" t="s">
        <v>1397</v>
      </c>
      <c r="D826" s="118" t="s">
        <v>262</v>
      </c>
      <c r="E826" s="118" t="s">
        <v>1482</v>
      </c>
      <c r="F826" s="118" t="s">
        <v>834</v>
      </c>
      <c r="G826" s="118" t="s">
        <v>835</v>
      </c>
      <c r="H826" s="119" t="s">
        <v>708</v>
      </c>
    </row>
    <row r="827" spans="1:8" x14ac:dyDescent="0.25">
      <c r="A827" s="117" t="s">
        <v>1483</v>
      </c>
      <c r="B827" s="449"/>
      <c r="C827" s="123" t="s">
        <v>1401</v>
      </c>
      <c r="D827" s="118" t="s">
        <v>262</v>
      </c>
      <c r="E827" s="118" t="s">
        <v>359</v>
      </c>
      <c r="F827" s="118" t="s">
        <v>430</v>
      </c>
      <c r="G827" s="118" t="s">
        <v>693</v>
      </c>
      <c r="H827" s="119" t="s">
        <v>1484</v>
      </c>
    </row>
    <row r="828" spans="1:8" ht="16.5" thickBot="1" x14ac:dyDescent="0.3">
      <c r="A828" s="117" t="s">
        <v>1485</v>
      </c>
      <c r="B828" s="450"/>
      <c r="C828" s="123" t="s">
        <v>1406</v>
      </c>
      <c r="D828" s="118" t="s">
        <v>262</v>
      </c>
      <c r="E828" s="118" t="s">
        <v>1486</v>
      </c>
      <c r="F828" s="118" t="s">
        <v>1138</v>
      </c>
      <c r="G828" s="118" t="s">
        <v>1487</v>
      </c>
      <c r="H828" s="119" t="s">
        <v>1488</v>
      </c>
    </row>
    <row r="829" spans="1:8" x14ac:dyDescent="0.25">
      <c r="A829" s="108" t="s">
        <v>1489</v>
      </c>
      <c r="B829" s="448" t="s">
        <v>1490</v>
      </c>
      <c r="C829" s="114" t="s">
        <v>1386</v>
      </c>
      <c r="D829" s="113" t="s">
        <v>262</v>
      </c>
      <c r="E829" s="113" t="s">
        <v>1491</v>
      </c>
      <c r="F829" s="113" t="s">
        <v>1492</v>
      </c>
      <c r="G829" s="113" t="s">
        <v>1493</v>
      </c>
      <c r="H829" s="109" t="s">
        <v>1494</v>
      </c>
    </row>
    <row r="830" spans="1:8" x14ac:dyDescent="0.25">
      <c r="A830" s="117" t="s">
        <v>1495</v>
      </c>
      <c r="B830" s="449"/>
      <c r="C830" s="123" t="s">
        <v>436</v>
      </c>
      <c r="D830" s="118" t="s">
        <v>262</v>
      </c>
      <c r="E830" s="118" t="s">
        <v>1422</v>
      </c>
      <c r="F830" s="118" t="s">
        <v>1496</v>
      </c>
      <c r="G830" s="118" t="s">
        <v>769</v>
      </c>
      <c r="H830" s="119" t="s">
        <v>1277</v>
      </c>
    </row>
    <row r="831" spans="1:8" x14ac:dyDescent="0.25">
      <c r="A831" s="117" t="s">
        <v>1497</v>
      </c>
      <c r="B831" s="449"/>
      <c r="C831" s="123" t="s">
        <v>1393</v>
      </c>
      <c r="D831" s="118" t="s">
        <v>262</v>
      </c>
      <c r="E831" s="118" t="s">
        <v>1498</v>
      </c>
      <c r="F831" s="118" t="s">
        <v>1068</v>
      </c>
      <c r="G831" s="118" t="s">
        <v>998</v>
      </c>
      <c r="H831" s="119" t="s">
        <v>1499</v>
      </c>
    </row>
    <row r="832" spans="1:8" x14ac:dyDescent="0.25">
      <c r="A832" s="117" t="s">
        <v>1500</v>
      </c>
      <c r="B832" s="449"/>
      <c r="C832" s="123" t="s">
        <v>1397</v>
      </c>
      <c r="D832" s="118" t="s">
        <v>262</v>
      </c>
      <c r="E832" s="118" t="s">
        <v>1501</v>
      </c>
      <c r="F832" s="118" t="s">
        <v>401</v>
      </c>
      <c r="G832" s="118" t="s">
        <v>914</v>
      </c>
      <c r="H832" s="119" t="s">
        <v>950</v>
      </c>
    </row>
    <row r="833" spans="1:8" x14ac:dyDescent="0.25">
      <c r="A833" s="117" t="s">
        <v>1502</v>
      </c>
      <c r="B833" s="449"/>
      <c r="C833" s="123" t="s">
        <v>1401</v>
      </c>
      <c r="D833" s="118" t="s">
        <v>262</v>
      </c>
      <c r="E833" s="118" t="s">
        <v>1503</v>
      </c>
      <c r="F833" s="118" t="s">
        <v>1487</v>
      </c>
      <c r="G833" s="118" t="s">
        <v>1504</v>
      </c>
      <c r="H833" s="119" t="s">
        <v>430</v>
      </c>
    </row>
    <row r="834" spans="1:8" ht="16.5" thickBot="1" x14ac:dyDescent="0.3">
      <c r="A834" s="117" t="s">
        <v>1505</v>
      </c>
      <c r="B834" s="450"/>
      <c r="C834" s="123" t="s">
        <v>1406</v>
      </c>
      <c r="D834" s="118" t="s">
        <v>262</v>
      </c>
      <c r="E834" s="118" t="s">
        <v>1506</v>
      </c>
      <c r="F834" s="118" t="s">
        <v>878</v>
      </c>
      <c r="G834" s="118" t="s">
        <v>1507</v>
      </c>
      <c r="H834" s="119" t="s">
        <v>1138</v>
      </c>
    </row>
    <row r="835" spans="1:8" ht="16.5" thickBot="1" x14ac:dyDescent="0.3">
      <c r="A835" s="120"/>
      <c r="B835" s="129"/>
      <c r="C835" s="129"/>
      <c r="D835" s="121"/>
      <c r="E835" s="115">
        <v>1</v>
      </c>
      <c r="F835" s="115">
        <v>2</v>
      </c>
      <c r="G835" s="115">
        <v>3</v>
      </c>
      <c r="H835" s="116">
        <v>4</v>
      </c>
    </row>
    <row r="836" spans="1:8" x14ac:dyDescent="0.25">
      <c r="A836" s="106" t="s">
        <v>1508</v>
      </c>
    </row>
    <row r="837" spans="1:8" x14ac:dyDescent="0.25">
      <c r="A837" s="112" t="s">
        <v>1509</v>
      </c>
    </row>
    <row r="838" spans="1:8" ht="18.75" x14ac:dyDescent="0.25">
      <c r="A838" s="107" t="s">
        <v>8894</v>
      </c>
    </row>
    <row r="839" spans="1:8" ht="18.75" x14ac:dyDescent="0.25">
      <c r="A839" s="107" t="s">
        <v>8895</v>
      </c>
    </row>
    <row r="840" spans="1:8" ht="18.75" x14ac:dyDescent="0.25">
      <c r="A840" s="107" t="s">
        <v>8896</v>
      </c>
    </row>
    <row r="841" spans="1:8" ht="18.75" x14ac:dyDescent="0.25">
      <c r="A841" s="107" t="s">
        <v>8897</v>
      </c>
    </row>
    <row r="842" spans="1:8" ht="18.75" x14ac:dyDescent="0.25">
      <c r="A842" s="112" t="s">
        <v>8898</v>
      </c>
    </row>
    <row r="843" spans="1:8" x14ac:dyDescent="0.25">
      <c r="A843" s="112" t="s">
        <v>211</v>
      </c>
    </row>
    <row r="844" spans="1:8" x14ac:dyDescent="0.25">
      <c r="A844" s="107" t="s">
        <v>1510</v>
      </c>
    </row>
    <row r="845" spans="1:8" x14ac:dyDescent="0.25">
      <c r="A845" s="106" t="s">
        <v>1511</v>
      </c>
    </row>
    <row r="846" spans="1:8" x14ac:dyDescent="0.25">
      <c r="A846" s="106" t="s">
        <v>1512</v>
      </c>
    </row>
    <row r="847" spans="1:8" ht="19.5" thickBot="1" x14ac:dyDescent="0.3">
      <c r="A847" s="107" t="s">
        <v>8899</v>
      </c>
    </row>
    <row r="848" spans="1:8" ht="16.5" thickBot="1" x14ac:dyDescent="0.3">
      <c r="A848" s="425" t="s">
        <v>0</v>
      </c>
      <c r="B848" s="440" t="s">
        <v>217</v>
      </c>
      <c r="C848" s="440" t="s">
        <v>250</v>
      </c>
      <c r="D848" s="440" t="s">
        <v>251</v>
      </c>
      <c r="E848" s="431" t="s">
        <v>163</v>
      </c>
      <c r="F848" s="432"/>
      <c r="G848" s="432"/>
      <c r="H848" s="433"/>
    </row>
    <row r="849" spans="1:8" ht="16.5" thickBot="1" x14ac:dyDescent="0.3">
      <c r="A849" s="426"/>
      <c r="B849" s="441"/>
      <c r="C849" s="441"/>
      <c r="D849" s="441"/>
      <c r="E849" s="160" t="s">
        <v>81</v>
      </c>
      <c r="F849" s="160" t="s">
        <v>83</v>
      </c>
      <c r="G849" s="160" t="s">
        <v>86</v>
      </c>
      <c r="H849" s="161" t="s">
        <v>89</v>
      </c>
    </row>
    <row r="850" spans="1:8" x14ac:dyDescent="0.25">
      <c r="A850" s="108" t="s">
        <v>1513</v>
      </c>
      <c r="B850" s="448" t="s">
        <v>1514</v>
      </c>
      <c r="C850" s="114" t="s">
        <v>1515</v>
      </c>
      <c r="D850" s="113" t="s">
        <v>351</v>
      </c>
      <c r="E850" s="113" t="s">
        <v>1516</v>
      </c>
      <c r="F850" s="113" t="s">
        <v>1517</v>
      </c>
      <c r="G850" s="113" t="s">
        <v>1518</v>
      </c>
      <c r="H850" s="109" t="s">
        <v>1519</v>
      </c>
    </row>
    <row r="851" spans="1:8" x14ac:dyDescent="0.25">
      <c r="A851" s="117"/>
      <c r="B851" s="449"/>
      <c r="C851" s="123" t="s">
        <v>1520</v>
      </c>
      <c r="D851" s="118" t="s">
        <v>1521</v>
      </c>
      <c r="E851" s="142">
        <v>6750</v>
      </c>
      <c r="F851" s="142">
        <v>5850</v>
      </c>
      <c r="G851" s="142">
        <v>4950</v>
      </c>
      <c r="H851" s="126">
        <v>4500</v>
      </c>
    </row>
    <row r="852" spans="1:8" x14ac:dyDescent="0.25">
      <c r="A852" s="117"/>
      <c r="B852" s="449"/>
      <c r="C852" s="123" t="s">
        <v>1522</v>
      </c>
      <c r="D852" s="118" t="s">
        <v>1373</v>
      </c>
      <c r="E852" s="118" t="s">
        <v>1523</v>
      </c>
      <c r="F852" s="118" t="s">
        <v>1524</v>
      </c>
      <c r="G852" s="118" t="s">
        <v>1525</v>
      </c>
      <c r="H852" s="119" t="s">
        <v>1526</v>
      </c>
    </row>
    <row r="853" spans="1:8" x14ac:dyDescent="0.25">
      <c r="A853" s="117"/>
      <c r="B853" s="449"/>
      <c r="C853" s="123" t="s">
        <v>1527</v>
      </c>
      <c r="D853" s="118" t="s">
        <v>1373</v>
      </c>
      <c r="E853" s="118" t="s">
        <v>1528</v>
      </c>
      <c r="F853" s="118" t="s">
        <v>1529</v>
      </c>
      <c r="G853" s="118" t="s">
        <v>1530</v>
      </c>
      <c r="H853" s="119" t="s">
        <v>1531</v>
      </c>
    </row>
    <row r="854" spans="1:8" x14ac:dyDescent="0.25">
      <c r="A854" s="117"/>
      <c r="B854" s="449"/>
      <c r="C854" s="123" t="s">
        <v>1532</v>
      </c>
      <c r="D854" s="118" t="s">
        <v>1521</v>
      </c>
      <c r="E854" s="142">
        <v>6000</v>
      </c>
      <c r="F854" s="142">
        <v>3500</v>
      </c>
      <c r="G854" s="142">
        <v>2800</v>
      </c>
      <c r="H854" s="126">
        <v>1210</v>
      </c>
    </row>
    <row r="855" spans="1:8" ht="31.5" x14ac:dyDescent="0.25">
      <c r="A855" s="117"/>
      <c r="B855" s="449"/>
      <c r="C855" s="123" t="s">
        <v>1533</v>
      </c>
      <c r="D855" s="118" t="s">
        <v>1521</v>
      </c>
      <c r="E855" s="142">
        <v>2500</v>
      </c>
      <c r="F855" s="142">
        <v>2000</v>
      </c>
      <c r="G855" s="142">
        <v>1207</v>
      </c>
      <c r="H855" s="119" t="s">
        <v>1534</v>
      </c>
    </row>
    <row r="856" spans="1:8" x14ac:dyDescent="0.25">
      <c r="A856" s="117"/>
      <c r="B856" s="449"/>
      <c r="C856" s="123" t="s">
        <v>422</v>
      </c>
      <c r="D856" s="118" t="s">
        <v>423</v>
      </c>
      <c r="E856" s="118" t="s">
        <v>1535</v>
      </c>
      <c r="F856" s="118" t="s">
        <v>1535</v>
      </c>
      <c r="G856" s="118" t="s">
        <v>1535</v>
      </c>
      <c r="H856" s="119" t="s">
        <v>1535</v>
      </c>
    </row>
    <row r="857" spans="1:8" x14ac:dyDescent="0.25">
      <c r="A857" s="117"/>
      <c r="B857" s="449"/>
      <c r="C857" s="124" t="s">
        <v>457</v>
      </c>
      <c r="D857" s="118" t="s">
        <v>254</v>
      </c>
      <c r="E857" s="118" t="s">
        <v>1536</v>
      </c>
      <c r="F857" s="118" t="s">
        <v>1537</v>
      </c>
      <c r="G857" s="118" t="s">
        <v>1538</v>
      </c>
      <c r="H857" s="119" t="s">
        <v>1539</v>
      </c>
    </row>
    <row r="858" spans="1:8" x14ac:dyDescent="0.25">
      <c r="A858" s="117"/>
      <c r="B858" s="449"/>
      <c r="C858" s="124" t="s">
        <v>284</v>
      </c>
      <c r="D858" s="118"/>
      <c r="E858" s="118"/>
      <c r="F858" s="118"/>
      <c r="G858" s="118"/>
      <c r="H858" s="119"/>
    </row>
    <row r="859" spans="1:8" ht="31.5" x14ac:dyDescent="0.25">
      <c r="A859" s="117"/>
      <c r="B859" s="449"/>
      <c r="C859" s="123" t="s">
        <v>1540</v>
      </c>
      <c r="D859" s="118" t="s">
        <v>262</v>
      </c>
      <c r="E859" s="142">
        <v>14043</v>
      </c>
      <c r="F859" s="142">
        <v>8547</v>
      </c>
      <c r="G859" s="142">
        <v>7027</v>
      </c>
      <c r="H859" s="126">
        <v>4492</v>
      </c>
    </row>
    <row r="860" spans="1:8" ht="18.75" x14ac:dyDescent="0.25">
      <c r="A860" s="117"/>
      <c r="B860" s="449"/>
      <c r="C860" s="123" t="s">
        <v>8900</v>
      </c>
      <c r="D860" s="118" t="s">
        <v>262</v>
      </c>
      <c r="E860" s="142">
        <v>4681</v>
      </c>
      <c r="F860" s="142">
        <v>2849</v>
      </c>
      <c r="G860" s="142">
        <v>2342</v>
      </c>
      <c r="H860" s="126">
        <v>1497</v>
      </c>
    </row>
    <row r="861" spans="1:8" ht="16.5" thickBot="1" x14ac:dyDescent="0.3">
      <c r="A861" s="117"/>
      <c r="B861" s="450"/>
      <c r="C861" s="123" t="s">
        <v>1541</v>
      </c>
      <c r="D861" s="118" t="s">
        <v>423</v>
      </c>
      <c r="E861" s="118" t="s">
        <v>1535</v>
      </c>
      <c r="F861" s="118" t="s">
        <v>1535</v>
      </c>
      <c r="G861" s="118" t="s">
        <v>1535</v>
      </c>
      <c r="H861" s="119" t="s">
        <v>1535</v>
      </c>
    </row>
    <row r="862" spans="1:8" ht="16.5" thickBot="1" x14ac:dyDescent="0.3">
      <c r="A862" s="442"/>
      <c r="B862" s="442"/>
      <c r="C862" s="442"/>
      <c r="D862" s="443"/>
      <c r="E862" s="115">
        <v>1</v>
      </c>
      <c r="F862" s="115">
        <v>2</v>
      </c>
      <c r="G862" s="115">
        <v>3</v>
      </c>
      <c r="H862" s="116">
        <v>4</v>
      </c>
    </row>
    <row r="863" spans="1:8" x14ac:dyDescent="0.25">
      <c r="A863" s="106" t="s">
        <v>1542</v>
      </c>
      <c r="B863" s="159"/>
      <c r="C863" s="159"/>
      <c r="D863" s="159"/>
      <c r="E863" s="159"/>
      <c r="F863" s="159"/>
      <c r="G863" s="159"/>
      <c r="H863" s="159"/>
    </row>
    <row r="864" spans="1:8" ht="19.5" thickBot="1" x14ac:dyDescent="0.3">
      <c r="A864" s="107" t="s">
        <v>8899</v>
      </c>
    </row>
    <row r="865" spans="1:8" ht="16.5" thickBot="1" x14ac:dyDescent="0.3">
      <c r="A865" s="425" t="s">
        <v>0</v>
      </c>
      <c r="B865" s="440" t="s">
        <v>217</v>
      </c>
      <c r="C865" s="440" t="s">
        <v>250</v>
      </c>
      <c r="D865" s="440" t="s">
        <v>251</v>
      </c>
      <c r="E865" s="431" t="s">
        <v>163</v>
      </c>
      <c r="F865" s="432"/>
      <c r="G865" s="432"/>
      <c r="H865" s="433"/>
    </row>
    <row r="866" spans="1:8" ht="16.5" thickBot="1" x14ac:dyDescent="0.3">
      <c r="A866" s="426"/>
      <c r="B866" s="441"/>
      <c r="C866" s="441"/>
      <c r="D866" s="441"/>
      <c r="E866" s="160" t="s">
        <v>81</v>
      </c>
      <c r="F866" s="160" t="s">
        <v>83</v>
      </c>
      <c r="G866" s="160" t="s">
        <v>86</v>
      </c>
      <c r="H866" s="161" t="s">
        <v>89</v>
      </c>
    </row>
    <row r="867" spans="1:8" x14ac:dyDescent="0.25">
      <c r="A867" s="108" t="s">
        <v>1543</v>
      </c>
      <c r="B867" s="448" t="s">
        <v>1544</v>
      </c>
      <c r="C867" s="114" t="s">
        <v>1515</v>
      </c>
      <c r="D867" s="113" t="s">
        <v>351</v>
      </c>
      <c r="E867" s="113" t="s">
        <v>1545</v>
      </c>
      <c r="F867" s="113" t="s">
        <v>1546</v>
      </c>
      <c r="G867" s="113" t="s">
        <v>1547</v>
      </c>
      <c r="H867" s="109" t="s">
        <v>1548</v>
      </c>
    </row>
    <row r="868" spans="1:8" x14ac:dyDescent="0.25">
      <c r="A868" s="117"/>
      <c r="B868" s="449"/>
      <c r="C868" s="123" t="s">
        <v>1520</v>
      </c>
      <c r="D868" s="118" t="s">
        <v>1521</v>
      </c>
      <c r="E868" s="118" t="s">
        <v>1549</v>
      </c>
      <c r="F868" s="118" t="s">
        <v>1550</v>
      </c>
      <c r="G868" s="118" t="s">
        <v>1551</v>
      </c>
      <c r="H868" s="119" t="s">
        <v>1552</v>
      </c>
    </row>
    <row r="869" spans="1:8" x14ac:dyDescent="0.25">
      <c r="A869" s="117"/>
      <c r="B869" s="449"/>
      <c r="C869" s="123" t="s">
        <v>1522</v>
      </c>
      <c r="D869" s="118" t="s">
        <v>1373</v>
      </c>
      <c r="E869" s="118" t="s">
        <v>1553</v>
      </c>
      <c r="F869" s="118" t="s">
        <v>1554</v>
      </c>
      <c r="G869" s="118" t="s">
        <v>1555</v>
      </c>
      <c r="H869" s="119" t="s">
        <v>1556</v>
      </c>
    </row>
    <row r="870" spans="1:8" x14ac:dyDescent="0.25">
      <c r="A870" s="117"/>
      <c r="B870" s="449"/>
      <c r="C870" s="123" t="s">
        <v>1557</v>
      </c>
      <c r="D870" s="118" t="s">
        <v>1373</v>
      </c>
      <c r="E870" s="118" t="s">
        <v>1558</v>
      </c>
      <c r="F870" s="118" t="s">
        <v>1559</v>
      </c>
      <c r="G870" s="118" t="s">
        <v>1560</v>
      </c>
      <c r="H870" s="119" t="s">
        <v>1561</v>
      </c>
    </row>
    <row r="871" spans="1:8" x14ac:dyDescent="0.25">
      <c r="A871" s="117"/>
      <c r="B871" s="449"/>
      <c r="C871" s="123" t="s">
        <v>1562</v>
      </c>
      <c r="D871" s="118" t="s">
        <v>1521</v>
      </c>
      <c r="E871" s="118" t="s">
        <v>1121</v>
      </c>
      <c r="F871" s="118" t="s">
        <v>705</v>
      </c>
      <c r="G871" s="118" t="s">
        <v>359</v>
      </c>
      <c r="H871" s="119" t="s">
        <v>1017</v>
      </c>
    </row>
    <row r="872" spans="1:8" x14ac:dyDescent="0.25">
      <c r="A872" s="117"/>
      <c r="B872" s="449"/>
      <c r="C872" s="123" t="s">
        <v>1532</v>
      </c>
      <c r="D872" s="118" t="s">
        <v>1521</v>
      </c>
      <c r="E872" s="118" t="s">
        <v>1563</v>
      </c>
      <c r="F872" s="118" t="s">
        <v>1564</v>
      </c>
      <c r="G872" s="118" t="s">
        <v>1565</v>
      </c>
      <c r="H872" s="119" t="s">
        <v>852</v>
      </c>
    </row>
    <row r="873" spans="1:8" ht="31.5" x14ac:dyDescent="0.25">
      <c r="A873" s="117"/>
      <c r="B873" s="449"/>
      <c r="C873" s="123" t="s">
        <v>1566</v>
      </c>
      <c r="D873" s="118" t="s">
        <v>1521</v>
      </c>
      <c r="E873" s="118" t="s">
        <v>1567</v>
      </c>
      <c r="F873" s="118" t="s">
        <v>1484</v>
      </c>
      <c r="G873" s="118" t="s">
        <v>1104</v>
      </c>
      <c r="H873" s="119" t="s">
        <v>430</v>
      </c>
    </row>
    <row r="874" spans="1:8" ht="31.5" x14ac:dyDescent="0.25">
      <c r="A874" s="117"/>
      <c r="B874" s="449"/>
      <c r="C874" s="123" t="s">
        <v>1568</v>
      </c>
      <c r="D874" s="118" t="s">
        <v>1521</v>
      </c>
      <c r="E874" s="118" t="s">
        <v>827</v>
      </c>
      <c r="F874" s="118" t="s">
        <v>710</v>
      </c>
      <c r="G874" s="118" t="s">
        <v>1009</v>
      </c>
      <c r="H874" s="119" t="s">
        <v>709</v>
      </c>
    </row>
    <row r="875" spans="1:8" ht="31.5" x14ac:dyDescent="0.25">
      <c r="A875" s="117"/>
      <c r="B875" s="449"/>
      <c r="C875" s="123" t="s">
        <v>1569</v>
      </c>
      <c r="D875" s="118" t="s">
        <v>1521</v>
      </c>
      <c r="E875" s="118" t="s">
        <v>440</v>
      </c>
      <c r="F875" s="118" t="s">
        <v>358</v>
      </c>
      <c r="G875" s="118" t="s">
        <v>359</v>
      </c>
      <c r="H875" s="119" t="s">
        <v>1570</v>
      </c>
    </row>
    <row r="876" spans="1:8" x14ac:dyDescent="0.25">
      <c r="A876" s="117"/>
      <c r="B876" s="449"/>
      <c r="C876" s="123" t="s">
        <v>422</v>
      </c>
      <c r="D876" s="118" t="s">
        <v>423</v>
      </c>
      <c r="E876" s="118" t="s">
        <v>1535</v>
      </c>
      <c r="F876" s="118" t="s">
        <v>1535</v>
      </c>
      <c r="G876" s="118" t="s">
        <v>1535</v>
      </c>
      <c r="H876" s="119" t="s">
        <v>1535</v>
      </c>
    </row>
    <row r="877" spans="1:8" x14ac:dyDescent="0.25">
      <c r="A877" s="117"/>
      <c r="B877" s="449"/>
      <c r="C877" s="124" t="s">
        <v>424</v>
      </c>
      <c r="D877" s="118" t="s">
        <v>254</v>
      </c>
      <c r="E877" s="118" t="s">
        <v>1571</v>
      </c>
      <c r="F877" s="118" t="s">
        <v>1044</v>
      </c>
      <c r="G877" s="118" t="s">
        <v>1572</v>
      </c>
      <c r="H877" s="119" t="s">
        <v>1573</v>
      </c>
    </row>
    <row r="878" spans="1:8" x14ac:dyDescent="0.25">
      <c r="A878" s="117"/>
      <c r="B878" s="449"/>
      <c r="C878" s="124" t="s">
        <v>284</v>
      </c>
      <c r="D878" s="118"/>
      <c r="E878" s="118"/>
      <c r="F878" s="118"/>
      <c r="G878" s="118"/>
      <c r="H878" s="119"/>
    </row>
    <row r="879" spans="1:8" ht="31.5" x14ac:dyDescent="0.25">
      <c r="A879" s="117"/>
      <c r="B879" s="449"/>
      <c r="C879" s="123" t="s">
        <v>1574</v>
      </c>
      <c r="D879" s="118" t="s">
        <v>262</v>
      </c>
      <c r="E879" s="142">
        <v>1099</v>
      </c>
      <c r="F879" s="118" t="s">
        <v>1575</v>
      </c>
      <c r="G879" s="118" t="s">
        <v>1576</v>
      </c>
      <c r="H879" s="119" t="s">
        <v>1577</v>
      </c>
    </row>
    <row r="880" spans="1:8" ht="34.5" x14ac:dyDescent="0.25">
      <c r="A880" s="117"/>
      <c r="B880" s="449"/>
      <c r="C880" s="123" t="s">
        <v>8892</v>
      </c>
      <c r="D880" s="118" t="s">
        <v>262</v>
      </c>
      <c r="E880" s="142">
        <v>1099</v>
      </c>
      <c r="F880" s="118" t="s">
        <v>1575</v>
      </c>
      <c r="G880" s="118" t="s">
        <v>1576</v>
      </c>
      <c r="H880" s="119" t="s">
        <v>1577</v>
      </c>
    </row>
    <row r="881" spans="1:8" ht="31.5" x14ac:dyDescent="0.25">
      <c r="A881" s="117"/>
      <c r="B881" s="449"/>
      <c r="C881" s="123" t="s">
        <v>1540</v>
      </c>
      <c r="D881" s="118" t="s">
        <v>262</v>
      </c>
      <c r="E881" s="118" t="s">
        <v>1484</v>
      </c>
      <c r="F881" s="118" t="s">
        <v>857</v>
      </c>
      <c r="G881" s="118" t="s">
        <v>850</v>
      </c>
      <c r="H881" s="119" t="s">
        <v>1506</v>
      </c>
    </row>
    <row r="882" spans="1:8" ht="18.75" x14ac:dyDescent="0.25">
      <c r="A882" s="117"/>
      <c r="B882" s="449"/>
      <c r="C882" s="123" t="s">
        <v>8900</v>
      </c>
      <c r="D882" s="118" t="s">
        <v>262</v>
      </c>
      <c r="E882" s="118" t="s">
        <v>846</v>
      </c>
      <c r="F882" s="118" t="s">
        <v>550</v>
      </c>
      <c r="G882" s="118" t="s">
        <v>1002</v>
      </c>
      <c r="H882" s="119" t="s">
        <v>266</v>
      </c>
    </row>
    <row r="883" spans="1:8" ht="16.5" thickBot="1" x14ac:dyDescent="0.3">
      <c r="A883" s="117"/>
      <c r="B883" s="450"/>
      <c r="C883" s="123" t="s">
        <v>1541</v>
      </c>
      <c r="D883" s="118" t="s">
        <v>423</v>
      </c>
      <c r="E883" s="118" t="s">
        <v>1535</v>
      </c>
      <c r="F883" s="118" t="s">
        <v>1535</v>
      </c>
      <c r="G883" s="118" t="s">
        <v>1535</v>
      </c>
      <c r="H883" s="119" t="s">
        <v>1535</v>
      </c>
    </row>
    <row r="884" spans="1:8" ht="16.5" thickBot="1" x14ac:dyDescent="0.3">
      <c r="A884" s="442"/>
      <c r="B884" s="442"/>
      <c r="C884" s="442"/>
      <c r="D884" s="443"/>
      <c r="E884" s="115">
        <v>1</v>
      </c>
      <c r="F884" s="115">
        <v>2</v>
      </c>
      <c r="G884" s="115">
        <v>3</v>
      </c>
      <c r="H884" s="116">
        <v>4</v>
      </c>
    </row>
    <row r="885" spans="1:8" x14ac:dyDescent="0.25">
      <c r="A885" s="106" t="s">
        <v>1578</v>
      </c>
    </row>
    <row r="886" spans="1:8" ht="19.5" thickBot="1" x14ac:dyDescent="0.3">
      <c r="A886" s="107" t="s">
        <v>8899</v>
      </c>
    </row>
    <row r="887" spans="1:8" ht="16.5" thickBot="1" x14ac:dyDescent="0.3">
      <c r="A887" s="425" t="s">
        <v>0</v>
      </c>
      <c r="B887" s="440" t="s">
        <v>217</v>
      </c>
      <c r="C887" s="440" t="s">
        <v>250</v>
      </c>
      <c r="D887" s="440" t="s">
        <v>251</v>
      </c>
      <c r="E887" s="431" t="s">
        <v>163</v>
      </c>
      <c r="F887" s="432"/>
      <c r="G887" s="432"/>
      <c r="H887" s="433"/>
    </row>
    <row r="888" spans="1:8" ht="16.5" thickBot="1" x14ac:dyDescent="0.3">
      <c r="A888" s="426"/>
      <c r="B888" s="441"/>
      <c r="C888" s="441"/>
      <c r="D888" s="441"/>
      <c r="E888" s="160" t="s">
        <v>81</v>
      </c>
      <c r="F888" s="160" t="s">
        <v>83</v>
      </c>
      <c r="G888" s="160" t="s">
        <v>86</v>
      </c>
      <c r="H888" s="161" t="s">
        <v>89</v>
      </c>
    </row>
    <row r="889" spans="1:8" x14ac:dyDescent="0.25">
      <c r="A889" s="444" t="s">
        <v>1579</v>
      </c>
      <c r="B889" s="448" t="s">
        <v>1580</v>
      </c>
      <c r="C889" s="114" t="s">
        <v>1515</v>
      </c>
      <c r="D889" s="113" t="s">
        <v>351</v>
      </c>
      <c r="E889" s="113" t="s">
        <v>1581</v>
      </c>
      <c r="F889" s="113" t="s">
        <v>1582</v>
      </c>
      <c r="G889" s="113" t="s">
        <v>1583</v>
      </c>
      <c r="H889" s="109" t="s">
        <v>1584</v>
      </c>
    </row>
    <row r="890" spans="1:8" x14ac:dyDescent="0.25">
      <c r="A890" s="445"/>
      <c r="B890" s="449"/>
      <c r="C890" s="123" t="s">
        <v>1520</v>
      </c>
      <c r="D890" s="118" t="s">
        <v>1521</v>
      </c>
      <c r="E890" s="118" t="s">
        <v>1585</v>
      </c>
      <c r="F890" s="118" t="s">
        <v>1031</v>
      </c>
      <c r="G890" s="118" t="s">
        <v>1472</v>
      </c>
      <c r="H890" s="119" t="s">
        <v>1586</v>
      </c>
    </row>
    <row r="891" spans="1:8" x14ac:dyDescent="0.25">
      <c r="A891" s="445"/>
      <c r="B891" s="449"/>
      <c r="C891" s="123" t="s">
        <v>1522</v>
      </c>
      <c r="D891" s="118" t="s">
        <v>1373</v>
      </c>
      <c r="E891" s="118" t="s">
        <v>1584</v>
      </c>
      <c r="F891" s="118" t="s">
        <v>1587</v>
      </c>
      <c r="G891" s="118" t="s">
        <v>1588</v>
      </c>
      <c r="H891" s="119" t="s">
        <v>1589</v>
      </c>
    </row>
    <row r="892" spans="1:8" x14ac:dyDescent="0.25">
      <c r="A892" s="445"/>
      <c r="B892" s="449"/>
      <c r="C892" s="123" t="s">
        <v>1557</v>
      </c>
      <c r="D892" s="118" t="s">
        <v>1373</v>
      </c>
      <c r="E892" s="118" t="s">
        <v>1590</v>
      </c>
      <c r="F892" s="118" t="s">
        <v>1591</v>
      </c>
      <c r="G892" s="118" t="s">
        <v>1592</v>
      </c>
      <c r="H892" s="119" t="s">
        <v>1593</v>
      </c>
    </row>
    <row r="893" spans="1:8" x14ac:dyDescent="0.25">
      <c r="A893" s="445"/>
      <c r="B893" s="449"/>
      <c r="C893" s="123" t="s">
        <v>1594</v>
      </c>
      <c r="D893" s="118" t="s">
        <v>1521</v>
      </c>
      <c r="E893" s="118" t="s">
        <v>1417</v>
      </c>
      <c r="F893" s="118" t="s">
        <v>793</v>
      </c>
      <c r="G893" s="118" t="s">
        <v>1595</v>
      </c>
      <c r="H893" s="119" t="s">
        <v>361</v>
      </c>
    </row>
    <row r="894" spans="1:8" x14ac:dyDescent="0.25">
      <c r="A894" s="445"/>
      <c r="B894" s="449"/>
      <c r="C894" s="123" t="s">
        <v>1532</v>
      </c>
      <c r="D894" s="118" t="s">
        <v>1521</v>
      </c>
      <c r="E894" s="118" t="s">
        <v>1596</v>
      </c>
      <c r="F894" s="118" t="s">
        <v>1597</v>
      </c>
      <c r="G894" s="118" t="s">
        <v>1002</v>
      </c>
      <c r="H894" s="119" t="s">
        <v>709</v>
      </c>
    </row>
    <row r="895" spans="1:8" ht="31.5" x14ac:dyDescent="0.25">
      <c r="A895" s="445"/>
      <c r="B895" s="449"/>
      <c r="C895" s="123" t="s">
        <v>1598</v>
      </c>
      <c r="D895" s="118" t="s">
        <v>1521</v>
      </c>
      <c r="E895" s="118" t="s">
        <v>1496</v>
      </c>
      <c r="F895" s="118" t="s">
        <v>1012</v>
      </c>
      <c r="G895" s="118" t="s">
        <v>922</v>
      </c>
      <c r="H895" s="119" t="s">
        <v>1599</v>
      </c>
    </row>
    <row r="896" spans="1:8" ht="31.5" x14ac:dyDescent="0.25">
      <c r="A896" s="445"/>
      <c r="B896" s="449"/>
      <c r="C896" s="123" t="s">
        <v>1568</v>
      </c>
      <c r="D896" s="118" t="s">
        <v>1521</v>
      </c>
      <c r="E896" s="118" t="s">
        <v>837</v>
      </c>
      <c r="F896" s="118" t="s">
        <v>710</v>
      </c>
      <c r="G896" s="118" t="s">
        <v>860</v>
      </c>
      <c r="H896" s="119" t="s">
        <v>866</v>
      </c>
    </row>
    <row r="897" spans="1:8" ht="31.5" x14ac:dyDescent="0.25">
      <c r="A897" s="445"/>
      <c r="B897" s="449"/>
      <c r="C897" s="123" t="s">
        <v>1600</v>
      </c>
      <c r="D897" s="118" t="s">
        <v>1521</v>
      </c>
      <c r="E897" s="118" t="s">
        <v>1564</v>
      </c>
      <c r="F897" s="118" t="s">
        <v>1103</v>
      </c>
      <c r="G897" s="118" t="s">
        <v>1597</v>
      </c>
      <c r="H897" s="119" t="s">
        <v>502</v>
      </c>
    </row>
    <row r="898" spans="1:8" x14ac:dyDescent="0.25">
      <c r="A898" s="445"/>
      <c r="B898" s="449"/>
      <c r="C898" s="123" t="s">
        <v>422</v>
      </c>
      <c r="D898" s="118" t="s">
        <v>423</v>
      </c>
      <c r="E898" s="118" t="s">
        <v>1535</v>
      </c>
      <c r="F898" s="118" t="s">
        <v>1535</v>
      </c>
      <c r="G898" s="118" t="s">
        <v>1535</v>
      </c>
      <c r="H898" s="119" t="s">
        <v>1535</v>
      </c>
    </row>
    <row r="899" spans="1:8" x14ac:dyDescent="0.25">
      <c r="A899" s="445"/>
      <c r="B899" s="449"/>
      <c r="C899" s="124" t="s">
        <v>424</v>
      </c>
      <c r="D899" s="118" t="s">
        <v>254</v>
      </c>
      <c r="E899" s="118" t="s">
        <v>1601</v>
      </c>
      <c r="F899" s="118" t="s">
        <v>655</v>
      </c>
      <c r="G899" s="118" t="s">
        <v>1602</v>
      </c>
      <c r="H899" s="119" t="s">
        <v>1603</v>
      </c>
    </row>
    <row r="900" spans="1:8" x14ac:dyDescent="0.25">
      <c r="A900" s="445"/>
      <c r="B900" s="449"/>
      <c r="C900" s="124" t="s">
        <v>284</v>
      </c>
      <c r="D900" s="118"/>
      <c r="E900" s="118"/>
      <c r="F900" s="118"/>
      <c r="G900" s="118"/>
      <c r="H900" s="119"/>
    </row>
    <row r="901" spans="1:8" ht="31.5" x14ac:dyDescent="0.25">
      <c r="A901" s="445"/>
      <c r="B901" s="449"/>
      <c r="C901" s="123" t="s">
        <v>1604</v>
      </c>
      <c r="D901" s="118" t="s">
        <v>262</v>
      </c>
      <c r="E901" s="142">
        <v>1517</v>
      </c>
      <c r="F901" s="142">
        <v>1302</v>
      </c>
      <c r="G901" s="118" t="s">
        <v>1605</v>
      </c>
      <c r="H901" s="119" t="s">
        <v>1459</v>
      </c>
    </row>
    <row r="902" spans="1:8" ht="18.75" x14ac:dyDescent="0.25">
      <c r="A902" s="445"/>
      <c r="B902" s="449"/>
      <c r="C902" s="123" t="s">
        <v>8900</v>
      </c>
      <c r="D902" s="118" t="s">
        <v>262</v>
      </c>
      <c r="E902" s="142">
        <v>1517</v>
      </c>
      <c r="F902" s="142">
        <v>1302</v>
      </c>
      <c r="G902" s="118" t="s">
        <v>1605</v>
      </c>
      <c r="H902" s="119" t="s">
        <v>1459</v>
      </c>
    </row>
    <row r="903" spans="1:8" ht="31.5" x14ac:dyDescent="0.25">
      <c r="A903" s="445"/>
      <c r="B903" s="449"/>
      <c r="C903" s="123" t="s">
        <v>1540</v>
      </c>
      <c r="D903" s="118" t="s">
        <v>262</v>
      </c>
      <c r="E903" s="118" t="s">
        <v>1402</v>
      </c>
      <c r="F903" s="118" t="s">
        <v>707</v>
      </c>
      <c r="G903" s="118" t="s">
        <v>1504</v>
      </c>
      <c r="H903" s="119" t="s">
        <v>1507</v>
      </c>
    </row>
    <row r="904" spans="1:8" ht="18.75" x14ac:dyDescent="0.25">
      <c r="A904" s="445"/>
      <c r="B904" s="449"/>
      <c r="C904" s="123" t="s">
        <v>8900</v>
      </c>
      <c r="D904" s="118" t="s">
        <v>262</v>
      </c>
      <c r="E904" s="118" t="s">
        <v>1506</v>
      </c>
      <c r="F904" s="118" t="s">
        <v>502</v>
      </c>
      <c r="G904" s="118" t="s">
        <v>1155</v>
      </c>
      <c r="H904" s="119" t="s">
        <v>1606</v>
      </c>
    </row>
    <row r="905" spans="1:8" ht="16.5" thickBot="1" x14ac:dyDescent="0.3">
      <c r="A905" s="447"/>
      <c r="B905" s="450"/>
      <c r="C905" s="123" t="s">
        <v>1541</v>
      </c>
      <c r="D905" s="118" t="s">
        <v>423</v>
      </c>
      <c r="E905" s="118" t="s">
        <v>1535</v>
      </c>
      <c r="F905" s="118" t="s">
        <v>1535</v>
      </c>
      <c r="G905" s="118" t="s">
        <v>1535</v>
      </c>
      <c r="H905" s="119" t="s">
        <v>1535</v>
      </c>
    </row>
    <row r="906" spans="1:8" ht="16.5" thickBot="1" x14ac:dyDescent="0.3">
      <c r="A906" s="442"/>
      <c r="B906" s="442"/>
      <c r="C906" s="442"/>
      <c r="D906" s="443"/>
      <c r="E906" s="115">
        <v>1</v>
      </c>
      <c r="F906" s="115">
        <v>2</v>
      </c>
      <c r="G906" s="115">
        <v>3</v>
      </c>
      <c r="H906" s="116">
        <v>4</v>
      </c>
    </row>
    <row r="907" spans="1:8" x14ac:dyDescent="0.25">
      <c r="A907" s="106" t="s">
        <v>9000</v>
      </c>
    </row>
    <row r="908" spans="1:8" x14ac:dyDescent="0.25">
      <c r="A908" s="106" t="s">
        <v>1607</v>
      </c>
    </row>
    <row r="909" spans="1:8" ht="19.5" thickBot="1" x14ac:dyDescent="0.3">
      <c r="A909" s="107" t="s">
        <v>8899</v>
      </c>
    </row>
    <row r="910" spans="1:8" ht="16.5" thickBot="1" x14ac:dyDescent="0.3">
      <c r="A910" s="425" t="s">
        <v>0</v>
      </c>
      <c r="B910" s="440" t="s">
        <v>217</v>
      </c>
      <c r="C910" s="440" t="s">
        <v>250</v>
      </c>
      <c r="D910" s="440" t="s">
        <v>251</v>
      </c>
      <c r="E910" s="431" t="s">
        <v>163</v>
      </c>
      <c r="F910" s="432"/>
      <c r="G910" s="432"/>
      <c r="H910" s="433"/>
    </row>
    <row r="911" spans="1:8" ht="16.5" thickBot="1" x14ac:dyDescent="0.3">
      <c r="A911" s="426"/>
      <c r="B911" s="441"/>
      <c r="C911" s="441"/>
      <c r="D911" s="441"/>
      <c r="E911" s="160" t="s">
        <v>81</v>
      </c>
      <c r="F911" s="160" t="s">
        <v>83</v>
      </c>
      <c r="G911" s="160" t="s">
        <v>86</v>
      </c>
      <c r="H911" s="161" t="s">
        <v>89</v>
      </c>
    </row>
    <row r="912" spans="1:8" x14ac:dyDescent="0.25">
      <c r="A912" s="108" t="s">
        <v>1608</v>
      </c>
      <c r="B912" s="448" t="s">
        <v>1609</v>
      </c>
      <c r="C912" s="114" t="s">
        <v>1515</v>
      </c>
      <c r="D912" s="113" t="s">
        <v>351</v>
      </c>
      <c r="E912" s="113" t="s">
        <v>1610</v>
      </c>
      <c r="F912" s="113" t="s">
        <v>1611</v>
      </c>
      <c r="G912" s="113" t="s">
        <v>1612</v>
      </c>
      <c r="H912" s="109" t="s">
        <v>1613</v>
      </c>
    </row>
    <row r="913" spans="1:8" x14ac:dyDescent="0.25">
      <c r="A913" s="117"/>
      <c r="B913" s="449"/>
      <c r="C913" s="123" t="s">
        <v>1520</v>
      </c>
      <c r="D913" s="118" t="s">
        <v>1521</v>
      </c>
      <c r="E913" s="142">
        <v>7500</v>
      </c>
      <c r="F913" s="142">
        <v>6500</v>
      </c>
      <c r="G913" s="142">
        <v>5500</v>
      </c>
      <c r="H913" s="126">
        <v>5000</v>
      </c>
    </row>
    <row r="914" spans="1:8" x14ac:dyDescent="0.25">
      <c r="A914" s="117"/>
      <c r="B914" s="449"/>
      <c r="C914" s="123" t="s">
        <v>1522</v>
      </c>
      <c r="D914" s="118" t="s">
        <v>1373</v>
      </c>
      <c r="E914" s="118" t="s">
        <v>1614</v>
      </c>
      <c r="F914" s="118" t="s">
        <v>1615</v>
      </c>
      <c r="G914" s="118" t="s">
        <v>1616</v>
      </c>
      <c r="H914" s="119" t="s">
        <v>1617</v>
      </c>
    </row>
    <row r="915" spans="1:8" x14ac:dyDescent="0.25">
      <c r="A915" s="117"/>
      <c r="B915" s="449"/>
      <c r="C915" s="123" t="s">
        <v>1557</v>
      </c>
      <c r="D915" s="118" t="s">
        <v>1373</v>
      </c>
      <c r="E915" s="118" t="s">
        <v>1618</v>
      </c>
      <c r="F915" s="118" t="s">
        <v>1619</v>
      </c>
      <c r="G915" s="118" t="s">
        <v>1620</v>
      </c>
      <c r="H915" s="119" t="s">
        <v>1621</v>
      </c>
    </row>
    <row r="916" spans="1:8" x14ac:dyDescent="0.25">
      <c r="A916" s="117"/>
      <c r="B916" s="449"/>
      <c r="C916" s="123" t="s">
        <v>1532</v>
      </c>
      <c r="D916" s="118" t="s">
        <v>1521</v>
      </c>
      <c r="E916" s="142">
        <v>6000</v>
      </c>
      <c r="F916" s="142">
        <v>3500</v>
      </c>
      <c r="G916" s="142">
        <v>2800</v>
      </c>
      <c r="H916" s="126">
        <v>1210</v>
      </c>
    </row>
    <row r="917" spans="1:8" ht="31.5" x14ac:dyDescent="0.25">
      <c r="A917" s="117"/>
      <c r="B917" s="123"/>
      <c r="C917" s="123" t="s">
        <v>1533</v>
      </c>
      <c r="D917" s="118" t="s">
        <v>1521</v>
      </c>
      <c r="E917" s="142">
        <v>2500</v>
      </c>
      <c r="F917" s="142">
        <v>2000</v>
      </c>
      <c r="G917" s="142">
        <v>1207</v>
      </c>
      <c r="H917" s="119" t="s">
        <v>1534</v>
      </c>
    </row>
    <row r="918" spans="1:8" x14ac:dyDescent="0.25">
      <c r="A918" s="117"/>
      <c r="B918" s="123"/>
      <c r="C918" s="123" t="s">
        <v>422</v>
      </c>
      <c r="D918" s="118" t="s">
        <v>423</v>
      </c>
      <c r="E918" s="118" t="s">
        <v>1535</v>
      </c>
      <c r="F918" s="118" t="s">
        <v>1535</v>
      </c>
      <c r="G918" s="118" t="s">
        <v>1535</v>
      </c>
      <c r="H918" s="119" t="s">
        <v>1535</v>
      </c>
    </row>
    <row r="919" spans="1:8" x14ac:dyDescent="0.25">
      <c r="A919" s="117"/>
      <c r="B919" s="123"/>
      <c r="C919" s="124" t="s">
        <v>457</v>
      </c>
      <c r="D919" s="118" t="s">
        <v>254</v>
      </c>
      <c r="E919" s="118" t="s">
        <v>1622</v>
      </c>
      <c r="F919" s="118" t="s">
        <v>1623</v>
      </c>
      <c r="G919" s="118" t="s">
        <v>1624</v>
      </c>
      <c r="H919" s="119" t="s">
        <v>1625</v>
      </c>
    </row>
    <row r="920" spans="1:8" x14ac:dyDescent="0.25">
      <c r="A920" s="117"/>
      <c r="B920" s="123"/>
      <c r="C920" s="124" t="s">
        <v>284</v>
      </c>
      <c r="D920" s="118"/>
      <c r="E920" s="118"/>
      <c r="F920" s="118"/>
      <c r="G920" s="118"/>
      <c r="H920" s="119"/>
    </row>
    <row r="921" spans="1:8" ht="31.5" x14ac:dyDescent="0.25">
      <c r="A921" s="117"/>
      <c r="B921" s="123"/>
      <c r="C921" s="123" t="s">
        <v>1540</v>
      </c>
      <c r="D921" s="118" t="s">
        <v>262</v>
      </c>
      <c r="E921" s="142">
        <v>15603</v>
      </c>
      <c r="F921" s="142">
        <v>9497</v>
      </c>
      <c r="G921" s="142">
        <v>7808</v>
      </c>
      <c r="H921" s="126">
        <v>4991</v>
      </c>
    </row>
    <row r="922" spans="1:8" ht="18.75" x14ac:dyDescent="0.25">
      <c r="A922" s="117"/>
      <c r="B922" s="123"/>
      <c r="C922" s="123" t="s">
        <v>8900</v>
      </c>
      <c r="D922" s="118" t="s">
        <v>262</v>
      </c>
      <c r="E922" s="142">
        <v>5201</v>
      </c>
      <c r="F922" s="142">
        <v>3166</v>
      </c>
      <c r="G922" s="142">
        <v>2603</v>
      </c>
      <c r="H922" s="126">
        <v>1664</v>
      </c>
    </row>
    <row r="923" spans="1:8" ht="16.5" thickBot="1" x14ac:dyDescent="0.3">
      <c r="A923" s="117"/>
      <c r="B923" s="123"/>
      <c r="C923" s="123" t="s">
        <v>1541</v>
      </c>
      <c r="D923" s="118" t="s">
        <v>423</v>
      </c>
      <c r="E923" s="118" t="s">
        <v>1535</v>
      </c>
      <c r="F923" s="118" t="s">
        <v>1535</v>
      </c>
      <c r="G923" s="118" t="s">
        <v>1535</v>
      </c>
      <c r="H923" s="119" t="s">
        <v>1535</v>
      </c>
    </row>
    <row r="924" spans="1:8" ht="16.5" thickBot="1" x14ac:dyDescent="0.3">
      <c r="A924" s="442"/>
      <c r="B924" s="442"/>
      <c r="C924" s="442"/>
      <c r="D924" s="443"/>
      <c r="E924" s="115">
        <v>1</v>
      </c>
      <c r="F924" s="115">
        <v>2</v>
      </c>
      <c r="G924" s="115">
        <v>3</v>
      </c>
      <c r="H924" s="116">
        <v>4</v>
      </c>
    </row>
    <row r="925" spans="1:8" x14ac:dyDescent="0.25">
      <c r="A925" s="112" t="s">
        <v>92</v>
      </c>
    </row>
    <row r="926" spans="1:8" x14ac:dyDescent="0.25">
      <c r="A926" s="112" t="s">
        <v>1626</v>
      </c>
    </row>
    <row r="927" spans="1:8" x14ac:dyDescent="0.25">
      <c r="A927" s="107"/>
    </row>
    <row r="928" spans="1:8" x14ac:dyDescent="0.25">
      <c r="A928" s="106" t="s">
        <v>1627</v>
      </c>
    </row>
    <row r="929" spans="1:8" ht="19.5" thickBot="1" x14ac:dyDescent="0.3">
      <c r="A929" s="107" t="s">
        <v>8899</v>
      </c>
    </row>
    <row r="930" spans="1:8" ht="16.5" thickBot="1" x14ac:dyDescent="0.3">
      <c r="A930" s="425" t="s">
        <v>0</v>
      </c>
      <c r="B930" s="440" t="s">
        <v>217</v>
      </c>
      <c r="C930" s="440" t="s">
        <v>250</v>
      </c>
      <c r="D930" s="440" t="s">
        <v>251</v>
      </c>
      <c r="E930" s="431" t="s">
        <v>163</v>
      </c>
      <c r="F930" s="432"/>
      <c r="G930" s="432"/>
      <c r="H930" s="433"/>
    </row>
    <row r="931" spans="1:8" ht="16.5" thickBot="1" x14ac:dyDescent="0.3">
      <c r="A931" s="426"/>
      <c r="B931" s="441"/>
      <c r="C931" s="441"/>
      <c r="D931" s="441"/>
      <c r="E931" s="160" t="s">
        <v>81</v>
      </c>
      <c r="F931" s="160" t="s">
        <v>83</v>
      </c>
      <c r="G931" s="160" t="s">
        <v>86</v>
      </c>
      <c r="H931" s="161" t="s">
        <v>89</v>
      </c>
    </row>
    <row r="932" spans="1:8" x14ac:dyDescent="0.25">
      <c r="A932" s="108" t="s">
        <v>1628</v>
      </c>
      <c r="B932" s="448" t="s">
        <v>1629</v>
      </c>
      <c r="C932" s="114" t="s">
        <v>1515</v>
      </c>
      <c r="D932" s="113" t="s">
        <v>351</v>
      </c>
      <c r="E932" s="113" t="s">
        <v>1630</v>
      </c>
      <c r="F932" s="113" t="s">
        <v>1631</v>
      </c>
      <c r="G932" s="113" t="s">
        <v>1632</v>
      </c>
      <c r="H932" s="109" t="s">
        <v>1633</v>
      </c>
    </row>
    <row r="933" spans="1:8" x14ac:dyDescent="0.25">
      <c r="A933" s="117"/>
      <c r="B933" s="449"/>
      <c r="C933" s="123" t="s">
        <v>1520</v>
      </c>
      <c r="D933" s="118" t="s">
        <v>1521</v>
      </c>
      <c r="E933" s="118" t="s">
        <v>1034</v>
      </c>
      <c r="F933" s="118" t="s">
        <v>1634</v>
      </c>
      <c r="G933" s="118" t="s">
        <v>1395</v>
      </c>
      <c r="H933" s="119" t="s">
        <v>1178</v>
      </c>
    </row>
    <row r="934" spans="1:8" x14ac:dyDescent="0.25">
      <c r="A934" s="117"/>
      <c r="B934" s="449"/>
      <c r="C934" s="123" t="s">
        <v>1522</v>
      </c>
      <c r="D934" s="118" t="s">
        <v>1373</v>
      </c>
      <c r="E934" s="118" t="s">
        <v>1635</v>
      </c>
      <c r="F934" s="118" t="s">
        <v>1583</v>
      </c>
      <c r="G934" s="118" t="s">
        <v>1636</v>
      </c>
      <c r="H934" s="119" t="s">
        <v>1637</v>
      </c>
    </row>
    <row r="935" spans="1:8" x14ac:dyDescent="0.25">
      <c r="A935" s="117"/>
      <c r="B935" s="449"/>
      <c r="C935" s="123" t="s">
        <v>1557</v>
      </c>
      <c r="D935" s="118" t="s">
        <v>1373</v>
      </c>
      <c r="E935" s="118" t="s">
        <v>1638</v>
      </c>
      <c r="F935" s="118" t="s">
        <v>1639</v>
      </c>
      <c r="G935" s="118" t="s">
        <v>1558</v>
      </c>
      <c r="H935" s="119" t="s">
        <v>1640</v>
      </c>
    </row>
    <row r="936" spans="1:8" x14ac:dyDescent="0.25">
      <c r="A936" s="117"/>
      <c r="B936" s="449"/>
      <c r="C936" s="123" t="s">
        <v>1562</v>
      </c>
      <c r="D936" s="118" t="s">
        <v>1521</v>
      </c>
      <c r="E936" s="118" t="s">
        <v>1121</v>
      </c>
      <c r="F936" s="118" t="s">
        <v>705</v>
      </c>
      <c r="G936" s="118" t="s">
        <v>359</v>
      </c>
      <c r="H936" s="119" t="s">
        <v>1017</v>
      </c>
    </row>
    <row r="937" spans="1:8" x14ac:dyDescent="0.25">
      <c r="A937" s="117"/>
      <c r="B937" s="123"/>
      <c r="C937" s="123" t="s">
        <v>1532</v>
      </c>
      <c r="D937" s="118" t="s">
        <v>1521</v>
      </c>
      <c r="E937" s="118" t="s">
        <v>1563</v>
      </c>
      <c r="F937" s="118" t="s">
        <v>1564</v>
      </c>
      <c r="G937" s="118" t="s">
        <v>1565</v>
      </c>
      <c r="H937" s="119" t="s">
        <v>852</v>
      </c>
    </row>
    <row r="938" spans="1:8" ht="31.5" x14ac:dyDescent="0.25">
      <c r="A938" s="117"/>
      <c r="B938" s="123"/>
      <c r="C938" s="123" t="s">
        <v>1566</v>
      </c>
      <c r="D938" s="118" t="s">
        <v>1521</v>
      </c>
      <c r="E938" s="118" t="s">
        <v>1567</v>
      </c>
      <c r="F938" s="118" t="s">
        <v>1484</v>
      </c>
      <c r="G938" s="118" t="s">
        <v>1104</v>
      </c>
      <c r="H938" s="119" t="s">
        <v>430</v>
      </c>
    </row>
    <row r="939" spans="1:8" ht="31.5" x14ac:dyDescent="0.25">
      <c r="A939" s="117"/>
      <c r="B939" s="123"/>
      <c r="C939" s="123" t="s">
        <v>1568</v>
      </c>
      <c r="D939" s="118" t="s">
        <v>1521</v>
      </c>
      <c r="E939" s="118" t="s">
        <v>827</v>
      </c>
      <c r="F939" s="118" t="s">
        <v>710</v>
      </c>
      <c r="G939" s="118" t="s">
        <v>1009</v>
      </c>
      <c r="H939" s="119" t="s">
        <v>709</v>
      </c>
    </row>
    <row r="940" spans="1:8" ht="31.5" x14ac:dyDescent="0.25">
      <c r="A940" s="117"/>
      <c r="B940" s="123"/>
      <c r="C940" s="123" t="s">
        <v>1569</v>
      </c>
      <c r="D940" s="118" t="s">
        <v>1521</v>
      </c>
      <c r="E940" s="118" t="s">
        <v>440</v>
      </c>
      <c r="F940" s="118" t="s">
        <v>358</v>
      </c>
      <c r="G940" s="118" t="s">
        <v>359</v>
      </c>
      <c r="H940" s="119" t="s">
        <v>1570</v>
      </c>
    </row>
    <row r="941" spans="1:8" x14ac:dyDescent="0.25">
      <c r="A941" s="117"/>
      <c r="B941" s="123"/>
      <c r="C941" s="123" t="s">
        <v>422</v>
      </c>
      <c r="D941" s="118" t="s">
        <v>423</v>
      </c>
      <c r="E941" s="118" t="s">
        <v>1535</v>
      </c>
      <c r="F941" s="118" t="s">
        <v>1535</v>
      </c>
      <c r="G941" s="118" t="s">
        <v>1535</v>
      </c>
      <c r="H941" s="119" t="s">
        <v>1535</v>
      </c>
    </row>
    <row r="942" spans="1:8" x14ac:dyDescent="0.25">
      <c r="A942" s="117"/>
      <c r="B942" s="123"/>
      <c r="C942" s="124" t="s">
        <v>424</v>
      </c>
      <c r="D942" s="118" t="s">
        <v>254</v>
      </c>
      <c r="E942" s="118" t="s">
        <v>1641</v>
      </c>
      <c r="F942" s="118" t="s">
        <v>1642</v>
      </c>
      <c r="G942" s="118" t="s">
        <v>1643</v>
      </c>
      <c r="H942" s="119" t="s">
        <v>1644</v>
      </c>
    </row>
    <row r="943" spans="1:8" x14ac:dyDescent="0.25">
      <c r="A943" s="117"/>
      <c r="B943" s="123"/>
      <c r="C943" s="124" t="s">
        <v>284</v>
      </c>
      <c r="D943" s="118"/>
      <c r="E943" s="118"/>
      <c r="F943" s="118"/>
      <c r="G943" s="118"/>
      <c r="H943" s="119"/>
    </row>
    <row r="944" spans="1:8" ht="31.5" x14ac:dyDescent="0.25">
      <c r="A944" s="117"/>
      <c r="B944" s="123"/>
      <c r="C944" s="123" t="s">
        <v>1574</v>
      </c>
      <c r="D944" s="118" t="s">
        <v>262</v>
      </c>
      <c r="E944" s="142">
        <v>1221</v>
      </c>
      <c r="F944" s="142">
        <v>1099</v>
      </c>
      <c r="G944" s="118" t="s">
        <v>1645</v>
      </c>
      <c r="H944" s="119" t="s">
        <v>765</v>
      </c>
    </row>
    <row r="945" spans="1:8" ht="34.5" x14ac:dyDescent="0.25">
      <c r="A945" s="117"/>
      <c r="B945" s="123"/>
      <c r="C945" s="123" t="s">
        <v>8892</v>
      </c>
      <c r="D945" s="118" t="s">
        <v>262</v>
      </c>
      <c r="E945" s="142">
        <v>1221</v>
      </c>
      <c r="F945" s="142">
        <v>1099</v>
      </c>
      <c r="G945" s="118" t="s">
        <v>1645</v>
      </c>
      <c r="H945" s="119" t="s">
        <v>765</v>
      </c>
    </row>
    <row r="946" spans="1:8" ht="31.5" x14ac:dyDescent="0.25">
      <c r="A946" s="117"/>
      <c r="B946" s="123"/>
      <c r="C946" s="123" t="s">
        <v>1540</v>
      </c>
      <c r="D946" s="118" t="s">
        <v>262</v>
      </c>
      <c r="E946" s="118" t="s">
        <v>745</v>
      </c>
      <c r="F946" s="118" t="s">
        <v>1646</v>
      </c>
      <c r="G946" s="118" t="s">
        <v>1647</v>
      </c>
      <c r="H946" s="119" t="s">
        <v>1648</v>
      </c>
    </row>
    <row r="947" spans="1:8" ht="18.75" x14ac:dyDescent="0.25">
      <c r="A947" s="117"/>
      <c r="B947" s="123"/>
      <c r="C947" s="123" t="s">
        <v>8900</v>
      </c>
      <c r="D947" s="118" t="s">
        <v>262</v>
      </c>
      <c r="E947" s="118" t="s">
        <v>1570</v>
      </c>
      <c r="F947" s="118" t="s">
        <v>967</v>
      </c>
      <c r="G947" s="118" t="s">
        <v>817</v>
      </c>
      <c r="H947" s="119" t="s">
        <v>450</v>
      </c>
    </row>
    <row r="948" spans="1:8" ht="16.5" thickBot="1" x14ac:dyDescent="0.3">
      <c r="A948" s="117"/>
      <c r="B948" s="123"/>
      <c r="C948" s="123" t="s">
        <v>1541</v>
      </c>
      <c r="D948" s="118" t="s">
        <v>423</v>
      </c>
      <c r="E948" s="118" t="s">
        <v>1535</v>
      </c>
      <c r="F948" s="118" t="s">
        <v>1535</v>
      </c>
      <c r="G948" s="118" t="s">
        <v>1535</v>
      </c>
      <c r="H948" s="119" t="s">
        <v>1535</v>
      </c>
    </row>
    <row r="949" spans="1:8" ht="16.5" thickBot="1" x14ac:dyDescent="0.3">
      <c r="A949" s="442"/>
      <c r="B949" s="442"/>
      <c r="C949" s="442"/>
      <c r="D949" s="443"/>
      <c r="E949" s="115">
        <v>1</v>
      </c>
      <c r="F949" s="115">
        <v>2</v>
      </c>
      <c r="G949" s="115">
        <v>3</v>
      </c>
      <c r="H949" s="116">
        <v>4</v>
      </c>
    </row>
    <row r="950" spans="1:8" x14ac:dyDescent="0.25">
      <c r="A950" s="106" t="s">
        <v>1649</v>
      </c>
    </row>
    <row r="951" spans="1:8" ht="19.5" thickBot="1" x14ac:dyDescent="0.3">
      <c r="A951" s="107" t="s">
        <v>8899</v>
      </c>
    </row>
    <row r="952" spans="1:8" ht="16.5" thickBot="1" x14ac:dyDescent="0.3">
      <c r="A952" s="425" t="s">
        <v>0</v>
      </c>
      <c r="B952" s="440" t="s">
        <v>217</v>
      </c>
      <c r="C952" s="440" t="s">
        <v>250</v>
      </c>
      <c r="D952" s="440" t="s">
        <v>251</v>
      </c>
      <c r="E952" s="431" t="s">
        <v>163</v>
      </c>
      <c r="F952" s="432"/>
      <c r="G952" s="432"/>
      <c r="H952" s="433"/>
    </row>
    <row r="953" spans="1:8" ht="16.5" thickBot="1" x14ac:dyDescent="0.3">
      <c r="A953" s="426"/>
      <c r="B953" s="441"/>
      <c r="C953" s="441"/>
      <c r="D953" s="441"/>
      <c r="E953" s="160" t="s">
        <v>81</v>
      </c>
      <c r="F953" s="160" t="s">
        <v>83</v>
      </c>
      <c r="G953" s="160" t="s">
        <v>86</v>
      </c>
      <c r="H953" s="161" t="s">
        <v>89</v>
      </c>
    </row>
    <row r="954" spans="1:8" x14ac:dyDescent="0.25">
      <c r="A954" s="108" t="s">
        <v>1650</v>
      </c>
      <c r="B954" s="448" t="s">
        <v>1651</v>
      </c>
      <c r="C954" s="114" t="s">
        <v>1515</v>
      </c>
      <c r="D954" s="113" t="s">
        <v>351</v>
      </c>
      <c r="E954" s="113" t="s">
        <v>1652</v>
      </c>
      <c r="F954" s="113" t="s">
        <v>1653</v>
      </c>
      <c r="G954" s="113" t="s">
        <v>1635</v>
      </c>
      <c r="H954" s="109" t="s">
        <v>1654</v>
      </c>
    </row>
    <row r="955" spans="1:8" x14ac:dyDescent="0.25">
      <c r="A955" s="117"/>
      <c r="B955" s="449"/>
      <c r="C955" s="123" t="s">
        <v>1520</v>
      </c>
      <c r="D955" s="118" t="s">
        <v>1521</v>
      </c>
      <c r="E955" s="118" t="s">
        <v>1655</v>
      </c>
      <c r="F955" s="118" t="s">
        <v>376</v>
      </c>
      <c r="G955" s="118" t="s">
        <v>1439</v>
      </c>
      <c r="H955" s="119" t="s">
        <v>765</v>
      </c>
    </row>
    <row r="956" spans="1:8" x14ac:dyDescent="0.25">
      <c r="A956" s="117"/>
      <c r="B956" s="449"/>
      <c r="C956" s="123" t="s">
        <v>1522</v>
      </c>
      <c r="D956" s="118" t="s">
        <v>1373</v>
      </c>
      <c r="E956" s="118" t="s">
        <v>1654</v>
      </c>
      <c r="F956" s="118" t="s">
        <v>1584</v>
      </c>
      <c r="G956" s="118" t="s">
        <v>1656</v>
      </c>
      <c r="H956" s="119" t="s">
        <v>1657</v>
      </c>
    </row>
    <row r="957" spans="1:8" x14ac:dyDescent="0.25">
      <c r="A957" s="117"/>
      <c r="B957" s="449"/>
      <c r="C957" s="123" t="s">
        <v>1557</v>
      </c>
      <c r="D957" s="118" t="s">
        <v>1373</v>
      </c>
      <c r="E957" s="118" t="s">
        <v>1638</v>
      </c>
      <c r="F957" s="118" t="s">
        <v>1558</v>
      </c>
      <c r="G957" s="118" t="s">
        <v>1658</v>
      </c>
      <c r="H957" s="119" t="s">
        <v>1659</v>
      </c>
    </row>
    <row r="958" spans="1:8" x14ac:dyDescent="0.25">
      <c r="A958" s="117"/>
      <c r="B958" s="449"/>
      <c r="C958" s="123" t="s">
        <v>1594</v>
      </c>
      <c r="D958" s="118" t="s">
        <v>1521</v>
      </c>
      <c r="E958" s="118" t="s">
        <v>1417</v>
      </c>
      <c r="F958" s="118" t="s">
        <v>793</v>
      </c>
      <c r="G958" s="118" t="s">
        <v>1595</v>
      </c>
      <c r="H958" s="119" t="s">
        <v>361</v>
      </c>
    </row>
    <row r="959" spans="1:8" x14ac:dyDescent="0.25">
      <c r="A959" s="117"/>
      <c r="B959" s="449"/>
      <c r="C959" s="123" t="s">
        <v>1532</v>
      </c>
      <c r="D959" s="118" t="s">
        <v>1521</v>
      </c>
      <c r="E959" s="118" t="s">
        <v>1596</v>
      </c>
      <c r="F959" s="118" t="s">
        <v>1597</v>
      </c>
      <c r="G959" s="118" t="s">
        <v>1002</v>
      </c>
      <c r="H959" s="119" t="s">
        <v>709</v>
      </c>
    </row>
    <row r="960" spans="1:8" ht="31.5" x14ac:dyDescent="0.25">
      <c r="A960" s="117"/>
      <c r="B960" s="123"/>
      <c r="C960" s="123" t="s">
        <v>1660</v>
      </c>
      <c r="D960" s="118" t="s">
        <v>1521</v>
      </c>
      <c r="E960" s="118" t="s">
        <v>1496</v>
      </c>
      <c r="F960" s="118" t="s">
        <v>1012</v>
      </c>
      <c r="G960" s="118" t="s">
        <v>922</v>
      </c>
      <c r="H960" s="119" t="s">
        <v>1599</v>
      </c>
    </row>
    <row r="961" spans="1:8" ht="31.5" x14ac:dyDescent="0.25">
      <c r="A961" s="117"/>
      <c r="B961" s="123"/>
      <c r="C961" s="123" t="s">
        <v>1568</v>
      </c>
      <c r="D961" s="118" t="s">
        <v>1521</v>
      </c>
      <c r="E961" s="118" t="s">
        <v>837</v>
      </c>
      <c r="F961" s="118" t="s">
        <v>710</v>
      </c>
      <c r="G961" s="118" t="s">
        <v>860</v>
      </c>
      <c r="H961" s="119" t="s">
        <v>866</v>
      </c>
    </row>
    <row r="962" spans="1:8" ht="31.5" x14ac:dyDescent="0.25">
      <c r="A962" s="117"/>
      <c r="B962" s="123"/>
      <c r="C962" s="123" t="s">
        <v>1600</v>
      </c>
      <c r="D962" s="118" t="s">
        <v>1521</v>
      </c>
      <c r="E962" s="118" t="s">
        <v>1564</v>
      </c>
      <c r="F962" s="118" t="s">
        <v>1103</v>
      </c>
      <c r="G962" s="118" t="s">
        <v>1597</v>
      </c>
      <c r="H962" s="119" t="s">
        <v>502</v>
      </c>
    </row>
    <row r="963" spans="1:8" x14ac:dyDescent="0.25">
      <c r="A963" s="117"/>
      <c r="B963" s="123"/>
      <c r="C963" s="123" t="s">
        <v>422</v>
      </c>
      <c r="D963" s="118" t="s">
        <v>423</v>
      </c>
      <c r="E963" s="118" t="s">
        <v>1535</v>
      </c>
      <c r="F963" s="118" t="s">
        <v>1535</v>
      </c>
      <c r="G963" s="118" t="s">
        <v>1535</v>
      </c>
      <c r="H963" s="119" t="s">
        <v>1535</v>
      </c>
    </row>
    <row r="964" spans="1:8" x14ac:dyDescent="0.25">
      <c r="A964" s="117"/>
      <c r="B964" s="123"/>
      <c r="C964" s="124" t="s">
        <v>424</v>
      </c>
      <c r="D964" s="118" t="s">
        <v>254</v>
      </c>
      <c r="E964" s="118" t="s">
        <v>1661</v>
      </c>
      <c r="F964" s="118" t="s">
        <v>1662</v>
      </c>
      <c r="G964" s="118" t="s">
        <v>1663</v>
      </c>
      <c r="H964" s="119" t="s">
        <v>1664</v>
      </c>
    </row>
    <row r="965" spans="1:8" x14ac:dyDescent="0.25">
      <c r="A965" s="117"/>
      <c r="B965" s="123"/>
      <c r="C965" s="124" t="s">
        <v>284</v>
      </c>
      <c r="D965" s="118"/>
      <c r="E965" s="118"/>
      <c r="F965" s="118"/>
      <c r="G965" s="118"/>
      <c r="H965" s="119"/>
    </row>
    <row r="966" spans="1:8" ht="31.5" x14ac:dyDescent="0.25">
      <c r="A966" s="117"/>
      <c r="B966" s="123"/>
      <c r="C966" s="123" t="s">
        <v>1604</v>
      </c>
      <c r="D966" s="118" t="s">
        <v>262</v>
      </c>
      <c r="E966" s="142">
        <v>1596</v>
      </c>
      <c r="F966" s="142">
        <v>1370</v>
      </c>
      <c r="G966" s="118" t="s">
        <v>352</v>
      </c>
      <c r="H966" s="119" t="s">
        <v>375</v>
      </c>
    </row>
    <row r="967" spans="1:8" ht="18.75" x14ac:dyDescent="0.25">
      <c r="A967" s="117"/>
      <c r="B967" s="123"/>
      <c r="C967" s="123" t="s">
        <v>8900</v>
      </c>
      <c r="D967" s="118" t="s">
        <v>262</v>
      </c>
      <c r="E967" s="142">
        <v>1596</v>
      </c>
      <c r="F967" s="142">
        <v>1370</v>
      </c>
      <c r="G967" s="118" t="s">
        <v>352</v>
      </c>
      <c r="H967" s="119" t="s">
        <v>375</v>
      </c>
    </row>
    <row r="968" spans="1:8" ht="31.5" x14ac:dyDescent="0.25">
      <c r="A968" s="117"/>
      <c r="B968" s="123"/>
      <c r="C968" s="123" t="s">
        <v>1540</v>
      </c>
      <c r="D968" s="118" t="s">
        <v>262</v>
      </c>
      <c r="E968" s="118" t="s">
        <v>835</v>
      </c>
      <c r="F968" s="118" t="s">
        <v>954</v>
      </c>
      <c r="G968" s="118" t="s">
        <v>1351</v>
      </c>
      <c r="H968" s="119" t="s">
        <v>1337</v>
      </c>
    </row>
    <row r="969" spans="1:8" ht="18.75" x14ac:dyDescent="0.25">
      <c r="A969" s="117"/>
      <c r="B969" s="123"/>
      <c r="C969" s="123" t="s">
        <v>8900</v>
      </c>
      <c r="D969" s="118" t="s">
        <v>262</v>
      </c>
      <c r="E969" s="118" t="s">
        <v>1665</v>
      </c>
      <c r="F969" s="118" t="s">
        <v>1666</v>
      </c>
      <c r="G969" s="118" t="s">
        <v>966</v>
      </c>
      <c r="H969" s="119" t="s">
        <v>1667</v>
      </c>
    </row>
    <row r="970" spans="1:8" ht="16.5" thickBot="1" x14ac:dyDescent="0.3">
      <c r="A970" s="117"/>
      <c r="B970" s="123"/>
      <c r="C970" s="123" t="s">
        <v>1541</v>
      </c>
      <c r="D970" s="118" t="s">
        <v>423</v>
      </c>
      <c r="E970" s="118" t="s">
        <v>1535</v>
      </c>
      <c r="F970" s="118" t="s">
        <v>1535</v>
      </c>
      <c r="G970" s="118" t="s">
        <v>1535</v>
      </c>
      <c r="H970" s="119" t="s">
        <v>1535</v>
      </c>
    </row>
    <row r="971" spans="1:8" ht="16.5" thickBot="1" x14ac:dyDescent="0.3">
      <c r="A971" s="442"/>
      <c r="B971" s="442"/>
      <c r="C971" s="442"/>
      <c r="D971" s="443"/>
      <c r="E971" s="115">
        <v>1</v>
      </c>
      <c r="F971" s="115">
        <v>2</v>
      </c>
      <c r="G971" s="115">
        <v>3</v>
      </c>
      <c r="H971" s="116">
        <v>4</v>
      </c>
    </row>
    <row r="972" spans="1:8" x14ac:dyDescent="0.25">
      <c r="A972" s="106" t="s">
        <v>1668</v>
      </c>
    </row>
    <row r="973" spans="1:8" x14ac:dyDescent="0.25">
      <c r="A973" s="106" t="s">
        <v>1669</v>
      </c>
    </row>
    <row r="974" spans="1:8" ht="19.5" thickBot="1" x14ac:dyDescent="0.3">
      <c r="A974" s="107" t="s">
        <v>8899</v>
      </c>
    </row>
    <row r="975" spans="1:8" ht="16.5" thickBot="1" x14ac:dyDescent="0.3">
      <c r="A975" s="425" t="s">
        <v>0</v>
      </c>
      <c r="B975" s="440" t="s">
        <v>217</v>
      </c>
      <c r="C975" s="440" t="s">
        <v>250</v>
      </c>
      <c r="D975" s="440" t="s">
        <v>251</v>
      </c>
      <c r="E975" s="431" t="s">
        <v>163</v>
      </c>
      <c r="F975" s="432"/>
      <c r="G975" s="432"/>
      <c r="H975" s="433"/>
    </row>
    <row r="976" spans="1:8" ht="16.5" thickBot="1" x14ac:dyDescent="0.3">
      <c r="A976" s="426"/>
      <c r="B976" s="441"/>
      <c r="C976" s="441"/>
      <c r="D976" s="441"/>
      <c r="E976" s="160" t="s">
        <v>81</v>
      </c>
      <c r="F976" s="160" t="s">
        <v>83</v>
      </c>
      <c r="G976" s="160" t="s">
        <v>86</v>
      </c>
      <c r="H976" s="161" t="s">
        <v>89</v>
      </c>
    </row>
    <row r="977" spans="1:8" x14ac:dyDescent="0.25">
      <c r="A977" s="108" t="s">
        <v>1670</v>
      </c>
      <c r="B977" s="448" t="s">
        <v>1671</v>
      </c>
      <c r="C977" s="114" t="s">
        <v>1515</v>
      </c>
      <c r="D977" s="113" t="s">
        <v>351</v>
      </c>
      <c r="E977" s="113" t="s">
        <v>1672</v>
      </c>
      <c r="F977" s="113" t="s">
        <v>1673</v>
      </c>
      <c r="G977" s="113" t="s">
        <v>1674</v>
      </c>
      <c r="H977" s="109" t="s">
        <v>1675</v>
      </c>
    </row>
    <row r="978" spans="1:8" x14ac:dyDescent="0.25">
      <c r="A978" s="117"/>
      <c r="B978" s="449"/>
      <c r="C978" s="123" t="s">
        <v>1520</v>
      </c>
      <c r="D978" s="118" t="s">
        <v>1521</v>
      </c>
      <c r="E978" s="142">
        <v>7125</v>
      </c>
      <c r="F978" s="142">
        <v>6175</v>
      </c>
      <c r="G978" s="142">
        <v>5225</v>
      </c>
      <c r="H978" s="126">
        <v>4750</v>
      </c>
    </row>
    <row r="979" spans="1:8" x14ac:dyDescent="0.25">
      <c r="A979" s="117"/>
      <c r="B979" s="449"/>
      <c r="C979" s="123" t="s">
        <v>1522</v>
      </c>
      <c r="D979" s="118" t="s">
        <v>1373</v>
      </c>
      <c r="E979" s="118" t="s">
        <v>1676</v>
      </c>
      <c r="F979" s="118" t="s">
        <v>1677</v>
      </c>
      <c r="G979" s="118" t="s">
        <v>1678</v>
      </c>
      <c r="H979" s="119" t="s">
        <v>1679</v>
      </c>
    </row>
    <row r="980" spans="1:8" x14ac:dyDescent="0.25">
      <c r="A980" s="117"/>
      <c r="B980" s="449"/>
      <c r="C980" s="123" t="s">
        <v>1557</v>
      </c>
      <c r="D980" s="118" t="s">
        <v>1373</v>
      </c>
      <c r="E980" s="118" t="s">
        <v>1680</v>
      </c>
      <c r="F980" s="118" t="s">
        <v>1681</v>
      </c>
      <c r="G980" s="118" t="s">
        <v>1529</v>
      </c>
      <c r="H980" s="119" t="s">
        <v>1682</v>
      </c>
    </row>
    <row r="981" spans="1:8" x14ac:dyDescent="0.25">
      <c r="A981" s="117"/>
      <c r="B981" s="449"/>
      <c r="C981" s="123" t="s">
        <v>1532</v>
      </c>
      <c r="D981" s="118" t="s">
        <v>1521</v>
      </c>
      <c r="E981" s="142">
        <v>6000</v>
      </c>
      <c r="F981" s="142">
        <v>3500</v>
      </c>
      <c r="G981" s="142">
        <v>2800</v>
      </c>
      <c r="H981" s="126">
        <v>1210</v>
      </c>
    </row>
    <row r="982" spans="1:8" ht="31.5" x14ac:dyDescent="0.25">
      <c r="A982" s="117"/>
      <c r="B982" s="123"/>
      <c r="C982" s="123" t="s">
        <v>1533</v>
      </c>
      <c r="D982" s="118" t="s">
        <v>1521</v>
      </c>
      <c r="E982" s="142">
        <v>2500</v>
      </c>
      <c r="F982" s="142">
        <v>2000</v>
      </c>
      <c r="G982" s="142">
        <v>1207</v>
      </c>
      <c r="H982" s="119" t="s">
        <v>1534</v>
      </c>
    </row>
    <row r="983" spans="1:8" x14ac:dyDescent="0.25">
      <c r="A983" s="117"/>
      <c r="B983" s="123"/>
      <c r="C983" s="123" t="s">
        <v>422</v>
      </c>
      <c r="D983" s="118" t="s">
        <v>423</v>
      </c>
      <c r="E983" s="118" t="s">
        <v>1535</v>
      </c>
      <c r="F983" s="118" t="s">
        <v>1535</v>
      </c>
      <c r="G983" s="118" t="s">
        <v>1535</v>
      </c>
      <c r="H983" s="119" t="s">
        <v>1535</v>
      </c>
    </row>
    <row r="984" spans="1:8" x14ac:dyDescent="0.25">
      <c r="A984" s="117"/>
      <c r="B984" s="123"/>
      <c r="C984" s="124" t="s">
        <v>457</v>
      </c>
      <c r="D984" s="118" t="s">
        <v>254</v>
      </c>
      <c r="E984" s="118" t="s">
        <v>1683</v>
      </c>
      <c r="F984" s="118" t="s">
        <v>1684</v>
      </c>
      <c r="G984" s="118" t="s">
        <v>1685</v>
      </c>
      <c r="H984" s="119" t="s">
        <v>1686</v>
      </c>
    </row>
    <row r="985" spans="1:8" x14ac:dyDescent="0.25">
      <c r="A985" s="117"/>
      <c r="B985" s="123"/>
      <c r="C985" s="124" t="s">
        <v>284</v>
      </c>
      <c r="D985" s="118"/>
      <c r="E985" s="118"/>
      <c r="F985" s="118"/>
      <c r="G985" s="118"/>
      <c r="H985" s="119"/>
    </row>
    <row r="986" spans="1:8" ht="31.5" x14ac:dyDescent="0.25">
      <c r="A986" s="117"/>
      <c r="B986" s="123"/>
      <c r="C986" s="123" t="s">
        <v>1540</v>
      </c>
      <c r="D986" s="118" t="s">
        <v>262</v>
      </c>
      <c r="E986" s="142">
        <v>14823</v>
      </c>
      <c r="F986" s="142">
        <v>9022</v>
      </c>
      <c r="G986" s="142">
        <v>7418</v>
      </c>
      <c r="H986" s="126">
        <v>4741</v>
      </c>
    </row>
    <row r="987" spans="1:8" ht="18.75" x14ac:dyDescent="0.25">
      <c r="A987" s="117"/>
      <c r="B987" s="123"/>
      <c r="C987" s="123" t="s">
        <v>8900</v>
      </c>
      <c r="D987" s="118" t="s">
        <v>262</v>
      </c>
      <c r="E987" s="142">
        <v>4941</v>
      </c>
      <c r="F987" s="142">
        <v>3007</v>
      </c>
      <c r="G987" s="142">
        <v>2473</v>
      </c>
      <c r="H987" s="126">
        <v>1580</v>
      </c>
    </row>
    <row r="988" spans="1:8" ht="16.5" thickBot="1" x14ac:dyDescent="0.3">
      <c r="A988" s="117"/>
      <c r="B988" s="123"/>
      <c r="C988" s="123" t="s">
        <v>1541</v>
      </c>
      <c r="D988" s="118" t="s">
        <v>423</v>
      </c>
      <c r="E988" s="118" t="s">
        <v>1535</v>
      </c>
      <c r="F988" s="118" t="s">
        <v>1535</v>
      </c>
      <c r="G988" s="118" t="s">
        <v>1535</v>
      </c>
      <c r="H988" s="119" t="s">
        <v>1535</v>
      </c>
    </row>
    <row r="989" spans="1:8" ht="16.5" thickBot="1" x14ac:dyDescent="0.3">
      <c r="A989" s="442"/>
      <c r="B989" s="442"/>
      <c r="C989" s="442"/>
      <c r="D989" s="443"/>
      <c r="E989" s="115">
        <v>1</v>
      </c>
      <c r="F989" s="115">
        <v>2</v>
      </c>
      <c r="G989" s="115">
        <v>3</v>
      </c>
      <c r="H989" s="116">
        <v>4</v>
      </c>
    </row>
    <row r="990" spans="1:8" x14ac:dyDescent="0.25">
      <c r="A990" s="112" t="s">
        <v>92</v>
      </c>
    </row>
    <row r="991" spans="1:8" x14ac:dyDescent="0.25">
      <c r="A991" s="112" t="s">
        <v>1687</v>
      </c>
    </row>
    <row r="992" spans="1:8" x14ac:dyDescent="0.25">
      <c r="A992" s="106" t="s">
        <v>1688</v>
      </c>
    </row>
    <row r="993" spans="1:8" ht="19.5" thickBot="1" x14ac:dyDescent="0.3">
      <c r="A993" s="107" t="s">
        <v>8899</v>
      </c>
    </row>
    <row r="994" spans="1:8" ht="16.5" thickBot="1" x14ac:dyDescent="0.3">
      <c r="A994" s="425" t="s">
        <v>0</v>
      </c>
      <c r="B994" s="440" t="s">
        <v>217</v>
      </c>
      <c r="C994" s="440" t="s">
        <v>250</v>
      </c>
      <c r="D994" s="440" t="s">
        <v>251</v>
      </c>
      <c r="E994" s="431" t="s">
        <v>163</v>
      </c>
      <c r="F994" s="432"/>
      <c r="G994" s="432"/>
      <c r="H994" s="433"/>
    </row>
    <row r="995" spans="1:8" ht="16.5" thickBot="1" x14ac:dyDescent="0.3">
      <c r="A995" s="426"/>
      <c r="B995" s="441"/>
      <c r="C995" s="441"/>
      <c r="D995" s="441"/>
      <c r="E995" s="160" t="s">
        <v>81</v>
      </c>
      <c r="F995" s="160" t="s">
        <v>83</v>
      </c>
      <c r="G995" s="160" t="s">
        <v>86</v>
      </c>
      <c r="H995" s="161" t="s">
        <v>89</v>
      </c>
    </row>
    <row r="996" spans="1:8" x14ac:dyDescent="0.25">
      <c r="A996" s="108" t="s">
        <v>1689</v>
      </c>
      <c r="B996" s="448" t="s">
        <v>1690</v>
      </c>
      <c r="C996" s="114" t="s">
        <v>1515</v>
      </c>
      <c r="D996" s="113" t="s">
        <v>351</v>
      </c>
      <c r="E996" s="113" t="s">
        <v>1691</v>
      </c>
      <c r="F996" s="113" t="s">
        <v>1692</v>
      </c>
      <c r="G996" s="113" t="s">
        <v>1693</v>
      </c>
      <c r="H996" s="109" t="s">
        <v>1694</v>
      </c>
    </row>
    <row r="997" spans="1:8" x14ac:dyDescent="0.25">
      <c r="A997" s="117"/>
      <c r="B997" s="449"/>
      <c r="C997" s="123" t="s">
        <v>1520</v>
      </c>
      <c r="D997" s="118" t="s">
        <v>1521</v>
      </c>
      <c r="E997" s="118" t="s">
        <v>1695</v>
      </c>
      <c r="F997" s="118" t="s">
        <v>1390</v>
      </c>
      <c r="G997" s="118" t="s">
        <v>1178</v>
      </c>
      <c r="H997" s="119" t="s">
        <v>1031</v>
      </c>
    </row>
    <row r="998" spans="1:8" x14ac:dyDescent="0.25">
      <c r="A998" s="117"/>
      <c r="B998" s="449"/>
      <c r="C998" s="123" t="s">
        <v>1522</v>
      </c>
      <c r="D998" s="118" t="s">
        <v>1373</v>
      </c>
      <c r="E998" s="118" t="s">
        <v>1696</v>
      </c>
      <c r="F998" s="118" t="s">
        <v>1697</v>
      </c>
      <c r="G998" s="118" t="s">
        <v>1698</v>
      </c>
      <c r="H998" s="119" t="s">
        <v>1699</v>
      </c>
    </row>
    <row r="999" spans="1:8" x14ac:dyDescent="0.25">
      <c r="A999" s="117"/>
      <c r="B999" s="449"/>
      <c r="C999" s="123" t="s">
        <v>1557</v>
      </c>
      <c r="D999" s="118" t="s">
        <v>1373</v>
      </c>
      <c r="E999" s="118" t="s">
        <v>1700</v>
      </c>
      <c r="F999" s="118" t="s">
        <v>1701</v>
      </c>
      <c r="G999" s="118" t="s">
        <v>1702</v>
      </c>
      <c r="H999" s="119" t="s">
        <v>1703</v>
      </c>
    </row>
    <row r="1000" spans="1:8" x14ac:dyDescent="0.25">
      <c r="A1000" s="117"/>
      <c r="B1000" s="449"/>
      <c r="C1000" s="123" t="s">
        <v>1562</v>
      </c>
      <c r="D1000" s="118" t="s">
        <v>1521</v>
      </c>
      <c r="E1000" s="118" t="s">
        <v>1121</v>
      </c>
      <c r="F1000" s="118" t="s">
        <v>705</v>
      </c>
      <c r="G1000" s="118" t="s">
        <v>359</v>
      </c>
      <c r="H1000" s="119" t="s">
        <v>1017</v>
      </c>
    </row>
    <row r="1001" spans="1:8" x14ac:dyDescent="0.25">
      <c r="A1001" s="117"/>
      <c r="B1001" s="123"/>
      <c r="C1001" s="123" t="s">
        <v>1532</v>
      </c>
      <c r="D1001" s="118" t="s">
        <v>1521</v>
      </c>
      <c r="E1001" s="118" t="s">
        <v>1563</v>
      </c>
      <c r="F1001" s="118" t="s">
        <v>1564</v>
      </c>
      <c r="G1001" s="118" t="s">
        <v>1565</v>
      </c>
      <c r="H1001" s="119" t="s">
        <v>852</v>
      </c>
    </row>
    <row r="1002" spans="1:8" ht="31.5" x14ac:dyDescent="0.25">
      <c r="A1002" s="117"/>
      <c r="B1002" s="123"/>
      <c r="C1002" s="123" t="s">
        <v>1566</v>
      </c>
      <c r="D1002" s="118" t="s">
        <v>1521</v>
      </c>
      <c r="E1002" s="118" t="s">
        <v>1567</v>
      </c>
      <c r="F1002" s="118" t="s">
        <v>1484</v>
      </c>
      <c r="G1002" s="118" t="s">
        <v>1104</v>
      </c>
      <c r="H1002" s="119" t="s">
        <v>430</v>
      </c>
    </row>
    <row r="1003" spans="1:8" ht="31.5" x14ac:dyDescent="0.25">
      <c r="A1003" s="117"/>
      <c r="B1003" s="123"/>
      <c r="C1003" s="123" t="s">
        <v>1568</v>
      </c>
      <c r="D1003" s="118" t="s">
        <v>1521</v>
      </c>
      <c r="E1003" s="118" t="s">
        <v>827</v>
      </c>
      <c r="F1003" s="118" t="s">
        <v>710</v>
      </c>
      <c r="G1003" s="118" t="s">
        <v>1009</v>
      </c>
      <c r="H1003" s="119" t="s">
        <v>709</v>
      </c>
    </row>
    <row r="1004" spans="1:8" ht="31.5" x14ac:dyDescent="0.25">
      <c r="A1004" s="117"/>
      <c r="B1004" s="123"/>
      <c r="C1004" s="123" t="s">
        <v>1569</v>
      </c>
      <c r="D1004" s="118" t="s">
        <v>1521</v>
      </c>
      <c r="E1004" s="118" t="s">
        <v>440</v>
      </c>
      <c r="F1004" s="118" t="s">
        <v>358</v>
      </c>
      <c r="G1004" s="118" t="s">
        <v>359</v>
      </c>
      <c r="H1004" s="119" t="s">
        <v>1570</v>
      </c>
    </row>
    <row r="1005" spans="1:8" x14ac:dyDescent="0.25">
      <c r="A1005" s="117"/>
      <c r="B1005" s="123"/>
      <c r="C1005" s="123" t="s">
        <v>422</v>
      </c>
      <c r="D1005" s="118" t="s">
        <v>423</v>
      </c>
      <c r="E1005" s="118" t="s">
        <v>1535</v>
      </c>
      <c r="F1005" s="118" t="s">
        <v>1535</v>
      </c>
      <c r="G1005" s="118" t="s">
        <v>1535</v>
      </c>
      <c r="H1005" s="119" t="s">
        <v>1535</v>
      </c>
    </row>
    <row r="1006" spans="1:8" x14ac:dyDescent="0.25">
      <c r="A1006" s="117"/>
      <c r="B1006" s="123"/>
      <c r="C1006" s="124" t="s">
        <v>424</v>
      </c>
      <c r="D1006" s="118" t="s">
        <v>254</v>
      </c>
      <c r="E1006" s="118" t="s">
        <v>1704</v>
      </c>
      <c r="F1006" s="118" t="s">
        <v>1705</v>
      </c>
      <c r="G1006" s="118" t="s">
        <v>1664</v>
      </c>
      <c r="H1006" s="119" t="s">
        <v>1059</v>
      </c>
    </row>
    <row r="1007" spans="1:8" x14ac:dyDescent="0.25">
      <c r="A1007" s="117"/>
      <c r="B1007" s="123"/>
      <c r="C1007" s="124" t="s">
        <v>284</v>
      </c>
      <c r="D1007" s="118"/>
      <c r="E1007" s="118"/>
      <c r="F1007" s="118"/>
      <c r="G1007" s="118"/>
      <c r="H1007" s="119"/>
    </row>
    <row r="1008" spans="1:8" ht="31.5" x14ac:dyDescent="0.25">
      <c r="A1008" s="117"/>
      <c r="B1008" s="123"/>
      <c r="C1008" s="123" t="s">
        <v>1574</v>
      </c>
      <c r="D1008" s="118" t="s">
        <v>262</v>
      </c>
      <c r="E1008" s="142">
        <v>1160</v>
      </c>
      <c r="F1008" s="142">
        <v>1044</v>
      </c>
      <c r="G1008" s="118" t="s">
        <v>1706</v>
      </c>
      <c r="H1008" s="119" t="s">
        <v>740</v>
      </c>
    </row>
    <row r="1009" spans="1:8" ht="34.5" x14ac:dyDescent="0.25">
      <c r="A1009" s="117"/>
      <c r="B1009" s="123"/>
      <c r="C1009" s="123" t="s">
        <v>8892</v>
      </c>
      <c r="D1009" s="118" t="s">
        <v>262</v>
      </c>
      <c r="E1009" s="142">
        <v>1160</v>
      </c>
      <c r="F1009" s="142">
        <v>1044</v>
      </c>
      <c r="G1009" s="118" t="s">
        <v>1706</v>
      </c>
      <c r="H1009" s="119" t="s">
        <v>740</v>
      </c>
    </row>
    <row r="1010" spans="1:8" ht="31.5" x14ac:dyDescent="0.25">
      <c r="A1010" s="117"/>
      <c r="B1010" s="123"/>
      <c r="C1010" s="123" t="s">
        <v>1540</v>
      </c>
      <c r="D1010" s="118" t="s">
        <v>262</v>
      </c>
      <c r="E1010" s="118" t="s">
        <v>1012</v>
      </c>
      <c r="F1010" s="118" t="s">
        <v>1707</v>
      </c>
      <c r="G1010" s="118" t="s">
        <v>778</v>
      </c>
      <c r="H1010" s="119" t="s">
        <v>1599</v>
      </c>
    </row>
    <row r="1011" spans="1:8" ht="18.75" x14ac:dyDescent="0.25">
      <c r="A1011" s="117"/>
      <c r="B1011" s="123"/>
      <c r="C1011" s="123" t="s">
        <v>8900</v>
      </c>
      <c r="D1011" s="118" t="s">
        <v>262</v>
      </c>
      <c r="E1011" s="118" t="s">
        <v>1197</v>
      </c>
      <c r="F1011" s="118" t="s">
        <v>852</v>
      </c>
      <c r="G1011" s="118" t="s">
        <v>966</v>
      </c>
      <c r="H1011" s="119" t="s">
        <v>267</v>
      </c>
    </row>
    <row r="1012" spans="1:8" ht="16.5" thickBot="1" x14ac:dyDescent="0.3">
      <c r="A1012" s="117"/>
      <c r="B1012" s="123"/>
      <c r="C1012" s="123" t="s">
        <v>1541</v>
      </c>
      <c r="D1012" s="118" t="s">
        <v>423</v>
      </c>
      <c r="E1012" s="118" t="s">
        <v>1535</v>
      </c>
      <c r="F1012" s="118" t="s">
        <v>1535</v>
      </c>
      <c r="G1012" s="118" t="s">
        <v>1535</v>
      </c>
      <c r="H1012" s="119" t="s">
        <v>1535</v>
      </c>
    </row>
    <row r="1013" spans="1:8" ht="16.5" thickBot="1" x14ac:dyDescent="0.3">
      <c r="A1013" s="442"/>
      <c r="B1013" s="442"/>
      <c r="C1013" s="442"/>
      <c r="D1013" s="443"/>
      <c r="E1013" s="115">
        <v>1</v>
      </c>
      <c r="F1013" s="115">
        <v>2</v>
      </c>
      <c r="G1013" s="115">
        <v>3</v>
      </c>
      <c r="H1013" s="116">
        <v>4</v>
      </c>
    </row>
    <row r="1014" spans="1:8" x14ac:dyDescent="0.25">
      <c r="A1014" s="106" t="s">
        <v>1708</v>
      </c>
    </row>
    <row r="1015" spans="1:8" ht="19.5" thickBot="1" x14ac:dyDescent="0.3">
      <c r="A1015" s="107" t="s">
        <v>8899</v>
      </c>
    </row>
    <row r="1016" spans="1:8" ht="16.5" thickBot="1" x14ac:dyDescent="0.3">
      <c r="A1016" s="425" t="s">
        <v>0</v>
      </c>
      <c r="B1016" s="440" t="s">
        <v>217</v>
      </c>
      <c r="C1016" s="440" t="s">
        <v>250</v>
      </c>
      <c r="D1016" s="440" t="s">
        <v>251</v>
      </c>
      <c r="E1016" s="431" t="s">
        <v>163</v>
      </c>
      <c r="F1016" s="432"/>
      <c r="G1016" s="432"/>
      <c r="H1016" s="433"/>
    </row>
    <row r="1017" spans="1:8" ht="16.5" thickBot="1" x14ac:dyDescent="0.3">
      <c r="A1017" s="426"/>
      <c r="B1017" s="441"/>
      <c r="C1017" s="441"/>
      <c r="D1017" s="441"/>
      <c r="E1017" s="160" t="s">
        <v>81</v>
      </c>
      <c r="F1017" s="160" t="s">
        <v>83</v>
      </c>
      <c r="G1017" s="160" t="s">
        <v>86</v>
      </c>
      <c r="H1017" s="161" t="s">
        <v>89</v>
      </c>
    </row>
    <row r="1018" spans="1:8" x14ac:dyDescent="0.25">
      <c r="A1018" s="108" t="s">
        <v>1709</v>
      </c>
      <c r="B1018" s="448" t="s">
        <v>1710</v>
      </c>
      <c r="C1018" s="114" t="s">
        <v>1515</v>
      </c>
      <c r="D1018" s="113" t="s">
        <v>351</v>
      </c>
      <c r="E1018" s="113" t="s">
        <v>1711</v>
      </c>
      <c r="F1018" s="113" t="s">
        <v>1712</v>
      </c>
      <c r="G1018" s="113" t="s">
        <v>1696</v>
      </c>
      <c r="H1018" s="109" t="s">
        <v>1713</v>
      </c>
    </row>
    <row r="1019" spans="1:8" x14ac:dyDescent="0.25">
      <c r="A1019" s="117"/>
      <c r="B1019" s="449"/>
      <c r="C1019" s="123" t="s">
        <v>1520</v>
      </c>
      <c r="D1019" s="118" t="s">
        <v>1521</v>
      </c>
      <c r="E1019" s="118" t="s">
        <v>1714</v>
      </c>
      <c r="F1019" s="118" t="s">
        <v>1715</v>
      </c>
      <c r="G1019" s="118" t="s">
        <v>1113</v>
      </c>
      <c r="H1019" s="119" t="s">
        <v>1394</v>
      </c>
    </row>
    <row r="1020" spans="1:8" x14ac:dyDescent="0.25">
      <c r="A1020" s="117"/>
      <c r="B1020" s="449"/>
      <c r="C1020" s="123" t="s">
        <v>1522</v>
      </c>
      <c r="D1020" s="118" t="s">
        <v>1373</v>
      </c>
      <c r="E1020" s="118" t="s">
        <v>1713</v>
      </c>
      <c r="F1020" s="118" t="s">
        <v>1716</v>
      </c>
      <c r="G1020" s="118" t="s">
        <v>1717</v>
      </c>
      <c r="H1020" s="119" t="s">
        <v>1718</v>
      </c>
    </row>
    <row r="1021" spans="1:8" x14ac:dyDescent="0.25">
      <c r="A1021" s="117"/>
      <c r="B1021" s="449"/>
      <c r="C1021" s="123" t="s">
        <v>1557</v>
      </c>
      <c r="D1021" s="118" t="s">
        <v>1373</v>
      </c>
      <c r="E1021" s="118" t="s">
        <v>1700</v>
      </c>
      <c r="F1021" s="118" t="s">
        <v>1702</v>
      </c>
      <c r="G1021" s="118" t="s">
        <v>1719</v>
      </c>
      <c r="H1021" s="119" t="s">
        <v>1720</v>
      </c>
    </row>
    <row r="1022" spans="1:8" x14ac:dyDescent="0.25">
      <c r="A1022" s="117"/>
      <c r="B1022" s="449"/>
      <c r="C1022" s="123" t="s">
        <v>1594</v>
      </c>
      <c r="D1022" s="118" t="s">
        <v>1521</v>
      </c>
      <c r="E1022" s="118" t="s">
        <v>1417</v>
      </c>
      <c r="F1022" s="118" t="s">
        <v>793</v>
      </c>
      <c r="G1022" s="118" t="s">
        <v>1595</v>
      </c>
      <c r="H1022" s="119" t="s">
        <v>361</v>
      </c>
    </row>
    <row r="1023" spans="1:8" x14ac:dyDescent="0.25">
      <c r="A1023" s="117"/>
      <c r="B1023" s="123"/>
      <c r="C1023" s="123" t="s">
        <v>1532</v>
      </c>
      <c r="D1023" s="118" t="s">
        <v>1521</v>
      </c>
      <c r="E1023" s="118" t="s">
        <v>1596</v>
      </c>
      <c r="F1023" s="118" t="s">
        <v>1597</v>
      </c>
      <c r="G1023" s="118" t="s">
        <v>1002</v>
      </c>
      <c r="H1023" s="119" t="s">
        <v>709</v>
      </c>
    </row>
    <row r="1024" spans="1:8" ht="31.5" x14ac:dyDescent="0.25">
      <c r="A1024" s="117"/>
      <c r="B1024" s="123"/>
      <c r="C1024" s="123" t="s">
        <v>1598</v>
      </c>
      <c r="D1024" s="118" t="s">
        <v>1521</v>
      </c>
      <c r="E1024" s="118" t="s">
        <v>1496</v>
      </c>
      <c r="F1024" s="118" t="s">
        <v>1012</v>
      </c>
      <c r="G1024" s="118" t="s">
        <v>922</v>
      </c>
      <c r="H1024" s="119" t="s">
        <v>1599</v>
      </c>
    </row>
    <row r="1025" spans="1:8" ht="31.5" x14ac:dyDescent="0.25">
      <c r="A1025" s="117"/>
      <c r="B1025" s="123"/>
      <c r="C1025" s="123" t="s">
        <v>1568</v>
      </c>
      <c r="D1025" s="118" t="s">
        <v>1521</v>
      </c>
      <c r="E1025" s="118" t="s">
        <v>837</v>
      </c>
      <c r="F1025" s="118" t="s">
        <v>710</v>
      </c>
      <c r="G1025" s="118" t="s">
        <v>860</v>
      </c>
      <c r="H1025" s="119" t="s">
        <v>866</v>
      </c>
    </row>
    <row r="1026" spans="1:8" ht="31.5" x14ac:dyDescent="0.25">
      <c r="A1026" s="117"/>
      <c r="B1026" s="123"/>
      <c r="C1026" s="123" t="s">
        <v>1600</v>
      </c>
      <c r="D1026" s="118" t="s">
        <v>1521</v>
      </c>
      <c r="E1026" s="118" t="s">
        <v>1564</v>
      </c>
      <c r="F1026" s="118" t="s">
        <v>1103</v>
      </c>
      <c r="G1026" s="118" t="s">
        <v>1597</v>
      </c>
      <c r="H1026" s="119" t="s">
        <v>502</v>
      </c>
    </row>
    <row r="1027" spans="1:8" x14ac:dyDescent="0.25">
      <c r="A1027" s="117"/>
      <c r="B1027" s="123"/>
      <c r="C1027" s="123" t="s">
        <v>422</v>
      </c>
      <c r="D1027" s="118" t="s">
        <v>423</v>
      </c>
      <c r="E1027" s="118" t="s">
        <v>1535</v>
      </c>
      <c r="F1027" s="118" t="s">
        <v>1535</v>
      </c>
      <c r="G1027" s="118" t="s">
        <v>1535</v>
      </c>
      <c r="H1027" s="119" t="s">
        <v>1535</v>
      </c>
    </row>
    <row r="1028" spans="1:8" x14ac:dyDescent="0.25">
      <c r="A1028" s="117"/>
      <c r="B1028" s="123"/>
      <c r="C1028" s="124" t="s">
        <v>424</v>
      </c>
      <c r="D1028" s="118" t="s">
        <v>254</v>
      </c>
      <c r="E1028" s="118" t="s">
        <v>1721</v>
      </c>
      <c r="F1028" s="118" t="s">
        <v>1722</v>
      </c>
      <c r="G1028" s="118" t="s">
        <v>1089</v>
      </c>
      <c r="H1028" s="119" t="s">
        <v>1723</v>
      </c>
    </row>
    <row r="1029" spans="1:8" x14ac:dyDescent="0.25">
      <c r="A1029" s="117"/>
      <c r="B1029" s="123"/>
      <c r="C1029" s="124" t="s">
        <v>284</v>
      </c>
      <c r="D1029" s="118"/>
      <c r="E1029" s="118"/>
      <c r="F1029" s="118"/>
      <c r="G1029" s="118"/>
      <c r="H1029" s="119"/>
    </row>
    <row r="1030" spans="1:8" ht="31.5" x14ac:dyDescent="0.25">
      <c r="A1030" s="117"/>
      <c r="B1030" s="123"/>
      <c r="C1030" s="123" t="s">
        <v>1604</v>
      </c>
      <c r="D1030" s="118" t="s">
        <v>262</v>
      </c>
      <c r="E1030" s="142">
        <v>1550</v>
      </c>
      <c r="F1030" s="142">
        <v>1329</v>
      </c>
      <c r="G1030" s="118" t="s">
        <v>1724</v>
      </c>
      <c r="H1030" s="119" t="s">
        <v>1417</v>
      </c>
    </row>
    <row r="1031" spans="1:8" ht="18.75" x14ac:dyDescent="0.25">
      <c r="A1031" s="117"/>
      <c r="B1031" s="123"/>
      <c r="C1031" s="123" t="s">
        <v>8900</v>
      </c>
      <c r="D1031" s="118" t="s">
        <v>262</v>
      </c>
      <c r="E1031" s="142">
        <v>1550</v>
      </c>
      <c r="F1031" s="142">
        <v>1329</v>
      </c>
      <c r="G1031" s="118" t="s">
        <v>1724</v>
      </c>
      <c r="H1031" s="119" t="s">
        <v>1417</v>
      </c>
    </row>
    <row r="1032" spans="1:8" ht="31.5" x14ac:dyDescent="0.25">
      <c r="A1032" s="117"/>
      <c r="B1032" s="123"/>
      <c r="C1032" s="123" t="s">
        <v>1540</v>
      </c>
      <c r="D1032" s="118" t="s">
        <v>262</v>
      </c>
      <c r="E1032" s="118" t="s">
        <v>1725</v>
      </c>
      <c r="F1032" s="118" t="s">
        <v>992</v>
      </c>
      <c r="G1032" s="118" t="s">
        <v>752</v>
      </c>
      <c r="H1032" s="119" t="s">
        <v>1726</v>
      </c>
    </row>
    <row r="1033" spans="1:8" ht="18.75" x14ac:dyDescent="0.25">
      <c r="A1033" s="117"/>
      <c r="B1033" s="123"/>
      <c r="C1033" s="123" t="s">
        <v>8900</v>
      </c>
      <c r="D1033" s="118" t="s">
        <v>262</v>
      </c>
      <c r="E1033" s="118" t="s">
        <v>723</v>
      </c>
      <c r="F1033" s="118" t="s">
        <v>1197</v>
      </c>
      <c r="G1033" s="118" t="s">
        <v>974</v>
      </c>
      <c r="H1033" s="119" t="s">
        <v>1606</v>
      </c>
    </row>
    <row r="1034" spans="1:8" ht="16.5" thickBot="1" x14ac:dyDescent="0.3">
      <c r="A1034" s="117"/>
      <c r="B1034" s="123"/>
      <c r="C1034" s="123" t="s">
        <v>1541</v>
      </c>
      <c r="D1034" s="118" t="s">
        <v>423</v>
      </c>
      <c r="E1034" s="118" t="s">
        <v>1535</v>
      </c>
      <c r="F1034" s="118" t="s">
        <v>1535</v>
      </c>
      <c r="G1034" s="118" t="s">
        <v>1535</v>
      </c>
      <c r="H1034" s="119" t="s">
        <v>1535</v>
      </c>
    </row>
    <row r="1035" spans="1:8" ht="16.5" thickBot="1" x14ac:dyDescent="0.3">
      <c r="A1035" s="442"/>
      <c r="B1035" s="442"/>
      <c r="C1035" s="442"/>
      <c r="D1035" s="443"/>
      <c r="E1035" s="115">
        <v>1</v>
      </c>
      <c r="F1035" s="115">
        <v>2</v>
      </c>
      <c r="G1035" s="115">
        <v>3</v>
      </c>
      <c r="H1035" s="116">
        <v>4</v>
      </c>
    </row>
    <row r="1036" spans="1:8" x14ac:dyDescent="0.25">
      <c r="A1036" s="106" t="s">
        <v>1727</v>
      </c>
    </row>
    <row r="1037" spans="1:8" x14ac:dyDescent="0.25">
      <c r="A1037" s="112" t="s">
        <v>211</v>
      </c>
    </row>
    <row r="1038" spans="1:8" x14ac:dyDescent="0.25">
      <c r="A1038" s="107" t="s">
        <v>1728</v>
      </c>
    </row>
    <row r="1039" spans="1:8" ht="19.5" thickBot="1" x14ac:dyDescent="0.3">
      <c r="A1039" s="107" t="s">
        <v>8899</v>
      </c>
    </row>
    <row r="1040" spans="1:8" ht="16.5" thickBot="1" x14ac:dyDescent="0.3">
      <c r="A1040" s="425" t="s">
        <v>0</v>
      </c>
      <c r="B1040" s="440" t="s">
        <v>217</v>
      </c>
      <c r="C1040" s="440" t="s">
        <v>250</v>
      </c>
      <c r="D1040" s="440" t="s">
        <v>251</v>
      </c>
      <c r="E1040" s="431" t="s">
        <v>163</v>
      </c>
      <c r="F1040" s="432"/>
      <c r="G1040" s="432"/>
      <c r="H1040" s="433"/>
    </row>
    <row r="1041" spans="1:8" ht="16.5" thickBot="1" x14ac:dyDescent="0.3">
      <c r="A1041" s="426"/>
      <c r="B1041" s="441"/>
      <c r="C1041" s="441"/>
      <c r="D1041" s="441"/>
      <c r="E1041" s="160" t="s">
        <v>81</v>
      </c>
      <c r="F1041" s="160" t="s">
        <v>83</v>
      </c>
      <c r="G1041" s="160" t="s">
        <v>86</v>
      </c>
      <c r="H1041" s="161" t="s">
        <v>89</v>
      </c>
    </row>
    <row r="1042" spans="1:8" x14ac:dyDescent="0.25">
      <c r="A1042" s="108" t="s">
        <v>1729</v>
      </c>
      <c r="B1042" s="448" t="s">
        <v>7</v>
      </c>
      <c r="C1042" s="122" t="s">
        <v>349</v>
      </c>
      <c r="D1042" s="113"/>
      <c r="E1042" s="113"/>
      <c r="F1042" s="113"/>
      <c r="G1042" s="113"/>
      <c r="H1042" s="109"/>
    </row>
    <row r="1043" spans="1:8" x14ac:dyDescent="0.25">
      <c r="A1043" s="117"/>
      <c r="B1043" s="449"/>
      <c r="C1043" s="123" t="s">
        <v>1515</v>
      </c>
      <c r="D1043" s="118" t="s">
        <v>351</v>
      </c>
      <c r="E1043" s="118" t="s">
        <v>1652</v>
      </c>
      <c r="F1043" s="118" t="s">
        <v>1653</v>
      </c>
      <c r="G1043" s="118" t="s">
        <v>1635</v>
      </c>
      <c r="H1043" s="119" t="s">
        <v>1654</v>
      </c>
    </row>
    <row r="1044" spans="1:8" x14ac:dyDescent="0.25">
      <c r="A1044" s="117"/>
      <c r="B1044" s="449"/>
      <c r="C1044" s="123" t="s">
        <v>1520</v>
      </c>
      <c r="D1044" s="118" t="s">
        <v>1521</v>
      </c>
      <c r="E1044" s="118" t="s">
        <v>1655</v>
      </c>
      <c r="F1044" s="118" t="s">
        <v>376</v>
      </c>
      <c r="G1044" s="118" t="s">
        <v>1439</v>
      </c>
      <c r="H1044" s="119" t="s">
        <v>765</v>
      </c>
    </row>
    <row r="1045" spans="1:8" x14ac:dyDescent="0.25">
      <c r="A1045" s="117"/>
      <c r="B1045" s="449"/>
      <c r="C1045" s="123" t="s">
        <v>1522</v>
      </c>
      <c r="D1045" s="118" t="s">
        <v>1373</v>
      </c>
      <c r="E1045" s="118" t="s">
        <v>1654</v>
      </c>
      <c r="F1045" s="118" t="s">
        <v>1584</v>
      </c>
      <c r="G1045" s="118" t="s">
        <v>1656</v>
      </c>
      <c r="H1045" s="119" t="s">
        <v>1657</v>
      </c>
    </row>
    <row r="1046" spans="1:8" x14ac:dyDescent="0.25">
      <c r="A1046" s="117"/>
      <c r="B1046" s="449"/>
      <c r="C1046" s="123" t="s">
        <v>1557</v>
      </c>
      <c r="D1046" s="118" t="s">
        <v>1373</v>
      </c>
      <c r="E1046" s="118" t="s">
        <v>1638</v>
      </c>
      <c r="F1046" s="118" t="s">
        <v>1558</v>
      </c>
      <c r="G1046" s="118" t="s">
        <v>1658</v>
      </c>
      <c r="H1046" s="119" t="s">
        <v>1659</v>
      </c>
    </row>
    <row r="1047" spans="1:8" x14ac:dyDescent="0.25">
      <c r="A1047" s="117"/>
      <c r="B1047" s="449"/>
      <c r="C1047" s="123" t="s">
        <v>1594</v>
      </c>
      <c r="D1047" s="118" t="s">
        <v>1521</v>
      </c>
      <c r="E1047" s="118" t="s">
        <v>1417</v>
      </c>
      <c r="F1047" s="118" t="s">
        <v>793</v>
      </c>
      <c r="G1047" s="118" t="s">
        <v>1595</v>
      </c>
      <c r="H1047" s="119" t="s">
        <v>361</v>
      </c>
    </row>
    <row r="1048" spans="1:8" x14ac:dyDescent="0.25">
      <c r="A1048" s="117"/>
      <c r="B1048" s="449"/>
      <c r="C1048" s="123" t="s">
        <v>1532</v>
      </c>
      <c r="D1048" s="118" t="s">
        <v>1521</v>
      </c>
      <c r="E1048" s="118" t="s">
        <v>1596</v>
      </c>
      <c r="F1048" s="118" t="s">
        <v>1597</v>
      </c>
      <c r="G1048" s="118" t="s">
        <v>1002</v>
      </c>
      <c r="H1048" s="119" t="s">
        <v>709</v>
      </c>
    </row>
    <row r="1049" spans="1:8" ht="31.5" x14ac:dyDescent="0.25">
      <c r="A1049" s="117"/>
      <c r="B1049" s="449"/>
      <c r="C1049" s="123" t="s">
        <v>1598</v>
      </c>
      <c r="D1049" s="118" t="s">
        <v>1521</v>
      </c>
      <c r="E1049" s="118" t="s">
        <v>1496</v>
      </c>
      <c r="F1049" s="118" t="s">
        <v>1012</v>
      </c>
      <c r="G1049" s="118" t="s">
        <v>922</v>
      </c>
      <c r="H1049" s="119" t="s">
        <v>1599</v>
      </c>
    </row>
    <row r="1050" spans="1:8" ht="31.5" x14ac:dyDescent="0.25">
      <c r="A1050" s="117"/>
      <c r="B1050" s="449"/>
      <c r="C1050" s="123" t="s">
        <v>1568</v>
      </c>
      <c r="D1050" s="118" t="s">
        <v>1521</v>
      </c>
      <c r="E1050" s="118" t="s">
        <v>837</v>
      </c>
      <c r="F1050" s="118" t="s">
        <v>710</v>
      </c>
      <c r="G1050" s="118" t="s">
        <v>860</v>
      </c>
      <c r="H1050" s="119" t="s">
        <v>866</v>
      </c>
    </row>
    <row r="1051" spans="1:8" ht="31.5" x14ac:dyDescent="0.25">
      <c r="A1051" s="117"/>
      <c r="B1051" s="449"/>
      <c r="C1051" s="123" t="s">
        <v>1600</v>
      </c>
      <c r="D1051" s="118" t="s">
        <v>1521</v>
      </c>
      <c r="E1051" s="118" t="s">
        <v>1564</v>
      </c>
      <c r="F1051" s="118" t="s">
        <v>1103</v>
      </c>
      <c r="G1051" s="118" t="s">
        <v>1597</v>
      </c>
      <c r="H1051" s="119" t="s">
        <v>502</v>
      </c>
    </row>
    <row r="1052" spans="1:8" x14ac:dyDescent="0.25">
      <c r="A1052" s="117"/>
      <c r="B1052" s="449"/>
      <c r="C1052" s="123" t="s">
        <v>422</v>
      </c>
      <c r="D1052" s="118" t="s">
        <v>423</v>
      </c>
      <c r="E1052" s="118" t="s">
        <v>1535</v>
      </c>
      <c r="F1052" s="118" t="s">
        <v>1535</v>
      </c>
      <c r="G1052" s="118" t="s">
        <v>1535</v>
      </c>
      <c r="H1052" s="119" t="s">
        <v>1535</v>
      </c>
    </row>
    <row r="1053" spans="1:8" x14ac:dyDescent="0.25">
      <c r="A1053" s="117"/>
      <c r="B1053" s="449"/>
      <c r="C1053" s="124" t="s">
        <v>457</v>
      </c>
      <c r="D1053" s="118" t="s">
        <v>254</v>
      </c>
      <c r="E1053" s="118" t="s">
        <v>1730</v>
      </c>
      <c r="F1053" s="118" t="s">
        <v>1731</v>
      </c>
      <c r="G1053" s="118" t="s">
        <v>1732</v>
      </c>
      <c r="H1053" s="119" t="s">
        <v>1733</v>
      </c>
    </row>
    <row r="1054" spans="1:8" x14ac:dyDescent="0.25">
      <c r="A1054" s="117"/>
      <c r="B1054" s="449"/>
      <c r="C1054" s="124" t="s">
        <v>284</v>
      </c>
      <c r="D1054" s="118"/>
      <c r="E1054" s="118"/>
      <c r="F1054" s="118"/>
      <c r="G1054" s="118"/>
      <c r="H1054" s="119"/>
    </row>
    <row r="1055" spans="1:8" ht="31.5" x14ac:dyDescent="0.25">
      <c r="A1055" s="117"/>
      <c r="B1055" s="449"/>
      <c r="C1055" s="123" t="s">
        <v>1604</v>
      </c>
      <c r="D1055" s="118" t="s">
        <v>262</v>
      </c>
      <c r="E1055" s="142">
        <v>1915</v>
      </c>
      <c r="F1055" s="142">
        <v>1644</v>
      </c>
      <c r="G1055" s="142">
        <v>1152</v>
      </c>
      <c r="H1055" s="119" t="s">
        <v>1734</v>
      </c>
    </row>
    <row r="1056" spans="1:8" ht="18.75" x14ac:dyDescent="0.25">
      <c r="A1056" s="117"/>
      <c r="B1056" s="449"/>
      <c r="C1056" s="123" t="s">
        <v>8900</v>
      </c>
      <c r="D1056" s="118" t="s">
        <v>262</v>
      </c>
      <c r="E1056" s="142">
        <v>1915</v>
      </c>
      <c r="F1056" s="142">
        <v>1644</v>
      </c>
      <c r="G1056" s="142">
        <v>1152</v>
      </c>
      <c r="H1056" s="119" t="s">
        <v>1734</v>
      </c>
    </row>
    <row r="1057" spans="1:8" ht="31.5" x14ac:dyDescent="0.25">
      <c r="A1057" s="117"/>
      <c r="B1057" s="123"/>
      <c r="C1057" s="123" t="s">
        <v>1540</v>
      </c>
      <c r="D1057" s="118" t="s">
        <v>262</v>
      </c>
      <c r="E1057" s="118" t="s">
        <v>1403</v>
      </c>
      <c r="F1057" s="118" t="s">
        <v>1425</v>
      </c>
      <c r="G1057" s="118" t="s">
        <v>948</v>
      </c>
      <c r="H1057" s="119" t="s">
        <v>871</v>
      </c>
    </row>
    <row r="1058" spans="1:8" ht="18.75" x14ac:dyDescent="0.25">
      <c r="A1058" s="117"/>
      <c r="B1058" s="123"/>
      <c r="C1058" s="123" t="s">
        <v>8900</v>
      </c>
      <c r="D1058" s="118" t="s">
        <v>262</v>
      </c>
      <c r="E1058" s="118" t="s">
        <v>1486</v>
      </c>
      <c r="F1058" s="118" t="s">
        <v>1665</v>
      </c>
      <c r="G1058" s="118" t="s">
        <v>501</v>
      </c>
      <c r="H1058" s="119" t="s">
        <v>1735</v>
      </c>
    </row>
    <row r="1059" spans="1:8" x14ac:dyDescent="0.25">
      <c r="A1059" s="117"/>
      <c r="B1059" s="123"/>
      <c r="C1059" s="123" t="s">
        <v>1736</v>
      </c>
      <c r="D1059" s="118" t="s">
        <v>262</v>
      </c>
      <c r="E1059" s="142">
        <v>1986</v>
      </c>
      <c r="F1059" s="142">
        <v>1806</v>
      </c>
      <c r="G1059" s="142">
        <v>1625</v>
      </c>
      <c r="H1059" s="126">
        <v>1544</v>
      </c>
    </row>
    <row r="1060" spans="1:8" ht="18.75" x14ac:dyDescent="0.25">
      <c r="A1060" s="117"/>
      <c r="B1060" s="123"/>
      <c r="C1060" s="123" t="s">
        <v>8901</v>
      </c>
      <c r="D1060" s="118" t="s">
        <v>262</v>
      </c>
      <c r="E1060" s="142">
        <v>1986</v>
      </c>
      <c r="F1060" s="142">
        <v>1806</v>
      </c>
      <c r="G1060" s="142">
        <v>1625</v>
      </c>
      <c r="H1060" s="126">
        <v>1544</v>
      </c>
    </row>
    <row r="1061" spans="1:8" ht="16.5" thickBot="1" x14ac:dyDescent="0.3">
      <c r="A1061" s="117"/>
      <c r="B1061" s="123"/>
      <c r="C1061" s="123" t="s">
        <v>1541</v>
      </c>
      <c r="D1061" s="118" t="s">
        <v>423</v>
      </c>
      <c r="E1061" s="118" t="s">
        <v>1535</v>
      </c>
      <c r="F1061" s="118" t="s">
        <v>1535</v>
      </c>
      <c r="G1061" s="118" t="s">
        <v>1535</v>
      </c>
      <c r="H1061" s="119" t="s">
        <v>1535</v>
      </c>
    </row>
    <row r="1062" spans="1:8" ht="16.5" thickBot="1" x14ac:dyDescent="0.3">
      <c r="A1062" s="442"/>
      <c r="B1062" s="442"/>
      <c r="C1062" s="442"/>
      <c r="D1062" s="443"/>
      <c r="E1062" s="115">
        <v>1</v>
      </c>
      <c r="F1062" s="115">
        <v>2</v>
      </c>
      <c r="G1062" s="115">
        <v>3</v>
      </c>
      <c r="H1062" s="116">
        <v>4</v>
      </c>
    </row>
    <row r="1063" spans="1:8" x14ac:dyDescent="0.25">
      <c r="A1063" s="106" t="s">
        <v>1738</v>
      </c>
    </row>
    <row r="1064" spans="1:8" x14ac:dyDescent="0.25">
      <c r="A1064" s="112" t="s">
        <v>211</v>
      </c>
    </row>
    <row r="1065" spans="1:8" x14ac:dyDescent="0.25">
      <c r="A1065" s="107" t="s">
        <v>1739</v>
      </c>
    </row>
    <row r="1066" spans="1:8" ht="19.5" thickBot="1" x14ac:dyDescent="0.3">
      <c r="A1066" s="107" t="s">
        <v>8902</v>
      </c>
    </row>
    <row r="1067" spans="1:8" ht="16.5" thickBot="1" x14ac:dyDescent="0.3">
      <c r="A1067" s="425" t="s">
        <v>0</v>
      </c>
      <c r="B1067" s="440" t="s">
        <v>217</v>
      </c>
      <c r="C1067" s="440" t="s">
        <v>250</v>
      </c>
      <c r="D1067" s="440" t="s">
        <v>251</v>
      </c>
      <c r="E1067" s="431" t="s">
        <v>163</v>
      </c>
      <c r="F1067" s="432"/>
      <c r="G1067" s="433"/>
    </row>
    <row r="1068" spans="1:8" ht="16.5" thickBot="1" x14ac:dyDescent="0.3">
      <c r="A1068" s="426"/>
      <c r="B1068" s="441"/>
      <c r="C1068" s="441"/>
      <c r="D1068" s="441"/>
      <c r="E1068" s="160" t="s">
        <v>81</v>
      </c>
      <c r="F1068" s="160" t="s">
        <v>83</v>
      </c>
      <c r="G1068" s="161" t="s">
        <v>86</v>
      </c>
    </row>
    <row r="1069" spans="1:8" x14ac:dyDescent="0.25">
      <c r="A1069" s="108" t="s">
        <v>1740</v>
      </c>
      <c r="B1069" s="448" t="s">
        <v>8</v>
      </c>
      <c r="C1069" s="114" t="s">
        <v>1515</v>
      </c>
      <c r="D1069" s="113" t="s">
        <v>351</v>
      </c>
      <c r="E1069" s="113" t="s">
        <v>1741</v>
      </c>
      <c r="F1069" s="113" t="s">
        <v>1742</v>
      </c>
      <c r="G1069" s="109" t="s">
        <v>1743</v>
      </c>
    </row>
    <row r="1070" spans="1:8" x14ac:dyDescent="0.25">
      <c r="A1070" s="117"/>
      <c r="B1070" s="449"/>
      <c r="C1070" s="123" t="s">
        <v>1520</v>
      </c>
      <c r="D1070" s="118" t="s">
        <v>1521</v>
      </c>
      <c r="E1070" s="118" t="s">
        <v>1744</v>
      </c>
      <c r="F1070" s="118" t="s">
        <v>1744</v>
      </c>
      <c r="G1070" s="119" t="s">
        <v>1744</v>
      </c>
    </row>
    <row r="1071" spans="1:8" x14ac:dyDescent="0.25">
      <c r="A1071" s="117"/>
      <c r="B1071" s="449"/>
      <c r="C1071" s="123" t="s">
        <v>1522</v>
      </c>
      <c r="D1071" s="118" t="s">
        <v>1373</v>
      </c>
      <c r="E1071" s="118" t="s">
        <v>1745</v>
      </c>
      <c r="F1071" s="118" t="s">
        <v>1746</v>
      </c>
      <c r="G1071" s="119" t="s">
        <v>1747</v>
      </c>
    </row>
    <row r="1072" spans="1:8" ht="31.5" x14ac:dyDescent="0.25">
      <c r="A1072" s="117"/>
      <c r="B1072" s="449"/>
      <c r="C1072" s="123" t="s">
        <v>1748</v>
      </c>
      <c r="D1072" s="118" t="s">
        <v>1373</v>
      </c>
      <c r="E1072" s="142">
        <v>4000</v>
      </c>
      <c r="F1072" s="142">
        <v>4000</v>
      </c>
      <c r="G1072" s="126">
        <v>4000</v>
      </c>
    </row>
    <row r="1073" spans="1:8" x14ac:dyDescent="0.25">
      <c r="A1073" s="117"/>
      <c r="B1073" s="449"/>
      <c r="C1073" s="123" t="s">
        <v>1594</v>
      </c>
      <c r="D1073" s="118" t="s">
        <v>1521</v>
      </c>
      <c r="E1073" s="142">
        <v>2790</v>
      </c>
      <c r="F1073" s="142">
        <v>1860</v>
      </c>
      <c r="G1073" s="126">
        <v>1674</v>
      </c>
    </row>
    <row r="1074" spans="1:8" ht="31.5" x14ac:dyDescent="0.25">
      <c r="A1074" s="117"/>
      <c r="B1074" s="449"/>
      <c r="C1074" s="123" t="s">
        <v>1598</v>
      </c>
      <c r="D1074" s="118" t="s">
        <v>1521</v>
      </c>
      <c r="E1074" s="142">
        <v>2070</v>
      </c>
      <c r="F1074" s="142">
        <v>1380</v>
      </c>
      <c r="G1074" s="126">
        <v>1242</v>
      </c>
    </row>
    <row r="1075" spans="1:8" ht="31.5" x14ac:dyDescent="0.25">
      <c r="A1075" s="117"/>
      <c r="B1075" s="123"/>
      <c r="C1075" s="123" t="s">
        <v>1600</v>
      </c>
      <c r="D1075" s="118" t="s">
        <v>1521</v>
      </c>
      <c r="E1075" s="142">
        <v>2040</v>
      </c>
      <c r="F1075" s="142">
        <v>1360</v>
      </c>
      <c r="G1075" s="126">
        <v>1224</v>
      </c>
    </row>
    <row r="1076" spans="1:8" x14ac:dyDescent="0.25">
      <c r="A1076" s="117"/>
      <c r="B1076" s="123"/>
      <c r="C1076" s="123" t="s">
        <v>422</v>
      </c>
      <c r="D1076" s="118" t="s">
        <v>423</v>
      </c>
      <c r="E1076" s="118" t="s">
        <v>1535</v>
      </c>
      <c r="F1076" s="118" t="s">
        <v>1535</v>
      </c>
      <c r="G1076" s="119" t="s">
        <v>1535</v>
      </c>
    </row>
    <row r="1077" spans="1:8" x14ac:dyDescent="0.25">
      <c r="A1077" s="117"/>
      <c r="B1077" s="123"/>
      <c r="C1077" s="124" t="s">
        <v>457</v>
      </c>
      <c r="D1077" s="118" t="s">
        <v>254</v>
      </c>
      <c r="E1077" s="118" t="s">
        <v>1749</v>
      </c>
      <c r="F1077" s="118" t="s">
        <v>1750</v>
      </c>
      <c r="G1077" s="119" t="s">
        <v>1751</v>
      </c>
    </row>
    <row r="1078" spans="1:8" x14ac:dyDescent="0.25">
      <c r="A1078" s="117"/>
      <c r="B1078" s="123"/>
      <c r="C1078" s="124" t="s">
        <v>284</v>
      </c>
      <c r="D1078" s="118"/>
      <c r="E1078" s="118"/>
      <c r="F1078" s="118"/>
      <c r="G1078" s="119"/>
    </row>
    <row r="1079" spans="1:8" ht="31.5" x14ac:dyDescent="0.25">
      <c r="A1079" s="117"/>
      <c r="B1079" s="123"/>
      <c r="C1079" s="123" t="s">
        <v>1752</v>
      </c>
      <c r="D1079" s="118" t="s">
        <v>262</v>
      </c>
      <c r="E1079" s="142">
        <v>20120</v>
      </c>
      <c r="F1079" s="142">
        <v>18110</v>
      </c>
      <c r="G1079" s="126">
        <v>16300</v>
      </c>
    </row>
    <row r="1080" spans="1:8" ht="18.75" x14ac:dyDescent="0.25">
      <c r="A1080" s="117"/>
      <c r="B1080" s="123"/>
      <c r="C1080" s="123" t="s">
        <v>8900</v>
      </c>
      <c r="D1080" s="118" t="s">
        <v>262</v>
      </c>
      <c r="E1080" s="142">
        <v>20120</v>
      </c>
      <c r="F1080" s="142">
        <v>18110</v>
      </c>
      <c r="G1080" s="126">
        <v>16300</v>
      </c>
    </row>
    <row r="1081" spans="1:8" ht="16.5" thickBot="1" x14ac:dyDescent="0.3">
      <c r="A1081" s="117"/>
      <c r="B1081" s="123"/>
      <c r="C1081" s="123" t="s">
        <v>1541</v>
      </c>
      <c r="D1081" s="118" t="s">
        <v>423</v>
      </c>
      <c r="E1081" s="118" t="s">
        <v>1535</v>
      </c>
      <c r="F1081" s="118" t="s">
        <v>1535</v>
      </c>
      <c r="G1081" s="119" t="s">
        <v>1535</v>
      </c>
    </row>
    <row r="1082" spans="1:8" ht="16.5" thickBot="1" x14ac:dyDescent="0.3">
      <c r="A1082" s="442"/>
      <c r="B1082" s="442"/>
      <c r="C1082" s="442"/>
      <c r="D1082" s="443"/>
      <c r="E1082" s="115">
        <v>1</v>
      </c>
      <c r="F1082" s="115">
        <v>2</v>
      </c>
      <c r="G1082" s="116">
        <v>3</v>
      </c>
    </row>
    <row r="1083" spans="1:8" x14ac:dyDescent="0.25">
      <c r="A1083" s="106" t="s">
        <v>1753</v>
      </c>
    </row>
    <row r="1084" spans="1:8" x14ac:dyDescent="0.25">
      <c r="A1084" s="112" t="s">
        <v>211</v>
      </c>
    </row>
    <row r="1085" spans="1:8" x14ac:dyDescent="0.25">
      <c r="A1085" s="107" t="s">
        <v>1754</v>
      </c>
    </row>
    <row r="1086" spans="1:8" ht="19.5" thickBot="1" x14ac:dyDescent="0.3">
      <c r="A1086" s="107" t="s">
        <v>8903</v>
      </c>
    </row>
    <row r="1087" spans="1:8" ht="16.5" thickBot="1" x14ac:dyDescent="0.3">
      <c r="A1087" s="425" t="s">
        <v>0</v>
      </c>
      <c r="B1087" s="440" t="s">
        <v>217</v>
      </c>
      <c r="C1087" s="440" t="s">
        <v>250</v>
      </c>
      <c r="D1087" s="440" t="s">
        <v>251</v>
      </c>
      <c r="E1087" s="431" t="s">
        <v>163</v>
      </c>
      <c r="F1087" s="432"/>
      <c r="G1087" s="432"/>
      <c r="H1087" s="433"/>
    </row>
    <row r="1088" spans="1:8" ht="16.5" thickBot="1" x14ac:dyDescent="0.3">
      <c r="A1088" s="426"/>
      <c r="B1088" s="441"/>
      <c r="C1088" s="441"/>
      <c r="D1088" s="441"/>
      <c r="E1088" s="160" t="s">
        <v>81</v>
      </c>
      <c r="F1088" s="160" t="s">
        <v>83</v>
      </c>
      <c r="G1088" s="160" t="s">
        <v>86</v>
      </c>
      <c r="H1088" s="161" t="s">
        <v>89</v>
      </c>
    </row>
    <row r="1089" spans="1:8" x14ac:dyDescent="0.25">
      <c r="A1089" s="444" t="s">
        <v>1755</v>
      </c>
      <c r="B1089" s="448" t="s">
        <v>8904</v>
      </c>
      <c r="C1089" s="114" t="s">
        <v>280</v>
      </c>
      <c r="D1089" s="113" t="s">
        <v>254</v>
      </c>
      <c r="E1089" s="113" t="s">
        <v>977</v>
      </c>
      <c r="F1089" s="113" t="s">
        <v>1756</v>
      </c>
      <c r="G1089" s="113" t="s">
        <v>1757</v>
      </c>
      <c r="H1089" s="109" t="s">
        <v>627</v>
      </c>
    </row>
    <row r="1090" spans="1:8" x14ac:dyDescent="0.25">
      <c r="A1090" s="445"/>
      <c r="B1090" s="449"/>
      <c r="C1090" s="124" t="s">
        <v>260</v>
      </c>
      <c r="D1090" s="118"/>
      <c r="E1090" s="118"/>
      <c r="F1090" s="118"/>
      <c r="G1090" s="118"/>
      <c r="H1090" s="119"/>
    </row>
    <row r="1091" spans="1:8" ht="34.5" x14ac:dyDescent="0.25">
      <c r="A1091" s="445"/>
      <c r="B1091" s="449"/>
      <c r="C1091" s="123" t="s">
        <v>8905</v>
      </c>
      <c r="D1091" s="118" t="s">
        <v>262</v>
      </c>
      <c r="E1091" s="142">
        <v>1010</v>
      </c>
      <c r="F1091" s="118" t="s">
        <v>1758</v>
      </c>
      <c r="G1091" s="118" t="s">
        <v>1759</v>
      </c>
      <c r="H1091" s="119" t="s">
        <v>1655</v>
      </c>
    </row>
    <row r="1092" spans="1:8" ht="19.5" thickBot="1" x14ac:dyDescent="0.3">
      <c r="A1092" s="447"/>
      <c r="B1092" s="450"/>
      <c r="C1092" s="123" t="s">
        <v>8906</v>
      </c>
      <c r="D1092" s="118" t="s">
        <v>262</v>
      </c>
      <c r="E1092" s="118" t="s">
        <v>1760</v>
      </c>
      <c r="F1092" s="118" t="s">
        <v>773</v>
      </c>
      <c r="G1092" s="118" t="s">
        <v>1761</v>
      </c>
      <c r="H1092" s="119" t="s">
        <v>358</v>
      </c>
    </row>
    <row r="1093" spans="1:8" ht="16.5" thickBot="1" x14ac:dyDescent="0.3">
      <c r="A1093" s="442"/>
      <c r="B1093" s="442"/>
      <c r="C1093" s="442"/>
      <c r="D1093" s="443"/>
      <c r="E1093" s="115">
        <v>1</v>
      </c>
      <c r="F1093" s="115">
        <v>2</v>
      </c>
      <c r="G1093" s="115">
        <v>3</v>
      </c>
      <c r="H1093" s="116">
        <v>4</v>
      </c>
    </row>
    <row r="1094" spans="1:8" x14ac:dyDescent="0.25">
      <c r="A1094" s="107"/>
    </row>
    <row r="1095" spans="1:8" ht="18.75" x14ac:dyDescent="0.25">
      <c r="A1095" s="106" t="s">
        <v>8993</v>
      </c>
    </row>
    <row r="1096" spans="1:8" x14ac:dyDescent="0.25">
      <c r="A1096" s="112" t="s">
        <v>211</v>
      </c>
    </row>
    <row r="1097" spans="1:8" ht="18.75" x14ac:dyDescent="0.25">
      <c r="A1097" s="107" t="s">
        <v>8907</v>
      </c>
    </row>
    <row r="1098" spans="1:8" ht="19.5" thickBot="1" x14ac:dyDescent="0.3">
      <c r="A1098" s="107" t="s">
        <v>8908</v>
      </c>
    </row>
    <row r="1099" spans="1:8" ht="16.5" thickBot="1" x14ac:dyDescent="0.3">
      <c r="A1099" s="162" t="s">
        <v>0</v>
      </c>
      <c r="B1099" s="160" t="s">
        <v>217</v>
      </c>
      <c r="C1099" s="160" t="s">
        <v>250</v>
      </c>
      <c r="D1099" s="160" t="s">
        <v>251</v>
      </c>
      <c r="E1099" s="161" t="s">
        <v>477</v>
      </c>
    </row>
    <row r="1100" spans="1:8" x14ac:dyDescent="0.25">
      <c r="A1100" s="444" t="s">
        <v>1763</v>
      </c>
      <c r="B1100" s="448" t="s">
        <v>8909</v>
      </c>
      <c r="C1100" s="122" t="s">
        <v>215</v>
      </c>
      <c r="D1100" s="113" t="s">
        <v>254</v>
      </c>
      <c r="E1100" s="109" t="s">
        <v>1764</v>
      </c>
    </row>
    <row r="1101" spans="1:8" x14ac:dyDescent="0.25">
      <c r="A1101" s="445"/>
      <c r="B1101" s="449"/>
      <c r="C1101" s="124" t="s">
        <v>284</v>
      </c>
      <c r="D1101" s="118"/>
      <c r="E1101" s="119"/>
    </row>
    <row r="1102" spans="1:8" ht="34.5" x14ac:dyDescent="0.25">
      <c r="A1102" s="445"/>
      <c r="B1102" s="449"/>
      <c r="C1102" s="123" t="s">
        <v>8910</v>
      </c>
      <c r="D1102" s="118" t="s">
        <v>262</v>
      </c>
      <c r="E1102" s="119" t="s">
        <v>1765</v>
      </c>
    </row>
    <row r="1103" spans="1:8" ht="16.5" thickBot="1" x14ac:dyDescent="0.3">
      <c r="A1103" s="447"/>
      <c r="B1103" s="450"/>
      <c r="C1103" s="123" t="s">
        <v>261</v>
      </c>
      <c r="D1103" s="118" t="s">
        <v>262</v>
      </c>
      <c r="E1103" s="119" t="s">
        <v>1766</v>
      </c>
    </row>
    <row r="1104" spans="1:8" ht="16.5" thickBot="1" x14ac:dyDescent="0.3">
      <c r="A1104" s="442"/>
      <c r="B1104" s="442"/>
      <c r="C1104" s="442"/>
      <c r="D1104" s="443"/>
      <c r="E1104" s="116">
        <v>10</v>
      </c>
    </row>
    <row r="1105" spans="1:6" x14ac:dyDescent="0.25">
      <c r="A1105" s="106" t="s">
        <v>8994</v>
      </c>
    </row>
    <row r="1106" spans="1:6" x14ac:dyDescent="0.25">
      <c r="A1106" s="112" t="s">
        <v>211</v>
      </c>
    </row>
    <row r="1107" spans="1:6" x14ac:dyDescent="0.25">
      <c r="A1107" s="107" t="s">
        <v>1767</v>
      </c>
    </row>
    <row r="1108" spans="1:6" ht="19.5" thickBot="1" x14ac:dyDescent="0.3">
      <c r="A1108" s="107" t="s">
        <v>8899</v>
      </c>
    </row>
    <row r="1109" spans="1:6" ht="16.5" thickBot="1" x14ac:dyDescent="0.3">
      <c r="A1109" s="425" t="s">
        <v>0</v>
      </c>
      <c r="B1109" s="440" t="s">
        <v>217</v>
      </c>
      <c r="C1109" s="440" t="s">
        <v>250</v>
      </c>
      <c r="D1109" s="440" t="s">
        <v>251</v>
      </c>
      <c r="E1109" s="431" t="s">
        <v>163</v>
      </c>
      <c r="F1109" s="433"/>
    </row>
    <row r="1110" spans="1:6" ht="16.5" thickBot="1" x14ac:dyDescent="0.3">
      <c r="A1110" s="426"/>
      <c r="B1110" s="441"/>
      <c r="C1110" s="441"/>
      <c r="D1110" s="441"/>
      <c r="E1110" s="163" t="s">
        <v>86</v>
      </c>
      <c r="F1110" s="164" t="s">
        <v>89</v>
      </c>
    </row>
    <row r="1111" spans="1:6" x14ac:dyDescent="0.25">
      <c r="A1111" s="444" t="s">
        <v>1768</v>
      </c>
      <c r="B1111" s="448" t="s">
        <v>1769</v>
      </c>
      <c r="C1111" s="124" t="s">
        <v>280</v>
      </c>
      <c r="D1111" s="434" t="s">
        <v>254</v>
      </c>
      <c r="E1111" s="434" t="s">
        <v>1770</v>
      </c>
      <c r="F1111" s="434" t="s">
        <v>945</v>
      </c>
    </row>
    <row r="1112" spans="1:6" x14ac:dyDescent="0.25">
      <c r="A1112" s="445"/>
      <c r="B1112" s="449"/>
      <c r="C1112" s="124" t="s">
        <v>260</v>
      </c>
      <c r="D1112" s="446"/>
      <c r="E1112" s="446"/>
      <c r="F1112" s="446"/>
    </row>
    <row r="1113" spans="1:6" ht="50.25" x14ac:dyDescent="0.25">
      <c r="A1113" s="117"/>
      <c r="B1113" s="123" t="s">
        <v>8911</v>
      </c>
      <c r="C1113" s="123" t="s">
        <v>8912</v>
      </c>
      <c r="D1113" s="118" t="s">
        <v>262</v>
      </c>
      <c r="E1113" s="142">
        <v>3995</v>
      </c>
      <c r="F1113" s="119" t="s">
        <v>228</v>
      </c>
    </row>
    <row r="1114" spans="1:6" ht="66.75" thickBot="1" x14ac:dyDescent="0.3">
      <c r="A1114" s="143"/>
      <c r="B1114" s="125" t="s">
        <v>8913</v>
      </c>
      <c r="C1114" s="125" t="s">
        <v>8914</v>
      </c>
      <c r="D1114" s="127" t="s">
        <v>262</v>
      </c>
      <c r="E1114" s="127" t="s">
        <v>228</v>
      </c>
      <c r="F1114" s="133">
        <v>3546</v>
      </c>
    </row>
    <row r="1115" spans="1:6" ht="16.5" thickBot="1" x14ac:dyDescent="0.3">
      <c r="A1115" s="139"/>
      <c r="B1115" s="130"/>
      <c r="C1115" s="130"/>
      <c r="D1115" s="131"/>
      <c r="E1115" s="127">
        <v>1</v>
      </c>
      <c r="F1115" s="128">
        <v>2</v>
      </c>
    </row>
    <row r="1116" spans="1:6" x14ac:dyDescent="0.25">
      <c r="A1116" s="106" t="s">
        <v>1771</v>
      </c>
    </row>
    <row r="1117" spans="1:6" x14ac:dyDescent="0.25">
      <c r="A1117" s="112" t="s">
        <v>211</v>
      </c>
    </row>
    <row r="1118" spans="1:6" x14ac:dyDescent="0.25">
      <c r="A1118" s="107" t="s">
        <v>1772</v>
      </c>
    </row>
    <row r="1119" spans="1:6" ht="19.5" thickBot="1" x14ac:dyDescent="0.3">
      <c r="A1119" s="107" t="s">
        <v>8915</v>
      </c>
    </row>
    <row r="1120" spans="1:6" ht="16.5" thickBot="1" x14ac:dyDescent="0.3">
      <c r="A1120" s="162" t="s">
        <v>0</v>
      </c>
      <c r="B1120" s="160" t="s">
        <v>217</v>
      </c>
      <c r="C1120" s="160" t="s">
        <v>250</v>
      </c>
      <c r="D1120" s="160" t="s">
        <v>251</v>
      </c>
      <c r="E1120" s="161" t="s">
        <v>477</v>
      </c>
    </row>
    <row r="1121" spans="1:5" x14ac:dyDescent="0.25">
      <c r="A1121" s="444" t="s">
        <v>1773</v>
      </c>
      <c r="B1121" s="448" t="s">
        <v>8916</v>
      </c>
      <c r="C1121" s="122" t="s">
        <v>215</v>
      </c>
      <c r="D1121" s="113" t="s">
        <v>254</v>
      </c>
      <c r="E1121" s="109" t="s">
        <v>583</v>
      </c>
    </row>
    <row r="1122" spans="1:5" x14ac:dyDescent="0.25">
      <c r="A1122" s="445"/>
      <c r="B1122" s="449"/>
      <c r="C1122" s="124" t="s">
        <v>260</v>
      </c>
      <c r="D1122" s="118"/>
      <c r="E1122" s="119"/>
    </row>
    <row r="1123" spans="1:5" ht="18.75" x14ac:dyDescent="0.25">
      <c r="A1123" s="445"/>
      <c r="B1123" s="449"/>
      <c r="C1123" s="123" t="s">
        <v>8849</v>
      </c>
      <c r="D1123" s="118" t="s">
        <v>262</v>
      </c>
      <c r="E1123" s="119" t="s">
        <v>765</v>
      </c>
    </row>
    <row r="1124" spans="1:5" ht="16.5" thickBot="1" x14ac:dyDescent="0.3">
      <c r="A1124" s="447"/>
      <c r="B1124" s="450"/>
      <c r="C1124" s="123" t="s">
        <v>261</v>
      </c>
      <c r="D1124" s="118" t="s">
        <v>262</v>
      </c>
      <c r="E1124" s="119" t="s">
        <v>1506</v>
      </c>
    </row>
    <row r="1125" spans="1:5" x14ac:dyDescent="0.25">
      <c r="A1125" s="444" t="s">
        <v>1774</v>
      </c>
      <c r="B1125" s="448" t="s">
        <v>8917</v>
      </c>
      <c r="C1125" s="122" t="s">
        <v>215</v>
      </c>
      <c r="D1125" s="113" t="s">
        <v>254</v>
      </c>
      <c r="E1125" s="109" t="s">
        <v>1775</v>
      </c>
    </row>
    <row r="1126" spans="1:5" x14ac:dyDescent="0.25">
      <c r="A1126" s="445"/>
      <c r="B1126" s="449"/>
      <c r="C1126" s="124" t="s">
        <v>260</v>
      </c>
      <c r="D1126" s="118"/>
      <c r="E1126" s="119"/>
    </row>
    <row r="1127" spans="1:5" ht="18.75" x14ac:dyDescent="0.25">
      <c r="A1127" s="445"/>
      <c r="B1127" s="449"/>
      <c r="C1127" s="123" t="s">
        <v>8829</v>
      </c>
      <c r="D1127" s="118" t="s">
        <v>262</v>
      </c>
      <c r="E1127" s="119" t="s">
        <v>503</v>
      </c>
    </row>
    <row r="1128" spans="1:5" ht="16.5" thickBot="1" x14ac:dyDescent="0.3">
      <c r="A1128" s="447"/>
      <c r="B1128" s="450"/>
      <c r="C1128" s="123" t="s">
        <v>261</v>
      </c>
      <c r="D1128" s="118" t="s">
        <v>262</v>
      </c>
      <c r="E1128" s="119" t="s">
        <v>853</v>
      </c>
    </row>
    <row r="1129" spans="1:5" x14ac:dyDescent="0.25">
      <c r="A1129" s="444" t="s">
        <v>1776</v>
      </c>
      <c r="B1129" s="448" t="s">
        <v>8918</v>
      </c>
      <c r="C1129" s="122" t="s">
        <v>215</v>
      </c>
      <c r="D1129" s="113" t="s">
        <v>254</v>
      </c>
      <c r="E1129" s="109" t="s">
        <v>644</v>
      </c>
    </row>
    <row r="1130" spans="1:5" x14ac:dyDescent="0.25">
      <c r="A1130" s="445"/>
      <c r="B1130" s="449"/>
      <c r="C1130" s="124" t="s">
        <v>260</v>
      </c>
      <c r="D1130" s="118"/>
      <c r="E1130" s="119"/>
    </row>
    <row r="1131" spans="1:5" ht="18.75" x14ac:dyDescent="0.25">
      <c r="A1131" s="445"/>
      <c r="B1131" s="449"/>
      <c r="C1131" s="123" t="s">
        <v>8831</v>
      </c>
      <c r="D1131" s="118" t="s">
        <v>262</v>
      </c>
      <c r="E1131" s="119" t="s">
        <v>1777</v>
      </c>
    </row>
    <row r="1132" spans="1:5" ht="16.5" thickBot="1" x14ac:dyDescent="0.3">
      <c r="A1132" s="447"/>
      <c r="B1132" s="450"/>
      <c r="C1132" s="123" t="s">
        <v>261</v>
      </c>
      <c r="D1132" s="118" t="s">
        <v>262</v>
      </c>
      <c r="E1132" s="119" t="s">
        <v>967</v>
      </c>
    </row>
    <row r="1133" spans="1:5" x14ac:dyDescent="0.25">
      <c r="A1133" s="444" t="s">
        <v>1778</v>
      </c>
      <c r="B1133" s="448" t="s">
        <v>8919</v>
      </c>
      <c r="C1133" s="122" t="s">
        <v>215</v>
      </c>
      <c r="D1133" s="113" t="s">
        <v>254</v>
      </c>
      <c r="E1133" s="109" t="s">
        <v>589</v>
      </c>
    </row>
    <row r="1134" spans="1:5" x14ac:dyDescent="0.25">
      <c r="A1134" s="445"/>
      <c r="B1134" s="449"/>
      <c r="C1134" s="124" t="s">
        <v>260</v>
      </c>
      <c r="D1134" s="118"/>
      <c r="E1134" s="119"/>
    </row>
    <row r="1135" spans="1:5" ht="18.75" x14ac:dyDescent="0.25">
      <c r="A1135" s="445"/>
      <c r="B1135" s="449"/>
      <c r="C1135" s="123" t="s">
        <v>8833</v>
      </c>
      <c r="D1135" s="118" t="s">
        <v>262</v>
      </c>
      <c r="E1135" s="119" t="s">
        <v>1403</v>
      </c>
    </row>
    <row r="1136" spans="1:5" ht="16.5" thickBot="1" x14ac:dyDescent="0.3">
      <c r="A1136" s="447"/>
      <c r="B1136" s="450"/>
      <c r="C1136" s="123" t="s">
        <v>261</v>
      </c>
      <c r="D1136" s="118" t="s">
        <v>262</v>
      </c>
      <c r="E1136" s="119" t="s">
        <v>1779</v>
      </c>
    </row>
    <row r="1137" spans="1:5" x14ac:dyDescent="0.25">
      <c r="A1137" s="444" t="s">
        <v>1780</v>
      </c>
      <c r="B1137" s="448" t="s">
        <v>8920</v>
      </c>
      <c r="C1137" s="114" t="s">
        <v>215</v>
      </c>
      <c r="D1137" s="113" t="s">
        <v>254</v>
      </c>
      <c r="E1137" s="109" t="s">
        <v>1781</v>
      </c>
    </row>
    <row r="1138" spans="1:5" x14ac:dyDescent="0.25">
      <c r="A1138" s="445"/>
      <c r="B1138" s="449"/>
      <c r="C1138" s="124" t="s">
        <v>260</v>
      </c>
      <c r="D1138" s="118"/>
      <c r="E1138" s="119"/>
    </row>
    <row r="1139" spans="1:5" ht="18.75" x14ac:dyDescent="0.25">
      <c r="A1139" s="445"/>
      <c r="B1139" s="449"/>
      <c r="C1139" s="123" t="s">
        <v>8835</v>
      </c>
      <c r="D1139" s="118" t="s">
        <v>262</v>
      </c>
      <c r="E1139" s="119" t="s">
        <v>1782</v>
      </c>
    </row>
    <row r="1140" spans="1:5" ht="16.5" thickBot="1" x14ac:dyDescent="0.3">
      <c r="A1140" s="447"/>
      <c r="B1140" s="450"/>
      <c r="C1140" s="123" t="s">
        <v>261</v>
      </c>
      <c r="D1140" s="118" t="s">
        <v>262</v>
      </c>
      <c r="E1140" s="119" t="s">
        <v>1155</v>
      </c>
    </row>
    <row r="1141" spans="1:5" ht="16.5" thickBot="1" x14ac:dyDescent="0.3">
      <c r="A1141" s="436"/>
      <c r="B1141" s="436"/>
      <c r="C1141" s="436"/>
      <c r="D1141" s="437"/>
      <c r="E1141" s="116">
        <v>1</v>
      </c>
    </row>
    <row r="1142" spans="1:5" x14ac:dyDescent="0.25">
      <c r="A1142" s="106" t="s">
        <v>1783</v>
      </c>
    </row>
    <row r="1143" spans="1:5" x14ac:dyDescent="0.25">
      <c r="A1143" s="112" t="s">
        <v>211</v>
      </c>
    </row>
    <row r="1144" spans="1:5" x14ac:dyDescent="0.25">
      <c r="A1144" s="107" t="s">
        <v>1784</v>
      </c>
    </row>
    <row r="1145" spans="1:5" ht="19.5" thickBot="1" x14ac:dyDescent="0.3">
      <c r="A1145" s="107" t="s">
        <v>8899</v>
      </c>
    </row>
    <row r="1146" spans="1:5" ht="16.5" thickBot="1" x14ac:dyDescent="0.3">
      <c r="A1146" s="162" t="s">
        <v>0</v>
      </c>
      <c r="B1146" s="166" t="s">
        <v>217</v>
      </c>
      <c r="C1146" s="166" t="s">
        <v>250</v>
      </c>
      <c r="D1146" s="160" t="s">
        <v>251</v>
      </c>
      <c r="E1146" s="161" t="s">
        <v>477</v>
      </c>
    </row>
    <row r="1147" spans="1:5" x14ac:dyDescent="0.25">
      <c r="A1147" s="108" t="s">
        <v>1785</v>
      </c>
      <c r="B1147" s="448" t="s">
        <v>1786</v>
      </c>
      <c r="C1147" s="114" t="s">
        <v>1386</v>
      </c>
      <c r="D1147" s="113" t="s">
        <v>262</v>
      </c>
      <c r="E1147" s="141">
        <v>1628</v>
      </c>
    </row>
    <row r="1148" spans="1:5" x14ac:dyDescent="0.25">
      <c r="A1148" s="117" t="s">
        <v>1787</v>
      </c>
      <c r="B1148" s="449"/>
      <c r="C1148" s="123" t="s">
        <v>436</v>
      </c>
      <c r="D1148" s="118" t="s">
        <v>262</v>
      </c>
      <c r="E1148" s="126">
        <v>1229</v>
      </c>
    </row>
    <row r="1149" spans="1:5" x14ac:dyDescent="0.25">
      <c r="A1149" s="117" t="s">
        <v>1788</v>
      </c>
      <c r="B1149" s="449"/>
      <c r="C1149" s="123" t="s">
        <v>1393</v>
      </c>
      <c r="D1149" s="118" t="s">
        <v>262</v>
      </c>
      <c r="E1149" s="119" t="s">
        <v>1789</v>
      </c>
    </row>
    <row r="1150" spans="1:5" x14ac:dyDescent="0.25">
      <c r="A1150" s="117" t="s">
        <v>1790</v>
      </c>
      <c r="B1150" s="449"/>
      <c r="C1150" s="123" t="s">
        <v>1397</v>
      </c>
      <c r="D1150" s="118" t="s">
        <v>262</v>
      </c>
      <c r="E1150" s="119" t="s">
        <v>1225</v>
      </c>
    </row>
    <row r="1151" spans="1:5" x14ac:dyDescent="0.25">
      <c r="A1151" s="117" t="s">
        <v>1791</v>
      </c>
      <c r="B1151" s="449"/>
      <c r="C1151" s="123" t="s">
        <v>1401</v>
      </c>
      <c r="D1151" s="118" t="s">
        <v>262</v>
      </c>
      <c r="E1151" s="119" t="s">
        <v>934</v>
      </c>
    </row>
    <row r="1152" spans="1:5" ht="16.5" thickBot="1" x14ac:dyDescent="0.3">
      <c r="A1152" s="117" t="s">
        <v>1792</v>
      </c>
      <c r="B1152" s="450"/>
      <c r="C1152" s="123" t="s">
        <v>1406</v>
      </c>
      <c r="D1152" s="118" t="s">
        <v>262</v>
      </c>
      <c r="E1152" s="119" t="s">
        <v>1793</v>
      </c>
    </row>
    <row r="1153" spans="1:5" x14ac:dyDescent="0.25">
      <c r="A1153" s="108" t="s">
        <v>1794</v>
      </c>
      <c r="B1153" s="448" t="s">
        <v>1795</v>
      </c>
      <c r="C1153" s="114" t="s">
        <v>1386</v>
      </c>
      <c r="D1153" s="113" t="s">
        <v>262</v>
      </c>
      <c r="E1153" s="141">
        <v>1833</v>
      </c>
    </row>
    <row r="1154" spans="1:5" x14ac:dyDescent="0.25">
      <c r="A1154" s="117" t="s">
        <v>1796</v>
      </c>
      <c r="B1154" s="449"/>
      <c r="C1154" s="123" t="s">
        <v>436</v>
      </c>
      <c r="D1154" s="118" t="s">
        <v>262</v>
      </c>
      <c r="E1154" s="126">
        <v>1463</v>
      </c>
    </row>
    <row r="1155" spans="1:5" x14ac:dyDescent="0.25">
      <c r="A1155" s="117" t="s">
        <v>1797</v>
      </c>
      <c r="B1155" s="449"/>
      <c r="C1155" s="123" t="s">
        <v>1393</v>
      </c>
      <c r="D1155" s="118" t="s">
        <v>262</v>
      </c>
      <c r="E1155" s="126">
        <v>1140</v>
      </c>
    </row>
    <row r="1156" spans="1:5" x14ac:dyDescent="0.25">
      <c r="A1156" s="117" t="s">
        <v>1798</v>
      </c>
      <c r="B1156" s="449"/>
      <c r="C1156" s="123" t="s">
        <v>1397</v>
      </c>
      <c r="D1156" s="118" t="s">
        <v>262</v>
      </c>
      <c r="E1156" s="126">
        <v>1014</v>
      </c>
    </row>
    <row r="1157" spans="1:5" x14ac:dyDescent="0.25">
      <c r="A1157" s="117" t="s">
        <v>1799</v>
      </c>
      <c r="B1157" s="449"/>
      <c r="C1157" s="123" t="s">
        <v>1401</v>
      </c>
      <c r="D1157" s="118" t="s">
        <v>262</v>
      </c>
      <c r="E1157" s="119" t="s">
        <v>1800</v>
      </c>
    </row>
    <row r="1158" spans="1:5" ht="16.5" thickBot="1" x14ac:dyDescent="0.3">
      <c r="A1158" s="117" t="s">
        <v>1801</v>
      </c>
      <c r="B1158" s="450"/>
      <c r="C1158" s="123" t="s">
        <v>1406</v>
      </c>
      <c r="D1158" s="118" t="s">
        <v>262</v>
      </c>
      <c r="E1158" s="119" t="s">
        <v>1802</v>
      </c>
    </row>
    <row r="1159" spans="1:5" x14ac:dyDescent="0.25">
      <c r="A1159" s="108" t="s">
        <v>1803</v>
      </c>
      <c r="B1159" s="448" t="s">
        <v>1804</v>
      </c>
      <c r="C1159" s="114" t="s">
        <v>1386</v>
      </c>
      <c r="D1159" s="113" t="s">
        <v>262</v>
      </c>
      <c r="E1159" s="141">
        <v>2029</v>
      </c>
    </row>
    <row r="1160" spans="1:5" x14ac:dyDescent="0.25">
      <c r="A1160" s="117" t="s">
        <v>1805</v>
      </c>
      <c r="B1160" s="449"/>
      <c r="C1160" s="123" t="s">
        <v>436</v>
      </c>
      <c r="D1160" s="118" t="s">
        <v>262</v>
      </c>
      <c r="E1160" s="126">
        <v>1667</v>
      </c>
    </row>
    <row r="1161" spans="1:5" x14ac:dyDescent="0.25">
      <c r="A1161" s="117" t="s">
        <v>1806</v>
      </c>
      <c r="B1161" s="449"/>
      <c r="C1161" s="123" t="s">
        <v>1393</v>
      </c>
      <c r="D1161" s="118" t="s">
        <v>262</v>
      </c>
      <c r="E1161" s="126">
        <v>1255</v>
      </c>
    </row>
    <row r="1162" spans="1:5" x14ac:dyDescent="0.25">
      <c r="A1162" s="117" t="s">
        <v>1807</v>
      </c>
      <c r="B1162" s="449"/>
      <c r="C1162" s="123" t="s">
        <v>1397</v>
      </c>
      <c r="D1162" s="118" t="s">
        <v>262</v>
      </c>
      <c r="E1162" s="126">
        <v>1114</v>
      </c>
    </row>
    <row r="1163" spans="1:5" x14ac:dyDescent="0.25">
      <c r="A1163" s="117" t="s">
        <v>1808</v>
      </c>
      <c r="B1163" s="449"/>
      <c r="C1163" s="123" t="s">
        <v>1401</v>
      </c>
      <c r="D1163" s="118" t="s">
        <v>262</v>
      </c>
      <c r="E1163" s="119" t="s">
        <v>1809</v>
      </c>
    </row>
    <row r="1164" spans="1:5" ht="16.5" thickBot="1" x14ac:dyDescent="0.3">
      <c r="A1164" s="117" t="s">
        <v>1810</v>
      </c>
      <c r="B1164" s="450"/>
      <c r="C1164" s="123" t="s">
        <v>1406</v>
      </c>
      <c r="D1164" s="118" t="s">
        <v>262</v>
      </c>
      <c r="E1164" s="119" t="s">
        <v>1715</v>
      </c>
    </row>
    <row r="1165" spans="1:5" x14ac:dyDescent="0.25">
      <c r="A1165" s="108" t="s">
        <v>1811</v>
      </c>
      <c r="B1165" s="448" t="s">
        <v>1812</v>
      </c>
      <c r="C1165" s="114" t="s">
        <v>1386</v>
      </c>
      <c r="D1165" s="113" t="s">
        <v>262</v>
      </c>
      <c r="E1165" s="141">
        <v>2471</v>
      </c>
    </row>
    <row r="1166" spans="1:5" x14ac:dyDescent="0.25">
      <c r="A1166" s="117" t="s">
        <v>1813</v>
      </c>
      <c r="B1166" s="449"/>
      <c r="C1166" s="123" t="s">
        <v>436</v>
      </c>
      <c r="D1166" s="118" t="s">
        <v>262</v>
      </c>
      <c r="E1166" s="126">
        <v>2022</v>
      </c>
    </row>
    <row r="1167" spans="1:5" x14ac:dyDescent="0.25">
      <c r="A1167" s="117" t="s">
        <v>1814</v>
      </c>
      <c r="B1167" s="449"/>
      <c r="C1167" s="123" t="s">
        <v>1393</v>
      </c>
      <c r="D1167" s="118" t="s">
        <v>262</v>
      </c>
      <c r="E1167" s="126">
        <v>1437</v>
      </c>
    </row>
    <row r="1168" spans="1:5" x14ac:dyDescent="0.25">
      <c r="A1168" s="117" t="s">
        <v>1815</v>
      </c>
      <c r="B1168" s="449"/>
      <c r="C1168" s="123" t="s">
        <v>1397</v>
      </c>
      <c r="D1168" s="118" t="s">
        <v>262</v>
      </c>
      <c r="E1168" s="126">
        <v>1279</v>
      </c>
    </row>
    <row r="1169" spans="1:5" x14ac:dyDescent="0.25">
      <c r="A1169" s="117" t="s">
        <v>1816</v>
      </c>
      <c r="B1169" s="449"/>
      <c r="C1169" s="123" t="s">
        <v>1401</v>
      </c>
      <c r="D1169" s="118" t="s">
        <v>262</v>
      </c>
      <c r="E1169" s="119" t="s">
        <v>1817</v>
      </c>
    </row>
    <row r="1170" spans="1:5" ht="16.5" thickBot="1" x14ac:dyDescent="0.3">
      <c r="A1170" s="117" t="s">
        <v>1818</v>
      </c>
      <c r="B1170" s="450"/>
      <c r="C1170" s="123" t="s">
        <v>1406</v>
      </c>
      <c r="D1170" s="118" t="s">
        <v>262</v>
      </c>
      <c r="E1170" s="119" t="s">
        <v>785</v>
      </c>
    </row>
    <row r="1171" spans="1:5" ht="16.5" thickBot="1" x14ac:dyDescent="0.3">
      <c r="A1171" s="120"/>
      <c r="B1171" s="129"/>
      <c r="C1171" s="129"/>
      <c r="D1171" s="121"/>
      <c r="E1171" s="116">
        <v>1</v>
      </c>
    </row>
    <row r="1172" spans="1:5" x14ac:dyDescent="0.25">
      <c r="A1172" s="106" t="s">
        <v>1819</v>
      </c>
    </row>
    <row r="1173" spans="1:5" x14ac:dyDescent="0.25">
      <c r="A1173" s="107" t="s">
        <v>1820</v>
      </c>
    </row>
    <row r="1174" spans="1:5" ht="19.5" thickBot="1" x14ac:dyDescent="0.3">
      <c r="A1174" s="107" t="s">
        <v>8921</v>
      </c>
    </row>
    <row r="1175" spans="1:5" ht="16.5" thickBot="1" x14ac:dyDescent="0.3">
      <c r="A1175" s="162" t="s">
        <v>0</v>
      </c>
      <c r="B1175" s="160" t="s">
        <v>217</v>
      </c>
      <c r="C1175" s="160" t="s">
        <v>250</v>
      </c>
      <c r="D1175" s="160" t="s">
        <v>251</v>
      </c>
      <c r="E1175" s="161" t="s">
        <v>477</v>
      </c>
    </row>
    <row r="1176" spans="1:5" x14ac:dyDescent="0.25">
      <c r="A1176" s="108" t="s">
        <v>1821</v>
      </c>
      <c r="B1176" s="448" t="s">
        <v>1822</v>
      </c>
      <c r="C1176" s="114" t="s">
        <v>1386</v>
      </c>
      <c r="D1176" s="113" t="s">
        <v>262</v>
      </c>
      <c r="E1176" s="109" t="s">
        <v>1823</v>
      </c>
    </row>
    <row r="1177" spans="1:5" x14ac:dyDescent="0.25">
      <c r="A1177" s="117" t="s">
        <v>1824</v>
      </c>
      <c r="B1177" s="449"/>
      <c r="C1177" s="123" t="s">
        <v>436</v>
      </c>
      <c r="D1177" s="118" t="s">
        <v>262</v>
      </c>
      <c r="E1177" s="119" t="s">
        <v>1825</v>
      </c>
    </row>
    <row r="1178" spans="1:5" x14ac:dyDescent="0.25">
      <c r="A1178" s="117" t="s">
        <v>1826</v>
      </c>
      <c r="B1178" s="449"/>
      <c r="C1178" s="123" t="s">
        <v>1393</v>
      </c>
      <c r="D1178" s="118" t="s">
        <v>262</v>
      </c>
      <c r="E1178" s="119" t="s">
        <v>784</v>
      </c>
    </row>
    <row r="1179" spans="1:5" x14ac:dyDescent="0.25">
      <c r="A1179" s="117" t="s">
        <v>1827</v>
      </c>
      <c r="B1179" s="449"/>
      <c r="C1179" s="123" t="s">
        <v>1397</v>
      </c>
      <c r="D1179" s="118" t="s">
        <v>262</v>
      </c>
      <c r="E1179" s="119" t="s">
        <v>1492</v>
      </c>
    </row>
    <row r="1180" spans="1:5" x14ac:dyDescent="0.25">
      <c r="A1180" s="117" t="s">
        <v>1828</v>
      </c>
      <c r="B1180" s="449"/>
      <c r="C1180" s="123" t="s">
        <v>1401</v>
      </c>
      <c r="D1180" s="118" t="s">
        <v>262</v>
      </c>
      <c r="E1180" s="119" t="s">
        <v>1829</v>
      </c>
    </row>
    <row r="1181" spans="1:5" ht="16.5" thickBot="1" x14ac:dyDescent="0.3">
      <c r="A1181" s="117" t="s">
        <v>1830</v>
      </c>
      <c r="B1181" s="450"/>
      <c r="C1181" s="123" t="s">
        <v>1406</v>
      </c>
      <c r="D1181" s="118" t="s">
        <v>262</v>
      </c>
      <c r="E1181" s="119" t="s">
        <v>1831</v>
      </c>
    </row>
    <row r="1182" spans="1:5" x14ac:dyDescent="0.25">
      <c r="A1182" s="108" t="s">
        <v>1832</v>
      </c>
      <c r="B1182" s="448" t="s">
        <v>1833</v>
      </c>
      <c r="C1182" s="114" t="s">
        <v>1386</v>
      </c>
      <c r="D1182" s="113" t="s">
        <v>262</v>
      </c>
      <c r="E1182" s="109" t="s">
        <v>1834</v>
      </c>
    </row>
    <row r="1183" spans="1:5" x14ac:dyDescent="0.25">
      <c r="A1183" s="117" t="s">
        <v>1835</v>
      </c>
      <c r="B1183" s="449"/>
      <c r="C1183" s="123" t="s">
        <v>436</v>
      </c>
      <c r="D1183" s="118" t="s">
        <v>262</v>
      </c>
      <c r="E1183" s="119" t="s">
        <v>1836</v>
      </c>
    </row>
    <row r="1184" spans="1:5" x14ac:dyDescent="0.25">
      <c r="A1184" s="117" t="s">
        <v>1837</v>
      </c>
      <c r="B1184" s="449"/>
      <c r="C1184" s="123" t="s">
        <v>1393</v>
      </c>
      <c r="D1184" s="118" t="s">
        <v>262</v>
      </c>
      <c r="E1184" s="119" t="s">
        <v>1838</v>
      </c>
    </row>
    <row r="1185" spans="1:5" x14ac:dyDescent="0.25">
      <c r="A1185" s="117" t="s">
        <v>1839</v>
      </c>
      <c r="B1185" s="449"/>
      <c r="C1185" s="123" t="s">
        <v>1397</v>
      </c>
      <c r="D1185" s="118" t="s">
        <v>262</v>
      </c>
      <c r="E1185" s="119" t="s">
        <v>1149</v>
      </c>
    </row>
    <row r="1186" spans="1:5" x14ac:dyDescent="0.25">
      <c r="A1186" s="117" t="s">
        <v>1840</v>
      </c>
      <c r="B1186" s="449"/>
      <c r="C1186" s="123" t="s">
        <v>1401</v>
      </c>
      <c r="D1186" s="118" t="s">
        <v>262</v>
      </c>
      <c r="E1186" s="119" t="s">
        <v>1841</v>
      </c>
    </row>
    <row r="1187" spans="1:5" ht="16.5" thickBot="1" x14ac:dyDescent="0.3">
      <c r="A1187" s="143" t="s">
        <v>1842</v>
      </c>
      <c r="B1187" s="450"/>
      <c r="C1187" s="125" t="s">
        <v>1406</v>
      </c>
      <c r="D1187" s="127" t="s">
        <v>262</v>
      </c>
      <c r="E1187" s="128" t="s">
        <v>401</v>
      </c>
    </row>
    <row r="1188" spans="1:5" x14ac:dyDescent="0.25">
      <c r="A1188" s="106" t="s">
        <v>1843</v>
      </c>
    </row>
    <row r="1189" spans="1:5" x14ac:dyDescent="0.25">
      <c r="A1189" s="112" t="s">
        <v>211</v>
      </c>
    </row>
    <row r="1190" spans="1:5" x14ac:dyDescent="0.25">
      <c r="A1190" s="107" t="s">
        <v>1844</v>
      </c>
    </row>
    <row r="1191" spans="1:5" ht="19.5" thickBot="1" x14ac:dyDescent="0.3">
      <c r="A1191" s="107" t="s">
        <v>8899</v>
      </c>
    </row>
    <row r="1192" spans="1:5" ht="16.5" thickBot="1" x14ac:dyDescent="0.3">
      <c r="A1192" s="162" t="s">
        <v>0</v>
      </c>
      <c r="B1192" s="160" t="s">
        <v>217</v>
      </c>
      <c r="C1192" s="160" t="s">
        <v>250</v>
      </c>
      <c r="D1192" s="160" t="s">
        <v>251</v>
      </c>
      <c r="E1192" s="161" t="s">
        <v>477</v>
      </c>
    </row>
    <row r="1193" spans="1:5" ht="31.5" x14ac:dyDescent="0.25">
      <c r="A1193" s="444" t="s">
        <v>1845</v>
      </c>
      <c r="B1193" s="114" t="s">
        <v>1846</v>
      </c>
      <c r="C1193" s="122" t="s">
        <v>260</v>
      </c>
      <c r="D1193" s="113"/>
      <c r="E1193" s="109"/>
    </row>
    <row r="1194" spans="1:5" ht="32.25" thickBot="1" x14ac:dyDescent="0.3">
      <c r="A1194" s="447"/>
      <c r="B1194" s="123" t="s">
        <v>1847</v>
      </c>
      <c r="C1194" s="123" t="s">
        <v>742</v>
      </c>
      <c r="D1194" s="118" t="s">
        <v>262</v>
      </c>
      <c r="E1194" s="119" t="s">
        <v>609</v>
      </c>
    </row>
    <row r="1195" spans="1:5" x14ac:dyDescent="0.25">
      <c r="A1195" s="444" t="s">
        <v>1848</v>
      </c>
      <c r="B1195" s="448" t="s">
        <v>1849</v>
      </c>
      <c r="C1195" s="122" t="s">
        <v>260</v>
      </c>
      <c r="D1195" s="113"/>
      <c r="E1195" s="109"/>
    </row>
    <row r="1196" spans="1:5" ht="16.5" thickBot="1" x14ac:dyDescent="0.3">
      <c r="A1196" s="447"/>
      <c r="B1196" s="450"/>
      <c r="C1196" s="123" t="s">
        <v>749</v>
      </c>
      <c r="D1196" s="118" t="s">
        <v>262</v>
      </c>
      <c r="E1196" s="119" t="s">
        <v>876</v>
      </c>
    </row>
    <row r="1197" spans="1:5" x14ac:dyDescent="0.25">
      <c r="A1197" s="444" t="s">
        <v>1850</v>
      </c>
      <c r="B1197" s="448" t="s">
        <v>1851</v>
      </c>
      <c r="C1197" s="122" t="s">
        <v>260</v>
      </c>
      <c r="D1197" s="113"/>
      <c r="E1197" s="109"/>
    </row>
    <row r="1198" spans="1:5" ht="16.5" thickBot="1" x14ac:dyDescent="0.3">
      <c r="A1198" s="447"/>
      <c r="B1198" s="450"/>
      <c r="C1198" s="123" t="s">
        <v>755</v>
      </c>
      <c r="D1198" s="118" t="s">
        <v>262</v>
      </c>
      <c r="E1198" s="119" t="s">
        <v>1852</v>
      </c>
    </row>
    <row r="1199" spans="1:5" x14ac:dyDescent="0.25">
      <c r="A1199" s="444" t="s">
        <v>1853</v>
      </c>
      <c r="B1199" s="448" t="s">
        <v>1854</v>
      </c>
      <c r="C1199" s="122" t="s">
        <v>260</v>
      </c>
      <c r="D1199" s="113"/>
      <c r="E1199" s="109"/>
    </row>
    <row r="1200" spans="1:5" ht="16.5" thickBot="1" x14ac:dyDescent="0.3">
      <c r="A1200" s="447"/>
      <c r="B1200" s="450"/>
      <c r="C1200" s="123" t="s">
        <v>781</v>
      </c>
      <c r="D1200" s="118" t="s">
        <v>262</v>
      </c>
      <c r="E1200" s="119" t="s">
        <v>282</v>
      </c>
    </row>
    <row r="1201" spans="1:5" ht="31.5" x14ac:dyDescent="0.25">
      <c r="A1201" s="444" t="s">
        <v>1855</v>
      </c>
      <c r="B1201" s="114" t="s">
        <v>1846</v>
      </c>
      <c r="C1201" s="122" t="s">
        <v>260</v>
      </c>
      <c r="D1201" s="113"/>
      <c r="E1201" s="109"/>
    </row>
    <row r="1202" spans="1:5" ht="32.25" thickBot="1" x14ac:dyDescent="0.3">
      <c r="A1202" s="447"/>
      <c r="B1202" s="123" t="s">
        <v>1856</v>
      </c>
      <c r="C1202" s="123" t="s">
        <v>742</v>
      </c>
      <c r="D1202" s="118" t="s">
        <v>262</v>
      </c>
      <c r="E1202" s="119" t="s">
        <v>1781</v>
      </c>
    </row>
    <row r="1203" spans="1:5" x14ac:dyDescent="0.25">
      <c r="A1203" s="444" t="s">
        <v>1857</v>
      </c>
      <c r="B1203" s="448" t="s">
        <v>1858</v>
      </c>
      <c r="C1203" s="122" t="s">
        <v>260</v>
      </c>
      <c r="D1203" s="113"/>
      <c r="E1203" s="109"/>
    </row>
    <row r="1204" spans="1:5" ht="16.5" thickBot="1" x14ac:dyDescent="0.3">
      <c r="A1204" s="447"/>
      <c r="B1204" s="450"/>
      <c r="C1204" s="123" t="s">
        <v>749</v>
      </c>
      <c r="D1204" s="118" t="s">
        <v>262</v>
      </c>
      <c r="E1204" s="119" t="s">
        <v>1859</v>
      </c>
    </row>
    <row r="1205" spans="1:5" x14ac:dyDescent="0.25">
      <c r="A1205" s="444" t="s">
        <v>1860</v>
      </c>
      <c r="B1205" s="448" t="s">
        <v>1861</v>
      </c>
      <c r="C1205" s="122" t="s">
        <v>260</v>
      </c>
      <c r="D1205" s="113"/>
      <c r="E1205" s="109"/>
    </row>
    <row r="1206" spans="1:5" ht="16.5" thickBot="1" x14ac:dyDescent="0.3">
      <c r="A1206" s="447"/>
      <c r="B1206" s="450"/>
      <c r="C1206" s="123" t="s">
        <v>755</v>
      </c>
      <c r="D1206" s="118" t="s">
        <v>262</v>
      </c>
      <c r="E1206" s="119" t="s">
        <v>571</v>
      </c>
    </row>
    <row r="1207" spans="1:5" x14ac:dyDescent="0.25">
      <c r="A1207" s="444" t="s">
        <v>1862</v>
      </c>
      <c r="B1207" s="448" t="s">
        <v>1863</v>
      </c>
      <c r="C1207" s="122" t="s">
        <v>260</v>
      </c>
      <c r="D1207" s="113"/>
      <c r="E1207" s="109"/>
    </row>
    <row r="1208" spans="1:5" ht="16.5" thickBot="1" x14ac:dyDescent="0.3">
      <c r="A1208" s="447"/>
      <c r="B1208" s="450"/>
      <c r="C1208" s="123" t="s">
        <v>781</v>
      </c>
      <c r="D1208" s="118" t="s">
        <v>262</v>
      </c>
      <c r="E1208" s="119" t="s">
        <v>332</v>
      </c>
    </row>
    <row r="1209" spans="1:5" ht="31.5" x14ac:dyDescent="0.25">
      <c r="A1209" s="444" t="s">
        <v>1864</v>
      </c>
      <c r="B1209" s="114" t="s">
        <v>1846</v>
      </c>
      <c r="C1209" s="122" t="s">
        <v>260</v>
      </c>
      <c r="D1209" s="113"/>
      <c r="E1209" s="109"/>
    </row>
    <row r="1210" spans="1:5" ht="32.25" thickBot="1" x14ac:dyDescent="0.3">
      <c r="A1210" s="447"/>
      <c r="B1210" s="123" t="s">
        <v>1865</v>
      </c>
      <c r="C1210" s="123" t="s">
        <v>742</v>
      </c>
      <c r="D1210" s="118" t="s">
        <v>262</v>
      </c>
      <c r="E1210" s="119" t="s">
        <v>1015</v>
      </c>
    </row>
    <row r="1211" spans="1:5" x14ac:dyDescent="0.25">
      <c r="A1211" s="444" t="s">
        <v>1866</v>
      </c>
      <c r="B1211" s="448" t="s">
        <v>1867</v>
      </c>
      <c r="C1211" s="122" t="s">
        <v>260</v>
      </c>
      <c r="D1211" s="113"/>
      <c r="E1211" s="109"/>
    </row>
    <row r="1212" spans="1:5" ht="16.5" thickBot="1" x14ac:dyDescent="0.3">
      <c r="A1212" s="447"/>
      <c r="B1212" s="450"/>
      <c r="C1212" s="123" t="s">
        <v>749</v>
      </c>
      <c r="D1212" s="118" t="s">
        <v>262</v>
      </c>
      <c r="E1212" s="119" t="s">
        <v>231</v>
      </c>
    </row>
    <row r="1213" spans="1:5" x14ac:dyDescent="0.25">
      <c r="A1213" s="444" t="s">
        <v>1868</v>
      </c>
      <c r="B1213" s="448" t="s">
        <v>1869</v>
      </c>
      <c r="C1213" s="122" t="s">
        <v>260</v>
      </c>
      <c r="D1213" s="113"/>
      <c r="E1213" s="109"/>
    </row>
    <row r="1214" spans="1:5" ht="16.5" thickBot="1" x14ac:dyDescent="0.3">
      <c r="A1214" s="447"/>
      <c r="B1214" s="450"/>
      <c r="C1214" s="123" t="s">
        <v>755</v>
      </c>
      <c r="D1214" s="118" t="s">
        <v>262</v>
      </c>
      <c r="E1214" s="119" t="s">
        <v>582</v>
      </c>
    </row>
    <row r="1215" spans="1:5" x14ac:dyDescent="0.25">
      <c r="A1215" s="444" t="s">
        <v>1870</v>
      </c>
      <c r="B1215" s="448" t="s">
        <v>1871</v>
      </c>
      <c r="C1215" s="122" t="s">
        <v>260</v>
      </c>
      <c r="D1215" s="113"/>
      <c r="E1215" s="109"/>
    </row>
    <row r="1216" spans="1:5" ht="16.5" thickBot="1" x14ac:dyDescent="0.3">
      <c r="A1216" s="447"/>
      <c r="B1216" s="450"/>
      <c r="C1216" s="123" t="s">
        <v>781</v>
      </c>
      <c r="D1216" s="118" t="s">
        <v>262</v>
      </c>
      <c r="E1216" s="119" t="s">
        <v>305</v>
      </c>
    </row>
    <row r="1217" spans="1:8" ht="16.5" thickBot="1" x14ac:dyDescent="0.3">
      <c r="A1217" s="442"/>
      <c r="B1217" s="442"/>
      <c r="C1217" s="442"/>
      <c r="D1217" s="443"/>
      <c r="E1217" s="116">
        <v>1</v>
      </c>
    </row>
    <row r="1218" spans="1:8" x14ac:dyDescent="0.25">
      <c r="A1218" s="106" t="s">
        <v>1872</v>
      </c>
    </row>
    <row r="1219" spans="1:8" x14ac:dyDescent="0.25">
      <c r="A1219" s="112" t="s">
        <v>211</v>
      </c>
    </row>
    <row r="1220" spans="1:8" x14ac:dyDescent="0.25">
      <c r="A1220" s="107" t="s">
        <v>1873</v>
      </c>
    </row>
    <row r="1221" spans="1:8" x14ac:dyDescent="0.25">
      <c r="A1221" s="106" t="s">
        <v>1874</v>
      </c>
    </row>
    <row r="1222" spans="1:8" ht="19.5" thickBot="1" x14ac:dyDescent="0.3">
      <c r="A1222" s="107" t="s">
        <v>8922</v>
      </c>
    </row>
    <row r="1223" spans="1:8" ht="16.5" thickBot="1" x14ac:dyDescent="0.3">
      <c r="A1223" s="425" t="s">
        <v>0</v>
      </c>
      <c r="B1223" s="440" t="s">
        <v>217</v>
      </c>
      <c r="C1223" s="440" t="s">
        <v>250</v>
      </c>
      <c r="D1223" s="440" t="s">
        <v>251</v>
      </c>
      <c r="E1223" s="431" t="s">
        <v>8923</v>
      </c>
      <c r="F1223" s="432"/>
      <c r="G1223" s="432"/>
      <c r="H1223" s="433"/>
    </row>
    <row r="1224" spans="1:8" ht="16.5" thickBot="1" x14ac:dyDescent="0.3">
      <c r="A1224" s="426"/>
      <c r="B1224" s="441"/>
      <c r="C1224" s="441"/>
      <c r="D1224" s="441"/>
      <c r="E1224" s="160" t="s">
        <v>610</v>
      </c>
      <c r="F1224" s="160" t="s">
        <v>590</v>
      </c>
      <c r="G1224" s="160" t="s">
        <v>1875</v>
      </c>
      <c r="H1224" s="161" t="s">
        <v>1876</v>
      </c>
    </row>
    <row r="1225" spans="1:8" x14ac:dyDescent="0.25">
      <c r="A1225" s="444" t="s">
        <v>1877</v>
      </c>
      <c r="B1225" s="448" t="s">
        <v>1878</v>
      </c>
      <c r="C1225" s="122" t="s">
        <v>215</v>
      </c>
      <c r="D1225" s="113" t="s">
        <v>254</v>
      </c>
      <c r="E1225" s="113" t="s">
        <v>1022</v>
      </c>
      <c r="F1225" s="113" t="s">
        <v>674</v>
      </c>
      <c r="G1225" s="113" t="s">
        <v>1879</v>
      </c>
      <c r="H1225" s="109" t="s">
        <v>1880</v>
      </c>
    </row>
    <row r="1226" spans="1:8" x14ac:dyDescent="0.25">
      <c r="A1226" s="445"/>
      <c r="B1226" s="449"/>
      <c r="C1226" s="124" t="s">
        <v>284</v>
      </c>
      <c r="D1226" s="118"/>
      <c r="E1226" s="118"/>
      <c r="F1226" s="118"/>
      <c r="G1226" s="118"/>
      <c r="H1226" s="119"/>
    </row>
    <row r="1227" spans="1:8" x14ac:dyDescent="0.25">
      <c r="A1227" s="445"/>
      <c r="B1227" s="449"/>
      <c r="C1227" s="123" t="s">
        <v>1881</v>
      </c>
      <c r="D1227" s="118" t="s">
        <v>262</v>
      </c>
      <c r="E1227" s="118" t="s">
        <v>1882</v>
      </c>
      <c r="F1227" s="118" t="s">
        <v>835</v>
      </c>
      <c r="G1227" s="118" t="s">
        <v>954</v>
      </c>
      <c r="H1227" s="119" t="s">
        <v>431</v>
      </c>
    </row>
    <row r="1228" spans="1:8" ht="16.5" thickBot="1" x14ac:dyDescent="0.3">
      <c r="A1228" s="447"/>
      <c r="B1228" s="450"/>
      <c r="C1228" s="123" t="s">
        <v>261</v>
      </c>
      <c r="D1228" s="118" t="s">
        <v>262</v>
      </c>
      <c r="E1228" s="118" t="s">
        <v>974</v>
      </c>
      <c r="F1228" s="118" t="s">
        <v>406</v>
      </c>
      <c r="G1228" s="118" t="s">
        <v>1001</v>
      </c>
      <c r="H1228" s="119" t="s">
        <v>1195</v>
      </c>
    </row>
    <row r="1229" spans="1:8" ht="16.5" thickBot="1" x14ac:dyDescent="0.3">
      <c r="A1229" s="442"/>
      <c r="B1229" s="442"/>
      <c r="C1229" s="442"/>
      <c r="D1229" s="443"/>
      <c r="E1229" s="115">
        <v>1</v>
      </c>
      <c r="F1229" s="115">
        <v>2</v>
      </c>
      <c r="G1229" s="115">
        <v>3</v>
      </c>
      <c r="H1229" s="116">
        <v>4</v>
      </c>
    </row>
    <row r="1230" spans="1:8" ht="16.5" thickBot="1" x14ac:dyDescent="0.3">
      <c r="A1230" s="106" t="s">
        <v>1883</v>
      </c>
    </row>
    <row r="1231" spans="1:8" ht="63" x14ac:dyDescent="0.25">
      <c r="A1231" s="425" t="s">
        <v>0</v>
      </c>
      <c r="B1231" s="440" t="s">
        <v>217</v>
      </c>
      <c r="C1231" s="440" t="s">
        <v>250</v>
      </c>
      <c r="D1231" s="440" t="s">
        <v>251</v>
      </c>
      <c r="E1231" s="160" t="s">
        <v>1884</v>
      </c>
      <c r="F1231" s="161" t="s">
        <v>1885</v>
      </c>
    </row>
    <row r="1232" spans="1:8" ht="35.25" thickBot="1" x14ac:dyDescent="0.3">
      <c r="A1232" s="426"/>
      <c r="B1232" s="441"/>
      <c r="C1232" s="441"/>
      <c r="D1232" s="441"/>
      <c r="E1232" s="167" t="s">
        <v>8924</v>
      </c>
      <c r="F1232" s="168" t="s">
        <v>1886</v>
      </c>
    </row>
    <row r="1233" spans="1:7" x14ac:dyDescent="0.25">
      <c r="A1233" s="444" t="s">
        <v>1887</v>
      </c>
      <c r="B1233" s="448" t="s">
        <v>8925</v>
      </c>
      <c r="C1233" s="122" t="s">
        <v>215</v>
      </c>
      <c r="D1233" s="113" t="s">
        <v>254</v>
      </c>
      <c r="E1233" s="113" t="s">
        <v>1880</v>
      </c>
      <c r="F1233" s="109" t="s">
        <v>703</v>
      </c>
    </row>
    <row r="1234" spans="1:7" x14ac:dyDescent="0.25">
      <c r="A1234" s="445"/>
      <c r="B1234" s="449"/>
      <c r="C1234" s="124" t="s">
        <v>284</v>
      </c>
      <c r="D1234" s="118"/>
      <c r="E1234" s="118"/>
      <c r="F1234" s="119"/>
    </row>
    <row r="1235" spans="1:7" ht="18.75" x14ac:dyDescent="0.25">
      <c r="A1235" s="445"/>
      <c r="B1235" s="449"/>
      <c r="C1235" s="123" t="s">
        <v>8835</v>
      </c>
      <c r="D1235" s="118" t="s">
        <v>262</v>
      </c>
      <c r="E1235" s="118" t="s">
        <v>1888</v>
      </c>
      <c r="F1235" s="119" t="s">
        <v>1889</v>
      </c>
    </row>
    <row r="1236" spans="1:7" ht="16.5" thickBot="1" x14ac:dyDescent="0.3">
      <c r="A1236" s="447"/>
      <c r="B1236" s="450"/>
      <c r="C1236" s="123" t="s">
        <v>742</v>
      </c>
      <c r="D1236" s="118" t="s">
        <v>262</v>
      </c>
      <c r="E1236" s="118" t="s">
        <v>779</v>
      </c>
      <c r="F1236" s="119" t="s">
        <v>1281</v>
      </c>
    </row>
    <row r="1237" spans="1:7" x14ac:dyDescent="0.25">
      <c r="A1237" s="444" t="s">
        <v>1890</v>
      </c>
      <c r="B1237" s="448" t="s">
        <v>8926</v>
      </c>
      <c r="C1237" s="122" t="s">
        <v>215</v>
      </c>
      <c r="D1237" s="113" t="s">
        <v>254</v>
      </c>
      <c r="E1237" s="113" t="s">
        <v>1879</v>
      </c>
      <c r="F1237" s="109" t="s">
        <v>1891</v>
      </c>
    </row>
    <row r="1238" spans="1:7" x14ac:dyDescent="0.25">
      <c r="A1238" s="445"/>
      <c r="B1238" s="449"/>
      <c r="C1238" s="124" t="s">
        <v>284</v>
      </c>
      <c r="D1238" s="118"/>
      <c r="E1238" s="118"/>
      <c r="F1238" s="119"/>
    </row>
    <row r="1239" spans="1:7" ht="18.75" x14ac:dyDescent="0.25">
      <c r="A1239" s="445"/>
      <c r="B1239" s="449"/>
      <c r="C1239" s="123" t="s">
        <v>8854</v>
      </c>
      <c r="D1239" s="118" t="s">
        <v>262</v>
      </c>
      <c r="E1239" s="142">
        <v>1188</v>
      </c>
      <c r="F1239" s="126">
        <v>1069</v>
      </c>
    </row>
    <row r="1240" spans="1:7" ht="16.5" thickBot="1" x14ac:dyDescent="0.3">
      <c r="A1240" s="447"/>
      <c r="B1240" s="450"/>
      <c r="C1240" s="123" t="s">
        <v>742</v>
      </c>
      <c r="D1240" s="118" t="s">
        <v>262</v>
      </c>
      <c r="E1240" s="118" t="s">
        <v>1782</v>
      </c>
      <c r="F1240" s="119" t="s">
        <v>834</v>
      </c>
    </row>
    <row r="1241" spans="1:7" ht="16.5" thickBot="1" x14ac:dyDescent="0.3">
      <c r="A1241" s="442"/>
      <c r="B1241" s="442"/>
      <c r="C1241" s="442"/>
      <c r="D1241" s="443"/>
      <c r="E1241" s="115">
        <v>1</v>
      </c>
      <c r="F1241" s="116">
        <v>2</v>
      </c>
    </row>
    <row r="1242" spans="1:7" x14ac:dyDescent="0.25">
      <c r="A1242" s="106" t="s">
        <v>1892</v>
      </c>
    </row>
    <row r="1243" spans="1:7" x14ac:dyDescent="0.25">
      <c r="A1243" s="112" t="s">
        <v>211</v>
      </c>
    </row>
    <row r="1244" spans="1:7" ht="16.5" thickBot="1" x14ac:dyDescent="0.3">
      <c r="A1244" s="107" t="s">
        <v>1893</v>
      </c>
    </row>
    <row r="1245" spans="1:7" ht="63" x14ac:dyDescent="0.25">
      <c r="A1245" s="425" t="s">
        <v>0</v>
      </c>
      <c r="B1245" s="440" t="s">
        <v>217</v>
      </c>
      <c r="C1245" s="440" t="s">
        <v>250</v>
      </c>
      <c r="D1245" s="440" t="s">
        <v>251</v>
      </c>
      <c r="E1245" s="160" t="s">
        <v>1894</v>
      </c>
      <c r="F1245" s="160" t="s">
        <v>1895</v>
      </c>
      <c r="G1245" s="161" t="s">
        <v>1896</v>
      </c>
    </row>
    <row r="1246" spans="1:7" ht="35.25" thickBot="1" x14ac:dyDescent="0.3">
      <c r="A1246" s="426"/>
      <c r="B1246" s="441"/>
      <c r="C1246" s="441"/>
      <c r="D1246" s="441"/>
      <c r="E1246" s="167" t="s">
        <v>8927</v>
      </c>
      <c r="F1246" s="167" t="s">
        <v>8924</v>
      </c>
      <c r="G1246" s="168" t="s">
        <v>1886</v>
      </c>
    </row>
    <row r="1247" spans="1:7" x14ac:dyDescent="0.25">
      <c r="A1247" s="108" t="s">
        <v>1897</v>
      </c>
      <c r="B1247" s="448" t="s">
        <v>1898</v>
      </c>
      <c r="C1247" s="114" t="s">
        <v>1397</v>
      </c>
      <c r="D1247" s="113" t="s">
        <v>262</v>
      </c>
      <c r="E1247" s="113" t="s">
        <v>1899</v>
      </c>
      <c r="F1247" s="140">
        <v>1957</v>
      </c>
      <c r="G1247" s="141">
        <v>1761</v>
      </c>
    </row>
    <row r="1248" spans="1:7" x14ac:dyDescent="0.25">
      <c r="A1248" s="117" t="s">
        <v>1900</v>
      </c>
      <c r="B1248" s="449"/>
      <c r="C1248" s="123" t="s">
        <v>1401</v>
      </c>
      <c r="D1248" s="118" t="s">
        <v>262</v>
      </c>
      <c r="E1248" s="118" t="s">
        <v>1423</v>
      </c>
      <c r="F1248" s="142">
        <v>1383</v>
      </c>
      <c r="G1248" s="126">
        <v>1244</v>
      </c>
    </row>
    <row r="1249" spans="1:7" ht="16.5" thickBot="1" x14ac:dyDescent="0.3">
      <c r="A1249" s="117" t="s">
        <v>1901</v>
      </c>
      <c r="B1249" s="450"/>
      <c r="C1249" s="123" t="s">
        <v>1406</v>
      </c>
      <c r="D1249" s="118" t="s">
        <v>262</v>
      </c>
      <c r="E1249" s="118" t="s">
        <v>1829</v>
      </c>
      <c r="F1249" s="142">
        <v>1113</v>
      </c>
      <c r="G1249" s="126">
        <v>1001</v>
      </c>
    </row>
    <row r="1250" spans="1:7" x14ac:dyDescent="0.25">
      <c r="A1250" s="108" t="s">
        <v>1902</v>
      </c>
      <c r="B1250" s="448" t="s">
        <v>1903</v>
      </c>
      <c r="C1250" s="114" t="s">
        <v>1397</v>
      </c>
      <c r="D1250" s="113" t="s">
        <v>262</v>
      </c>
      <c r="E1250" s="113" t="s">
        <v>1714</v>
      </c>
      <c r="F1250" s="140">
        <v>2212</v>
      </c>
      <c r="G1250" s="141">
        <v>1991</v>
      </c>
    </row>
    <row r="1251" spans="1:7" x14ac:dyDescent="0.25">
      <c r="A1251" s="117" t="s">
        <v>1904</v>
      </c>
      <c r="B1251" s="449"/>
      <c r="C1251" s="123" t="s">
        <v>1401</v>
      </c>
      <c r="D1251" s="118" t="s">
        <v>262</v>
      </c>
      <c r="E1251" s="118" t="s">
        <v>770</v>
      </c>
      <c r="F1251" s="142">
        <v>1535</v>
      </c>
      <c r="G1251" s="126">
        <v>1382</v>
      </c>
    </row>
    <row r="1252" spans="1:7" ht="16.5" thickBot="1" x14ac:dyDescent="0.3">
      <c r="A1252" s="117" t="s">
        <v>1905</v>
      </c>
      <c r="B1252" s="450"/>
      <c r="C1252" s="123" t="s">
        <v>1406</v>
      </c>
      <c r="D1252" s="118" t="s">
        <v>262</v>
      </c>
      <c r="E1252" s="118" t="s">
        <v>1447</v>
      </c>
      <c r="F1252" s="142">
        <v>1258</v>
      </c>
      <c r="G1252" s="126">
        <v>1132</v>
      </c>
    </row>
    <row r="1253" spans="1:7" x14ac:dyDescent="0.25">
      <c r="A1253" s="108" t="s">
        <v>1906</v>
      </c>
      <c r="B1253" s="448" t="s">
        <v>1907</v>
      </c>
      <c r="C1253" s="114" t="s">
        <v>1397</v>
      </c>
      <c r="D1253" s="113" t="s">
        <v>262</v>
      </c>
      <c r="E1253" s="113" t="s">
        <v>1908</v>
      </c>
      <c r="F1253" s="140">
        <v>2534</v>
      </c>
      <c r="G1253" s="141">
        <v>2281</v>
      </c>
    </row>
    <row r="1254" spans="1:7" x14ac:dyDescent="0.25">
      <c r="A1254" s="117" t="s">
        <v>1909</v>
      </c>
      <c r="B1254" s="449"/>
      <c r="C1254" s="123" t="s">
        <v>1401</v>
      </c>
      <c r="D1254" s="118" t="s">
        <v>262</v>
      </c>
      <c r="E1254" s="118" t="s">
        <v>1910</v>
      </c>
      <c r="F1254" s="142">
        <v>1743</v>
      </c>
      <c r="G1254" s="126">
        <v>1569</v>
      </c>
    </row>
    <row r="1255" spans="1:7" ht="16.5" thickBot="1" x14ac:dyDescent="0.3">
      <c r="A1255" s="117" t="s">
        <v>1911</v>
      </c>
      <c r="B1255" s="450"/>
      <c r="C1255" s="123" t="s">
        <v>1406</v>
      </c>
      <c r="D1255" s="118" t="s">
        <v>262</v>
      </c>
      <c r="E1255" s="118" t="s">
        <v>1420</v>
      </c>
      <c r="F1255" s="142">
        <v>1463</v>
      </c>
      <c r="G1255" s="126">
        <v>1317</v>
      </c>
    </row>
    <row r="1256" spans="1:7" x14ac:dyDescent="0.25">
      <c r="A1256" s="108" t="s">
        <v>1912</v>
      </c>
      <c r="B1256" s="448" t="s">
        <v>1913</v>
      </c>
      <c r="C1256" s="114" t="s">
        <v>1397</v>
      </c>
      <c r="D1256" s="113" t="s">
        <v>262</v>
      </c>
      <c r="E1256" s="113" t="s">
        <v>1914</v>
      </c>
      <c r="F1256" s="140">
        <v>3152</v>
      </c>
      <c r="G1256" s="141">
        <v>2836</v>
      </c>
    </row>
    <row r="1257" spans="1:7" x14ac:dyDescent="0.25">
      <c r="A1257" s="117" t="s">
        <v>1915</v>
      </c>
      <c r="B1257" s="449"/>
      <c r="C1257" s="123" t="s">
        <v>1401</v>
      </c>
      <c r="D1257" s="118" t="s">
        <v>262</v>
      </c>
      <c r="E1257" s="118" t="s">
        <v>1916</v>
      </c>
      <c r="F1257" s="142">
        <v>2181</v>
      </c>
      <c r="G1257" s="126">
        <v>1962</v>
      </c>
    </row>
    <row r="1258" spans="1:7" ht="16.5" thickBot="1" x14ac:dyDescent="0.3">
      <c r="A1258" s="117" t="s">
        <v>1917</v>
      </c>
      <c r="B1258" s="450"/>
      <c r="C1258" s="123" t="s">
        <v>1406</v>
      </c>
      <c r="D1258" s="118" t="s">
        <v>262</v>
      </c>
      <c r="E1258" s="118" t="s">
        <v>1150</v>
      </c>
      <c r="F1258" s="142">
        <v>1822</v>
      </c>
      <c r="G1258" s="126">
        <v>1639</v>
      </c>
    </row>
    <row r="1259" spans="1:7" ht="16.5" thickBot="1" x14ac:dyDescent="0.3">
      <c r="A1259" s="442"/>
      <c r="B1259" s="442"/>
      <c r="C1259" s="442"/>
      <c r="D1259" s="443"/>
      <c r="E1259" s="115">
        <v>1</v>
      </c>
      <c r="F1259" s="115">
        <v>2</v>
      </c>
      <c r="G1259" s="116">
        <v>3</v>
      </c>
    </row>
    <row r="1260" spans="1:7" x14ac:dyDescent="0.25">
      <c r="A1260" s="106" t="s">
        <v>1918</v>
      </c>
    </row>
    <row r="1261" spans="1:7" ht="16.5" thickBot="1" x14ac:dyDescent="0.3">
      <c r="A1261" s="107" t="s">
        <v>1919</v>
      </c>
    </row>
    <row r="1262" spans="1:7" ht="63" x14ac:dyDescent="0.25">
      <c r="A1262" s="425" t="s">
        <v>0</v>
      </c>
      <c r="B1262" s="440" t="s">
        <v>217</v>
      </c>
      <c r="C1262" s="440" t="s">
        <v>250</v>
      </c>
      <c r="D1262" s="440" t="s">
        <v>1920</v>
      </c>
      <c r="E1262" s="160" t="s">
        <v>1921</v>
      </c>
      <c r="F1262" s="160" t="s">
        <v>1895</v>
      </c>
      <c r="G1262" s="161" t="s">
        <v>1922</v>
      </c>
    </row>
    <row r="1263" spans="1:7" ht="34.5" x14ac:dyDescent="0.25">
      <c r="A1263" s="454"/>
      <c r="B1263" s="455"/>
      <c r="C1263" s="455"/>
      <c r="D1263" s="455"/>
      <c r="E1263" s="167" t="s">
        <v>8928</v>
      </c>
      <c r="F1263" s="167" t="s">
        <v>8928</v>
      </c>
      <c r="G1263" s="168" t="s">
        <v>1923</v>
      </c>
    </row>
    <row r="1264" spans="1:7" ht="32.25" thickBot="1" x14ac:dyDescent="0.3">
      <c r="A1264" s="426"/>
      <c r="B1264" s="441"/>
      <c r="C1264" s="441"/>
      <c r="D1264" s="441"/>
      <c r="E1264" s="169"/>
      <c r="F1264" s="169"/>
      <c r="G1264" s="168" t="s">
        <v>1924</v>
      </c>
    </row>
    <row r="1265" spans="1:7" x14ac:dyDescent="0.25">
      <c r="A1265" s="108" t="s">
        <v>1925</v>
      </c>
      <c r="B1265" s="448" t="s">
        <v>1926</v>
      </c>
      <c r="C1265" s="114" t="s">
        <v>1397</v>
      </c>
      <c r="D1265" s="113" t="s">
        <v>262</v>
      </c>
      <c r="E1265" s="113" t="s">
        <v>1927</v>
      </c>
      <c r="F1265" s="140">
        <v>1195</v>
      </c>
      <c r="G1265" s="141">
        <v>1076</v>
      </c>
    </row>
    <row r="1266" spans="1:7" x14ac:dyDescent="0.25">
      <c r="A1266" s="117" t="s">
        <v>1928</v>
      </c>
      <c r="B1266" s="449"/>
      <c r="C1266" s="123" t="s">
        <v>1401</v>
      </c>
      <c r="D1266" s="118" t="s">
        <v>262</v>
      </c>
      <c r="E1266" s="118" t="s">
        <v>834</v>
      </c>
      <c r="F1266" s="118" t="s">
        <v>1929</v>
      </c>
      <c r="G1266" s="119" t="s">
        <v>1585</v>
      </c>
    </row>
    <row r="1267" spans="1:7" ht="16.5" thickBot="1" x14ac:dyDescent="0.3">
      <c r="A1267" s="117" t="s">
        <v>1930</v>
      </c>
      <c r="B1267" s="450"/>
      <c r="C1267" s="123" t="s">
        <v>1406</v>
      </c>
      <c r="D1267" s="118" t="s">
        <v>262</v>
      </c>
      <c r="E1267" s="118" t="s">
        <v>1026</v>
      </c>
      <c r="F1267" s="118" t="s">
        <v>1931</v>
      </c>
      <c r="G1267" s="119" t="s">
        <v>1932</v>
      </c>
    </row>
    <row r="1268" spans="1:7" x14ac:dyDescent="0.25">
      <c r="A1268" s="108" t="s">
        <v>1933</v>
      </c>
      <c r="B1268" s="448" t="s">
        <v>1934</v>
      </c>
      <c r="C1268" s="114" t="s">
        <v>1397</v>
      </c>
      <c r="D1268" s="113" t="s">
        <v>262</v>
      </c>
      <c r="E1268" s="113" t="s">
        <v>1403</v>
      </c>
      <c r="F1268" s="140">
        <v>1019</v>
      </c>
      <c r="G1268" s="109" t="s">
        <v>1935</v>
      </c>
    </row>
    <row r="1269" spans="1:7" x14ac:dyDescent="0.25">
      <c r="A1269" s="117" t="s">
        <v>1936</v>
      </c>
      <c r="B1269" s="449"/>
      <c r="C1269" s="123" t="s">
        <v>1401</v>
      </c>
      <c r="D1269" s="118" t="s">
        <v>262</v>
      </c>
      <c r="E1269" s="118" t="s">
        <v>1484</v>
      </c>
      <c r="F1269" s="118" t="s">
        <v>1937</v>
      </c>
      <c r="G1269" s="119" t="s">
        <v>1938</v>
      </c>
    </row>
    <row r="1270" spans="1:7" ht="16.5" thickBot="1" x14ac:dyDescent="0.3">
      <c r="A1270" s="117" t="s">
        <v>1939</v>
      </c>
      <c r="B1270" s="450"/>
      <c r="C1270" s="123" t="s">
        <v>1406</v>
      </c>
      <c r="D1270" s="118" t="s">
        <v>262</v>
      </c>
      <c r="E1270" s="118" t="s">
        <v>815</v>
      </c>
      <c r="F1270" s="118" t="s">
        <v>1940</v>
      </c>
      <c r="G1270" s="119" t="s">
        <v>793</v>
      </c>
    </row>
    <row r="1271" spans="1:7" ht="16.5" thickBot="1" x14ac:dyDescent="0.3">
      <c r="A1271" s="442"/>
      <c r="B1271" s="442"/>
      <c r="C1271" s="442"/>
      <c r="D1271" s="443"/>
      <c r="E1271" s="115">
        <v>1</v>
      </c>
      <c r="F1271" s="115">
        <v>2</v>
      </c>
      <c r="G1271" s="116">
        <v>3</v>
      </c>
    </row>
    <row r="1272" spans="1:7" x14ac:dyDescent="0.25">
      <c r="A1272" s="112" t="s">
        <v>92</v>
      </c>
    </row>
    <row r="1273" spans="1:7" ht="18.75" x14ac:dyDescent="0.25">
      <c r="A1273" s="107" t="s">
        <v>8929</v>
      </c>
    </row>
    <row r="1274" spans="1:7" x14ac:dyDescent="0.25">
      <c r="A1274" s="106" t="s">
        <v>1941</v>
      </c>
    </row>
    <row r="1275" spans="1:7" x14ac:dyDescent="0.25">
      <c r="A1275" s="144" t="s">
        <v>1942</v>
      </c>
    </row>
    <row r="1276" spans="1:7" ht="18.75" x14ac:dyDescent="0.25">
      <c r="A1276" s="107" t="s">
        <v>8930</v>
      </c>
    </row>
    <row r="1277" spans="1:7" ht="18.75" x14ac:dyDescent="0.25">
      <c r="A1277" s="107" t="s">
        <v>8931</v>
      </c>
    </row>
    <row r="1278" spans="1:7" ht="18.75" x14ac:dyDescent="0.25">
      <c r="A1278" s="107" t="s">
        <v>8932</v>
      </c>
    </row>
    <row r="1279" spans="1:7" ht="18.75" x14ac:dyDescent="0.25">
      <c r="A1279" s="107" t="s">
        <v>8933</v>
      </c>
    </row>
    <row r="1280" spans="1:7" ht="18.75" x14ac:dyDescent="0.25">
      <c r="A1280" s="107" t="s">
        <v>8934</v>
      </c>
    </row>
    <row r="1281" spans="1:8" ht="18.75" x14ac:dyDescent="0.25">
      <c r="A1281" s="112" t="s">
        <v>8898</v>
      </c>
    </row>
    <row r="1282" spans="1:8" x14ac:dyDescent="0.25">
      <c r="A1282" s="107" t="s">
        <v>1943</v>
      </c>
    </row>
    <row r="1283" spans="1:8" x14ac:dyDescent="0.25">
      <c r="A1283" s="107" t="s">
        <v>1944</v>
      </c>
    </row>
    <row r="1284" spans="1:8" x14ac:dyDescent="0.25">
      <c r="A1284" s="107"/>
    </row>
    <row r="1285" spans="1:8" x14ac:dyDescent="0.25">
      <c r="A1285" s="107" t="s">
        <v>1945</v>
      </c>
    </row>
    <row r="1286" spans="1:8" x14ac:dyDescent="0.25">
      <c r="A1286" s="112" t="s">
        <v>211</v>
      </c>
    </row>
    <row r="1287" spans="1:8" x14ac:dyDescent="0.25">
      <c r="A1287" s="107" t="s">
        <v>1946</v>
      </c>
    </row>
    <row r="1288" spans="1:8" x14ac:dyDescent="0.25">
      <c r="A1288" s="106" t="s">
        <v>1947</v>
      </c>
    </row>
    <row r="1289" spans="1:8" ht="19.5" thickBot="1" x14ac:dyDescent="0.3">
      <c r="A1289" s="107" t="s">
        <v>8935</v>
      </c>
    </row>
    <row r="1290" spans="1:8" ht="16.5" thickBot="1" x14ac:dyDescent="0.3">
      <c r="A1290" s="425" t="s">
        <v>0</v>
      </c>
      <c r="B1290" s="440" t="s">
        <v>217</v>
      </c>
      <c r="C1290" s="440" t="s">
        <v>250</v>
      </c>
      <c r="D1290" s="440" t="s">
        <v>251</v>
      </c>
      <c r="E1290" s="431" t="s">
        <v>163</v>
      </c>
      <c r="F1290" s="432"/>
      <c r="G1290" s="432"/>
      <c r="H1290" s="433"/>
    </row>
    <row r="1291" spans="1:8" ht="16.5" thickBot="1" x14ac:dyDescent="0.3">
      <c r="A1291" s="426"/>
      <c r="B1291" s="441"/>
      <c r="C1291" s="441"/>
      <c r="D1291" s="441"/>
      <c r="E1291" s="160" t="s">
        <v>81</v>
      </c>
      <c r="F1291" s="160" t="s">
        <v>83</v>
      </c>
      <c r="G1291" s="160" t="s">
        <v>86</v>
      </c>
      <c r="H1291" s="161" t="s">
        <v>89</v>
      </c>
    </row>
    <row r="1292" spans="1:8" x14ac:dyDescent="0.25">
      <c r="A1292" s="108" t="s">
        <v>1948</v>
      </c>
      <c r="B1292" s="448" t="s">
        <v>8936</v>
      </c>
      <c r="C1292" s="122" t="s">
        <v>349</v>
      </c>
      <c r="D1292" s="113"/>
      <c r="E1292" s="113"/>
      <c r="F1292" s="113"/>
      <c r="G1292" s="113"/>
      <c r="H1292" s="109"/>
    </row>
    <row r="1293" spans="1:8" x14ac:dyDescent="0.25">
      <c r="A1293" s="117"/>
      <c r="B1293" s="449"/>
      <c r="C1293" s="123" t="s">
        <v>1949</v>
      </c>
      <c r="D1293" s="118" t="s">
        <v>351</v>
      </c>
      <c r="E1293" s="118" t="s">
        <v>1950</v>
      </c>
      <c r="F1293" s="118" t="s">
        <v>1951</v>
      </c>
      <c r="G1293" s="118" t="s">
        <v>1952</v>
      </c>
      <c r="H1293" s="119" t="s">
        <v>1953</v>
      </c>
    </row>
    <row r="1294" spans="1:8" x14ac:dyDescent="0.25">
      <c r="A1294" s="117"/>
      <c r="B1294" s="449"/>
      <c r="C1294" s="123" t="s">
        <v>1954</v>
      </c>
      <c r="D1294" s="118" t="s">
        <v>1521</v>
      </c>
      <c r="E1294" s="118" t="s">
        <v>1955</v>
      </c>
      <c r="F1294" s="118" t="s">
        <v>1956</v>
      </c>
      <c r="G1294" s="118" t="s">
        <v>1957</v>
      </c>
      <c r="H1294" s="119" t="s">
        <v>1958</v>
      </c>
    </row>
    <row r="1295" spans="1:8" x14ac:dyDescent="0.25">
      <c r="A1295" s="117"/>
      <c r="B1295" s="449"/>
      <c r="C1295" s="123" t="s">
        <v>1522</v>
      </c>
      <c r="D1295" s="118" t="s">
        <v>1373</v>
      </c>
      <c r="E1295" s="118" t="s">
        <v>1959</v>
      </c>
      <c r="F1295" s="118" t="s">
        <v>1960</v>
      </c>
      <c r="G1295" s="118" t="s">
        <v>1961</v>
      </c>
      <c r="H1295" s="119" t="s">
        <v>1962</v>
      </c>
    </row>
    <row r="1296" spans="1:8" ht="31.5" x14ac:dyDescent="0.25">
      <c r="A1296" s="117"/>
      <c r="B1296" s="449"/>
      <c r="C1296" s="123" t="s">
        <v>1963</v>
      </c>
      <c r="D1296" s="118" t="s">
        <v>1964</v>
      </c>
      <c r="E1296" s="142">
        <v>4369</v>
      </c>
      <c r="F1296" s="142">
        <v>4310</v>
      </c>
      <c r="G1296" s="142">
        <v>4251</v>
      </c>
      <c r="H1296" s="126">
        <v>4196</v>
      </c>
    </row>
    <row r="1297" spans="1:8" ht="31.5" x14ac:dyDescent="0.25">
      <c r="A1297" s="117"/>
      <c r="B1297" s="449"/>
      <c r="C1297" s="123" t="s">
        <v>1965</v>
      </c>
      <c r="D1297" s="118" t="s">
        <v>1521</v>
      </c>
      <c r="E1297" s="118" t="s">
        <v>1139</v>
      </c>
      <c r="F1297" s="118" t="s">
        <v>1503</v>
      </c>
      <c r="G1297" s="118" t="s">
        <v>1966</v>
      </c>
      <c r="H1297" s="119" t="s">
        <v>1967</v>
      </c>
    </row>
    <row r="1298" spans="1:8" x14ac:dyDescent="0.25">
      <c r="A1298" s="117"/>
      <c r="B1298" s="123"/>
      <c r="C1298" s="123" t="s">
        <v>1968</v>
      </c>
      <c r="D1298" s="118" t="s">
        <v>1521</v>
      </c>
      <c r="E1298" s="142">
        <v>3670</v>
      </c>
      <c r="F1298" s="142">
        <v>2447</v>
      </c>
      <c r="G1298" s="142">
        <v>2201</v>
      </c>
      <c r="H1298" s="126">
        <v>1982</v>
      </c>
    </row>
    <row r="1299" spans="1:8" x14ac:dyDescent="0.25">
      <c r="A1299" s="117"/>
      <c r="B1299" s="123"/>
      <c r="C1299" s="123" t="s">
        <v>1969</v>
      </c>
      <c r="D1299" s="118" t="s">
        <v>1521</v>
      </c>
      <c r="E1299" s="118" t="s">
        <v>1322</v>
      </c>
      <c r="F1299" s="118" t="s">
        <v>1970</v>
      </c>
      <c r="G1299" s="118" t="s">
        <v>1026</v>
      </c>
      <c r="H1299" s="119" t="s">
        <v>923</v>
      </c>
    </row>
    <row r="1300" spans="1:8" ht="31.5" x14ac:dyDescent="0.25">
      <c r="A1300" s="117"/>
      <c r="B1300" s="123"/>
      <c r="C1300" s="123" t="s">
        <v>1971</v>
      </c>
      <c r="D1300" s="118" t="s">
        <v>1521</v>
      </c>
      <c r="E1300" s="118" t="s">
        <v>1972</v>
      </c>
      <c r="F1300" s="118" t="s">
        <v>1973</v>
      </c>
      <c r="G1300" s="118" t="s">
        <v>1974</v>
      </c>
      <c r="H1300" s="119" t="s">
        <v>708</v>
      </c>
    </row>
    <row r="1301" spans="1:8" x14ac:dyDescent="0.25">
      <c r="A1301" s="117"/>
      <c r="B1301" s="123"/>
      <c r="C1301" s="123" t="s">
        <v>1975</v>
      </c>
      <c r="D1301" s="118" t="s">
        <v>1521</v>
      </c>
      <c r="E1301" s="118" t="s">
        <v>1122</v>
      </c>
      <c r="F1301" s="118" t="s">
        <v>1422</v>
      </c>
      <c r="G1301" s="118" t="s">
        <v>1402</v>
      </c>
      <c r="H1301" s="119" t="s">
        <v>981</v>
      </c>
    </row>
    <row r="1302" spans="1:8" x14ac:dyDescent="0.25">
      <c r="A1302" s="117"/>
      <c r="B1302" s="123"/>
      <c r="C1302" s="123" t="s">
        <v>1976</v>
      </c>
      <c r="D1302" s="118" t="s">
        <v>1521</v>
      </c>
      <c r="E1302" s="118" t="s">
        <v>1972</v>
      </c>
      <c r="F1302" s="118" t="s">
        <v>1973</v>
      </c>
      <c r="G1302" s="118" t="s">
        <v>1974</v>
      </c>
      <c r="H1302" s="119" t="s">
        <v>708</v>
      </c>
    </row>
    <row r="1303" spans="1:8" x14ac:dyDescent="0.25">
      <c r="A1303" s="117"/>
      <c r="B1303" s="123"/>
      <c r="C1303" s="123" t="s">
        <v>422</v>
      </c>
      <c r="D1303" s="118" t="s">
        <v>423</v>
      </c>
      <c r="E1303" s="118" t="s">
        <v>1535</v>
      </c>
      <c r="F1303" s="118" t="s">
        <v>1535</v>
      </c>
      <c r="G1303" s="118" t="s">
        <v>1535</v>
      </c>
      <c r="H1303" s="119" t="s">
        <v>1535</v>
      </c>
    </row>
    <row r="1304" spans="1:8" x14ac:dyDescent="0.25">
      <c r="A1304" s="117"/>
      <c r="B1304" s="123"/>
      <c r="C1304" s="124" t="s">
        <v>457</v>
      </c>
      <c r="D1304" s="118" t="s">
        <v>254</v>
      </c>
      <c r="E1304" s="118" t="s">
        <v>1977</v>
      </c>
      <c r="F1304" s="118" t="s">
        <v>1978</v>
      </c>
      <c r="G1304" s="118" t="s">
        <v>1979</v>
      </c>
      <c r="H1304" s="119" t="s">
        <v>1980</v>
      </c>
    </row>
    <row r="1305" spans="1:8" x14ac:dyDescent="0.25">
      <c r="A1305" s="117"/>
      <c r="B1305" s="123"/>
      <c r="C1305" s="124" t="s">
        <v>284</v>
      </c>
      <c r="D1305" s="118"/>
      <c r="E1305" s="118"/>
      <c r="F1305" s="118"/>
      <c r="G1305" s="118"/>
      <c r="H1305" s="119"/>
    </row>
    <row r="1306" spans="1:8" ht="31.5" x14ac:dyDescent="0.25">
      <c r="A1306" s="117"/>
      <c r="B1306" s="123"/>
      <c r="C1306" s="123" t="s">
        <v>1981</v>
      </c>
      <c r="D1306" s="118" t="s">
        <v>262</v>
      </c>
      <c r="E1306" s="142">
        <v>4937</v>
      </c>
      <c r="F1306" s="142">
        <v>4272</v>
      </c>
      <c r="G1306" s="142">
        <v>3845</v>
      </c>
      <c r="H1306" s="126">
        <v>3461</v>
      </c>
    </row>
    <row r="1307" spans="1:8" ht="16.5" thickBot="1" x14ac:dyDescent="0.3">
      <c r="A1307" s="117"/>
      <c r="B1307" s="123"/>
      <c r="C1307" s="123" t="s">
        <v>1541</v>
      </c>
      <c r="D1307" s="118" t="s">
        <v>423</v>
      </c>
      <c r="E1307" s="118" t="s">
        <v>1535</v>
      </c>
      <c r="F1307" s="118" t="s">
        <v>1535</v>
      </c>
      <c r="G1307" s="118" t="s">
        <v>1535</v>
      </c>
      <c r="H1307" s="119" t="s">
        <v>1535</v>
      </c>
    </row>
    <row r="1308" spans="1:8" ht="16.5" thickBot="1" x14ac:dyDescent="0.3">
      <c r="A1308" s="442"/>
      <c r="B1308" s="442"/>
      <c r="C1308" s="442"/>
      <c r="D1308" s="443"/>
      <c r="E1308" s="115">
        <v>1</v>
      </c>
      <c r="F1308" s="115">
        <v>2</v>
      </c>
      <c r="G1308" s="115">
        <v>3</v>
      </c>
      <c r="H1308" s="116">
        <v>4</v>
      </c>
    </row>
    <row r="1309" spans="1:8" x14ac:dyDescent="0.25">
      <c r="A1309" s="107"/>
    </row>
    <row r="1310" spans="1:8" ht="19.5" thickBot="1" x14ac:dyDescent="0.3">
      <c r="A1310" s="107" t="s">
        <v>8899</v>
      </c>
    </row>
    <row r="1311" spans="1:8" ht="16.5" thickBot="1" x14ac:dyDescent="0.3">
      <c r="A1311" s="425" t="s">
        <v>0</v>
      </c>
      <c r="B1311" s="440" t="s">
        <v>217</v>
      </c>
      <c r="C1311" s="440" t="s">
        <v>250</v>
      </c>
      <c r="D1311" s="440" t="s">
        <v>251</v>
      </c>
      <c r="E1311" s="431" t="s">
        <v>163</v>
      </c>
      <c r="F1311" s="432"/>
      <c r="G1311" s="432"/>
      <c r="H1311" s="433"/>
    </row>
    <row r="1312" spans="1:8" ht="16.5" thickBot="1" x14ac:dyDescent="0.3">
      <c r="A1312" s="426"/>
      <c r="B1312" s="441"/>
      <c r="C1312" s="441"/>
      <c r="D1312" s="441"/>
      <c r="E1312" s="160" t="s">
        <v>81</v>
      </c>
      <c r="F1312" s="160" t="s">
        <v>83</v>
      </c>
      <c r="G1312" s="160" t="s">
        <v>86</v>
      </c>
      <c r="H1312" s="161" t="s">
        <v>89</v>
      </c>
    </row>
    <row r="1313" spans="1:8" x14ac:dyDescent="0.25">
      <c r="A1313" s="108" t="s">
        <v>1982</v>
      </c>
      <c r="B1313" s="448" t="s">
        <v>8937</v>
      </c>
      <c r="C1313" s="122" t="s">
        <v>349</v>
      </c>
      <c r="D1313" s="113"/>
      <c r="E1313" s="113"/>
      <c r="F1313" s="113"/>
      <c r="G1313" s="113"/>
      <c r="H1313" s="109"/>
    </row>
    <row r="1314" spans="1:8" x14ac:dyDescent="0.25">
      <c r="A1314" s="445"/>
      <c r="B1314" s="449"/>
      <c r="C1314" s="123" t="s">
        <v>1983</v>
      </c>
      <c r="D1314" s="118" t="s">
        <v>351</v>
      </c>
      <c r="E1314" s="118" t="s">
        <v>1984</v>
      </c>
      <c r="F1314" s="118" t="s">
        <v>1985</v>
      </c>
      <c r="G1314" s="118" t="s">
        <v>1986</v>
      </c>
      <c r="H1314" s="119" t="s">
        <v>1987</v>
      </c>
    </row>
    <row r="1315" spans="1:8" x14ac:dyDescent="0.25">
      <c r="A1315" s="445"/>
      <c r="B1315" s="449"/>
      <c r="C1315" s="123" t="s">
        <v>1954</v>
      </c>
      <c r="D1315" s="118" t="s">
        <v>1521</v>
      </c>
      <c r="E1315" s="118" t="s">
        <v>1988</v>
      </c>
      <c r="F1315" s="118" t="s">
        <v>1989</v>
      </c>
      <c r="G1315" s="118" t="s">
        <v>1990</v>
      </c>
      <c r="H1315" s="119" t="s">
        <v>1991</v>
      </c>
    </row>
    <row r="1316" spans="1:8" x14ac:dyDescent="0.25">
      <c r="A1316" s="445"/>
      <c r="B1316" s="449"/>
      <c r="C1316" s="123" t="s">
        <v>1522</v>
      </c>
      <c r="D1316" s="118" t="s">
        <v>1373</v>
      </c>
      <c r="E1316" s="118" t="s">
        <v>1992</v>
      </c>
      <c r="F1316" s="118" t="s">
        <v>1993</v>
      </c>
      <c r="G1316" s="118" t="s">
        <v>1994</v>
      </c>
      <c r="H1316" s="119" t="s">
        <v>1995</v>
      </c>
    </row>
    <row r="1317" spans="1:8" ht="31.5" x14ac:dyDescent="0.25">
      <c r="A1317" s="445"/>
      <c r="B1317" s="449"/>
      <c r="C1317" s="123" t="s">
        <v>1963</v>
      </c>
      <c r="D1317" s="118" t="s">
        <v>1964</v>
      </c>
      <c r="E1317" s="142">
        <v>2420</v>
      </c>
      <c r="F1317" s="142">
        <v>2387</v>
      </c>
      <c r="G1317" s="142">
        <v>2354</v>
      </c>
      <c r="H1317" s="126">
        <v>2324</v>
      </c>
    </row>
    <row r="1318" spans="1:8" ht="31.5" x14ac:dyDescent="0.25">
      <c r="A1318" s="117"/>
      <c r="B1318" s="449"/>
      <c r="C1318" s="123" t="s">
        <v>1965</v>
      </c>
      <c r="D1318" s="118" t="s">
        <v>1521</v>
      </c>
      <c r="E1318" s="118" t="s">
        <v>1996</v>
      </c>
      <c r="F1318" s="118" t="s">
        <v>1353</v>
      </c>
      <c r="G1318" s="118" t="s">
        <v>967</v>
      </c>
      <c r="H1318" s="119" t="s">
        <v>1997</v>
      </c>
    </row>
    <row r="1319" spans="1:8" x14ac:dyDescent="0.25">
      <c r="A1319" s="117"/>
      <c r="B1319" s="123"/>
      <c r="C1319" s="123" t="s">
        <v>1968</v>
      </c>
      <c r="D1319" s="118" t="s">
        <v>1521</v>
      </c>
      <c r="E1319" s="142">
        <v>3588</v>
      </c>
      <c r="F1319" s="142">
        <v>2156</v>
      </c>
      <c r="G1319" s="142">
        <v>1940</v>
      </c>
      <c r="H1319" s="126">
        <v>1745</v>
      </c>
    </row>
    <row r="1320" spans="1:8" x14ac:dyDescent="0.25">
      <c r="A1320" s="117"/>
      <c r="B1320" s="123"/>
      <c r="C1320" s="123" t="s">
        <v>1969</v>
      </c>
      <c r="D1320" s="118" t="s">
        <v>1521</v>
      </c>
      <c r="E1320" s="118" t="s">
        <v>1167</v>
      </c>
      <c r="F1320" s="118" t="s">
        <v>1488</v>
      </c>
      <c r="G1320" s="118" t="s">
        <v>725</v>
      </c>
      <c r="H1320" s="119" t="s">
        <v>1338</v>
      </c>
    </row>
    <row r="1321" spans="1:8" ht="31.5" x14ac:dyDescent="0.25">
      <c r="A1321" s="117"/>
      <c r="B1321" s="123"/>
      <c r="C1321" s="123" t="s">
        <v>1971</v>
      </c>
      <c r="D1321" s="118" t="s">
        <v>1521</v>
      </c>
      <c r="E1321" s="118" t="s">
        <v>1998</v>
      </c>
      <c r="F1321" s="118" t="s">
        <v>1974</v>
      </c>
      <c r="G1321" s="118" t="s">
        <v>708</v>
      </c>
      <c r="H1321" s="119" t="s">
        <v>1999</v>
      </c>
    </row>
    <row r="1322" spans="1:8" x14ac:dyDescent="0.25">
      <c r="A1322" s="117"/>
      <c r="B1322" s="123"/>
      <c r="C1322" s="123" t="s">
        <v>1975</v>
      </c>
      <c r="D1322" s="118" t="s">
        <v>1521</v>
      </c>
      <c r="E1322" s="118" t="s">
        <v>1447</v>
      </c>
      <c r="F1322" s="118" t="s">
        <v>1402</v>
      </c>
      <c r="G1322" s="118" t="s">
        <v>981</v>
      </c>
      <c r="H1322" s="119" t="s">
        <v>694</v>
      </c>
    </row>
    <row r="1323" spans="1:8" x14ac:dyDescent="0.25">
      <c r="A1323" s="117"/>
      <c r="B1323" s="123"/>
      <c r="C1323" s="123" t="s">
        <v>1976</v>
      </c>
      <c r="D1323" s="118" t="s">
        <v>1521</v>
      </c>
      <c r="E1323" s="118" t="s">
        <v>1998</v>
      </c>
      <c r="F1323" s="118" t="s">
        <v>1974</v>
      </c>
      <c r="G1323" s="118" t="s">
        <v>708</v>
      </c>
      <c r="H1323" s="119" t="s">
        <v>1999</v>
      </c>
    </row>
    <row r="1324" spans="1:8" x14ac:dyDescent="0.25">
      <c r="A1324" s="117"/>
      <c r="B1324" s="123"/>
      <c r="C1324" s="123" t="s">
        <v>422</v>
      </c>
      <c r="D1324" s="118" t="s">
        <v>423</v>
      </c>
      <c r="E1324" s="118" t="s">
        <v>1535</v>
      </c>
      <c r="F1324" s="118" t="s">
        <v>1535</v>
      </c>
      <c r="G1324" s="118" t="s">
        <v>1535</v>
      </c>
      <c r="H1324" s="119" t="s">
        <v>1535</v>
      </c>
    </row>
    <row r="1325" spans="1:8" x14ac:dyDescent="0.25">
      <c r="A1325" s="117"/>
      <c r="B1325" s="123"/>
      <c r="C1325" s="124" t="s">
        <v>457</v>
      </c>
      <c r="D1325" s="118" t="s">
        <v>254</v>
      </c>
      <c r="E1325" s="118" t="s">
        <v>2000</v>
      </c>
      <c r="F1325" s="118" t="s">
        <v>2001</v>
      </c>
      <c r="G1325" s="118" t="s">
        <v>2002</v>
      </c>
      <c r="H1325" s="119" t="s">
        <v>2003</v>
      </c>
    </row>
    <row r="1326" spans="1:8" x14ac:dyDescent="0.25">
      <c r="A1326" s="117"/>
      <c r="B1326" s="123"/>
      <c r="C1326" s="124" t="s">
        <v>284</v>
      </c>
      <c r="D1326" s="118"/>
      <c r="E1326" s="118"/>
      <c r="F1326" s="118"/>
      <c r="G1326" s="118"/>
      <c r="H1326" s="119"/>
    </row>
    <row r="1327" spans="1:8" ht="31.5" x14ac:dyDescent="0.25">
      <c r="A1327" s="117"/>
      <c r="B1327" s="123"/>
      <c r="C1327" s="123" t="s">
        <v>1981</v>
      </c>
      <c r="D1327" s="118" t="s">
        <v>262</v>
      </c>
      <c r="E1327" s="142">
        <v>3371</v>
      </c>
      <c r="F1327" s="142">
        <v>2892</v>
      </c>
      <c r="G1327" s="142">
        <v>2603</v>
      </c>
      <c r="H1327" s="126">
        <v>2343</v>
      </c>
    </row>
    <row r="1328" spans="1:8" ht="16.5" thickBot="1" x14ac:dyDescent="0.3">
      <c r="A1328" s="117"/>
      <c r="B1328" s="123"/>
      <c r="C1328" s="123" t="s">
        <v>1541</v>
      </c>
      <c r="D1328" s="118" t="s">
        <v>423</v>
      </c>
      <c r="E1328" s="118" t="s">
        <v>1535</v>
      </c>
      <c r="F1328" s="118" t="s">
        <v>1535</v>
      </c>
      <c r="G1328" s="118" t="s">
        <v>1535</v>
      </c>
      <c r="H1328" s="119" t="s">
        <v>1535</v>
      </c>
    </row>
    <row r="1329" spans="1:8" ht="16.5" thickBot="1" x14ac:dyDescent="0.3">
      <c r="A1329" s="442"/>
      <c r="B1329" s="442"/>
      <c r="C1329" s="442"/>
      <c r="D1329" s="443"/>
      <c r="E1329" s="115">
        <v>1</v>
      </c>
      <c r="F1329" s="115">
        <v>2</v>
      </c>
      <c r="G1329" s="115">
        <v>3</v>
      </c>
      <c r="H1329" s="116">
        <v>4</v>
      </c>
    </row>
    <row r="1330" spans="1:8" x14ac:dyDescent="0.25">
      <c r="A1330" s="107"/>
    </row>
    <row r="1331" spans="1:8" ht="19.5" thickBot="1" x14ac:dyDescent="0.3">
      <c r="A1331" s="107" t="s">
        <v>8935</v>
      </c>
    </row>
    <row r="1332" spans="1:8" ht="16.5" thickBot="1" x14ac:dyDescent="0.3">
      <c r="A1332" s="425" t="s">
        <v>0</v>
      </c>
      <c r="B1332" s="440" t="s">
        <v>217</v>
      </c>
      <c r="C1332" s="440" t="s">
        <v>250</v>
      </c>
      <c r="D1332" s="440" t="s">
        <v>251</v>
      </c>
      <c r="E1332" s="431" t="s">
        <v>163</v>
      </c>
      <c r="F1332" s="432"/>
      <c r="G1332" s="432"/>
      <c r="H1332" s="433"/>
    </row>
    <row r="1333" spans="1:8" ht="16.5" thickBot="1" x14ac:dyDescent="0.3">
      <c r="A1333" s="426"/>
      <c r="B1333" s="441"/>
      <c r="C1333" s="441"/>
      <c r="D1333" s="441"/>
      <c r="E1333" s="160" t="s">
        <v>81</v>
      </c>
      <c r="F1333" s="160" t="s">
        <v>83</v>
      </c>
      <c r="G1333" s="160" t="s">
        <v>86</v>
      </c>
      <c r="H1333" s="161" t="s">
        <v>89</v>
      </c>
    </row>
    <row r="1334" spans="1:8" x14ac:dyDescent="0.25">
      <c r="A1334" s="108" t="s">
        <v>2004</v>
      </c>
      <c r="B1334" s="448" t="s">
        <v>8938</v>
      </c>
      <c r="C1334" s="122" t="s">
        <v>349</v>
      </c>
      <c r="D1334" s="113"/>
      <c r="E1334" s="113"/>
      <c r="F1334" s="113"/>
      <c r="G1334" s="113"/>
      <c r="H1334" s="109"/>
    </row>
    <row r="1335" spans="1:8" x14ac:dyDescent="0.25">
      <c r="A1335" s="445"/>
      <c r="B1335" s="449"/>
      <c r="C1335" s="123" t="s">
        <v>1983</v>
      </c>
      <c r="D1335" s="118" t="s">
        <v>351</v>
      </c>
      <c r="E1335" s="118" t="s">
        <v>2005</v>
      </c>
      <c r="F1335" s="118" t="s">
        <v>2006</v>
      </c>
      <c r="G1335" s="118" t="s">
        <v>1989</v>
      </c>
      <c r="H1335" s="119" t="s">
        <v>2007</v>
      </c>
    </row>
    <row r="1336" spans="1:8" x14ac:dyDescent="0.25">
      <c r="A1336" s="445"/>
      <c r="B1336" s="449"/>
      <c r="C1336" s="123" t="s">
        <v>1954</v>
      </c>
      <c r="D1336" s="118" t="s">
        <v>1521</v>
      </c>
      <c r="E1336" s="118" t="s">
        <v>2008</v>
      </c>
      <c r="F1336" s="118" t="s">
        <v>2009</v>
      </c>
      <c r="G1336" s="118" t="s">
        <v>2010</v>
      </c>
      <c r="H1336" s="119" t="s">
        <v>2011</v>
      </c>
    </row>
    <row r="1337" spans="1:8" x14ac:dyDescent="0.25">
      <c r="A1337" s="445"/>
      <c r="B1337" s="449"/>
      <c r="C1337" s="123" t="s">
        <v>1522</v>
      </c>
      <c r="D1337" s="118" t="s">
        <v>1373</v>
      </c>
      <c r="E1337" s="118" t="s">
        <v>2012</v>
      </c>
      <c r="F1337" s="118" t="s">
        <v>2013</v>
      </c>
      <c r="G1337" s="118" t="s">
        <v>2014</v>
      </c>
      <c r="H1337" s="119" t="s">
        <v>2015</v>
      </c>
    </row>
    <row r="1338" spans="1:8" ht="31.5" x14ac:dyDescent="0.25">
      <c r="A1338" s="445"/>
      <c r="B1338" s="449"/>
      <c r="C1338" s="123" t="s">
        <v>1963</v>
      </c>
      <c r="D1338" s="118" t="s">
        <v>1964</v>
      </c>
      <c r="E1338" s="142">
        <v>1619</v>
      </c>
      <c r="F1338" s="142">
        <v>1537</v>
      </c>
      <c r="G1338" s="142">
        <v>1488</v>
      </c>
      <c r="H1338" s="126">
        <v>1440</v>
      </c>
    </row>
    <row r="1339" spans="1:8" ht="31.5" x14ac:dyDescent="0.25">
      <c r="A1339" s="117"/>
      <c r="B1339" s="449"/>
      <c r="C1339" s="123" t="s">
        <v>1965</v>
      </c>
      <c r="D1339" s="118" t="s">
        <v>1521</v>
      </c>
      <c r="E1339" s="118" t="s">
        <v>1138</v>
      </c>
      <c r="F1339" s="118" t="s">
        <v>2016</v>
      </c>
      <c r="G1339" s="118" t="s">
        <v>967</v>
      </c>
      <c r="H1339" s="119" t="s">
        <v>501</v>
      </c>
    </row>
    <row r="1340" spans="1:8" x14ac:dyDescent="0.25">
      <c r="A1340" s="117"/>
      <c r="B1340" s="123"/>
      <c r="C1340" s="123" t="s">
        <v>1968</v>
      </c>
      <c r="D1340" s="118" t="s">
        <v>1521</v>
      </c>
      <c r="E1340" s="142">
        <v>3547</v>
      </c>
      <c r="F1340" s="142">
        <v>2122</v>
      </c>
      <c r="G1340" s="142">
        <v>1910</v>
      </c>
      <c r="H1340" s="126">
        <v>1719</v>
      </c>
    </row>
    <row r="1341" spans="1:8" x14ac:dyDescent="0.25">
      <c r="A1341" s="117"/>
      <c r="B1341" s="123"/>
      <c r="C1341" s="123" t="s">
        <v>1969</v>
      </c>
      <c r="D1341" s="118" t="s">
        <v>1521</v>
      </c>
      <c r="E1341" s="118" t="s">
        <v>1012</v>
      </c>
      <c r="F1341" s="118" t="s">
        <v>714</v>
      </c>
      <c r="G1341" s="118" t="s">
        <v>871</v>
      </c>
      <c r="H1341" s="119" t="s">
        <v>1565</v>
      </c>
    </row>
    <row r="1342" spans="1:8" ht="31.5" x14ac:dyDescent="0.25">
      <c r="A1342" s="117"/>
      <c r="B1342" s="123"/>
      <c r="C1342" s="123" t="s">
        <v>1971</v>
      </c>
      <c r="D1342" s="118" t="s">
        <v>1521</v>
      </c>
      <c r="E1342" s="118" t="s">
        <v>965</v>
      </c>
      <c r="F1342" s="118" t="s">
        <v>2017</v>
      </c>
      <c r="G1342" s="118" t="s">
        <v>439</v>
      </c>
      <c r="H1342" s="119" t="s">
        <v>2018</v>
      </c>
    </row>
    <row r="1343" spans="1:8" x14ac:dyDescent="0.25">
      <c r="A1343" s="117"/>
      <c r="B1343" s="123"/>
      <c r="C1343" s="123" t="s">
        <v>1975</v>
      </c>
      <c r="D1343" s="118" t="s">
        <v>1521</v>
      </c>
      <c r="E1343" s="118" t="s">
        <v>2019</v>
      </c>
      <c r="F1343" s="118" t="s">
        <v>2020</v>
      </c>
      <c r="G1343" s="118" t="s">
        <v>1970</v>
      </c>
      <c r="H1343" s="119" t="s">
        <v>1167</v>
      </c>
    </row>
    <row r="1344" spans="1:8" x14ac:dyDescent="0.25">
      <c r="A1344" s="117"/>
      <c r="B1344" s="123"/>
      <c r="C1344" s="123" t="s">
        <v>1976</v>
      </c>
      <c r="D1344" s="118" t="s">
        <v>1521</v>
      </c>
      <c r="E1344" s="118" t="s">
        <v>965</v>
      </c>
      <c r="F1344" s="118" t="s">
        <v>2017</v>
      </c>
      <c r="G1344" s="118" t="s">
        <v>439</v>
      </c>
      <c r="H1344" s="119" t="s">
        <v>2018</v>
      </c>
    </row>
    <row r="1345" spans="1:8" x14ac:dyDescent="0.25">
      <c r="A1345" s="117"/>
      <c r="B1345" s="123"/>
      <c r="C1345" s="123" t="s">
        <v>422</v>
      </c>
      <c r="D1345" s="118" t="s">
        <v>423</v>
      </c>
      <c r="E1345" s="118" t="s">
        <v>1535</v>
      </c>
      <c r="F1345" s="118" t="s">
        <v>1535</v>
      </c>
      <c r="G1345" s="118" t="s">
        <v>1535</v>
      </c>
      <c r="H1345" s="119" t="s">
        <v>1535</v>
      </c>
    </row>
    <row r="1346" spans="1:8" x14ac:dyDescent="0.25">
      <c r="A1346" s="117"/>
      <c r="B1346" s="123"/>
      <c r="C1346" s="124" t="s">
        <v>424</v>
      </c>
      <c r="D1346" s="118" t="s">
        <v>254</v>
      </c>
      <c r="E1346" s="118" t="s">
        <v>2021</v>
      </c>
      <c r="F1346" s="118" t="s">
        <v>2022</v>
      </c>
      <c r="G1346" s="118" t="s">
        <v>2023</v>
      </c>
      <c r="H1346" s="119" t="s">
        <v>2024</v>
      </c>
    </row>
    <row r="1347" spans="1:8" x14ac:dyDescent="0.25">
      <c r="A1347" s="117"/>
      <c r="B1347" s="123"/>
      <c r="C1347" s="124" t="s">
        <v>284</v>
      </c>
      <c r="D1347" s="118"/>
      <c r="E1347" s="118"/>
      <c r="F1347" s="118"/>
      <c r="G1347" s="118"/>
      <c r="H1347" s="119"/>
    </row>
    <row r="1348" spans="1:8" ht="31.5" x14ac:dyDescent="0.25">
      <c r="A1348" s="117"/>
      <c r="B1348" s="123"/>
      <c r="C1348" s="123" t="s">
        <v>1981</v>
      </c>
      <c r="D1348" s="118" t="s">
        <v>262</v>
      </c>
      <c r="E1348" s="142">
        <v>2794</v>
      </c>
      <c r="F1348" s="142">
        <v>2289</v>
      </c>
      <c r="G1348" s="142">
        <v>2060</v>
      </c>
      <c r="H1348" s="126">
        <v>1856</v>
      </c>
    </row>
    <row r="1349" spans="1:8" ht="16.5" thickBot="1" x14ac:dyDescent="0.3">
      <c r="A1349" s="117"/>
      <c r="B1349" s="123"/>
      <c r="C1349" s="123" t="s">
        <v>1541</v>
      </c>
      <c r="D1349" s="118" t="s">
        <v>423</v>
      </c>
      <c r="E1349" s="118" t="s">
        <v>1535</v>
      </c>
      <c r="F1349" s="118" t="s">
        <v>1535</v>
      </c>
      <c r="G1349" s="118" t="s">
        <v>1535</v>
      </c>
      <c r="H1349" s="119" t="s">
        <v>1535</v>
      </c>
    </row>
    <row r="1350" spans="1:8" ht="16.5" thickBot="1" x14ac:dyDescent="0.3">
      <c r="A1350" s="442"/>
      <c r="B1350" s="442"/>
      <c r="C1350" s="442"/>
      <c r="D1350" s="443"/>
      <c r="E1350" s="115">
        <v>1</v>
      </c>
      <c r="F1350" s="115">
        <v>2</v>
      </c>
      <c r="G1350" s="115">
        <v>3</v>
      </c>
      <c r="H1350" s="116">
        <v>4</v>
      </c>
    </row>
    <row r="1351" spans="1:8" x14ac:dyDescent="0.25">
      <c r="A1351" s="107"/>
    </row>
    <row r="1352" spans="1:8" ht="19.5" thickBot="1" x14ac:dyDescent="0.3">
      <c r="A1352" s="107" t="s">
        <v>8935</v>
      </c>
    </row>
    <row r="1353" spans="1:8" ht="16.5" thickBot="1" x14ac:dyDescent="0.3">
      <c r="A1353" s="425" t="s">
        <v>0</v>
      </c>
      <c r="B1353" s="440" t="s">
        <v>217</v>
      </c>
      <c r="C1353" s="440" t="s">
        <v>250</v>
      </c>
      <c r="D1353" s="440" t="s">
        <v>251</v>
      </c>
      <c r="E1353" s="431" t="s">
        <v>163</v>
      </c>
      <c r="F1353" s="432"/>
      <c r="G1353" s="432"/>
      <c r="H1353" s="433"/>
    </row>
    <row r="1354" spans="1:8" ht="16.5" thickBot="1" x14ac:dyDescent="0.3">
      <c r="A1354" s="426"/>
      <c r="B1354" s="441"/>
      <c r="C1354" s="441"/>
      <c r="D1354" s="441"/>
      <c r="E1354" s="160" t="s">
        <v>81</v>
      </c>
      <c r="F1354" s="160" t="s">
        <v>83</v>
      </c>
      <c r="G1354" s="160" t="s">
        <v>86</v>
      </c>
      <c r="H1354" s="161" t="s">
        <v>89</v>
      </c>
    </row>
    <row r="1355" spans="1:8" x14ac:dyDescent="0.25">
      <c r="A1355" s="108" t="s">
        <v>2025</v>
      </c>
      <c r="B1355" s="448" t="s">
        <v>8939</v>
      </c>
      <c r="C1355" s="122" t="s">
        <v>349</v>
      </c>
      <c r="D1355" s="113"/>
      <c r="E1355" s="113"/>
      <c r="F1355" s="113"/>
      <c r="G1355" s="113"/>
      <c r="H1355" s="109"/>
    </row>
    <row r="1356" spans="1:8" x14ac:dyDescent="0.25">
      <c r="A1356" s="445"/>
      <c r="B1356" s="449"/>
      <c r="C1356" s="123" t="s">
        <v>1983</v>
      </c>
      <c r="D1356" s="118" t="s">
        <v>351</v>
      </c>
      <c r="E1356" s="118" t="s">
        <v>2026</v>
      </c>
      <c r="F1356" s="118" t="s">
        <v>2027</v>
      </c>
      <c r="G1356" s="118" t="s">
        <v>2028</v>
      </c>
      <c r="H1356" s="119" t="s">
        <v>2029</v>
      </c>
    </row>
    <row r="1357" spans="1:8" x14ac:dyDescent="0.25">
      <c r="A1357" s="445"/>
      <c r="B1357" s="449"/>
      <c r="C1357" s="123" t="s">
        <v>1954</v>
      </c>
      <c r="D1357" s="118" t="s">
        <v>1521</v>
      </c>
      <c r="E1357" s="118" t="s">
        <v>2030</v>
      </c>
      <c r="F1357" s="118" t="s">
        <v>2031</v>
      </c>
      <c r="G1357" s="118" t="s">
        <v>2032</v>
      </c>
      <c r="H1357" s="119" t="s">
        <v>2033</v>
      </c>
    </row>
    <row r="1358" spans="1:8" x14ac:dyDescent="0.25">
      <c r="A1358" s="445"/>
      <c r="B1358" s="449"/>
      <c r="C1358" s="123" t="s">
        <v>1522</v>
      </c>
      <c r="D1358" s="118" t="s">
        <v>1373</v>
      </c>
      <c r="E1358" s="118" t="s">
        <v>2034</v>
      </c>
      <c r="F1358" s="118" t="s">
        <v>2035</v>
      </c>
      <c r="G1358" s="118" t="s">
        <v>2036</v>
      </c>
      <c r="H1358" s="119" t="s">
        <v>2037</v>
      </c>
    </row>
    <row r="1359" spans="1:8" ht="31.5" x14ac:dyDescent="0.25">
      <c r="A1359" s="445"/>
      <c r="B1359" s="449"/>
      <c r="C1359" s="123" t="s">
        <v>1963</v>
      </c>
      <c r="D1359" s="118" t="s">
        <v>1964</v>
      </c>
      <c r="E1359" s="118" t="s">
        <v>761</v>
      </c>
      <c r="F1359" s="118" t="s">
        <v>2038</v>
      </c>
      <c r="G1359" s="118" t="s">
        <v>2039</v>
      </c>
      <c r="H1359" s="119" t="s">
        <v>2040</v>
      </c>
    </row>
    <row r="1360" spans="1:8" ht="31.5" x14ac:dyDescent="0.25">
      <c r="A1360" s="117"/>
      <c r="B1360" s="449"/>
      <c r="C1360" s="123" t="s">
        <v>1965</v>
      </c>
      <c r="D1360" s="118" t="s">
        <v>1521</v>
      </c>
      <c r="E1360" s="118" t="s">
        <v>832</v>
      </c>
      <c r="F1360" s="118" t="s">
        <v>1570</v>
      </c>
      <c r="G1360" s="118" t="s">
        <v>846</v>
      </c>
      <c r="H1360" s="119" t="s">
        <v>2041</v>
      </c>
    </row>
    <row r="1361" spans="1:8" x14ac:dyDescent="0.25">
      <c r="A1361" s="117"/>
      <c r="B1361" s="123"/>
      <c r="C1361" s="123" t="s">
        <v>1968</v>
      </c>
      <c r="D1361" s="118" t="s">
        <v>1521</v>
      </c>
      <c r="E1361" s="142">
        <v>3506</v>
      </c>
      <c r="F1361" s="142">
        <v>2089</v>
      </c>
      <c r="G1361" s="142">
        <v>1881</v>
      </c>
      <c r="H1361" s="126">
        <v>1692</v>
      </c>
    </row>
    <row r="1362" spans="1:8" x14ac:dyDescent="0.25">
      <c r="A1362" s="117"/>
      <c r="B1362" s="123"/>
      <c r="C1362" s="123" t="s">
        <v>1969</v>
      </c>
      <c r="D1362" s="118" t="s">
        <v>1521</v>
      </c>
      <c r="E1362" s="118" t="s">
        <v>804</v>
      </c>
      <c r="F1362" s="118" t="s">
        <v>922</v>
      </c>
      <c r="G1362" s="118" t="s">
        <v>1350</v>
      </c>
      <c r="H1362" s="119" t="s">
        <v>1361</v>
      </c>
    </row>
    <row r="1363" spans="1:8" ht="31.5" x14ac:dyDescent="0.25">
      <c r="A1363" s="117"/>
      <c r="B1363" s="123"/>
      <c r="C1363" s="123" t="s">
        <v>1971</v>
      </c>
      <c r="D1363" s="118" t="s">
        <v>1521</v>
      </c>
      <c r="E1363" s="118" t="s">
        <v>2042</v>
      </c>
      <c r="F1363" s="118" t="s">
        <v>1106</v>
      </c>
      <c r="G1363" s="118" t="s">
        <v>987</v>
      </c>
      <c r="H1363" s="119" t="s">
        <v>835</v>
      </c>
    </row>
    <row r="1364" spans="1:8" x14ac:dyDescent="0.25">
      <c r="A1364" s="117"/>
      <c r="B1364" s="123"/>
      <c r="C1364" s="123" t="s">
        <v>1975</v>
      </c>
      <c r="D1364" s="118" t="s">
        <v>1521</v>
      </c>
      <c r="E1364" s="118" t="s">
        <v>1463</v>
      </c>
      <c r="F1364" s="118" t="s">
        <v>950</v>
      </c>
      <c r="G1364" s="118" t="s">
        <v>826</v>
      </c>
      <c r="H1364" s="119" t="s">
        <v>432</v>
      </c>
    </row>
    <row r="1365" spans="1:8" x14ac:dyDescent="0.25">
      <c r="A1365" s="117"/>
      <c r="B1365" s="123"/>
      <c r="C1365" s="123" t="s">
        <v>1976</v>
      </c>
      <c r="D1365" s="118" t="s">
        <v>1521</v>
      </c>
      <c r="E1365" s="118" t="s">
        <v>2042</v>
      </c>
      <c r="F1365" s="118" t="s">
        <v>1106</v>
      </c>
      <c r="G1365" s="118" t="s">
        <v>987</v>
      </c>
      <c r="H1365" s="119" t="s">
        <v>835</v>
      </c>
    </row>
    <row r="1366" spans="1:8" x14ac:dyDescent="0.25">
      <c r="A1366" s="117"/>
      <c r="B1366" s="123"/>
      <c r="C1366" s="123" t="s">
        <v>422</v>
      </c>
      <c r="D1366" s="118" t="s">
        <v>423</v>
      </c>
      <c r="E1366" s="118" t="s">
        <v>1535</v>
      </c>
      <c r="F1366" s="118" t="s">
        <v>1535</v>
      </c>
      <c r="G1366" s="118" t="s">
        <v>1535</v>
      </c>
      <c r="H1366" s="119" t="s">
        <v>1535</v>
      </c>
    </row>
    <row r="1367" spans="1:8" x14ac:dyDescent="0.25">
      <c r="A1367" s="117"/>
      <c r="B1367" s="123"/>
      <c r="C1367" s="124" t="s">
        <v>424</v>
      </c>
      <c r="D1367" s="118" t="s">
        <v>254</v>
      </c>
      <c r="E1367" s="118" t="s">
        <v>2043</v>
      </c>
      <c r="F1367" s="118" t="s">
        <v>2044</v>
      </c>
      <c r="G1367" s="118" t="s">
        <v>2045</v>
      </c>
      <c r="H1367" s="119" t="s">
        <v>2046</v>
      </c>
    </row>
    <row r="1368" spans="1:8" x14ac:dyDescent="0.25">
      <c r="A1368" s="117"/>
      <c r="B1368" s="123"/>
      <c r="C1368" s="124" t="s">
        <v>284</v>
      </c>
      <c r="D1368" s="118"/>
      <c r="E1368" s="118"/>
      <c r="F1368" s="118"/>
      <c r="G1368" s="118"/>
      <c r="H1368" s="119"/>
    </row>
    <row r="1369" spans="1:8" ht="31.5" x14ac:dyDescent="0.25">
      <c r="A1369" s="117"/>
      <c r="B1369" s="123"/>
      <c r="C1369" s="123" t="s">
        <v>1981</v>
      </c>
      <c r="D1369" s="118" t="s">
        <v>262</v>
      </c>
      <c r="E1369" s="142">
        <v>2218</v>
      </c>
      <c r="F1369" s="142">
        <v>1686</v>
      </c>
      <c r="G1369" s="142">
        <v>1517</v>
      </c>
      <c r="H1369" s="126">
        <v>1368</v>
      </c>
    </row>
    <row r="1370" spans="1:8" ht="16.5" thickBot="1" x14ac:dyDescent="0.3">
      <c r="A1370" s="117"/>
      <c r="B1370" s="123"/>
      <c r="C1370" s="123" t="s">
        <v>1541</v>
      </c>
      <c r="D1370" s="118" t="s">
        <v>423</v>
      </c>
      <c r="E1370" s="118" t="s">
        <v>1535</v>
      </c>
      <c r="F1370" s="118" t="s">
        <v>1535</v>
      </c>
      <c r="G1370" s="118" t="s">
        <v>1535</v>
      </c>
      <c r="H1370" s="119" t="s">
        <v>1535</v>
      </c>
    </row>
    <row r="1371" spans="1:8" ht="16.5" thickBot="1" x14ac:dyDescent="0.3">
      <c r="A1371" s="442"/>
      <c r="B1371" s="442"/>
      <c r="C1371" s="442"/>
      <c r="D1371" s="443"/>
      <c r="E1371" s="115">
        <v>1</v>
      </c>
      <c r="F1371" s="115">
        <v>2</v>
      </c>
      <c r="G1371" s="115">
        <v>3</v>
      </c>
      <c r="H1371" s="116">
        <v>4</v>
      </c>
    </row>
    <row r="1372" spans="1:8" x14ac:dyDescent="0.25">
      <c r="A1372" s="107"/>
    </row>
    <row r="1373" spans="1:8" ht="19.5" thickBot="1" x14ac:dyDescent="0.3">
      <c r="A1373" s="107" t="s">
        <v>8935</v>
      </c>
    </row>
    <row r="1374" spans="1:8" ht="16.5" thickBot="1" x14ac:dyDescent="0.3">
      <c r="A1374" s="425" t="s">
        <v>0</v>
      </c>
      <c r="B1374" s="440" t="s">
        <v>217</v>
      </c>
      <c r="C1374" s="440" t="s">
        <v>250</v>
      </c>
      <c r="D1374" s="440" t="s">
        <v>251</v>
      </c>
      <c r="E1374" s="431" t="s">
        <v>163</v>
      </c>
      <c r="F1374" s="432"/>
      <c r="G1374" s="432"/>
      <c r="H1374" s="433"/>
    </row>
    <row r="1375" spans="1:8" ht="16.5" thickBot="1" x14ac:dyDescent="0.3">
      <c r="A1375" s="426"/>
      <c r="B1375" s="441"/>
      <c r="C1375" s="441"/>
      <c r="D1375" s="441"/>
      <c r="E1375" s="160" t="s">
        <v>81</v>
      </c>
      <c r="F1375" s="160" t="s">
        <v>83</v>
      </c>
      <c r="G1375" s="160" t="s">
        <v>86</v>
      </c>
      <c r="H1375" s="161" t="s">
        <v>89</v>
      </c>
    </row>
    <row r="1376" spans="1:8" x14ac:dyDescent="0.25">
      <c r="A1376" s="444" t="s">
        <v>2047</v>
      </c>
      <c r="B1376" s="448" t="s">
        <v>8940</v>
      </c>
      <c r="C1376" s="122" t="s">
        <v>349</v>
      </c>
      <c r="D1376" s="113"/>
      <c r="E1376" s="113"/>
      <c r="F1376" s="113"/>
      <c r="G1376" s="113"/>
      <c r="H1376" s="109"/>
    </row>
    <row r="1377" spans="1:8" x14ac:dyDescent="0.25">
      <c r="A1377" s="445"/>
      <c r="B1377" s="449"/>
      <c r="C1377" s="123" t="s">
        <v>1983</v>
      </c>
      <c r="D1377" s="118" t="s">
        <v>351</v>
      </c>
      <c r="E1377" s="118" t="s">
        <v>2026</v>
      </c>
      <c r="F1377" s="118" t="s">
        <v>2027</v>
      </c>
      <c r="G1377" s="118" t="s">
        <v>2028</v>
      </c>
      <c r="H1377" s="119" t="s">
        <v>2029</v>
      </c>
    </row>
    <row r="1378" spans="1:8" x14ac:dyDescent="0.25">
      <c r="A1378" s="445"/>
      <c r="B1378" s="449"/>
      <c r="C1378" s="123" t="s">
        <v>1954</v>
      </c>
      <c r="D1378" s="118" t="s">
        <v>1521</v>
      </c>
      <c r="E1378" s="118" t="s">
        <v>2048</v>
      </c>
      <c r="F1378" s="118" t="s">
        <v>2049</v>
      </c>
      <c r="G1378" s="118" t="s">
        <v>2050</v>
      </c>
      <c r="H1378" s="119" t="s">
        <v>2051</v>
      </c>
    </row>
    <row r="1379" spans="1:8" x14ac:dyDescent="0.25">
      <c r="A1379" s="445"/>
      <c r="B1379" s="449"/>
      <c r="C1379" s="123" t="s">
        <v>1522</v>
      </c>
      <c r="D1379" s="118" t="s">
        <v>1373</v>
      </c>
      <c r="E1379" s="118" t="s">
        <v>2052</v>
      </c>
      <c r="F1379" s="118" t="s">
        <v>2053</v>
      </c>
      <c r="G1379" s="118" t="s">
        <v>2054</v>
      </c>
      <c r="H1379" s="119" t="s">
        <v>2055</v>
      </c>
    </row>
    <row r="1380" spans="1:8" ht="31.5" x14ac:dyDescent="0.25">
      <c r="A1380" s="445"/>
      <c r="B1380" s="449"/>
      <c r="C1380" s="123" t="s">
        <v>1963</v>
      </c>
      <c r="D1380" s="118" t="s">
        <v>1964</v>
      </c>
      <c r="E1380" s="118" t="s">
        <v>2038</v>
      </c>
      <c r="F1380" s="118" t="s">
        <v>789</v>
      </c>
      <c r="G1380" s="118" t="s">
        <v>898</v>
      </c>
      <c r="H1380" s="119" t="s">
        <v>2056</v>
      </c>
    </row>
    <row r="1381" spans="1:8" ht="31.5" x14ac:dyDescent="0.25">
      <c r="A1381" s="445"/>
      <c r="B1381" s="449"/>
      <c r="C1381" s="123" t="s">
        <v>1965</v>
      </c>
      <c r="D1381" s="118" t="s">
        <v>1521</v>
      </c>
      <c r="E1381" s="118" t="s">
        <v>878</v>
      </c>
      <c r="F1381" s="118" t="s">
        <v>1197</v>
      </c>
      <c r="G1381" s="118" t="s">
        <v>1003</v>
      </c>
      <c r="H1381" s="119" t="s">
        <v>818</v>
      </c>
    </row>
    <row r="1382" spans="1:8" x14ac:dyDescent="0.25">
      <c r="A1382" s="445"/>
      <c r="B1382" s="449"/>
      <c r="C1382" s="123" t="s">
        <v>1968</v>
      </c>
      <c r="D1382" s="118" t="s">
        <v>1521</v>
      </c>
      <c r="E1382" s="142">
        <v>3039</v>
      </c>
      <c r="F1382" s="142">
        <v>2001</v>
      </c>
      <c r="G1382" s="142">
        <v>1801</v>
      </c>
      <c r="H1382" s="126">
        <v>1621</v>
      </c>
    </row>
    <row r="1383" spans="1:8" x14ac:dyDescent="0.25">
      <c r="A1383" s="445"/>
      <c r="B1383" s="449"/>
      <c r="C1383" s="123" t="s">
        <v>1969</v>
      </c>
      <c r="D1383" s="118" t="s">
        <v>1521</v>
      </c>
      <c r="E1383" s="118" t="s">
        <v>1019</v>
      </c>
      <c r="F1383" s="118" t="s">
        <v>850</v>
      </c>
      <c r="G1383" s="118" t="s">
        <v>2057</v>
      </c>
      <c r="H1383" s="119" t="s">
        <v>2058</v>
      </c>
    </row>
    <row r="1384" spans="1:8" ht="31.5" x14ac:dyDescent="0.25">
      <c r="A1384" s="445"/>
      <c r="B1384" s="449"/>
      <c r="C1384" s="123" t="s">
        <v>1971</v>
      </c>
      <c r="D1384" s="118" t="s">
        <v>1521</v>
      </c>
      <c r="E1384" s="118" t="s">
        <v>2059</v>
      </c>
      <c r="F1384" s="118" t="s">
        <v>1133</v>
      </c>
      <c r="G1384" s="118" t="s">
        <v>357</v>
      </c>
      <c r="H1384" s="119" t="s">
        <v>1090</v>
      </c>
    </row>
    <row r="1385" spans="1:8" x14ac:dyDescent="0.25">
      <c r="A1385" s="445"/>
      <c r="B1385" s="449"/>
      <c r="C1385" s="123" t="s">
        <v>1975</v>
      </c>
      <c r="D1385" s="118" t="s">
        <v>1521</v>
      </c>
      <c r="E1385" s="118" t="s">
        <v>1426</v>
      </c>
      <c r="F1385" s="118" t="s">
        <v>358</v>
      </c>
      <c r="G1385" s="118" t="s">
        <v>1482</v>
      </c>
      <c r="H1385" s="119" t="s">
        <v>715</v>
      </c>
    </row>
    <row r="1386" spans="1:8" x14ac:dyDescent="0.25">
      <c r="A1386" s="445"/>
      <c r="B1386" s="449"/>
      <c r="C1386" s="123" t="s">
        <v>1976</v>
      </c>
      <c r="D1386" s="118" t="s">
        <v>1521</v>
      </c>
      <c r="E1386" s="118" t="s">
        <v>2059</v>
      </c>
      <c r="F1386" s="118" t="s">
        <v>1133</v>
      </c>
      <c r="G1386" s="118" t="s">
        <v>357</v>
      </c>
      <c r="H1386" s="119" t="s">
        <v>1090</v>
      </c>
    </row>
    <row r="1387" spans="1:8" x14ac:dyDescent="0.25">
      <c r="A1387" s="445"/>
      <c r="B1387" s="449"/>
      <c r="C1387" s="123" t="s">
        <v>422</v>
      </c>
      <c r="D1387" s="118" t="s">
        <v>423</v>
      </c>
      <c r="E1387" s="118" t="s">
        <v>1535</v>
      </c>
      <c r="F1387" s="118" t="s">
        <v>1535</v>
      </c>
      <c r="G1387" s="118" t="s">
        <v>1535</v>
      </c>
      <c r="H1387" s="119" t="s">
        <v>1535</v>
      </c>
    </row>
    <row r="1388" spans="1:8" x14ac:dyDescent="0.25">
      <c r="A1388" s="445"/>
      <c r="B1388" s="449"/>
      <c r="C1388" s="124" t="s">
        <v>424</v>
      </c>
      <c r="D1388" s="118" t="s">
        <v>254</v>
      </c>
      <c r="E1388" s="118" t="s">
        <v>2060</v>
      </c>
      <c r="F1388" s="118" t="s">
        <v>2061</v>
      </c>
      <c r="G1388" s="118" t="s">
        <v>2062</v>
      </c>
      <c r="H1388" s="119" t="s">
        <v>2063</v>
      </c>
    </row>
    <row r="1389" spans="1:8" x14ac:dyDescent="0.25">
      <c r="A1389" s="445"/>
      <c r="B1389" s="449"/>
      <c r="C1389" s="124" t="s">
        <v>284</v>
      </c>
      <c r="D1389" s="118"/>
      <c r="E1389" s="118"/>
      <c r="F1389" s="118"/>
      <c r="G1389" s="118"/>
      <c r="H1389" s="119"/>
    </row>
    <row r="1390" spans="1:8" ht="31.5" x14ac:dyDescent="0.25">
      <c r="A1390" s="445"/>
      <c r="B1390" s="449"/>
      <c r="C1390" s="123" t="s">
        <v>1981</v>
      </c>
      <c r="D1390" s="118" t="s">
        <v>262</v>
      </c>
      <c r="E1390" s="142">
        <v>1920</v>
      </c>
      <c r="F1390" s="142">
        <v>1612</v>
      </c>
      <c r="G1390" s="142">
        <v>1453</v>
      </c>
      <c r="H1390" s="126">
        <v>1305</v>
      </c>
    </row>
    <row r="1391" spans="1:8" ht="16.5" thickBot="1" x14ac:dyDescent="0.3">
      <c r="A1391" s="447"/>
      <c r="B1391" s="450"/>
      <c r="C1391" s="123" t="s">
        <v>1541</v>
      </c>
      <c r="D1391" s="118" t="s">
        <v>423</v>
      </c>
      <c r="E1391" s="118" t="s">
        <v>1535</v>
      </c>
      <c r="F1391" s="118" t="s">
        <v>1535</v>
      </c>
      <c r="G1391" s="118" t="s">
        <v>1535</v>
      </c>
      <c r="H1391" s="119" t="s">
        <v>1535</v>
      </c>
    </row>
    <row r="1392" spans="1:8" ht="16.5" thickBot="1" x14ac:dyDescent="0.3">
      <c r="A1392" s="442"/>
      <c r="B1392" s="442"/>
      <c r="C1392" s="442"/>
      <c r="D1392" s="443"/>
      <c r="E1392" s="115">
        <v>1</v>
      </c>
      <c r="F1392" s="115">
        <v>2</v>
      </c>
      <c r="G1392" s="115">
        <v>3</v>
      </c>
      <c r="H1392" s="116">
        <v>4</v>
      </c>
    </row>
    <row r="1393" spans="1:8" x14ac:dyDescent="0.25">
      <c r="A1393" s="106" t="s">
        <v>2064</v>
      </c>
    </row>
    <row r="1394" spans="1:8" x14ac:dyDescent="0.25">
      <c r="A1394" s="112" t="s">
        <v>2065</v>
      </c>
    </row>
    <row r="1395" spans="1:8" x14ac:dyDescent="0.25">
      <c r="A1395" s="107" t="s">
        <v>2066</v>
      </c>
    </row>
    <row r="1396" spans="1:8" ht="19.5" thickBot="1" x14ac:dyDescent="0.3">
      <c r="A1396" s="107" t="s">
        <v>8935</v>
      </c>
    </row>
    <row r="1397" spans="1:8" ht="16.5" thickBot="1" x14ac:dyDescent="0.3">
      <c r="A1397" s="425" t="s">
        <v>0</v>
      </c>
      <c r="B1397" s="440" t="s">
        <v>217</v>
      </c>
      <c r="C1397" s="440" t="s">
        <v>250</v>
      </c>
      <c r="D1397" s="440" t="s">
        <v>251</v>
      </c>
      <c r="E1397" s="431" t="s">
        <v>163</v>
      </c>
      <c r="F1397" s="432"/>
      <c r="G1397" s="432"/>
      <c r="H1397" s="433"/>
    </row>
    <row r="1398" spans="1:8" ht="16.5" thickBot="1" x14ac:dyDescent="0.3">
      <c r="A1398" s="426"/>
      <c r="B1398" s="441"/>
      <c r="C1398" s="441"/>
      <c r="D1398" s="441"/>
      <c r="E1398" s="160" t="s">
        <v>81</v>
      </c>
      <c r="F1398" s="160" t="s">
        <v>83</v>
      </c>
      <c r="G1398" s="160" t="s">
        <v>86</v>
      </c>
      <c r="H1398" s="161" t="s">
        <v>89</v>
      </c>
    </row>
    <row r="1399" spans="1:8" x14ac:dyDescent="0.25">
      <c r="A1399" s="444" t="s">
        <v>2067</v>
      </c>
      <c r="B1399" s="448" t="s">
        <v>2068</v>
      </c>
      <c r="C1399" s="122" t="s">
        <v>349</v>
      </c>
      <c r="D1399" s="113"/>
      <c r="E1399" s="113"/>
      <c r="F1399" s="113"/>
      <c r="G1399" s="113"/>
      <c r="H1399" s="109"/>
    </row>
    <row r="1400" spans="1:8" x14ac:dyDescent="0.25">
      <c r="A1400" s="445"/>
      <c r="B1400" s="449"/>
      <c r="C1400" s="123" t="s">
        <v>1983</v>
      </c>
      <c r="D1400" s="118" t="s">
        <v>351</v>
      </c>
      <c r="E1400" s="118" t="s">
        <v>2069</v>
      </c>
      <c r="F1400" s="118" t="s">
        <v>2070</v>
      </c>
      <c r="G1400" s="118" t="s">
        <v>2071</v>
      </c>
      <c r="H1400" s="119" t="s">
        <v>2072</v>
      </c>
    </row>
    <row r="1401" spans="1:8" x14ac:dyDescent="0.25">
      <c r="A1401" s="445"/>
      <c r="B1401" s="449"/>
      <c r="C1401" s="123" t="s">
        <v>1954</v>
      </c>
      <c r="D1401" s="118" t="s">
        <v>1521</v>
      </c>
      <c r="E1401" s="118" t="s">
        <v>2073</v>
      </c>
      <c r="F1401" s="118" t="s">
        <v>2074</v>
      </c>
      <c r="G1401" s="118" t="s">
        <v>2075</v>
      </c>
      <c r="H1401" s="119" t="s">
        <v>2076</v>
      </c>
    </row>
    <row r="1402" spans="1:8" x14ac:dyDescent="0.25">
      <c r="A1402" s="445"/>
      <c r="B1402" s="449"/>
      <c r="C1402" s="123" t="s">
        <v>1522</v>
      </c>
      <c r="D1402" s="118" t="s">
        <v>1373</v>
      </c>
      <c r="E1402" s="118" t="s">
        <v>2077</v>
      </c>
      <c r="F1402" s="118" t="s">
        <v>2078</v>
      </c>
      <c r="G1402" s="118" t="s">
        <v>2079</v>
      </c>
      <c r="H1402" s="119" t="s">
        <v>2080</v>
      </c>
    </row>
    <row r="1403" spans="1:8" ht="31.5" x14ac:dyDescent="0.25">
      <c r="A1403" s="445"/>
      <c r="B1403" s="449"/>
      <c r="C1403" s="123" t="s">
        <v>1963</v>
      </c>
      <c r="D1403" s="118" t="s">
        <v>1964</v>
      </c>
      <c r="E1403" s="118" t="s">
        <v>1097</v>
      </c>
      <c r="F1403" s="118" t="s">
        <v>2017</v>
      </c>
      <c r="G1403" s="118" t="s">
        <v>1133</v>
      </c>
      <c r="H1403" s="119" t="s">
        <v>357</v>
      </c>
    </row>
    <row r="1404" spans="1:8" ht="31.5" x14ac:dyDescent="0.25">
      <c r="A1404" s="445"/>
      <c r="B1404" s="449"/>
      <c r="C1404" s="123" t="s">
        <v>1965</v>
      </c>
      <c r="D1404" s="118" t="s">
        <v>1521</v>
      </c>
      <c r="E1404" s="118" t="s">
        <v>698</v>
      </c>
      <c r="F1404" s="118" t="s">
        <v>718</v>
      </c>
      <c r="G1404" s="118" t="s">
        <v>709</v>
      </c>
      <c r="H1404" s="119" t="s">
        <v>697</v>
      </c>
    </row>
    <row r="1405" spans="1:8" x14ac:dyDescent="0.25">
      <c r="A1405" s="445"/>
      <c r="B1405" s="449"/>
      <c r="C1405" s="123" t="s">
        <v>1968</v>
      </c>
      <c r="D1405" s="118" t="s">
        <v>1521</v>
      </c>
      <c r="E1405" s="142">
        <v>1453</v>
      </c>
      <c r="F1405" s="142">
        <v>1318</v>
      </c>
      <c r="G1405" s="142">
        <v>1246</v>
      </c>
      <c r="H1405" s="126">
        <v>1121</v>
      </c>
    </row>
    <row r="1406" spans="1:8" x14ac:dyDescent="0.25">
      <c r="A1406" s="445"/>
      <c r="B1406" s="449"/>
      <c r="C1406" s="123" t="s">
        <v>1969</v>
      </c>
      <c r="D1406" s="118" t="s">
        <v>1521</v>
      </c>
      <c r="E1406" s="118" t="s">
        <v>2081</v>
      </c>
      <c r="F1406" s="118" t="s">
        <v>974</v>
      </c>
      <c r="G1406" s="118" t="s">
        <v>1002</v>
      </c>
      <c r="H1406" s="119" t="s">
        <v>861</v>
      </c>
    </row>
    <row r="1407" spans="1:8" ht="31.5" x14ac:dyDescent="0.25">
      <c r="A1407" s="445"/>
      <c r="B1407" s="449"/>
      <c r="C1407" s="123" t="s">
        <v>1971</v>
      </c>
      <c r="D1407" s="118" t="s">
        <v>1521</v>
      </c>
      <c r="E1407" s="118" t="s">
        <v>753</v>
      </c>
      <c r="F1407" s="118" t="s">
        <v>1174</v>
      </c>
      <c r="G1407" s="118" t="s">
        <v>1707</v>
      </c>
      <c r="H1407" s="119" t="s">
        <v>693</v>
      </c>
    </row>
    <row r="1408" spans="1:8" x14ac:dyDescent="0.25">
      <c r="A1408" s="445"/>
      <c r="B1408" s="449"/>
      <c r="C1408" s="123" t="s">
        <v>1975</v>
      </c>
      <c r="D1408" s="118" t="s">
        <v>1521</v>
      </c>
      <c r="E1408" s="118" t="s">
        <v>879</v>
      </c>
      <c r="F1408" s="118" t="s">
        <v>705</v>
      </c>
      <c r="G1408" s="118" t="s">
        <v>2082</v>
      </c>
      <c r="H1408" s="119" t="s">
        <v>2083</v>
      </c>
    </row>
    <row r="1409" spans="1:8" x14ac:dyDescent="0.25">
      <c r="A1409" s="445"/>
      <c r="B1409" s="449"/>
      <c r="C1409" s="123" t="s">
        <v>1976</v>
      </c>
      <c r="D1409" s="118" t="s">
        <v>1521</v>
      </c>
      <c r="E1409" s="118" t="s">
        <v>753</v>
      </c>
      <c r="F1409" s="118" t="s">
        <v>1174</v>
      </c>
      <c r="G1409" s="118" t="s">
        <v>1707</v>
      </c>
      <c r="H1409" s="119" t="s">
        <v>693</v>
      </c>
    </row>
    <row r="1410" spans="1:8" x14ac:dyDescent="0.25">
      <c r="A1410" s="445"/>
      <c r="B1410" s="449"/>
      <c r="C1410" s="123" t="s">
        <v>422</v>
      </c>
      <c r="D1410" s="118" t="s">
        <v>423</v>
      </c>
      <c r="E1410" s="118" t="s">
        <v>1535</v>
      </c>
      <c r="F1410" s="118" t="s">
        <v>1535</v>
      </c>
      <c r="G1410" s="118" t="s">
        <v>1535</v>
      </c>
      <c r="H1410" s="119" t="s">
        <v>1535</v>
      </c>
    </row>
    <row r="1411" spans="1:8" x14ac:dyDescent="0.25">
      <c r="A1411" s="445"/>
      <c r="B1411" s="449"/>
      <c r="C1411" s="124" t="s">
        <v>424</v>
      </c>
      <c r="D1411" s="118" t="s">
        <v>254</v>
      </c>
      <c r="E1411" s="118" t="s">
        <v>2084</v>
      </c>
      <c r="F1411" s="118" t="s">
        <v>2085</v>
      </c>
      <c r="G1411" s="118" t="s">
        <v>2086</v>
      </c>
      <c r="H1411" s="119" t="s">
        <v>2087</v>
      </c>
    </row>
    <row r="1412" spans="1:8" x14ac:dyDescent="0.25">
      <c r="A1412" s="445"/>
      <c r="B1412" s="449"/>
      <c r="C1412" s="124" t="s">
        <v>284</v>
      </c>
      <c r="D1412" s="118"/>
      <c r="E1412" s="118"/>
      <c r="F1412" s="118"/>
      <c r="G1412" s="118"/>
      <c r="H1412" s="119"/>
    </row>
    <row r="1413" spans="1:8" ht="31.5" x14ac:dyDescent="0.25">
      <c r="A1413" s="445"/>
      <c r="B1413" s="449"/>
      <c r="C1413" s="123" t="s">
        <v>1981</v>
      </c>
      <c r="D1413" s="118" t="s">
        <v>262</v>
      </c>
      <c r="E1413" s="142">
        <v>1243</v>
      </c>
      <c r="F1413" s="142">
        <v>1127</v>
      </c>
      <c r="G1413" s="142">
        <v>1066</v>
      </c>
      <c r="H1413" s="119" t="s">
        <v>2088</v>
      </c>
    </row>
    <row r="1414" spans="1:8" ht="16.5" thickBot="1" x14ac:dyDescent="0.3">
      <c r="A1414" s="447"/>
      <c r="B1414" s="450"/>
      <c r="C1414" s="123" t="s">
        <v>1541</v>
      </c>
      <c r="D1414" s="118" t="s">
        <v>423</v>
      </c>
      <c r="E1414" s="118" t="s">
        <v>1535</v>
      </c>
      <c r="F1414" s="118" t="s">
        <v>1535</v>
      </c>
      <c r="G1414" s="118" t="s">
        <v>1535</v>
      </c>
      <c r="H1414" s="119" t="s">
        <v>1535</v>
      </c>
    </row>
    <row r="1415" spans="1:8" ht="16.5" thickBot="1" x14ac:dyDescent="0.3">
      <c r="A1415" s="442"/>
      <c r="B1415" s="442"/>
      <c r="C1415" s="442"/>
      <c r="D1415" s="443"/>
      <c r="E1415" s="115">
        <v>1</v>
      </c>
      <c r="F1415" s="115">
        <v>2</v>
      </c>
      <c r="G1415" s="115">
        <v>3</v>
      </c>
      <c r="H1415" s="116">
        <v>4</v>
      </c>
    </row>
    <row r="1416" spans="1:8" x14ac:dyDescent="0.25">
      <c r="A1416" s="106" t="s">
        <v>2089</v>
      </c>
    </row>
    <row r="1417" spans="1:8" x14ac:dyDescent="0.25">
      <c r="A1417" s="106" t="s">
        <v>2090</v>
      </c>
    </row>
    <row r="1418" spans="1:8" x14ac:dyDescent="0.25">
      <c r="A1418" s="112" t="s">
        <v>2065</v>
      </c>
    </row>
    <row r="1419" spans="1:8" x14ac:dyDescent="0.25">
      <c r="A1419" s="107" t="s">
        <v>2091</v>
      </c>
    </row>
    <row r="1420" spans="1:8" ht="19.5" thickBot="1" x14ac:dyDescent="0.3">
      <c r="A1420" s="107" t="s">
        <v>8941</v>
      </c>
    </row>
    <row r="1421" spans="1:8" ht="16.5" thickBot="1" x14ac:dyDescent="0.3">
      <c r="A1421" s="425" t="s">
        <v>0</v>
      </c>
      <c r="B1421" s="440" t="s">
        <v>217</v>
      </c>
      <c r="C1421" s="440" t="s">
        <v>250</v>
      </c>
      <c r="D1421" s="440" t="s">
        <v>251</v>
      </c>
      <c r="E1421" s="431" t="s">
        <v>163</v>
      </c>
      <c r="F1421" s="432"/>
      <c r="G1421" s="432"/>
      <c r="H1421" s="433"/>
    </row>
    <row r="1422" spans="1:8" ht="16.5" thickBot="1" x14ac:dyDescent="0.3">
      <c r="A1422" s="426"/>
      <c r="B1422" s="441"/>
      <c r="C1422" s="441"/>
      <c r="D1422" s="441"/>
      <c r="E1422" s="160" t="s">
        <v>81</v>
      </c>
      <c r="F1422" s="160" t="s">
        <v>83</v>
      </c>
      <c r="G1422" s="160" t="s">
        <v>86</v>
      </c>
      <c r="H1422" s="161" t="s">
        <v>89</v>
      </c>
    </row>
    <row r="1423" spans="1:8" x14ac:dyDescent="0.25">
      <c r="A1423" s="444" t="s">
        <v>2092</v>
      </c>
      <c r="B1423" s="448" t="s">
        <v>8942</v>
      </c>
      <c r="C1423" s="122" t="s">
        <v>349</v>
      </c>
      <c r="D1423" s="113"/>
      <c r="E1423" s="113"/>
      <c r="F1423" s="113"/>
      <c r="G1423" s="113"/>
      <c r="H1423" s="109"/>
    </row>
    <row r="1424" spans="1:8" x14ac:dyDescent="0.25">
      <c r="A1424" s="445"/>
      <c r="B1424" s="449"/>
      <c r="C1424" s="123" t="s">
        <v>1949</v>
      </c>
      <c r="D1424" s="118" t="s">
        <v>351</v>
      </c>
      <c r="E1424" s="142">
        <v>4641</v>
      </c>
      <c r="F1424" s="142">
        <v>4210</v>
      </c>
      <c r="G1424" s="142">
        <v>3789</v>
      </c>
      <c r="H1424" s="126">
        <v>3410</v>
      </c>
    </row>
    <row r="1425" spans="1:8" x14ac:dyDescent="0.25">
      <c r="A1425" s="445"/>
      <c r="B1425" s="449"/>
      <c r="C1425" s="123" t="s">
        <v>1954</v>
      </c>
      <c r="D1425" s="118" t="s">
        <v>1521</v>
      </c>
      <c r="E1425" s="142">
        <v>10465</v>
      </c>
      <c r="F1425" s="142">
        <v>9492</v>
      </c>
      <c r="G1425" s="142">
        <v>8543</v>
      </c>
      <c r="H1425" s="126">
        <v>7689</v>
      </c>
    </row>
    <row r="1426" spans="1:8" x14ac:dyDescent="0.25">
      <c r="A1426" s="445"/>
      <c r="B1426" s="449"/>
      <c r="C1426" s="123" t="s">
        <v>1522</v>
      </c>
      <c r="D1426" s="118" t="s">
        <v>1373</v>
      </c>
      <c r="E1426" s="142">
        <v>19379</v>
      </c>
      <c r="F1426" s="142">
        <v>17578</v>
      </c>
      <c r="G1426" s="142">
        <v>15820</v>
      </c>
      <c r="H1426" s="126">
        <v>14239</v>
      </c>
    </row>
    <row r="1427" spans="1:8" ht="31.5" x14ac:dyDescent="0.25">
      <c r="A1427" s="445"/>
      <c r="B1427" s="449"/>
      <c r="C1427" s="123" t="s">
        <v>2093</v>
      </c>
      <c r="D1427" s="118" t="s">
        <v>1964</v>
      </c>
      <c r="E1427" s="118" t="s">
        <v>2094</v>
      </c>
      <c r="F1427" s="118" t="s">
        <v>1567</v>
      </c>
      <c r="G1427" s="118" t="s">
        <v>2095</v>
      </c>
      <c r="H1427" s="119" t="s">
        <v>437</v>
      </c>
    </row>
    <row r="1428" spans="1:8" x14ac:dyDescent="0.25">
      <c r="A1428" s="445"/>
      <c r="B1428" s="449"/>
      <c r="C1428" s="123" t="s">
        <v>1532</v>
      </c>
      <c r="D1428" s="118" t="s">
        <v>1521</v>
      </c>
      <c r="E1428" s="118" t="s">
        <v>2096</v>
      </c>
      <c r="F1428" s="118" t="s">
        <v>2097</v>
      </c>
      <c r="G1428" s="118" t="s">
        <v>931</v>
      </c>
      <c r="H1428" s="119" t="s">
        <v>2098</v>
      </c>
    </row>
    <row r="1429" spans="1:8" x14ac:dyDescent="0.25">
      <c r="A1429" s="445"/>
      <c r="B1429" s="449"/>
      <c r="C1429" s="123" t="s">
        <v>2099</v>
      </c>
      <c r="D1429" s="118" t="s">
        <v>1521</v>
      </c>
      <c r="E1429" s="118" t="s">
        <v>1075</v>
      </c>
      <c r="F1429" s="118" t="s">
        <v>1647</v>
      </c>
      <c r="G1429" s="118" t="s">
        <v>1486</v>
      </c>
      <c r="H1429" s="119" t="s">
        <v>2100</v>
      </c>
    </row>
    <row r="1430" spans="1:8" x14ac:dyDescent="0.25">
      <c r="A1430" s="445"/>
      <c r="B1430" s="449"/>
      <c r="C1430" s="123" t="s">
        <v>422</v>
      </c>
      <c r="D1430" s="118" t="s">
        <v>423</v>
      </c>
      <c r="E1430" s="118" t="s">
        <v>1535</v>
      </c>
      <c r="F1430" s="118" t="s">
        <v>1535</v>
      </c>
      <c r="G1430" s="118" t="s">
        <v>1535</v>
      </c>
      <c r="H1430" s="119" t="s">
        <v>1535</v>
      </c>
    </row>
    <row r="1431" spans="1:8" x14ac:dyDescent="0.25">
      <c r="A1431" s="445"/>
      <c r="B1431" s="449"/>
      <c r="C1431" s="124" t="s">
        <v>457</v>
      </c>
      <c r="D1431" s="118" t="s">
        <v>254</v>
      </c>
      <c r="E1431" s="118" t="s">
        <v>1089</v>
      </c>
      <c r="F1431" s="118" t="s">
        <v>2101</v>
      </c>
      <c r="G1431" s="118" t="s">
        <v>2102</v>
      </c>
      <c r="H1431" s="119" t="s">
        <v>1120</v>
      </c>
    </row>
    <row r="1432" spans="1:8" x14ac:dyDescent="0.25">
      <c r="A1432" s="445"/>
      <c r="B1432" s="449"/>
      <c r="C1432" s="124" t="s">
        <v>284</v>
      </c>
      <c r="D1432" s="118"/>
      <c r="E1432" s="118"/>
      <c r="F1432" s="118"/>
      <c r="G1432" s="118"/>
      <c r="H1432" s="119"/>
    </row>
    <row r="1433" spans="1:8" ht="31.5" x14ac:dyDescent="0.25">
      <c r="A1433" s="445"/>
      <c r="B1433" s="449"/>
      <c r="C1433" s="123" t="s">
        <v>1540</v>
      </c>
      <c r="D1433" s="118" t="s">
        <v>262</v>
      </c>
      <c r="E1433" s="118" t="s">
        <v>2103</v>
      </c>
      <c r="F1433" s="118" t="s">
        <v>2104</v>
      </c>
      <c r="G1433" s="118" t="s">
        <v>2105</v>
      </c>
      <c r="H1433" s="119" t="s">
        <v>1083</v>
      </c>
    </row>
    <row r="1434" spans="1:8" ht="34.5" x14ac:dyDescent="0.25">
      <c r="A1434" s="445"/>
      <c r="B1434" s="449"/>
      <c r="C1434" s="123" t="s">
        <v>8892</v>
      </c>
      <c r="D1434" s="118" t="s">
        <v>262</v>
      </c>
      <c r="E1434" s="118" t="s">
        <v>2106</v>
      </c>
      <c r="F1434" s="118" t="s">
        <v>2105</v>
      </c>
      <c r="G1434" s="118" t="s">
        <v>1309</v>
      </c>
      <c r="H1434" s="119" t="s">
        <v>2107</v>
      </c>
    </row>
    <row r="1435" spans="1:8" ht="31.5" x14ac:dyDescent="0.25">
      <c r="A1435" s="445"/>
      <c r="B1435" s="449"/>
      <c r="C1435" s="123" t="s">
        <v>2108</v>
      </c>
      <c r="D1435" s="118" t="s">
        <v>262</v>
      </c>
      <c r="E1435" s="118" t="s">
        <v>2106</v>
      </c>
      <c r="F1435" s="118" t="s">
        <v>2105</v>
      </c>
      <c r="G1435" s="118" t="s">
        <v>1309</v>
      </c>
      <c r="H1435" s="119" t="s">
        <v>2107</v>
      </c>
    </row>
    <row r="1436" spans="1:8" ht="16.5" thickBot="1" x14ac:dyDescent="0.3">
      <c r="A1436" s="447"/>
      <c r="B1436" s="450"/>
      <c r="C1436" s="123" t="s">
        <v>1541</v>
      </c>
      <c r="D1436" s="118" t="s">
        <v>423</v>
      </c>
      <c r="E1436" s="118" t="s">
        <v>1535</v>
      </c>
      <c r="F1436" s="118" t="s">
        <v>1535</v>
      </c>
      <c r="G1436" s="118" t="s">
        <v>1535</v>
      </c>
      <c r="H1436" s="119" t="s">
        <v>1535</v>
      </c>
    </row>
    <row r="1437" spans="1:8" x14ac:dyDescent="0.25">
      <c r="A1437" s="444" t="s">
        <v>2109</v>
      </c>
      <c r="B1437" s="448" t="s">
        <v>8943</v>
      </c>
      <c r="C1437" s="122" t="s">
        <v>349</v>
      </c>
      <c r="D1437" s="113"/>
      <c r="E1437" s="113"/>
      <c r="F1437" s="113"/>
      <c r="G1437" s="113"/>
      <c r="H1437" s="109"/>
    </row>
    <row r="1438" spans="1:8" x14ac:dyDescent="0.25">
      <c r="A1438" s="445"/>
      <c r="B1438" s="449"/>
      <c r="C1438" s="123" t="s">
        <v>1949</v>
      </c>
      <c r="D1438" s="118" t="s">
        <v>351</v>
      </c>
      <c r="E1438" s="142">
        <v>4641</v>
      </c>
      <c r="F1438" s="142">
        <v>4210</v>
      </c>
      <c r="G1438" s="142">
        <v>3789</v>
      </c>
      <c r="H1438" s="126">
        <v>3410</v>
      </c>
    </row>
    <row r="1439" spans="1:8" x14ac:dyDescent="0.25">
      <c r="A1439" s="445"/>
      <c r="B1439" s="449"/>
      <c r="C1439" s="123" t="s">
        <v>1954</v>
      </c>
      <c r="D1439" s="118" t="s">
        <v>1521</v>
      </c>
      <c r="E1439" s="142">
        <v>10465</v>
      </c>
      <c r="F1439" s="142">
        <v>9492</v>
      </c>
      <c r="G1439" s="142">
        <v>8543</v>
      </c>
      <c r="H1439" s="126">
        <v>7689</v>
      </c>
    </row>
    <row r="1440" spans="1:8" x14ac:dyDescent="0.25">
      <c r="A1440" s="445"/>
      <c r="B1440" s="449"/>
      <c r="C1440" s="123" t="s">
        <v>1522</v>
      </c>
      <c r="D1440" s="118" t="s">
        <v>1373</v>
      </c>
      <c r="E1440" s="142">
        <v>19379</v>
      </c>
      <c r="F1440" s="142">
        <v>17578</v>
      </c>
      <c r="G1440" s="142">
        <v>15820</v>
      </c>
      <c r="H1440" s="126">
        <v>14239</v>
      </c>
    </row>
    <row r="1441" spans="1:8" ht="31.5" x14ac:dyDescent="0.25">
      <c r="A1441" s="445"/>
      <c r="B1441" s="449"/>
      <c r="C1441" s="123" t="s">
        <v>2093</v>
      </c>
      <c r="D1441" s="118" t="s">
        <v>1964</v>
      </c>
      <c r="E1441" s="118" t="s">
        <v>2094</v>
      </c>
      <c r="F1441" s="118" t="s">
        <v>1567</v>
      </c>
      <c r="G1441" s="118" t="s">
        <v>2095</v>
      </c>
      <c r="H1441" s="119" t="s">
        <v>437</v>
      </c>
    </row>
    <row r="1442" spans="1:8" x14ac:dyDescent="0.25">
      <c r="A1442" s="445"/>
      <c r="B1442" s="449"/>
      <c r="C1442" s="123" t="s">
        <v>1532</v>
      </c>
      <c r="D1442" s="118" t="s">
        <v>1521</v>
      </c>
      <c r="E1442" s="118" t="s">
        <v>2096</v>
      </c>
      <c r="F1442" s="118" t="s">
        <v>2097</v>
      </c>
      <c r="G1442" s="118" t="s">
        <v>931</v>
      </c>
      <c r="H1442" s="119" t="s">
        <v>2098</v>
      </c>
    </row>
    <row r="1443" spans="1:8" x14ac:dyDescent="0.25">
      <c r="A1443" s="445"/>
      <c r="B1443" s="449"/>
      <c r="C1443" s="123" t="s">
        <v>2099</v>
      </c>
      <c r="D1443" s="118" t="s">
        <v>1521</v>
      </c>
      <c r="E1443" s="118" t="s">
        <v>1075</v>
      </c>
      <c r="F1443" s="118" t="s">
        <v>1647</v>
      </c>
      <c r="G1443" s="118" t="s">
        <v>1486</v>
      </c>
      <c r="H1443" s="119" t="s">
        <v>2100</v>
      </c>
    </row>
    <row r="1444" spans="1:8" x14ac:dyDescent="0.25">
      <c r="A1444" s="445"/>
      <c r="B1444" s="449"/>
      <c r="C1444" s="123" t="s">
        <v>422</v>
      </c>
      <c r="D1444" s="118" t="s">
        <v>423</v>
      </c>
      <c r="E1444" s="118" t="s">
        <v>1535</v>
      </c>
      <c r="F1444" s="118" t="s">
        <v>1535</v>
      </c>
      <c r="G1444" s="118" t="s">
        <v>1535</v>
      </c>
      <c r="H1444" s="119" t="s">
        <v>1535</v>
      </c>
    </row>
    <row r="1445" spans="1:8" x14ac:dyDescent="0.25">
      <c r="A1445" s="445"/>
      <c r="B1445" s="449"/>
      <c r="C1445" s="124" t="s">
        <v>457</v>
      </c>
      <c r="D1445" s="118" t="s">
        <v>254</v>
      </c>
      <c r="E1445" s="118" t="s">
        <v>2110</v>
      </c>
      <c r="F1445" s="118" t="s">
        <v>1705</v>
      </c>
      <c r="G1445" s="118" t="s">
        <v>2111</v>
      </c>
      <c r="H1445" s="119" t="s">
        <v>2112</v>
      </c>
    </row>
    <row r="1446" spans="1:8" x14ac:dyDescent="0.25">
      <c r="A1446" s="445"/>
      <c r="B1446" s="449"/>
      <c r="C1446" s="124" t="s">
        <v>284</v>
      </c>
      <c r="D1446" s="118"/>
      <c r="E1446" s="118"/>
      <c r="F1446" s="118"/>
      <c r="G1446" s="118"/>
      <c r="H1446" s="119"/>
    </row>
    <row r="1447" spans="1:8" ht="31.5" x14ac:dyDescent="0.25">
      <c r="A1447" s="445"/>
      <c r="B1447" s="449"/>
      <c r="C1447" s="123" t="s">
        <v>1540</v>
      </c>
      <c r="D1447" s="118" t="s">
        <v>262</v>
      </c>
      <c r="E1447" s="142">
        <v>1182</v>
      </c>
      <c r="F1447" s="118" t="s">
        <v>2113</v>
      </c>
      <c r="G1447" s="118" t="s">
        <v>2104</v>
      </c>
      <c r="H1447" s="119" t="s">
        <v>2114</v>
      </c>
    </row>
    <row r="1448" spans="1:8" ht="34.5" x14ac:dyDescent="0.25">
      <c r="A1448" s="445"/>
      <c r="B1448" s="449"/>
      <c r="C1448" s="123" t="s">
        <v>8892</v>
      </c>
      <c r="D1448" s="118" t="s">
        <v>262</v>
      </c>
      <c r="E1448" s="118" t="s">
        <v>2103</v>
      </c>
      <c r="F1448" s="118" t="s">
        <v>2104</v>
      </c>
      <c r="G1448" s="118" t="s">
        <v>2105</v>
      </c>
      <c r="H1448" s="119" t="s">
        <v>1083</v>
      </c>
    </row>
    <row r="1449" spans="1:8" ht="31.5" x14ac:dyDescent="0.25">
      <c r="A1449" s="445"/>
      <c r="B1449" s="449"/>
      <c r="C1449" s="123" t="s">
        <v>2108</v>
      </c>
      <c r="D1449" s="118" t="s">
        <v>262</v>
      </c>
      <c r="E1449" s="118" t="s">
        <v>2103</v>
      </c>
      <c r="F1449" s="118" t="s">
        <v>2104</v>
      </c>
      <c r="G1449" s="118" t="s">
        <v>2105</v>
      </c>
      <c r="H1449" s="119" t="s">
        <v>1083</v>
      </c>
    </row>
    <row r="1450" spans="1:8" ht="16.5" thickBot="1" x14ac:dyDescent="0.3">
      <c r="A1450" s="447"/>
      <c r="B1450" s="450"/>
      <c r="C1450" s="123" t="s">
        <v>1541</v>
      </c>
      <c r="D1450" s="118" t="s">
        <v>423</v>
      </c>
      <c r="E1450" s="118" t="s">
        <v>1535</v>
      </c>
      <c r="F1450" s="118" t="s">
        <v>1535</v>
      </c>
      <c r="G1450" s="118" t="s">
        <v>1535</v>
      </c>
      <c r="H1450" s="119" t="s">
        <v>1535</v>
      </c>
    </row>
    <row r="1451" spans="1:8" ht="16.5" thickBot="1" x14ac:dyDescent="0.3">
      <c r="A1451" s="442"/>
      <c r="B1451" s="442"/>
      <c r="C1451" s="442"/>
      <c r="D1451" s="443"/>
      <c r="E1451" s="115">
        <v>1</v>
      </c>
      <c r="F1451" s="115">
        <v>2</v>
      </c>
      <c r="G1451" s="115">
        <v>3</v>
      </c>
      <c r="H1451" s="116">
        <v>4</v>
      </c>
    </row>
    <row r="1452" spans="1:8" x14ac:dyDescent="0.25">
      <c r="A1452" s="107" t="s">
        <v>2115</v>
      </c>
    </row>
    <row r="1453" spans="1:8" x14ac:dyDescent="0.25">
      <c r="A1453" s="107"/>
    </row>
    <row r="1454" spans="1:8" x14ac:dyDescent="0.25">
      <c r="A1454" s="106" t="s">
        <v>2116</v>
      </c>
    </row>
    <row r="1455" spans="1:8" x14ac:dyDescent="0.25">
      <c r="A1455" s="112" t="s">
        <v>211</v>
      </c>
    </row>
    <row r="1456" spans="1:8" x14ac:dyDescent="0.25">
      <c r="A1456" s="107" t="s">
        <v>2117</v>
      </c>
    </row>
    <row r="1457" spans="1:8" ht="16.5" thickBot="1" x14ac:dyDescent="0.3">
      <c r="A1457" s="107" t="s">
        <v>2118</v>
      </c>
    </row>
    <row r="1458" spans="1:8" ht="32.25" thickBot="1" x14ac:dyDescent="0.3">
      <c r="A1458" s="162" t="s">
        <v>0</v>
      </c>
      <c r="B1458" s="160" t="s">
        <v>217</v>
      </c>
      <c r="C1458" s="163" t="s">
        <v>250</v>
      </c>
      <c r="D1458" s="163" t="s">
        <v>251</v>
      </c>
      <c r="E1458" s="163" t="s">
        <v>2119</v>
      </c>
      <c r="F1458" s="164" t="s">
        <v>2120</v>
      </c>
    </row>
    <row r="1459" spans="1:8" x14ac:dyDescent="0.25">
      <c r="A1459" s="444" t="s">
        <v>2121</v>
      </c>
      <c r="B1459" s="448" t="s">
        <v>2122</v>
      </c>
      <c r="C1459" s="124" t="s">
        <v>349</v>
      </c>
      <c r="D1459" s="118"/>
      <c r="E1459" s="118"/>
      <c r="F1459" s="119"/>
    </row>
    <row r="1460" spans="1:8" x14ac:dyDescent="0.25">
      <c r="A1460" s="445"/>
      <c r="B1460" s="449"/>
      <c r="C1460" s="123" t="s">
        <v>2123</v>
      </c>
      <c r="D1460" s="118" t="s">
        <v>1521</v>
      </c>
      <c r="E1460" s="118" t="s">
        <v>916</v>
      </c>
      <c r="F1460" s="119" t="s">
        <v>916</v>
      </c>
    </row>
    <row r="1461" spans="1:8" x14ac:dyDescent="0.25">
      <c r="A1461" s="445"/>
      <c r="B1461" s="449"/>
      <c r="C1461" s="123" t="s">
        <v>2124</v>
      </c>
      <c r="D1461" s="118" t="s">
        <v>1521</v>
      </c>
      <c r="E1461" s="142">
        <v>1200</v>
      </c>
      <c r="F1461" s="126">
        <v>1200</v>
      </c>
    </row>
    <row r="1462" spans="1:8" x14ac:dyDescent="0.25">
      <c r="A1462" s="445"/>
      <c r="B1462" s="449"/>
      <c r="C1462" s="123" t="s">
        <v>2125</v>
      </c>
      <c r="D1462" s="118" t="s">
        <v>418</v>
      </c>
      <c r="E1462" s="118" t="s">
        <v>857</v>
      </c>
      <c r="F1462" s="119" t="s">
        <v>857</v>
      </c>
    </row>
    <row r="1463" spans="1:8" x14ac:dyDescent="0.25">
      <c r="A1463" s="445"/>
      <c r="B1463" s="449"/>
      <c r="C1463" s="124" t="s">
        <v>2126</v>
      </c>
      <c r="D1463" s="118" t="s">
        <v>254</v>
      </c>
      <c r="E1463" s="118" t="s">
        <v>2127</v>
      </c>
      <c r="F1463" s="119" t="s">
        <v>2128</v>
      </c>
    </row>
    <row r="1464" spans="1:8" x14ac:dyDescent="0.25">
      <c r="A1464" s="445"/>
      <c r="B1464" s="449"/>
      <c r="C1464" s="124" t="s">
        <v>260</v>
      </c>
      <c r="D1464" s="118"/>
      <c r="E1464" s="118"/>
      <c r="F1464" s="119"/>
    </row>
    <row r="1465" spans="1:8" ht="31.5" x14ac:dyDescent="0.25">
      <c r="A1465" s="445"/>
      <c r="B1465" s="449"/>
      <c r="C1465" s="123" t="s">
        <v>2129</v>
      </c>
      <c r="D1465" s="118" t="s">
        <v>262</v>
      </c>
      <c r="E1465" s="142">
        <v>42948</v>
      </c>
      <c r="F1465" s="126">
        <v>47243</v>
      </c>
    </row>
    <row r="1466" spans="1:8" ht="16.5" thickBot="1" x14ac:dyDescent="0.3">
      <c r="A1466" s="447"/>
      <c r="B1466" s="450"/>
      <c r="C1466" s="123" t="s">
        <v>1541</v>
      </c>
      <c r="D1466" s="118" t="s">
        <v>423</v>
      </c>
      <c r="E1466" s="118">
        <v>1</v>
      </c>
      <c r="F1466" s="119">
        <v>1</v>
      </c>
    </row>
    <row r="1467" spans="1:8" ht="16.5" thickBot="1" x14ac:dyDescent="0.3">
      <c r="A1467" s="120"/>
      <c r="B1467" s="129"/>
      <c r="C1467" s="129"/>
      <c r="D1467" s="121"/>
      <c r="E1467" s="115">
        <v>10</v>
      </c>
      <c r="F1467" s="116">
        <v>20</v>
      </c>
    </row>
    <row r="1468" spans="1:8" x14ac:dyDescent="0.25">
      <c r="A1468" s="106" t="s">
        <v>2130</v>
      </c>
    </row>
    <row r="1469" spans="1:8" x14ac:dyDescent="0.25">
      <c r="A1469" s="112" t="s">
        <v>211</v>
      </c>
    </row>
    <row r="1470" spans="1:8" x14ac:dyDescent="0.25">
      <c r="A1470" s="107" t="s">
        <v>2131</v>
      </c>
    </row>
    <row r="1471" spans="1:8" ht="19.5" thickBot="1" x14ac:dyDescent="0.3">
      <c r="A1471" s="107" t="s">
        <v>8935</v>
      </c>
    </row>
    <row r="1472" spans="1:8" ht="16.5" thickBot="1" x14ac:dyDescent="0.3">
      <c r="A1472" s="425" t="s">
        <v>0</v>
      </c>
      <c r="B1472" s="440" t="s">
        <v>217</v>
      </c>
      <c r="C1472" s="440" t="s">
        <v>250</v>
      </c>
      <c r="D1472" s="440" t="s">
        <v>251</v>
      </c>
      <c r="E1472" s="431" t="s">
        <v>163</v>
      </c>
      <c r="F1472" s="432"/>
      <c r="G1472" s="432"/>
      <c r="H1472" s="433"/>
    </row>
    <row r="1473" spans="1:8" ht="16.5" thickBot="1" x14ac:dyDescent="0.3">
      <c r="A1473" s="426"/>
      <c r="B1473" s="441"/>
      <c r="C1473" s="441"/>
      <c r="D1473" s="441"/>
      <c r="E1473" s="160" t="s">
        <v>81</v>
      </c>
      <c r="F1473" s="160" t="s">
        <v>83</v>
      </c>
      <c r="G1473" s="160" t="s">
        <v>86</v>
      </c>
      <c r="H1473" s="161" t="s">
        <v>89</v>
      </c>
    </row>
    <row r="1474" spans="1:8" x14ac:dyDescent="0.25">
      <c r="A1474" s="444" t="s">
        <v>2132</v>
      </c>
      <c r="B1474" s="448" t="s">
        <v>2133</v>
      </c>
      <c r="C1474" s="122" t="s">
        <v>349</v>
      </c>
      <c r="D1474" s="113"/>
      <c r="E1474" s="113"/>
      <c r="F1474" s="113"/>
      <c r="G1474" s="113"/>
      <c r="H1474" s="109"/>
    </row>
    <row r="1475" spans="1:8" x14ac:dyDescent="0.25">
      <c r="A1475" s="445"/>
      <c r="B1475" s="449"/>
      <c r="C1475" s="123" t="s">
        <v>1949</v>
      </c>
      <c r="D1475" s="118" t="s">
        <v>351</v>
      </c>
      <c r="E1475" s="118" t="s">
        <v>2134</v>
      </c>
      <c r="F1475" s="118" t="s">
        <v>2135</v>
      </c>
      <c r="G1475" s="118" t="s">
        <v>2136</v>
      </c>
      <c r="H1475" s="119" t="s">
        <v>2137</v>
      </c>
    </row>
    <row r="1476" spans="1:8" x14ac:dyDescent="0.25">
      <c r="A1476" s="445"/>
      <c r="B1476" s="449"/>
      <c r="C1476" s="123" t="s">
        <v>1954</v>
      </c>
      <c r="D1476" s="118" t="s">
        <v>1521</v>
      </c>
      <c r="E1476" s="118" t="s">
        <v>2138</v>
      </c>
      <c r="F1476" s="118" t="s">
        <v>2139</v>
      </c>
      <c r="G1476" s="118" t="s">
        <v>2140</v>
      </c>
      <c r="H1476" s="119" t="s">
        <v>2141</v>
      </c>
    </row>
    <row r="1477" spans="1:8" x14ac:dyDescent="0.25">
      <c r="A1477" s="445"/>
      <c r="B1477" s="449"/>
      <c r="C1477" s="123" t="s">
        <v>1522</v>
      </c>
      <c r="D1477" s="118" t="s">
        <v>1373</v>
      </c>
      <c r="E1477" s="118" t="s">
        <v>2142</v>
      </c>
      <c r="F1477" s="118" t="s">
        <v>2143</v>
      </c>
      <c r="G1477" s="118" t="s">
        <v>2144</v>
      </c>
      <c r="H1477" s="119" t="s">
        <v>2145</v>
      </c>
    </row>
    <row r="1478" spans="1:8" ht="31.5" x14ac:dyDescent="0.25">
      <c r="A1478" s="445"/>
      <c r="B1478" s="449"/>
      <c r="C1478" s="123" t="s">
        <v>1963</v>
      </c>
      <c r="D1478" s="118" t="s">
        <v>1964</v>
      </c>
      <c r="E1478" s="142">
        <v>4538</v>
      </c>
      <c r="F1478" s="142">
        <v>4113</v>
      </c>
      <c r="G1478" s="142">
        <v>3698</v>
      </c>
      <c r="H1478" s="126">
        <v>3327</v>
      </c>
    </row>
    <row r="1479" spans="1:8" x14ac:dyDescent="0.25">
      <c r="A1479" s="445"/>
      <c r="B1479" s="449"/>
      <c r="C1479" s="123" t="s">
        <v>1532</v>
      </c>
      <c r="D1479" s="118" t="s">
        <v>1521</v>
      </c>
      <c r="E1479" s="142">
        <v>40586</v>
      </c>
      <c r="F1479" s="142">
        <v>31036</v>
      </c>
      <c r="G1479" s="142">
        <v>15518</v>
      </c>
      <c r="H1479" s="126">
        <v>7759</v>
      </c>
    </row>
    <row r="1480" spans="1:8" x14ac:dyDescent="0.25">
      <c r="A1480" s="445"/>
      <c r="B1480" s="449"/>
      <c r="C1480" s="123" t="s">
        <v>2146</v>
      </c>
      <c r="D1480" s="118" t="s">
        <v>1521</v>
      </c>
      <c r="E1480" s="142">
        <v>13190</v>
      </c>
      <c r="F1480" s="142">
        <v>8794</v>
      </c>
      <c r="G1480" s="142">
        <v>5863</v>
      </c>
      <c r="H1480" s="126">
        <v>4396</v>
      </c>
    </row>
    <row r="1481" spans="1:8" x14ac:dyDescent="0.25">
      <c r="A1481" s="445"/>
      <c r="B1481" s="449"/>
      <c r="C1481" s="123" t="s">
        <v>2099</v>
      </c>
      <c r="D1481" s="118" t="s">
        <v>1521</v>
      </c>
      <c r="E1481" s="142">
        <v>13190</v>
      </c>
      <c r="F1481" s="142">
        <v>8794</v>
      </c>
      <c r="G1481" s="142">
        <v>5863</v>
      </c>
      <c r="H1481" s="126">
        <v>4396</v>
      </c>
    </row>
    <row r="1482" spans="1:8" x14ac:dyDescent="0.25">
      <c r="A1482" s="445"/>
      <c r="B1482" s="449"/>
      <c r="C1482" s="123" t="s">
        <v>422</v>
      </c>
      <c r="D1482" s="118" t="s">
        <v>423</v>
      </c>
      <c r="E1482" s="118" t="s">
        <v>1535</v>
      </c>
      <c r="F1482" s="118" t="s">
        <v>1535</v>
      </c>
      <c r="G1482" s="118" t="s">
        <v>1535</v>
      </c>
      <c r="H1482" s="119" t="s">
        <v>1535</v>
      </c>
    </row>
    <row r="1483" spans="1:8" x14ac:dyDescent="0.25">
      <c r="A1483" s="445"/>
      <c r="B1483" s="449"/>
      <c r="C1483" s="124" t="s">
        <v>457</v>
      </c>
      <c r="D1483" s="118" t="s">
        <v>254</v>
      </c>
      <c r="E1483" s="118" t="s">
        <v>2147</v>
      </c>
      <c r="F1483" s="118" t="s">
        <v>2148</v>
      </c>
      <c r="G1483" s="118" t="s">
        <v>2149</v>
      </c>
      <c r="H1483" s="119" t="s">
        <v>2150</v>
      </c>
    </row>
    <row r="1484" spans="1:8" x14ac:dyDescent="0.25">
      <c r="A1484" s="445"/>
      <c r="B1484" s="449"/>
      <c r="C1484" s="124" t="s">
        <v>284</v>
      </c>
      <c r="D1484" s="118"/>
      <c r="E1484" s="118"/>
      <c r="F1484" s="118"/>
      <c r="G1484" s="118"/>
      <c r="H1484" s="119"/>
    </row>
    <row r="1485" spans="1:8" ht="31.5" x14ac:dyDescent="0.25">
      <c r="A1485" s="445"/>
      <c r="B1485" s="449"/>
      <c r="C1485" s="123" t="s">
        <v>1540</v>
      </c>
      <c r="D1485" s="118" t="s">
        <v>262</v>
      </c>
      <c r="E1485" s="142">
        <v>50803</v>
      </c>
      <c r="F1485" s="142">
        <v>38108</v>
      </c>
      <c r="G1485" s="142">
        <v>31755</v>
      </c>
      <c r="H1485" s="126">
        <v>23821</v>
      </c>
    </row>
    <row r="1486" spans="1:8" ht="18.75" x14ac:dyDescent="0.25">
      <c r="A1486" s="445"/>
      <c r="B1486" s="449"/>
      <c r="C1486" s="123" t="s">
        <v>8900</v>
      </c>
      <c r="D1486" s="118" t="s">
        <v>262</v>
      </c>
      <c r="E1486" s="142">
        <v>16938</v>
      </c>
      <c r="F1486" s="142">
        <v>12706</v>
      </c>
      <c r="G1486" s="142">
        <v>10585</v>
      </c>
      <c r="H1486" s="126">
        <v>7944</v>
      </c>
    </row>
    <row r="1487" spans="1:8" ht="16.5" thickBot="1" x14ac:dyDescent="0.3">
      <c r="A1487" s="447"/>
      <c r="B1487" s="450"/>
      <c r="C1487" s="123" t="s">
        <v>1541</v>
      </c>
      <c r="D1487" s="118" t="s">
        <v>423</v>
      </c>
      <c r="E1487" s="118" t="s">
        <v>1535</v>
      </c>
      <c r="F1487" s="118" t="s">
        <v>1535</v>
      </c>
      <c r="G1487" s="118" t="s">
        <v>1535</v>
      </c>
      <c r="H1487" s="119" t="s">
        <v>1535</v>
      </c>
    </row>
    <row r="1488" spans="1:8" x14ac:dyDescent="0.25">
      <c r="A1488" s="444" t="s">
        <v>2151</v>
      </c>
      <c r="B1488" s="448" t="s">
        <v>2152</v>
      </c>
      <c r="C1488" s="122" t="s">
        <v>349</v>
      </c>
      <c r="D1488" s="113"/>
      <c r="E1488" s="113"/>
      <c r="F1488" s="113"/>
      <c r="G1488" s="113"/>
      <c r="H1488" s="109"/>
    </row>
    <row r="1489" spans="1:8" x14ac:dyDescent="0.25">
      <c r="A1489" s="445"/>
      <c r="B1489" s="449"/>
      <c r="C1489" s="123" t="s">
        <v>1949</v>
      </c>
      <c r="D1489" s="118" t="s">
        <v>351</v>
      </c>
      <c r="E1489" s="118" t="s">
        <v>2134</v>
      </c>
      <c r="F1489" s="118" t="s">
        <v>2135</v>
      </c>
      <c r="G1489" s="118" t="s">
        <v>2136</v>
      </c>
      <c r="H1489" s="119" t="s">
        <v>2137</v>
      </c>
    </row>
    <row r="1490" spans="1:8" x14ac:dyDescent="0.25">
      <c r="A1490" s="445"/>
      <c r="B1490" s="449"/>
      <c r="C1490" s="123" t="s">
        <v>1954</v>
      </c>
      <c r="D1490" s="118" t="s">
        <v>1521</v>
      </c>
      <c r="E1490" s="118" t="s">
        <v>2138</v>
      </c>
      <c r="F1490" s="118" t="s">
        <v>2139</v>
      </c>
      <c r="G1490" s="118" t="s">
        <v>2140</v>
      </c>
      <c r="H1490" s="119" t="s">
        <v>2141</v>
      </c>
    </row>
    <row r="1491" spans="1:8" x14ac:dyDescent="0.25">
      <c r="A1491" s="445"/>
      <c r="B1491" s="449"/>
      <c r="C1491" s="123" t="s">
        <v>1522</v>
      </c>
      <c r="D1491" s="118" t="s">
        <v>1373</v>
      </c>
      <c r="E1491" s="118" t="s">
        <v>2142</v>
      </c>
      <c r="F1491" s="118" t="s">
        <v>2143</v>
      </c>
      <c r="G1491" s="118" t="s">
        <v>2144</v>
      </c>
      <c r="H1491" s="119" t="s">
        <v>2145</v>
      </c>
    </row>
    <row r="1492" spans="1:8" ht="31.5" x14ac:dyDescent="0.25">
      <c r="A1492" s="445"/>
      <c r="B1492" s="449"/>
      <c r="C1492" s="123" t="s">
        <v>1963</v>
      </c>
      <c r="D1492" s="118" t="s">
        <v>1964</v>
      </c>
      <c r="E1492" s="142">
        <v>4538</v>
      </c>
      <c r="F1492" s="142">
        <v>4113</v>
      </c>
      <c r="G1492" s="142">
        <v>3698</v>
      </c>
      <c r="H1492" s="126">
        <v>3327</v>
      </c>
    </row>
    <row r="1493" spans="1:8" x14ac:dyDescent="0.25">
      <c r="A1493" s="445"/>
      <c r="B1493" s="449"/>
      <c r="C1493" s="123" t="s">
        <v>1532</v>
      </c>
      <c r="D1493" s="118" t="s">
        <v>1521</v>
      </c>
      <c r="E1493" s="142">
        <v>40586</v>
      </c>
      <c r="F1493" s="142">
        <v>31036</v>
      </c>
      <c r="G1493" s="142">
        <v>15518</v>
      </c>
      <c r="H1493" s="126">
        <v>7759</v>
      </c>
    </row>
    <row r="1494" spans="1:8" x14ac:dyDescent="0.25">
      <c r="A1494" s="445"/>
      <c r="B1494" s="449"/>
      <c r="C1494" s="123" t="s">
        <v>2146</v>
      </c>
      <c r="D1494" s="118" t="s">
        <v>1521</v>
      </c>
      <c r="E1494" s="142">
        <v>13190</v>
      </c>
      <c r="F1494" s="142">
        <v>8794</v>
      </c>
      <c r="G1494" s="142">
        <v>5863</v>
      </c>
      <c r="H1494" s="126">
        <v>4396</v>
      </c>
    </row>
    <row r="1495" spans="1:8" x14ac:dyDescent="0.25">
      <c r="A1495" s="445"/>
      <c r="B1495" s="449"/>
      <c r="C1495" s="123" t="s">
        <v>2099</v>
      </c>
      <c r="D1495" s="118" t="s">
        <v>1521</v>
      </c>
      <c r="E1495" s="142">
        <v>13190</v>
      </c>
      <c r="F1495" s="142">
        <v>8794</v>
      </c>
      <c r="G1495" s="142">
        <v>5863</v>
      </c>
      <c r="H1495" s="126">
        <v>4396</v>
      </c>
    </row>
    <row r="1496" spans="1:8" x14ac:dyDescent="0.25">
      <c r="A1496" s="445"/>
      <c r="B1496" s="449"/>
      <c r="C1496" s="123" t="s">
        <v>422</v>
      </c>
      <c r="D1496" s="118" t="s">
        <v>423</v>
      </c>
      <c r="E1496" s="118" t="s">
        <v>1535</v>
      </c>
      <c r="F1496" s="118" t="s">
        <v>1535</v>
      </c>
      <c r="G1496" s="118" t="s">
        <v>1535</v>
      </c>
      <c r="H1496" s="119" t="s">
        <v>1535</v>
      </c>
    </row>
    <row r="1497" spans="1:8" x14ac:dyDescent="0.25">
      <c r="A1497" s="445"/>
      <c r="B1497" s="449"/>
      <c r="C1497" s="124" t="s">
        <v>457</v>
      </c>
      <c r="D1497" s="118" t="s">
        <v>254</v>
      </c>
      <c r="E1497" s="118" t="s">
        <v>2153</v>
      </c>
      <c r="F1497" s="118" t="s">
        <v>2154</v>
      </c>
      <c r="G1497" s="118" t="s">
        <v>2155</v>
      </c>
      <c r="H1497" s="119" t="s">
        <v>2156</v>
      </c>
    </row>
    <row r="1498" spans="1:8" x14ac:dyDescent="0.25">
      <c r="A1498" s="445"/>
      <c r="B1498" s="449"/>
      <c r="C1498" s="124" t="s">
        <v>284</v>
      </c>
      <c r="D1498" s="118"/>
      <c r="E1498" s="118"/>
      <c r="F1498" s="118"/>
      <c r="G1498" s="118"/>
      <c r="H1498" s="119"/>
    </row>
    <row r="1499" spans="1:8" ht="31.5" x14ac:dyDescent="0.25">
      <c r="A1499" s="445"/>
      <c r="B1499" s="449"/>
      <c r="C1499" s="123" t="s">
        <v>1540</v>
      </c>
      <c r="D1499" s="118" t="s">
        <v>262</v>
      </c>
      <c r="E1499" s="142">
        <v>60974</v>
      </c>
      <c r="F1499" s="142">
        <v>45723</v>
      </c>
      <c r="G1499" s="142">
        <v>38108</v>
      </c>
      <c r="H1499" s="126">
        <v>28583</v>
      </c>
    </row>
    <row r="1500" spans="1:8" ht="18.75" x14ac:dyDescent="0.25">
      <c r="A1500" s="445"/>
      <c r="B1500" s="449"/>
      <c r="C1500" s="123" t="s">
        <v>8900</v>
      </c>
      <c r="D1500" s="118" t="s">
        <v>262</v>
      </c>
      <c r="E1500" s="142">
        <v>20321</v>
      </c>
      <c r="F1500" s="142">
        <v>15241</v>
      </c>
      <c r="G1500" s="142">
        <v>12706</v>
      </c>
      <c r="H1500" s="126">
        <v>9524</v>
      </c>
    </row>
    <row r="1501" spans="1:8" ht="16.5" thickBot="1" x14ac:dyDescent="0.3">
      <c r="A1501" s="447"/>
      <c r="B1501" s="450"/>
      <c r="C1501" s="123" t="s">
        <v>1541</v>
      </c>
      <c r="D1501" s="118" t="s">
        <v>423</v>
      </c>
      <c r="E1501" s="118" t="s">
        <v>1535</v>
      </c>
      <c r="F1501" s="118" t="s">
        <v>1535</v>
      </c>
      <c r="G1501" s="118" t="s">
        <v>1535</v>
      </c>
      <c r="H1501" s="119" t="s">
        <v>1535</v>
      </c>
    </row>
    <row r="1502" spans="1:8" ht="16.5" thickBot="1" x14ac:dyDescent="0.3">
      <c r="A1502" s="442"/>
      <c r="B1502" s="442"/>
      <c r="C1502" s="442"/>
      <c r="D1502" s="443"/>
      <c r="E1502" s="115">
        <v>1</v>
      </c>
      <c r="F1502" s="115">
        <v>2</v>
      </c>
      <c r="G1502" s="115">
        <v>3</v>
      </c>
      <c r="H1502" s="116">
        <v>4</v>
      </c>
    </row>
    <row r="1503" spans="1:8" x14ac:dyDescent="0.25">
      <c r="A1503" s="106" t="s">
        <v>2157</v>
      </c>
    </row>
    <row r="1504" spans="1:8" x14ac:dyDescent="0.25">
      <c r="A1504" s="112" t="s">
        <v>211</v>
      </c>
    </row>
    <row r="1505" spans="1:8" x14ac:dyDescent="0.25">
      <c r="A1505" s="107" t="s">
        <v>2158</v>
      </c>
    </row>
    <row r="1506" spans="1:8" ht="19.5" thickBot="1" x14ac:dyDescent="0.3">
      <c r="A1506" s="107" t="s">
        <v>8823</v>
      </c>
    </row>
    <row r="1507" spans="1:8" ht="16.5" thickBot="1" x14ac:dyDescent="0.3">
      <c r="A1507" s="425" t="s">
        <v>0</v>
      </c>
      <c r="B1507" s="440" t="s">
        <v>217</v>
      </c>
      <c r="C1507" s="440" t="s">
        <v>250</v>
      </c>
      <c r="D1507" s="440" t="s">
        <v>251</v>
      </c>
      <c r="E1507" s="431" t="s">
        <v>163</v>
      </c>
      <c r="F1507" s="432"/>
      <c r="G1507" s="432"/>
      <c r="H1507" s="433"/>
    </row>
    <row r="1508" spans="1:8" ht="16.5" thickBot="1" x14ac:dyDescent="0.3">
      <c r="A1508" s="426"/>
      <c r="B1508" s="441"/>
      <c r="C1508" s="441"/>
      <c r="D1508" s="441"/>
      <c r="E1508" s="160" t="s">
        <v>81</v>
      </c>
      <c r="F1508" s="160" t="s">
        <v>83</v>
      </c>
      <c r="G1508" s="160" t="s">
        <v>86</v>
      </c>
      <c r="H1508" s="161" t="s">
        <v>89</v>
      </c>
    </row>
    <row r="1509" spans="1:8" x14ac:dyDescent="0.25">
      <c r="A1509" s="444" t="s">
        <v>2159</v>
      </c>
      <c r="B1509" s="448" t="s">
        <v>9</v>
      </c>
      <c r="C1509" s="122" t="s">
        <v>349</v>
      </c>
      <c r="D1509" s="113"/>
      <c r="E1509" s="113"/>
      <c r="F1509" s="113"/>
      <c r="G1509" s="113"/>
      <c r="H1509" s="109"/>
    </row>
    <row r="1510" spans="1:8" x14ac:dyDescent="0.25">
      <c r="A1510" s="445"/>
      <c r="B1510" s="449"/>
      <c r="C1510" s="123" t="s">
        <v>2160</v>
      </c>
      <c r="D1510" s="118" t="s">
        <v>351</v>
      </c>
      <c r="E1510" s="142">
        <v>2850</v>
      </c>
      <c r="F1510" s="142">
        <v>2740</v>
      </c>
      <c r="G1510" s="142">
        <v>2590</v>
      </c>
      <c r="H1510" s="126">
        <v>2460</v>
      </c>
    </row>
    <row r="1511" spans="1:8" x14ac:dyDescent="0.25">
      <c r="A1511" s="445"/>
      <c r="B1511" s="449"/>
      <c r="C1511" s="123" t="s">
        <v>1520</v>
      </c>
      <c r="D1511" s="118" t="s">
        <v>1521</v>
      </c>
      <c r="E1511" s="142">
        <v>2600</v>
      </c>
      <c r="F1511" s="142">
        <v>2470</v>
      </c>
      <c r="G1511" s="142">
        <v>2340</v>
      </c>
      <c r="H1511" s="126">
        <v>2220</v>
      </c>
    </row>
    <row r="1512" spans="1:8" x14ac:dyDescent="0.25">
      <c r="A1512" s="445"/>
      <c r="B1512" s="449"/>
      <c r="C1512" s="123" t="s">
        <v>1557</v>
      </c>
      <c r="D1512" s="118" t="s">
        <v>1373</v>
      </c>
      <c r="E1512" s="142">
        <v>1600</v>
      </c>
      <c r="F1512" s="142">
        <v>1570</v>
      </c>
      <c r="G1512" s="142">
        <v>1490</v>
      </c>
      <c r="H1512" s="126">
        <v>1430</v>
      </c>
    </row>
    <row r="1513" spans="1:8" x14ac:dyDescent="0.25">
      <c r="A1513" s="445"/>
      <c r="B1513" s="449"/>
      <c r="C1513" s="123" t="s">
        <v>2161</v>
      </c>
      <c r="D1513" s="118" t="s">
        <v>1373</v>
      </c>
      <c r="E1513" s="142">
        <v>2760</v>
      </c>
      <c r="F1513" s="142">
        <v>2620</v>
      </c>
      <c r="G1513" s="142">
        <v>2490</v>
      </c>
      <c r="H1513" s="126">
        <v>2340</v>
      </c>
    </row>
    <row r="1514" spans="1:8" x14ac:dyDescent="0.25">
      <c r="A1514" s="445"/>
      <c r="B1514" s="449"/>
      <c r="C1514" s="123" t="s">
        <v>2162</v>
      </c>
      <c r="D1514" s="118" t="s">
        <v>1521</v>
      </c>
      <c r="E1514" s="142">
        <v>1800</v>
      </c>
      <c r="F1514" s="142">
        <v>1700</v>
      </c>
      <c r="G1514" s="142">
        <v>1600</v>
      </c>
      <c r="H1514" s="126">
        <v>1500</v>
      </c>
    </row>
    <row r="1515" spans="1:8" x14ac:dyDescent="0.25">
      <c r="A1515" s="445"/>
      <c r="B1515" s="449"/>
      <c r="C1515" s="123" t="s">
        <v>2163</v>
      </c>
      <c r="D1515" s="118" t="s">
        <v>1521</v>
      </c>
      <c r="E1515" s="142">
        <v>1000</v>
      </c>
      <c r="F1515" s="118" t="s">
        <v>1034</v>
      </c>
      <c r="G1515" s="118" t="s">
        <v>2164</v>
      </c>
      <c r="H1515" s="119" t="s">
        <v>1550</v>
      </c>
    </row>
    <row r="1516" spans="1:8" x14ac:dyDescent="0.25">
      <c r="A1516" s="445"/>
      <c r="B1516" s="449"/>
      <c r="C1516" s="123" t="s">
        <v>1532</v>
      </c>
      <c r="D1516" s="118" t="s">
        <v>1521</v>
      </c>
      <c r="E1516" s="118" t="s">
        <v>1195</v>
      </c>
      <c r="F1516" s="118" t="s">
        <v>1114</v>
      </c>
      <c r="G1516" s="118" t="s">
        <v>860</v>
      </c>
      <c r="H1516" s="119" t="s">
        <v>449</v>
      </c>
    </row>
    <row r="1517" spans="1:8" x14ac:dyDescent="0.25">
      <c r="A1517" s="445"/>
      <c r="B1517" s="449"/>
      <c r="C1517" s="123" t="s">
        <v>2165</v>
      </c>
      <c r="D1517" s="118" t="s">
        <v>1521</v>
      </c>
      <c r="E1517" s="118" t="s">
        <v>718</v>
      </c>
      <c r="F1517" s="118" t="s">
        <v>448</v>
      </c>
      <c r="G1517" s="118" t="s">
        <v>1027</v>
      </c>
      <c r="H1517" s="119" t="s">
        <v>386</v>
      </c>
    </row>
    <row r="1518" spans="1:8" x14ac:dyDescent="0.25">
      <c r="A1518" s="445"/>
      <c r="B1518" s="449"/>
      <c r="C1518" s="123" t="s">
        <v>2166</v>
      </c>
      <c r="D1518" s="118" t="s">
        <v>1373</v>
      </c>
      <c r="E1518" s="118" t="s">
        <v>1648</v>
      </c>
      <c r="F1518" s="118" t="s">
        <v>1599</v>
      </c>
      <c r="G1518" s="118" t="s">
        <v>419</v>
      </c>
      <c r="H1518" s="119" t="s">
        <v>1364</v>
      </c>
    </row>
    <row r="1519" spans="1:8" x14ac:dyDescent="0.25">
      <c r="A1519" s="445"/>
      <c r="B1519" s="449"/>
      <c r="C1519" s="123" t="s">
        <v>422</v>
      </c>
      <c r="D1519" s="118" t="s">
        <v>423</v>
      </c>
      <c r="E1519" s="118" t="s">
        <v>1535</v>
      </c>
      <c r="F1519" s="118" t="s">
        <v>1535</v>
      </c>
      <c r="G1519" s="118" t="s">
        <v>1535</v>
      </c>
      <c r="H1519" s="119" t="s">
        <v>1535</v>
      </c>
    </row>
    <row r="1520" spans="1:8" x14ac:dyDescent="0.25">
      <c r="A1520" s="445"/>
      <c r="B1520" s="449"/>
      <c r="C1520" s="124" t="s">
        <v>424</v>
      </c>
      <c r="D1520" s="118" t="s">
        <v>254</v>
      </c>
      <c r="E1520" s="118" t="s">
        <v>1221</v>
      </c>
      <c r="F1520" s="118" t="s">
        <v>1258</v>
      </c>
      <c r="G1520" s="118" t="s">
        <v>1306</v>
      </c>
      <c r="H1520" s="119" t="s">
        <v>601</v>
      </c>
    </row>
    <row r="1521" spans="1:8" x14ac:dyDescent="0.25">
      <c r="A1521" s="445"/>
      <c r="B1521" s="449"/>
      <c r="C1521" s="124" t="s">
        <v>284</v>
      </c>
      <c r="D1521" s="118"/>
      <c r="E1521" s="118"/>
      <c r="F1521" s="118"/>
      <c r="G1521" s="118"/>
      <c r="H1521" s="119"/>
    </row>
    <row r="1522" spans="1:8" ht="31.5" x14ac:dyDescent="0.25">
      <c r="A1522" s="445"/>
      <c r="B1522" s="449"/>
      <c r="C1522" s="123" t="s">
        <v>1540</v>
      </c>
      <c r="D1522" s="118" t="s">
        <v>262</v>
      </c>
      <c r="E1522" s="142">
        <v>1150</v>
      </c>
      <c r="F1522" s="142">
        <v>1090</v>
      </c>
      <c r="G1522" s="142">
        <v>1030</v>
      </c>
      <c r="H1522" s="119" t="s">
        <v>2167</v>
      </c>
    </row>
    <row r="1523" spans="1:8" ht="34.5" x14ac:dyDescent="0.25">
      <c r="A1523" s="445"/>
      <c r="B1523" s="449"/>
      <c r="C1523" s="123" t="s">
        <v>8944</v>
      </c>
      <c r="D1523" s="118" t="s">
        <v>262</v>
      </c>
      <c r="E1523" s="118" t="s">
        <v>1552</v>
      </c>
      <c r="F1523" s="118" t="s">
        <v>1261</v>
      </c>
      <c r="G1523" s="118" t="s">
        <v>898</v>
      </c>
      <c r="H1523" s="119" t="s">
        <v>2169</v>
      </c>
    </row>
    <row r="1524" spans="1:8" x14ac:dyDescent="0.25">
      <c r="A1524" s="445"/>
      <c r="B1524" s="449"/>
      <c r="C1524" s="123" t="s">
        <v>405</v>
      </c>
      <c r="D1524" s="118" t="s">
        <v>262</v>
      </c>
      <c r="E1524" s="118" t="s">
        <v>1283</v>
      </c>
      <c r="F1524" s="118" t="s">
        <v>2170</v>
      </c>
      <c r="G1524" s="118" t="s">
        <v>1563</v>
      </c>
      <c r="H1524" s="119" t="s">
        <v>745</v>
      </c>
    </row>
    <row r="1525" spans="1:8" x14ac:dyDescent="0.25">
      <c r="A1525" s="445"/>
      <c r="B1525" s="449"/>
      <c r="C1525" s="123" t="s">
        <v>1377</v>
      </c>
      <c r="D1525" s="118" t="s">
        <v>262</v>
      </c>
      <c r="E1525" s="118" t="s">
        <v>1283</v>
      </c>
      <c r="F1525" s="118" t="s">
        <v>2170</v>
      </c>
      <c r="G1525" s="118" t="s">
        <v>1563</v>
      </c>
      <c r="H1525" s="119" t="s">
        <v>745</v>
      </c>
    </row>
    <row r="1526" spans="1:8" x14ac:dyDescent="0.25">
      <c r="A1526" s="445"/>
      <c r="B1526" s="449"/>
      <c r="C1526" s="123" t="s">
        <v>2171</v>
      </c>
      <c r="D1526" s="118" t="s">
        <v>262</v>
      </c>
      <c r="E1526" s="118" t="s">
        <v>1552</v>
      </c>
      <c r="F1526" s="118" t="s">
        <v>1261</v>
      </c>
      <c r="G1526" s="118" t="s">
        <v>898</v>
      </c>
      <c r="H1526" s="119" t="s">
        <v>2169</v>
      </c>
    </row>
    <row r="1527" spans="1:8" x14ac:dyDescent="0.25">
      <c r="A1527" s="445"/>
      <c r="B1527" s="449"/>
      <c r="C1527" s="123" t="s">
        <v>407</v>
      </c>
      <c r="D1527" s="118" t="s">
        <v>262</v>
      </c>
      <c r="E1527" s="118" t="s">
        <v>2172</v>
      </c>
      <c r="F1527" s="118" t="s">
        <v>357</v>
      </c>
      <c r="G1527" s="118" t="s">
        <v>738</v>
      </c>
      <c r="H1527" s="119" t="s">
        <v>780</v>
      </c>
    </row>
    <row r="1528" spans="1:8" x14ac:dyDescent="0.25">
      <c r="A1528" s="445"/>
      <c r="B1528" s="449"/>
      <c r="C1528" s="123" t="s">
        <v>2173</v>
      </c>
      <c r="D1528" s="118" t="s">
        <v>262</v>
      </c>
      <c r="E1528" s="118" t="s">
        <v>1283</v>
      </c>
      <c r="F1528" s="118" t="s">
        <v>1283</v>
      </c>
      <c r="G1528" s="118" t="s">
        <v>1283</v>
      </c>
      <c r="H1528" s="119" t="s">
        <v>1283</v>
      </c>
    </row>
    <row r="1529" spans="1:8" ht="16.5" thickBot="1" x14ac:dyDescent="0.3">
      <c r="A1529" s="447"/>
      <c r="B1529" s="450"/>
      <c r="C1529" s="123" t="s">
        <v>2174</v>
      </c>
      <c r="D1529" s="118" t="s">
        <v>262</v>
      </c>
      <c r="E1529" s="118" t="s">
        <v>1506</v>
      </c>
      <c r="F1529" s="118" t="s">
        <v>1506</v>
      </c>
      <c r="G1529" s="118" t="s">
        <v>1506</v>
      </c>
      <c r="H1529" s="119" t="s">
        <v>1506</v>
      </c>
    </row>
    <row r="1530" spans="1:8" ht="16.5" thickBot="1" x14ac:dyDescent="0.3">
      <c r="A1530" s="442"/>
      <c r="B1530" s="442"/>
      <c r="C1530" s="442"/>
      <c r="D1530" s="443"/>
      <c r="E1530" s="115">
        <v>1</v>
      </c>
      <c r="F1530" s="115">
        <v>2</v>
      </c>
      <c r="G1530" s="115">
        <v>3</v>
      </c>
      <c r="H1530" s="116">
        <v>4</v>
      </c>
    </row>
    <row r="1531" spans="1:8" x14ac:dyDescent="0.25">
      <c r="A1531" s="112" t="s">
        <v>92</v>
      </c>
    </row>
    <row r="1532" spans="1:8" x14ac:dyDescent="0.25">
      <c r="A1532" s="107" t="s">
        <v>2175</v>
      </c>
    </row>
    <row r="1533" spans="1:8" x14ac:dyDescent="0.25">
      <c r="A1533" s="107"/>
    </row>
    <row r="1534" spans="1:8" x14ac:dyDescent="0.25">
      <c r="A1534" s="106" t="s">
        <v>2176</v>
      </c>
    </row>
    <row r="1535" spans="1:8" x14ac:dyDescent="0.25">
      <c r="A1535" s="112" t="s">
        <v>211</v>
      </c>
    </row>
    <row r="1536" spans="1:8" x14ac:dyDescent="0.25">
      <c r="A1536" s="107" t="s">
        <v>2177</v>
      </c>
    </row>
    <row r="1537" spans="1:8" ht="19.5" thickBot="1" x14ac:dyDescent="0.3">
      <c r="A1537" s="107" t="s">
        <v>8899</v>
      </c>
    </row>
    <row r="1538" spans="1:8" ht="16.5" thickBot="1" x14ac:dyDescent="0.3">
      <c r="A1538" s="425" t="s">
        <v>0</v>
      </c>
      <c r="B1538" s="440" t="s">
        <v>217</v>
      </c>
      <c r="C1538" s="440" t="s">
        <v>250</v>
      </c>
      <c r="D1538" s="440" t="s">
        <v>251</v>
      </c>
      <c r="E1538" s="431" t="s">
        <v>163</v>
      </c>
      <c r="F1538" s="432"/>
      <c r="G1538" s="432"/>
      <c r="H1538" s="433"/>
    </row>
    <row r="1539" spans="1:8" ht="16.5" thickBot="1" x14ac:dyDescent="0.3">
      <c r="A1539" s="426"/>
      <c r="B1539" s="441"/>
      <c r="C1539" s="441"/>
      <c r="D1539" s="441"/>
      <c r="E1539" s="163" t="s">
        <v>81</v>
      </c>
      <c r="F1539" s="163" t="s">
        <v>83</v>
      </c>
      <c r="G1539" s="163" t="s">
        <v>86</v>
      </c>
      <c r="H1539" s="164" t="s">
        <v>89</v>
      </c>
    </row>
    <row r="1540" spans="1:8" x14ac:dyDescent="0.25">
      <c r="A1540" s="444" t="s">
        <v>2178</v>
      </c>
      <c r="B1540" s="448" t="s">
        <v>8945</v>
      </c>
      <c r="C1540" s="124" t="s">
        <v>369</v>
      </c>
      <c r="D1540" s="118"/>
      <c r="E1540" s="118"/>
      <c r="F1540" s="118"/>
      <c r="G1540" s="118"/>
      <c r="H1540" s="119"/>
    </row>
    <row r="1541" spans="1:8" x14ac:dyDescent="0.25">
      <c r="A1541" s="445"/>
      <c r="B1541" s="449"/>
      <c r="C1541" s="123" t="s">
        <v>1983</v>
      </c>
      <c r="D1541" s="118" t="s">
        <v>351</v>
      </c>
      <c r="E1541" s="142">
        <v>570350</v>
      </c>
      <c r="F1541" s="142">
        <v>507450</v>
      </c>
      <c r="G1541" s="142">
        <v>463250</v>
      </c>
      <c r="H1541" s="119">
        <v>386.75</v>
      </c>
    </row>
    <row r="1542" spans="1:8" x14ac:dyDescent="0.25">
      <c r="A1542" s="445"/>
      <c r="B1542" s="449"/>
      <c r="C1542" s="123" t="s">
        <v>2179</v>
      </c>
      <c r="D1542" s="118" t="s">
        <v>1521</v>
      </c>
      <c r="E1542" s="142">
        <v>703518</v>
      </c>
      <c r="F1542" s="142">
        <v>636516</v>
      </c>
      <c r="G1542" s="142">
        <v>569514</v>
      </c>
      <c r="H1542" s="126">
        <v>519263</v>
      </c>
    </row>
    <row r="1543" spans="1:8" x14ac:dyDescent="0.25">
      <c r="A1543" s="445"/>
      <c r="B1543" s="449"/>
      <c r="C1543" s="123" t="s">
        <v>1522</v>
      </c>
      <c r="D1543" s="118" t="s">
        <v>1373</v>
      </c>
      <c r="E1543" s="142">
        <v>1591289</v>
      </c>
      <c r="F1543" s="142">
        <v>1440536</v>
      </c>
      <c r="G1543" s="142">
        <v>1239531</v>
      </c>
      <c r="H1543" s="126">
        <v>1189279</v>
      </c>
    </row>
    <row r="1544" spans="1:8" ht="31.5" x14ac:dyDescent="0.25">
      <c r="A1544" s="445"/>
      <c r="B1544" s="449"/>
      <c r="C1544" s="123" t="s">
        <v>1963</v>
      </c>
      <c r="D1544" s="118" t="s">
        <v>1964</v>
      </c>
      <c r="E1544" s="142">
        <v>16750</v>
      </c>
      <c r="F1544" s="142">
        <v>16750</v>
      </c>
      <c r="G1544" s="142">
        <v>16750</v>
      </c>
      <c r="H1544" s="126">
        <v>16750</v>
      </c>
    </row>
    <row r="1545" spans="1:8" x14ac:dyDescent="0.25">
      <c r="A1545" s="445"/>
      <c r="B1545" s="449"/>
      <c r="C1545" s="123" t="s">
        <v>2180</v>
      </c>
      <c r="D1545" s="118" t="s">
        <v>1521</v>
      </c>
      <c r="E1545" s="142">
        <v>78624</v>
      </c>
      <c r="F1545" s="142">
        <v>54567</v>
      </c>
      <c r="G1545" s="142">
        <v>24505</v>
      </c>
      <c r="H1545" s="126">
        <v>11210</v>
      </c>
    </row>
    <row r="1546" spans="1:8" x14ac:dyDescent="0.25">
      <c r="A1546" s="445"/>
      <c r="B1546" s="449"/>
      <c r="C1546" s="123" t="s">
        <v>2181</v>
      </c>
      <c r="D1546" s="118" t="s">
        <v>1521</v>
      </c>
      <c r="E1546" s="142">
        <v>25553</v>
      </c>
      <c r="F1546" s="142">
        <v>15461</v>
      </c>
      <c r="G1546" s="142">
        <v>9257</v>
      </c>
      <c r="H1546" s="126">
        <v>6353</v>
      </c>
    </row>
    <row r="1547" spans="1:8" x14ac:dyDescent="0.25">
      <c r="A1547" s="445"/>
      <c r="B1547" s="449"/>
      <c r="C1547" s="123" t="s">
        <v>2182</v>
      </c>
      <c r="D1547" s="118" t="s">
        <v>423</v>
      </c>
      <c r="E1547" s="118" t="s">
        <v>1535</v>
      </c>
      <c r="F1547" s="118" t="s">
        <v>1535</v>
      </c>
      <c r="G1547" s="118" t="s">
        <v>1535</v>
      </c>
      <c r="H1547" s="119" t="s">
        <v>1535</v>
      </c>
    </row>
    <row r="1548" spans="1:8" x14ac:dyDescent="0.25">
      <c r="A1548" s="445"/>
      <c r="B1548" s="449"/>
      <c r="C1548" s="124" t="s">
        <v>424</v>
      </c>
      <c r="D1548" s="118" t="s">
        <v>254</v>
      </c>
      <c r="E1548" s="118" t="s">
        <v>2183</v>
      </c>
      <c r="F1548" s="118" t="s">
        <v>2184</v>
      </c>
      <c r="G1548" s="118" t="s">
        <v>2185</v>
      </c>
      <c r="H1548" s="119" t="s">
        <v>2186</v>
      </c>
    </row>
    <row r="1549" spans="1:8" x14ac:dyDescent="0.25">
      <c r="A1549" s="445"/>
      <c r="B1549" s="449"/>
      <c r="C1549" s="124" t="s">
        <v>260</v>
      </c>
      <c r="D1549" s="118"/>
      <c r="E1549" s="118"/>
      <c r="F1549" s="118"/>
      <c r="G1549" s="118"/>
      <c r="H1549" s="119"/>
    </row>
    <row r="1550" spans="1:8" ht="31.5" x14ac:dyDescent="0.25">
      <c r="A1550" s="445"/>
      <c r="B1550" s="449"/>
      <c r="C1550" s="123" t="s">
        <v>1540</v>
      </c>
      <c r="D1550" s="118" t="s">
        <v>262</v>
      </c>
      <c r="E1550" s="142">
        <v>80706</v>
      </c>
      <c r="F1550" s="142">
        <v>68584</v>
      </c>
      <c r="G1550" s="142">
        <v>57764</v>
      </c>
      <c r="H1550" s="126">
        <v>49714</v>
      </c>
    </row>
    <row r="1551" spans="1:8" ht="34.5" x14ac:dyDescent="0.25">
      <c r="A1551" s="445"/>
      <c r="B1551" s="449"/>
      <c r="C1551" s="123" t="s">
        <v>8946</v>
      </c>
      <c r="D1551" s="118" t="s">
        <v>262</v>
      </c>
      <c r="E1551" s="142">
        <v>26902</v>
      </c>
      <c r="F1551" s="142">
        <v>22861</v>
      </c>
      <c r="G1551" s="142">
        <v>19255</v>
      </c>
      <c r="H1551" s="126">
        <v>16571</v>
      </c>
    </row>
    <row r="1552" spans="1:8" ht="16.5" thickBot="1" x14ac:dyDescent="0.3">
      <c r="A1552" s="447"/>
      <c r="B1552" s="450"/>
      <c r="C1552" s="125" t="s">
        <v>1541</v>
      </c>
      <c r="D1552" s="127" t="s">
        <v>423</v>
      </c>
      <c r="E1552" s="127" t="s">
        <v>1535</v>
      </c>
      <c r="F1552" s="127" t="s">
        <v>1535</v>
      </c>
      <c r="G1552" s="127" t="s">
        <v>1535</v>
      </c>
      <c r="H1552" s="128" t="s">
        <v>1535</v>
      </c>
    </row>
    <row r="1553" spans="1:8" x14ac:dyDescent="0.25">
      <c r="A1553" s="444" t="s">
        <v>2188</v>
      </c>
      <c r="B1553" s="448" t="s">
        <v>8947</v>
      </c>
      <c r="C1553" s="124" t="s">
        <v>349</v>
      </c>
      <c r="D1553" s="118"/>
      <c r="E1553" s="118"/>
      <c r="F1553" s="118"/>
      <c r="G1553" s="118"/>
      <c r="H1553" s="119"/>
    </row>
    <row r="1554" spans="1:8" x14ac:dyDescent="0.25">
      <c r="A1554" s="445"/>
      <c r="B1554" s="449"/>
      <c r="C1554" s="123" t="s">
        <v>1949</v>
      </c>
      <c r="D1554" s="118" t="s">
        <v>351</v>
      </c>
      <c r="E1554" s="142">
        <v>406300</v>
      </c>
      <c r="F1554" s="142">
        <v>306850</v>
      </c>
      <c r="G1554" s="142">
        <v>294100</v>
      </c>
      <c r="H1554" s="126">
        <v>270300</v>
      </c>
    </row>
    <row r="1555" spans="1:8" x14ac:dyDescent="0.25">
      <c r="A1555" s="445"/>
      <c r="B1555" s="449"/>
      <c r="C1555" s="123" t="s">
        <v>1954</v>
      </c>
      <c r="D1555" s="118" t="s">
        <v>1521</v>
      </c>
      <c r="E1555" s="142">
        <v>522388</v>
      </c>
      <c r="F1555" s="142">
        <v>469083</v>
      </c>
      <c r="G1555" s="142">
        <v>405117</v>
      </c>
      <c r="H1555" s="126">
        <v>373134</v>
      </c>
    </row>
    <row r="1556" spans="1:8" x14ac:dyDescent="0.25">
      <c r="A1556" s="445"/>
      <c r="B1556" s="449"/>
      <c r="C1556" s="123" t="s">
        <v>1522</v>
      </c>
      <c r="D1556" s="118" t="s">
        <v>1373</v>
      </c>
      <c r="E1556" s="142">
        <v>1211087</v>
      </c>
      <c r="F1556" s="142">
        <v>1100213</v>
      </c>
      <c r="G1556" s="142">
        <v>990405</v>
      </c>
      <c r="H1556" s="126">
        <v>916844</v>
      </c>
    </row>
    <row r="1557" spans="1:8" ht="31.5" x14ac:dyDescent="0.25">
      <c r="A1557" s="445"/>
      <c r="B1557" s="449"/>
      <c r="C1557" s="123" t="s">
        <v>1963</v>
      </c>
      <c r="D1557" s="118" t="s">
        <v>1964</v>
      </c>
      <c r="E1557" s="142">
        <v>10661</v>
      </c>
      <c r="F1557" s="142">
        <v>10661</v>
      </c>
      <c r="G1557" s="142">
        <v>10661</v>
      </c>
      <c r="H1557" s="126">
        <v>10661</v>
      </c>
    </row>
    <row r="1558" spans="1:8" x14ac:dyDescent="0.25">
      <c r="A1558" s="445"/>
      <c r="B1558" s="449"/>
      <c r="C1558" s="123" t="s">
        <v>1532</v>
      </c>
      <c r="D1558" s="118" t="s">
        <v>1521</v>
      </c>
      <c r="E1558" s="142">
        <v>58389</v>
      </c>
      <c r="F1558" s="142">
        <v>40261</v>
      </c>
      <c r="G1558" s="142">
        <v>17465</v>
      </c>
      <c r="H1558" s="126">
        <v>8058</v>
      </c>
    </row>
    <row r="1559" spans="1:8" x14ac:dyDescent="0.25">
      <c r="A1559" s="445"/>
      <c r="B1559" s="449"/>
      <c r="C1559" s="123" t="s">
        <v>2189</v>
      </c>
      <c r="D1559" s="118" t="s">
        <v>1521</v>
      </c>
      <c r="E1559" s="142">
        <v>18977</v>
      </c>
      <c r="F1559" s="142">
        <v>11407</v>
      </c>
      <c r="G1559" s="142">
        <v>6598</v>
      </c>
      <c r="H1559" s="126">
        <v>4566</v>
      </c>
    </row>
    <row r="1560" spans="1:8" x14ac:dyDescent="0.25">
      <c r="A1560" s="445"/>
      <c r="B1560" s="449"/>
      <c r="C1560" s="123" t="s">
        <v>422</v>
      </c>
      <c r="D1560" s="118" t="s">
        <v>423</v>
      </c>
      <c r="E1560" s="118" t="s">
        <v>1535</v>
      </c>
      <c r="F1560" s="118" t="s">
        <v>1535</v>
      </c>
      <c r="G1560" s="118" t="s">
        <v>1535</v>
      </c>
      <c r="H1560" s="119" t="s">
        <v>1535</v>
      </c>
    </row>
    <row r="1561" spans="1:8" x14ac:dyDescent="0.25">
      <c r="A1561" s="445"/>
      <c r="B1561" s="449"/>
      <c r="C1561" s="124" t="s">
        <v>457</v>
      </c>
      <c r="D1561" s="118" t="s">
        <v>254</v>
      </c>
      <c r="E1561" s="118" t="s">
        <v>2190</v>
      </c>
      <c r="F1561" s="118" t="s">
        <v>2191</v>
      </c>
      <c r="G1561" s="118" t="s">
        <v>2192</v>
      </c>
      <c r="H1561" s="119" t="s">
        <v>2193</v>
      </c>
    </row>
    <row r="1562" spans="1:8" x14ac:dyDescent="0.25">
      <c r="A1562" s="445"/>
      <c r="B1562" s="449"/>
      <c r="C1562" s="124" t="s">
        <v>284</v>
      </c>
      <c r="D1562" s="118"/>
      <c r="E1562" s="118"/>
      <c r="F1562" s="118"/>
      <c r="G1562" s="118"/>
      <c r="H1562" s="119"/>
    </row>
    <row r="1563" spans="1:8" ht="31.5" x14ac:dyDescent="0.25">
      <c r="A1563" s="445"/>
      <c r="B1563" s="449"/>
      <c r="C1563" s="123" t="s">
        <v>1540</v>
      </c>
      <c r="D1563" s="118" t="s">
        <v>262</v>
      </c>
      <c r="E1563" s="142">
        <v>58646</v>
      </c>
      <c r="F1563" s="142">
        <v>49372</v>
      </c>
      <c r="G1563" s="142">
        <v>40243</v>
      </c>
      <c r="H1563" s="126">
        <v>34736</v>
      </c>
    </row>
    <row r="1564" spans="1:8" ht="34.5" x14ac:dyDescent="0.25">
      <c r="A1564" s="445"/>
      <c r="B1564" s="123"/>
      <c r="C1564" s="123" t="s">
        <v>8946</v>
      </c>
      <c r="D1564" s="118" t="s">
        <v>262</v>
      </c>
      <c r="E1564" s="142">
        <v>19549</v>
      </c>
      <c r="F1564" s="142">
        <v>16457</v>
      </c>
      <c r="G1564" s="142">
        <v>13414</v>
      </c>
      <c r="H1564" s="126">
        <v>11579</v>
      </c>
    </row>
    <row r="1565" spans="1:8" ht="16.5" thickBot="1" x14ac:dyDescent="0.3">
      <c r="A1565" s="447"/>
      <c r="B1565" s="123"/>
      <c r="C1565" s="123" t="s">
        <v>1541</v>
      </c>
      <c r="D1565" s="118" t="s">
        <v>423</v>
      </c>
      <c r="E1565" s="118" t="s">
        <v>1535</v>
      </c>
      <c r="F1565" s="118" t="s">
        <v>1535</v>
      </c>
      <c r="G1565" s="118" t="s">
        <v>1535</v>
      </c>
      <c r="H1565" s="119" t="s">
        <v>1535</v>
      </c>
    </row>
    <row r="1566" spans="1:8" ht="16.5" thickBot="1" x14ac:dyDescent="0.3">
      <c r="A1566" s="442"/>
      <c r="B1566" s="442"/>
      <c r="C1566" s="442"/>
      <c r="D1566" s="443"/>
      <c r="E1566" s="115">
        <v>1</v>
      </c>
      <c r="F1566" s="115">
        <v>2</v>
      </c>
      <c r="G1566" s="115">
        <v>3</v>
      </c>
      <c r="H1566" s="116">
        <v>4</v>
      </c>
    </row>
    <row r="1567" spans="1:8" x14ac:dyDescent="0.25">
      <c r="A1567" s="106" t="s">
        <v>2194</v>
      </c>
    </row>
    <row r="1568" spans="1:8" ht="18.75" x14ac:dyDescent="0.25">
      <c r="A1568" s="106" t="s">
        <v>8995</v>
      </c>
    </row>
    <row r="1569" spans="1:6" x14ac:dyDescent="0.25">
      <c r="A1569" s="112" t="s">
        <v>211</v>
      </c>
    </row>
    <row r="1570" spans="1:6" x14ac:dyDescent="0.25">
      <c r="A1570" s="107" t="s">
        <v>2195</v>
      </c>
    </row>
    <row r="1571" spans="1:6" ht="19.5" thickBot="1" x14ac:dyDescent="0.3">
      <c r="A1571" s="107" t="s">
        <v>8899</v>
      </c>
    </row>
    <row r="1572" spans="1:6" ht="16.5" thickBot="1" x14ac:dyDescent="0.3">
      <c r="A1572" s="425" t="s">
        <v>0</v>
      </c>
      <c r="B1572" s="440" t="s">
        <v>217</v>
      </c>
      <c r="C1572" s="440" t="s">
        <v>250</v>
      </c>
      <c r="D1572" s="440" t="s">
        <v>251</v>
      </c>
      <c r="E1572" s="431" t="s">
        <v>2196</v>
      </c>
      <c r="F1572" s="433"/>
    </row>
    <row r="1573" spans="1:6" ht="16.5" thickBot="1" x14ac:dyDescent="0.3">
      <c r="A1573" s="426"/>
      <c r="B1573" s="441"/>
      <c r="C1573" s="441"/>
      <c r="D1573" s="441"/>
      <c r="E1573" s="163" t="s">
        <v>2197</v>
      </c>
      <c r="F1573" s="164" t="s">
        <v>2198</v>
      </c>
    </row>
    <row r="1574" spans="1:6" x14ac:dyDescent="0.25">
      <c r="A1574" s="444" t="s">
        <v>2199</v>
      </c>
      <c r="B1574" s="448" t="s">
        <v>8948</v>
      </c>
      <c r="C1574" s="124" t="s">
        <v>280</v>
      </c>
      <c r="D1574" s="118" t="s">
        <v>254</v>
      </c>
      <c r="E1574" s="118" t="s">
        <v>466</v>
      </c>
      <c r="F1574" s="119" t="s">
        <v>2200</v>
      </c>
    </row>
    <row r="1575" spans="1:6" x14ac:dyDescent="0.25">
      <c r="A1575" s="445"/>
      <c r="B1575" s="449"/>
      <c r="C1575" s="124" t="s">
        <v>260</v>
      </c>
      <c r="D1575" s="118"/>
      <c r="E1575" s="118"/>
      <c r="F1575" s="119"/>
    </row>
    <row r="1576" spans="1:6" ht="18.75" x14ac:dyDescent="0.25">
      <c r="A1576" s="445"/>
      <c r="B1576" s="449"/>
      <c r="C1576" s="123" t="s">
        <v>8949</v>
      </c>
      <c r="D1576" s="118" t="s">
        <v>262</v>
      </c>
      <c r="E1576" s="118" t="s">
        <v>1440</v>
      </c>
      <c r="F1576" s="119" t="s">
        <v>1440</v>
      </c>
    </row>
    <row r="1577" spans="1:6" x14ac:dyDescent="0.25">
      <c r="A1577" s="445"/>
      <c r="B1577" s="449"/>
      <c r="C1577" s="123" t="s">
        <v>2201</v>
      </c>
      <c r="D1577" s="118" t="s">
        <v>262</v>
      </c>
      <c r="E1577" s="118" t="s">
        <v>1172</v>
      </c>
      <c r="F1577" s="119" t="s">
        <v>1172</v>
      </c>
    </row>
    <row r="1578" spans="1:6" ht="16.5" thickBot="1" x14ac:dyDescent="0.3">
      <c r="A1578" s="447"/>
      <c r="B1578" s="450"/>
      <c r="C1578" s="125" t="s">
        <v>1401</v>
      </c>
      <c r="D1578" s="127" t="s">
        <v>262</v>
      </c>
      <c r="E1578" s="132">
        <v>1478</v>
      </c>
      <c r="F1578" s="133">
        <v>2273</v>
      </c>
    </row>
    <row r="1579" spans="1:6" ht="16.5" thickBot="1" x14ac:dyDescent="0.3">
      <c r="A1579" s="120"/>
      <c r="B1579" s="129"/>
      <c r="C1579" s="130"/>
      <c r="D1579" s="131"/>
      <c r="E1579" s="127">
        <v>10</v>
      </c>
      <c r="F1579" s="128">
        <v>20</v>
      </c>
    </row>
    <row r="1580" spans="1:6" ht="18.75" x14ac:dyDescent="0.25">
      <c r="A1580" s="106" t="s">
        <v>8996</v>
      </c>
    </row>
    <row r="1581" spans="1:6" x14ac:dyDescent="0.25">
      <c r="A1581" s="112" t="s">
        <v>211</v>
      </c>
    </row>
    <row r="1582" spans="1:6" x14ac:dyDescent="0.25">
      <c r="A1582" s="107" t="s">
        <v>2202</v>
      </c>
    </row>
    <row r="1583" spans="1:6" ht="19.5" thickBot="1" x14ac:dyDescent="0.3">
      <c r="A1583" s="107" t="s">
        <v>8899</v>
      </c>
    </row>
    <row r="1584" spans="1:6" ht="16.5" thickBot="1" x14ac:dyDescent="0.3">
      <c r="A1584" s="425" t="s">
        <v>0</v>
      </c>
      <c r="B1584" s="440" t="s">
        <v>217</v>
      </c>
      <c r="C1584" s="440" t="s">
        <v>250</v>
      </c>
      <c r="D1584" s="440" t="s">
        <v>251</v>
      </c>
      <c r="E1584" s="431" t="s">
        <v>2196</v>
      </c>
      <c r="F1584" s="433"/>
    </row>
    <row r="1585" spans="1:6" ht="16.5" thickBot="1" x14ac:dyDescent="0.3">
      <c r="A1585" s="426"/>
      <c r="B1585" s="441"/>
      <c r="C1585" s="441"/>
      <c r="D1585" s="441"/>
      <c r="E1585" s="163" t="s">
        <v>2197</v>
      </c>
      <c r="F1585" s="164" t="s">
        <v>2198</v>
      </c>
    </row>
    <row r="1586" spans="1:6" ht="37.5" customHeight="1" x14ac:dyDescent="0.25">
      <c r="A1586" s="444" t="s">
        <v>2203</v>
      </c>
      <c r="B1586" s="448" t="s">
        <v>8950</v>
      </c>
      <c r="C1586" s="124" t="s">
        <v>280</v>
      </c>
      <c r="D1586" s="118" t="s">
        <v>254</v>
      </c>
      <c r="E1586" s="118" t="s">
        <v>1247</v>
      </c>
      <c r="F1586" s="119" t="s">
        <v>2204</v>
      </c>
    </row>
    <row r="1587" spans="1:6" x14ac:dyDescent="0.25">
      <c r="A1587" s="445"/>
      <c r="B1587" s="449"/>
      <c r="C1587" s="124" t="s">
        <v>260</v>
      </c>
      <c r="D1587" s="118"/>
      <c r="E1587" s="118"/>
      <c r="F1587" s="119"/>
    </row>
    <row r="1588" spans="1:6" ht="18.75" x14ac:dyDescent="0.25">
      <c r="A1588" s="445"/>
      <c r="B1588" s="449"/>
      <c r="C1588" s="123" t="s">
        <v>8951</v>
      </c>
      <c r="D1588" s="118" t="s">
        <v>262</v>
      </c>
      <c r="E1588" s="142">
        <v>1136</v>
      </c>
      <c r="F1588" s="126">
        <v>1136</v>
      </c>
    </row>
    <row r="1589" spans="1:6" ht="16.5" thickBot="1" x14ac:dyDescent="0.3">
      <c r="A1589" s="447"/>
      <c r="B1589" s="450"/>
      <c r="C1589" s="125" t="s">
        <v>1393</v>
      </c>
      <c r="D1589" s="127" t="s">
        <v>262</v>
      </c>
      <c r="E1589" s="132">
        <v>3067</v>
      </c>
      <c r="F1589" s="133">
        <v>4688</v>
      </c>
    </row>
    <row r="1590" spans="1:6" ht="16.5" thickBot="1" x14ac:dyDescent="0.3">
      <c r="A1590" s="120"/>
      <c r="B1590" s="129"/>
      <c r="C1590" s="130"/>
      <c r="D1590" s="131"/>
      <c r="E1590" s="127">
        <v>10</v>
      </c>
      <c r="F1590" s="128">
        <v>20</v>
      </c>
    </row>
    <row r="1591" spans="1:6" ht="18.75" x14ac:dyDescent="0.25">
      <c r="A1591" s="106" t="s">
        <v>8997</v>
      </c>
    </row>
    <row r="1592" spans="1:6" x14ac:dyDescent="0.25">
      <c r="A1592" s="112" t="s">
        <v>211</v>
      </c>
    </row>
    <row r="1593" spans="1:6" x14ac:dyDescent="0.25">
      <c r="A1593" s="107" t="s">
        <v>2205</v>
      </c>
    </row>
    <row r="1594" spans="1:6" ht="19.5" thickBot="1" x14ac:dyDescent="0.3">
      <c r="A1594" s="107" t="s">
        <v>8899</v>
      </c>
    </row>
    <row r="1595" spans="1:6" ht="16.5" thickBot="1" x14ac:dyDescent="0.3">
      <c r="A1595" s="425" t="s">
        <v>0</v>
      </c>
      <c r="B1595" s="440" t="s">
        <v>217</v>
      </c>
      <c r="C1595" s="440" t="s">
        <v>250</v>
      </c>
      <c r="D1595" s="440" t="s">
        <v>251</v>
      </c>
      <c r="E1595" s="431" t="s">
        <v>2196</v>
      </c>
      <c r="F1595" s="433"/>
    </row>
    <row r="1596" spans="1:6" ht="16.5" thickBot="1" x14ac:dyDescent="0.3">
      <c r="A1596" s="426"/>
      <c r="B1596" s="441"/>
      <c r="C1596" s="441"/>
      <c r="D1596" s="441"/>
      <c r="E1596" s="163" t="s">
        <v>2197</v>
      </c>
      <c r="F1596" s="164" t="s">
        <v>2198</v>
      </c>
    </row>
    <row r="1597" spans="1:6" x14ac:dyDescent="0.25">
      <c r="A1597" s="444" t="s">
        <v>2206</v>
      </c>
      <c r="B1597" s="448" t="s">
        <v>8952</v>
      </c>
      <c r="C1597" s="124" t="s">
        <v>280</v>
      </c>
      <c r="D1597" s="118" t="s">
        <v>254</v>
      </c>
      <c r="E1597" s="118" t="s">
        <v>2207</v>
      </c>
      <c r="F1597" s="119" t="s">
        <v>2208</v>
      </c>
    </row>
    <row r="1598" spans="1:6" x14ac:dyDescent="0.25">
      <c r="A1598" s="445"/>
      <c r="B1598" s="449"/>
      <c r="C1598" s="124" t="s">
        <v>260</v>
      </c>
      <c r="D1598" s="118"/>
      <c r="E1598" s="118"/>
      <c r="F1598" s="119"/>
    </row>
    <row r="1599" spans="1:6" ht="18.75" x14ac:dyDescent="0.25">
      <c r="A1599" s="445"/>
      <c r="B1599" s="449"/>
      <c r="C1599" s="123" t="s">
        <v>8953</v>
      </c>
      <c r="D1599" s="118" t="s">
        <v>262</v>
      </c>
      <c r="E1599" s="142">
        <v>4944</v>
      </c>
      <c r="F1599" s="126">
        <v>4944</v>
      </c>
    </row>
    <row r="1600" spans="1:6" x14ac:dyDescent="0.25">
      <c r="A1600" s="445"/>
      <c r="B1600" s="449"/>
      <c r="C1600" s="123" t="s">
        <v>2209</v>
      </c>
      <c r="D1600" s="118" t="s">
        <v>262</v>
      </c>
      <c r="E1600" s="142">
        <v>4944</v>
      </c>
      <c r="F1600" s="126">
        <v>4944</v>
      </c>
    </row>
    <row r="1601" spans="1:6" x14ac:dyDescent="0.25">
      <c r="A1601" s="445"/>
      <c r="B1601" s="449"/>
      <c r="C1601" s="123" t="s">
        <v>2210</v>
      </c>
      <c r="D1601" s="118" t="s">
        <v>262</v>
      </c>
      <c r="E1601" s="142">
        <v>6005</v>
      </c>
      <c r="F1601" s="126">
        <v>6944</v>
      </c>
    </row>
    <row r="1602" spans="1:6" x14ac:dyDescent="0.25">
      <c r="A1602" s="445"/>
      <c r="B1602" s="449"/>
      <c r="C1602" s="123" t="s">
        <v>2211</v>
      </c>
      <c r="D1602" s="118" t="s">
        <v>262</v>
      </c>
      <c r="E1602" s="142">
        <v>36029</v>
      </c>
      <c r="F1602" s="126">
        <v>41667</v>
      </c>
    </row>
    <row r="1603" spans="1:6" ht="16.5" thickBot="1" x14ac:dyDescent="0.3">
      <c r="A1603" s="447"/>
      <c r="B1603" s="450"/>
      <c r="C1603" s="125" t="s">
        <v>2212</v>
      </c>
      <c r="D1603" s="127" t="s">
        <v>262</v>
      </c>
      <c r="E1603" s="132">
        <v>4944</v>
      </c>
      <c r="F1603" s="133">
        <v>4944</v>
      </c>
    </row>
    <row r="1604" spans="1:6" ht="16.5" thickBot="1" x14ac:dyDescent="0.3">
      <c r="A1604" s="120"/>
      <c r="B1604" s="129"/>
      <c r="C1604" s="130"/>
      <c r="D1604" s="131"/>
      <c r="E1604" s="127">
        <v>10</v>
      </c>
      <c r="F1604" s="128">
        <v>20</v>
      </c>
    </row>
    <row r="1605" spans="1:6" ht="18.75" x14ac:dyDescent="0.25">
      <c r="A1605" s="106" t="s">
        <v>8998</v>
      </c>
    </row>
    <row r="1606" spans="1:6" x14ac:dyDescent="0.25">
      <c r="A1606" s="112" t="s">
        <v>211</v>
      </c>
    </row>
    <row r="1607" spans="1:6" x14ac:dyDescent="0.25">
      <c r="A1607" s="107" t="s">
        <v>2213</v>
      </c>
    </row>
    <row r="1608" spans="1:6" ht="19.5" thickBot="1" x14ac:dyDescent="0.3">
      <c r="A1608" s="107" t="s">
        <v>8899</v>
      </c>
    </row>
    <row r="1609" spans="1:6" ht="16.5" thickBot="1" x14ac:dyDescent="0.3">
      <c r="A1609" s="162" t="s">
        <v>0</v>
      </c>
      <c r="B1609" s="160" t="s">
        <v>217</v>
      </c>
      <c r="C1609" s="160" t="s">
        <v>250</v>
      </c>
      <c r="D1609" s="160" t="s">
        <v>251</v>
      </c>
      <c r="E1609" s="161" t="s">
        <v>477</v>
      </c>
    </row>
    <row r="1610" spans="1:6" ht="63" customHeight="1" x14ac:dyDescent="0.25">
      <c r="A1610" s="444" t="s">
        <v>2214</v>
      </c>
      <c r="B1610" s="448" t="s">
        <v>8954</v>
      </c>
      <c r="C1610" s="122" t="s">
        <v>280</v>
      </c>
      <c r="D1610" s="113" t="s">
        <v>254</v>
      </c>
      <c r="E1610" s="109" t="s">
        <v>927</v>
      </c>
    </row>
    <row r="1611" spans="1:6" x14ac:dyDescent="0.25">
      <c r="A1611" s="445"/>
      <c r="B1611" s="449"/>
      <c r="C1611" s="124" t="s">
        <v>284</v>
      </c>
      <c r="D1611" s="118"/>
      <c r="E1611" s="119"/>
    </row>
    <row r="1612" spans="1:6" ht="19.5" thickBot="1" x14ac:dyDescent="0.3">
      <c r="A1612" s="447"/>
      <c r="B1612" s="450"/>
      <c r="C1612" s="123" t="s">
        <v>8955</v>
      </c>
      <c r="D1612" s="118" t="s">
        <v>262</v>
      </c>
      <c r="E1612" s="119" t="s">
        <v>927</v>
      </c>
    </row>
    <row r="1613" spans="1:6" ht="16.5" thickBot="1" x14ac:dyDescent="0.3">
      <c r="A1613" s="120"/>
      <c r="B1613" s="129"/>
      <c r="C1613" s="129"/>
      <c r="D1613" s="121"/>
      <c r="E1613" s="116">
        <v>10</v>
      </c>
    </row>
    <row r="1614" spans="1:6" x14ac:dyDescent="0.25">
      <c r="A1614" s="106" t="s">
        <v>2215</v>
      </c>
    </row>
    <row r="1615" spans="1:6" x14ac:dyDescent="0.25">
      <c r="A1615" s="112" t="s">
        <v>211</v>
      </c>
    </row>
    <row r="1616" spans="1:6" x14ac:dyDescent="0.25">
      <c r="A1616" s="107" t="s">
        <v>2216</v>
      </c>
    </row>
    <row r="1617" spans="1:6" ht="19.5" thickBot="1" x14ac:dyDescent="0.3">
      <c r="A1617" s="107" t="s">
        <v>8899</v>
      </c>
    </row>
    <row r="1618" spans="1:6" ht="16.5" thickBot="1" x14ac:dyDescent="0.3">
      <c r="A1618" s="162" t="s">
        <v>0</v>
      </c>
      <c r="B1618" s="160" t="s">
        <v>217</v>
      </c>
      <c r="C1618" s="160" t="s">
        <v>250</v>
      </c>
      <c r="D1618" s="160" t="s">
        <v>251</v>
      </c>
      <c r="E1618" s="161" t="s">
        <v>477</v>
      </c>
    </row>
    <row r="1619" spans="1:6" ht="79.5" thickBot="1" x14ac:dyDescent="0.3">
      <c r="A1619" s="108" t="s">
        <v>2217</v>
      </c>
      <c r="B1619" s="114" t="s">
        <v>2218</v>
      </c>
      <c r="C1619" s="122" t="s">
        <v>215</v>
      </c>
      <c r="D1619" s="113" t="s">
        <v>254</v>
      </c>
      <c r="E1619" s="109" t="s">
        <v>2219</v>
      </c>
    </row>
    <row r="1620" spans="1:6" ht="63.75" thickBot="1" x14ac:dyDescent="0.3">
      <c r="A1620" s="108" t="s">
        <v>2220</v>
      </c>
      <c r="B1620" s="114" t="s">
        <v>2221</v>
      </c>
      <c r="C1620" s="122" t="s">
        <v>215</v>
      </c>
      <c r="D1620" s="113" t="s">
        <v>254</v>
      </c>
      <c r="E1620" s="109" t="s">
        <v>2003</v>
      </c>
    </row>
    <row r="1621" spans="1:6" ht="16.5" thickBot="1" x14ac:dyDescent="0.3">
      <c r="A1621" s="442"/>
      <c r="B1621" s="442"/>
      <c r="C1621" s="442"/>
      <c r="D1621" s="443"/>
      <c r="E1621" s="116">
        <v>1</v>
      </c>
    </row>
    <row r="1622" spans="1:6" x14ac:dyDescent="0.25">
      <c r="A1622" s="106" t="s">
        <v>2222</v>
      </c>
    </row>
    <row r="1623" spans="1:6" x14ac:dyDescent="0.25">
      <c r="A1623" s="112" t="s">
        <v>211</v>
      </c>
    </row>
    <row r="1624" spans="1:6" x14ac:dyDescent="0.25">
      <c r="A1624" s="107" t="s">
        <v>2223</v>
      </c>
    </row>
    <row r="1625" spans="1:6" ht="19.5" thickBot="1" x14ac:dyDescent="0.3">
      <c r="A1625" s="107" t="s">
        <v>8836</v>
      </c>
    </row>
    <row r="1626" spans="1:6" ht="16.5" thickBot="1" x14ac:dyDescent="0.3">
      <c r="A1626" s="162" t="s">
        <v>0</v>
      </c>
      <c r="B1626" s="166" t="s">
        <v>217</v>
      </c>
      <c r="C1626" s="166" t="s">
        <v>250</v>
      </c>
      <c r="D1626" s="160" t="s">
        <v>251</v>
      </c>
      <c r="E1626" s="161" t="s">
        <v>477</v>
      </c>
    </row>
    <row r="1627" spans="1:6" ht="63.75" thickBot="1" x14ac:dyDescent="0.3">
      <c r="A1627" s="108" t="s">
        <v>2224</v>
      </c>
      <c r="B1627" s="114" t="s">
        <v>2225</v>
      </c>
      <c r="C1627" s="122" t="s">
        <v>215</v>
      </c>
      <c r="D1627" s="113" t="s">
        <v>254</v>
      </c>
      <c r="E1627" s="109" t="s">
        <v>2226</v>
      </c>
    </row>
    <row r="1628" spans="1:6" ht="63.75" thickBot="1" x14ac:dyDescent="0.3">
      <c r="A1628" s="108" t="s">
        <v>2227</v>
      </c>
      <c r="B1628" s="114" t="s">
        <v>2228</v>
      </c>
      <c r="C1628" s="122" t="s">
        <v>215</v>
      </c>
      <c r="D1628" s="113" t="s">
        <v>254</v>
      </c>
      <c r="E1628" s="109" t="s">
        <v>2229</v>
      </c>
    </row>
    <row r="1629" spans="1:6" ht="16.5" thickBot="1" x14ac:dyDescent="0.3">
      <c r="A1629" s="442"/>
      <c r="B1629" s="442"/>
      <c r="C1629" s="442"/>
      <c r="D1629" s="443"/>
      <c r="E1629" s="116">
        <v>1</v>
      </c>
    </row>
    <row r="1630" spans="1:6" x14ac:dyDescent="0.25">
      <c r="A1630" s="106" t="s">
        <v>2230</v>
      </c>
      <c r="B1630" s="159"/>
      <c r="C1630" s="159"/>
      <c r="D1630" s="159"/>
      <c r="E1630" s="159"/>
      <c r="F1630" s="159"/>
    </row>
    <row r="1631" spans="1:6" x14ac:dyDescent="0.25">
      <c r="A1631" s="106" t="s">
        <v>2231</v>
      </c>
    </row>
    <row r="1632" spans="1:6" x14ac:dyDescent="0.25">
      <c r="A1632" s="112" t="s">
        <v>211</v>
      </c>
    </row>
    <row r="1633" spans="1:6" x14ac:dyDescent="0.25">
      <c r="A1633" s="107" t="s">
        <v>2232</v>
      </c>
    </row>
    <row r="1634" spans="1:6" x14ac:dyDescent="0.25">
      <c r="A1634" s="107" t="s">
        <v>2233</v>
      </c>
    </row>
    <row r="1635" spans="1:6" ht="19.5" thickBot="1" x14ac:dyDescent="0.3">
      <c r="A1635" s="107" t="s">
        <v>8891</v>
      </c>
    </row>
    <row r="1636" spans="1:6" ht="16.5" thickBot="1" x14ac:dyDescent="0.3">
      <c r="A1636" s="425" t="s">
        <v>0</v>
      </c>
      <c r="B1636" s="440" t="s">
        <v>217</v>
      </c>
      <c r="C1636" s="440" t="s">
        <v>250</v>
      </c>
      <c r="D1636" s="440" t="s">
        <v>251</v>
      </c>
      <c r="E1636" s="431" t="s">
        <v>2234</v>
      </c>
      <c r="F1636" s="433"/>
    </row>
    <row r="1637" spans="1:6" ht="16.5" thickBot="1" x14ac:dyDescent="0.3">
      <c r="A1637" s="426"/>
      <c r="B1637" s="441"/>
      <c r="C1637" s="441"/>
      <c r="D1637" s="441"/>
      <c r="E1637" s="160" t="s">
        <v>2197</v>
      </c>
      <c r="F1637" s="161" t="s">
        <v>2198</v>
      </c>
    </row>
    <row r="1638" spans="1:6" x14ac:dyDescent="0.25">
      <c r="A1638" s="444" t="s">
        <v>2235</v>
      </c>
      <c r="B1638" s="448" t="s">
        <v>2236</v>
      </c>
      <c r="C1638" s="122" t="s">
        <v>215</v>
      </c>
      <c r="D1638" s="113" t="s">
        <v>254</v>
      </c>
      <c r="E1638" s="113" t="s">
        <v>1015</v>
      </c>
      <c r="F1638" s="109" t="s">
        <v>569</v>
      </c>
    </row>
    <row r="1639" spans="1:6" x14ac:dyDescent="0.25">
      <c r="A1639" s="445"/>
      <c r="B1639" s="449"/>
      <c r="C1639" s="124" t="s">
        <v>284</v>
      </c>
      <c r="D1639" s="118"/>
      <c r="E1639" s="118"/>
      <c r="F1639" s="119"/>
    </row>
    <row r="1640" spans="1:6" x14ac:dyDescent="0.25">
      <c r="A1640" s="445"/>
      <c r="B1640" s="449"/>
      <c r="C1640" s="123" t="s">
        <v>2237</v>
      </c>
      <c r="D1640" s="118" t="s">
        <v>262</v>
      </c>
      <c r="E1640" s="118" t="s">
        <v>1648</v>
      </c>
      <c r="F1640" s="119" t="s">
        <v>2238</v>
      </c>
    </row>
    <row r="1641" spans="1:6" x14ac:dyDescent="0.25">
      <c r="A1641" s="445"/>
      <c r="B1641" s="449"/>
      <c r="C1641" s="123" t="s">
        <v>261</v>
      </c>
      <c r="D1641" s="118" t="s">
        <v>262</v>
      </c>
      <c r="E1641" s="118" t="s">
        <v>832</v>
      </c>
      <c r="F1641" s="119" t="s">
        <v>359</v>
      </c>
    </row>
    <row r="1642" spans="1:6" x14ac:dyDescent="0.25">
      <c r="A1642" s="445"/>
      <c r="B1642" s="449"/>
      <c r="C1642" s="123" t="s">
        <v>407</v>
      </c>
      <c r="D1642" s="118" t="s">
        <v>262</v>
      </c>
      <c r="E1642" s="118" t="s">
        <v>973</v>
      </c>
      <c r="F1642" s="119" t="s">
        <v>719</v>
      </c>
    </row>
    <row r="1643" spans="1:6" ht="16.5" thickBot="1" x14ac:dyDescent="0.3">
      <c r="A1643" s="447"/>
      <c r="B1643" s="450"/>
      <c r="C1643" s="123" t="s">
        <v>2239</v>
      </c>
      <c r="D1643" s="118" t="s">
        <v>262</v>
      </c>
      <c r="E1643" s="118" t="s">
        <v>973</v>
      </c>
      <c r="F1643" s="119" t="s">
        <v>719</v>
      </c>
    </row>
    <row r="1644" spans="1:6" ht="16.5" thickBot="1" x14ac:dyDescent="0.3">
      <c r="A1644" s="442"/>
      <c r="B1644" s="442"/>
      <c r="C1644" s="442"/>
      <c r="D1644" s="443"/>
      <c r="E1644" s="115">
        <v>10</v>
      </c>
      <c r="F1644" s="116">
        <v>20</v>
      </c>
    </row>
    <row r="1645" spans="1:6" x14ac:dyDescent="0.25">
      <c r="A1645" s="106" t="s">
        <v>2240</v>
      </c>
    </row>
    <row r="1646" spans="1:6" x14ac:dyDescent="0.25">
      <c r="A1646" s="112" t="s">
        <v>211</v>
      </c>
    </row>
    <row r="1647" spans="1:6" x14ac:dyDescent="0.25">
      <c r="A1647" s="107" t="s">
        <v>2241</v>
      </c>
    </row>
    <row r="1648" spans="1:6" x14ac:dyDescent="0.25">
      <c r="A1648" s="107" t="s">
        <v>2242</v>
      </c>
    </row>
    <row r="1649" spans="1:9" x14ac:dyDescent="0.25">
      <c r="A1649" s="107" t="s">
        <v>2243</v>
      </c>
    </row>
    <row r="1650" spans="1:9" ht="19.5" thickBot="1" x14ac:dyDescent="0.3">
      <c r="A1650" s="107" t="s">
        <v>8956</v>
      </c>
    </row>
    <row r="1651" spans="1:9" ht="16.5" thickBot="1" x14ac:dyDescent="0.3">
      <c r="A1651" s="425" t="s">
        <v>0</v>
      </c>
      <c r="B1651" s="440" t="s">
        <v>217</v>
      </c>
      <c r="C1651" s="440" t="s">
        <v>250</v>
      </c>
      <c r="D1651" s="440" t="s">
        <v>251</v>
      </c>
      <c r="E1651" s="431" t="s">
        <v>2244</v>
      </c>
      <c r="F1651" s="432"/>
      <c r="G1651" s="432"/>
      <c r="H1651" s="432"/>
      <c r="I1651" s="433"/>
    </row>
    <row r="1652" spans="1:9" ht="16.5" thickBot="1" x14ac:dyDescent="0.3">
      <c r="A1652" s="426"/>
      <c r="B1652" s="441"/>
      <c r="C1652" s="441"/>
      <c r="D1652" s="441"/>
      <c r="E1652" s="160" t="s">
        <v>2245</v>
      </c>
      <c r="F1652" s="160" t="s">
        <v>2246</v>
      </c>
      <c r="G1652" s="160" t="s">
        <v>2247</v>
      </c>
      <c r="H1652" s="160" t="s">
        <v>2248</v>
      </c>
      <c r="I1652" s="161" t="s">
        <v>2249</v>
      </c>
    </row>
    <row r="1653" spans="1:9" x14ac:dyDescent="0.25">
      <c r="A1653" s="444" t="s">
        <v>2250</v>
      </c>
      <c r="B1653" s="448" t="s">
        <v>2251</v>
      </c>
      <c r="C1653" s="122" t="s">
        <v>349</v>
      </c>
      <c r="D1653" s="113"/>
      <c r="E1653" s="113"/>
      <c r="F1653" s="113"/>
      <c r="G1653" s="113"/>
      <c r="H1653" s="113"/>
      <c r="I1653" s="109"/>
    </row>
    <row r="1654" spans="1:9" x14ac:dyDescent="0.25">
      <c r="A1654" s="445"/>
      <c r="B1654" s="449"/>
      <c r="C1654" s="123" t="s">
        <v>2252</v>
      </c>
      <c r="D1654" s="118" t="s">
        <v>1373</v>
      </c>
      <c r="E1654" s="118" t="s">
        <v>2164</v>
      </c>
      <c r="F1654" s="118" t="s">
        <v>2253</v>
      </c>
      <c r="G1654" s="118" t="s">
        <v>2254</v>
      </c>
      <c r="H1654" s="142">
        <v>1060</v>
      </c>
      <c r="I1654" s="126">
        <v>1170</v>
      </c>
    </row>
    <row r="1655" spans="1:9" x14ac:dyDescent="0.25">
      <c r="A1655" s="445"/>
      <c r="B1655" s="449"/>
      <c r="C1655" s="123" t="s">
        <v>422</v>
      </c>
      <c r="D1655" s="118" t="s">
        <v>423</v>
      </c>
      <c r="E1655" s="118">
        <v>5</v>
      </c>
      <c r="F1655" s="118">
        <v>5</v>
      </c>
      <c r="G1655" s="118">
        <v>5</v>
      </c>
      <c r="H1655" s="118">
        <v>5</v>
      </c>
      <c r="I1655" s="119">
        <v>5</v>
      </c>
    </row>
    <row r="1656" spans="1:9" x14ac:dyDescent="0.25">
      <c r="A1656" s="445"/>
      <c r="B1656" s="449"/>
      <c r="C1656" s="124" t="s">
        <v>215</v>
      </c>
      <c r="D1656" s="118" t="s">
        <v>254</v>
      </c>
      <c r="E1656" s="118" t="s">
        <v>580</v>
      </c>
      <c r="F1656" s="118" t="s">
        <v>703</v>
      </c>
      <c r="G1656" s="118" t="s">
        <v>609</v>
      </c>
      <c r="H1656" s="118" t="s">
        <v>519</v>
      </c>
      <c r="I1656" s="119" t="s">
        <v>546</v>
      </c>
    </row>
    <row r="1657" spans="1:9" x14ac:dyDescent="0.25">
      <c r="A1657" s="445"/>
      <c r="B1657" s="449"/>
      <c r="C1657" s="124" t="s">
        <v>284</v>
      </c>
      <c r="D1657" s="118"/>
      <c r="E1657" s="118"/>
      <c r="F1657" s="118"/>
      <c r="G1657" s="118"/>
      <c r="H1657" s="118"/>
      <c r="I1657" s="119"/>
    </row>
    <row r="1658" spans="1:9" ht="47.25" x14ac:dyDescent="0.25">
      <c r="A1658" s="445"/>
      <c r="B1658" s="449"/>
      <c r="C1658" s="123" t="s">
        <v>2255</v>
      </c>
      <c r="D1658" s="118" t="s">
        <v>262</v>
      </c>
      <c r="E1658" s="118" t="s">
        <v>832</v>
      </c>
      <c r="F1658" s="118" t="s">
        <v>228</v>
      </c>
      <c r="G1658" s="118" t="s">
        <v>228</v>
      </c>
      <c r="H1658" s="118" t="s">
        <v>228</v>
      </c>
      <c r="I1658" s="119" t="s">
        <v>228</v>
      </c>
    </row>
    <row r="1659" spans="1:9" ht="47.25" x14ac:dyDescent="0.25">
      <c r="A1659" s="445"/>
      <c r="B1659" s="449"/>
      <c r="C1659" s="123" t="s">
        <v>2256</v>
      </c>
      <c r="D1659" s="118" t="s">
        <v>262</v>
      </c>
      <c r="E1659" s="118" t="s">
        <v>228</v>
      </c>
      <c r="F1659" s="118" t="s">
        <v>1337</v>
      </c>
      <c r="G1659" s="118" t="s">
        <v>228</v>
      </c>
      <c r="H1659" s="118" t="s">
        <v>228</v>
      </c>
      <c r="I1659" s="119" t="s">
        <v>228</v>
      </c>
    </row>
    <row r="1660" spans="1:9" ht="47.25" x14ac:dyDescent="0.25">
      <c r="A1660" s="445"/>
      <c r="B1660" s="449"/>
      <c r="C1660" s="123" t="s">
        <v>2257</v>
      </c>
      <c r="D1660" s="118" t="s">
        <v>262</v>
      </c>
      <c r="E1660" s="118" t="s">
        <v>228</v>
      </c>
      <c r="F1660" s="118" t="s">
        <v>228</v>
      </c>
      <c r="G1660" s="118" t="s">
        <v>2058</v>
      </c>
      <c r="H1660" s="118" t="s">
        <v>228</v>
      </c>
      <c r="I1660" s="119" t="s">
        <v>228</v>
      </c>
    </row>
    <row r="1661" spans="1:9" ht="47.25" x14ac:dyDescent="0.25">
      <c r="A1661" s="445"/>
      <c r="B1661" s="449"/>
      <c r="C1661" s="123" t="s">
        <v>2258</v>
      </c>
      <c r="D1661" s="118" t="s">
        <v>262</v>
      </c>
      <c r="E1661" s="118" t="s">
        <v>228</v>
      </c>
      <c r="F1661" s="118" t="s">
        <v>228</v>
      </c>
      <c r="G1661" s="118" t="s">
        <v>228</v>
      </c>
      <c r="H1661" s="118" t="s">
        <v>1565</v>
      </c>
      <c r="I1661" s="119" t="s">
        <v>849</v>
      </c>
    </row>
    <row r="1662" spans="1:9" ht="47.25" x14ac:dyDescent="0.25">
      <c r="A1662" s="445"/>
      <c r="B1662" s="449"/>
      <c r="C1662" s="123" t="s">
        <v>2259</v>
      </c>
      <c r="D1662" s="118" t="s">
        <v>262</v>
      </c>
      <c r="E1662" s="118" t="s">
        <v>832</v>
      </c>
      <c r="F1662" s="118" t="s">
        <v>228</v>
      </c>
      <c r="G1662" s="118" t="s">
        <v>228</v>
      </c>
      <c r="H1662" s="118" t="s">
        <v>228</v>
      </c>
      <c r="I1662" s="119" t="s">
        <v>228</v>
      </c>
    </row>
    <row r="1663" spans="1:9" ht="47.25" x14ac:dyDescent="0.25">
      <c r="A1663" s="445"/>
      <c r="B1663" s="449"/>
      <c r="C1663" s="123" t="s">
        <v>2260</v>
      </c>
      <c r="D1663" s="118" t="s">
        <v>262</v>
      </c>
      <c r="E1663" s="118" t="s">
        <v>228</v>
      </c>
      <c r="F1663" s="118" t="s">
        <v>1337</v>
      </c>
      <c r="G1663" s="118" t="s">
        <v>228</v>
      </c>
      <c r="H1663" s="118" t="s">
        <v>228</v>
      </c>
      <c r="I1663" s="119" t="s">
        <v>228</v>
      </c>
    </row>
    <row r="1664" spans="1:9" ht="47.25" x14ac:dyDescent="0.25">
      <c r="A1664" s="445"/>
      <c r="B1664" s="449"/>
      <c r="C1664" s="123" t="s">
        <v>2261</v>
      </c>
      <c r="D1664" s="118" t="s">
        <v>262</v>
      </c>
      <c r="E1664" s="118" t="s">
        <v>228</v>
      </c>
      <c r="F1664" s="118" t="s">
        <v>228</v>
      </c>
      <c r="G1664" s="118" t="s">
        <v>2058</v>
      </c>
      <c r="H1664" s="118" t="s">
        <v>228</v>
      </c>
      <c r="I1664" s="119" t="s">
        <v>228</v>
      </c>
    </row>
    <row r="1665" spans="1:9" ht="47.25" x14ac:dyDescent="0.25">
      <c r="A1665" s="445"/>
      <c r="B1665" s="449"/>
      <c r="C1665" s="123" t="s">
        <v>2262</v>
      </c>
      <c r="D1665" s="118" t="s">
        <v>262</v>
      </c>
      <c r="E1665" s="118" t="s">
        <v>228</v>
      </c>
      <c r="F1665" s="118" t="s">
        <v>228</v>
      </c>
      <c r="G1665" s="118" t="s">
        <v>228</v>
      </c>
      <c r="H1665" s="118" t="s">
        <v>1565</v>
      </c>
      <c r="I1665" s="119" t="s">
        <v>849</v>
      </c>
    </row>
    <row r="1666" spans="1:9" ht="31.5" x14ac:dyDescent="0.25">
      <c r="A1666" s="445"/>
      <c r="B1666" s="449"/>
      <c r="C1666" s="123" t="s">
        <v>2263</v>
      </c>
      <c r="D1666" s="118" t="s">
        <v>262</v>
      </c>
      <c r="E1666" s="118" t="s">
        <v>832</v>
      </c>
      <c r="F1666" s="118" t="s">
        <v>228</v>
      </c>
      <c r="G1666" s="118" t="s">
        <v>228</v>
      </c>
      <c r="H1666" s="118" t="s">
        <v>228</v>
      </c>
      <c r="I1666" s="119" t="s">
        <v>228</v>
      </c>
    </row>
    <row r="1667" spans="1:9" ht="32.25" thickBot="1" x14ac:dyDescent="0.3">
      <c r="A1667" s="447"/>
      <c r="B1667" s="450"/>
      <c r="C1667" s="123" t="s">
        <v>2264</v>
      </c>
      <c r="D1667" s="118" t="s">
        <v>262</v>
      </c>
      <c r="E1667" s="118" t="s">
        <v>228</v>
      </c>
      <c r="F1667" s="118" t="s">
        <v>1337</v>
      </c>
      <c r="G1667" s="118" t="s">
        <v>2058</v>
      </c>
      <c r="H1667" s="118" t="s">
        <v>1565</v>
      </c>
      <c r="I1667" s="119" t="s">
        <v>849</v>
      </c>
    </row>
    <row r="1668" spans="1:9" ht="16.5" thickBot="1" x14ac:dyDescent="0.3">
      <c r="A1668" s="442"/>
      <c r="B1668" s="442"/>
      <c r="C1668" s="442"/>
      <c r="D1668" s="443"/>
      <c r="E1668" s="115">
        <v>10</v>
      </c>
      <c r="F1668" s="115">
        <v>20</v>
      </c>
      <c r="G1668" s="115">
        <v>30</v>
      </c>
      <c r="H1668" s="115">
        <v>40</v>
      </c>
      <c r="I1668" s="116">
        <v>50</v>
      </c>
    </row>
    <row r="1669" spans="1:9" x14ac:dyDescent="0.25">
      <c r="A1669" s="106" t="s">
        <v>2265</v>
      </c>
    </row>
    <row r="1670" spans="1:9" x14ac:dyDescent="0.25">
      <c r="A1670" s="112" t="s">
        <v>211</v>
      </c>
    </row>
    <row r="1671" spans="1:9" x14ac:dyDescent="0.25">
      <c r="A1671" s="107" t="s">
        <v>2266</v>
      </c>
    </row>
    <row r="1672" spans="1:9" ht="19.5" thickBot="1" x14ac:dyDescent="0.3">
      <c r="A1672" s="107" t="s">
        <v>8891</v>
      </c>
    </row>
    <row r="1673" spans="1:9" ht="16.5" thickBot="1" x14ac:dyDescent="0.3">
      <c r="A1673" s="425" t="s">
        <v>0</v>
      </c>
      <c r="B1673" s="440" t="s">
        <v>217</v>
      </c>
      <c r="C1673" s="440" t="s">
        <v>250</v>
      </c>
      <c r="D1673" s="440" t="s">
        <v>251</v>
      </c>
      <c r="E1673" s="431" t="s">
        <v>2267</v>
      </c>
      <c r="F1673" s="432"/>
      <c r="G1673" s="432"/>
      <c r="H1673" s="433"/>
    </row>
    <row r="1674" spans="1:9" ht="16.5" thickBot="1" x14ac:dyDescent="0.3">
      <c r="A1674" s="426"/>
      <c r="B1674" s="441"/>
      <c r="C1674" s="441"/>
      <c r="D1674" s="441"/>
      <c r="E1674" s="160" t="s">
        <v>2268</v>
      </c>
      <c r="F1674" s="160" t="s">
        <v>2269</v>
      </c>
      <c r="G1674" s="160" t="s">
        <v>2270</v>
      </c>
      <c r="H1674" s="161" t="s">
        <v>2271</v>
      </c>
    </row>
    <row r="1675" spans="1:9" x14ac:dyDescent="0.25">
      <c r="A1675" s="444" t="s">
        <v>2272</v>
      </c>
      <c r="B1675" s="448" t="s">
        <v>2273</v>
      </c>
      <c r="C1675" s="122" t="s">
        <v>215</v>
      </c>
      <c r="D1675" s="113" t="s">
        <v>254</v>
      </c>
      <c r="E1675" s="113" t="s">
        <v>304</v>
      </c>
      <c r="F1675" s="113" t="s">
        <v>305</v>
      </c>
      <c r="G1675" s="113" t="s">
        <v>683</v>
      </c>
      <c r="H1675" s="109" t="s">
        <v>1880</v>
      </c>
    </row>
    <row r="1676" spans="1:9" x14ac:dyDescent="0.25">
      <c r="A1676" s="445"/>
      <c r="B1676" s="449"/>
      <c r="C1676" s="124" t="s">
        <v>284</v>
      </c>
      <c r="D1676" s="118"/>
      <c r="E1676" s="118"/>
      <c r="F1676" s="118"/>
      <c r="G1676" s="118"/>
      <c r="H1676" s="119"/>
    </row>
    <row r="1677" spans="1:9" ht="31.5" x14ac:dyDescent="0.25">
      <c r="A1677" s="445"/>
      <c r="B1677" s="449"/>
      <c r="C1677" s="123" t="s">
        <v>2274</v>
      </c>
      <c r="D1677" s="118" t="s">
        <v>262</v>
      </c>
      <c r="E1677" s="118" t="s">
        <v>1350</v>
      </c>
      <c r="F1677" s="118" t="s">
        <v>401</v>
      </c>
      <c r="G1677" s="118" t="s">
        <v>738</v>
      </c>
      <c r="H1677" s="119" t="s">
        <v>739</v>
      </c>
    </row>
    <row r="1678" spans="1:9" ht="16.5" thickBot="1" x14ac:dyDescent="0.3">
      <c r="A1678" s="447"/>
      <c r="B1678" s="450"/>
      <c r="C1678" s="123" t="s">
        <v>261</v>
      </c>
      <c r="D1678" s="118" t="s">
        <v>262</v>
      </c>
      <c r="E1678" s="118" t="s">
        <v>846</v>
      </c>
      <c r="F1678" s="118" t="s">
        <v>878</v>
      </c>
      <c r="G1678" s="118" t="s">
        <v>1996</v>
      </c>
      <c r="H1678" s="119" t="s">
        <v>430</v>
      </c>
    </row>
    <row r="1679" spans="1:9" x14ac:dyDescent="0.25">
      <c r="A1679" s="444" t="s">
        <v>2275</v>
      </c>
      <c r="B1679" s="448" t="s">
        <v>2276</v>
      </c>
      <c r="C1679" s="122" t="s">
        <v>280</v>
      </c>
      <c r="D1679" s="113" t="s">
        <v>254</v>
      </c>
      <c r="E1679" s="113" t="s">
        <v>869</v>
      </c>
      <c r="F1679" s="113" t="s">
        <v>332</v>
      </c>
      <c r="G1679" s="113" t="s">
        <v>690</v>
      </c>
      <c r="H1679" s="109" t="s">
        <v>683</v>
      </c>
    </row>
    <row r="1680" spans="1:9" x14ac:dyDescent="0.25">
      <c r="A1680" s="445"/>
      <c r="B1680" s="449"/>
      <c r="C1680" s="124" t="s">
        <v>284</v>
      </c>
      <c r="D1680" s="118"/>
      <c r="E1680" s="118"/>
      <c r="F1680" s="118"/>
      <c r="G1680" s="118"/>
      <c r="H1680" s="119"/>
    </row>
    <row r="1681" spans="1:8" ht="31.5" x14ac:dyDescent="0.25">
      <c r="A1681" s="445"/>
      <c r="B1681" s="449"/>
      <c r="C1681" s="123" t="s">
        <v>2277</v>
      </c>
      <c r="D1681" s="118" t="s">
        <v>262</v>
      </c>
      <c r="E1681" s="118" t="s">
        <v>1565</v>
      </c>
      <c r="F1681" s="118" t="s">
        <v>1501</v>
      </c>
      <c r="G1681" s="118" t="s">
        <v>358</v>
      </c>
      <c r="H1681" s="119" t="s">
        <v>859</v>
      </c>
    </row>
    <row r="1682" spans="1:8" ht="16.5" thickBot="1" x14ac:dyDescent="0.3">
      <c r="A1682" s="447"/>
      <c r="B1682" s="450"/>
      <c r="C1682" s="123" t="s">
        <v>261</v>
      </c>
      <c r="D1682" s="118" t="s">
        <v>262</v>
      </c>
      <c r="E1682" s="118" t="s">
        <v>501</v>
      </c>
      <c r="F1682" s="118" t="s">
        <v>2278</v>
      </c>
      <c r="G1682" s="118" t="s">
        <v>361</v>
      </c>
      <c r="H1682" s="119" t="s">
        <v>1173</v>
      </c>
    </row>
    <row r="1683" spans="1:8" ht="16.5" thickBot="1" x14ac:dyDescent="0.3">
      <c r="A1683" s="442"/>
      <c r="B1683" s="442"/>
      <c r="C1683" s="442"/>
      <c r="D1683" s="443"/>
      <c r="E1683" s="115">
        <v>1</v>
      </c>
      <c r="F1683" s="115">
        <v>2</v>
      </c>
      <c r="G1683" s="115">
        <v>3</v>
      </c>
      <c r="H1683" s="116">
        <v>4</v>
      </c>
    </row>
    <row r="1684" spans="1:8" x14ac:dyDescent="0.25">
      <c r="A1684" s="106" t="s">
        <v>8957</v>
      </c>
    </row>
    <row r="1685" spans="1:8" x14ac:dyDescent="0.25">
      <c r="A1685" s="106" t="s">
        <v>2279</v>
      </c>
    </row>
    <row r="1686" spans="1:8" x14ac:dyDescent="0.25">
      <c r="A1686" s="112" t="s">
        <v>211</v>
      </c>
    </row>
    <row r="1687" spans="1:8" x14ac:dyDescent="0.25">
      <c r="A1687" s="107" t="s">
        <v>2280</v>
      </c>
    </row>
    <row r="1688" spans="1:8" ht="19.5" thickBot="1" x14ac:dyDescent="0.3">
      <c r="A1688" s="107" t="s">
        <v>8891</v>
      </c>
    </row>
    <row r="1689" spans="1:8" ht="16.5" thickBot="1" x14ac:dyDescent="0.3">
      <c r="A1689" s="425" t="s">
        <v>0</v>
      </c>
      <c r="B1689" s="440" t="s">
        <v>217</v>
      </c>
      <c r="C1689" s="440" t="s">
        <v>250</v>
      </c>
      <c r="D1689" s="440" t="s">
        <v>251</v>
      </c>
      <c r="E1689" s="431" t="s">
        <v>8958</v>
      </c>
      <c r="F1689" s="432"/>
      <c r="G1689" s="432"/>
      <c r="H1689" s="433"/>
    </row>
    <row r="1690" spans="1:8" x14ac:dyDescent="0.25">
      <c r="A1690" s="454"/>
      <c r="B1690" s="455"/>
      <c r="C1690" s="455"/>
      <c r="D1690" s="455"/>
      <c r="E1690" s="160" t="s">
        <v>2281</v>
      </c>
      <c r="F1690" s="160" t="s">
        <v>2282</v>
      </c>
      <c r="G1690" s="160" t="s">
        <v>2283</v>
      </c>
      <c r="H1690" s="161" t="s">
        <v>2284</v>
      </c>
    </row>
    <row r="1691" spans="1:8" ht="19.5" thickBot="1" x14ac:dyDescent="0.3">
      <c r="A1691" s="426"/>
      <c r="B1691" s="441"/>
      <c r="C1691" s="441"/>
      <c r="D1691" s="441"/>
      <c r="E1691" s="167" t="s">
        <v>8959</v>
      </c>
      <c r="F1691" s="167" t="s">
        <v>8959</v>
      </c>
      <c r="G1691" s="167" t="s">
        <v>8959</v>
      </c>
      <c r="H1691" s="168" t="s">
        <v>8959</v>
      </c>
    </row>
    <row r="1692" spans="1:8" x14ac:dyDescent="0.25">
      <c r="A1692" s="444" t="s">
        <v>2285</v>
      </c>
      <c r="B1692" s="448" t="s">
        <v>2286</v>
      </c>
      <c r="C1692" s="122" t="s">
        <v>280</v>
      </c>
      <c r="D1692" s="113" t="s">
        <v>254</v>
      </c>
      <c r="E1692" s="113" t="s">
        <v>2287</v>
      </c>
      <c r="F1692" s="113" t="s">
        <v>610</v>
      </c>
      <c r="G1692" s="113" t="s">
        <v>2288</v>
      </c>
      <c r="H1692" s="109" t="s">
        <v>959</v>
      </c>
    </row>
    <row r="1693" spans="1:8" x14ac:dyDescent="0.25">
      <c r="A1693" s="445"/>
      <c r="B1693" s="449"/>
      <c r="C1693" s="124" t="s">
        <v>284</v>
      </c>
      <c r="D1693" s="118"/>
      <c r="E1693" s="118"/>
      <c r="F1693" s="118"/>
      <c r="G1693" s="118"/>
      <c r="H1693" s="119"/>
    </row>
    <row r="1694" spans="1:8" x14ac:dyDescent="0.25">
      <c r="A1694" s="445"/>
      <c r="B1694" s="449"/>
      <c r="C1694" s="123" t="s">
        <v>2289</v>
      </c>
      <c r="D1694" s="118" t="s">
        <v>262</v>
      </c>
      <c r="E1694" s="118" t="s">
        <v>401</v>
      </c>
      <c r="F1694" s="118" t="s">
        <v>1499</v>
      </c>
      <c r="G1694" s="118" t="s">
        <v>747</v>
      </c>
      <c r="H1694" s="119" t="s">
        <v>764</v>
      </c>
    </row>
    <row r="1695" spans="1:8" ht="16.5" thickBot="1" x14ac:dyDescent="0.3">
      <c r="A1695" s="447"/>
      <c r="B1695" s="450"/>
      <c r="C1695" s="123" t="s">
        <v>261</v>
      </c>
      <c r="D1695" s="118" t="s">
        <v>262</v>
      </c>
      <c r="E1695" s="118" t="s">
        <v>2290</v>
      </c>
      <c r="F1695" s="118" t="s">
        <v>725</v>
      </c>
      <c r="G1695" s="118" t="s">
        <v>2291</v>
      </c>
      <c r="H1695" s="119" t="s">
        <v>1281</v>
      </c>
    </row>
    <row r="1696" spans="1:8" x14ac:dyDescent="0.25">
      <c r="A1696" s="444" t="s">
        <v>2292</v>
      </c>
      <c r="B1696" s="448" t="s">
        <v>2293</v>
      </c>
      <c r="C1696" s="122" t="s">
        <v>280</v>
      </c>
      <c r="D1696" s="113" t="s">
        <v>254</v>
      </c>
      <c r="E1696" s="113" t="s">
        <v>621</v>
      </c>
      <c r="F1696" s="113" t="s">
        <v>521</v>
      </c>
      <c r="G1696" s="113" t="s">
        <v>1775</v>
      </c>
      <c r="H1696" s="109" t="s">
        <v>2294</v>
      </c>
    </row>
    <row r="1697" spans="1:8" x14ac:dyDescent="0.25">
      <c r="A1697" s="445"/>
      <c r="B1697" s="449"/>
      <c r="C1697" s="124" t="s">
        <v>284</v>
      </c>
      <c r="D1697" s="118"/>
      <c r="E1697" s="118"/>
      <c r="F1697" s="118"/>
      <c r="G1697" s="118"/>
      <c r="H1697" s="119"/>
    </row>
    <row r="1698" spans="1:8" ht="31.5" x14ac:dyDescent="0.25">
      <c r="A1698" s="445"/>
      <c r="B1698" s="449"/>
      <c r="C1698" s="123" t="s">
        <v>2274</v>
      </c>
      <c r="D1698" s="118" t="s">
        <v>262</v>
      </c>
      <c r="E1698" s="118" t="s">
        <v>2295</v>
      </c>
      <c r="F1698" s="118" t="s">
        <v>954</v>
      </c>
      <c r="G1698" s="118" t="s">
        <v>716</v>
      </c>
      <c r="H1698" s="119" t="s">
        <v>2296</v>
      </c>
    </row>
    <row r="1699" spans="1:8" ht="16.5" thickBot="1" x14ac:dyDescent="0.3">
      <c r="A1699" s="447"/>
      <c r="B1699" s="450"/>
      <c r="C1699" s="123" t="s">
        <v>261</v>
      </c>
      <c r="D1699" s="118" t="s">
        <v>262</v>
      </c>
      <c r="E1699" s="118" t="s">
        <v>2297</v>
      </c>
      <c r="F1699" s="118" t="s">
        <v>842</v>
      </c>
      <c r="G1699" s="118" t="s">
        <v>2298</v>
      </c>
      <c r="H1699" s="119" t="s">
        <v>714</v>
      </c>
    </row>
    <row r="1700" spans="1:8" x14ac:dyDescent="0.25">
      <c r="A1700" s="444" t="s">
        <v>2299</v>
      </c>
      <c r="B1700" s="448" t="s">
        <v>2300</v>
      </c>
      <c r="C1700" s="122" t="s">
        <v>280</v>
      </c>
      <c r="D1700" s="113" t="s">
        <v>254</v>
      </c>
      <c r="E1700" s="113" t="s">
        <v>592</v>
      </c>
      <c r="F1700" s="113" t="s">
        <v>585</v>
      </c>
      <c r="G1700" s="113" t="s">
        <v>2301</v>
      </c>
      <c r="H1700" s="109" t="s">
        <v>2301</v>
      </c>
    </row>
    <row r="1701" spans="1:8" x14ac:dyDescent="0.25">
      <c r="A1701" s="445"/>
      <c r="B1701" s="449"/>
      <c r="C1701" s="124" t="s">
        <v>284</v>
      </c>
      <c r="D1701" s="118"/>
      <c r="E1701" s="118"/>
      <c r="F1701" s="118"/>
      <c r="G1701" s="118"/>
      <c r="H1701" s="119"/>
    </row>
    <row r="1702" spans="1:8" ht="31.5" x14ac:dyDescent="0.25">
      <c r="A1702" s="445"/>
      <c r="B1702" s="449"/>
      <c r="C1702" s="123" t="s">
        <v>2277</v>
      </c>
      <c r="D1702" s="118" t="s">
        <v>262</v>
      </c>
      <c r="E1702" s="118" t="s">
        <v>725</v>
      </c>
      <c r="F1702" s="118" t="s">
        <v>1498</v>
      </c>
      <c r="G1702" s="118" t="s">
        <v>2302</v>
      </c>
      <c r="H1702" s="119" t="s">
        <v>1283</v>
      </c>
    </row>
    <row r="1703" spans="1:8" ht="16.5" thickBot="1" x14ac:dyDescent="0.3">
      <c r="A1703" s="447"/>
      <c r="B1703" s="450"/>
      <c r="C1703" s="123" t="s">
        <v>261</v>
      </c>
      <c r="D1703" s="118" t="s">
        <v>262</v>
      </c>
      <c r="E1703" s="118" t="s">
        <v>502</v>
      </c>
      <c r="F1703" s="118" t="s">
        <v>2303</v>
      </c>
      <c r="G1703" s="118" t="s">
        <v>2304</v>
      </c>
      <c r="H1703" s="119" t="s">
        <v>1596</v>
      </c>
    </row>
    <row r="1704" spans="1:8" ht="16.5" thickBot="1" x14ac:dyDescent="0.3">
      <c r="A1704" s="442"/>
      <c r="B1704" s="442"/>
      <c r="C1704" s="442"/>
      <c r="D1704" s="443"/>
      <c r="E1704" s="115">
        <v>1</v>
      </c>
      <c r="F1704" s="115">
        <v>2</v>
      </c>
      <c r="G1704" s="115">
        <v>3</v>
      </c>
      <c r="H1704" s="116">
        <v>4</v>
      </c>
    </row>
    <row r="1705" spans="1:8" x14ac:dyDescent="0.25">
      <c r="A1705" s="106" t="s">
        <v>8999</v>
      </c>
    </row>
    <row r="1706" spans="1:8" x14ac:dyDescent="0.25">
      <c r="A1706" s="112" t="s">
        <v>211</v>
      </c>
    </row>
    <row r="1707" spans="1:8" x14ac:dyDescent="0.25">
      <c r="A1707" s="107" t="s">
        <v>2305</v>
      </c>
    </row>
    <row r="1708" spans="1:8" ht="19.5" thickBot="1" x14ac:dyDescent="0.3">
      <c r="A1708" s="107" t="s">
        <v>8908</v>
      </c>
    </row>
    <row r="1709" spans="1:8" ht="16.5" thickBot="1" x14ac:dyDescent="0.3">
      <c r="A1709" s="425" t="s">
        <v>0</v>
      </c>
      <c r="B1709" s="440" t="s">
        <v>217</v>
      </c>
      <c r="C1709" s="440" t="s">
        <v>250</v>
      </c>
      <c r="D1709" s="440" t="s">
        <v>251</v>
      </c>
      <c r="E1709" s="431" t="s">
        <v>2267</v>
      </c>
      <c r="F1709" s="432"/>
      <c r="G1709" s="432"/>
      <c r="H1709" s="433"/>
    </row>
    <row r="1710" spans="1:8" ht="16.5" thickBot="1" x14ac:dyDescent="0.3">
      <c r="A1710" s="426"/>
      <c r="B1710" s="441"/>
      <c r="C1710" s="441"/>
      <c r="D1710" s="441"/>
      <c r="E1710" s="160" t="s">
        <v>2268</v>
      </c>
      <c r="F1710" s="160" t="s">
        <v>2269</v>
      </c>
      <c r="G1710" s="160" t="s">
        <v>2270</v>
      </c>
      <c r="H1710" s="161" t="s">
        <v>2271</v>
      </c>
    </row>
    <row r="1711" spans="1:8" x14ac:dyDescent="0.25">
      <c r="A1711" s="444" t="s">
        <v>2306</v>
      </c>
      <c r="B1711" s="448" t="s">
        <v>2307</v>
      </c>
      <c r="C1711" s="122" t="s">
        <v>215</v>
      </c>
      <c r="D1711" s="113" t="s">
        <v>254</v>
      </c>
      <c r="E1711" s="113" t="s">
        <v>397</v>
      </c>
      <c r="F1711" s="113" t="s">
        <v>1775</v>
      </c>
      <c r="G1711" s="113" t="s">
        <v>373</v>
      </c>
      <c r="H1711" s="109" t="s">
        <v>228</v>
      </c>
    </row>
    <row r="1712" spans="1:8" x14ac:dyDescent="0.25">
      <c r="A1712" s="445"/>
      <c r="B1712" s="449"/>
      <c r="C1712" s="124" t="s">
        <v>284</v>
      </c>
      <c r="D1712" s="118"/>
      <c r="E1712" s="118"/>
      <c r="F1712" s="118"/>
      <c r="G1712" s="118"/>
      <c r="H1712" s="119"/>
    </row>
    <row r="1713" spans="1:8" x14ac:dyDescent="0.25">
      <c r="A1713" s="445"/>
      <c r="B1713" s="449"/>
      <c r="C1713" s="123" t="s">
        <v>2289</v>
      </c>
      <c r="D1713" s="118" t="s">
        <v>262</v>
      </c>
      <c r="E1713" s="118" t="s">
        <v>1646</v>
      </c>
      <c r="F1713" s="118" t="s">
        <v>357</v>
      </c>
      <c r="G1713" s="118" t="s">
        <v>399</v>
      </c>
      <c r="H1713" s="119" t="s">
        <v>228</v>
      </c>
    </row>
    <row r="1714" spans="1:8" x14ac:dyDescent="0.25">
      <c r="A1714" s="445"/>
      <c r="B1714" s="449"/>
      <c r="C1714" s="123" t="s">
        <v>261</v>
      </c>
      <c r="D1714" s="118" t="s">
        <v>262</v>
      </c>
      <c r="E1714" s="118" t="s">
        <v>2308</v>
      </c>
      <c r="F1714" s="118" t="s">
        <v>359</v>
      </c>
      <c r="G1714" s="118" t="s">
        <v>401</v>
      </c>
      <c r="H1714" s="119" t="s">
        <v>228</v>
      </c>
    </row>
    <row r="1715" spans="1:8" ht="16.5" thickBot="1" x14ac:dyDescent="0.3">
      <c r="A1715" s="447"/>
      <c r="B1715" s="450"/>
      <c r="C1715" s="123" t="s">
        <v>1541</v>
      </c>
      <c r="D1715" s="118" t="s">
        <v>423</v>
      </c>
      <c r="E1715" s="118" t="s">
        <v>101</v>
      </c>
      <c r="F1715" s="118" t="s">
        <v>101</v>
      </c>
      <c r="G1715" s="118" t="s">
        <v>101</v>
      </c>
      <c r="H1715" s="119" t="s">
        <v>228</v>
      </c>
    </row>
    <row r="1716" spans="1:8" x14ac:dyDescent="0.25">
      <c r="A1716" s="444" t="s">
        <v>2309</v>
      </c>
      <c r="B1716" s="448" t="s">
        <v>2310</v>
      </c>
      <c r="C1716" s="122" t="s">
        <v>215</v>
      </c>
      <c r="D1716" s="113" t="s">
        <v>254</v>
      </c>
      <c r="E1716" s="113" t="s">
        <v>225</v>
      </c>
      <c r="F1716" s="113" t="s">
        <v>2311</v>
      </c>
      <c r="G1716" s="113" t="s">
        <v>1023</v>
      </c>
      <c r="H1716" s="109" t="s">
        <v>373</v>
      </c>
    </row>
    <row r="1717" spans="1:8" x14ac:dyDescent="0.25">
      <c r="A1717" s="445"/>
      <c r="B1717" s="449"/>
      <c r="C1717" s="124" t="s">
        <v>284</v>
      </c>
      <c r="D1717" s="118"/>
      <c r="E1717" s="118"/>
      <c r="F1717" s="118"/>
      <c r="G1717" s="118"/>
      <c r="H1717" s="119"/>
    </row>
    <row r="1718" spans="1:8" ht="31.5" x14ac:dyDescent="0.25">
      <c r="A1718" s="445"/>
      <c r="B1718" s="449"/>
      <c r="C1718" s="123" t="s">
        <v>2274</v>
      </c>
      <c r="D1718" s="118" t="s">
        <v>262</v>
      </c>
      <c r="E1718" s="118" t="s">
        <v>2312</v>
      </c>
      <c r="F1718" s="118" t="s">
        <v>804</v>
      </c>
      <c r="G1718" s="118" t="s">
        <v>1829</v>
      </c>
      <c r="H1718" s="119" t="s">
        <v>399</v>
      </c>
    </row>
    <row r="1719" spans="1:8" x14ac:dyDescent="0.25">
      <c r="A1719" s="445"/>
      <c r="B1719" s="449"/>
      <c r="C1719" s="123" t="s">
        <v>261</v>
      </c>
      <c r="D1719" s="118" t="s">
        <v>262</v>
      </c>
      <c r="E1719" s="118" t="s">
        <v>877</v>
      </c>
      <c r="F1719" s="118" t="s">
        <v>256</v>
      </c>
      <c r="G1719" s="118" t="s">
        <v>705</v>
      </c>
      <c r="H1719" s="119" t="s">
        <v>401</v>
      </c>
    </row>
    <row r="1720" spans="1:8" ht="16.5" thickBot="1" x14ac:dyDescent="0.3">
      <c r="A1720" s="447"/>
      <c r="B1720" s="450"/>
      <c r="C1720" s="123" t="s">
        <v>1541</v>
      </c>
      <c r="D1720" s="118" t="s">
        <v>423</v>
      </c>
      <c r="E1720" s="118" t="s">
        <v>101</v>
      </c>
      <c r="F1720" s="118" t="s">
        <v>101</v>
      </c>
      <c r="G1720" s="118" t="s">
        <v>101</v>
      </c>
      <c r="H1720" s="119" t="s">
        <v>101</v>
      </c>
    </row>
    <row r="1721" spans="1:8" x14ac:dyDescent="0.25">
      <c r="A1721" s="444" t="s">
        <v>2313</v>
      </c>
      <c r="B1721" s="448" t="s">
        <v>2314</v>
      </c>
      <c r="C1721" s="122" t="s">
        <v>215</v>
      </c>
      <c r="D1721" s="113" t="s">
        <v>254</v>
      </c>
      <c r="E1721" s="113" t="s">
        <v>640</v>
      </c>
      <c r="F1721" s="113" t="s">
        <v>397</v>
      </c>
      <c r="G1721" s="113" t="s">
        <v>1005</v>
      </c>
      <c r="H1721" s="109" t="s">
        <v>628</v>
      </c>
    </row>
    <row r="1722" spans="1:8" x14ac:dyDescent="0.25">
      <c r="A1722" s="445"/>
      <c r="B1722" s="449"/>
      <c r="C1722" s="124" t="s">
        <v>284</v>
      </c>
      <c r="D1722" s="118"/>
      <c r="E1722" s="118"/>
      <c r="F1722" s="118"/>
      <c r="G1722" s="118"/>
      <c r="H1722" s="119"/>
    </row>
    <row r="1723" spans="1:8" ht="31.5" x14ac:dyDescent="0.25">
      <c r="A1723" s="445"/>
      <c r="B1723" s="449"/>
      <c r="C1723" s="123" t="s">
        <v>2277</v>
      </c>
      <c r="D1723" s="118" t="s">
        <v>262</v>
      </c>
      <c r="E1723" s="118" t="s">
        <v>863</v>
      </c>
      <c r="F1723" s="118" t="s">
        <v>2315</v>
      </c>
      <c r="G1723" s="118" t="s">
        <v>865</v>
      </c>
      <c r="H1723" s="119" t="s">
        <v>2316</v>
      </c>
    </row>
    <row r="1724" spans="1:8" x14ac:dyDescent="0.25">
      <c r="A1724" s="445"/>
      <c r="B1724" s="449"/>
      <c r="C1724" s="123" t="s">
        <v>261</v>
      </c>
      <c r="D1724" s="118" t="s">
        <v>262</v>
      </c>
      <c r="E1724" s="118" t="s">
        <v>1197</v>
      </c>
      <c r="F1724" s="118" t="s">
        <v>878</v>
      </c>
      <c r="G1724" s="118" t="s">
        <v>725</v>
      </c>
      <c r="H1724" s="119" t="s">
        <v>879</v>
      </c>
    </row>
    <row r="1725" spans="1:8" ht="16.5" thickBot="1" x14ac:dyDescent="0.3">
      <c r="A1725" s="447"/>
      <c r="B1725" s="450"/>
      <c r="C1725" s="123" t="s">
        <v>1541</v>
      </c>
      <c r="D1725" s="118" t="s">
        <v>423</v>
      </c>
      <c r="E1725" s="118" t="s">
        <v>101</v>
      </c>
      <c r="F1725" s="118" t="s">
        <v>101</v>
      </c>
      <c r="G1725" s="118" t="s">
        <v>101</v>
      </c>
      <c r="H1725" s="119" t="s">
        <v>101</v>
      </c>
    </row>
    <row r="1726" spans="1:8" ht="16.5" thickBot="1" x14ac:dyDescent="0.3">
      <c r="A1726" s="442"/>
      <c r="B1726" s="442"/>
      <c r="C1726" s="442"/>
      <c r="D1726" s="443"/>
      <c r="E1726" s="115">
        <v>1</v>
      </c>
      <c r="F1726" s="115">
        <v>2</v>
      </c>
      <c r="G1726" s="115">
        <v>3</v>
      </c>
      <c r="H1726" s="116">
        <v>4</v>
      </c>
    </row>
    <row r="1727" spans="1:8" x14ac:dyDescent="0.25">
      <c r="A1727" s="106" t="s">
        <v>2317</v>
      </c>
    </row>
    <row r="1728" spans="1:8" x14ac:dyDescent="0.25">
      <c r="A1728" s="112" t="s">
        <v>211</v>
      </c>
    </row>
    <row r="1729" spans="1:8" x14ac:dyDescent="0.25">
      <c r="A1729" s="107" t="s">
        <v>2318</v>
      </c>
    </row>
    <row r="1730" spans="1:8" ht="19.5" thickBot="1" x14ac:dyDescent="0.3">
      <c r="A1730" s="107" t="s">
        <v>8908</v>
      </c>
    </row>
    <row r="1731" spans="1:8" ht="16.5" thickBot="1" x14ac:dyDescent="0.3">
      <c r="A1731" s="425" t="s">
        <v>0</v>
      </c>
      <c r="B1731" s="440" t="s">
        <v>217</v>
      </c>
      <c r="C1731" s="440" t="s">
        <v>250</v>
      </c>
      <c r="D1731" s="440" t="s">
        <v>251</v>
      </c>
      <c r="E1731" s="431" t="s">
        <v>2267</v>
      </c>
      <c r="F1731" s="432"/>
      <c r="G1731" s="433"/>
    </row>
    <row r="1732" spans="1:8" ht="16.5" thickBot="1" x14ac:dyDescent="0.3">
      <c r="A1732" s="426"/>
      <c r="B1732" s="441"/>
      <c r="C1732" s="441"/>
      <c r="D1732" s="441"/>
      <c r="E1732" s="163" t="s">
        <v>2268</v>
      </c>
      <c r="F1732" s="163" t="s">
        <v>2269</v>
      </c>
      <c r="G1732" s="164" t="s">
        <v>2270</v>
      </c>
    </row>
    <row r="1733" spans="1:8" x14ac:dyDescent="0.25">
      <c r="A1733" s="444" t="s">
        <v>2319</v>
      </c>
      <c r="B1733" s="448" t="s">
        <v>2320</v>
      </c>
      <c r="C1733" s="124" t="s">
        <v>215</v>
      </c>
      <c r="D1733" s="118" t="s">
        <v>254</v>
      </c>
      <c r="E1733" s="118" t="s">
        <v>2321</v>
      </c>
      <c r="F1733" s="118" t="s">
        <v>2322</v>
      </c>
      <c r="G1733" s="119" t="s">
        <v>2323</v>
      </c>
    </row>
    <row r="1734" spans="1:8" x14ac:dyDescent="0.25">
      <c r="A1734" s="445"/>
      <c r="B1734" s="449"/>
      <c r="C1734" s="124" t="s">
        <v>284</v>
      </c>
      <c r="D1734" s="118"/>
      <c r="E1734" s="118"/>
      <c r="F1734" s="118"/>
      <c r="G1734" s="119"/>
    </row>
    <row r="1735" spans="1:8" ht="32.25" thickBot="1" x14ac:dyDescent="0.3">
      <c r="A1735" s="447"/>
      <c r="B1735" s="450"/>
      <c r="C1735" s="125" t="s">
        <v>2324</v>
      </c>
      <c r="D1735" s="127" t="s">
        <v>262</v>
      </c>
      <c r="E1735" s="132">
        <v>3350</v>
      </c>
      <c r="F1735" s="132">
        <v>3845</v>
      </c>
      <c r="G1735" s="133">
        <v>4428</v>
      </c>
    </row>
    <row r="1736" spans="1:8" ht="16.5" thickBot="1" x14ac:dyDescent="0.3">
      <c r="A1736" s="120"/>
      <c r="B1736" s="129"/>
      <c r="C1736" s="130"/>
      <c r="D1736" s="131"/>
      <c r="E1736" s="127">
        <v>10</v>
      </c>
      <c r="F1736" s="127">
        <v>20</v>
      </c>
      <c r="G1736" s="128">
        <v>30</v>
      </c>
    </row>
    <row r="1737" spans="1:8" x14ac:dyDescent="0.25">
      <c r="A1737" s="106" t="s">
        <v>2325</v>
      </c>
    </row>
    <row r="1738" spans="1:8" x14ac:dyDescent="0.25">
      <c r="A1738" s="112" t="s">
        <v>211</v>
      </c>
    </row>
    <row r="1739" spans="1:8" x14ac:dyDescent="0.25">
      <c r="A1739" s="107" t="s">
        <v>2326</v>
      </c>
    </row>
    <row r="1740" spans="1:8" ht="19.5" thickBot="1" x14ac:dyDescent="0.3">
      <c r="A1740" s="107" t="s">
        <v>8908</v>
      </c>
    </row>
    <row r="1741" spans="1:8" ht="16.5" thickBot="1" x14ac:dyDescent="0.3">
      <c r="A1741" s="425" t="s">
        <v>0</v>
      </c>
      <c r="B1741" s="440" t="s">
        <v>217</v>
      </c>
      <c r="C1741" s="440" t="s">
        <v>250</v>
      </c>
      <c r="D1741" s="440" t="s">
        <v>251</v>
      </c>
      <c r="E1741" s="431" t="s">
        <v>2267</v>
      </c>
      <c r="F1741" s="432"/>
      <c r="G1741" s="432"/>
      <c r="H1741" s="433"/>
    </row>
    <row r="1742" spans="1:8" ht="16.5" thickBot="1" x14ac:dyDescent="0.3">
      <c r="A1742" s="426"/>
      <c r="B1742" s="441"/>
      <c r="C1742" s="441"/>
      <c r="D1742" s="441"/>
      <c r="E1742" s="163" t="s">
        <v>2268</v>
      </c>
      <c r="F1742" s="163" t="s">
        <v>2269</v>
      </c>
      <c r="G1742" s="163" t="s">
        <v>2270</v>
      </c>
      <c r="H1742" s="164" t="s">
        <v>2271</v>
      </c>
    </row>
    <row r="1743" spans="1:8" x14ac:dyDescent="0.25">
      <c r="A1743" s="444" t="s">
        <v>2327</v>
      </c>
      <c r="B1743" s="448" t="s">
        <v>2328</v>
      </c>
      <c r="C1743" s="124" t="s">
        <v>369</v>
      </c>
      <c r="D1743" s="118"/>
      <c r="E1743" s="118"/>
      <c r="F1743" s="118"/>
      <c r="G1743" s="118"/>
      <c r="H1743" s="119"/>
    </row>
    <row r="1744" spans="1:8" ht="18.75" x14ac:dyDescent="0.25">
      <c r="A1744" s="445"/>
      <c r="B1744" s="449"/>
      <c r="C1744" s="123" t="s">
        <v>681</v>
      </c>
      <c r="D1744" s="118" t="s">
        <v>8826</v>
      </c>
      <c r="E1744" s="118">
        <v>122</v>
      </c>
      <c r="F1744" s="118">
        <v>122</v>
      </c>
      <c r="G1744" s="118">
        <v>122</v>
      </c>
      <c r="H1744" s="119">
        <v>122</v>
      </c>
    </row>
    <row r="1745" spans="1:8" x14ac:dyDescent="0.25">
      <c r="A1745" s="445"/>
      <c r="B1745" s="449"/>
      <c r="C1745" s="124" t="s">
        <v>215</v>
      </c>
      <c r="D1745" s="118" t="s">
        <v>254</v>
      </c>
      <c r="E1745" s="118" t="s">
        <v>585</v>
      </c>
      <c r="F1745" s="118" t="s">
        <v>2294</v>
      </c>
      <c r="G1745" s="118" t="s">
        <v>577</v>
      </c>
      <c r="H1745" s="119" t="s">
        <v>1015</v>
      </c>
    </row>
    <row r="1746" spans="1:8" x14ac:dyDescent="0.25">
      <c r="A1746" s="445"/>
      <c r="B1746" s="449"/>
      <c r="C1746" s="124" t="s">
        <v>284</v>
      </c>
      <c r="D1746" s="118"/>
      <c r="E1746" s="118"/>
      <c r="F1746" s="118"/>
      <c r="G1746" s="118"/>
      <c r="H1746" s="119"/>
    </row>
    <row r="1747" spans="1:8" x14ac:dyDescent="0.25">
      <c r="A1747" s="445"/>
      <c r="B1747" s="449"/>
      <c r="C1747" s="123" t="s">
        <v>2289</v>
      </c>
      <c r="D1747" s="118" t="s">
        <v>262</v>
      </c>
      <c r="E1747" s="118" t="s">
        <v>2329</v>
      </c>
      <c r="F1747" s="118" t="s">
        <v>1154</v>
      </c>
      <c r="G1747" s="118" t="s">
        <v>1496</v>
      </c>
      <c r="H1747" s="119" t="s">
        <v>792</v>
      </c>
    </row>
    <row r="1748" spans="1:8" x14ac:dyDescent="0.25">
      <c r="A1748" s="445"/>
      <c r="B1748" s="449"/>
      <c r="C1748" s="123" t="s">
        <v>261</v>
      </c>
      <c r="D1748" s="118" t="s">
        <v>262</v>
      </c>
      <c r="E1748" s="118" t="s">
        <v>2330</v>
      </c>
      <c r="F1748" s="118" t="s">
        <v>1345</v>
      </c>
      <c r="G1748" s="118" t="s">
        <v>864</v>
      </c>
      <c r="H1748" s="119" t="s">
        <v>1564</v>
      </c>
    </row>
    <row r="1749" spans="1:8" ht="16.5" thickBot="1" x14ac:dyDescent="0.3">
      <c r="A1749" s="447"/>
      <c r="B1749" s="450"/>
      <c r="C1749" s="125" t="s">
        <v>1541</v>
      </c>
      <c r="D1749" s="127" t="s">
        <v>423</v>
      </c>
      <c r="E1749" s="127" t="s">
        <v>101</v>
      </c>
      <c r="F1749" s="127" t="s">
        <v>101</v>
      </c>
      <c r="G1749" s="127" t="s">
        <v>101</v>
      </c>
      <c r="H1749" s="128" t="s">
        <v>101</v>
      </c>
    </row>
    <row r="1750" spans="1:8" x14ac:dyDescent="0.25">
      <c r="A1750" s="444" t="s">
        <v>2331</v>
      </c>
      <c r="B1750" s="448" t="s">
        <v>2332</v>
      </c>
      <c r="C1750" s="124" t="s">
        <v>369</v>
      </c>
      <c r="D1750" s="118"/>
      <c r="E1750" s="118"/>
      <c r="F1750" s="118"/>
      <c r="G1750" s="118"/>
      <c r="H1750" s="119"/>
    </row>
    <row r="1751" spans="1:8" ht="18.75" x14ac:dyDescent="0.25">
      <c r="A1751" s="445"/>
      <c r="B1751" s="449"/>
      <c r="C1751" s="123" t="s">
        <v>681</v>
      </c>
      <c r="D1751" s="118" t="s">
        <v>8826</v>
      </c>
      <c r="E1751" s="118">
        <v>122</v>
      </c>
      <c r="F1751" s="118">
        <v>122</v>
      </c>
      <c r="G1751" s="118">
        <v>122</v>
      </c>
      <c r="H1751" s="119">
        <v>122</v>
      </c>
    </row>
    <row r="1752" spans="1:8" x14ac:dyDescent="0.25">
      <c r="A1752" s="445"/>
      <c r="B1752" s="449"/>
      <c r="C1752" s="124" t="s">
        <v>215</v>
      </c>
      <c r="D1752" s="118" t="s">
        <v>254</v>
      </c>
      <c r="E1752" s="118" t="s">
        <v>650</v>
      </c>
      <c r="F1752" s="118" t="s">
        <v>644</v>
      </c>
      <c r="G1752" s="118" t="s">
        <v>568</v>
      </c>
      <c r="H1752" s="119" t="s">
        <v>622</v>
      </c>
    </row>
    <row r="1753" spans="1:8" x14ac:dyDescent="0.25">
      <c r="A1753" s="445"/>
      <c r="B1753" s="449"/>
      <c r="C1753" s="124" t="s">
        <v>284</v>
      </c>
      <c r="D1753" s="118"/>
      <c r="E1753" s="118"/>
      <c r="F1753" s="118"/>
      <c r="G1753" s="118"/>
      <c r="H1753" s="119"/>
    </row>
    <row r="1754" spans="1:8" ht="31.5" x14ac:dyDescent="0.25">
      <c r="A1754" s="445"/>
      <c r="B1754" s="449"/>
      <c r="C1754" s="123" t="s">
        <v>2274</v>
      </c>
      <c r="D1754" s="118" t="s">
        <v>262</v>
      </c>
      <c r="E1754" s="118" t="s">
        <v>359</v>
      </c>
      <c r="F1754" s="118" t="s">
        <v>1174</v>
      </c>
      <c r="G1754" s="118" t="s">
        <v>915</v>
      </c>
      <c r="H1754" s="119" t="s">
        <v>797</v>
      </c>
    </row>
    <row r="1755" spans="1:8" x14ac:dyDescent="0.25">
      <c r="A1755" s="445"/>
      <c r="B1755" s="449"/>
      <c r="C1755" s="123" t="s">
        <v>261</v>
      </c>
      <c r="D1755" s="118" t="s">
        <v>262</v>
      </c>
      <c r="E1755" s="118" t="s">
        <v>362</v>
      </c>
      <c r="F1755" s="118" t="s">
        <v>403</v>
      </c>
      <c r="G1755" s="118" t="s">
        <v>2057</v>
      </c>
      <c r="H1755" s="119" t="s">
        <v>1504</v>
      </c>
    </row>
    <row r="1756" spans="1:8" ht="16.5" thickBot="1" x14ac:dyDescent="0.3">
      <c r="A1756" s="447"/>
      <c r="B1756" s="450"/>
      <c r="C1756" s="125" t="s">
        <v>1541</v>
      </c>
      <c r="D1756" s="127" t="s">
        <v>423</v>
      </c>
      <c r="E1756" s="127" t="s">
        <v>101</v>
      </c>
      <c r="F1756" s="127" t="s">
        <v>101</v>
      </c>
      <c r="G1756" s="127" t="s">
        <v>101</v>
      </c>
      <c r="H1756" s="128" t="s">
        <v>101</v>
      </c>
    </row>
    <row r="1757" spans="1:8" x14ac:dyDescent="0.25">
      <c r="A1757" s="444" t="s">
        <v>2333</v>
      </c>
      <c r="B1757" s="448" t="s">
        <v>2334</v>
      </c>
      <c r="C1757" s="124" t="s">
        <v>369</v>
      </c>
      <c r="D1757" s="118"/>
      <c r="E1757" s="118"/>
      <c r="F1757" s="118"/>
      <c r="G1757" s="118"/>
      <c r="H1757" s="119"/>
    </row>
    <row r="1758" spans="1:8" ht="18.75" x14ac:dyDescent="0.25">
      <c r="A1758" s="445"/>
      <c r="B1758" s="449"/>
      <c r="C1758" s="123" t="s">
        <v>681</v>
      </c>
      <c r="D1758" s="118" t="s">
        <v>8826</v>
      </c>
      <c r="E1758" s="118">
        <v>122</v>
      </c>
      <c r="F1758" s="118">
        <v>122</v>
      </c>
      <c r="G1758" s="118">
        <v>122</v>
      </c>
      <c r="H1758" s="119">
        <v>122</v>
      </c>
    </row>
    <row r="1759" spans="1:8" x14ac:dyDescent="0.25">
      <c r="A1759" s="445"/>
      <c r="B1759" s="449"/>
      <c r="C1759" s="124" t="s">
        <v>215</v>
      </c>
      <c r="D1759" s="118" t="s">
        <v>254</v>
      </c>
      <c r="E1759" s="118" t="s">
        <v>674</v>
      </c>
      <c r="F1759" s="118" t="s">
        <v>2335</v>
      </c>
      <c r="G1759" s="118" t="s">
        <v>1757</v>
      </c>
      <c r="H1759" s="119" t="s">
        <v>521</v>
      </c>
    </row>
    <row r="1760" spans="1:8" x14ac:dyDescent="0.25">
      <c r="A1760" s="445"/>
      <c r="B1760" s="449"/>
      <c r="C1760" s="124" t="s">
        <v>284</v>
      </c>
      <c r="D1760" s="118"/>
      <c r="E1760" s="118"/>
      <c r="F1760" s="118"/>
      <c r="G1760" s="118"/>
      <c r="H1760" s="119"/>
    </row>
    <row r="1761" spans="1:8" ht="31.5" x14ac:dyDescent="0.25">
      <c r="A1761" s="117"/>
      <c r="B1761" s="123"/>
      <c r="C1761" s="123" t="s">
        <v>2277</v>
      </c>
      <c r="D1761" s="118" t="s">
        <v>262</v>
      </c>
      <c r="E1761" s="118" t="s">
        <v>1345</v>
      </c>
      <c r="F1761" s="118" t="s">
        <v>2329</v>
      </c>
      <c r="G1761" s="118" t="s">
        <v>745</v>
      </c>
      <c r="H1761" s="119" t="s">
        <v>1841</v>
      </c>
    </row>
    <row r="1762" spans="1:8" x14ac:dyDescent="0.25">
      <c r="A1762" s="117"/>
      <c r="B1762" s="123"/>
      <c r="C1762" s="123" t="s">
        <v>261</v>
      </c>
      <c r="D1762" s="118" t="s">
        <v>262</v>
      </c>
      <c r="E1762" s="118" t="s">
        <v>1003</v>
      </c>
      <c r="F1762" s="118" t="s">
        <v>2330</v>
      </c>
      <c r="G1762" s="118" t="s">
        <v>832</v>
      </c>
      <c r="H1762" s="119" t="s">
        <v>404</v>
      </c>
    </row>
    <row r="1763" spans="1:8" ht="16.5" thickBot="1" x14ac:dyDescent="0.3">
      <c r="A1763" s="117"/>
      <c r="B1763" s="123"/>
      <c r="C1763" s="125" t="s">
        <v>1541</v>
      </c>
      <c r="D1763" s="127" t="s">
        <v>423</v>
      </c>
      <c r="E1763" s="127" t="s">
        <v>101</v>
      </c>
      <c r="F1763" s="127" t="s">
        <v>101</v>
      </c>
      <c r="G1763" s="127" t="s">
        <v>101</v>
      </c>
      <c r="H1763" s="128" t="s">
        <v>101</v>
      </c>
    </row>
    <row r="1764" spans="1:8" x14ac:dyDescent="0.25">
      <c r="A1764" s="444" t="s">
        <v>2336</v>
      </c>
      <c r="B1764" s="448" t="s">
        <v>2337</v>
      </c>
      <c r="C1764" s="124" t="s">
        <v>369</v>
      </c>
      <c r="D1764" s="118"/>
      <c r="E1764" s="118"/>
      <c r="F1764" s="118"/>
      <c r="G1764" s="118"/>
      <c r="H1764" s="119"/>
    </row>
    <row r="1765" spans="1:8" ht="18.75" x14ac:dyDescent="0.25">
      <c r="A1765" s="445"/>
      <c r="B1765" s="449"/>
      <c r="C1765" s="123" t="s">
        <v>681</v>
      </c>
      <c r="D1765" s="118" t="s">
        <v>8826</v>
      </c>
      <c r="E1765" s="118">
        <v>122</v>
      </c>
      <c r="F1765" s="118">
        <v>122</v>
      </c>
      <c r="G1765" s="118">
        <v>122</v>
      </c>
      <c r="H1765" s="119">
        <v>122</v>
      </c>
    </row>
    <row r="1766" spans="1:8" x14ac:dyDescent="0.25">
      <c r="A1766" s="445"/>
      <c r="B1766" s="449"/>
      <c r="C1766" s="124" t="s">
        <v>215</v>
      </c>
      <c r="D1766" s="118" t="s">
        <v>254</v>
      </c>
      <c r="E1766" s="118" t="s">
        <v>1071</v>
      </c>
      <c r="F1766" s="118" t="s">
        <v>1145</v>
      </c>
      <c r="G1766" s="118" t="s">
        <v>2338</v>
      </c>
      <c r="H1766" s="119" t="s">
        <v>887</v>
      </c>
    </row>
    <row r="1767" spans="1:8" x14ac:dyDescent="0.25">
      <c r="A1767" s="445"/>
      <c r="B1767" s="449"/>
      <c r="C1767" s="124" t="s">
        <v>284</v>
      </c>
      <c r="D1767" s="118"/>
      <c r="E1767" s="118"/>
      <c r="F1767" s="118"/>
      <c r="G1767" s="118"/>
      <c r="H1767" s="119"/>
    </row>
    <row r="1768" spans="1:8" ht="31.5" x14ac:dyDescent="0.25">
      <c r="A1768" s="117"/>
      <c r="B1768" s="123"/>
      <c r="C1768" s="123" t="s">
        <v>2324</v>
      </c>
      <c r="D1768" s="118" t="s">
        <v>262</v>
      </c>
      <c r="E1768" s="142">
        <v>1900</v>
      </c>
      <c r="F1768" s="142">
        <v>2042</v>
      </c>
      <c r="G1768" s="142">
        <v>2174</v>
      </c>
      <c r="H1768" s="126">
        <v>2464</v>
      </c>
    </row>
    <row r="1769" spans="1:8" ht="16.5" thickBot="1" x14ac:dyDescent="0.3">
      <c r="A1769" s="117"/>
      <c r="B1769" s="123"/>
      <c r="C1769" s="123" t="s">
        <v>1541</v>
      </c>
      <c r="D1769" s="118" t="s">
        <v>423</v>
      </c>
      <c r="E1769" s="118" t="s">
        <v>101</v>
      </c>
      <c r="F1769" s="118" t="s">
        <v>101</v>
      </c>
      <c r="G1769" s="118" t="s">
        <v>101</v>
      </c>
      <c r="H1769" s="119" t="s">
        <v>101</v>
      </c>
    </row>
    <row r="1770" spans="1:8" ht="16.5" thickBot="1" x14ac:dyDescent="0.3">
      <c r="A1770" s="442"/>
      <c r="B1770" s="442"/>
      <c r="C1770" s="442"/>
      <c r="D1770" s="443"/>
      <c r="E1770" s="115">
        <v>1</v>
      </c>
      <c r="F1770" s="115">
        <v>2</v>
      </c>
      <c r="G1770" s="115">
        <v>3</v>
      </c>
      <c r="H1770" s="116">
        <v>4</v>
      </c>
    </row>
    <row r="1771" spans="1:8" x14ac:dyDescent="0.25">
      <c r="A1771" s="112" t="s">
        <v>8960</v>
      </c>
    </row>
    <row r="1772" spans="1:8" x14ac:dyDescent="0.25">
      <c r="A1772" s="107"/>
    </row>
    <row r="1773" spans="1:8" x14ac:dyDescent="0.25">
      <c r="A1773" s="106" t="s">
        <v>2339</v>
      </c>
    </row>
    <row r="1774" spans="1:8" x14ac:dyDescent="0.25">
      <c r="A1774" s="112" t="s">
        <v>211</v>
      </c>
    </row>
    <row r="1775" spans="1:8" x14ac:dyDescent="0.25">
      <c r="A1775" s="107" t="s">
        <v>2340</v>
      </c>
    </row>
    <row r="1776" spans="1:8" ht="19.5" thickBot="1" x14ac:dyDescent="0.3">
      <c r="A1776" s="107" t="s">
        <v>8908</v>
      </c>
    </row>
    <row r="1777" spans="1:6" ht="32.25" thickBot="1" x14ac:dyDescent="0.3">
      <c r="A1777" s="162" t="s">
        <v>0</v>
      </c>
      <c r="B1777" s="160" t="s">
        <v>217</v>
      </c>
      <c r="C1777" s="160" t="s">
        <v>250</v>
      </c>
      <c r="D1777" s="160" t="s">
        <v>251</v>
      </c>
      <c r="E1777" s="160" t="s">
        <v>2341</v>
      </c>
      <c r="F1777" s="161" t="s">
        <v>2342</v>
      </c>
    </row>
    <row r="1778" spans="1:6" x14ac:dyDescent="0.25">
      <c r="A1778" s="444" t="s">
        <v>2343</v>
      </c>
      <c r="B1778" s="448" t="s">
        <v>2344</v>
      </c>
      <c r="C1778" s="122" t="s">
        <v>215</v>
      </c>
      <c r="D1778" s="113" t="s">
        <v>254</v>
      </c>
      <c r="E1778" s="113" t="s">
        <v>902</v>
      </c>
      <c r="F1778" s="109" t="s">
        <v>2345</v>
      </c>
    </row>
    <row r="1779" spans="1:6" x14ac:dyDescent="0.25">
      <c r="A1779" s="445"/>
      <c r="B1779" s="449"/>
      <c r="C1779" s="124" t="s">
        <v>284</v>
      </c>
      <c r="D1779" s="118"/>
      <c r="E1779" s="118"/>
      <c r="F1779" s="119"/>
    </row>
    <row r="1780" spans="1:6" ht="16.5" thickBot="1" x14ac:dyDescent="0.3">
      <c r="A1780" s="447"/>
      <c r="B1780" s="450"/>
      <c r="C1780" s="123" t="s">
        <v>2346</v>
      </c>
      <c r="D1780" s="118" t="s">
        <v>262</v>
      </c>
      <c r="E1780" s="142">
        <v>1120</v>
      </c>
      <c r="F1780" s="119" t="s">
        <v>2347</v>
      </c>
    </row>
    <row r="1781" spans="1:6" ht="16.5" thickBot="1" x14ac:dyDescent="0.3">
      <c r="A1781" s="442"/>
      <c r="B1781" s="442"/>
      <c r="C1781" s="442"/>
      <c r="D1781" s="443"/>
      <c r="E1781" s="115">
        <v>10</v>
      </c>
      <c r="F1781" s="116">
        <v>20</v>
      </c>
    </row>
    <row r="1782" spans="1:6" x14ac:dyDescent="0.25">
      <c r="A1782" s="106" t="s">
        <v>2348</v>
      </c>
    </row>
    <row r="1783" spans="1:6" x14ac:dyDescent="0.25">
      <c r="A1783" s="112" t="s">
        <v>2349</v>
      </c>
    </row>
    <row r="1784" spans="1:6" x14ac:dyDescent="0.25">
      <c r="A1784" s="107" t="s">
        <v>2350</v>
      </c>
    </row>
    <row r="1785" spans="1:6" x14ac:dyDescent="0.25">
      <c r="A1785" s="107" t="s">
        <v>2351</v>
      </c>
    </row>
    <row r="1786" spans="1:6" x14ac:dyDescent="0.25">
      <c r="A1786" s="107" t="s">
        <v>2352</v>
      </c>
    </row>
    <row r="1787" spans="1:6" x14ac:dyDescent="0.25">
      <c r="A1787" s="107" t="s">
        <v>2353</v>
      </c>
    </row>
    <row r="1788" spans="1:6" x14ac:dyDescent="0.25">
      <c r="A1788" s="107" t="s">
        <v>2354</v>
      </c>
    </row>
    <row r="1789" spans="1:6" x14ac:dyDescent="0.25">
      <c r="A1789" s="107" t="s">
        <v>2355</v>
      </c>
    </row>
    <row r="1790" spans="1:6" x14ac:dyDescent="0.25">
      <c r="A1790" s="107" t="s">
        <v>2356</v>
      </c>
    </row>
    <row r="1791" spans="1:6" x14ac:dyDescent="0.25">
      <c r="A1791" s="107" t="s">
        <v>2357</v>
      </c>
    </row>
    <row r="1792" spans="1:6" x14ac:dyDescent="0.25">
      <c r="A1792" s="107" t="s">
        <v>2358</v>
      </c>
    </row>
    <row r="1793" spans="1:9" x14ac:dyDescent="0.25">
      <c r="A1793" s="107" t="s">
        <v>2359</v>
      </c>
    </row>
    <row r="1794" spans="1:9" x14ac:dyDescent="0.25">
      <c r="A1794" s="107" t="s">
        <v>2360</v>
      </c>
    </row>
    <row r="1795" spans="1:9" x14ac:dyDescent="0.25">
      <c r="A1795" s="107" t="s">
        <v>2361</v>
      </c>
    </row>
    <row r="1796" spans="1:9" x14ac:dyDescent="0.25">
      <c r="A1796" s="107"/>
    </row>
    <row r="1797" spans="1:9" x14ac:dyDescent="0.25">
      <c r="A1797" s="106" t="s">
        <v>2362</v>
      </c>
    </row>
    <row r="1798" spans="1:9" x14ac:dyDescent="0.25">
      <c r="A1798" s="112" t="s">
        <v>211</v>
      </c>
    </row>
    <row r="1799" spans="1:9" x14ac:dyDescent="0.25">
      <c r="A1799" s="107" t="s">
        <v>2363</v>
      </c>
    </row>
    <row r="1800" spans="1:9" x14ac:dyDescent="0.25">
      <c r="A1800" s="107" t="s">
        <v>2364</v>
      </c>
    </row>
    <row r="1801" spans="1:9" ht="19.5" thickBot="1" x14ac:dyDescent="0.3">
      <c r="A1801" s="107" t="s">
        <v>8908</v>
      </c>
    </row>
    <row r="1802" spans="1:9" ht="16.5" thickBot="1" x14ac:dyDescent="0.3">
      <c r="A1802" s="425" t="s">
        <v>0</v>
      </c>
      <c r="B1802" s="440" t="s">
        <v>217</v>
      </c>
      <c r="C1802" s="440" t="s">
        <v>250</v>
      </c>
      <c r="D1802" s="440" t="s">
        <v>251</v>
      </c>
      <c r="E1802" s="431" t="s">
        <v>2365</v>
      </c>
      <c r="F1802" s="432"/>
      <c r="G1802" s="432"/>
      <c r="H1802" s="432"/>
      <c r="I1802" s="433"/>
    </row>
    <row r="1803" spans="1:9" ht="63.75" thickBot="1" x14ac:dyDescent="0.3">
      <c r="A1803" s="426"/>
      <c r="B1803" s="441"/>
      <c r="C1803" s="441"/>
      <c r="D1803" s="441"/>
      <c r="E1803" s="160" t="s">
        <v>2366</v>
      </c>
      <c r="F1803" s="160" t="s">
        <v>2367</v>
      </c>
      <c r="G1803" s="160" t="s">
        <v>2368</v>
      </c>
      <c r="H1803" s="160" t="s">
        <v>2369</v>
      </c>
      <c r="I1803" s="161" t="s">
        <v>2370</v>
      </c>
    </row>
    <row r="1804" spans="1:9" x14ac:dyDescent="0.25">
      <c r="A1804" s="444" t="s">
        <v>2371</v>
      </c>
      <c r="B1804" s="448" t="s">
        <v>2372</v>
      </c>
      <c r="C1804" s="135" t="s">
        <v>457</v>
      </c>
      <c r="D1804" s="121" t="s">
        <v>254</v>
      </c>
      <c r="E1804" s="113" t="s">
        <v>1023</v>
      </c>
      <c r="F1804" s="113" t="s">
        <v>372</v>
      </c>
      <c r="G1804" s="113" t="s">
        <v>2373</v>
      </c>
      <c r="H1804" s="113" t="s">
        <v>2374</v>
      </c>
      <c r="I1804" s="109" t="s">
        <v>2375</v>
      </c>
    </row>
    <row r="1805" spans="1:9" x14ac:dyDescent="0.25">
      <c r="A1805" s="445"/>
      <c r="B1805" s="449"/>
      <c r="C1805" s="145" t="s">
        <v>284</v>
      </c>
      <c r="D1805" s="118"/>
      <c r="E1805" s="118"/>
      <c r="F1805" s="118"/>
      <c r="G1805" s="118"/>
      <c r="H1805" s="118"/>
      <c r="I1805" s="119"/>
    </row>
    <row r="1806" spans="1:9" ht="31.5" x14ac:dyDescent="0.25">
      <c r="A1806" s="445"/>
      <c r="B1806" s="449"/>
      <c r="C1806" s="130" t="s">
        <v>2376</v>
      </c>
      <c r="D1806" s="118" t="s">
        <v>262</v>
      </c>
      <c r="E1806" s="118" t="s">
        <v>870</v>
      </c>
      <c r="F1806" s="118" t="s">
        <v>1139</v>
      </c>
      <c r="G1806" s="118" t="s">
        <v>2238</v>
      </c>
      <c r="H1806" s="118" t="s">
        <v>437</v>
      </c>
      <c r="I1806" s="119" t="s">
        <v>2377</v>
      </c>
    </row>
    <row r="1807" spans="1:9" x14ac:dyDescent="0.25">
      <c r="A1807" s="445"/>
      <c r="B1807" s="449"/>
      <c r="C1807" s="130" t="s">
        <v>2378</v>
      </c>
      <c r="D1807" s="118" t="s">
        <v>262</v>
      </c>
      <c r="E1807" s="118" t="s">
        <v>408</v>
      </c>
      <c r="F1807" s="118" t="s">
        <v>450</v>
      </c>
      <c r="G1807" s="118" t="s">
        <v>719</v>
      </c>
      <c r="H1807" s="118" t="s">
        <v>1155</v>
      </c>
      <c r="I1807" s="119" t="s">
        <v>1666</v>
      </c>
    </row>
    <row r="1808" spans="1:9" x14ac:dyDescent="0.25">
      <c r="A1808" s="445"/>
      <c r="B1808" s="449"/>
      <c r="C1808" s="130" t="s">
        <v>2379</v>
      </c>
      <c r="D1808" s="118" t="s">
        <v>262</v>
      </c>
      <c r="E1808" s="118" t="s">
        <v>1779</v>
      </c>
      <c r="F1808" s="118" t="s">
        <v>2380</v>
      </c>
      <c r="G1808" s="118" t="s">
        <v>1648</v>
      </c>
      <c r="H1808" s="118" t="s">
        <v>1338</v>
      </c>
      <c r="I1808" s="119" t="s">
        <v>2329</v>
      </c>
    </row>
    <row r="1809" spans="1:9" x14ac:dyDescent="0.25">
      <c r="A1809" s="445"/>
      <c r="B1809" s="449"/>
      <c r="C1809" s="130" t="s">
        <v>2381</v>
      </c>
      <c r="D1809" s="118" t="s">
        <v>262</v>
      </c>
      <c r="E1809" s="118" t="s">
        <v>1779</v>
      </c>
      <c r="F1809" s="118" t="s">
        <v>2380</v>
      </c>
      <c r="G1809" s="118" t="s">
        <v>1648</v>
      </c>
      <c r="H1809" s="118" t="s">
        <v>1338</v>
      </c>
      <c r="I1809" s="119" t="s">
        <v>2329</v>
      </c>
    </row>
    <row r="1810" spans="1:9" x14ac:dyDescent="0.25">
      <c r="A1810" s="445"/>
      <c r="B1810" s="449"/>
      <c r="C1810" s="130" t="s">
        <v>2382</v>
      </c>
      <c r="D1810" s="118" t="s">
        <v>262</v>
      </c>
      <c r="E1810" s="118" t="s">
        <v>1779</v>
      </c>
      <c r="F1810" s="118" t="s">
        <v>2380</v>
      </c>
      <c r="G1810" s="118" t="s">
        <v>1648</v>
      </c>
      <c r="H1810" s="118" t="s">
        <v>1338</v>
      </c>
      <c r="I1810" s="119" t="s">
        <v>2329</v>
      </c>
    </row>
    <row r="1811" spans="1:9" ht="31.5" x14ac:dyDescent="0.25">
      <c r="A1811" s="445"/>
      <c r="B1811" s="449"/>
      <c r="C1811" s="130" t="s">
        <v>2383</v>
      </c>
      <c r="D1811" s="118" t="s">
        <v>262</v>
      </c>
      <c r="E1811" s="118" t="s">
        <v>870</v>
      </c>
      <c r="F1811" s="118" t="s">
        <v>1139</v>
      </c>
      <c r="G1811" s="118" t="s">
        <v>2238</v>
      </c>
      <c r="H1811" s="118" t="s">
        <v>437</v>
      </c>
      <c r="I1811" s="119" t="s">
        <v>2377</v>
      </c>
    </row>
    <row r="1812" spans="1:9" x14ac:dyDescent="0.25">
      <c r="A1812" s="445"/>
      <c r="B1812" s="449"/>
      <c r="C1812" s="130" t="s">
        <v>2384</v>
      </c>
      <c r="D1812" s="118" t="s">
        <v>262</v>
      </c>
      <c r="E1812" s="118" t="s">
        <v>870</v>
      </c>
      <c r="F1812" s="118" t="s">
        <v>1139</v>
      </c>
      <c r="G1812" s="118" t="s">
        <v>2238</v>
      </c>
      <c r="H1812" s="118" t="s">
        <v>437</v>
      </c>
      <c r="I1812" s="119" t="s">
        <v>2377</v>
      </c>
    </row>
    <row r="1813" spans="1:9" ht="16.5" thickBot="1" x14ac:dyDescent="0.3">
      <c r="A1813" s="447"/>
      <c r="B1813" s="450"/>
      <c r="C1813" s="130" t="s">
        <v>1541</v>
      </c>
      <c r="D1813" s="118" t="s">
        <v>423</v>
      </c>
      <c r="E1813" s="118" t="s">
        <v>101</v>
      </c>
      <c r="F1813" s="118" t="s">
        <v>101</v>
      </c>
      <c r="G1813" s="118" t="s">
        <v>101</v>
      </c>
      <c r="H1813" s="118" t="s">
        <v>101</v>
      </c>
      <c r="I1813" s="119" t="s">
        <v>101</v>
      </c>
    </row>
    <row r="1814" spans="1:9" ht="16.5" thickBot="1" x14ac:dyDescent="0.3">
      <c r="A1814" s="442"/>
      <c r="B1814" s="442"/>
      <c r="C1814" s="442"/>
      <c r="D1814" s="443"/>
      <c r="E1814" s="115">
        <v>10</v>
      </c>
      <c r="F1814" s="115">
        <v>20</v>
      </c>
      <c r="G1814" s="115">
        <v>30</v>
      </c>
      <c r="H1814" s="115">
        <v>40</v>
      </c>
      <c r="I1814" s="116">
        <v>50</v>
      </c>
    </row>
    <row r="1815" spans="1:9" x14ac:dyDescent="0.25">
      <c r="A1815" s="107"/>
    </row>
    <row r="1816" spans="1:9" x14ac:dyDescent="0.25">
      <c r="A1816" s="106" t="s">
        <v>2385</v>
      </c>
    </row>
    <row r="1817" spans="1:9" ht="19.5" thickBot="1" x14ac:dyDescent="0.3">
      <c r="A1817" s="107" t="s">
        <v>8908</v>
      </c>
    </row>
    <row r="1818" spans="1:9" ht="16.5" thickBot="1" x14ac:dyDescent="0.3">
      <c r="A1818" s="425" t="s">
        <v>0</v>
      </c>
      <c r="B1818" s="440" t="s">
        <v>217</v>
      </c>
      <c r="C1818" s="440" t="s">
        <v>250</v>
      </c>
      <c r="D1818" s="440" t="s">
        <v>251</v>
      </c>
      <c r="E1818" s="431" t="s">
        <v>2365</v>
      </c>
      <c r="F1818" s="432"/>
      <c r="G1818" s="432"/>
      <c r="H1818" s="432"/>
      <c r="I1818" s="433"/>
    </row>
    <row r="1819" spans="1:9" ht="63.75" thickBot="1" x14ac:dyDescent="0.3">
      <c r="A1819" s="426"/>
      <c r="B1819" s="441"/>
      <c r="C1819" s="441"/>
      <c r="D1819" s="441"/>
      <c r="E1819" s="160" t="s">
        <v>2366</v>
      </c>
      <c r="F1819" s="160" t="s">
        <v>2367</v>
      </c>
      <c r="G1819" s="160" t="s">
        <v>2368</v>
      </c>
      <c r="H1819" s="160" t="s">
        <v>2369</v>
      </c>
      <c r="I1819" s="161" t="s">
        <v>2370</v>
      </c>
    </row>
    <row r="1820" spans="1:9" x14ac:dyDescent="0.25">
      <c r="A1820" s="444" t="s">
        <v>2386</v>
      </c>
      <c r="B1820" s="448" t="s">
        <v>2387</v>
      </c>
      <c r="C1820" s="122" t="s">
        <v>457</v>
      </c>
      <c r="D1820" s="113" t="s">
        <v>254</v>
      </c>
      <c r="E1820" s="113" t="s">
        <v>396</v>
      </c>
      <c r="F1820" s="113" t="s">
        <v>544</v>
      </c>
      <c r="G1820" s="113" t="s">
        <v>1757</v>
      </c>
      <c r="H1820" s="113" t="s">
        <v>604</v>
      </c>
      <c r="I1820" s="109" t="s">
        <v>2388</v>
      </c>
    </row>
    <row r="1821" spans="1:9" x14ac:dyDescent="0.25">
      <c r="A1821" s="445"/>
      <c r="B1821" s="449"/>
      <c r="C1821" s="124" t="s">
        <v>284</v>
      </c>
      <c r="D1821" s="118"/>
      <c r="E1821" s="118"/>
      <c r="F1821" s="118"/>
      <c r="G1821" s="118"/>
      <c r="H1821" s="118"/>
      <c r="I1821" s="119"/>
    </row>
    <row r="1822" spans="1:9" ht="31.5" x14ac:dyDescent="0.25">
      <c r="A1822" s="445"/>
      <c r="B1822" s="449"/>
      <c r="C1822" s="123" t="s">
        <v>2389</v>
      </c>
      <c r="D1822" s="118" t="s">
        <v>262</v>
      </c>
      <c r="E1822" s="118" t="s">
        <v>1506</v>
      </c>
      <c r="F1822" s="118" t="s">
        <v>991</v>
      </c>
      <c r="G1822" s="118" t="s">
        <v>953</v>
      </c>
      <c r="H1822" s="118" t="s">
        <v>1707</v>
      </c>
      <c r="I1822" s="119" t="s">
        <v>2018</v>
      </c>
    </row>
    <row r="1823" spans="1:9" x14ac:dyDescent="0.25">
      <c r="A1823" s="445"/>
      <c r="B1823" s="449"/>
      <c r="C1823" s="123" t="s">
        <v>2390</v>
      </c>
      <c r="D1823" s="118" t="s">
        <v>262</v>
      </c>
      <c r="E1823" s="118" t="s">
        <v>866</v>
      </c>
      <c r="F1823" s="118" t="s">
        <v>709</v>
      </c>
      <c r="G1823" s="118" t="s">
        <v>860</v>
      </c>
      <c r="H1823" s="118" t="s">
        <v>867</v>
      </c>
      <c r="I1823" s="119" t="s">
        <v>1196</v>
      </c>
    </row>
    <row r="1824" spans="1:9" x14ac:dyDescent="0.25">
      <c r="A1824" s="445"/>
      <c r="B1824" s="449"/>
      <c r="C1824" s="123" t="s">
        <v>2391</v>
      </c>
      <c r="D1824" s="118" t="s">
        <v>262</v>
      </c>
      <c r="E1824" s="118" t="s">
        <v>710</v>
      </c>
      <c r="F1824" s="118" t="s">
        <v>818</v>
      </c>
      <c r="G1824" s="118" t="s">
        <v>362</v>
      </c>
      <c r="H1824" s="118" t="s">
        <v>2290</v>
      </c>
      <c r="I1824" s="119" t="s">
        <v>1996</v>
      </c>
    </row>
    <row r="1825" spans="1:9" x14ac:dyDescent="0.25">
      <c r="A1825" s="445"/>
      <c r="B1825" s="449"/>
      <c r="C1825" s="123" t="s">
        <v>2381</v>
      </c>
      <c r="D1825" s="118" t="s">
        <v>262</v>
      </c>
      <c r="E1825" s="118" t="s">
        <v>710</v>
      </c>
      <c r="F1825" s="118" t="s">
        <v>818</v>
      </c>
      <c r="G1825" s="118" t="s">
        <v>362</v>
      </c>
      <c r="H1825" s="118" t="s">
        <v>2290</v>
      </c>
      <c r="I1825" s="119" t="s">
        <v>1996</v>
      </c>
    </row>
    <row r="1826" spans="1:9" x14ac:dyDescent="0.25">
      <c r="A1826" s="445"/>
      <c r="B1826" s="449"/>
      <c r="C1826" s="123" t="s">
        <v>2382</v>
      </c>
      <c r="D1826" s="118" t="s">
        <v>262</v>
      </c>
      <c r="E1826" s="118" t="s">
        <v>710</v>
      </c>
      <c r="F1826" s="118" t="s">
        <v>818</v>
      </c>
      <c r="G1826" s="118" t="s">
        <v>362</v>
      </c>
      <c r="H1826" s="118" t="s">
        <v>2290</v>
      </c>
      <c r="I1826" s="119" t="s">
        <v>1996</v>
      </c>
    </row>
    <row r="1827" spans="1:9" ht="31.5" x14ac:dyDescent="0.25">
      <c r="A1827" s="445"/>
      <c r="B1827" s="449"/>
      <c r="C1827" s="123" t="s">
        <v>2383</v>
      </c>
      <c r="D1827" s="118" t="s">
        <v>262</v>
      </c>
      <c r="E1827" s="118" t="s">
        <v>1506</v>
      </c>
      <c r="F1827" s="118" t="s">
        <v>991</v>
      </c>
      <c r="G1827" s="118" t="s">
        <v>953</v>
      </c>
      <c r="H1827" s="118" t="s">
        <v>1707</v>
      </c>
      <c r="I1827" s="119" t="s">
        <v>2018</v>
      </c>
    </row>
    <row r="1828" spans="1:9" x14ac:dyDescent="0.25">
      <c r="A1828" s="445"/>
      <c r="B1828" s="449"/>
      <c r="C1828" s="123" t="s">
        <v>2392</v>
      </c>
      <c r="D1828" s="118" t="s">
        <v>262</v>
      </c>
      <c r="E1828" s="118" t="s">
        <v>1506</v>
      </c>
      <c r="F1828" s="118" t="s">
        <v>991</v>
      </c>
      <c r="G1828" s="118" t="s">
        <v>953</v>
      </c>
      <c r="H1828" s="118" t="s">
        <v>1707</v>
      </c>
      <c r="I1828" s="119" t="s">
        <v>2018</v>
      </c>
    </row>
    <row r="1829" spans="1:9" ht="16.5" thickBot="1" x14ac:dyDescent="0.3">
      <c r="A1829" s="447"/>
      <c r="B1829" s="450"/>
      <c r="C1829" s="123" t="s">
        <v>1541</v>
      </c>
      <c r="D1829" s="118" t="s">
        <v>423</v>
      </c>
      <c r="E1829" s="118" t="s">
        <v>101</v>
      </c>
      <c r="F1829" s="118" t="s">
        <v>101</v>
      </c>
      <c r="G1829" s="118" t="s">
        <v>101</v>
      </c>
      <c r="H1829" s="118" t="s">
        <v>101</v>
      </c>
      <c r="I1829" s="119" t="s">
        <v>101</v>
      </c>
    </row>
    <row r="1830" spans="1:9" ht="16.5" thickBot="1" x14ac:dyDescent="0.3">
      <c r="A1830" s="442"/>
      <c r="B1830" s="442"/>
      <c r="C1830" s="442"/>
      <c r="D1830" s="443"/>
      <c r="E1830" s="115">
        <v>10</v>
      </c>
      <c r="F1830" s="115">
        <v>20</v>
      </c>
      <c r="G1830" s="115">
        <v>30</v>
      </c>
      <c r="H1830" s="115">
        <v>40</v>
      </c>
      <c r="I1830" s="116">
        <v>50</v>
      </c>
    </row>
    <row r="1831" spans="1:9" x14ac:dyDescent="0.25">
      <c r="A1831" s="106" t="s">
        <v>2393</v>
      </c>
    </row>
    <row r="1832" spans="1:9" ht="19.5" thickBot="1" x14ac:dyDescent="0.3">
      <c r="A1832" s="107" t="s">
        <v>8908</v>
      </c>
    </row>
    <row r="1833" spans="1:9" ht="16.5" thickBot="1" x14ac:dyDescent="0.3">
      <c r="A1833" s="425" t="s">
        <v>0</v>
      </c>
      <c r="B1833" s="440" t="s">
        <v>217</v>
      </c>
      <c r="C1833" s="440" t="s">
        <v>250</v>
      </c>
      <c r="D1833" s="440" t="s">
        <v>251</v>
      </c>
      <c r="E1833" s="431" t="s">
        <v>2365</v>
      </c>
      <c r="F1833" s="432"/>
      <c r="G1833" s="432"/>
      <c r="H1833" s="432"/>
      <c r="I1833" s="433"/>
    </row>
    <row r="1834" spans="1:9" ht="63.75" thickBot="1" x14ac:dyDescent="0.3">
      <c r="A1834" s="426"/>
      <c r="B1834" s="441"/>
      <c r="C1834" s="441"/>
      <c r="D1834" s="441"/>
      <c r="E1834" s="160" t="s">
        <v>2366</v>
      </c>
      <c r="F1834" s="160" t="s">
        <v>2367</v>
      </c>
      <c r="G1834" s="160" t="s">
        <v>2368</v>
      </c>
      <c r="H1834" s="160" t="s">
        <v>2369</v>
      </c>
      <c r="I1834" s="161" t="s">
        <v>2370</v>
      </c>
    </row>
    <row r="1835" spans="1:9" x14ac:dyDescent="0.25">
      <c r="A1835" s="444" t="s">
        <v>2394</v>
      </c>
      <c r="B1835" s="448" t="s">
        <v>2395</v>
      </c>
      <c r="C1835" s="122" t="s">
        <v>457</v>
      </c>
      <c r="D1835" s="113" t="s">
        <v>254</v>
      </c>
      <c r="E1835" s="113" t="s">
        <v>1891</v>
      </c>
      <c r="F1835" s="113" t="s">
        <v>1859</v>
      </c>
      <c r="G1835" s="113" t="s">
        <v>397</v>
      </c>
      <c r="H1835" s="113" t="s">
        <v>1023</v>
      </c>
      <c r="I1835" s="109" t="s">
        <v>2396</v>
      </c>
    </row>
    <row r="1836" spans="1:9" x14ac:dyDescent="0.25">
      <c r="A1836" s="445"/>
      <c r="B1836" s="449"/>
      <c r="C1836" s="124" t="s">
        <v>284</v>
      </c>
      <c r="D1836" s="118"/>
      <c r="E1836" s="118"/>
      <c r="F1836" s="118"/>
      <c r="G1836" s="118"/>
      <c r="H1836" s="118"/>
      <c r="I1836" s="119"/>
    </row>
    <row r="1837" spans="1:9" ht="31.5" x14ac:dyDescent="0.25">
      <c r="A1837" s="445"/>
      <c r="B1837" s="449"/>
      <c r="C1837" s="123" t="s">
        <v>2397</v>
      </c>
      <c r="D1837" s="118" t="s">
        <v>262</v>
      </c>
      <c r="E1837" s="118" t="s">
        <v>880</v>
      </c>
      <c r="F1837" s="118" t="s">
        <v>1195</v>
      </c>
      <c r="G1837" s="118" t="s">
        <v>867</v>
      </c>
      <c r="H1837" s="118" t="s">
        <v>2398</v>
      </c>
      <c r="I1837" s="119" t="s">
        <v>1570</v>
      </c>
    </row>
    <row r="1838" spans="1:9" x14ac:dyDescent="0.25">
      <c r="A1838" s="445"/>
      <c r="B1838" s="449"/>
      <c r="C1838" s="123" t="s">
        <v>2390</v>
      </c>
      <c r="D1838" s="118" t="s">
        <v>262</v>
      </c>
      <c r="E1838" s="118" t="s">
        <v>2399</v>
      </c>
      <c r="F1838" s="118" t="s">
        <v>2400</v>
      </c>
      <c r="G1838" s="118" t="s">
        <v>2401</v>
      </c>
      <c r="H1838" s="118" t="s">
        <v>726</v>
      </c>
      <c r="I1838" s="119" t="s">
        <v>866</v>
      </c>
    </row>
    <row r="1839" spans="1:9" x14ac:dyDescent="0.25">
      <c r="A1839" s="445"/>
      <c r="B1839" s="449"/>
      <c r="C1839" s="123" t="s">
        <v>2391</v>
      </c>
      <c r="D1839" s="118" t="s">
        <v>262</v>
      </c>
      <c r="E1839" s="118" t="s">
        <v>1140</v>
      </c>
      <c r="F1839" s="118" t="s">
        <v>866</v>
      </c>
      <c r="G1839" s="118" t="s">
        <v>717</v>
      </c>
      <c r="H1839" s="118" t="s">
        <v>449</v>
      </c>
      <c r="I1839" s="119" t="s">
        <v>719</v>
      </c>
    </row>
    <row r="1840" spans="1:9" x14ac:dyDescent="0.25">
      <c r="A1840" s="445"/>
      <c r="B1840" s="449"/>
      <c r="C1840" s="123" t="s">
        <v>2381</v>
      </c>
      <c r="D1840" s="118" t="s">
        <v>262</v>
      </c>
      <c r="E1840" s="118" t="s">
        <v>1140</v>
      </c>
      <c r="F1840" s="118" t="s">
        <v>866</v>
      </c>
      <c r="G1840" s="118" t="s">
        <v>717</v>
      </c>
      <c r="H1840" s="118" t="s">
        <v>449</v>
      </c>
      <c r="I1840" s="119" t="s">
        <v>719</v>
      </c>
    </row>
    <row r="1841" spans="1:9" x14ac:dyDescent="0.25">
      <c r="A1841" s="445"/>
      <c r="B1841" s="449"/>
      <c r="C1841" s="123" t="s">
        <v>2382</v>
      </c>
      <c r="D1841" s="118" t="s">
        <v>262</v>
      </c>
      <c r="E1841" s="118" t="s">
        <v>1140</v>
      </c>
      <c r="F1841" s="118" t="s">
        <v>866</v>
      </c>
      <c r="G1841" s="118" t="s">
        <v>717</v>
      </c>
      <c r="H1841" s="118" t="s">
        <v>449</v>
      </c>
      <c r="I1841" s="119" t="s">
        <v>719</v>
      </c>
    </row>
    <row r="1842" spans="1:9" ht="31.5" x14ac:dyDescent="0.25">
      <c r="A1842" s="445"/>
      <c r="B1842" s="449"/>
      <c r="C1842" s="123" t="s">
        <v>2402</v>
      </c>
      <c r="D1842" s="118" t="s">
        <v>262</v>
      </c>
      <c r="E1842" s="118" t="s">
        <v>880</v>
      </c>
      <c r="F1842" s="118" t="s">
        <v>1195</v>
      </c>
      <c r="G1842" s="118" t="s">
        <v>867</v>
      </c>
      <c r="H1842" s="118" t="s">
        <v>2398</v>
      </c>
      <c r="I1842" s="119" t="s">
        <v>1570</v>
      </c>
    </row>
    <row r="1843" spans="1:9" x14ac:dyDescent="0.25">
      <c r="A1843" s="445"/>
      <c r="B1843" s="449"/>
      <c r="C1843" s="123" t="s">
        <v>2403</v>
      </c>
      <c r="D1843" s="118" t="s">
        <v>262</v>
      </c>
      <c r="E1843" s="118" t="s">
        <v>880</v>
      </c>
      <c r="F1843" s="118" t="s">
        <v>1195</v>
      </c>
      <c r="G1843" s="118" t="s">
        <v>867</v>
      </c>
      <c r="H1843" s="118" t="s">
        <v>2398</v>
      </c>
      <c r="I1843" s="119" t="s">
        <v>1570</v>
      </c>
    </row>
    <row r="1844" spans="1:9" ht="16.5" thickBot="1" x14ac:dyDescent="0.3">
      <c r="A1844" s="447"/>
      <c r="B1844" s="450"/>
      <c r="C1844" s="123" t="s">
        <v>1541</v>
      </c>
      <c r="D1844" s="118" t="s">
        <v>423</v>
      </c>
      <c r="E1844" s="118" t="s">
        <v>101</v>
      </c>
      <c r="F1844" s="118" t="s">
        <v>101</v>
      </c>
      <c r="G1844" s="118" t="s">
        <v>101</v>
      </c>
      <c r="H1844" s="118" t="s">
        <v>101</v>
      </c>
      <c r="I1844" s="119" t="s">
        <v>101</v>
      </c>
    </row>
    <row r="1845" spans="1:9" ht="16.5" thickBot="1" x14ac:dyDescent="0.3">
      <c r="A1845" s="442"/>
      <c r="B1845" s="442"/>
      <c r="C1845" s="442"/>
      <c r="D1845" s="443"/>
      <c r="E1845" s="115">
        <v>10</v>
      </c>
      <c r="F1845" s="115">
        <v>20</v>
      </c>
      <c r="G1845" s="115">
        <v>30</v>
      </c>
      <c r="H1845" s="115">
        <v>40</v>
      </c>
      <c r="I1845" s="116">
        <v>50</v>
      </c>
    </row>
    <row r="1846" spans="1:9" x14ac:dyDescent="0.25">
      <c r="A1846" s="106" t="s">
        <v>2404</v>
      </c>
    </row>
    <row r="1847" spans="1:9" x14ac:dyDescent="0.25">
      <c r="A1847" s="112" t="s">
        <v>211</v>
      </c>
    </row>
    <row r="1848" spans="1:9" x14ac:dyDescent="0.25">
      <c r="A1848" s="107" t="s">
        <v>2405</v>
      </c>
    </row>
    <row r="1849" spans="1:9" x14ac:dyDescent="0.25">
      <c r="A1849" s="107"/>
    </row>
    <row r="1850" spans="1:9" x14ac:dyDescent="0.25">
      <c r="A1850" s="106" t="s">
        <v>2406</v>
      </c>
    </row>
    <row r="1851" spans="1:9" ht="19.5" thickBot="1" x14ac:dyDescent="0.3">
      <c r="A1851" s="107" t="s">
        <v>8961</v>
      </c>
    </row>
    <row r="1852" spans="1:9" ht="16.5" thickBot="1" x14ac:dyDescent="0.3">
      <c r="A1852" s="425" t="s">
        <v>0</v>
      </c>
      <c r="B1852" s="440" t="s">
        <v>217</v>
      </c>
      <c r="C1852" s="440" t="s">
        <v>250</v>
      </c>
      <c r="D1852" s="440" t="s">
        <v>251</v>
      </c>
      <c r="E1852" s="431" t="s">
        <v>2365</v>
      </c>
      <c r="F1852" s="432"/>
      <c r="G1852" s="432"/>
      <c r="H1852" s="432"/>
      <c r="I1852" s="433"/>
    </row>
    <row r="1853" spans="1:9" ht="63.75" thickBot="1" x14ac:dyDescent="0.3">
      <c r="A1853" s="426"/>
      <c r="B1853" s="441"/>
      <c r="C1853" s="441"/>
      <c r="D1853" s="441"/>
      <c r="E1853" s="160" t="s">
        <v>2366</v>
      </c>
      <c r="F1853" s="160" t="s">
        <v>2367</v>
      </c>
      <c r="G1853" s="160" t="s">
        <v>2368</v>
      </c>
      <c r="H1853" s="160" t="s">
        <v>2369</v>
      </c>
      <c r="I1853" s="161" t="s">
        <v>2370</v>
      </c>
    </row>
    <row r="1854" spans="1:9" x14ac:dyDescent="0.25">
      <c r="A1854" s="444" t="s">
        <v>2407</v>
      </c>
      <c r="B1854" s="448" t="s">
        <v>2408</v>
      </c>
      <c r="C1854" s="122" t="s">
        <v>457</v>
      </c>
      <c r="D1854" s="113" t="s">
        <v>254</v>
      </c>
      <c r="E1854" s="113" t="s">
        <v>2409</v>
      </c>
      <c r="F1854" s="113" t="s">
        <v>2410</v>
      </c>
      <c r="G1854" s="113" t="s">
        <v>2411</v>
      </c>
      <c r="H1854" s="113" t="s">
        <v>2412</v>
      </c>
      <c r="I1854" s="109" t="s">
        <v>2413</v>
      </c>
    </row>
    <row r="1855" spans="1:9" x14ac:dyDescent="0.25">
      <c r="A1855" s="445"/>
      <c r="B1855" s="449"/>
      <c r="C1855" s="124" t="s">
        <v>284</v>
      </c>
      <c r="D1855" s="118"/>
      <c r="E1855" s="118"/>
      <c r="F1855" s="118"/>
      <c r="G1855" s="118"/>
      <c r="H1855" s="118"/>
      <c r="I1855" s="119"/>
    </row>
    <row r="1856" spans="1:9" ht="47.25" x14ac:dyDescent="0.25">
      <c r="A1856" s="445"/>
      <c r="B1856" s="449"/>
      <c r="C1856" s="123" t="s">
        <v>2414</v>
      </c>
      <c r="D1856" s="118" t="s">
        <v>262</v>
      </c>
      <c r="E1856" s="118" t="s">
        <v>501</v>
      </c>
      <c r="F1856" s="118" t="s">
        <v>2415</v>
      </c>
      <c r="G1856" s="118" t="s">
        <v>1966</v>
      </c>
      <c r="H1856" s="118" t="s">
        <v>843</v>
      </c>
      <c r="I1856" s="119" t="s">
        <v>2416</v>
      </c>
    </row>
    <row r="1857" spans="1:9" x14ac:dyDescent="0.25">
      <c r="A1857" s="445"/>
      <c r="B1857" s="449"/>
      <c r="C1857" s="123" t="s">
        <v>2417</v>
      </c>
      <c r="D1857" s="118" t="s">
        <v>262</v>
      </c>
      <c r="E1857" s="118" t="s">
        <v>501</v>
      </c>
      <c r="F1857" s="118" t="s">
        <v>2415</v>
      </c>
      <c r="G1857" s="118" t="s">
        <v>1966</v>
      </c>
      <c r="H1857" s="118" t="s">
        <v>843</v>
      </c>
      <c r="I1857" s="119" t="s">
        <v>2416</v>
      </c>
    </row>
    <row r="1858" spans="1:9" x14ac:dyDescent="0.25">
      <c r="A1858" s="445"/>
      <c r="B1858" s="449"/>
      <c r="C1858" s="123" t="s">
        <v>2378</v>
      </c>
      <c r="D1858" s="118" t="s">
        <v>262</v>
      </c>
      <c r="E1858" s="118" t="s">
        <v>386</v>
      </c>
      <c r="F1858" s="118" t="s">
        <v>717</v>
      </c>
      <c r="G1858" s="118" t="s">
        <v>709</v>
      </c>
      <c r="H1858" s="118" t="s">
        <v>266</v>
      </c>
      <c r="I1858" s="119" t="s">
        <v>1001</v>
      </c>
    </row>
    <row r="1859" spans="1:9" x14ac:dyDescent="0.25">
      <c r="A1859" s="445"/>
      <c r="B1859" s="449"/>
      <c r="C1859" s="123" t="s">
        <v>2381</v>
      </c>
      <c r="D1859" s="118" t="s">
        <v>262</v>
      </c>
      <c r="E1859" s="118" t="s">
        <v>450</v>
      </c>
      <c r="F1859" s="118" t="s">
        <v>451</v>
      </c>
      <c r="G1859" s="118" t="s">
        <v>974</v>
      </c>
      <c r="H1859" s="118" t="s">
        <v>836</v>
      </c>
      <c r="I1859" s="119" t="s">
        <v>2415</v>
      </c>
    </row>
    <row r="1860" spans="1:9" ht="31.5" x14ac:dyDescent="0.25">
      <c r="A1860" s="445"/>
      <c r="B1860" s="449"/>
      <c r="C1860" s="123" t="s">
        <v>2418</v>
      </c>
      <c r="D1860" s="118" t="s">
        <v>262</v>
      </c>
      <c r="E1860" s="118" t="s">
        <v>501</v>
      </c>
      <c r="F1860" s="118" t="s">
        <v>2415</v>
      </c>
      <c r="G1860" s="118" t="s">
        <v>1966</v>
      </c>
      <c r="H1860" s="118" t="s">
        <v>843</v>
      </c>
      <c r="I1860" s="119" t="s">
        <v>2416</v>
      </c>
    </row>
    <row r="1861" spans="1:9" x14ac:dyDescent="0.25">
      <c r="A1861" s="445"/>
      <c r="B1861" s="449"/>
      <c r="C1861" s="123" t="s">
        <v>2419</v>
      </c>
      <c r="D1861" s="118" t="s">
        <v>262</v>
      </c>
      <c r="E1861" s="118" t="s">
        <v>501</v>
      </c>
      <c r="F1861" s="118" t="s">
        <v>2415</v>
      </c>
      <c r="G1861" s="118" t="s">
        <v>1966</v>
      </c>
      <c r="H1861" s="118" t="s">
        <v>843</v>
      </c>
      <c r="I1861" s="119" t="s">
        <v>2416</v>
      </c>
    </row>
    <row r="1862" spans="1:9" ht="16.5" thickBot="1" x14ac:dyDescent="0.3">
      <c r="A1862" s="447"/>
      <c r="B1862" s="450"/>
      <c r="C1862" s="123" t="s">
        <v>1541</v>
      </c>
      <c r="D1862" s="118" t="s">
        <v>423</v>
      </c>
      <c r="E1862" s="118" t="s">
        <v>101</v>
      </c>
      <c r="F1862" s="118" t="s">
        <v>101</v>
      </c>
      <c r="G1862" s="118" t="s">
        <v>101</v>
      </c>
      <c r="H1862" s="118" t="s">
        <v>101</v>
      </c>
      <c r="I1862" s="119" t="s">
        <v>101</v>
      </c>
    </row>
    <row r="1863" spans="1:9" ht="16.5" thickBot="1" x14ac:dyDescent="0.3">
      <c r="A1863" s="442"/>
      <c r="B1863" s="442"/>
      <c r="C1863" s="442"/>
      <c r="D1863" s="443"/>
      <c r="E1863" s="115">
        <v>10</v>
      </c>
      <c r="F1863" s="115">
        <v>20</v>
      </c>
      <c r="G1863" s="115">
        <v>30</v>
      </c>
      <c r="H1863" s="115">
        <v>40</v>
      </c>
      <c r="I1863" s="116">
        <v>50</v>
      </c>
    </row>
    <row r="1864" spans="1:9" x14ac:dyDescent="0.25">
      <c r="A1864" s="106" t="s">
        <v>2420</v>
      </c>
    </row>
    <row r="1865" spans="1:9" ht="19.5" thickBot="1" x14ac:dyDescent="0.3">
      <c r="A1865" s="107" t="s">
        <v>8961</v>
      </c>
    </row>
    <row r="1866" spans="1:9" ht="16.5" thickBot="1" x14ac:dyDescent="0.3">
      <c r="A1866" s="425" t="s">
        <v>0</v>
      </c>
      <c r="B1866" s="440" t="s">
        <v>444</v>
      </c>
      <c r="C1866" s="440" t="s">
        <v>250</v>
      </c>
      <c r="D1866" s="440" t="s">
        <v>251</v>
      </c>
      <c r="E1866" s="431" t="s">
        <v>2365</v>
      </c>
      <c r="F1866" s="432"/>
      <c r="G1866" s="432"/>
      <c r="H1866" s="432"/>
      <c r="I1866" s="433"/>
    </row>
    <row r="1867" spans="1:9" ht="63.75" thickBot="1" x14ac:dyDescent="0.3">
      <c r="A1867" s="426"/>
      <c r="B1867" s="441"/>
      <c r="C1867" s="441"/>
      <c r="D1867" s="441"/>
      <c r="E1867" s="165" t="s">
        <v>2366</v>
      </c>
      <c r="F1867" s="165" t="s">
        <v>2367</v>
      </c>
      <c r="G1867" s="165" t="s">
        <v>2368</v>
      </c>
      <c r="H1867" s="165" t="s">
        <v>2369</v>
      </c>
      <c r="I1867" s="165" t="s">
        <v>2370</v>
      </c>
    </row>
    <row r="1868" spans="1:9" x14ac:dyDescent="0.25">
      <c r="A1868" s="444" t="s">
        <v>2421</v>
      </c>
      <c r="B1868" s="448" t="s">
        <v>2422</v>
      </c>
      <c r="C1868" s="135" t="s">
        <v>457</v>
      </c>
      <c r="D1868" s="136" t="s">
        <v>254</v>
      </c>
      <c r="E1868" s="136" t="s">
        <v>2423</v>
      </c>
      <c r="F1868" s="136" t="s">
        <v>2409</v>
      </c>
      <c r="G1868" s="136" t="s">
        <v>1050</v>
      </c>
      <c r="H1868" s="136" t="s">
        <v>2424</v>
      </c>
      <c r="I1868" s="136" t="s">
        <v>2425</v>
      </c>
    </row>
    <row r="1869" spans="1:9" x14ac:dyDescent="0.25">
      <c r="A1869" s="445"/>
      <c r="B1869" s="449"/>
      <c r="C1869" s="135" t="s">
        <v>284</v>
      </c>
      <c r="D1869" s="136"/>
      <c r="E1869" s="136"/>
      <c r="F1869" s="136"/>
      <c r="G1869" s="136"/>
      <c r="H1869" s="136"/>
      <c r="I1869" s="136"/>
    </row>
    <row r="1870" spans="1:9" ht="47.25" x14ac:dyDescent="0.25">
      <c r="A1870" s="445"/>
      <c r="B1870" s="449"/>
      <c r="C1870" s="137" t="s">
        <v>2426</v>
      </c>
      <c r="D1870" s="136" t="s">
        <v>262</v>
      </c>
      <c r="E1870" s="136" t="s">
        <v>705</v>
      </c>
      <c r="F1870" s="136" t="s">
        <v>858</v>
      </c>
      <c r="G1870" s="136" t="s">
        <v>1761</v>
      </c>
      <c r="H1870" s="136" t="s">
        <v>987</v>
      </c>
      <c r="I1870" s="136" t="s">
        <v>1394</v>
      </c>
    </row>
    <row r="1871" spans="1:9" x14ac:dyDescent="0.25">
      <c r="A1871" s="445"/>
      <c r="B1871" s="449"/>
      <c r="C1871" s="137" t="s">
        <v>2378</v>
      </c>
      <c r="D1871" s="136" t="s">
        <v>262</v>
      </c>
      <c r="E1871" s="136" t="s">
        <v>1009</v>
      </c>
      <c r="F1871" s="136" t="s">
        <v>861</v>
      </c>
      <c r="G1871" s="136" t="s">
        <v>2398</v>
      </c>
      <c r="H1871" s="136" t="s">
        <v>836</v>
      </c>
      <c r="I1871" s="136" t="s">
        <v>1599</v>
      </c>
    </row>
    <row r="1872" spans="1:9" x14ac:dyDescent="0.25">
      <c r="A1872" s="445"/>
      <c r="B1872" s="449"/>
      <c r="C1872" s="137" t="s">
        <v>2427</v>
      </c>
      <c r="D1872" s="136" t="s">
        <v>262</v>
      </c>
      <c r="E1872" s="136" t="s">
        <v>705</v>
      </c>
      <c r="F1872" s="136" t="s">
        <v>858</v>
      </c>
      <c r="G1872" s="136" t="s">
        <v>1761</v>
      </c>
      <c r="H1872" s="136" t="s">
        <v>987</v>
      </c>
      <c r="I1872" s="136" t="s">
        <v>1394</v>
      </c>
    </row>
    <row r="1873" spans="1:9" x14ac:dyDescent="0.25">
      <c r="A1873" s="445"/>
      <c r="B1873" s="449"/>
      <c r="C1873" s="137" t="s">
        <v>2381</v>
      </c>
      <c r="D1873" s="136" t="s">
        <v>262</v>
      </c>
      <c r="E1873" s="136" t="s">
        <v>2380</v>
      </c>
      <c r="F1873" s="136" t="s">
        <v>724</v>
      </c>
      <c r="G1873" s="136" t="s">
        <v>986</v>
      </c>
      <c r="H1873" s="136" t="s">
        <v>1173</v>
      </c>
      <c r="I1873" s="136" t="s">
        <v>914</v>
      </c>
    </row>
    <row r="1874" spans="1:9" x14ac:dyDescent="0.25">
      <c r="A1874" s="445"/>
      <c r="B1874" s="449"/>
      <c r="C1874" s="137" t="s">
        <v>2403</v>
      </c>
      <c r="D1874" s="136" t="s">
        <v>262</v>
      </c>
      <c r="E1874" s="136" t="s">
        <v>705</v>
      </c>
      <c r="F1874" s="136" t="s">
        <v>858</v>
      </c>
      <c r="G1874" s="136" t="s">
        <v>1761</v>
      </c>
      <c r="H1874" s="136" t="s">
        <v>987</v>
      </c>
      <c r="I1874" s="136" t="s">
        <v>1394</v>
      </c>
    </row>
    <row r="1875" spans="1:9" ht="31.5" x14ac:dyDescent="0.25">
      <c r="A1875" s="445"/>
      <c r="B1875" s="449"/>
      <c r="C1875" s="137" t="s">
        <v>2383</v>
      </c>
      <c r="D1875" s="136" t="s">
        <v>262</v>
      </c>
      <c r="E1875" s="136" t="s">
        <v>705</v>
      </c>
      <c r="F1875" s="136" t="s">
        <v>858</v>
      </c>
      <c r="G1875" s="136" t="s">
        <v>1761</v>
      </c>
      <c r="H1875" s="136" t="s">
        <v>987</v>
      </c>
      <c r="I1875" s="136" t="s">
        <v>1394</v>
      </c>
    </row>
    <row r="1876" spans="1:9" ht="16.5" thickBot="1" x14ac:dyDescent="0.3">
      <c r="A1876" s="447"/>
      <c r="B1876" s="450"/>
      <c r="C1876" s="138" t="s">
        <v>1541</v>
      </c>
      <c r="D1876" s="134" t="s">
        <v>423</v>
      </c>
      <c r="E1876" s="134" t="s">
        <v>101</v>
      </c>
      <c r="F1876" s="134" t="s">
        <v>101</v>
      </c>
      <c r="G1876" s="134" t="s">
        <v>101</v>
      </c>
      <c r="H1876" s="134" t="s">
        <v>101</v>
      </c>
      <c r="I1876" s="134" t="s">
        <v>101</v>
      </c>
    </row>
    <row r="1877" spans="1:9" ht="16.5" thickBot="1" x14ac:dyDescent="0.3">
      <c r="A1877" s="442"/>
      <c r="B1877" s="442"/>
      <c r="C1877" s="442"/>
      <c r="D1877" s="442"/>
      <c r="E1877" s="134">
        <v>10</v>
      </c>
      <c r="F1877" s="134">
        <v>20</v>
      </c>
      <c r="G1877" s="134">
        <v>30</v>
      </c>
      <c r="H1877" s="134">
        <v>40</v>
      </c>
      <c r="I1877" s="134">
        <v>50</v>
      </c>
    </row>
    <row r="1878" spans="1:9" x14ac:dyDescent="0.25">
      <c r="A1878" s="106" t="s">
        <v>2428</v>
      </c>
    </row>
    <row r="1879" spans="1:9" x14ac:dyDescent="0.25">
      <c r="A1879" s="112" t="s">
        <v>211</v>
      </c>
    </row>
    <row r="1880" spans="1:9" x14ac:dyDescent="0.25">
      <c r="A1880" s="107" t="s">
        <v>2429</v>
      </c>
    </row>
    <row r="1881" spans="1:9" x14ac:dyDescent="0.25">
      <c r="A1881" s="106" t="s">
        <v>2430</v>
      </c>
    </row>
    <row r="1882" spans="1:9" ht="19.5" thickBot="1" x14ac:dyDescent="0.3">
      <c r="A1882" s="107" t="s">
        <v>8908</v>
      </c>
    </row>
    <row r="1883" spans="1:9" ht="16.5" thickBot="1" x14ac:dyDescent="0.3">
      <c r="A1883" s="425" t="s">
        <v>0</v>
      </c>
      <c r="B1883" s="440" t="s">
        <v>217</v>
      </c>
      <c r="C1883" s="440" t="s">
        <v>250</v>
      </c>
      <c r="D1883" s="440" t="s">
        <v>251</v>
      </c>
      <c r="E1883" s="431" t="s">
        <v>2365</v>
      </c>
      <c r="F1883" s="432"/>
      <c r="G1883" s="432"/>
      <c r="H1883" s="432"/>
      <c r="I1883" s="433"/>
    </row>
    <row r="1884" spans="1:9" ht="63.75" thickBot="1" x14ac:dyDescent="0.3">
      <c r="A1884" s="426"/>
      <c r="B1884" s="441"/>
      <c r="C1884" s="441"/>
      <c r="D1884" s="441"/>
      <c r="E1884" s="160" t="s">
        <v>2366</v>
      </c>
      <c r="F1884" s="160" t="s">
        <v>2367</v>
      </c>
      <c r="G1884" s="160" t="s">
        <v>2368</v>
      </c>
      <c r="H1884" s="160" t="s">
        <v>2369</v>
      </c>
      <c r="I1884" s="161" t="s">
        <v>2370</v>
      </c>
    </row>
    <row r="1885" spans="1:9" x14ac:dyDescent="0.25">
      <c r="A1885" s="444" t="s">
        <v>2431</v>
      </c>
      <c r="B1885" s="448" t="s">
        <v>2432</v>
      </c>
      <c r="C1885" s="122" t="s">
        <v>424</v>
      </c>
      <c r="D1885" s="434" t="s">
        <v>254</v>
      </c>
      <c r="E1885" s="434" t="s">
        <v>466</v>
      </c>
      <c r="F1885" s="434" t="s">
        <v>2433</v>
      </c>
      <c r="G1885" s="434" t="s">
        <v>2434</v>
      </c>
      <c r="H1885" s="434" t="s">
        <v>902</v>
      </c>
      <c r="I1885" s="434" t="s">
        <v>2435</v>
      </c>
    </row>
    <row r="1886" spans="1:9" x14ac:dyDescent="0.25">
      <c r="A1886" s="445"/>
      <c r="B1886" s="449"/>
      <c r="C1886" s="124" t="s">
        <v>8884</v>
      </c>
      <c r="D1886" s="446"/>
      <c r="E1886" s="446"/>
      <c r="F1886" s="446"/>
      <c r="G1886" s="446"/>
      <c r="H1886" s="446"/>
      <c r="I1886" s="446"/>
    </row>
    <row r="1887" spans="1:9" ht="47.25" x14ac:dyDescent="0.25">
      <c r="A1887" s="445"/>
      <c r="B1887" s="449"/>
      <c r="C1887" s="123" t="s">
        <v>2436</v>
      </c>
      <c r="D1887" s="118" t="s">
        <v>262</v>
      </c>
      <c r="E1887" s="118" t="s">
        <v>2437</v>
      </c>
      <c r="F1887" s="118" t="s">
        <v>2438</v>
      </c>
      <c r="G1887" s="118" t="s">
        <v>1501</v>
      </c>
      <c r="H1887" s="118" t="s">
        <v>707</v>
      </c>
      <c r="I1887" s="119" t="s">
        <v>2172</v>
      </c>
    </row>
    <row r="1888" spans="1:9" x14ac:dyDescent="0.25">
      <c r="A1888" s="445"/>
      <c r="B1888" s="449"/>
      <c r="C1888" s="123" t="s">
        <v>2439</v>
      </c>
      <c r="D1888" s="118" t="s">
        <v>262</v>
      </c>
      <c r="E1888" s="118" t="s">
        <v>966</v>
      </c>
      <c r="F1888" s="118" t="s">
        <v>502</v>
      </c>
      <c r="G1888" s="118" t="s">
        <v>2278</v>
      </c>
      <c r="H1888" s="118" t="s">
        <v>403</v>
      </c>
      <c r="I1888" s="119" t="s">
        <v>1103</v>
      </c>
    </row>
    <row r="1889" spans="1:9" x14ac:dyDescent="0.25">
      <c r="A1889" s="445"/>
      <c r="B1889" s="449"/>
      <c r="C1889" s="123" t="s">
        <v>2440</v>
      </c>
      <c r="D1889" s="118" t="s">
        <v>262</v>
      </c>
      <c r="E1889" s="118" t="s">
        <v>966</v>
      </c>
      <c r="F1889" s="118" t="s">
        <v>502</v>
      </c>
      <c r="G1889" s="118" t="s">
        <v>2278</v>
      </c>
      <c r="H1889" s="118" t="s">
        <v>403</v>
      </c>
      <c r="I1889" s="119" t="s">
        <v>1103</v>
      </c>
    </row>
    <row r="1890" spans="1:9" x14ac:dyDescent="0.25">
      <c r="A1890" s="445"/>
      <c r="B1890" s="449"/>
      <c r="C1890" s="123" t="s">
        <v>2382</v>
      </c>
      <c r="D1890" s="118" t="s">
        <v>262</v>
      </c>
      <c r="E1890" s="118" t="s">
        <v>2437</v>
      </c>
      <c r="F1890" s="118" t="s">
        <v>2438</v>
      </c>
      <c r="G1890" s="118" t="s">
        <v>1501</v>
      </c>
      <c r="H1890" s="118" t="s">
        <v>707</v>
      </c>
      <c r="I1890" s="119" t="s">
        <v>2172</v>
      </c>
    </row>
    <row r="1891" spans="1:9" x14ac:dyDescent="0.25">
      <c r="A1891" s="445"/>
      <c r="B1891" s="449"/>
      <c r="C1891" s="123" t="s">
        <v>2381</v>
      </c>
      <c r="D1891" s="118" t="s">
        <v>262</v>
      </c>
      <c r="E1891" s="118" t="s">
        <v>966</v>
      </c>
      <c r="F1891" s="118" t="s">
        <v>502</v>
      </c>
      <c r="G1891" s="118" t="s">
        <v>2278</v>
      </c>
      <c r="H1891" s="118" t="s">
        <v>403</v>
      </c>
      <c r="I1891" s="119" t="s">
        <v>1103</v>
      </c>
    </row>
    <row r="1892" spans="1:9" ht="16.5" thickBot="1" x14ac:dyDescent="0.3">
      <c r="A1892" s="447"/>
      <c r="B1892" s="450"/>
      <c r="C1892" s="123" t="s">
        <v>1541</v>
      </c>
      <c r="D1892" s="118" t="s">
        <v>423</v>
      </c>
      <c r="E1892" s="118" t="s">
        <v>101</v>
      </c>
      <c r="F1892" s="118" t="s">
        <v>101</v>
      </c>
      <c r="G1892" s="118" t="s">
        <v>101</v>
      </c>
      <c r="H1892" s="118" t="s">
        <v>101</v>
      </c>
      <c r="I1892" s="119" t="s">
        <v>101</v>
      </c>
    </row>
    <row r="1893" spans="1:9" ht="16.5" thickBot="1" x14ac:dyDescent="0.3">
      <c r="A1893" s="120"/>
      <c r="B1893" s="129"/>
      <c r="C1893" s="129"/>
      <c r="D1893" s="121"/>
      <c r="E1893" s="115">
        <v>10</v>
      </c>
      <c r="F1893" s="115">
        <v>20</v>
      </c>
      <c r="G1893" s="115">
        <v>30</v>
      </c>
      <c r="H1893" s="115">
        <v>40</v>
      </c>
      <c r="I1893" s="116">
        <v>50</v>
      </c>
    </row>
    <row r="1894" spans="1:9" x14ac:dyDescent="0.25">
      <c r="A1894" s="106" t="s">
        <v>2441</v>
      </c>
    </row>
    <row r="1895" spans="1:9" ht="19.5" thickBot="1" x14ac:dyDescent="0.3">
      <c r="A1895" s="107" t="s">
        <v>8908</v>
      </c>
    </row>
    <row r="1896" spans="1:9" ht="16.5" thickBot="1" x14ac:dyDescent="0.3">
      <c r="A1896" s="425" t="s">
        <v>0</v>
      </c>
      <c r="B1896" s="440" t="s">
        <v>217</v>
      </c>
      <c r="C1896" s="440" t="s">
        <v>250</v>
      </c>
      <c r="D1896" s="440" t="s">
        <v>251</v>
      </c>
      <c r="E1896" s="431" t="s">
        <v>2365</v>
      </c>
      <c r="F1896" s="432"/>
      <c r="G1896" s="432"/>
      <c r="H1896" s="432"/>
      <c r="I1896" s="433"/>
    </row>
    <row r="1897" spans="1:9" ht="63.75" thickBot="1" x14ac:dyDescent="0.3">
      <c r="A1897" s="426"/>
      <c r="B1897" s="441"/>
      <c r="C1897" s="441"/>
      <c r="D1897" s="441"/>
      <c r="E1897" s="160" t="s">
        <v>2366</v>
      </c>
      <c r="F1897" s="160" t="s">
        <v>2367</v>
      </c>
      <c r="G1897" s="160" t="s">
        <v>2368</v>
      </c>
      <c r="H1897" s="160" t="s">
        <v>2369</v>
      </c>
      <c r="I1897" s="161" t="s">
        <v>2370</v>
      </c>
    </row>
    <row r="1898" spans="1:9" x14ac:dyDescent="0.25">
      <c r="A1898" s="444" t="s">
        <v>2442</v>
      </c>
      <c r="B1898" s="448" t="s">
        <v>2443</v>
      </c>
      <c r="C1898" s="122" t="s">
        <v>457</v>
      </c>
      <c r="D1898" s="113" t="s">
        <v>254</v>
      </c>
      <c r="E1898" s="113" t="s">
        <v>2444</v>
      </c>
      <c r="F1898" s="113" t="s">
        <v>426</v>
      </c>
      <c r="G1898" s="113" t="s">
        <v>2445</v>
      </c>
      <c r="H1898" s="113" t="s">
        <v>2446</v>
      </c>
      <c r="I1898" s="109" t="s">
        <v>1072</v>
      </c>
    </row>
    <row r="1899" spans="1:9" x14ac:dyDescent="0.25">
      <c r="A1899" s="445"/>
      <c r="B1899" s="449"/>
      <c r="C1899" s="124" t="s">
        <v>284</v>
      </c>
      <c r="D1899" s="118"/>
      <c r="E1899" s="118"/>
      <c r="F1899" s="118"/>
      <c r="G1899" s="118"/>
      <c r="H1899" s="118"/>
      <c r="I1899" s="119"/>
    </row>
    <row r="1900" spans="1:9" ht="47.25" x14ac:dyDescent="0.25">
      <c r="A1900" s="445"/>
      <c r="B1900" s="449"/>
      <c r="C1900" s="123" t="s">
        <v>2447</v>
      </c>
      <c r="D1900" s="118" t="s">
        <v>262</v>
      </c>
      <c r="E1900" s="118" t="s">
        <v>408</v>
      </c>
      <c r="F1900" s="118" t="s">
        <v>450</v>
      </c>
      <c r="G1900" s="118" t="s">
        <v>1606</v>
      </c>
      <c r="H1900" s="118" t="s">
        <v>2398</v>
      </c>
      <c r="I1900" s="119" t="s">
        <v>1197</v>
      </c>
    </row>
    <row r="1901" spans="1:9" x14ac:dyDescent="0.25">
      <c r="A1901" s="445"/>
      <c r="B1901" s="449"/>
      <c r="C1901" s="123" t="s">
        <v>2448</v>
      </c>
      <c r="D1901" s="118" t="s">
        <v>262</v>
      </c>
      <c r="E1901" s="118" t="s">
        <v>387</v>
      </c>
      <c r="F1901" s="118" t="s">
        <v>726</v>
      </c>
      <c r="G1901" s="118" t="s">
        <v>1140</v>
      </c>
      <c r="H1901" s="118" t="s">
        <v>447</v>
      </c>
      <c r="I1901" s="119" t="s">
        <v>408</v>
      </c>
    </row>
    <row r="1902" spans="1:9" x14ac:dyDescent="0.25">
      <c r="A1902" s="445"/>
      <c r="B1902" s="449"/>
      <c r="C1902" s="123" t="s">
        <v>2449</v>
      </c>
      <c r="D1902" s="118" t="s">
        <v>262</v>
      </c>
      <c r="E1902" s="118" t="s">
        <v>387</v>
      </c>
      <c r="F1902" s="118" t="s">
        <v>726</v>
      </c>
      <c r="G1902" s="118" t="s">
        <v>1140</v>
      </c>
      <c r="H1902" s="118" t="s">
        <v>447</v>
      </c>
      <c r="I1902" s="119" t="s">
        <v>408</v>
      </c>
    </row>
    <row r="1903" spans="1:9" x14ac:dyDescent="0.25">
      <c r="A1903" s="445"/>
      <c r="B1903" s="449"/>
      <c r="C1903" s="123" t="s">
        <v>2450</v>
      </c>
      <c r="D1903" s="118" t="s">
        <v>262</v>
      </c>
      <c r="E1903" s="118" t="s">
        <v>408</v>
      </c>
      <c r="F1903" s="118" t="s">
        <v>450</v>
      </c>
      <c r="G1903" s="118" t="s">
        <v>1606</v>
      </c>
      <c r="H1903" s="118" t="s">
        <v>2398</v>
      </c>
      <c r="I1903" s="119" t="s">
        <v>1197</v>
      </c>
    </row>
    <row r="1904" spans="1:9" x14ac:dyDescent="0.25">
      <c r="A1904" s="445"/>
      <c r="B1904" s="449"/>
      <c r="C1904" s="123" t="s">
        <v>2451</v>
      </c>
      <c r="D1904" s="118" t="s">
        <v>262</v>
      </c>
      <c r="E1904" s="118" t="s">
        <v>993</v>
      </c>
      <c r="F1904" s="118" t="s">
        <v>386</v>
      </c>
      <c r="G1904" s="118" t="s">
        <v>1027</v>
      </c>
      <c r="H1904" s="118" t="s">
        <v>718</v>
      </c>
      <c r="I1904" s="119" t="s">
        <v>873</v>
      </c>
    </row>
    <row r="1905" spans="1:9" ht="16.5" thickBot="1" x14ac:dyDescent="0.3">
      <c r="A1905" s="447"/>
      <c r="B1905" s="450"/>
      <c r="C1905" s="123" t="s">
        <v>1541</v>
      </c>
      <c r="D1905" s="118" t="s">
        <v>423</v>
      </c>
      <c r="E1905" s="118" t="s">
        <v>101</v>
      </c>
      <c r="F1905" s="118" t="s">
        <v>101</v>
      </c>
      <c r="G1905" s="118" t="s">
        <v>101</v>
      </c>
      <c r="H1905" s="118" t="s">
        <v>101</v>
      </c>
      <c r="I1905" s="119" t="s">
        <v>101</v>
      </c>
    </row>
    <row r="1906" spans="1:9" ht="16.5" thickBot="1" x14ac:dyDescent="0.3">
      <c r="A1906" s="442"/>
      <c r="B1906" s="442"/>
      <c r="C1906" s="442"/>
      <c r="D1906" s="443"/>
      <c r="E1906" s="115">
        <v>10</v>
      </c>
      <c r="F1906" s="115">
        <v>20</v>
      </c>
      <c r="G1906" s="115">
        <v>30</v>
      </c>
      <c r="H1906" s="115">
        <v>40</v>
      </c>
      <c r="I1906" s="116">
        <v>50</v>
      </c>
    </row>
    <row r="1907" spans="1:9" x14ac:dyDescent="0.25">
      <c r="A1907" s="106" t="s">
        <v>2452</v>
      </c>
    </row>
    <row r="1908" spans="1:9" x14ac:dyDescent="0.25">
      <c r="A1908" s="112" t="s">
        <v>211</v>
      </c>
    </row>
    <row r="1909" spans="1:9" x14ac:dyDescent="0.25">
      <c r="A1909" s="107" t="s">
        <v>2429</v>
      </c>
    </row>
    <row r="1910" spans="1:9" ht="19.5" thickBot="1" x14ac:dyDescent="0.3">
      <c r="A1910" s="107" t="s">
        <v>8908</v>
      </c>
    </row>
    <row r="1911" spans="1:9" ht="16.5" thickBot="1" x14ac:dyDescent="0.3">
      <c r="A1911" s="425" t="s">
        <v>0</v>
      </c>
      <c r="B1911" s="440" t="s">
        <v>217</v>
      </c>
      <c r="C1911" s="440" t="s">
        <v>250</v>
      </c>
      <c r="D1911" s="440" t="s">
        <v>251</v>
      </c>
      <c r="E1911" s="431" t="s">
        <v>2365</v>
      </c>
      <c r="F1911" s="432"/>
      <c r="G1911" s="432"/>
      <c r="H1911" s="432"/>
      <c r="I1911" s="433"/>
    </row>
    <row r="1912" spans="1:9" ht="63.75" thickBot="1" x14ac:dyDescent="0.3">
      <c r="A1912" s="426"/>
      <c r="B1912" s="441"/>
      <c r="C1912" s="441"/>
      <c r="D1912" s="441"/>
      <c r="E1912" s="160" t="s">
        <v>2366</v>
      </c>
      <c r="F1912" s="160" t="s">
        <v>2367</v>
      </c>
      <c r="G1912" s="160" t="s">
        <v>2368</v>
      </c>
      <c r="H1912" s="160" t="s">
        <v>2369</v>
      </c>
      <c r="I1912" s="161" t="s">
        <v>2370</v>
      </c>
    </row>
    <row r="1913" spans="1:9" x14ac:dyDescent="0.25">
      <c r="A1913" s="444" t="s">
        <v>2453</v>
      </c>
      <c r="B1913" s="448" t="s">
        <v>2454</v>
      </c>
      <c r="C1913" s="122" t="s">
        <v>457</v>
      </c>
      <c r="D1913" s="113" t="s">
        <v>254</v>
      </c>
      <c r="E1913" s="113" t="s">
        <v>996</v>
      </c>
      <c r="F1913" s="113" t="s">
        <v>2455</v>
      </c>
      <c r="G1913" s="113" t="s">
        <v>2456</v>
      </c>
      <c r="H1913" s="113" t="s">
        <v>2457</v>
      </c>
      <c r="I1913" s="109" t="s">
        <v>1229</v>
      </c>
    </row>
    <row r="1914" spans="1:9" x14ac:dyDescent="0.25">
      <c r="A1914" s="445"/>
      <c r="B1914" s="449"/>
      <c r="C1914" s="124" t="s">
        <v>284</v>
      </c>
      <c r="D1914" s="118"/>
      <c r="E1914" s="118"/>
      <c r="F1914" s="118"/>
      <c r="G1914" s="118"/>
      <c r="H1914" s="118"/>
      <c r="I1914" s="119"/>
    </row>
    <row r="1915" spans="1:9" ht="31.5" x14ac:dyDescent="0.25">
      <c r="A1915" s="445"/>
      <c r="B1915" s="449"/>
      <c r="C1915" s="123" t="s">
        <v>2458</v>
      </c>
      <c r="D1915" s="118" t="s">
        <v>262</v>
      </c>
      <c r="E1915" s="118" t="s">
        <v>2415</v>
      </c>
      <c r="F1915" s="118" t="s">
        <v>2290</v>
      </c>
      <c r="G1915" s="118" t="s">
        <v>361</v>
      </c>
      <c r="H1915" s="118" t="s">
        <v>1504</v>
      </c>
      <c r="I1915" s="119" t="s">
        <v>2459</v>
      </c>
    </row>
    <row r="1916" spans="1:9" x14ac:dyDescent="0.25">
      <c r="A1916" s="445"/>
      <c r="B1916" s="449"/>
      <c r="C1916" s="123" t="s">
        <v>2439</v>
      </c>
      <c r="D1916" s="118" t="s">
        <v>262</v>
      </c>
      <c r="E1916" s="118" t="s">
        <v>873</v>
      </c>
      <c r="F1916" s="118" t="s">
        <v>1155</v>
      </c>
      <c r="G1916" s="118" t="s">
        <v>836</v>
      </c>
      <c r="H1916" s="118" t="s">
        <v>1666</v>
      </c>
      <c r="I1916" s="119" t="s">
        <v>1215</v>
      </c>
    </row>
    <row r="1917" spans="1:9" x14ac:dyDescent="0.25">
      <c r="A1917" s="445"/>
      <c r="B1917" s="449"/>
      <c r="C1917" s="123" t="s">
        <v>2440</v>
      </c>
      <c r="D1917" s="118" t="s">
        <v>262</v>
      </c>
      <c r="E1917" s="118" t="s">
        <v>873</v>
      </c>
      <c r="F1917" s="118" t="s">
        <v>1155</v>
      </c>
      <c r="G1917" s="118" t="s">
        <v>836</v>
      </c>
      <c r="H1917" s="118" t="s">
        <v>1666</v>
      </c>
      <c r="I1917" s="119" t="s">
        <v>1215</v>
      </c>
    </row>
    <row r="1918" spans="1:9" x14ac:dyDescent="0.25">
      <c r="A1918" s="445"/>
      <c r="B1918" s="449"/>
      <c r="C1918" s="123" t="s">
        <v>2382</v>
      </c>
      <c r="D1918" s="118" t="s">
        <v>262</v>
      </c>
      <c r="E1918" s="118" t="s">
        <v>1197</v>
      </c>
      <c r="F1918" s="118" t="s">
        <v>2290</v>
      </c>
      <c r="G1918" s="118" t="s">
        <v>361</v>
      </c>
      <c r="H1918" s="118" t="s">
        <v>1504</v>
      </c>
      <c r="I1918" s="119" t="s">
        <v>2459</v>
      </c>
    </row>
    <row r="1919" spans="1:9" x14ac:dyDescent="0.25">
      <c r="A1919" s="445"/>
      <c r="B1919" s="449"/>
      <c r="C1919" s="123" t="s">
        <v>2460</v>
      </c>
      <c r="D1919" s="118" t="s">
        <v>262</v>
      </c>
      <c r="E1919" s="118" t="s">
        <v>873</v>
      </c>
      <c r="F1919" s="118" t="s">
        <v>1155</v>
      </c>
      <c r="G1919" s="118" t="s">
        <v>836</v>
      </c>
      <c r="H1919" s="118" t="s">
        <v>1666</v>
      </c>
      <c r="I1919" s="119" t="s">
        <v>1215</v>
      </c>
    </row>
    <row r="1920" spans="1:9" ht="16.5" thickBot="1" x14ac:dyDescent="0.3">
      <c r="A1920" s="117"/>
      <c r="B1920" s="123"/>
      <c r="C1920" s="123" t="s">
        <v>1541</v>
      </c>
      <c r="D1920" s="118" t="s">
        <v>423</v>
      </c>
      <c r="E1920" s="118" t="s">
        <v>1535</v>
      </c>
      <c r="F1920" s="118" t="s">
        <v>1535</v>
      </c>
      <c r="G1920" s="118" t="s">
        <v>1535</v>
      </c>
      <c r="H1920" s="118" t="s">
        <v>1535</v>
      </c>
      <c r="I1920" s="119" t="s">
        <v>1535</v>
      </c>
    </row>
    <row r="1921" spans="1:9" ht="16.5" thickBot="1" x14ac:dyDescent="0.3">
      <c r="A1921" s="442"/>
      <c r="B1921" s="442"/>
      <c r="C1921" s="442"/>
      <c r="D1921" s="443"/>
      <c r="E1921" s="115">
        <v>10</v>
      </c>
      <c r="F1921" s="115">
        <v>20</v>
      </c>
      <c r="G1921" s="115">
        <v>30</v>
      </c>
      <c r="H1921" s="115">
        <v>40</v>
      </c>
      <c r="I1921" s="116">
        <v>50</v>
      </c>
    </row>
    <row r="1922" spans="1:9" x14ac:dyDescent="0.25">
      <c r="A1922" s="106" t="s">
        <v>2461</v>
      </c>
    </row>
    <row r="1923" spans="1:9" x14ac:dyDescent="0.25">
      <c r="A1923" s="112" t="s">
        <v>211</v>
      </c>
    </row>
    <row r="1924" spans="1:9" x14ac:dyDescent="0.25">
      <c r="A1924" s="107" t="s">
        <v>2462</v>
      </c>
    </row>
    <row r="1925" spans="1:9" ht="19.5" thickBot="1" x14ac:dyDescent="0.3">
      <c r="A1925" s="107" t="s">
        <v>8908</v>
      </c>
    </row>
    <row r="1926" spans="1:9" ht="16.5" thickBot="1" x14ac:dyDescent="0.3">
      <c r="A1926" s="425" t="s">
        <v>0</v>
      </c>
      <c r="B1926" s="440" t="s">
        <v>217</v>
      </c>
      <c r="C1926" s="440" t="s">
        <v>250</v>
      </c>
      <c r="D1926" s="440" t="s">
        <v>251</v>
      </c>
      <c r="E1926" s="431" t="s">
        <v>2463</v>
      </c>
      <c r="F1926" s="432"/>
      <c r="G1926" s="432"/>
      <c r="H1926" s="433"/>
    </row>
    <row r="1927" spans="1:9" ht="16.5" thickBot="1" x14ac:dyDescent="0.3">
      <c r="A1927" s="426"/>
      <c r="B1927" s="441"/>
      <c r="C1927" s="441"/>
      <c r="D1927" s="441"/>
      <c r="E1927" s="160" t="s">
        <v>2464</v>
      </c>
      <c r="F1927" s="160" t="s">
        <v>2197</v>
      </c>
      <c r="G1927" s="160" t="s">
        <v>2465</v>
      </c>
      <c r="H1927" s="161" t="s">
        <v>2198</v>
      </c>
    </row>
    <row r="1928" spans="1:9" x14ac:dyDescent="0.25">
      <c r="A1928" s="444" t="s">
        <v>2466</v>
      </c>
      <c r="B1928" s="448" t="s">
        <v>2467</v>
      </c>
      <c r="C1928" s="122" t="s">
        <v>349</v>
      </c>
      <c r="D1928" s="113"/>
      <c r="E1928" s="113"/>
      <c r="F1928" s="113"/>
      <c r="G1928" s="113"/>
      <c r="H1928" s="109"/>
    </row>
    <row r="1929" spans="1:9" x14ac:dyDescent="0.25">
      <c r="A1929" s="445"/>
      <c r="B1929" s="449"/>
      <c r="C1929" s="123" t="s">
        <v>2468</v>
      </c>
      <c r="D1929" s="118" t="s">
        <v>1373</v>
      </c>
      <c r="E1929" s="118" t="s">
        <v>406</v>
      </c>
      <c r="F1929" s="118" t="s">
        <v>2398</v>
      </c>
      <c r="G1929" s="118" t="s">
        <v>1766</v>
      </c>
      <c r="H1929" s="119" t="s">
        <v>501</v>
      </c>
    </row>
    <row r="1930" spans="1:9" x14ac:dyDescent="0.25">
      <c r="A1930" s="445"/>
      <c r="B1930" s="449"/>
      <c r="C1930" s="123" t="s">
        <v>422</v>
      </c>
      <c r="D1930" s="118" t="s">
        <v>423</v>
      </c>
      <c r="E1930" s="118">
        <v>5</v>
      </c>
      <c r="F1930" s="118">
        <v>5</v>
      </c>
      <c r="G1930" s="118">
        <v>5</v>
      </c>
      <c r="H1930" s="119">
        <v>5</v>
      </c>
    </row>
    <row r="1931" spans="1:9" x14ac:dyDescent="0.25">
      <c r="A1931" s="445"/>
      <c r="B1931" s="449"/>
      <c r="C1931" s="124" t="s">
        <v>215</v>
      </c>
      <c r="D1931" s="118" t="s">
        <v>254</v>
      </c>
      <c r="E1931" s="118" t="s">
        <v>2469</v>
      </c>
      <c r="F1931" s="118" t="s">
        <v>2470</v>
      </c>
      <c r="G1931" s="118" t="s">
        <v>2471</v>
      </c>
      <c r="H1931" s="119" t="s">
        <v>553</v>
      </c>
    </row>
    <row r="1932" spans="1:9" x14ac:dyDescent="0.25">
      <c r="A1932" s="445"/>
      <c r="B1932" s="449"/>
      <c r="C1932" s="124" t="s">
        <v>284</v>
      </c>
      <c r="D1932" s="118"/>
      <c r="E1932" s="118"/>
      <c r="F1932" s="118"/>
      <c r="G1932" s="118"/>
      <c r="H1932" s="119"/>
    </row>
    <row r="1933" spans="1:9" ht="31.5" x14ac:dyDescent="0.25">
      <c r="A1933" s="445"/>
      <c r="B1933" s="449"/>
      <c r="C1933" s="123" t="s">
        <v>2472</v>
      </c>
      <c r="D1933" s="118" t="s">
        <v>262</v>
      </c>
      <c r="E1933" s="118" t="s">
        <v>866</v>
      </c>
      <c r="F1933" s="118" t="s">
        <v>717</v>
      </c>
      <c r="G1933" s="118" t="s">
        <v>697</v>
      </c>
      <c r="H1933" s="119" t="s">
        <v>880</v>
      </c>
    </row>
    <row r="1934" spans="1:9" ht="16.5" thickBot="1" x14ac:dyDescent="0.3">
      <c r="A1934" s="447"/>
      <c r="B1934" s="450"/>
      <c r="C1934" s="123" t="s">
        <v>1541</v>
      </c>
      <c r="D1934" s="118" t="s">
        <v>423</v>
      </c>
      <c r="E1934" s="118">
        <v>5</v>
      </c>
      <c r="F1934" s="118">
        <v>5</v>
      </c>
      <c r="G1934" s="118">
        <v>5</v>
      </c>
      <c r="H1934" s="119">
        <v>5</v>
      </c>
    </row>
    <row r="1935" spans="1:9" ht="16.5" thickBot="1" x14ac:dyDescent="0.3">
      <c r="A1935" s="442"/>
      <c r="B1935" s="442"/>
      <c r="C1935" s="442"/>
      <c r="D1935" s="443"/>
      <c r="E1935" s="115">
        <v>10</v>
      </c>
      <c r="F1935" s="115">
        <v>20</v>
      </c>
      <c r="G1935" s="115">
        <v>30</v>
      </c>
      <c r="H1935" s="116">
        <v>40</v>
      </c>
    </row>
    <row r="1936" spans="1:9" x14ac:dyDescent="0.25">
      <c r="A1936" s="106" t="s">
        <v>2473</v>
      </c>
    </row>
    <row r="1937" spans="1:8" x14ac:dyDescent="0.25">
      <c r="A1937" s="112" t="s">
        <v>211</v>
      </c>
    </row>
    <row r="1938" spans="1:8" x14ac:dyDescent="0.25">
      <c r="A1938" s="107" t="s">
        <v>2474</v>
      </c>
    </row>
    <row r="1939" spans="1:8" ht="19.5" thickBot="1" x14ac:dyDescent="0.3">
      <c r="A1939" s="107" t="s">
        <v>8908</v>
      </c>
    </row>
    <row r="1940" spans="1:8" ht="16.5" thickBot="1" x14ac:dyDescent="0.3">
      <c r="A1940" s="425" t="s">
        <v>0</v>
      </c>
      <c r="B1940" s="440" t="s">
        <v>217</v>
      </c>
      <c r="C1940" s="440" t="s">
        <v>250</v>
      </c>
      <c r="D1940" s="440" t="s">
        <v>251</v>
      </c>
      <c r="E1940" s="431" t="s">
        <v>2365</v>
      </c>
      <c r="F1940" s="432"/>
      <c r="G1940" s="432"/>
      <c r="H1940" s="433"/>
    </row>
    <row r="1941" spans="1:8" ht="95.25" thickBot="1" x14ac:dyDescent="0.3">
      <c r="A1941" s="426"/>
      <c r="B1941" s="441"/>
      <c r="C1941" s="441"/>
      <c r="D1941" s="441"/>
      <c r="E1941" s="160" t="s">
        <v>2475</v>
      </c>
      <c r="F1941" s="160" t="s">
        <v>2476</v>
      </c>
      <c r="G1941" s="160" t="s">
        <v>2477</v>
      </c>
      <c r="H1941" s="161" t="s">
        <v>2478</v>
      </c>
    </row>
    <row r="1942" spans="1:8" x14ac:dyDescent="0.25">
      <c r="A1942" s="444" t="s">
        <v>2479</v>
      </c>
      <c r="B1942" s="448" t="s">
        <v>8962</v>
      </c>
      <c r="C1942" s="122" t="s">
        <v>457</v>
      </c>
      <c r="D1942" s="113" t="s">
        <v>254</v>
      </c>
      <c r="E1942" s="113" t="s">
        <v>563</v>
      </c>
      <c r="F1942" s="113" t="s">
        <v>621</v>
      </c>
      <c r="G1942" s="113" t="s">
        <v>397</v>
      </c>
      <c r="H1942" s="109" t="s">
        <v>2311</v>
      </c>
    </row>
    <row r="1943" spans="1:8" x14ac:dyDescent="0.25">
      <c r="A1943" s="445"/>
      <c r="B1943" s="449"/>
      <c r="C1943" s="124" t="s">
        <v>284</v>
      </c>
      <c r="D1943" s="118"/>
      <c r="E1943" s="118"/>
      <c r="F1943" s="118"/>
      <c r="G1943" s="118"/>
      <c r="H1943" s="119"/>
    </row>
    <row r="1944" spans="1:8" ht="34.5" x14ac:dyDescent="0.25">
      <c r="A1944" s="445"/>
      <c r="B1944" s="449"/>
      <c r="C1944" s="123" t="s">
        <v>8963</v>
      </c>
      <c r="D1944" s="118" t="s">
        <v>262</v>
      </c>
      <c r="E1944" s="118" t="s">
        <v>1491</v>
      </c>
      <c r="F1944" s="118" t="s">
        <v>2480</v>
      </c>
      <c r="G1944" s="118" t="s">
        <v>2481</v>
      </c>
      <c r="H1944" s="119" t="s">
        <v>1937</v>
      </c>
    </row>
    <row r="1945" spans="1:8" ht="16.5" thickBot="1" x14ac:dyDescent="0.3">
      <c r="A1945" s="447"/>
      <c r="B1945" s="450"/>
      <c r="C1945" s="123" t="s">
        <v>405</v>
      </c>
      <c r="D1945" s="118" t="s">
        <v>262</v>
      </c>
      <c r="E1945" s="118" t="s">
        <v>1491</v>
      </c>
      <c r="F1945" s="118" t="s">
        <v>2480</v>
      </c>
      <c r="G1945" s="118" t="s">
        <v>2481</v>
      </c>
      <c r="H1945" s="119" t="s">
        <v>1937</v>
      </c>
    </row>
    <row r="1946" spans="1:8" x14ac:dyDescent="0.25">
      <c r="A1946" s="444" t="s">
        <v>2482</v>
      </c>
      <c r="B1946" s="448" t="s">
        <v>8964</v>
      </c>
      <c r="C1946" s="122" t="s">
        <v>424</v>
      </c>
      <c r="D1946" s="113" t="s">
        <v>254</v>
      </c>
      <c r="E1946" s="113" t="s">
        <v>585</v>
      </c>
      <c r="F1946" s="113" t="s">
        <v>2301</v>
      </c>
      <c r="G1946" s="113" t="s">
        <v>568</v>
      </c>
      <c r="H1946" s="109" t="s">
        <v>1015</v>
      </c>
    </row>
    <row r="1947" spans="1:8" x14ac:dyDescent="0.25">
      <c r="A1947" s="445"/>
      <c r="B1947" s="449"/>
      <c r="C1947" s="124" t="s">
        <v>284</v>
      </c>
      <c r="D1947" s="118"/>
      <c r="E1947" s="118"/>
      <c r="F1947" s="118"/>
      <c r="G1947" s="118"/>
      <c r="H1947" s="119"/>
    </row>
    <row r="1948" spans="1:8" ht="34.5" x14ac:dyDescent="0.25">
      <c r="A1948" s="445"/>
      <c r="B1948" s="449"/>
      <c r="C1948" s="123" t="s">
        <v>8963</v>
      </c>
      <c r="D1948" s="118" t="s">
        <v>262</v>
      </c>
      <c r="E1948" s="118" t="s">
        <v>2483</v>
      </c>
      <c r="F1948" s="118" t="s">
        <v>2484</v>
      </c>
      <c r="G1948" s="118" t="s">
        <v>2485</v>
      </c>
      <c r="H1948" s="119" t="s">
        <v>1706</v>
      </c>
    </row>
    <row r="1949" spans="1:8" ht="16.5" thickBot="1" x14ac:dyDescent="0.3">
      <c r="A1949" s="447"/>
      <c r="B1949" s="450"/>
      <c r="C1949" s="123" t="s">
        <v>405</v>
      </c>
      <c r="D1949" s="118" t="s">
        <v>262</v>
      </c>
      <c r="E1949" s="118" t="s">
        <v>2483</v>
      </c>
      <c r="F1949" s="118" t="s">
        <v>2484</v>
      </c>
      <c r="G1949" s="118" t="s">
        <v>2485</v>
      </c>
      <c r="H1949" s="119" t="s">
        <v>1706</v>
      </c>
    </row>
    <row r="1950" spans="1:8" x14ac:dyDescent="0.25">
      <c r="A1950" s="444" t="s">
        <v>2486</v>
      </c>
      <c r="B1950" s="448" t="s">
        <v>8965</v>
      </c>
      <c r="C1950" s="122" t="s">
        <v>424</v>
      </c>
      <c r="D1950" s="113" t="s">
        <v>254</v>
      </c>
      <c r="E1950" s="113" t="s">
        <v>283</v>
      </c>
      <c r="F1950" s="113" t="s">
        <v>876</v>
      </c>
      <c r="G1950" s="113" t="s">
        <v>612</v>
      </c>
      <c r="H1950" s="109" t="s">
        <v>691</v>
      </c>
    </row>
    <row r="1951" spans="1:8" x14ac:dyDescent="0.25">
      <c r="A1951" s="445"/>
      <c r="B1951" s="449"/>
      <c r="C1951" s="124" t="s">
        <v>284</v>
      </c>
      <c r="D1951" s="118"/>
      <c r="E1951" s="118"/>
      <c r="F1951" s="118"/>
      <c r="G1951" s="118"/>
      <c r="H1951" s="119"/>
    </row>
    <row r="1952" spans="1:8" ht="34.5" x14ac:dyDescent="0.25">
      <c r="A1952" s="445"/>
      <c r="B1952" s="449"/>
      <c r="C1952" s="123" t="s">
        <v>8966</v>
      </c>
      <c r="D1952" s="118" t="s">
        <v>262</v>
      </c>
      <c r="E1952" s="118" t="s">
        <v>1242</v>
      </c>
      <c r="F1952" s="118" t="s">
        <v>2487</v>
      </c>
      <c r="G1952" s="118" t="s">
        <v>441</v>
      </c>
      <c r="H1952" s="119" t="s">
        <v>1838</v>
      </c>
    </row>
    <row r="1953" spans="1:8" ht="16.5" thickBot="1" x14ac:dyDescent="0.3">
      <c r="A1953" s="447"/>
      <c r="B1953" s="450"/>
      <c r="C1953" s="123" t="s">
        <v>2427</v>
      </c>
      <c r="D1953" s="118" t="s">
        <v>262</v>
      </c>
      <c r="E1953" s="118" t="s">
        <v>1242</v>
      </c>
      <c r="F1953" s="118" t="s">
        <v>2487</v>
      </c>
      <c r="G1953" s="118" t="s">
        <v>441</v>
      </c>
      <c r="H1953" s="119" t="s">
        <v>1838</v>
      </c>
    </row>
    <row r="1954" spans="1:8" x14ac:dyDescent="0.25">
      <c r="A1954" s="444" t="s">
        <v>2488</v>
      </c>
      <c r="B1954" s="448" t="s">
        <v>8967</v>
      </c>
      <c r="C1954" s="122" t="s">
        <v>424</v>
      </c>
      <c r="D1954" s="113" t="s">
        <v>254</v>
      </c>
      <c r="E1954" s="113" t="s">
        <v>612</v>
      </c>
      <c r="F1954" s="113" t="s">
        <v>592</v>
      </c>
      <c r="G1954" s="113" t="s">
        <v>621</v>
      </c>
      <c r="H1954" s="109" t="s">
        <v>518</v>
      </c>
    </row>
    <row r="1955" spans="1:8" x14ac:dyDescent="0.25">
      <c r="A1955" s="445"/>
      <c r="B1955" s="449"/>
      <c r="C1955" s="124" t="s">
        <v>284</v>
      </c>
      <c r="D1955" s="118"/>
      <c r="E1955" s="118"/>
      <c r="F1955" s="118"/>
      <c r="G1955" s="118"/>
      <c r="H1955" s="119"/>
    </row>
    <row r="1956" spans="1:8" ht="34.5" x14ac:dyDescent="0.25">
      <c r="A1956" s="445"/>
      <c r="B1956" s="449"/>
      <c r="C1956" s="123" t="s">
        <v>8966</v>
      </c>
      <c r="D1956" s="118" t="s">
        <v>262</v>
      </c>
      <c r="E1956" s="118" t="s">
        <v>441</v>
      </c>
      <c r="F1956" s="118" t="s">
        <v>2489</v>
      </c>
      <c r="G1956" s="118" t="s">
        <v>2480</v>
      </c>
      <c r="H1956" s="119" t="s">
        <v>2490</v>
      </c>
    </row>
    <row r="1957" spans="1:8" ht="16.5" thickBot="1" x14ac:dyDescent="0.3">
      <c r="A1957" s="447"/>
      <c r="B1957" s="450"/>
      <c r="C1957" s="123" t="s">
        <v>2427</v>
      </c>
      <c r="D1957" s="118" t="s">
        <v>262</v>
      </c>
      <c r="E1957" s="118" t="s">
        <v>441</v>
      </c>
      <c r="F1957" s="118" t="s">
        <v>2489</v>
      </c>
      <c r="G1957" s="118" t="s">
        <v>2480</v>
      </c>
      <c r="H1957" s="119" t="s">
        <v>2490</v>
      </c>
    </row>
    <row r="1958" spans="1:8" x14ac:dyDescent="0.25">
      <c r="A1958" s="444" t="s">
        <v>2491</v>
      </c>
      <c r="B1958" s="448" t="s">
        <v>8968</v>
      </c>
      <c r="C1958" s="122" t="s">
        <v>424</v>
      </c>
      <c r="D1958" s="113" t="s">
        <v>254</v>
      </c>
      <c r="E1958" s="113" t="s">
        <v>304</v>
      </c>
      <c r="F1958" s="113" t="s">
        <v>332</v>
      </c>
      <c r="G1958" s="113" t="s">
        <v>580</v>
      </c>
      <c r="H1958" s="109" t="s">
        <v>259</v>
      </c>
    </row>
    <row r="1959" spans="1:8" x14ac:dyDescent="0.25">
      <c r="A1959" s="445"/>
      <c r="B1959" s="449"/>
      <c r="C1959" s="124" t="s">
        <v>284</v>
      </c>
      <c r="D1959" s="118"/>
      <c r="E1959" s="118"/>
      <c r="F1959" s="118"/>
      <c r="G1959" s="118"/>
      <c r="H1959" s="119"/>
    </row>
    <row r="1960" spans="1:8" ht="34.5" x14ac:dyDescent="0.25">
      <c r="A1960" s="445"/>
      <c r="B1960" s="449"/>
      <c r="C1960" s="123" t="s">
        <v>8969</v>
      </c>
      <c r="D1960" s="118" t="s">
        <v>262</v>
      </c>
      <c r="E1960" s="118" t="s">
        <v>431</v>
      </c>
      <c r="F1960" s="118" t="s">
        <v>1484</v>
      </c>
      <c r="G1960" s="118" t="s">
        <v>2492</v>
      </c>
      <c r="H1960" s="119" t="s">
        <v>438</v>
      </c>
    </row>
    <row r="1961" spans="1:8" ht="16.5" thickBot="1" x14ac:dyDescent="0.3">
      <c r="A1961" s="447"/>
      <c r="B1961" s="450"/>
      <c r="C1961" s="123" t="s">
        <v>2427</v>
      </c>
      <c r="D1961" s="118" t="s">
        <v>262</v>
      </c>
      <c r="E1961" s="118" t="s">
        <v>431</v>
      </c>
      <c r="F1961" s="118" t="s">
        <v>1484</v>
      </c>
      <c r="G1961" s="118" t="s">
        <v>2492</v>
      </c>
      <c r="H1961" s="119" t="s">
        <v>438</v>
      </c>
    </row>
    <row r="1962" spans="1:8" ht="16.5" thickBot="1" x14ac:dyDescent="0.3">
      <c r="A1962" s="120"/>
      <c r="B1962" s="129"/>
      <c r="C1962" s="129"/>
      <c r="D1962" s="121"/>
      <c r="E1962" s="115">
        <v>1</v>
      </c>
      <c r="F1962" s="115">
        <v>2</v>
      </c>
      <c r="G1962" s="115">
        <v>3</v>
      </c>
      <c r="H1962" s="116">
        <v>4</v>
      </c>
    </row>
    <row r="1963" spans="1:8" x14ac:dyDescent="0.25">
      <c r="A1963" s="107"/>
    </row>
    <row r="1964" spans="1:8" ht="19.5" thickBot="1" x14ac:dyDescent="0.3">
      <c r="A1964" s="107" t="s">
        <v>8908</v>
      </c>
    </row>
    <row r="1965" spans="1:8" ht="16.5" thickBot="1" x14ac:dyDescent="0.3">
      <c r="A1965" s="425" t="s">
        <v>0</v>
      </c>
      <c r="B1965" s="440" t="s">
        <v>217</v>
      </c>
      <c r="C1965" s="440" t="s">
        <v>250</v>
      </c>
      <c r="D1965" s="440" t="s">
        <v>251</v>
      </c>
      <c r="E1965" s="431" t="s">
        <v>2365</v>
      </c>
      <c r="F1965" s="432"/>
      <c r="G1965" s="432"/>
      <c r="H1965" s="433"/>
    </row>
    <row r="1966" spans="1:8" ht="95.25" thickBot="1" x14ac:dyDescent="0.3">
      <c r="A1966" s="426"/>
      <c r="B1966" s="441"/>
      <c r="C1966" s="441"/>
      <c r="D1966" s="441"/>
      <c r="E1966" s="160" t="s">
        <v>2475</v>
      </c>
      <c r="F1966" s="160" t="s">
        <v>2476</v>
      </c>
      <c r="G1966" s="160" t="s">
        <v>2477</v>
      </c>
      <c r="H1966" s="161" t="s">
        <v>2478</v>
      </c>
    </row>
    <row r="1967" spans="1:8" x14ac:dyDescent="0.25">
      <c r="A1967" s="444" t="s">
        <v>2493</v>
      </c>
      <c r="B1967" s="448" t="s">
        <v>8970</v>
      </c>
      <c r="C1967" s="122" t="s">
        <v>457</v>
      </c>
      <c r="D1967" s="113" t="s">
        <v>254</v>
      </c>
      <c r="E1967" s="113" t="s">
        <v>580</v>
      </c>
      <c r="F1967" s="113" t="s">
        <v>354</v>
      </c>
      <c r="G1967" s="113" t="s">
        <v>683</v>
      </c>
      <c r="H1967" s="109" t="s">
        <v>1880</v>
      </c>
    </row>
    <row r="1968" spans="1:8" x14ac:dyDescent="0.25">
      <c r="A1968" s="445"/>
      <c r="B1968" s="449"/>
      <c r="C1968" s="124" t="s">
        <v>284</v>
      </c>
      <c r="D1968" s="118"/>
      <c r="E1968" s="118"/>
      <c r="F1968" s="118"/>
      <c r="G1968" s="118"/>
      <c r="H1968" s="119"/>
    </row>
    <row r="1969" spans="1:8" ht="34.5" x14ac:dyDescent="0.25">
      <c r="A1969" s="445"/>
      <c r="B1969" s="449"/>
      <c r="C1969" s="123" t="s">
        <v>8969</v>
      </c>
      <c r="D1969" s="118" t="s">
        <v>262</v>
      </c>
      <c r="E1969" s="118" t="s">
        <v>2492</v>
      </c>
      <c r="F1969" s="118" t="s">
        <v>1147</v>
      </c>
      <c r="G1969" s="118" t="s">
        <v>859</v>
      </c>
      <c r="H1969" s="119" t="s">
        <v>398</v>
      </c>
    </row>
    <row r="1970" spans="1:8" ht="16.5" thickBot="1" x14ac:dyDescent="0.3">
      <c r="A1970" s="447"/>
      <c r="B1970" s="450"/>
      <c r="C1970" s="123" t="s">
        <v>2427</v>
      </c>
      <c r="D1970" s="118" t="s">
        <v>262</v>
      </c>
      <c r="E1970" s="118" t="s">
        <v>2492</v>
      </c>
      <c r="F1970" s="118" t="s">
        <v>1147</v>
      </c>
      <c r="G1970" s="118" t="s">
        <v>859</v>
      </c>
      <c r="H1970" s="119" t="s">
        <v>398</v>
      </c>
    </row>
    <row r="1971" spans="1:8" ht="16.5" thickBot="1" x14ac:dyDescent="0.3">
      <c r="A1971" s="442"/>
      <c r="B1971" s="442"/>
      <c r="C1971" s="442"/>
      <c r="D1971" s="443"/>
      <c r="E1971" s="115">
        <v>1</v>
      </c>
      <c r="F1971" s="115">
        <v>2</v>
      </c>
      <c r="G1971" s="115">
        <v>3</v>
      </c>
      <c r="H1971" s="116">
        <v>4</v>
      </c>
    </row>
    <row r="1972" spans="1:8" x14ac:dyDescent="0.25">
      <c r="A1972" s="112" t="s">
        <v>92</v>
      </c>
    </row>
    <row r="1973" spans="1:8" x14ac:dyDescent="0.25">
      <c r="A1973" s="107" t="s">
        <v>2494</v>
      </c>
    </row>
    <row r="1974" spans="1:8" x14ac:dyDescent="0.25">
      <c r="A1974" s="106" t="s">
        <v>2495</v>
      </c>
    </row>
    <row r="1975" spans="1:8" x14ac:dyDescent="0.25">
      <c r="A1975" s="112" t="s">
        <v>211</v>
      </c>
    </row>
    <row r="1976" spans="1:8" x14ac:dyDescent="0.25">
      <c r="A1976" s="107" t="s">
        <v>2496</v>
      </c>
    </row>
    <row r="1977" spans="1:8" ht="19.5" thickBot="1" x14ac:dyDescent="0.3">
      <c r="A1977" s="107" t="s">
        <v>8924</v>
      </c>
    </row>
    <row r="1978" spans="1:8" ht="16.5" thickBot="1" x14ac:dyDescent="0.3">
      <c r="A1978" s="425" t="s">
        <v>0</v>
      </c>
      <c r="B1978" s="440" t="s">
        <v>217</v>
      </c>
      <c r="C1978" s="440" t="s">
        <v>250</v>
      </c>
      <c r="D1978" s="440" t="s">
        <v>251</v>
      </c>
      <c r="E1978" s="431" t="s">
        <v>2365</v>
      </c>
      <c r="F1978" s="432"/>
      <c r="G1978" s="432"/>
      <c r="H1978" s="433"/>
    </row>
    <row r="1979" spans="1:8" ht="79.5" thickBot="1" x14ac:dyDescent="0.3">
      <c r="A1979" s="426"/>
      <c r="B1979" s="441"/>
      <c r="C1979" s="441"/>
      <c r="D1979" s="441"/>
      <c r="E1979" s="160" t="s">
        <v>2497</v>
      </c>
      <c r="F1979" s="160" t="s">
        <v>2498</v>
      </c>
      <c r="G1979" s="160" t="s">
        <v>2499</v>
      </c>
      <c r="H1979" s="161" t="s">
        <v>2370</v>
      </c>
    </row>
    <row r="1980" spans="1:8" x14ac:dyDescent="0.25">
      <c r="A1980" s="444" t="s">
        <v>2500</v>
      </c>
      <c r="B1980" s="448" t="s">
        <v>8971</v>
      </c>
      <c r="C1980" s="122" t="s">
        <v>457</v>
      </c>
      <c r="D1980" s="113" t="s">
        <v>254</v>
      </c>
      <c r="E1980" s="113" t="s">
        <v>580</v>
      </c>
      <c r="F1980" s="113" t="s">
        <v>354</v>
      </c>
      <c r="G1980" s="113" t="s">
        <v>683</v>
      </c>
      <c r="H1980" s="109" t="s">
        <v>582</v>
      </c>
    </row>
    <row r="1981" spans="1:8" x14ac:dyDescent="0.25">
      <c r="A1981" s="445"/>
      <c r="B1981" s="449"/>
      <c r="C1981" s="124" t="s">
        <v>284</v>
      </c>
      <c r="D1981" s="118"/>
      <c r="E1981" s="118"/>
      <c r="F1981" s="118"/>
      <c r="G1981" s="118"/>
      <c r="H1981" s="119"/>
    </row>
    <row r="1982" spans="1:8" ht="34.5" x14ac:dyDescent="0.25">
      <c r="A1982" s="445"/>
      <c r="B1982" s="449"/>
      <c r="C1982" s="123" t="s">
        <v>8972</v>
      </c>
      <c r="D1982" s="118" t="s">
        <v>262</v>
      </c>
      <c r="E1982" s="118" t="s">
        <v>2492</v>
      </c>
      <c r="F1982" s="118" t="s">
        <v>1147</v>
      </c>
      <c r="G1982" s="118" t="s">
        <v>859</v>
      </c>
      <c r="H1982" s="119" t="s">
        <v>898</v>
      </c>
    </row>
    <row r="1983" spans="1:8" x14ac:dyDescent="0.25">
      <c r="A1983" s="445"/>
      <c r="B1983" s="449"/>
      <c r="C1983" s="123" t="s">
        <v>2417</v>
      </c>
      <c r="D1983" s="118" t="s">
        <v>262</v>
      </c>
      <c r="E1983" s="118" t="s">
        <v>2492</v>
      </c>
      <c r="F1983" s="118" t="s">
        <v>1147</v>
      </c>
      <c r="G1983" s="118" t="s">
        <v>859</v>
      </c>
      <c r="H1983" s="119" t="s">
        <v>898</v>
      </c>
    </row>
    <row r="1984" spans="1:8" x14ac:dyDescent="0.25">
      <c r="A1984" s="445"/>
      <c r="B1984" s="449"/>
      <c r="C1984" s="123" t="s">
        <v>405</v>
      </c>
      <c r="D1984" s="118" t="s">
        <v>262</v>
      </c>
      <c r="E1984" s="118" t="s">
        <v>2492</v>
      </c>
      <c r="F1984" s="118" t="s">
        <v>1147</v>
      </c>
      <c r="G1984" s="118" t="s">
        <v>859</v>
      </c>
      <c r="H1984" s="119" t="s">
        <v>898</v>
      </c>
    </row>
    <row r="1985" spans="1:8" x14ac:dyDescent="0.25">
      <c r="A1985" s="445"/>
      <c r="B1985" s="449"/>
      <c r="C1985" s="123" t="s">
        <v>2460</v>
      </c>
      <c r="D1985" s="118" t="s">
        <v>262</v>
      </c>
      <c r="E1985" s="118" t="s">
        <v>991</v>
      </c>
      <c r="F1985" s="118" t="s">
        <v>2501</v>
      </c>
      <c r="G1985" s="118" t="s">
        <v>1173</v>
      </c>
      <c r="H1985" s="119" t="s">
        <v>1563</v>
      </c>
    </row>
    <row r="1986" spans="1:8" ht="16.5" thickBot="1" x14ac:dyDescent="0.3">
      <c r="A1986" s="447"/>
      <c r="B1986" s="450"/>
      <c r="C1986" s="123" t="s">
        <v>1541</v>
      </c>
      <c r="D1986" s="118" t="s">
        <v>423</v>
      </c>
      <c r="E1986" s="118">
        <v>2</v>
      </c>
      <c r="F1986" s="118">
        <v>2</v>
      </c>
      <c r="G1986" s="118">
        <v>2</v>
      </c>
      <c r="H1986" s="119">
        <v>2</v>
      </c>
    </row>
    <row r="1987" spans="1:8" x14ac:dyDescent="0.25">
      <c r="A1987" s="444" t="s">
        <v>2502</v>
      </c>
      <c r="B1987" s="448" t="s">
        <v>8973</v>
      </c>
      <c r="C1987" s="122" t="s">
        <v>457</v>
      </c>
      <c r="D1987" s="113" t="s">
        <v>254</v>
      </c>
      <c r="E1987" s="113" t="s">
        <v>293</v>
      </c>
      <c r="F1987" s="113" t="s">
        <v>701</v>
      </c>
      <c r="G1987" s="113" t="s">
        <v>258</v>
      </c>
      <c r="H1987" s="109" t="s">
        <v>554</v>
      </c>
    </row>
    <row r="1988" spans="1:8" x14ac:dyDescent="0.25">
      <c r="A1988" s="445"/>
      <c r="B1988" s="449"/>
      <c r="C1988" s="124" t="s">
        <v>284</v>
      </c>
      <c r="D1988" s="118"/>
      <c r="E1988" s="118"/>
      <c r="F1988" s="118"/>
      <c r="G1988" s="118"/>
      <c r="H1988" s="119"/>
    </row>
    <row r="1989" spans="1:8" ht="34.5" x14ac:dyDescent="0.25">
      <c r="A1989" s="445"/>
      <c r="B1989" s="449"/>
      <c r="C1989" s="123" t="s">
        <v>8974</v>
      </c>
      <c r="D1989" s="118" t="s">
        <v>262</v>
      </c>
      <c r="E1989" s="118" t="s">
        <v>2416</v>
      </c>
      <c r="F1989" s="118" t="s">
        <v>2238</v>
      </c>
      <c r="G1989" s="118" t="s">
        <v>2459</v>
      </c>
      <c r="H1989" s="119" t="s">
        <v>2503</v>
      </c>
    </row>
    <row r="1990" spans="1:8" x14ac:dyDescent="0.25">
      <c r="A1990" s="445"/>
      <c r="B1990" s="449"/>
      <c r="C1990" s="123" t="s">
        <v>2417</v>
      </c>
      <c r="D1990" s="118" t="s">
        <v>262</v>
      </c>
      <c r="E1990" s="118" t="s">
        <v>2416</v>
      </c>
      <c r="F1990" s="118" t="s">
        <v>2238</v>
      </c>
      <c r="G1990" s="118" t="s">
        <v>2459</v>
      </c>
      <c r="H1990" s="119" t="s">
        <v>2503</v>
      </c>
    </row>
    <row r="1991" spans="1:8" x14ac:dyDescent="0.25">
      <c r="A1991" s="445"/>
      <c r="B1991" s="449"/>
      <c r="C1991" s="123" t="s">
        <v>405</v>
      </c>
      <c r="D1991" s="118" t="s">
        <v>262</v>
      </c>
      <c r="E1991" s="118" t="s">
        <v>2416</v>
      </c>
      <c r="F1991" s="118" t="s">
        <v>2238</v>
      </c>
      <c r="G1991" s="118" t="s">
        <v>2459</v>
      </c>
      <c r="H1991" s="119" t="s">
        <v>2503</v>
      </c>
    </row>
    <row r="1992" spans="1:8" x14ac:dyDescent="0.25">
      <c r="A1992" s="445"/>
      <c r="B1992" s="449"/>
      <c r="C1992" s="123" t="s">
        <v>2460</v>
      </c>
      <c r="D1992" s="118" t="s">
        <v>262</v>
      </c>
      <c r="E1992" s="118" t="s">
        <v>2415</v>
      </c>
      <c r="F1992" s="118" t="s">
        <v>1648</v>
      </c>
      <c r="G1992" s="118" t="s">
        <v>1215</v>
      </c>
      <c r="H1992" s="119" t="s">
        <v>2295</v>
      </c>
    </row>
    <row r="1993" spans="1:8" ht="16.5" thickBot="1" x14ac:dyDescent="0.3">
      <c r="A1993" s="447"/>
      <c r="B1993" s="450"/>
      <c r="C1993" s="123" t="s">
        <v>1541</v>
      </c>
      <c r="D1993" s="118" t="s">
        <v>423</v>
      </c>
      <c r="E1993" s="118">
        <v>2</v>
      </c>
      <c r="F1993" s="118">
        <v>2</v>
      </c>
      <c r="G1993" s="118">
        <v>2</v>
      </c>
      <c r="H1993" s="119">
        <v>2</v>
      </c>
    </row>
    <row r="1994" spans="1:8" x14ac:dyDescent="0.25">
      <c r="A1994" s="444" t="s">
        <v>2504</v>
      </c>
      <c r="B1994" s="448" t="s">
        <v>8975</v>
      </c>
      <c r="C1994" s="122" t="s">
        <v>457</v>
      </c>
      <c r="D1994" s="113" t="s">
        <v>254</v>
      </c>
      <c r="E1994" s="113" t="s">
        <v>309</v>
      </c>
      <c r="F1994" s="113" t="s">
        <v>703</v>
      </c>
      <c r="G1994" s="113" t="s">
        <v>571</v>
      </c>
      <c r="H1994" s="109" t="s">
        <v>317</v>
      </c>
    </row>
    <row r="1995" spans="1:8" x14ac:dyDescent="0.25">
      <c r="A1995" s="445"/>
      <c r="B1995" s="449"/>
      <c r="C1995" s="124" t="s">
        <v>284</v>
      </c>
      <c r="D1995" s="118"/>
      <c r="E1995" s="118"/>
      <c r="F1995" s="118"/>
      <c r="G1995" s="118"/>
      <c r="H1995" s="119"/>
    </row>
    <row r="1996" spans="1:8" ht="34.5" x14ac:dyDescent="0.25">
      <c r="A1996" s="445"/>
      <c r="B1996" s="449"/>
      <c r="C1996" s="123" t="s">
        <v>8972</v>
      </c>
      <c r="D1996" s="118" t="s">
        <v>262</v>
      </c>
      <c r="E1996" s="118" t="s">
        <v>768</v>
      </c>
      <c r="F1996" s="118" t="s">
        <v>2172</v>
      </c>
      <c r="G1996" s="118" t="s">
        <v>2505</v>
      </c>
      <c r="H1996" s="119" t="s">
        <v>2506</v>
      </c>
    </row>
    <row r="1997" spans="1:8" x14ac:dyDescent="0.25">
      <c r="A1997" s="445"/>
      <c r="B1997" s="449"/>
      <c r="C1997" s="123" t="s">
        <v>2417</v>
      </c>
      <c r="D1997" s="118" t="s">
        <v>262</v>
      </c>
      <c r="E1997" s="118" t="s">
        <v>768</v>
      </c>
      <c r="F1997" s="118" t="s">
        <v>2172</v>
      </c>
      <c r="G1997" s="118" t="s">
        <v>2505</v>
      </c>
      <c r="H1997" s="119" t="s">
        <v>2506</v>
      </c>
    </row>
    <row r="1998" spans="1:8" x14ac:dyDescent="0.25">
      <c r="A1998" s="445"/>
      <c r="B1998" s="449"/>
      <c r="C1998" s="123" t="s">
        <v>405</v>
      </c>
      <c r="D1998" s="118" t="s">
        <v>262</v>
      </c>
      <c r="E1998" s="118" t="s">
        <v>768</v>
      </c>
      <c r="F1998" s="118" t="s">
        <v>2172</v>
      </c>
      <c r="G1998" s="118" t="s">
        <v>2505</v>
      </c>
      <c r="H1998" s="119" t="s">
        <v>2506</v>
      </c>
    </row>
    <row r="1999" spans="1:8" x14ac:dyDescent="0.25">
      <c r="A1999" s="445"/>
      <c r="B1999" s="449"/>
      <c r="C1999" s="123" t="s">
        <v>2460</v>
      </c>
      <c r="D1999" s="118" t="s">
        <v>262</v>
      </c>
      <c r="E1999" s="118" t="s">
        <v>2438</v>
      </c>
      <c r="F1999" s="118" t="s">
        <v>1103</v>
      </c>
      <c r="G1999" s="118" t="s">
        <v>872</v>
      </c>
      <c r="H1999" s="119" t="s">
        <v>1147</v>
      </c>
    </row>
    <row r="2000" spans="1:8" ht="16.5" thickBot="1" x14ac:dyDescent="0.3">
      <c r="A2000" s="447"/>
      <c r="B2000" s="450"/>
      <c r="C2000" s="123" t="s">
        <v>1541</v>
      </c>
      <c r="D2000" s="118" t="s">
        <v>423</v>
      </c>
      <c r="E2000" s="118">
        <v>2</v>
      </c>
      <c r="F2000" s="118">
        <v>2</v>
      </c>
      <c r="G2000" s="118">
        <v>2</v>
      </c>
      <c r="H2000" s="119">
        <v>2</v>
      </c>
    </row>
    <row r="2001" spans="1:9" x14ac:dyDescent="0.25">
      <c r="A2001" s="444" t="s">
        <v>2507</v>
      </c>
      <c r="B2001" s="448" t="s">
        <v>8976</v>
      </c>
      <c r="C2001" s="122" t="s">
        <v>457</v>
      </c>
      <c r="D2001" s="113" t="s">
        <v>254</v>
      </c>
      <c r="E2001" s="113" t="s">
        <v>689</v>
      </c>
      <c r="F2001" s="113" t="s">
        <v>553</v>
      </c>
      <c r="G2001" s="113" t="s">
        <v>354</v>
      </c>
      <c r="H2001" s="109" t="s">
        <v>576</v>
      </c>
    </row>
    <row r="2002" spans="1:9" x14ac:dyDescent="0.25">
      <c r="A2002" s="445"/>
      <c r="B2002" s="449"/>
      <c r="C2002" s="124" t="s">
        <v>284</v>
      </c>
      <c r="D2002" s="118"/>
      <c r="E2002" s="118"/>
      <c r="F2002" s="118"/>
      <c r="G2002" s="118"/>
      <c r="H2002" s="119"/>
    </row>
    <row r="2003" spans="1:9" ht="34.5" x14ac:dyDescent="0.25">
      <c r="A2003" s="445"/>
      <c r="B2003" s="449"/>
      <c r="C2003" s="123" t="s">
        <v>8974</v>
      </c>
      <c r="D2003" s="118" t="s">
        <v>262</v>
      </c>
      <c r="E2003" s="118" t="s">
        <v>1019</v>
      </c>
      <c r="F2003" s="118" t="s">
        <v>745</v>
      </c>
      <c r="G2003" s="118" t="s">
        <v>1147</v>
      </c>
      <c r="H2003" s="119" t="s">
        <v>2508</v>
      </c>
    </row>
    <row r="2004" spans="1:9" x14ac:dyDescent="0.25">
      <c r="A2004" s="445"/>
      <c r="B2004" s="449"/>
      <c r="C2004" s="123" t="s">
        <v>2417</v>
      </c>
      <c r="D2004" s="118" t="s">
        <v>262</v>
      </c>
      <c r="E2004" s="118" t="s">
        <v>1019</v>
      </c>
      <c r="F2004" s="118" t="s">
        <v>745</v>
      </c>
      <c r="G2004" s="118" t="s">
        <v>1147</v>
      </c>
      <c r="H2004" s="119" t="s">
        <v>2508</v>
      </c>
    </row>
    <row r="2005" spans="1:9" x14ac:dyDescent="0.25">
      <c r="A2005" s="445"/>
      <c r="B2005" s="449"/>
      <c r="C2005" s="123" t="s">
        <v>405</v>
      </c>
      <c r="D2005" s="118" t="s">
        <v>262</v>
      </c>
      <c r="E2005" s="118" t="s">
        <v>1019</v>
      </c>
      <c r="F2005" s="118" t="s">
        <v>745</v>
      </c>
      <c r="G2005" s="118" t="s">
        <v>1147</v>
      </c>
      <c r="H2005" s="119" t="s">
        <v>2508</v>
      </c>
    </row>
    <row r="2006" spans="1:9" x14ac:dyDescent="0.25">
      <c r="A2006" s="445"/>
      <c r="B2006" s="449"/>
      <c r="C2006" s="123" t="s">
        <v>2460</v>
      </c>
      <c r="D2006" s="118" t="s">
        <v>262</v>
      </c>
      <c r="E2006" s="118" t="s">
        <v>2290</v>
      </c>
      <c r="F2006" s="118" t="s">
        <v>832</v>
      </c>
      <c r="G2006" s="118" t="s">
        <v>2501</v>
      </c>
      <c r="H2006" s="119" t="s">
        <v>803</v>
      </c>
    </row>
    <row r="2007" spans="1:9" ht="16.5" thickBot="1" x14ac:dyDescent="0.3">
      <c r="A2007" s="447"/>
      <c r="B2007" s="450"/>
      <c r="C2007" s="123" t="s">
        <v>1541</v>
      </c>
      <c r="D2007" s="118" t="s">
        <v>423</v>
      </c>
      <c r="E2007" s="118">
        <v>2</v>
      </c>
      <c r="F2007" s="118">
        <v>2</v>
      </c>
      <c r="G2007" s="118">
        <v>2</v>
      </c>
      <c r="H2007" s="119">
        <v>2</v>
      </c>
    </row>
    <row r="2008" spans="1:9" ht="16.5" thickBot="1" x14ac:dyDescent="0.3">
      <c r="A2008" s="442"/>
      <c r="B2008" s="442"/>
      <c r="C2008" s="442"/>
      <c r="D2008" s="443"/>
      <c r="E2008" s="115">
        <v>1</v>
      </c>
      <c r="F2008" s="115">
        <v>2</v>
      </c>
      <c r="G2008" s="115">
        <v>3</v>
      </c>
      <c r="H2008" s="116">
        <v>4</v>
      </c>
    </row>
    <row r="2009" spans="1:9" x14ac:dyDescent="0.25">
      <c r="A2009" s="106" t="s">
        <v>2509</v>
      </c>
    </row>
    <row r="2010" spans="1:9" x14ac:dyDescent="0.25">
      <c r="A2010" s="112" t="s">
        <v>211</v>
      </c>
    </row>
    <row r="2011" spans="1:9" x14ac:dyDescent="0.25">
      <c r="A2011" s="107" t="s">
        <v>2510</v>
      </c>
    </row>
    <row r="2012" spans="1:9" ht="19.5" thickBot="1" x14ac:dyDescent="0.3">
      <c r="A2012" s="107" t="s">
        <v>8908</v>
      </c>
    </row>
    <row r="2013" spans="1:9" ht="16.5" thickBot="1" x14ac:dyDescent="0.3">
      <c r="A2013" s="425" t="s">
        <v>0</v>
      </c>
      <c r="B2013" s="440" t="s">
        <v>217</v>
      </c>
      <c r="C2013" s="440" t="s">
        <v>250</v>
      </c>
      <c r="D2013" s="440" t="s">
        <v>251</v>
      </c>
      <c r="E2013" s="431" t="s">
        <v>2511</v>
      </c>
      <c r="F2013" s="432"/>
      <c r="G2013" s="432"/>
      <c r="H2013" s="432"/>
      <c r="I2013" s="433"/>
    </row>
    <row r="2014" spans="1:9" ht="79.5" thickBot="1" x14ac:dyDescent="0.3">
      <c r="A2014" s="426"/>
      <c r="B2014" s="441"/>
      <c r="C2014" s="441"/>
      <c r="D2014" s="441"/>
      <c r="E2014" s="160" t="s">
        <v>2497</v>
      </c>
      <c r="F2014" s="160" t="s">
        <v>2498</v>
      </c>
      <c r="G2014" s="160" t="s">
        <v>2499</v>
      </c>
      <c r="H2014" s="160" t="s">
        <v>2370</v>
      </c>
      <c r="I2014" s="161" t="s">
        <v>2512</v>
      </c>
    </row>
    <row r="2015" spans="1:9" x14ac:dyDescent="0.25">
      <c r="A2015" s="444" t="s">
        <v>2513</v>
      </c>
      <c r="B2015" s="448" t="s">
        <v>2514</v>
      </c>
      <c r="C2015" s="122" t="s">
        <v>457</v>
      </c>
      <c r="D2015" s="113" t="s">
        <v>254</v>
      </c>
      <c r="E2015" s="113" t="s">
        <v>628</v>
      </c>
      <c r="F2015" s="113" t="s">
        <v>245</v>
      </c>
      <c r="G2015" s="113" t="s">
        <v>2515</v>
      </c>
      <c r="H2015" s="113" t="s">
        <v>2444</v>
      </c>
      <c r="I2015" s="109" t="s">
        <v>2516</v>
      </c>
    </row>
    <row r="2016" spans="1:9" x14ac:dyDescent="0.25">
      <c r="A2016" s="445"/>
      <c r="B2016" s="449"/>
      <c r="C2016" s="124" t="s">
        <v>284</v>
      </c>
      <c r="D2016" s="118"/>
      <c r="E2016" s="118"/>
      <c r="F2016" s="118"/>
      <c r="G2016" s="118"/>
      <c r="H2016" s="118"/>
      <c r="I2016" s="119"/>
    </row>
    <row r="2017" spans="1:9" ht="31.5" x14ac:dyDescent="0.25">
      <c r="A2017" s="445"/>
      <c r="B2017" s="449"/>
      <c r="C2017" s="123" t="s">
        <v>2517</v>
      </c>
      <c r="D2017" s="118" t="s">
        <v>262</v>
      </c>
      <c r="E2017" s="118" t="s">
        <v>846</v>
      </c>
      <c r="F2017" s="118" t="s">
        <v>1025</v>
      </c>
      <c r="G2017" s="118" t="s">
        <v>2083</v>
      </c>
      <c r="H2017" s="118" t="s">
        <v>2518</v>
      </c>
      <c r="I2017" s="126">
        <v>1060</v>
      </c>
    </row>
    <row r="2018" spans="1:9" ht="31.5" x14ac:dyDescent="0.25">
      <c r="A2018" s="445"/>
      <c r="B2018" s="449"/>
      <c r="C2018" s="123" t="s">
        <v>2519</v>
      </c>
      <c r="D2018" s="118" t="s">
        <v>262</v>
      </c>
      <c r="E2018" s="118" t="s">
        <v>1195</v>
      </c>
      <c r="F2018" s="118" t="s">
        <v>1001</v>
      </c>
      <c r="G2018" s="118" t="s">
        <v>1151</v>
      </c>
      <c r="H2018" s="118" t="s">
        <v>1025</v>
      </c>
      <c r="I2018" s="119" t="s">
        <v>1472</v>
      </c>
    </row>
    <row r="2019" spans="1:9" x14ac:dyDescent="0.25">
      <c r="A2019" s="445"/>
      <c r="B2019" s="449"/>
      <c r="C2019" s="123" t="s">
        <v>2520</v>
      </c>
      <c r="D2019" s="118" t="s">
        <v>262</v>
      </c>
      <c r="E2019" s="118" t="s">
        <v>866</v>
      </c>
      <c r="F2019" s="118" t="s">
        <v>709</v>
      </c>
      <c r="G2019" s="118" t="s">
        <v>1195</v>
      </c>
      <c r="H2019" s="118" t="s">
        <v>1735</v>
      </c>
      <c r="I2019" s="119" t="s">
        <v>2020</v>
      </c>
    </row>
    <row r="2020" spans="1:9" x14ac:dyDescent="0.25">
      <c r="A2020" s="445"/>
      <c r="B2020" s="449"/>
      <c r="C2020" s="123" t="s">
        <v>2521</v>
      </c>
      <c r="D2020" s="118" t="s">
        <v>262</v>
      </c>
      <c r="E2020" s="118" t="s">
        <v>846</v>
      </c>
      <c r="F2020" s="118" t="s">
        <v>1025</v>
      </c>
      <c r="G2020" s="118" t="s">
        <v>2083</v>
      </c>
      <c r="H2020" s="118" t="s">
        <v>2518</v>
      </c>
      <c r="I2020" s="126">
        <v>1060</v>
      </c>
    </row>
    <row r="2021" spans="1:9" x14ac:dyDescent="0.25">
      <c r="A2021" s="445"/>
      <c r="B2021" s="449"/>
      <c r="C2021" s="123" t="s">
        <v>2419</v>
      </c>
      <c r="D2021" s="118" t="s">
        <v>262</v>
      </c>
      <c r="E2021" s="118" t="s">
        <v>866</v>
      </c>
      <c r="F2021" s="118" t="s">
        <v>709</v>
      </c>
      <c r="G2021" s="118" t="s">
        <v>1195</v>
      </c>
      <c r="H2021" s="118" t="s">
        <v>1735</v>
      </c>
      <c r="I2021" s="119" t="s">
        <v>440</v>
      </c>
    </row>
    <row r="2022" spans="1:9" ht="31.5" x14ac:dyDescent="0.25">
      <c r="A2022" s="445"/>
      <c r="B2022" s="449"/>
      <c r="C2022" s="123" t="s">
        <v>2418</v>
      </c>
      <c r="D2022" s="118" t="s">
        <v>262</v>
      </c>
      <c r="E2022" s="118" t="s">
        <v>549</v>
      </c>
      <c r="F2022" s="118" t="s">
        <v>263</v>
      </c>
      <c r="G2022" s="118" t="s">
        <v>386</v>
      </c>
      <c r="H2022" s="118" t="s">
        <v>866</v>
      </c>
      <c r="I2022" s="119" t="s">
        <v>440</v>
      </c>
    </row>
    <row r="2023" spans="1:9" x14ac:dyDescent="0.25">
      <c r="A2023" s="445"/>
      <c r="B2023" s="449"/>
      <c r="C2023" s="123" t="s">
        <v>2460</v>
      </c>
      <c r="D2023" s="118" t="s">
        <v>262</v>
      </c>
      <c r="E2023" s="118" t="s">
        <v>1195</v>
      </c>
      <c r="F2023" s="118" t="s">
        <v>1735</v>
      </c>
      <c r="G2023" s="118" t="s">
        <v>1151</v>
      </c>
      <c r="H2023" s="118" t="s">
        <v>1025</v>
      </c>
      <c r="I2023" s="119" t="s">
        <v>1472</v>
      </c>
    </row>
    <row r="2024" spans="1:9" ht="16.5" thickBot="1" x14ac:dyDescent="0.3">
      <c r="A2024" s="447"/>
      <c r="B2024" s="450"/>
      <c r="C2024" s="123" t="s">
        <v>1541</v>
      </c>
      <c r="D2024" s="118" t="s">
        <v>423</v>
      </c>
      <c r="E2024" s="118">
        <v>2</v>
      </c>
      <c r="F2024" s="118">
        <v>2</v>
      </c>
      <c r="G2024" s="118">
        <v>2</v>
      </c>
      <c r="H2024" s="118">
        <v>2</v>
      </c>
      <c r="I2024" s="119">
        <v>2</v>
      </c>
    </row>
    <row r="2025" spans="1:9" ht="16.5" thickBot="1" x14ac:dyDescent="0.3">
      <c r="A2025" s="442"/>
      <c r="B2025" s="442"/>
      <c r="C2025" s="442"/>
      <c r="D2025" s="443"/>
      <c r="E2025" s="115">
        <v>10</v>
      </c>
      <c r="F2025" s="115">
        <v>20</v>
      </c>
      <c r="G2025" s="115">
        <v>30</v>
      </c>
      <c r="H2025" s="115">
        <v>40</v>
      </c>
      <c r="I2025" s="116">
        <v>50</v>
      </c>
    </row>
    <row r="2026" spans="1:9" x14ac:dyDescent="0.25">
      <c r="A2026" s="112" t="s">
        <v>92</v>
      </c>
    </row>
    <row r="2027" spans="1:9" x14ac:dyDescent="0.25">
      <c r="A2027" s="107" t="s">
        <v>2522</v>
      </c>
    </row>
    <row r="2028" spans="1:9" x14ac:dyDescent="0.25">
      <c r="A2028" s="106" t="s">
        <v>2523</v>
      </c>
    </row>
    <row r="2029" spans="1:9" x14ac:dyDescent="0.25">
      <c r="A2029" s="112" t="s">
        <v>211</v>
      </c>
    </row>
    <row r="2030" spans="1:9" x14ac:dyDescent="0.25">
      <c r="A2030" s="107" t="s">
        <v>2524</v>
      </c>
    </row>
    <row r="2031" spans="1:9" ht="19.5" thickBot="1" x14ac:dyDescent="0.3">
      <c r="A2031" s="107" t="s">
        <v>8908</v>
      </c>
    </row>
    <row r="2032" spans="1:9" ht="50.25" customHeight="1" thickBot="1" x14ac:dyDescent="0.3">
      <c r="A2032" s="425" t="s">
        <v>0</v>
      </c>
      <c r="B2032" s="440" t="s">
        <v>217</v>
      </c>
      <c r="C2032" s="440" t="s">
        <v>250</v>
      </c>
      <c r="D2032" s="440" t="s">
        <v>251</v>
      </c>
      <c r="E2032" s="431" t="s">
        <v>2525</v>
      </c>
      <c r="F2032" s="433"/>
      <c r="G2032" s="440" t="s">
        <v>2526</v>
      </c>
    </row>
    <row r="2033" spans="1:7" ht="48" thickBot="1" x14ac:dyDescent="0.3">
      <c r="A2033" s="426"/>
      <c r="B2033" s="441"/>
      <c r="C2033" s="441"/>
      <c r="D2033" s="441"/>
      <c r="E2033" s="160" t="s">
        <v>2527</v>
      </c>
      <c r="F2033" s="160" t="s">
        <v>2528</v>
      </c>
      <c r="G2033" s="441"/>
    </row>
    <row r="2034" spans="1:7" x14ac:dyDescent="0.25">
      <c r="A2034" s="444" t="s">
        <v>2529</v>
      </c>
      <c r="B2034" s="448" t="s">
        <v>2530</v>
      </c>
      <c r="C2034" s="122" t="s">
        <v>457</v>
      </c>
      <c r="D2034" s="113" t="s">
        <v>254</v>
      </c>
      <c r="E2034" s="113" t="s">
        <v>2531</v>
      </c>
      <c r="F2034" s="113" t="s">
        <v>2532</v>
      </c>
      <c r="G2034" s="109" t="s">
        <v>1732</v>
      </c>
    </row>
    <row r="2035" spans="1:7" x14ac:dyDescent="0.25">
      <c r="A2035" s="445"/>
      <c r="B2035" s="449"/>
      <c r="C2035" s="124" t="s">
        <v>284</v>
      </c>
      <c r="D2035" s="118"/>
      <c r="E2035" s="118"/>
      <c r="F2035" s="118"/>
      <c r="G2035" s="119"/>
    </row>
    <row r="2036" spans="1:7" x14ac:dyDescent="0.25">
      <c r="A2036" s="445"/>
      <c r="B2036" s="449"/>
      <c r="C2036" s="123" t="s">
        <v>2533</v>
      </c>
      <c r="D2036" s="118" t="s">
        <v>262</v>
      </c>
      <c r="E2036" s="142">
        <v>2970</v>
      </c>
      <c r="F2036" s="142">
        <v>2580</v>
      </c>
      <c r="G2036" s="119" t="s">
        <v>763</v>
      </c>
    </row>
    <row r="2037" spans="1:7" x14ac:dyDescent="0.25">
      <c r="A2037" s="445"/>
      <c r="B2037" s="449"/>
      <c r="C2037" s="123" t="s">
        <v>2534</v>
      </c>
      <c r="D2037" s="118" t="s">
        <v>262</v>
      </c>
      <c r="E2037" s="142">
        <v>1480</v>
      </c>
      <c r="F2037" s="142">
        <v>1280</v>
      </c>
      <c r="G2037" s="119" t="s">
        <v>802</v>
      </c>
    </row>
    <row r="2038" spans="1:7" x14ac:dyDescent="0.25">
      <c r="A2038" s="445" t="s">
        <v>2535</v>
      </c>
      <c r="B2038" s="449" t="s">
        <v>2536</v>
      </c>
      <c r="C2038" s="123" t="s">
        <v>2520</v>
      </c>
      <c r="D2038" s="118" t="s">
        <v>262</v>
      </c>
      <c r="E2038" s="118" t="s">
        <v>1655</v>
      </c>
      <c r="F2038" s="118" t="s">
        <v>376</v>
      </c>
      <c r="G2038" s="119" t="s">
        <v>723</v>
      </c>
    </row>
    <row r="2039" spans="1:7" x14ac:dyDescent="0.25">
      <c r="A2039" s="445"/>
      <c r="B2039" s="449"/>
      <c r="C2039" s="123" t="s">
        <v>2382</v>
      </c>
      <c r="D2039" s="118" t="s">
        <v>262</v>
      </c>
      <c r="E2039" s="118" t="s">
        <v>1655</v>
      </c>
      <c r="F2039" s="118" t="s">
        <v>376</v>
      </c>
      <c r="G2039" s="119" t="s">
        <v>228</v>
      </c>
    </row>
    <row r="2040" spans="1:7" x14ac:dyDescent="0.25">
      <c r="A2040" s="445"/>
      <c r="B2040" s="449"/>
      <c r="C2040" s="123" t="s">
        <v>2537</v>
      </c>
      <c r="D2040" s="118" t="s">
        <v>262</v>
      </c>
      <c r="E2040" s="118" t="s">
        <v>228</v>
      </c>
      <c r="F2040" s="118" t="s">
        <v>228</v>
      </c>
      <c r="G2040" s="119" t="s">
        <v>763</v>
      </c>
    </row>
    <row r="2041" spans="1:7" x14ac:dyDescent="0.25">
      <c r="A2041" s="445"/>
      <c r="B2041" s="449"/>
      <c r="C2041" s="123" t="s">
        <v>2538</v>
      </c>
      <c r="D2041" s="118" t="s">
        <v>262</v>
      </c>
      <c r="E2041" s="118" t="s">
        <v>1823</v>
      </c>
      <c r="F2041" s="118" t="s">
        <v>2539</v>
      </c>
      <c r="G2041" s="119" t="s">
        <v>2058</v>
      </c>
    </row>
    <row r="2042" spans="1:7" x14ac:dyDescent="0.25">
      <c r="A2042" s="445"/>
      <c r="B2042" s="449"/>
      <c r="C2042" s="123" t="s">
        <v>2540</v>
      </c>
      <c r="D2042" s="118" t="s">
        <v>262</v>
      </c>
      <c r="E2042" s="118" t="s">
        <v>1390</v>
      </c>
      <c r="F2042" s="118" t="s">
        <v>2539</v>
      </c>
      <c r="G2042" s="119" t="s">
        <v>2058</v>
      </c>
    </row>
    <row r="2043" spans="1:7" x14ac:dyDescent="0.25">
      <c r="A2043" s="445"/>
      <c r="B2043" s="449"/>
      <c r="C2043" s="123" t="s">
        <v>2174</v>
      </c>
      <c r="D2043" s="118" t="s">
        <v>262</v>
      </c>
      <c r="E2043" s="118" t="s">
        <v>1390</v>
      </c>
      <c r="F2043" s="118" t="s">
        <v>2539</v>
      </c>
      <c r="G2043" s="119" t="s">
        <v>802</v>
      </c>
    </row>
    <row r="2044" spans="1:7" x14ac:dyDescent="0.25">
      <c r="A2044" s="445"/>
      <c r="B2044" s="449"/>
      <c r="C2044" s="123" t="s">
        <v>2460</v>
      </c>
      <c r="D2044" s="118" t="s">
        <v>262</v>
      </c>
      <c r="E2044" s="118" t="s">
        <v>1390</v>
      </c>
      <c r="F2044" s="118" t="s">
        <v>2539</v>
      </c>
      <c r="G2044" s="119" t="s">
        <v>802</v>
      </c>
    </row>
    <row r="2045" spans="1:7" ht="16.5" thickBot="1" x14ac:dyDescent="0.3">
      <c r="A2045" s="447"/>
      <c r="B2045" s="450"/>
      <c r="C2045" s="123" t="s">
        <v>1541</v>
      </c>
      <c r="D2045" s="118" t="s">
        <v>423</v>
      </c>
      <c r="E2045" s="118" t="s">
        <v>1535</v>
      </c>
      <c r="F2045" s="118" t="s">
        <v>1535</v>
      </c>
      <c r="G2045" s="119" t="s">
        <v>1535</v>
      </c>
    </row>
    <row r="2046" spans="1:7" ht="16.5" thickBot="1" x14ac:dyDescent="0.3">
      <c r="A2046" s="442"/>
      <c r="B2046" s="442"/>
      <c r="C2046" s="442"/>
      <c r="D2046" s="443"/>
      <c r="E2046" s="115">
        <v>10</v>
      </c>
      <c r="F2046" s="115">
        <v>20</v>
      </c>
      <c r="G2046" s="116">
        <v>10</v>
      </c>
    </row>
    <row r="2047" spans="1:7" x14ac:dyDescent="0.25">
      <c r="A2047" s="112" t="s">
        <v>92</v>
      </c>
    </row>
    <row r="2048" spans="1:7" x14ac:dyDescent="0.25">
      <c r="A2048" s="107" t="s">
        <v>2541</v>
      </c>
    </row>
    <row r="2049" spans="1:8" x14ac:dyDescent="0.25">
      <c r="A2049" s="107"/>
    </row>
    <row r="2050" spans="1:8" x14ac:dyDescent="0.25">
      <c r="A2050" s="106" t="s">
        <v>2542</v>
      </c>
    </row>
    <row r="2051" spans="1:8" x14ac:dyDescent="0.25">
      <c r="A2051" s="112" t="s">
        <v>211</v>
      </c>
    </row>
    <row r="2052" spans="1:8" x14ac:dyDescent="0.25">
      <c r="A2052" s="107" t="s">
        <v>2543</v>
      </c>
    </row>
    <row r="2053" spans="1:8" x14ac:dyDescent="0.25">
      <c r="A2053" s="107" t="s">
        <v>2544</v>
      </c>
    </row>
    <row r="2054" spans="1:8" x14ac:dyDescent="0.25">
      <c r="A2054" s="106" t="s">
        <v>2545</v>
      </c>
    </row>
    <row r="2055" spans="1:8" ht="19.5" thickBot="1" x14ac:dyDescent="0.3">
      <c r="A2055" s="107" t="s">
        <v>8977</v>
      </c>
    </row>
    <row r="2056" spans="1:8" ht="16.5" thickBot="1" x14ac:dyDescent="0.3">
      <c r="A2056" s="425" t="s">
        <v>0</v>
      </c>
      <c r="B2056" s="440" t="s">
        <v>217</v>
      </c>
      <c r="C2056" s="440" t="s">
        <v>250</v>
      </c>
      <c r="D2056" s="440" t="s">
        <v>251</v>
      </c>
      <c r="E2056" s="440" t="s">
        <v>2546</v>
      </c>
      <c r="F2056" s="431" t="s">
        <v>2547</v>
      </c>
      <c r="G2056" s="432"/>
      <c r="H2056" s="433"/>
    </row>
    <row r="2057" spans="1:8" ht="32.25" thickBot="1" x14ac:dyDescent="0.3">
      <c r="A2057" s="426"/>
      <c r="B2057" s="441"/>
      <c r="C2057" s="441"/>
      <c r="D2057" s="441"/>
      <c r="E2057" s="441"/>
      <c r="F2057" s="163" t="s">
        <v>2548</v>
      </c>
      <c r="G2057" s="163" t="s">
        <v>2549</v>
      </c>
      <c r="H2057" s="164" t="s">
        <v>2550</v>
      </c>
    </row>
    <row r="2058" spans="1:8" ht="37.5" customHeight="1" x14ac:dyDescent="0.25">
      <c r="A2058" s="444" t="s">
        <v>2551</v>
      </c>
      <c r="B2058" s="448" t="s">
        <v>2552</v>
      </c>
      <c r="C2058" s="124" t="s">
        <v>284</v>
      </c>
      <c r="D2058" s="118"/>
      <c r="E2058" s="118"/>
      <c r="F2058" s="118"/>
      <c r="G2058" s="118"/>
      <c r="H2058" s="119"/>
    </row>
    <row r="2059" spans="1:8" x14ac:dyDescent="0.25">
      <c r="A2059" s="445"/>
      <c r="B2059" s="449"/>
      <c r="C2059" s="123" t="s">
        <v>2553</v>
      </c>
      <c r="D2059" s="118" t="s">
        <v>262</v>
      </c>
      <c r="E2059" s="118" t="s">
        <v>1665</v>
      </c>
      <c r="F2059" s="118" t="s">
        <v>1570</v>
      </c>
      <c r="G2059" s="118" t="s">
        <v>1151</v>
      </c>
      <c r="H2059" s="119" t="s">
        <v>1003</v>
      </c>
    </row>
    <row r="2060" spans="1:8" ht="16.5" thickBot="1" x14ac:dyDescent="0.3">
      <c r="A2060" s="447"/>
      <c r="B2060" s="450"/>
      <c r="C2060" s="125" t="s">
        <v>2378</v>
      </c>
      <c r="D2060" s="127" t="s">
        <v>262</v>
      </c>
      <c r="E2060" s="127" t="s">
        <v>1665</v>
      </c>
      <c r="F2060" s="127" t="s">
        <v>1570</v>
      </c>
      <c r="G2060" s="127" t="s">
        <v>1151</v>
      </c>
      <c r="H2060" s="128" t="s">
        <v>1003</v>
      </c>
    </row>
    <row r="2061" spans="1:8" ht="50.25" customHeight="1" x14ac:dyDescent="0.25">
      <c r="A2061" s="444" t="s">
        <v>2554</v>
      </c>
      <c r="B2061" s="448" t="s">
        <v>2555</v>
      </c>
      <c r="C2061" s="124" t="s">
        <v>284</v>
      </c>
      <c r="D2061" s="118"/>
      <c r="E2061" s="118"/>
      <c r="F2061" s="118"/>
      <c r="G2061" s="118"/>
      <c r="H2061" s="119"/>
    </row>
    <row r="2062" spans="1:8" x14ac:dyDescent="0.25">
      <c r="A2062" s="445"/>
      <c r="B2062" s="449"/>
      <c r="C2062" s="123" t="s">
        <v>2556</v>
      </c>
      <c r="D2062" s="118" t="s">
        <v>262</v>
      </c>
      <c r="E2062" s="118" t="s">
        <v>873</v>
      </c>
      <c r="F2062" s="118" t="s">
        <v>267</v>
      </c>
      <c r="G2062" s="118" t="s">
        <v>698</v>
      </c>
      <c r="H2062" s="119" t="s">
        <v>718</v>
      </c>
    </row>
    <row r="2063" spans="1:8" ht="16.5" thickBot="1" x14ac:dyDescent="0.3">
      <c r="A2063" s="447"/>
      <c r="B2063" s="450"/>
      <c r="C2063" s="123" t="s">
        <v>2520</v>
      </c>
      <c r="D2063" s="118" t="s">
        <v>262</v>
      </c>
      <c r="E2063" s="118" t="s">
        <v>873</v>
      </c>
      <c r="F2063" s="118" t="s">
        <v>267</v>
      </c>
      <c r="G2063" s="118" t="s">
        <v>698</v>
      </c>
      <c r="H2063" s="119" t="s">
        <v>718</v>
      </c>
    </row>
    <row r="2064" spans="1:8" ht="16.5" thickBot="1" x14ac:dyDescent="0.3">
      <c r="A2064" s="120"/>
      <c r="B2064" s="129"/>
      <c r="C2064" s="129"/>
      <c r="D2064" s="121"/>
      <c r="E2064" s="115">
        <v>11</v>
      </c>
      <c r="F2064" s="115">
        <v>21</v>
      </c>
      <c r="G2064" s="115">
        <v>22</v>
      </c>
      <c r="H2064" s="116">
        <v>23</v>
      </c>
    </row>
    <row r="2065" spans="1:7" x14ac:dyDescent="0.25">
      <c r="A2065" s="106" t="s">
        <v>2557</v>
      </c>
    </row>
    <row r="2066" spans="1:7" ht="19.5" thickBot="1" x14ac:dyDescent="0.3">
      <c r="A2066" s="107" t="s">
        <v>8977</v>
      </c>
    </row>
    <row r="2067" spans="1:7" ht="79.5" thickBot="1" x14ac:dyDescent="0.3">
      <c r="A2067" s="162" t="s">
        <v>0</v>
      </c>
      <c r="B2067" s="160" t="s">
        <v>217</v>
      </c>
      <c r="C2067" s="163" t="s">
        <v>250</v>
      </c>
      <c r="D2067" s="163" t="s">
        <v>251</v>
      </c>
      <c r="E2067" s="163" t="s">
        <v>2558</v>
      </c>
      <c r="F2067" s="163" t="s">
        <v>2559</v>
      </c>
      <c r="G2067" s="164" t="s">
        <v>2560</v>
      </c>
    </row>
    <row r="2068" spans="1:7" x14ac:dyDescent="0.25">
      <c r="A2068" s="444" t="s">
        <v>2561</v>
      </c>
      <c r="B2068" s="448" t="s">
        <v>2562</v>
      </c>
      <c r="C2068" s="124" t="s">
        <v>284</v>
      </c>
      <c r="D2068" s="118"/>
      <c r="E2068" s="118"/>
      <c r="F2068" s="118"/>
      <c r="G2068" s="119"/>
    </row>
    <row r="2069" spans="1:7" ht="47.25" x14ac:dyDescent="0.25">
      <c r="A2069" s="445"/>
      <c r="B2069" s="449"/>
      <c r="C2069" s="123" t="s">
        <v>2563</v>
      </c>
      <c r="D2069" s="118" t="s">
        <v>262</v>
      </c>
      <c r="E2069" s="118" t="s">
        <v>726</v>
      </c>
      <c r="F2069" s="118" t="s">
        <v>228</v>
      </c>
      <c r="G2069" s="119" t="s">
        <v>228</v>
      </c>
    </row>
    <row r="2070" spans="1:7" ht="47.25" x14ac:dyDescent="0.25">
      <c r="A2070" s="445"/>
      <c r="B2070" s="449"/>
      <c r="C2070" s="123" t="s">
        <v>2564</v>
      </c>
      <c r="D2070" s="118" t="s">
        <v>262</v>
      </c>
      <c r="E2070" s="118" t="s">
        <v>228</v>
      </c>
      <c r="F2070" s="118" t="s">
        <v>2565</v>
      </c>
      <c r="G2070" s="119" t="s">
        <v>228</v>
      </c>
    </row>
    <row r="2071" spans="1:7" ht="48" thickBot="1" x14ac:dyDescent="0.3">
      <c r="A2071" s="447"/>
      <c r="B2071" s="450"/>
      <c r="C2071" s="123" t="s">
        <v>2566</v>
      </c>
      <c r="D2071" s="118" t="s">
        <v>262</v>
      </c>
      <c r="E2071" s="118" t="s">
        <v>228</v>
      </c>
      <c r="F2071" s="118" t="s">
        <v>228</v>
      </c>
      <c r="G2071" s="119" t="s">
        <v>2567</v>
      </c>
    </row>
    <row r="2072" spans="1:7" ht="16.5" thickBot="1" x14ac:dyDescent="0.3">
      <c r="A2072" s="442"/>
      <c r="B2072" s="442"/>
      <c r="C2072" s="442"/>
      <c r="D2072" s="443"/>
      <c r="E2072" s="115">
        <v>10</v>
      </c>
      <c r="F2072" s="115">
        <v>20</v>
      </c>
      <c r="G2072" s="116">
        <v>30</v>
      </c>
    </row>
    <row r="2073" spans="1:7" x14ac:dyDescent="0.25">
      <c r="A2073" s="112" t="s">
        <v>92</v>
      </c>
    </row>
    <row r="2074" spans="1:7" x14ac:dyDescent="0.25">
      <c r="A2074" s="107" t="s">
        <v>2568</v>
      </c>
    </row>
  </sheetData>
  <mergeCells count="1071">
    <mergeCell ref="B56:L56"/>
    <mergeCell ref="B57:L57"/>
    <mergeCell ref="B67:L67"/>
    <mergeCell ref="B68:L68"/>
    <mergeCell ref="B69:L69"/>
    <mergeCell ref="B73:L73"/>
    <mergeCell ref="A90:L90"/>
    <mergeCell ref="A91:L91"/>
    <mergeCell ref="A92:L92"/>
    <mergeCell ref="A93:L93"/>
    <mergeCell ref="A81:L81"/>
    <mergeCell ref="B27:L27"/>
    <mergeCell ref="B28:L28"/>
    <mergeCell ref="B31:L31"/>
    <mergeCell ref="B32:L32"/>
    <mergeCell ref="A108:L108"/>
    <mergeCell ref="A109:L109"/>
    <mergeCell ref="B79:L79"/>
    <mergeCell ref="B80:L80"/>
    <mergeCell ref="B82:L82"/>
    <mergeCell ref="B83:L83"/>
    <mergeCell ref="B84:L84"/>
    <mergeCell ref="B85:L85"/>
    <mergeCell ref="A54:L54"/>
    <mergeCell ref="B51:L51"/>
    <mergeCell ref="B52:L52"/>
    <mergeCell ref="B53:L53"/>
    <mergeCell ref="B55:L55"/>
    <mergeCell ref="A45:L45"/>
    <mergeCell ref="A46:L46"/>
    <mergeCell ref="A50:L50"/>
    <mergeCell ref="B47:L47"/>
    <mergeCell ref="A110:L110"/>
    <mergeCell ref="A111:L111"/>
    <mergeCell ref="B106:L106"/>
    <mergeCell ref="B107:L107"/>
    <mergeCell ref="A102:L102"/>
    <mergeCell ref="A105:L105"/>
    <mergeCell ref="B104:L104"/>
    <mergeCell ref="A94:L94"/>
    <mergeCell ref="A95:L95"/>
    <mergeCell ref="A96:L96"/>
    <mergeCell ref="A97:L97"/>
    <mergeCell ref="A98:L98"/>
    <mergeCell ref="A88:L88"/>
    <mergeCell ref="A89:L89"/>
    <mergeCell ref="B86:L86"/>
    <mergeCell ref="B87:L87"/>
    <mergeCell ref="B99:L99"/>
    <mergeCell ref="B100:L100"/>
    <mergeCell ref="B101:L101"/>
    <mergeCell ref="B103:L103"/>
    <mergeCell ref="A2072:D2072"/>
    <mergeCell ref="L162:L163"/>
    <mergeCell ref="M162:M163"/>
    <mergeCell ref="N162:Q162"/>
    <mergeCell ref="N165:O165"/>
    <mergeCell ref="P165:Q165"/>
    <mergeCell ref="L166:M166"/>
    <mergeCell ref="F2056:H2056"/>
    <mergeCell ref="A2058:A2060"/>
    <mergeCell ref="B2058:B2060"/>
    <mergeCell ref="A2061:A2063"/>
    <mergeCell ref="B2061:B2063"/>
    <mergeCell ref="A2068:A2071"/>
    <mergeCell ref="B2068:B2071"/>
    <mergeCell ref="A2046:D2046"/>
    <mergeCell ref="A2056:A2057"/>
    <mergeCell ref="B2056:B2057"/>
    <mergeCell ref="C2056:C2057"/>
    <mergeCell ref="D2056:D2057"/>
    <mergeCell ref="E2056:E2057"/>
    <mergeCell ref="E2032:F2032"/>
    <mergeCell ref="G2032:G2033"/>
    <mergeCell ref="A2034:A2037"/>
    <mergeCell ref="B2034:B2037"/>
    <mergeCell ref="A2038:A2045"/>
    <mergeCell ref="B2038:B2045"/>
    <mergeCell ref="A2015:A2024"/>
    <mergeCell ref="B2015:B2024"/>
    <mergeCell ref="A2025:D2025"/>
    <mergeCell ref="A2032:A2033"/>
    <mergeCell ref="B2032:B2033"/>
    <mergeCell ref="C2032:C2033"/>
    <mergeCell ref="D2032:D2033"/>
    <mergeCell ref="A2008:D2008"/>
    <mergeCell ref="A2013:A2014"/>
    <mergeCell ref="B2013:B2014"/>
    <mergeCell ref="C2013:C2014"/>
    <mergeCell ref="D2013:D2014"/>
    <mergeCell ref="E2013:I2013"/>
    <mergeCell ref="A1987:A1993"/>
    <mergeCell ref="B1987:B1993"/>
    <mergeCell ref="A1994:A2000"/>
    <mergeCell ref="B1994:B2000"/>
    <mergeCell ref="A2001:A2007"/>
    <mergeCell ref="B2001:B2007"/>
    <mergeCell ref="A1978:A1979"/>
    <mergeCell ref="B1978:B1979"/>
    <mergeCell ref="C1978:C1979"/>
    <mergeCell ref="D1978:D1979"/>
    <mergeCell ref="E1978:H1978"/>
    <mergeCell ref="A1980:A1986"/>
    <mergeCell ref="B1980:B1986"/>
    <mergeCell ref="C1965:C1966"/>
    <mergeCell ref="D1965:D1966"/>
    <mergeCell ref="E1965:H1965"/>
    <mergeCell ref="A1967:A1970"/>
    <mergeCell ref="B1967:B1970"/>
    <mergeCell ref="A1971:D1971"/>
    <mergeCell ref="A1954:A1957"/>
    <mergeCell ref="B1954:B1957"/>
    <mergeCell ref="A1958:A1961"/>
    <mergeCell ref="B1958:B1961"/>
    <mergeCell ref="A1965:A1966"/>
    <mergeCell ref="B1965:B1966"/>
    <mergeCell ref="E1940:H1940"/>
    <mergeCell ref="A1942:A1945"/>
    <mergeCell ref="B1942:B1945"/>
    <mergeCell ref="A1946:A1949"/>
    <mergeCell ref="B1946:B1949"/>
    <mergeCell ref="A1950:A1953"/>
    <mergeCell ref="B1950:B1953"/>
    <mergeCell ref="A1928:A1934"/>
    <mergeCell ref="B1928:B1934"/>
    <mergeCell ref="A1935:D1935"/>
    <mergeCell ref="A1940:A1941"/>
    <mergeCell ref="B1940:B1941"/>
    <mergeCell ref="C1940:C1941"/>
    <mergeCell ref="D1940:D1941"/>
    <mergeCell ref="E1911:I1911"/>
    <mergeCell ref="A1913:A1919"/>
    <mergeCell ref="B1913:B1919"/>
    <mergeCell ref="A1921:D1921"/>
    <mergeCell ref="A1926:A1927"/>
    <mergeCell ref="B1926:B1927"/>
    <mergeCell ref="C1926:C1927"/>
    <mergeCell ref="D1926:D1927"/>
    <mergeCell ref="E1926:H1926"/>
    <mergeCell ref="A1898:A1905"/>
    <mergeCell ref="B1898:B1905"/>
    <mergeCell ref="A1906:D1906"/>
    <mergeCell ref="A1911:A1912"/>
    <mergeCell ref="B1911:B1912"/>
    <mergeCell ref="C1911:C1912"/>
    <mergeCell ref="D1911:D1912"/>
    <mergeCell ref="H1885:H1886"/>
    <mergeCell ref="I1885:I1886"/>
    <mergeCell ref="A1896:A1897"/>
    <mergeCell ref="B1896:B1897"/>
    <mergeCell ref="C1896:C1897"/>
    <mergeCell ref="D1896:D1897"/>
    <mergeCell ref="E1896:I1896"/>
    <mergeCell ref="A1885:A1892"/>
    <mergeCell ref="B1885:B1892"/>
    <mergeCell ref="D1885:D1886"/>
    <mergeCell ref="E1885:E1886"/>
    <mergeCell ref="F1885:F1886"/>
    <mergeCell ref="G1885:G1886"/>
    <mergeCell ref="E1866:I1866"/>
    <mergeCell ref="A1868:A1876"/>
    <mergeCell ref="B1868:B1876"/>
    <mergeCell ref="A1877:D1877"/>
    <mergeCell ref="A1883:A1884"/>
    <mergeCell ref="B1883:B1884"/>
    <mergeCell ref="C1883:C1884"/>
    <mergeCell ref="D1883:D1884"/>
    <mergeCell ref="E1883:I1883"/>
    <mergeCell ref="A1854:A1862"/>
    <mergeCell ref="B1854:B1862"/>
    <mergeCell ref="A1863:D1863"/>
    <mergeCell ref="A1866:A1867"/>
    <mergeCell ref="B1866:B1867"/>
    <mergeCell ref="C1866:C1867"/>
    <mergeCell ref="D1866:D1867"/>
    <mergeCell ref="E1833:I1833"/>
    <mergeCell ref="A1835:A1844"/>
    <mergeCell ref="B1835:B1844"/>
    <mergeCell ref="A1845:D1845"/>
    <mergeCell ref="A1852:A1853"/>
    <mergeCell ref="B1852:B1853"/>
    <mergeCell ref="C1852:C1853"/>
    <mergeCell ref="D1852:D1853"/>
    <mergeCell ref="E1852:I1852"/>
    <mergeCell ref="A1820:A1829"/>
    <mergeCell ref="B1820:B1829"/>
    <mergeCell ref="A1830:D1830"/>
    <mergeCell ref="A1833:A1834"/>
    <mergeCell ref="B1833:B1834"/>
    <mergeCell ref="C1833:C1834"/>
    <mergeCell ref="D1833:D1834"/>
    <mergeCell ref="A1814:D1814"/>
    <mergeCell ref="A1818:A1819"/>
    <mergeCell ref="B1818:B1819"/>
    <mergeCell ref="C1818:C1819"/>
    <mergeCell ref="D1818:D1819"/>
    <mergeCell ref="E1818:I1818"/>
    <mergeCell ref="A1802:A1803"/>
    <mergeCell ref="B1802:B1803"/>
    <mergeCell ref="C1802:C1803"/>
    <mergeCell ref="D1802:D1803"/>
    <mergeCell ref="E1802:I1802"/>
    <mergeCell ref="A1804:A1813"/>
    <mergeCell ref="B1804:B1813"/>
    <mergeCell ref="A1764:A1767"/>
    <mergeCell ref="B1764:B1767"/>
    <mergeCell ref="A1770:D1770"/>
    <mergeCell ref="A1778:A1780"/>
    <mergeCell ref="B1778:B1780"/>
    <mergeCell ref="A1781:D1781"/>
    <mergeCell ref="E1741:H1741"/>
    <mergeCell ref="A1743:A1749"/>
    <mergeCell ref="B1743:B1749"/>
    <mergeCell ref="A1750:A1756"/>
    <mergeCell ref="B1750:B1756"/>
    <mergeCell ref="A1757:A1760"/>
    <mergeCell ref="B1757:B1760"/>
    <mergeCell ref="A1733:A1735"/>
    <mergeCell ref="B1733:B1735"/>
    <mergeCell ref="A1741:A1742"/>
    <mergeCell ref="B1741:B1742"/>
    <mergeCell ref="C1741:C1742"/>
    <mergeCell ref="D1741:D1742"/>
    <mergeCell ref="A1726:D1726"/>
    <mergeCell ref="A1731:A1732"/>
    <mergeCell ref="B1731:B1732"/>
    <mergeCell ref="C1731:C1732"/>
    <mergeCell ref="D1731:D1732"/>
    <mergeCell ref="E1731:G1731"/>
    <mergeCell ref="A1711:A1715"/>
    <mergeCell ref="B1711:B1715"/>
    <mergeCell ref="A1716:A1720"/>
    <mergeCell ref="B1716:B1720"/>
    <mergeCell ref="A1721:A1725"/>
    <mergeCell ref="B1721:B1725"/>
    <mergeCell ref="A1704:D1704"/>
    <mergeCell ref="A1709:A1710"/>
    <mergeCell ref="B1709:B1710"/>
    <mergeCell ref="C1709:C1710"/>
    <mergeCell ref="D1709:D1710"/>
    <mergeCell ref="E1709:H1709"/>
    <mergeCell ref="E1689:H1689"/>
    <mergeCell ref="A1692:A1695"/>
    <mergeCell ref="B1692:B1695"/>
    <mergeCell ref="A1696:A1699"/>
    <mergeCell ref="B1696:B1699"/>
    <mergeCell ref="A1700:A1703"/>
    <mergeCell ref="B1700:B1703"/>
    <mergeCell ref="A1675:A1678"/>
    <mergeCell ref="B1675:B1678"/>
    <mergeCell ref="A1679:A1682"/>
    <mergeCell ref="B1679:B1682"/>
    <mergeCell ref="A1683:D1683"/>
    <mergeCell ref="A1689:A1691"/>
    <mergeCell ref="B1689:B1691"/>
    <mergeCell ref="C1689:C1691"/>
    <mergeCell ref="D1689:D1691"/>
    <mergeCell ref="E1651:I1651"/>
    <mergeCell ref="A1653:A1667"/>
    <mergeCell ref="B1653:B1667"/>
    <mergeCell ref="A1668:D1668"/>
    <mergeCell ref="A1673:A1674"/>
    <mergeCell ref="B1673:B1674"/>
    <mergeCell ref="C1673:C1674"/>
    <mergeCell ref="D1673:D1674"/>
    <mergeCell ref="E1673:H1673"/>
    <mergeCell ref="A1638:A1643"/>
    <mergeCell ref="B1638:B1643"/>
    <mergeCell ref="A1644:D1644"/>
    <mergeCell ref="A1651:A1652"/>
    <mergeCell ref="B1651:B1652"/>
    <mergeCell ref="C1651:C1652"/>
    <mergeCell ref="D1651:D1652"/>
    <mergeCell ref="A1629:D1629"/>
    <mergeCell ref="A1636:A1637"/>
    <mergeCell ref="B1636:B1637"/>
    <mergeCell ref="C1636:C1637"/>
    <mergeCell ref="D1636:D1637"/>
    <mergeCell ref="E1636:F1636"/>
    <mergeCell ref="E1595:F1595"/>
    <mergeCell ref="A1597:A1603"/>
    <mergeCell ref="B1597:B1603"/>
    <mergeCell ref="A1610:A1612"/>
    <mergeCell ref="B1610:B1612"/>
    <mergeCell ref="A1621:D1621"/>
    <mergeCell ref="A1586:A1589"/>
    <mergeCell ref="B1586:B1589"/>
    <mergeCell ref="A1595:A1596"/>
    <mergeCell ref="B1595:B1596"/>
    <mergeCell ref="C1595:C1596"/>
    <mergeCell ref="D1595:D1596"/>
    <mergeCell ref="E1572:F1572"/>
    <mergeCell ref="A1574:A1578"/>
    <mergeCell ref="B1574:B1578"/>
    <mergeCell ref="A1584:A1585"/>
    <mergeCell ref="B1584:B1585"/>
    <mergeCell ref="C1584:C1585"/>
    <mergeCell ref="D1584:D1585"/>
    <mergeCell ref="E1584:F1584"/>
    <mergeCell ref="A1540:A1552"/>
    <mergeCell ref="B1540:B1552"/>
    <mergeCell ref="A1553:A1565"/>
    <mergeCell ref="B1553:B1563"/>
    <mergeCell ref="A1566:D1566"/>
    <mergeCell ref="A1572:A1573"/>
    <mergeCell ref="B1572:B1573"/>
    <mergeCell ref="C1572:C1573"/>
    <mergeCell ref="D1572:D1573"/>
    <mergeCell ref="A1530:D1530"/>
    <mergeCell ref="A1538:A1539"/>
    <mergeCell ref="B1538:B1539"/>
    <mergeCell ref="C1538:C1539"/>
    <mergeCell ref="D1538:D1539"/>
    <mergeCell ref="E1538:H1538"/>
    <mergeCell ref="A1507:A1508"/>
    <mergeCell ref="B1507:B1508"/>
    <mergeCell ref="C1507:C1508"/>
    <mergeCell ref="D1507:D1508"/>
    <mergeCell ref="E1507:H1507"/>
    <mergeCell ref="A1509:A1529"/>
    <mergeCell ref="B1509:B1529"/>
    <mergeCell ref="E1472:H1472"/>
    <mergeCell ref="A1474:A1487"/>
    <mergeCell ref="B1474:B1487"/>
    <mergeCell ref="A1488:A1501"/>
    <mergeCell ref="B1488:B1501"/>
    <mergeCell ref="A1502:D1502"/>
    <mergeCell ref="A1459:A1466"/>
    <mergeCell ref="B1459:B1466"/>
    <mergeCell ref="A1472:A1473"/>
    <mergeCell ref="B1472:B1473"/>
    <mergeCell ref="C1472:C1473"/>
    <mergeCell ref="D1472:D1473"/>
    <mergeCell ref="E1421:H1421"/>
    <mergeCell ref="A1423:A1436"/>
    <mergeCell ref="B1423:B1436"/>
    <mergeCell ref="A1437:A1450"/>
    <mergeCell ref="B1437:B1450"/>
    <mergeCell ref="A1451:D1451"/>
    <mergeCell ref="A1399:A1414"/>
    <mergeCell ref="B1399:B1414"/>
    <mergeCell ref="A1415:D1415"/>
    <mergeCell ref="A1421:A1422"/>
    <mergeCell ref="B1421:B1422"/>
    <mergeCell ref="C1421:C1422"/>
    <mergeCell ref="D1421:D1422"/>
    <mergeCell ref="E1374:H1374"/>
    <mergeCell ref="A1376:A1391"/>
    <mergeCell ref="B1376:B1391"/>
    <mergeCell ref="A1392:D1392"/>
    <mergeCell ref="A1397:A1398"/>
    <mergeCell ref="B1397:B1398"/>
    <mergeCell ref="C1397:C1398"/>
    <mergeCell ref="D1397:D1398"/>
    <mergeCell ref="E1397:H1397"/>
    <mergeCell ref="B1355:B1360"/>
    <mergeCell ref="A1356:A1357"/>
    <mergeCell ref="A1358:A1359"/>
    <mergeCell ref="A1371:D1371"/>
    <mergeCell ref="A1374:A1375"/>
    <mergeCell ref="B1374:B1375"/>
    <mergeCell ref="C1374:C1375"/>
    <mergeCell ref="D1374:D1375"/>
    <mergeCell ref="E1332:H1332"/>
    <mergeCell ref="B1334:B1339"/>
    <mergeCell ref="A1335:A1336"/>
    <mergeCell ref="A1337:A1338"/>
    <mergeCell ref="A1350:D1350"/>
    <mergeCell ref="A1353:A1354"/>
    <mergeCell ref="B1353:B1354"/>
    <mergeCell ref="C1353:C1354"/>
    <mergeCell ref="D1353:D1354"/>
    <mergeCell ref="E1353:H1353"/>
    <mergeCell ref="B1313:B1318"/>
    <mergeCell ref="A1314:A1315"/>
    <mergeCell ref="A1316:A1317"/>
    <mergeCell ref="A1329:D1329"/>
    <mergeCell ref="A1332:A1333"/>
    <mergeCell ref="B1332:B1333"/>
    <mergeCell ref="C1332:C1333"/>
    <mergeCell ref="D1332:D1333"/>
    <mergeCell ref="E1290:H1290"/>
    <mergeCell ref="B1292:B1297"/>
    <mergeCell ref="A1308:D1308"/>
    <mergeCell ref="A1311:A1312"/>
    <mergeCell ref="B1311:B1312"/>
    <mergeCell ref="C1311:C1312"/>
    <mergeCell ref="D1311:D1312"/>
    <mergeCell ref="E1311:H1311"/>
    <mergeCell ref="B1265:B1267"/>
    <mergeCell ref="B1268:B1270"/>
    <mergeCell ref="A1271:D1271"/>
    <mergeCell ref="A1290:A1291"/>
    <mergeCell ref="B1290:B1291"/>
    <mergeCell ref="C1290:C1291"/>
    <mergeCell ref="D1290:D1291"/>
    <mergeCell ref="B1247:B1249"/>
    <mergeCell ref="B1250:B1252"/>
    <mergeCell ref="B1253:B1255"/>
    <mergeCell ref="B1256:B1258"/>
    <mergeCell ref="A1259:D1259"/>
    <mergeCell ref="A1262:A1264"/>
    <mergeCell ref="B1262:B1264"/>
    <mergeCell ref="C1262:C1264"/>
    <mergeCell ref="D1262:D1264"/>
    <mergeCell ref="A1233:A1236"/>
    <mergeCell ref="B1233:B1236"/>
    <mergeCell ref="A1237:A1240"/>
    <mergeCell ref="B1237:B1240"/>
    <mergeCell ref="A1241:D1241"/>
    <mergeCell ref="A1245:A1246"/>
    <mergeCell ref="B1245:B1246"/>
    <mergeCell ref="C1245:C1246"/>
    <mergeCell ref="D1245:D1246"/>
    <mergeCell ref="A1225:A1228"/>
    <mergeCell ref="B1225:B1228"/>
    <mergeCell ref="A1229:D1229"/>
    <mergeCell ref="A1231:A1232"/>
    <mergeCell ref="B1231:B1232"/>
    <mergeCell ref="C1231:C1232"/>
    <mergeCell ref="D1231:D1232"/>
    <mergeCell ref="A1217:D1217"/>
    <mergeCell ref="A1223:A1224"/>
    <mergeCell ref="B1223:B1224"/>
    <mergeCell ref="C1223:C1224"/>
    <mergeCell ref="D1223:D1224"/>
    <mergeCell ref="E1223:H1223"/>
    <mergeCell ref="A1209:A1210"/>
    <mergeCell ref="A1211:A1212"/>
    <mergeCell ref="B1211:B1212"/>
    <mergeCell ref="A1213:A1214"/>
    <mergeCell ref="B1213:B1214"/>
    <mergeCell ref="A1215:A1216"/>
    <mergeCell ref="B1215:B1216"/>
    <mergeCell ref="A1201:A1202"/>
    <mergeCell ref="A1203:A1204"/>
    <mergeCell ref="B1203:B1204"/>
    <mergeCell ref="A1205:A1206"/>
    <mergeCell ref="B1205:B1206"/>
    <mergeCell ref="A1207:A1208"/>
    <mergeCell ref="B1207:B1208"/>
    <mergeCell ref="A1195:A1196"/>
    <mergeCell ref="B1195:B1196"/>
    <mergeCell ref="A1197:A1198"/>
    <mergeCell ref="B1197:B1198"/>
    <mergeCell ref="A1199:A1200"/>
    <mergeCell ref="B1199:B1200"/>
    <mergeCell ref="B1153:B1158"/>
    <mergeCell ref="B1159:B1164"/>
    <mergeCell ref="B1165:B1170"/>
    <mergeCell ref="B1176:B1181"/>
    <mergeCell ref="B1182:B1187"/>
    <mergeCell ref="A1193:A1194"/>
    <mergeCell ref="A1133:A1136"/>
    <mergeCell ref="B1133:B1136"/>
    <mergeCell ref="A1137:A1140"/>
    <mergeCell ref="B1137:B1140"/>
    <mergeCell ref="A1141:D1141"/>
    <mergeCell ref="B1147:B1152"/>
    <mergeCell ref="A1121:A1124"/>
    <mergeCell ref="B1121:B1124"/>
    <mergeCell ref="A1125:A1128"/>
    <mergeCell ref="B1125:B1128"/>
    <mergeCell ref="A1129:A1132"/>
    <mergeCell ref="B1129:B1132"/>
    <mergeCell ref="A1109:A1110"/>
    <mergeCell ref="B1109:B1110"/>
    <mergeCell ref="C1109:C1110"/>
    <mergeCell ref="D1109:D1110"/>
    <mergeCell ref="E1109:F1109"/>
    <mergeCell ref="A1111:A1112"/>
    <mergeCell ref="B1111:B1112"/>
    <mergeCell ref="D1111:D1112"/>
    <mergeCell ref="E1111:E1112"/>
    <mergeCell ref="F1111:F1112"/>
    <mergeCell ref="A1089:A1092"/>
    <mergeCell ref="B1089:B1092"/>
    <mergeCell ref="A1093:D1093"/>
    <mergeCell ref="A1100:A1103"/>
    <mergeCell ref="B1100:B1103"/>
    <mergeCell ref="A1104:D1104"/>
    <mergeCell ref="E1067:G1067"/>
    <mergeCell ref="B1069:B1074"/>
    <mergeCell ref="A1082:D1082"/>
    <mergeCell ref="A1087:A1088"/>
    <mergeCell ref="B1087:B1088"/>
    <mergeCell ref="C1087:C1088"/>
    <mergeCell ref="D1087:D1088"/>
    <mergeCell ref="E1087:H1087"/>
    <mergeCell ref="B1042:B1056"/>
    <mergeCell ref="A1062:D1062"/>
    <mergeCell ref="A1067:A1068"/>
    <mergeCell ref="B1067:B1068"/>
    <mergeCell ref="C1067:C1068"/>
    <mergeCell ref="D1067:D1068"/>
    <mergeCell ref="E1016:H1016"/>
    <mergeCell ref="B1018:B1022"/>
    <mergeCell ref="A1035:D1035"/>
    <mergeCell ref="A1040:A1041"/>
    <mergeCell ref="B1040:B1041"/>
    <mergeCell ref="C1040:C1041"/>
    <mergeCell ref="D1040:D1041"/>
    <mergeCell ref="E1040:H1040"/>
    <mergeCell ref="B996:B1000"/>
    <mergeCell ref="A1013:D1013"/>
    <mergeCell ref="A1016:A1017"/>
    <mergeCell ref="B1016:B1017"/>
    <mergeCell ref="C1016:C1017"/>
    <mergeCell ref="D1016:D1017"/>
    <mergeCell ref="E975:H975"/>
    <mergeCell ref="B977:B981"/>
    <mergeCell ref="A989:D989"/>
    <mergeCell ref="A994:A995"/>
    <mergeCell ref="B994:B995"/>
    <mergeCell ref="C994:C995"/>
    <mergeCell ref="D994:D995"/>
    <mergeCell ref="E994:H994"/>
    <mergeCell ref="B954:B959"/>
    <mergeCell ref="A971:D971"/>
    <mergeCell ref="A975:A976"/>
    <mergeCell ref="B975:B976"/>
    <mergeCell ref="C975:C976"/>
    <mergeCell ref="D975:D976"/>
    <mergeCell ref="E930:H930"/>
    <mergeCell ref="B932:B936"/>
    <mergeCell ref="A949:D949"/>
    <mergeCell ref="A952:A953"/>
    <mergeCell ref="B952:B953"/>
    <mergeCell ref="C952:C953"/>
    <mergeCell ref="D952:D953"/>
    <mergeCell ref="E952:H952"/>
    <mergeCell ref="B912:B916"/>
    <mergeCell ref="A924:D924"/>
    <mergeCell ref="A930:A931"/>
    <mergeCell ref="B930:B931"/>
    <mergeCell ref="C930:C931"/>
    <mergeCell ref="D930:D931"/>
    <mergeCell ref="E887:H887"/>
    <mergeCell ref="A889:A905"/>
    <mergeCell ref="B889:B905"/>
    <mergeCell ref="A906:D906"/>
    <mergeCell ref="A910:A911"/>
    <mergeCell ref="B910:B911"/>
    <mergeCell ref="C910:C911"/>
    <mergeCell ref="D910:D911"/>
    <mergeCell ref="E910:H910"/>
    <mergeCell ref="B867:B883"/>
    <mergeCell ref="A884:D884"/>
    <mergeCell ref="A887:A888"/>
    <mergeCell ref="B887:B888"/>
    <mergeCell ref="C887:C888"/>
    <mergeCell ref="D887:D888"/>
    <mergeCell ref="E848:H848"/>
    <mergeCell ref="B850:B861"/>
    <mergeCell ref="A862:D862"/>
    <mergeCell ref="A865:A866"/>
    <mergeCell ref="B865:B866"/>
    <mergeCell ref="C865:C866"/>
    <mergeCell ref="D865:D866"/>
    <mergeCell ref="E865:H865"/>
    <mergeCell ref="B823:B828"/>
    <mergeCell ref="B829:B834"/>
    <mergeCell ref="A848:A849"/>
    <mergeCell ref="B848:B849"/>
    <mergeCell ref="C848:C849"/>
    <mergeCell ref="D848:D849"/>
    <mergeCell ref="E791:H791"/>
    <mergeCell ref="B793:B798"/>
    <mergeCell ref="B799:B804"/>
    <mergeCell ref="B805:B810"/>
    <mergeCell ref="B811:B816"/>
    <mergeCell ref="A821:A822"/>
    <mergeCell ref="B821:B822"/>
    <mergeCell ref="C821:C822"/>
    <mergeCell ref="D821:D822"/>
    <mergeCell ref="E821:H821"/>
    <mergeCell ref="A773:A775"/>
    <mergeCell ref="B773:B775"/>
    <mergeCell ref="A786:D786"/>
    <mergeCell ref="A791:A792"/>
    <mergeCell ref="B791:B792"/>
    <mergeCell ref="C791:C792"/>
    <mergeCell ref="D791:D792"/>
    <mergeCell ref="A763:D763"/>
    <mergeCell ref="A770:A771"/>
    <mergeCell ref="B770:B771"/>
    <mergeCell ref="C770:C771"/>
    <mergeCell ref="D770:D771"/>
    <mergeCell ref="E770:F770"/>
    <mergeCell ref="A757:A758"/>
    <mergeCell ref="B757:B758"/>
    <mergeCell ref="A759:A760"/>
    <mergeCell ref="B759:B760"/>
    <mergeCell ref="A761:A762"/>
    <mergeCell ref="B761:B762"/>
    <mergeCell ref="A741:A744"/>
    <mergeCell ref="B741:B744"/>
    <mergeCell ref="A745:A746"/>
    <mergeCell ref="B745:B746"/>
    <mergeCell ref="A747:A748"/>
    <mergeCell ref="B747:B748"/>
    <mergeCell ref="A729:A732"/>
    <mergeCell ref="B729:B732"/>
    <mergeCell ref="A733:A736"/>
    <mergeCell ref="B733:B736"/>
    <mergeCell ref="A737:A740"/>
    <mergeCell ref="B737:B740"/>
    <mergeCell ref="A717:A720"/>
    <mergeCell ref="B717:B720"/>
    <mergeCell ref="A721:A724"/>
    <mergeCell ref="B721:B724"/>
    <mergeCell ref="A725:A728"/>
    <mergeCell ref="B725:B728"/>
    <mergeCell ref="A711:A712"/>
    <mergeCell ref="B711:B712"/>
    <mergeCell ref="C711:C712"/>
    <mergeCell ref="D711:D712"/>
    <mergeCell ref="E711:F711"/>
    <mergeCell ref="A713:A716"/>
    <mergeCell ref="B713:B716"/>
    <mergeCell ref="A697:A699"/>
    <mergeCell ref="B697:B699"/>
    <mergeCell ref="A700:A702"/>
    <mergeCell ref="B700:B702"/>
    <mergeCell ref="A703:A705"/>
    <mergeCell ref="B703:B705"/>
    <mergeCell ref="A688:A690"/>
    <mergeCell ref="B688:B690"/>
    <mergeCell ref="A691:A693"/>
    <mergeCell ref="B691:B693"/>
    <mergeCell ref="A694:A696"/>
    <mergeCell ref="B694:B696"/>
    <mergeCell ref="A679:A681"/>
    <mergeCell ref="B679:B681"/>
    <mergeCell ref="A682:A684"/>
    <mergeCell ref="B682:B684"/>
    <mergeCell ref="A685:A687"/>
    <mergeCell ref="B685:B687"/>
    <mergeCell ref="A670:A672"/>
    <mergeCell ref="B670:B672"/>
    <mergeCell ref="A673:A675"/>
    <mergeCell ref="B673:B675"/>
    <mergeCell ref="A676:A678"/>
    <mergeCell ref="B676:B678"/>
    <mergeCell ref="E659:H659"/>
    <mergeCell ref="A661:A663"/>
    <mergeCell ref="B661:B663"/>
    <mergeCell ref="A664:A666"/>
    <mergeCell ref="B664:B666"/>
    <mergeCell ref="A667:A669"/>
    <mergeCell ref="B667:B669"/>
    <mergeCell ref="A646:A649"/>
    <mergeCell ref="B646:B649"/>
    <mergeCell ref="A650:A653"/>
    <mergeCell ref="B650:B653"/>
    <mergeCell ref="A654:D654"/>
    <mergeCell ref="A659:A660"/>
    <mergeCell ref="B659:B660"/>
    <mergeCell ref="C659:C660"/>
    <mergeCell ref="D659:D660"/>
    <mergeCell ref="E632:H632"/>
    <mergeCell ref="A634:A637"/>
    <mergeCell ref="B634:B637"/>
    <mergeCell ref="A638:A641"/>
    <mergeCell ref="B638:B641"/>
    <mergeCell ref="A642:A645"/>
    <mergeCell ref="B642:B645"/>
    <mergeCell ref="A620:A623"/>
    <mergeCell ref="B620:B623"/>
    <mergeCell ref="A624:D624"/>
    <mergeCell ref="A632:A633"/>
    <mergeCell ref="B632:B633"/>
    <mergeCell ref="C632:C633"/>
    <mergeCell ref="D632:D633"/>
    <mergeCell ref="A601:A603"/>
    <mergeCell ref="B601:B603"/>
    <mergeCell ref="A604:A606"/>
    <mergeCell ref="B604:B606"/>
    <mergeCell ref="A616:A619"/>
    <mergeCell ref="B616:B619"/>
    <mergeCell ref="A584:A587"/>
    <mergeCell ref="B584:B587"/>
    <mergeCell ref="A588:A591"/>
    <mergeCell ref="B588:B591"/>
    <mergeCell ref="A592:D592"/>
    <mergeCell ref="A598:A600"/>
    <mergeCell ref="B598:B600"/>
    <mergeCell ref="A572:A575"/>
    <mergeCell ref="B572:B575"/>
    <mergeCell ref="A576:A579"/>
    <mergeCell ref="B576:B579"/>
    <mergeCell ref="A580:A583"/>
    <mergeCell ref="B580:B583"/>
    <mergeCell ref="H559:H560"/>
    <mergeCell ref="A563:A566"/>
    <mergeCell ref="B563:B566"/>
    <mergeCell ref="A570:A571"/>
    <mergeCell ref="B570:B571"/>
    <mergeCell ref="C570:C571"/>
    <mergeCell ref="D570:D571"/>
    <mergeCell ref="E570:H570"/>
    <mergeCell ref="A559:A562"/>
    <mergeCell ref="B559:B562"/>
    <mergeCell ref="D559:D560"/>
    <mergeCell ref="E559:E560"/>
    <mergeCell ref="F559:F560"/>
    <mergeCell ref="G559:G560"/>
    <mergeCell ref="E545:H545"/>
    <mergeCell ref="A547:A550"/>
    <mergeCell ref="B547:B550"/>
    <mergeCell ref="A551:A554"/>
    <mergeCell ref="B551:B554"/>
    <mergeCell ref="A555:A558"/>
    <mergeCell ref="B555:B558"/>
    <mergeCell ref="A539:A541"/>
    <mergeCell ref="B539:B541"/>
    <mergeCell ref="A545:A546"/>
    <mergeCell ref="B545:B546"/>
    <mergeCell ref="C545:C546"/>
    <mergeCell ref="D545:D546"/>
    <mergeCell ref="E528:H528"/>
    <mergeCell ref="A530:A532"/>
    <mergeCell ref="B530:B532"/>
    <mergeCell ref="A533:A535"/>
    <mergeCell ref="B533:B535"/>
    <mergeCell ref="A536:A538"/>
    <mergeCell ref="B536:B538"/>
    <mergeCell ref="A519:A521"/>
    <mergeCell ref="B519:B521"/>
    <mergeCell ref="A522:A524"/>
    <mergeCell ref="B522:B524"/>
    <mergeCell ref="A525:D525"/>
    <mergeCell ref="A528:A529"/>
    <mergeCell ref="B528:B529"/>
    <mergeCell ref="C528:C529"/>
    <mergeCell ref="D528:D529"/>
    <mergeCell ref="E508:H508"/>
    <mergeCell ref="A510:A512"/>
    <mergeCell ref="B510:B512"/>
    <mergeCell ref="A513:A515"/>
    <mergeCell ref="B513:B515"/>
    <mergeCell ref="A516:A518"/>
    <mergeCell ref="B516:B518"/>
    <mergeCell ref="A494:A496"/>
    <mergeCell ref="B494:B496"/>
    <mergeCell ref="A497:A499"/>
    <mergeCell ref="B497:B499"/>
    <mergeCell ref="A500:D500"/>
    <mergeCell ref="A508:A509"/>
    <mergeCell ref="B508:B509"/>
    <mergeCell ref="C508:C509"/>
    <mergeCell ref="D508:D509"/>
    <mergeCell ref="A477:A480"/>
    <mergeCell ref="B477:B480"/>
    <mergeCell ref="A481:A484"/>
    <mergeCell ref="B481:B484"/>
    <mergeCell ref="A485:D485"/>
    <mergeCell ref="A491:A493"/>
    <mergeCell ref="B491:B493"/>
    <mergeCell ref="E463:H463"/>
    <mergeCell ref="A465:A468"/>
    <mergeCell ref="B465:B468"/>
    <mergeCell ref="A469:A472"/>
    <mergeCell ref="B469:B472"/>
    <mergeCell ref="A473:A476"/>
    <mergeCell ref="B473:B476"/>
    <mergeCell ref="A452:A455"/>
    <mergeCell ref="B452:B455"/>
    <mergeCell ref="A456:A459"/>
    <mergeCell ref="B456:B459"/>
    <mergeCell ref="A460:D460"/>
    <mergeCell ref="A463:A464"/>
    <mergeCell ref="B463:B464"/>
    <mergeCell ref="C463:C464"/>
    <mergeCell ref="D463:D464"/>
    <mergeCell ref="E438:H438"/>
    <mergeCell ref="A440:A443"/>
    <mergeCell ref="B440:B443"/>
    <mergeCell ref="A444:A447"/>
    <mergeCell ref="B444:B447"/>
    <mergeCell ref="A448:A451"/>
    <mergeCell ref="B448:B451"/>
    <mergeCell ref="A432:A434"/>
    <mergeCell ref="B432:B434"/>
    <mergeCell ref="A438:A439"/>
    <mergeCell ref="B438:B439"/>
    <mergeCell ref="C438:C439"/>
    <mergeCell ref="D438:D439"/>
    <mergeCell ref="E421:H421"/>
    <mergeCell ref="A423:A425"/>
    <mergeCell ref="B423:B425"/>
    <mergeCell ref="A426:A428"/>
    <mergeCell ref="B426:B428"/>
    <mergeCell ref="A429:A431"/>
    <mergeCell ref="B429:B431"/>
    <mergeCell ref="A412:A414"/>
    <mergeCell ref="B412:B414"/>
    <mergeCell ref="A415:A417"/>
    <mergeCell ref="B415:B417"/>
    <mergeCell ref="A418:D418"/>
    <mergeCell ref="A421:A422"/>
    <mergeCell ref="B421:B422"/>
    <mergeCell ref="C421:C422"/>
    <mergeCell ref="D421:D422"/>
    <mergeCell ref="A403:A405"/>
    <mergeCell ref="B403:B405"/>
    <mergeCell ref="A406:A408"/>
    <mergeCell ref="B406:B408"/>
    <mergeCell ref="A409:A411"/>
    <mergeCell ref="B409:B411"/>
    <mergeCell ref="A395:D395"/>
    <mergeCell ref="A401:A402"/>
    <mergeCell ref="B401:B402"/>
    <mergeCell ref="C401:C402"/>
    <mergeCell ref="D401:D402"/>
    <mergeCell ref="E401:H401"/>
    <mergeCell ref="A383:A386"/>
    <mergeCell ref="B383:B386"/>
    <mergeCell ref="A387:A390"/>
    <mergeCell ref="B387:B390"/>
    <mergeCell ref="A391:A394"/>
    <mergeCell ref="B391:B394"/>
    <mergeCell ref="A377:A378"/>
    <mergeCell ref="B377:B378"/>
    <mergeCell ref="C377:C378"/>
    <mergeCell ref="D377:D378"/>
    <mergeCell ref="E377:H377"/>
    <mergeCell ref="A379:A382"/>
    <mergeCell ref="B379:B382"/>
    <mergeCell ref="A362:A364"/>
    <mergeCell ref="B362:B363"/>
    <mergeCell ref="A368:A369"/>
    <mergeCell ref="A370:A371"/>
    <mergeCell ref="B370:B371"/>
    <mergeCell ref="A372:D372"/>
    <mergeCell ref="A344:A346"/>
    <mergeCell ref="B344:B345"/>
    <mergeCell ref="A350:A352"/>
    <mergeCell ref="B350:B351"/>
    <mergeCell ref="A356:A358"/>
    <mergeCell ref="B356:B357"/>
    <mergeCell ref="H335:H336"/>
    <mergeCell ref="A337:D337"/>
    <mergeCell ref="A342:A343"/>
    <mergeCell ref="B342:B343"/>
    <mergeCell ref="C342:C343"/>
    <mergeCell ref="D342:D343"/>
    <mergeCell ref="E342:F342"/>
    <mergeCell ref="A335:A336"/>
    <mergeCell ref="B335:B336"/>
    <mergeCell ref="D335:D336"/>
    <mergeCell ref="E335:E336"/>
    <mergeCell ref="F335:F336"/>
    <mergeCell ref="G335:G336"/>
    <mergeCell ref="H331:H332"/>
    <mergeCell ref="A333:A334"/>
    <mergeCell ref="B333:B334"/>
    <mergeCell ref="D333:D334"/>
    <mergeCell ref="E333:E334"/>
    <mergeCell ref="F333:F334"/>
    <mergeCell ref="G333:G334"/>
    <mergeCell ref="H333:H334"/>
    <mergeCell ref="A331:A332"/>
    <mergeCell ref="B331:B332"/>
    <mergeCell ref="D331:D332"/>
    <mergeCell ref="E331:E332"/>
    <mergeCell ref="F331:F332"/>
    <mergeCell ref="G331:G332"/>
    <mergeCell ref="H327:H328"/>
    <mergeCell ref="A329:A330"/>
    <mergeCell ref="B329:B330"/>
    <mergeCell ref="D329:D330"/>
    <mergeCell ref="E329:E330"/>
    <mergeCell ref="F329:F330"/>
    <mergeCell ref="G329:G330"/>
    <mergeCell ref="H329:H330"/>
    <mergeCell ref="A327:A328"/>
    <mergeCell ref="B327:B328"/>
    <mergeCell ref="D327:D328"/>
    <mergeCell ref="E327:E328"/>
    <mergeCell ref="F327:F328"/>
    <mergeCell ref="G327:G328"/>
    <mergeCell ref="H322:H323"/>
    <mergeCell ref="A324:A325"/>
    <mergeCell ref="B324:B325"/>
    <mergeCell ref="D324:D325"/>
    <mergeCell ref="E324:E325"/>
    <mergeCell ref="F324:F325"/>
    <mergeCell ref="G324:G325"/>
    <mergeCell ref="H324:H325"/>
    <mergeCell ref="A322:A323"/>
    <mergeCell ref="B322:B323"/>
    <mergeCell ref="D322:D323"/>
    <mergeCell ref="E322:E323"/>
    <mergeCell ref="F322:F323"/>
    <mergeCell ref="G322:G323"/>
    <mergeCell ref="H318:H319"/>
    <mergeCell ref="A320:A321"/>
    <mergeCell ref="B320:B321"/>
    <mergeCell ref="D320:D321"/>
    <mergeCell ref="E320:E321"/>
    <mergeCell ref="F320:F321"/>
    <mergeCell ref="G320:G321"/>
    <mergeCell ref="H320:H321"/>
    <mergeCell ref="A318:A319"/>
    <mergeCell ref="B318:B319"/>
    <mergeCell ref="D318:D319"/>
    <mergeCell ref="E318:E319"/>
    <mergeCell ref="F318:F319"/>
    <mergeCell ref="G318:G319"/>
    <mergeCell ref="H313:H314"/>
    <mergeCell ref="A316:A317"/>
    <mergeCell ref="B316:B317"/>
    <mergeCell ref="D316:D317"/>
    <mergeCell ref="E316:E317"/>
    <mergeCell ref="F316:F317"/>
    <mergeCell ref="G316:G317"/>
    <mergeCell ref="H316:H317"/>
    <mergeCell ref="A313:A314"/>
    <mergeCell ref="B313:B314"/>
    <mergeCell ref="D313:D314"/>
    <mergeCell ref="E313:E314"/>
    <mergeCell ref="F313:F314"/>
    <mergeCell ref="G313:G314"/>
    <mergeCell ref="H309:H310"/>
    <mergeCell ref="A311:A312"/>
    <mergeCell ref="B311:B312"/>
    <mergeCell ref="D311:D312"/>
    <mergeCell ref="E311:E312"/>
    <mergeCell ref="F311:F312"/>
    <mergeCell ref="G311:G312"/>
    <mergeCell ref="H311:H312"/>
    <mergeCell ref="A309:A310"/>
    <mergeCell ref="B309:B310"/>
    <mergeCell ref="D309:D310"/>
    <mergeCell ref="E309:E310"/>
    <mergeCell ref="F309:F310"/>
    <mergeCell ref="G309:G310"/>
    <mergeCell ref="E304:H304"/>
    <mergeCell ref="A307:A308"/>
    <mergeCell ref="B307:B308"/>
    <mergeCell ref="D307:D308"/>
    <mergeCell ref="E307:E308"/>
    <mergeCell ref="F307:F308"/>
    <mergeCell ref="G307:G308"/>
    <mergeCell ref="H307:H308"/>
    <mergeCell ref="A295:A298"/>
    <mergeCell ref="B295:B298"/>
    <mergeCell ref="A299:D299"/>
    <mergeCell ref="A304:A305"/>
    <mergeCell ref="B304:B305"/>
    <mergeCell ref="C304:C305"/>
    <mergeCell ref="D304:D305"/>
    <mergeCell ref="A283:A286"/>
    <mergeCell ref="B283:B286"/>
    <mergeCell ref="A287:A290"/>
    <mergeCell ref="B287:B290"/>
    <mergeCell ref="A291:A294"/>
    <mergeCell ref="B291:B294"/>
    <mergeCell ref="A273:C273"/>
    <mergeCell ref="A281:A282"/>
    <mergeCell ref="B281:B282"/>
    <mergeCell ref="C281:C282"/>
    <mergeCell ref="D281:D282"/>
    <mergeCell ref="E281:H281"/>
    <mergeCell ref="A244:B244"/>
    <mergeCell ref="A253:B253"/>
    <mergeCell ref="A259:A260"/>
    <mergeCell ref="B259:B260"/>
    <mergeCell ref="C259:F259"/>
    <mergeCell ref="A262:B262"/>
    <mergeCell ref="A226:C226"/>
    <mergeCell ref="A232:A233"/>
    <mergeCell ref="B232:B233"/>
    <mergeCell ref="C232:F232"/>
    <mergeCell ref="A235:B235"/>
    <mergeCell ref="A241:A242"/>
    <mergeCell ref="B241:B242"/>
    <mergeCell ref="C241:F241"/>
    <mergeCell ref="A213:A214"/>
    <mergeCell ref="B213:C214"/>
    <mergeCell ref="D213:G213"/>
    <mergeCell ref="A215:A216"/>
    <mergeCell ref="B215:C215"/>
    <mergeCell ref="D215:D216"/>
    <mergeCell ref="E215:E216"/>
    <mergeCell ref="F215:F216"/>
    <mergeCell ref="G215:G216"/>
    <mergeCell ref="A116:L116"/>
    <mergeCell ref="A199:A200"/>
    <mergeCell ref="B199:C200"/>
    <mergeCell ref="D199:G199"/>
    <mergeCell ref="B201:C201"/>
    <mergeCell ref="B203:B204"/>
    <mergeCell ref="B205:B206"/>
    <mergeCell ref="A175:B175"/>
    <mergeCell ref="A181:A182"/>
    <mergeCell ref="B181:C182"/>
    <mergeCell ref="D181:G181"/>
    <mergeCell ref="B183:C183"/>
    <mergeCell ref="A193:C193"/>
    <mergeCell ref="C165:D165"/>
    <mergeCell ref="E165:F165"/>
    <mergeCell ref="A166:B166"/>
    <mergeCell ref="A172:A173"/>
    <mergeCell ref="B172:B173"/>
    <mergeCell ref="C172:E172"/>
    <mergeCell ref="B10:L10"/>
    <mergeCell ref="B11:L11"/>
    <mergeCell ref="B12:L12"/>
    <mergeCell ref="A14:L14"/>
    <mergeCell ref="B15:L15"/>
    <mergeCell ref="A13:L13"/>
    <mergeCell ref="A5:L5"/>
    <mergeCell ref="A6:L6"/>
    <mergeCell ref="A162:A163"/>
    <mergeCell ref="B162:B163"/>
    <mergeCell ref="C162:F162"/>
    <mergeCell ref="B75:L75"/>
    <mergeCell ref="B76:L76"/>
    <mergeCell ref="B77:L77"/>
    <mergeCell ref="B78:L78"/>
    <mergeCell ref="A70:L70"/>
    <mergeCell ref="A71:L71"/>
    <mergeCell ref="A72:L72"/>
    <mergeCell ref="B74:L74"/>
    <mergeCell ref="A63:L63"/>
    <mergeCell ref="A64:L64"/>
    <mergeCell ref="A65:L65"/>
    <mergeCell ref="A66:L66"/>
    <mergeCell ref="A58:L58"/>
    <mergeCell ref="A59:L59"/>
    <mergeCell ref="A60:L60"/>
    <mergeCell ref="A61:L61"/>
    <mergeCell ref="A62:L62"/>
    <mergeCell ref="A112:L112"/>
    <mergeCell ref="A113:L113"/>
    <mergeCell ref="A114:L114"/>
    <mergeCell ref="A115:L115"/>
    <mergeCell ref="B33:L33"/>
    <mergeCell ref="B34:L34"/>
    <mergeCell ref="B7:L7"/>
    <mergeCell ref="B8:L8"/>
    <mergeCell ref="B9:L9"/>
    <mergeCell ref="A4:L4"/>
    <mergeCell ref="B25:L25"/>
    <mergeCell ref="B26:L26"/>
    <mergeCell ref="B48:L48"/>
    <mergeCell ref="B49:L49"/>
    <mergeCell ref="A39:L39"/>
    <mergeCell ref="A40:L40"/>
    <mergeCell ref="A41:L41"/>
    <mergeCell ref="A42:L42"/>
    <mergeCell ref="A43:L43"/>
    <mergeCell ref="A44:L44"/>
    <mergeCell ref="A3:L3"/>
    <mergeCell ref="A35:L35"/>
    <mergeCell ref="A36:L36"/>
    <mergeCell ref="A37:L37"/>
    <mergeCell ref="A38:L38"/>
    <mergeCell ref="A29:L29"/>
    <mergeCell ref="A30:L30"/>
    <mergeCell ref="A22:L22"/>
    <mergeCell ref="A23:L23"/>
    <mergeCell ref="A24:L24"/>
    <mergeCell ref="B16:L16"/>
    <mergeCell ref="B17:L17"/>
    <mergeCell ref="A18:L18"/>
    <mergeCell ref="A19:L19"/>
    <mergeCell ref="A20:L20"/>
    <mergeCell ref="A21:L21"/>
  </mergeCells>
  <hyperlinks>
    <hyperlink ref="A5" location="'TT10-2AB (2)'!A152" display="AB.10000 ĐÀO ĐẮP ĐẤT, ĐÁ, CÁT BẰNG THỦ CÔNG "/>
    <hyperlink ref="A6" location="'TT10-2AB (2)'!A153" display="AB.11000 ĐÀO ĐẤT CÔNG TRÌNH BẰNG THỦ CÔNG "/>
    <hyperlink ref="B7" location="AB.11100_ĐÀO_BÙN_BẰNG_THỦ_CÔNG" display="AB.11100 ĐÀO BÙN BẰNG THỦ CÔNG"/>
    <hyperlink ref="B8" location="AB.11200_ĐÀO_ĐẤT_ĐỂ_ĐẮP_HOẶC_RA_BÃI_THẢI__BÃI_TẬP_KẾT_BẰNG_THỦ_CÔNG" display="AB.11200 ĐÀO ĐẤT ĐỂ ĐẮP HOẶC RA BÃI THẢI, BÃI TẬP KẾT BẰNG THỦ CÔNG"/>
    <hyperlink ref="B9" location="AB.11300_ĐÀO_ĐẤT_MÓNG_BĂNG_BẰNG_THỦ_CÔNG" display="AB.11300 ĐÀO ĐẤT MÓNG BĂNG BẰNG THỦ CÔNG"/>
    <hyperlink ref="B10" location="AB.11400_ĐÀO_MÓNG_CỘT_TRỤ__HỐ_KIỂM_TRA_BẰNG_THỦ_CÔNG" display="AB.11400 ĐÀO MÓNG CỘT TRỤ, HỐ KIỂM TRA BẰNG THỦ CÔNG"/>
    <hyperlink ref="B11" location="AB.11500_ĐÀO_KÊNH_MƯƠNG__RÃNH_THOÁT_NƯỚC__ĐƯỜNG_ỐNG__ĐƯỜNG_CÁP_BẰNG_THỦ_CÔNG" display="AB. 11500 ĐÀO KÊNH MƯƠNG, RÃNH THOÁT NƯỚC, ĐƯỜNG ỐNG, ĐƯỜNG CÁP BẰNG THỦ CÔNG"/>
    <hyperlink ref="B12" location="AB.11700_ĐÀO_NỀN_ĐƯỜNG_BẰNG_THỦ_CÔNG" display="AB.11700 ĐÀO NỀN ĐƯỜNG BẰNG THỦ CÔNG "/>
    <hyperlink ref="A13" location="AB.12110_PHÁ_ĐÁ_BẰNG_THỦ_CÔNG" display="AB.12110 PHÁ ĐÁ BẰNG THỦ CÔNG"/>
    <hyperlink ref="A14" location="AB.13000_ĐẮP_ĐẤT_CÔNG_TRÌNH_BẰNG_THỦ_CÔNG" display="AB.13000 ĐẮP ĐẤT CÔNG TRÌNH BẰNG THỦ CÔNG"/>
    <hyperlink ref="B15" location="AB.13100_ĐẮP_ĐẤT_NỀN_MÓNG_CÔNG_TRÌNH__NỀN_ĐƯỜNG_BẰNG_THỦ_CÔNG" display="AB.13100 ĐẮP ĐẤT NỀN MÓNG CÔNG TRÌNH, NỀN ĐƯỜNG BẰNG THỦ CÔNG"/>
    <hyperlink ref="B16" location="AB.13200_ĐẮP_BỜ_KÊNH_MƯƠNG_BẰNG_THỦ_CÔNG" display="AB.13200 ĐẮP BỜ KÊNH MƯƠNG BẰNG THỦ CÔNG"/>
    <hyperlink ref="B17" location="AB.13400_ĐẮP_CÁT_CÔNG_TRÌNH_BẰNG_THỦ_CÔNG" display="AB.13400 ĐẮP CÁT CÔNG TRÌNH BẰNG THỦ CÔNG "/>
    <hyperlink ref="A20" location="AB.21000_ĐÀO_SAN_ĐẤT_TẠO_MẶT_BẰNG_BẰNG_MÁY_ĐÀO" display="AB.21000 ĐÀO SAN ĐẤT TẠO MẶT BẰNG BẰNG MÁY ĐÀO "/>
    <hyperlink ref="A18" location="ĐÀO_ĐẮP_ĐẤT__ĐÁ__CÁT_CÔNG_TRÌNH_BẰNG_MÁY" display="ĐÀO ĐẮP ĐẤT, ĐÁ, CÁT CÔNG TRÌNH BẰNG MÁY "/>
    <hyperlink ref="A19" location="ĐÀO_ĐẤT_CÔNG_TRÌNH_BẰNG_MÁY" display="ĐÀO ĐẤT CÔNG TRÌNH BẰNG MÁY"/>
    <hyperlink ref="A21" location="AB.22000_ĐÀO_SAN_ĐẤT_TẠO_MẶT_BẰNG_BẰNG_MÁY_ỦI" display="AB.22000 ĐÀO SAN ĐẤT TẠO MẶT BẰNG BẰNG MÁY ỦI"/>
    <hyperlink ref="A22" location="AB.23000_ĐÀO_SAN_ĐẤT_TẠO_MẶT_BẰNG_BẰNG_MÁY_CẠP" display="AB.23000 ĐÀO SAN ĐẤT TẠO MẶT BẰNG BẰNG MÁY CẠP"/>
    <hyperlink ref="A23" location="AB.24000_ĐÀO_XÚC_ĐẤT_ĐỂ_ĐẮP_HOẶC_ĐỔ_RA_BÃI_THẢI__BÃI_TẬP_KẾT_BẰNG_MÁY_ĐÀO" display="AB.24000 ĐÀO XÚC ĐẤT ĐỂ ĐẮP HOẶC ĐỔ RA BÃI THẢI, BÃI TẬP KẾT BẰNG MÁY ĐÀO"/>
    <hyperlink ref="A24" location="AB.25000_ĐÀO_MÓNG_CÔNG_TRÌNH_BẰNG_MÁY_ĐÀO" display="AB.25000 ĐÀO MÓNG CÔNG TRÌNH BẰNG MÁY ĐÀO"/>
    <hyperlink ref="B25" location="AB.25100_CHIỀU_RỘNG_MÓNG_≤_6M" display="AB.25100 CHIỀU RỘNG MÓNG ≤ 6M"/>
    <hyperlink ref="B26" location="AB.25200_CHIỀU_RỘNG_MÓNG_≤_10M" display="AB.25200 CHIỀU RỘNG MÓNG ≤ 10M"/>
    <hyperlink ref="B27" location="AB.25300_CHIỀU_RỘNG_MÓNG_≤_20M" display="AB.25300 CHIỀU RỘNG MÓNG ≤ 20M"/>
    <hyperlink ref="B28" location="AB.25400_CHIỀU_RỘNG_MÓNG___20M" display="AB.25400 CHIỀU RỘNG MÓNG &gt; 20M"/>
    <hyperlink ref="A29" location="AB.26100_ĐÀO_MÓNG_CÔNG_TRÌNH_TRÊN_NỀN_ĐẤT_MỀM__YẾU_BẰNG_PHƯƠNG_PHÁP_ĐÀO_CHUYỂN__TỔ_HỢP_2__3__4_MÁY_ĐÀO_0_8m3" display="AB.26100 ĐÀO MÓNG CÔNG TRÌNH TRÊN NỀN ĐẤT MỀM, YẾU BẰNG PHƯƠNG PHÁP ĐÀO CHUYỂN, TỔ HỢP 2, 3, 4 MÁY ĐÀO 0,8m3"/>
    <hyperlink ref="B32" location="AB.27200_CHIỀU_RỘNG_KÊNH_MƯƠNG_≤_10M" display="AB.27200 CHIỀU RỘNG KÊNH MƯƠNG ≤ 10M"/>
    <hyperlink ref="B33" location="AB.27300_CHIỀU_RỘNG_KÊNH_MƯƠNG_≤_20M" display="AB.27300 CHIỀU RỘNG KÊNH MƯƠNG ≤ 20M"/>
    <hyperlink ref="B34" location="AB.27400_CHIỀU_RỘNG_KÊNH_MƯƠNG___20M" display="AB.27400 CHIỀU RỘNG KÊNH MƯƠNG &gt; 20M"/>
    <hyperlink ref="A35" location="AB.28100_ĐÀO_KÊNH_MƯƠNG_TRÊN_NỀN_ĐẤT_MỀM__YẾU_BẰNG_PHƯƠNG_PHÁP_ĐÀO_CHUYỂN__TỔ_HỢP_2__3__4_MÁY_ĐÀO_0_8m3" display="AB.28100 ĐÀO KÊNH MƯƠNG TRÊN NỀN ĐẤT MỀM, YẾU BẰNG PHƯƠNG PHÁP ĐÀO CHUYỂN, TỔ HỢP 2, 3, 4 MÁY ĐÀO 0,8m3"/>
    <hyperlink ref="A36" location="AB.28200_NẠO_VÉT_HOẶC_MỞ_RỘNG_KÊNH_MƯƠNG_TRÊN_NỀN_ĐẤT_MỀM__YẾU_BẰNG_TỔ_HỢP_MÁY_XÁNG_CẠP_1_25m3_VÀ_MÁY_ĐÀO_0_8m3" display="AB.28200 NẠO VÉT HOẶC MỞ RỘNG KÊNH MƯƠNG TRÊN NỀN ĐẤT MỀM, YẾU BẰNG TỔ HỢP MÁY XÁNG CẠP 1,25m3 VÀ MÁY ĐÀO 0,8m3"/>
    <hyperlink ref="A37" location="AB.30000_ĐÀO_NỀN_ĐƯỜNG" display="AB.30000 ĐÀO NỀN ĐƯỜNG"/>
    <hyperlink ref="A38" location="AB.31000_ĐÀO_NỀN_ĐƯỜNG_BẰNG_MÁY_ĐÀO" display="AB.31000 ĐÀO NỀN ĐƯỜNG BẰNG MÁY ĐÀO"/>
    <hyperlink ref="A39" location="AB.32000_ĐÀO_NỀN_ĐƯỜNG_BẰNG_MÁY_ỦI" display="AB.32000 ĐÀO NỀN ĐƯỜNG BẰNG MÁY ỦI"/>
    <hyperlink ref="A40" location="AB.33000_ĐÀO_NỀN_ĐƯỜNG_BẰNG_MÁY_CẠP" display="AB.33000 ĐÀO NỀN ĐƯỜNG BẰNG MÁY CẠP"/>
    <hyperlink ref="A41" location="AB.34000_SAN_ĐẤT__ĐÁ_BÃI_THẢI__BÃI_TRỮ__BÃI_GIA_TẢI_BẰNG_MÁY_ỦI" display="AB.34000 SAN ĐẤT, ĐÁ BÃI THẢI, BÃI TRỮ, BÃI GIA TẢI BẰNG MÁY ỦI "/>
    <hyperlink ref="A42" location="AB.36000_XÓI_HÚT_BÙN_TRONG_KHUNG_VÂY_PHÒNG_NƯỚC" display="AB.36000 XÓI HÚT BÙN TRONG KHUNG VÂY PHÒNG NƯỚC"/>
    <hyperlink ref="A43" location="AB.41000_VẬN_CHUYỂN_ĐẤT_BẰNG_Ô_TÔ_TỰ_ĐỔ" display="AB.41000 VẬN CHUYỂN ĐẤT BẰNG Ô TÔ TỰ ĐỔ"/>
    <hyperlink ref="A44" location="AB.42000_VẬN_CHUYỂN_ĐẤT_1KM_TIẾP_THEO_BẰNG_ÔTÔ_TỰ_ĐỔ" display="AB.42000 VẬN CHUYỂN ĐẤT 1KM TIẾP THEO BẰNG ÔTÔ TỰ ĐỔ"/>
    <hyperlink ref="A45" location="AB.50000_CÔNG_TÁC_ĐÀO_ĐÁ_MẶT_BẰNG__HỐ_MÓNG_CÔNG_TRÌNH_KÊNH_MƯƠNG__NỀN_ĐƯỜNG_BẰNG_KHOAN_NỔ_MÌN" display="AB.50000 CÔNG TÁC ĐÀO ĐÁ MẶT BẰNG, HỐ MÓNG CÔNG TRÌNH KÊNH MƯƠNG, NỀN ĐƯỜNG BẰNG KHOAN NỔ MÌN"/>
    <hyperlink ref="A46" location="AB.51100_PHÁ_ĐÁ_MẶT_BẰNG_CÔNG_TRÌNH_BẰNG_KHOAN_NỔ_MÌN" display="AB.51100 PHÁ ĐÁ MẶT BẰNG CÔNG TRÌNH BẰNG KHOAN NỔ MÌN"/>
    <hyperlink ref="B47" location="AB.51110_PHÁ_ĐÁ_MẶT_BẰNG_CÔNG_TRÌNH_BẰNG_MÁY_KHOAN_Ф42mm" display="AB.51110 PHÁ ĐÁ MẶT BẰNG CÔNG TRÌNH BẰNG MÁY KHOAN Ф42mm"/>
    <hyperlink ref="B48" location="AB.51120_PHÁ_ĐÁ_MẶT_BẰNG_CÔNG_TRÌNH_BẰNG_MÁY_KHOAN_Ф76mm" display="AB.51120 PHÁ ĐÁ MẶT BẰNG CÔNG TRÌNH BẰNG MÁY KHOAN Ф76mm"/>
    <hyperlink ref="B49" location="AB.51130_PHÁ_ĐÁ_MẶT_BẰNG_CÔNG_TRÌNH_BẰNG_MÁY_KHOAN_Ф105mm" display="AB.51130 PHÁ ĐÁ MẶT BẰNG CÔNG TRÌNH BẰNG MÁY KHOAN Ф105mm"/>
    <hyperlink ref="B51" location="AB.51210_PHÁ_ĐÁ_HỐ_MÓNG_CÔNG_TRÌNH_BẰNG_MÁY_KHOAN_Ф42mm" display="AB.51210 PHÁ ĐÁ HỐ MÓNG CÔNG TRÌNH BẰNG MÁY KHOAN Ф42mm"/>
    <hyperlink ref="B52" location="AB.51220_PHÁ_ĐÁ_HỐ_MÓNG_CÔNG_TRÌNH_BẰNG_MÁY_KHOAN_Ф76mm" display="AB.51220 PHÁ ĐÁ HỐ MÓNG CÔNG TRÌNH BẰNG MÁY KHOAN Ф76mm"/>
    <hyperlink ref="B53" location="AB.51230_PHÁ_ĐÁ_HỐ_MÓNG_CÔNG_TRÌNH_BẰNG_MÁY_KHOAN_Ф105mm" display="AB.51230 PHÁ ĐÁ HỐ MÓNG CÔNG TRÌNH BẰNG MÁY KHOAN Ф105mm"/>
    <hyperlink ref="A54" location="AB.51300_PHÁ_ĐÁ_KÊNH_MƯƠNG__NỀN_ĐƯỜNG_BẰNG_KHOAN_NỔ_MÌN" display="AB.51300 PHÁ ĐÁ KÊNH MƯƠNG, NỀN ĐƯỜNG BẰNG KHOAN NỔ MÌN "/>
    <hyperlink ref="B55" location="AB.51310_PHÁ_ĐÁ_KÊNH_MƯƠNG__NỀN_ĐƯỜNG_BẰNG_MÁY_KHOAN_Ф42mm" display="AB.51310 PHÁ ĐÁ KÊNH MƯƠNG, NỀN ĐƯỜNG BẰNG MÁY KHOAN Ф42mm"/>
    <hyperlink ref="B56" location="AB.51320_PHÁ_ĐÁ_KÊNH_MƯƠNG__NỀN_ĐƯỜNG_BẰNG_MÁY_KHOAN_Ф76mm" display="AB.51320 PHÁ ĐÁ KÊNH MƯƠNG, NỀN ĐƯỜNG BẰNG MÁY KHOAN Ф76mm"/>
    <hyperlink ref="B57" location="AB.51330_PHÁ_ĐÁ_KÊNH_MƯƠNG__NỀN_ĐƯỜNG_BẰNG_MÁY_KHOAN_Ф105mm" display="AB.51330 PHÁ ĐÁ KÊNH MƯƠNG, NỀN ĐƯỜNG BẰNG MÁY KHOAN Ф105mm"/>
    <hyperlink ref="A58" location="AB.51410_PHÁ_ĐÁ_NỔ_MÌN_BUỒNG_TRÊN_GIẾNG_ĐIỀU_ÁP_TỪ_TRÊN_XUỐNG_ĐƯỜNG_KÍNH_≥_20M_BẰNG_KHOAN_NỔ_MÌN__MÁY_KHOAN_Ф105mm" display="AB.51410 PHÁ ĐÁ NỔ MÌN BUỒNG TRÊN GIẾNG ĐIỀU ÁP TỪ TRÊN XUỐNG ĐƯỜNG KÍNH ≥ 20M BẰNG KHOAN NỔ MÌN, MÁY KHOAN Ф105mm"/>
    <hyperlink ref="A59" location="AB.51510_PHÁ_ĐÁ_ĐƯỜNG_VIỀN_BẰNG_KHOAN_NỔ_MÌN__MÁY_KHOAN_Ф105mm" display="AB.51510 PHÁ ĐÁ ĐƯỜNG VIỀN BẰNG KHOAN NỔ MÌN, MÁY KHOAN Ф105mm"/>
    <hyperlink ref="A60" location="AB.51610_ĐÀO_PHÁ_ĐÁ_CHIỀU_DÀY_≤_0_5m_BẰNG_BÚA_CĂN_KHÍ_NÉN" display="AB.51610 ĐÀO PHÁ ĐÁ CHIỀU DÀY ≤ 0,5m BẰNG BÚA CĂN KHÍ NÉN"/>
    <hyperlink ref="A61" location="AB.51700_PHÁ_ĐÁ_MỒ_CÔI_BẰNG_MÁY_ĐÀO_1_25m3_GẮN_HÀM_KẸP" display="AB.51700 PHÁ ĐÁ MỒ CÔI BẰNG MÁY ĐÀO 1,25m3 GẮN HÀM KẸP"/>
    <hyperlink ref="A62" location="AB.51810_PHÁ_ĐÁ_MẶT_BẰNG_BẰNG_MÁY_ĐÀO_GẮN_ĐẦU_BÚA_THỦY_LỰC" display="AB. 51810 PHÁ ĐÁ MẶT BẰNG BẰNG MÁY ĐÀO GẮN ĐẦU BÚA THỦY LỰC"/>
    <hyperlink ref="A63" location="AB.52100_XÚC_ĐÁ_SAU_NỔ_MÌN_ĐỔ_LÊN_PHƯƠNG_TIỆN_VẬN_CHUYỂN_BẰNG_MÁY_ĐÀO" display="AB.52100 XÚC ĐÁ SAU NỔ MÌN ĐỔ LÊN PHƯƠNG TIỆN VẬN CHUYỂN BẰNG MÁY ĐÀO"/>
    <hyperlink ref="A64" location="AB.53000_VẬN_CHUYỂN_ĐÁ_SAU_NỔ_MÌN_BẰNG_Ô_TÔ_TỰ_ĐỔ" display="AB.53000 VẬN CHUYỂN ĐÁ SAU NỔ MÌN BẰNG Ô TÔ TỰ ĐỔ"/>
    <hyperlink ref="A65" location="AB.54000_VẬN_CHUYỂN_ĐÁ_SAU_NỔ_MÌN_1KM_TIẾP_THEO_BẰNG_ÔTÔ_TỰ_ĐỔ" display="AB.54000 VẬN CHUYỂN ĐÁ SAU NỔ MÌN 1KM TIẾP THEO BẰNG ÔTÔ TỰ ĐỔ"/>
    <hyperlink ref="A66" location="AB.55000_ỦI_ĐÁ_SAU_NỔ_MÌN_BẰNG_MÁY_ỦI" display="AB.55000 ỦI ĐÁ SAU NỔ MÌN BẰNG MÁY ỦI"/>
    <hyperlink ref="B67" location="AB.55300_XÚC_ĐÁ_HỖN_HỢP__ĐÁ_TẢNG_Ở_BÃI_TRỮ__CỤC_BÊ_TÔNG_LÊN_PHƯƠNG_TIỆN_VẬN_CHUYỂN_BẰNG_MÁY_ĐÀO" display="AB.55300 XÚC ĐÁ HỖN HỢP, ĐÁ TẢNG Ở BÃI TRỮ, CỤC BÊ TÔNG LÊN PHƯƠNG TIỆN VẬN CHUYỂN BẰNG MÁY ĐÀO"/>
    <hyperlink ref="B68" location="AB.55310_XÚC_ĐÁ_HỖN_HỢP_TẠI_BÃI_TRỮ" display="AB.55310 XÚC ĐÁ HỖN HỢP TẠI BÃI TRỮ"/>
    <hyperlink ref="B69" location="AB.55320___AB.55330_XÚC_ĐÁ_TẢNG_Ở_BÃI_TRỮ__CỤC_BÊ_TÔNG" display="AB.55320 - AB.55330 XÚC ĐÁ TẢNG Ở BÃI TRỮ, CỤC BÊ TÔNG"/>
    <hyperlink ref="A70" location="AB.56000_VẬN_CHUYỂN_ĐÁ_HỖN_HỢP__ĐÁ_TẢNG__CỤC_BÊ_TÔNG_BẰNG_ÔTÔ_TỰ_ĐỔ" display="AB.56000 VẬN CHUYỂN ĐÁ HỖN HỢP, ĐÁ TẢNG, CỤC BÊ TÔNG BẰNG ÔTÔ TỰ ĐỔ"/>
    <hyperlink ref="A71" location="AB.57000_VẬN_CHUYỂN_ĐÁ_HỖN_HỢP__ĐÁ_TẢNG__CỤC_BÊ_TÔNG_1KM_TIẾP_THEO_BẰNG_ÔTÔ_TỰ_ĐỔ" display="AB.57000 VẬN CHUYỂN ĐÁ HỖN HỢP, ĐÁ TẢNG, CỤC BÊ TÔNG 1KM TIẾP THEO BẰNG ÔTÔ TỰ ĐỔ"/>
    <hyperlink ref="A72" location="AB.58000_CÔNG_TÁC_PHÁ_ĐÁ_ĐÀO_HẦM_BẰNG_KHOAN_NỔ_MÌN" display="AB.58000 CÔNG TÁC PHÁ ĐÁ ĐÀO HẦM BẰNG KHOAN NỔ MÌN"/>
    <hyperlink ref="B73" location="AB.58100_PHÁ_ĐÁ_ĐÀO_HẦM_NGANG_BẰNG_KHOAN_NỔ_MÌN" display="AB.58100 PHÁ ĐÁ ĐÀO HẦM NGANG BẰNG KHOAN NỔ MÌN"/>
    <hyperlink ref="B74" location="AB.58210_PHÁ_ĐÁ_HẠ_NỀN_HẦM_NGANG_BẰNG_KHOAN_NỔ_MÌN" display="AB.58210 PHÁ ĐÁ HẠ NỀN HẦM NGANG BẰNG KHOAN NỔ MÌN "/>
    <hyperlink ref="B76" location="AB.58300_PHÁ_ĐÁ_ĐÀO_HẦM_DẪN_TỪ_DƯỚI_LÊN_BẰNG_KHOAN_NỔ_MÌN" display="AB.58300 PHÁ ĐÁ ĐÀO HẦM DẪN TỪ DƯỚI LÊN BẰNG KHOAN NỔ MÌN "/>
    <hyperlink ref="B77" location="AB.58400_KHOAN_ĐÁ_ĐÀO_HẦM_ĐƯỜNG_KÍNH_2_4M_BẰNG_TỔ_HỢP_MÁY_KHOAN_ROBBIN" display="AB.58400 KHOAN ĐÁ ĐÀO HẦM ĐƯỜNG KÍNH 2,4M BẰNG TỔ HỢP MÁY KHOAN ROBBIN"/>
    <hyperlink ref="B78" location="AB.58500_PHÁ_ĐÁ_MỞ_RỘNG_HẦM_ĐỨNG__HẦM_NGHIÊNG_TỪ_TRÊN_XUỐNG_BẰNG_KHOAN_NỔ_MÌN" display="AB.58500 PHÁ ĐÁ MỞ RỘNG HẦM ĐỨNG, HẦM NGHIÊNG TỪ TRÊN XUỐNG BẰNG KHOAN NỔ MÌN "/>
    <hyperlink ref="B79" location="AB.58610_PHÁ_ĐÁ_DƯỚI_NƯỚC_BẰNG_KHOAN_NỔ_MÌN__MÁY_KHOAN_CẦM_TAY_Ф42mm__CHIỀU_SÂU_MẶT_NƯỚC_3_÷_7m" display="AB.58610 PHÁ ĐÁ DƯỚI NƯỚC BẰNG KHOAN NỔ MÌN, MÁY KHOAN CẦM TAY Ф42mm, CHIỀU SÂU MẶT NƯỚC 3 ÷ 7m"/>
    <hyperlink ref="B80" location="AB.58700_PHÁ_ĐÁ_ĐÀO_HẦM_NGANG_BẰNG_MÁY_KHOAN_Ф42MM" display="AB.58700 PHÁ ĐÁ ĐÀO HẦM NGANG BẰNG MÁY KHOAN Ф42MM "/>
    <hyperlink ref="A81" location="AB.59000_CÔNG_TÁC_XÚC__VẬN_CHUYỂN_ĐÁ_NỔ_MÌN_TRONG_HẦM" display="AB.59000 CÔNG TÁC XÚC, VẬN CHUYỂN ĐÁ NỔ MÌN TRONG HẦM"/>
    <hyperlink ref="B82" location="AB.59100_BỐC_XÚC_VẬN_CHUYỂN_ĐÁ_NỔ_MÌN_TRONG_HẦM_BẰNG_TỔ_HỢP_MÁY_CÀO_VƠ_3_m3_ph__ÔTÔ_TỰ_ĐỔ_22_t" display="AB.59100 BỐC XÚC VẬN CHUYỂN ĐÁ NỔ MÌN TRONG HẦM BẰNG TỔ HỢP MÁY CÀO VƠ 3 m3/ph, ÔTÔ TỰ ĐỔ 22 t"/>
    <hyperlink ref="B83" location="AB.59200_BỐC_XÚC_VẬN_CHUYỂN_ĐÁ_NỔ_MÌN_TRONG_HẦM_BẰNG_TỔ_HỢP_MÁY_XÚC_LẬT_1_65m3__ÔTÔ_TỰ_ĐỔ_10_t" display="AB.59200 BỐC XÚC VẬN CHUYỂN ĐÁ NỔ MÌN TRONG HẦM BẰNG TỔ HỢP MÁY XÚC LẬT 1,65m3, ÔTÔ TỰ ĐỔ 10 t"/>
    <hyperlink ref="B84" location="AB.59300_BỐC_XÚC_VẬN_CHUYỂN_ĐÁ_NỔ_MÌN_TRONG_HẦM_BẰNG_TỔ_HỢP_MÁY_XÚC_LẬT_0_9_m3__XE_GOÒNG_3_t" display="AB.59300 BỐC XÚC VẬN CHUYỂN ĐÁ NỔ MÌN TRONG HẦM BẰNG TỔ HỢP MÁY XÚC LẬT 0,9 m3, XE GOÒNG 3 t"/>
    <hyperlink ref="B85" location="AB.59400_XÚC_CHUYỂN_ĐÁ_NỔ_MÌN_TRONG_HẦM_BẰNG_MÁY_XÚC_LẬT_1_65_m3_CỰ_LY_TRUNG_BÌNH_≤_100_m" display="AB.59400 XÚC CHUYỂN ĐÁ NỔ MÌN TRONG HẦM BẰNG MÁY XÚC LẬT 1,65 m3 CỰ LY TRUNG BÌNH ≤ 100 m"/>
    <hyperlink ref="B86" location="AB.59500_BỐC_XÚC__VẬN_CHUYỂN_ĐÁ_NỔ_MÌN_TRONG_HẦM_BẰNG_THỦ_CÔNG" display="AB.59500 BỐC XÚC, VẬN CHUYỂN ĐÁ NỔ MÌN TRONG HẦM BẰNG THỦ CÔNG "/>
    <hyperlink ref="B87" location="AB.59600_BỐC_XÚC__VẬN_CHUYỂN_ĐẤT_TRONG_HẦM_BẰNG_THỦ_CÔNG" display="AB.59600 BỐC XÚC, VẬN CHUYỂN ĐẤT TRONG HẦM BẰNG THỦ CÔNG"/>
    <hyperlink ref="A88" location="AB.60000_ĐẮP_ĐẤT__ĐÁ__CÁT_CÔNG_TRÌNH_BẰNG_MÁY" display="AB.60000 ĐẮP ĐẤT, ĐÁ, CÁT CÔNG TRÌNH BẰNG MÁY "/>
    <hyperlink ref="A89" location="AB.61000_ĐẮP_ĐẤT__CÁT_MẶT_BẰNG_CÔNG_TRÌNH_BẰNG_TÀU_HÚT_585_cv" display="AB.61000 ĐẮP ĐẤT, CÁT MẶT BẰNG CÔNG TRÌNH BẰNG TÀU HÚT 585 cv"/>
    <hyperlink ref="A90" location="AB.61200_BƠM_CÁT_SAN_LẤP_MẶT_BẰNG_TỪ_PHƯƠNG_TIỆN_THỦY__TÀU_HOẶC_SÀ_LAN" display="AB.61200 BƠM CÁT SAN LẤP MẶT BẰNG TỪ PHƯƠNG TIỆN THỦY (TÀU HOẶC SÀ LAN)"/>
    <hyperlink ref="A91" location="AB.62000_SAN_ĐẦM_ĐẤT_MẶT_BẰNG_BẰNG_MÁY_LU_BÁNH_THÉP" display="AB.62000 SAN ĐẦM ĐẤT MẶT BẰNG BẰNG MÁY LU BÁNH THÉP"/>
    <hyperlink ref="A92" location="AB.63000_ĐẮP_ĐẤT_ĐÊ_ĐẬP__KÊNH_MƯƠNG_BẰNG_MÁY_LU_BÁNH_THÉP" display="AB.63000 ĐẮP ĐẤT ĐÊ ĐẬP, KÊNH MƯƠNG BẰNG MÁY LU BÁNH THÉP"/>
    <hyperlink ref="A94" location="AB.65100_ĐẮP_ĐẤT_CÔNG_TRÌNH_BẰNG_MÁY_ĐẦM_ĐẤT_CẦM_TAY_70_KG" display="AB.65100 ĐẮP ĐẤT CÔNG TRÌNH BẰNG MÁY ĐẦM ĐẤT CẦM TAY 70 KG "/>
    <hyperlink ref="A95" location="AB.66000_ĐẮP_CÁT_CÔNG_TRÌNH_BẰNG_MÁY_LU_BÁNH_THÉP" display="AB.66000 ĐẮP CÁT CÔNG TRÌNH BẰNG MÁY LU BÁNH THÉP"/>
    <hyperlink ref="A96" location="AB.67100_ĐẮP_ĐÁ_HỖN_HỢP_CÔNG_TRÌNH_BẰNG_MÁY_ỦI" display="AB.67100 ĐẮP ĐÁ HỖN HỢP CÔNG TRÌNH BẰNG MÁY ỦI"/>
    <hyperlink ref="A97" location="AB.70000_CÔNG_TÁC_NẠO_VÉT_CÁC_CÔNG_TRÌNH_THỦY" display="AB.70000 CÔNG TÁC NẠO VÉT CÁC CÔNG TRÌNH THỦY"/>
    <hyperlink ref="A98" location="AB.71000_NẠO_VÉT_BẰNG_TÀU_HÚT" display="AB.71000 NẠO VÉT BẰNG TÀU HÚT "/>
    <hyperlink ref="B99" location="AB.71000_NẠO_VÉT_BẰNG_TÀU_HÚT" display="AB.71100 NẠO VÉT BẰNG TÀU HÚT CÔNG SUẤT 585 cv"/>
    <hyperlink ref="B100" location="AB.71200_NẠO_VÉT_BẰNG_TÀU_HÚT_CÔNG_SUẤT_1200_cv" display="AB.71200 NẠO VÉT BẰNG TÀU HÚT CÔNG SUẤT 1200 cv"/>
    <hyperlink ref="B101" location="AB.71300_NẠO_VÉT_BẰNG_TÀU_HÚT_CÔNG_SUẤT_4170_cv" display="AB.71300 NẠO VÉT BẰNG TÀU HÚT CÔNG SUẤT 4170 cv"/>
    <hyperlink ref="A102" location="AB.72000_NẠO_VÉT_BẰNG_TÀU_CUỐC_BIỂN__CUỐC_SÔNG" display="AB.72000 NẠO VÉT BẰNG TÀU CUỐC BIỂN, CUỐC SÔNG"/>
    <hyperlink ref="B103" location="AB.72100_NẠO_VÉT_BẰNG_TÀU_CUỐC_BIỂN_CÔNG_SUẤT_2085_cv" display="AB.72100 NẠO VÉT BẰNG TÀU CUỐC BIỂN CÔNG SUẤT 2085 cv"/>
    <hyperlink ref="B104" location="AB.72200_NẠO_VÉT_BẰNG_TÀU_CUỐC_SÔNG_CÔNG_SUẤT_495_cv" display="AB.72200 NẠO VÉT BẰNG TÀU CUỐC SÔNG CÔNG SUẤT 495 cv"/>
    <hyperlink ref="A105" location="AB.73000_NẠO_VÉT_BẰNG_TÀU_HÚT_BỤNG_TỰ_HÀNH_CÔNG_SUẤT_1390_cv" display="AB.73000 NẠO VÉT BẰNG TÀU HÚT BỤNG TỰ HÀNH CÔNG SUẤT 1390 cv"/>
    <hyperlink ref="B106" location="AB.73100_NẠO_VÉT_BẰNG_TÀU_HÚT_BỤNG_TỰ_HÀNH_CÔNG_SUẤT_1390_cv" display="AB.73100 NẠO VÉT BẰNG TÀU HÚT BỤNG TỰ HÀNH CÔNG SUẤT 1390 cv"/>
    <hyperlink ref="B107" location="AB.73200_NẠO_VÉT_BẰNG_TÀU_HÚT_BỤNG_TỰ_HÀNH_CÔNG_SUẤT_5945_cv" display="AB.73200 NẠO VÉT BẰNG TÀU HÚT BỤNG TỰ HÀNH CÔNG SUẤT 5945 cv"/>
    <hyperlink ref="A108" location="AB.74100_NẠO_VÉT_BẰNG_TÀU_HÚT_PHUN__HÚT_BỤNG_TỰ_HÀNH_CÔNG_SUẤT_3958_cv__ĐỔ_ĐẤT_BẰNG_HỆ_THỐNG_THỦY_LỰC_XẢ_ĐÁY" display="AB.74100 NẠO VÉT BẰNG TÀU HÚT PHUN, HÚT BỤNG TỰ HÀNH CÔNG SUẤT 3958 cv, ĐỔ ĐẤT BẰNG HỆ THỐNG THỦY LỰC XẢ ĐÁY"/>
    <hyperlink ref="A109" location="AB.75100_XÓI_HÚT_ĐẤT_TỪ_TÀU_HÚT_PHUN__HÚT_BỤNG_TỰ_HÀNH_CÔNG_SUẤT_3958_cv__PHUN_LÊN_BỜ" display="AB.75100 XÓI HÚT ĐẤT TỪ TÀU HÚT PHUN, HÚT BỤNG TỰ HÀNH CÔNG SUẤT 3958 cv, PHUN LÊN BỜ"/>
    <hyperlink ref="A110" location="AB.81100_NẠO_VÉT_KÊNH_MƯƠNG_BẰNG_MÁY_ĐÀO_GẦU_DÂY" display="AB.81100 NẠO VÉT KÊNH MƯƠNG BẰNG MÁY ĐÀO GẦU DÂY"/>
    <hyperlink ref="A111" location="AB.81200_NẠO_VÉT_DƯỚI_NƯỚC_BẰNG_MÁY_ĐÀO_GẦU_DÂY" display="AB.81200 NẠO VÉT DƯỚI NƯỚC BẰNG MÁY ĐÀO GẦU DÂY"/>
    <hyperlink ref="A112" location="AB.81300_NẠO_VÉT_ĐẤT__ĐÁ_BẰNG_TÀU_NGOẠM_CÔNG_SUẤT_3170_cv" display="AB.81300 NẠO VÉT ĐẤT, ĐÁ BẰNG TÀU NGOẠM CÔNG SUẤT 3170 cv"/>
    <hyperlink ref="A113" location="AB.82000_ĐÀO_PHÁ_ĐÁ__XÚC_ĐÁ_DƯỚI_NƯỚC_BẰNG_TÀU_NGOẠM_CÔNG_SUẤT_3170_cv" display="AB.82000 ĐÀO PHÁ ĐÁ, XÚC ĐÁ DƯỚI NƯỚC BẰNG TÀU NGOẠM CÔNG SUẤT 3170 cv"/>
    <hyperlink ref="A114" location="AB.90000_VẬN_CHUYỂN_ĐẤT__CÁT_BẰNG_TÀU_KÉO__SÀ_LAN_VÀ_TÀU_HÚT_BỤNG_TỰ_HÀNH" display="AB.90000 VẬN CHUYỂN ĐẤT, CÁT BẰNG TÀU KÉO, SÀ LAN VÀ TÀU HÚT BỤNG TỰ HÀNH"/>
    <hyperlink ref="A115" location="AB.91000_VẬN_CHUYỂN_ĐẤT__CÁT_ĐỔ_ĐI_BẰNG_TÀU_KÉO__SÀ_LAN" display="AB.91000 VẬN CHUYỂN ĐẤT, CÁT ĐỔ ĐI BẰNG TÀU KÉO, SÀ LAN"/>
    <hyperlink ref="A116" location="AB.92000_VẬN_CHUYỂN_ĐẤT__CÁT_ĐỔ_ĐI_1KM_TIẾP_THEO_NGOÀI_6KM_ĐẦU_BẰNG_TÀU_HÚT_BỤNG_TỰ_HÀNH" display="AB.92000 VẬN CHUYỂN ĐẤT, CÁT ĐỔ ĐI 1KM TIẾP THEO NGOÀI 6KM ĐẦU BẰNG TÀU HÚT BỤNG TỰ HÀNH"/>
    <hyperlink ref="A93" location="AB.64000_ĐẮP_ĐẤT_NỀN_ĐƯỜNG_BẰNG_MÁY_LU_BÁNH_THÉP" display="AB.64000 ĐẮP ĐẤT NỀN ĐƯỜNG BẰNG MÁY LU BÁNH THÉP"/>
    <hyperlink ref="B75" location="ĐÀO_HẦM__GIẾNG__ĐỨNG__HẦM__GIẾNG__NGHIÊNG" display="ĐÀO HẦM (GIẾNG) ĐỨNG, HẦM (GIẾNG) NGHIÊNG"/>
    <hyperlink ref="A50" location="AB.51200_PHÁ_ĐÁ_HỐ_MÓNG_CÔNG_TRÌNH_BẰNG_KHOAN_NỔ_MÌN" display="AB. 51200 PHÁ ĐÁ HỐ MÓNG CÔNG TRÌNH BẰNG KHOAN NỔ MÌN "/>
    <hyperlink ref="A30" location="AB.27000_ĐÀO_KÊNH_MƯƠNG_BẰNG_MÁY_ĐÀO" display="AB.27000 ĐÀO KÊNH MƯƠNG BẰNG MÁY ĐÀO"/>
    <hyperlink ref="B31" location="AB.27100_CHIỀU_RỘNG_KÊNH_MƯƠNG_≤_6M" display="AB.27100 CHIỀU RỘNG KÊNH MƯƠNG ≤ 6M"/>
    <hyperlink ref="A4:L4" location="Bảng_2.1__BẢNG_HỆ_SỐ_CHUYỂN_ĐỔI_BÌNH_QUÂN_TỪ_ĐẤT_ĐÀO_SANG_ĐẤT_ĐẮP" display="Bảng 2.1: BẢNG HỆ SỐ CHUYỂN ĐỔI BÌNH QUÂN TỪ ĐẤT ĐÀO SANG ĐẤT ĐẮP"/>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297"/>
  <sheetViews>
    <sheetView zoomScaleNormal="100" workbookViewId="0">
      <pane ySplit="1" topLeftCell="A161" activePane="bottomLeft" state="frozen"/>
      <selection pane="bottomLeft" activeCell="A176" sqref="A176:P178"/>
    </sheetView>
  </sheetViews>
  <sheetFormatPr defaultRowHeight="17.25" x14ac:dyDescent="0.3"/>
  <cols>
    <col min="1" max="1" width="9.140625" style="8" customWidth="1"/>
    <col min="2" max="2" width="10.140625" style="1" customWidth="1"/>
    <col min="3" max="3" width="16.28515625" style="1" customWidth="1"/>
    <col min="4" max="14" width="9.140625" style="1"/>
    <col min="15" max="15" width="9.140625" style="182"/>
    <col min="16" max="16384" width="9.140625" style="1"/>
  </cols>
  <sheetData>
    <row r="1" spans="1:15" ht="28.5" customHeight="1" x14ac:dyDescent="0.3"/>
    <row r="2" spans="1:15" ht="3.75" customHeight="1" x14ac:dyDescent="0.3"/>
    <row r="3" spans="1:15" ht="18.75" x14ac:dyDescent="0.3">
      <c r="A3" s="408" t="s">
        <v>9004</v>
      </c>
      <c r="B3" s="408"/>
      <c r="C3" s="408"/>
      <c r="D3" s="408"/>
      <c r="E3" s="408"/>
      <c r="F3" s="408"/>
      <c r="G3" s="408"/>
      <c r="H3" s="408"/>
      <c r="I3" s="408"/>
      <c r="J3" s="408"/>
      <c r="K3" s="408"/>
      <c r="L3" s="408"/>
      <c r="M3" s="408"/>
      <c r="N3" s="408"/>
      <c r="O3" s="184" t="s">
        <v>8983</v>
      </c>
    </row>
    <row r="4" spans="1:15" x14ac:dyDescent="0.3">
      <c r="A4" s="467" t="s">
        <v>2598</v>
      </c>
      <c r="B4" s="467"/>
      <c r="C4" s="467"/>
      <c r="D4" s="467"/>
      <c r="E4" s="467"/>
      <c r="F4" s="467"/>
      <c r="G4" s="467"/>
      <c r="H4" s="467"/>
      <c r="I4" s="467"/>
      <c r="J4" s="467"/>
      <c r="K4" s="467"/>
      <c r="L4" s="467"/>
      <c r="M4" s="467"/>
      <c r="N4" s="467"/>
      <c r="O4" s="312">
        <f>68+MATCH(A4,$A$70:$A$1297,0)</f>
        <v>98</v>
      </c>
    </row>
    <row r="5" spans="1:15" x14ac:dyDescent="0.3">
      <c r="A5" s="313"/>
      <c r="B5" s="467" t="s">
        <v>2600</v>
      </c>
      <c r="C5" s="467"/>
      <c r="D5" s="467"/>
      <c r="E5" s="467"/>
      <c r="F5" s="467"/>
      <c r="G5" s="467"/>
      <c r="H5" s="467"/>
      <c r="I5" s="467"/>
      <c r="J5" s="467"/>
      <c r="K5" s="467"/>
      <c r="L5" s="467"/>
      <c r="M5" s="467"/>
      <c r="N5" s="467"/>
      <c r="O5" s="312">
        <f>68+MATCH(B5,$A$70:$A$1297,0)</f>
        <v>101</v>
      </c>
    </row>
    <row r="6" spans="1:15" x14ac:dyDescent="0.3">
      <c r="A6" s="313"/>
      <c r="B6" s="467" t="s">
        <v>2612</v>
      </c>
      <c r="C6" s="467"/>
      <c r="D6" s="467"/>
      <c r="E6" s="467"/>
      <c r="F6" s="467"/>
      <c r="G6" s="467"/>
      <c r="H6" s="467"/>
      <c r="I6" s="467"/>
      <c r="J6" s="467"/>
      <c r="K6" s="467"/>
      <c r="L6" s="467"/>
      <c r="M6" s="467"/>
      <c r="N6" s="467"/>
      <c r="O6" s="312">
        <f>68+MATCH(B6,$A$70:$A$1297,0)</f>
        <v>118</v>
      </c>
    </row>
    <row r="7" spans="1:15" x14ac:dyDescent="0.3">
      <c r="A7" s="467" t="s">
        <v>2622</v>
      </c>
      <c r="B7" s="467"/>
      <c r="C7" s="467"/>
      <c r="D7" s="467"/>
      <c r="E7" s="467"/>
      <c r="F7" s="467"/>
      <c r="G7" s="467"/>
      <c r="H7" s="467"/>
      <c r="I7" s="467"/>
      <c r="J7" s="467"/>
      <c r="K7" s="467"/>
      <c r="L7" s="467"/>
      <c r="M7" s="467"/>
      <c r="N7" s="467"/>
      <c r="O7" s="312">
        <f>68+MATCH(A7,$A$70:$A$1297,0)</f>
        <v>135</v>
      </c>
    </row>
    <row r="8" spans="1:15" x14ac:dyDescent="0.3">
      <c r="A8" s="313"/>
      <c r="B8" s="467" t="s">
        <v>9006</v>
      </c>
      <c r="C8" s="467"/>
      <c r="D8" s="467"/>
      <c r="E8" s="467"/>
      <c r="F8" s="467"/>
      <c r="G8" s="467"/>
      <c r="H8" s="467"/>
      <c r="I8" s="467"/>
      <c r="J8" s="467"/>
      <c r="K8" s="467"/>
      <c r="L8" s="467"/>
      <c r="M8" s="467"/>
      <c r="N8" s="467"/>
      <c r="O8" s="312">
        <f>68+MATCH(B8,$A$70:$A$1297,0)</f>
        <v>136</v>
      </c>
    </row>
    <row r="9" spans="1:15" x14ac:dyDescent="0.3">
      <c r="A9" s="313"/>
      <c r="B9" s="467" t="s">
        <v>9007</v>
      </c>
      <c r="C9" s="467"/>
      <c r="D9" s="467"/>
      <c r="E9" s="467"/>
      <c r="F9" s="467"/>
      <c r="G9" s="467"/>
      <c r="H9" s="467"/>
      <c r="I9" s="467"/>
      <c r="J9" s="467"/>
      <c r="K9" s="467"/>
      <c r="L9" s="467"/>
      <c r="M9" s="467"/>
      <c r="N9" s="467"/>
      <c r="O9" s="312">
        <f>68+MATCH(B9,$A$70:$A$1297,0)</f>
        <v>156</v>
      </c>
    </row>
    <row r="10" spans="1:15" x14ac:dyDescent="0.3">
      <c r="A10" s="313"/>
      <c r="B10" s="467" t="s">
        <v>2639</v>
      </c>
      <c r="C10" s="467"/>
      <c r="D10" s="467"/>
      <c r="E10" s="467"/>
      <c r="F10" s="467"/>
      <c r="G10" s="467"/>
      <c r="H10" s="467"/>
      <c r="I10" s="467"/>
      <c r="J10" s="467"/>
      <c r="K10" s="467"/>
      <c r="L10" s="467"/>
      <c r="M10" s="467"/>
      <c r="N10" s="467"/>
      <c r="O10" s="312">
        <f>68+MATCH(B10,$A$70:$A$1297,0)</f>
        <v>175</v>
      </c>
    </row>
    <row r="11" spans="1:15" x14ac:dyDescent="0.3">
      <c r="A11" s="313"/>
      <c r="B11" s="467" t="s">
        <v>2641</v>
      </c>
      <c r="C11" s="467"/>
      <c r="D11" s="467"/>
      <c r="E11" s="467"/>
      <c r="F11" s="467"/>
      <c r="G11" s="467"/>
      <c r="H11" s="467"/>
      <c r="I11" s="467"/>
      <c r="J11" s="467"/>
      <c r="K11" s="467"/>
      <c r="L11" s="467"/>
      <c r="M11" s="467"/>
      <c r="N11" s="467"/>
      <c r="O11" s="312">
        <f>68+MATCH(B11,$A$70:$A$1297,0)</f>
        <v>178</v>
      </c>
    </row>
    <row r="12" spans="1:15" x14ac:dyDescent="0.3">
      <c r="A12" s="313"/>
      <c r="B12" s="467" t="s">
        <v>2666</v>
      </c>
      <c r="C12" s="467"/>
      <c r="D12" s="467"/>
      <c r="E12" s="467"/>
      <c r="F12" s="467"/>
      <c r="G12" s="467"/>
      <c r="H12" s="467"/>
      <c r="I12" s="467"/>
      <c r="J12" s="467"/>
      <c r="K12" s="467"/>
      <c r="L12" s="467"/>
      <c r="M12" s="467"/>
      <c r="N12" s="467"/>
      <c r="O12" s="312">
        <f>68+MATCH(B12,$A$70:$A$1297,0)</f>
        <v>196</v>
      </c>
    </row>
    <row r="13" spans="1:15" x14ac:dyDescent="0.3">
      <c r="A13" s="467" t="s">
        <v>2673</v>
      </c>
      <c r="B13" s="467"/>
      <c r="C13" s="467"/>
      <c r="D13" s="467"/>
      <c r="E13" s="467"/>
      <c r="F13" s="467"/>
      <c r="G13" s="467"/>
      <c r="H13" s="467"/>
      <c r="I13" s="467"/>
      <c r="J13" s="467"/>
      <c r="K13" s="467"/>
      <c r="L13" s="467"/>
      <c r="M13" s="467"/>
      <c r="N13" s="467"/>
      <c r="O13" s="312">
        <f t="shared" ref="O13:O23" si="0">68+MATCH(A13,$A$70:$A$1297,0)</f>
        <v>217</v>
      </c>
    </row>
    <row r="14" spans="1:15" x14ac:dyDescent="0.3">
      <c r="A14" s="467" t="s">
        <v>2690</v>
      </c>
      <c r="B14" s="467"/>
      <c r="C14" s="467"/>
      <c r="D14" s="467"/>
      <c r="E14" s="467"/>
      <c r="F14" s="467"/>
      <c r="G14" s="467"/>
      <c r="H14" s="467"/>
      <c r="I14" s="467"/>
      <c r="J14" s="467"/>
      <c r="K14" s="467"/>
      <c r="L14" s="467"/>
      <c r="M14" s="467"/>
      <c r="N14" s="467"/>
      <c r="O14" s="312">
        <f t="shared" si="0"/>
        <v>240</v>
      </c>
    </row>
    <row r="15" spans="1:15" x14ac:dyDescent="0.3">
      <c r="A15" s="467" t="s">
        <v>2702</v>
      </c>
      <c r="B15" s="467"/>
      <c r="C15" s="467"/>
      <c r="D15" s="467"/>
      <c r="E15" s="467"/>
      <c r="F15" s="467"/>
      <c r="G15" s="467"/>
      <c r="H15" s="467"/>
      <c r="I15" s="467"/>
      <c r="J15" s="467"/>
      <c r="K15" s="467"/>
      <c r="L15" s="467"/>
      <c r="M15" s="467"/>
      <c r="N15" s="467"/>
      <c r="O15" s="312">
        <f t="shared" si="0"/>
        <v>263</v>
      </c>
    </row>
    <row r="16" spans="1:15" x14ac:dyDescent="0.3">
      <c r="A16" s="467" t="s">
        <v>2714</v>
      </c>
      <c r="B16" s="467"/>
      <c r="C16" s="467"/>
      <c r="D16" s="467"/>
      <c r="E16" s="467"/>
      <c r="F16" s="467"/>
      <c r="G16" s="467"/>
      <c r="H16" s="467"/>
      <c r="I16" s="467"/>
      <c r="J16" s="467"/>
      <c r="K16" s="467"/>
      <c r="L16" s="467"/>
      <c r="M16" s="467"/>
      <c r="N16" s="467"/>
      <c r="O16" s="312">
        <f t="shared" si="0"/>
        <v>286</v>
      </c>
    </row>
    <row r="17" spans="1:15" x14ac:dyDescent="0.3">
      <c r="A17" s="467" t="s">
        <v>2723</v>
      </c>
      <c r="B17" s="467"/>
      <c r="C17" s="467"/>
      <c r="D17" s="467"/>
      <c r="E17" s="467"/>
      <c r="F17" s="467"/>
      <c r="G17" s="467"/>
      <c r="H17" s="467"/>
      <c r="I17" s="467"/>
      <c r="J17" s="467"/>
      <c r="K17" s="467"/>
      <c r="L17" s="467"/>
      <c r="M17" s="467"/>
      <c r="N17" s="467"/>
      <c r="O17" s="312">
        <f t="shared" si="0"/>
        <v>309</v>
      </c>
    </row>
    <row r="18" spans="1:15" x14ac:dyDescent="0.3">
      <c r="A18" s="467" t="s">
        <v>2733</v>
      </c>
      <c r="B18" s="467"/>
      <c r="C18" s="467"/>
      <c r="D18" s="467"/>
      <c r="E18" s="467"/>
      <c r="F18" s="467"/>
      <c r="G18" s="467"/>
      <c r="H18" s="467"/>
      <c r="I18" s="467"/>
      <c r="J18" s="467"/>
      <c r="K18" s="467"/>
      <c r="L18" s="467"/>
      <c r="M18" s="467"/>
      <c r="N18" s="467"/>
      <c r="O18" s="312">
        <f t="shared" si="0"/>
        <v>332</v>
      </c>
    </row>
    <row r="19" spans="1:15" x14ac:dyDescent="0.3">
      <c r="A19" s="467" t="s">
        <v>2743</v>
      </c>
      <c r="B19" s="467"/>
      <c r="C19" s="467"/>
      <c r="D19" s="467"/>
      <c r="E19" s="467"/>
      <c r="F19" s="467"/>
      <c r="G19" s="467"/>
      <c r="H19" s="467"/>
      <c r="I19" s="467"/>
      <c r="J19" s="467"/>
      <c r="K19" s="467"/>
      <c r="L19" s="467"/>
      <c r="M19" s="467"/>
      <c r="N19" s="467"/>
      <c r="O19" s="312">
        <f t="shared" si="0"/>
        <v>355</v>
      </c>
    </row>
    <row r="20" spans="1:15" x14ac:dyDescent="0.3">
      <c r="A20" s="467" t="s">
        <v>2754</v>
      </c>
      <c r="B20" s="467"/>
      <c r="C20" s="467"/>
      <c r="D20" s="467"/>
      <c r="E20" s="467"/>
      <c r="F20" s="467"/>
      <c r="G20" s="467"/>
      <c r="H20" s="467"/>
      <c r="I20" s="467"/>
      <c r="J20" s="467"/>
      <c r="K20" s="467"/>
      <c r="L20" s="467"/>
      <c r="M20" s="467"/>
      <c r="N20" s="467"/>
      <c r="O20" s="312">
        <f t="shared" si="0"/>
        <v>382</v>
      </c>
    </row>
    <row r="21" spans="1:15" x14ac:dyDescent="0.3">
      <c r="A21" s="467" t="s">
        <v>2761</v>
      </c>
      <c r="B21" s="467"/>
      <c r="C21" s="467"/>
      <c r="D21" s="467"/>
      <c r="E21" s="467"/>
      <c r="F21" s="467"/>
      <c r="G21" s="467"/>
      <c r="H21" s="467"/>
      <c r="I21" s="467"/>
      <c r="J21" s="467"/>
      <c r="K21" s="467"/>
      <c r="L21" s="467"/>
      <c r="M21" s="467"/>
      <c r="N21" s="467"/>
      <c r="O21" s="312">
        <f t="shared" si="0"/>
        <v>409</v>
      </c>
    </row>
    <row r="22" spans="1:15" x14ac:dyDescent="0.3">
      <c r="A22" s="467" t="s">
        <v>2768</v>
      </c>
      <c r="B22" s="467"/>
      <c r="C22" s="467"/>
      <c r="D22" s="467"/>
      <c r="E22" s="467"/>
      <c r="F22" s="467"/>
      <c r="G22" s="467"/>
      <c r="H22" s="467"/>
      <c r="I22" s="467"/>
      <c r="J22" s="467"/>
      <c r="K22" s="467"/>
      <c r="L22" s="467"/>
      <c r="M22" s="467"/>
      <c r="N22" s="467"/>
      <c r="O22" s="312">
        <f t="shared" si="0"/>
        <v>436</v>
      </c>
    </row>
    <row r="23" spans="1:15" x14ac:dyDescent="0.3">
      <c r="A23" s="467" t="s">
        <v>2776</v>
      </c>
      <c r="B23" s="467"/>
      <c r="C23" s="467"/>
      <c r="D23" s="467"/>
      <c r="E23" s="467"/>
      <c r="F23" s="467"/>
      <c r="G23" s="467"/>
      <c r="H23" s="467"/>
      <c r="I23" s="467"/>
      <c r="J23" s="467"/>
      <c r="K23" s="467"/>
      <c r="L23" s="467"/>
      <c r="M23" s="467"/>
      <c r="N23" s="467"/>
      <c r="O23" s="312">
        <f t="shared" si="0"/>
        <v>463</v>
      </c>
    </row>
    <row r="24" spans="1:15" x14ac:dyDescent="0.3">
      <c r="A24" s="313"/>
      <c r="B24" s="467" t="s">
        <v>2777</v>
      </c>
      <c r="C24" s="467"/>
      <c r="D24" s="467"/>
      <c r="E24" s="467"/>
      <c r="F24" s="467"/>
      <c r="G24" s="467"/>
      <c r="H24" s="467"/>
      <c r="I24" s="467"/>
      <c r="J24" s="467"/>
      <c r="K24" s="467"/>
      <c r="L24" s="467"/>
      <c r="M24" s="467"/>
      <c r="N24" s="467"/>
      <c r="O24" s="312">
        <f>68+MATCH(B24,$A$70:$A$1297,0)</f>
        <v>464</v>
      </c>
    </row>
    <row r="25" spans="1:15" x14ac:dyDescent="0.3">
      <c r="A25" s="313"/>
      <c r="B25" s="467" t="s">
        <v>2778</v>
      </c>
      <c r="C25" s="467"/>
      <c r="D25" s="467"/>
      <c r="E25" s="467"/>
      <c r="F25" s="467"/>
      <c r="G25" s="467"/>
      <c r="H25" s="467"/>
      <c r="I25" s="467"/>
      <c r="J25" s="467"/>
      <c r="K25" s="467"/>
      <c r="L25" s="467"/>
      <c r="M25" s="467"/>
      <c r="N25" s="467"/>
      <c r="O25" s="312">
        <f>68+MATCH(B25,$A$70:$A$1297,0)</f>
        <v>465</v>
      </c>
    </row>
    <row r="26" spans="1:15" x14ac:dyDescent="0.3">
      <c r="A26" s="313"/>
      <c r="B26" s="467" t="s">
        <v>2797</v>
      </c>
      <c r="C26" s="467"/>
      <c r="D26" s="467"/>
      <c r="E26" s="467"/>
      <c r="F26" s="467"/>
      <c r="G26" s="467"/>
      <c r="H26" s="467"/>
      <c r="I26" s="467"/>
      <c r="J26" s="467"/>
      <c r="K26" s="467"/>
      <c r="L26" s="467"/>
      <c r="M26" s="467"/>
      <c r="N26" s="467"/>
      <c r="O26" s="312">
        <f>68+MATCH(B26,$A$70:$A$1297,0)</f>
        <v>487</v>
      </c>
    </row>
    <row r="27" spans="1:15" x14ac:dyDescent="0.3">
      <c r="A27" s="313"/>
      <c r="B27" s="467" t="s">
        <v>2807</v>
      </c>
      <c r="C27" s="467"/>
      <c r="D27" s="467"/>
      <c r="E27" s="467"/>
      <c r="F27" s="467"/>
      <c r="G27" s="467"/>
      <c r="H27" s="467"/>
      <c r="I27" s="467"/>
      <c r="J27" s="467"/>
      <c r="K27" s="467"/>
      <c r="L27" s="467"/>
      <c r="M27" s="467"/>
      <c r="N27" s="467"/>
      <c r="O27" s="312">
        <f>68+MATCH(B27,$A$70:$A$1297,0)</f>
        <v>507</v>
      </c>
    </row>
    <row r="28" spans="1:15" x14ac:dyDescent="0.3">
      <c r="A28" s="467" t="s">
        <v>2828</v>
      </c>
      <c r="B28" s="467"/>
      <c r="C28" s="467"/>
      <c r="D28" s="467"/>
      <c r="E28" s="467"/>
      <c r="F28" s="467"/>
      <c r="G28" s="467"/>
      <c r="H28" s="467"/>
      <c r="I28" s="467"/>
      <c r="J28" s="467"/>
      <c r="K28" s="467"/>
      <c r="L28" s="467"/>
      <c r="M28" s="467"/>
      <c r="N28" s="467"/>
      <c r="O28" s="312">
        <f>68+MATCH(A28,$A$70:$A$1297,0)</f>
        <v>532</v>
      </c>
    </row>
    <row r="29" spans="1:15" x14ac:dyDescent="0.3">
      <c r="A29" s="313"/>
      <c r="B29" s="467" t="s">
        <v>2830</v>
      </c>
      <c r="C29" s="467"/>
      <c r="D29" s="467"/>
      <c r="E29" s="467"/>
      <c r="F29" s="467"/>
      <c r="G29" s="467"/>
      <c r="H29" s="467"/>
      <c r="I29" s="467"/>
      <c r="J29" s="467"/>
      <c r="K29" s="467"/>
      <c r="L29" s="467"/>
      <c r="M29" s="467"/>
      <c r="N29" s="467"/>
      <c r="O29" s="312">
        <f>68+MATCH(B29,$A$70:$A$1297,0)</f>
        <v>535</v>
      </c>
    </row>
    <row r="30" spans="1:15" x14ac:dyDescent="0.3">
      <c r="A30" s="313"/>
      <c r="B30" s="467" t="s">
        <v>2839</v>
      </c>
      <c r="C30" s="467"/>
      <c r="D30" s="467"/>
      <c r="E30" s="467"/>
      <c r="F30" s="467"/>
      <c r="G30" s="467"/>
      <c r="H30" s="467"/>
      <c r="I30" s="467"/>
      <c r="J30" s="467"/>
      <c r="K30" s="467"/>
      <c r="L30" s="467"/>
      <c r="M30" s="467"/>
      <c r="N30" s="467"/>
      <c r="O30" s="312">
        <f>68+MATCH(B30,$A$70:$A$1297,0)</f>
        <v>552</v>
      </c>
    </row>
    <row r="31" spans="1:15" x14ac:dyDescent="0.3">
      <c r="A31" s="313"/>
      <c r="B31" s="467" t="s">
        <v>2845</v>
      </c>
      <c r="C31" s="467"/>
      <c r="D31" s="467"/>
      <c r="E31" s="467"/>
      <c r="F31" s="467"/>
      <c r="G31" s="467"/>
      <c r="H31" s="467"/>
      <c r="I31" s="467"/>
      <c r="J31" s="467"/>
      <c r="K31" s="467"/>
      <c r="L31" s="467"/>
      <c r="M31" s="467"/>
      <c r="N31" s="467"/>
      <c r="O31" s="312">
        <f>68+MATCH(B31,$A$70:$A$1297,0)</f>
        <v>567</v>
      </c>
    </row>
    <row r="32" spans="1:15" x14ac:dyDescent="0.3">
      <c r="A32" s="467" t="s">
        <v>2858</v>
      </c>
      <c r="B32" s="467"/>
      <c r="C32" s="467"/>
      <c r="D32" s="467"/>
      <c r="E32" s="467"/>
      <c r="F32" s="467"/>
      <c r="G32" s="467"/>
      <c r="H32" s="467"/>
      <c r="I32" s="467"/>
      <c r="J32" s="467"/>
      <c r="K32" s="467"/>
      <c r="L32" s="467"/>
      <c r="M32" s="467"/>
      <c r="N32" s="467"/>
      <c r="O32" s="312">
        <f t="shared" ref="O32:O40" si="1">68+MATCH(A32,$A$70:$A$1297,0)</f>
        <v>591</v>
      </c>
    </row>
    <row r="33" spans="1:15" x14ac:dyDescent="0.3">
      <c r="A33" s="467" t="s">
        <v>2864</v>
      </c>
      <c r="B33" s="467"/>
      <c r="C33" s="467"/>
      <c r="D33" s="467"/>
      <c r="E33" s="467"/>
      <c r="F33" s="467"/>
      <c r="G33" s="467"/>
      <c r="H33" s="467"/>
      <c r="I33" s="467"/>
      <c r="J33" s="467"/>
      <c r="K33" s="467"/>
      <c r="L33" s="467"/>
      <c r="M33" s="467"/>
      <c r="N33" s="467"/>
      <c r="O33" s="312">
        <f t="shared" si="1"/>
        <v>604</v>
      </c>
    </row>
    <row r="34" spans="1:15" x14ac:dyDescent="0.3">
      <c r="A34" s="467" t="s">
        <v>9005</v>
      </c>
      <c r="B34" s="467"/>
      <c r="C34" s="467"/>
      <c r="D34" s="467"/>
      <c r="E34" s="467"/>
      <c r="F34" s="467"/>
      <c r="G34" s="467"/>
      <c r="H34" s="467"/>
      <c r="I34" s="467"/>
      <c r="J34" s="467"/>
      <c r="K34" s="467"/>
      <c r="L34" s="467"/>
      <c r="M34" s="467"/>
      <c r="N34" s="467"/>
      <c r="O34" s="312">
        <f t="shared" si="1"/>
        <v>617</v>
      </c>
    </row>
    <row r="35" spans="1:15" x14ac:dyDescent="0.3">
      <c r="A35" s="467" t="s">
        <v>2885</v>
      </c>
      <c r="B35" s="467"/>
      <c r="C35" s="467"/>
      <c r="D35" s="467"/>
      <c r="E35" s="467"/>
      <c r="F35" s="467"/>
      <c r="G35" s="467"/>
      <c r="H35" s="467"/>
      <c r="I35" s="467"/>
      <c r="J35" s="467"/>
      <c r="K35" s="467"/>
      <c r="L35" s="467"/>
      <c r="M35" s="467"/>
      <c r="N35" s="467"/>
      <c r="O35" s="312">
        <f t="shared" si="1"/>
        <v>638</v>
      </c>
    </row>
    <row r="36" spans="1:15" x14ac:dyDescent="0.3">
      <c r="A36" s="467" t="s">
        <v>2894</v>
      </c>
      <c r="B36" s="467"/>
      <c r="C36" s="467"/>
      <c r="D36" s="467"/>
      <c r="E36" s="467"/>
      <c r="F36" s="467"/>
      <c r="G36" s="467"/>
      <c r="H36" s="467"/>
      <c r="I36" s="467"/>
      <c r="J36" s="467"/>
      <c r="K36" s="467"/>
      <c r="L36" s="467"/>
      <c r="M36" s="467"/>
      <c r="N36" s="467"/>
      <c r="O36" s="312">
        <f t="shared" si="1"/>
        <v>659</v>
      </c>
    </row>
    <row r="37" spans="1:15" x14ac:dyDescent="0.3">
      <c r="A37" s="467" t="s">
        <v>2911</v>
      </c>
      <c r="B37" s="467"/>
      <c r="C37" s="467"/>
      <c r="D37" s="467"/>
      <c r="E37" s="467"/>
      <c r="F37" s="467"/>
      <c r="G37" s="467"/>
      <c r="H37" s="467"/>
      <c r="I37" s="467"/>
      <c r="J37" s="467"/>
      <c r="K37" s="467"/>
      <c r="L37" s="467"/>
      <c r="M37" s="467"/>
      <c r="N37" s="467"/>
      <c r="O37" s="312">
        <f t="shared" si="1"/>
        <v>684</v>
      </c>
    </row>
    <row r="38" spans="1:15" x14ac:dyDescent="0.3">
      <c r="A38" s="467" t="s">
        <v>2920</v>
      </c>
      <c r="B38" s="467"/>
      <c r="C38" s="467"/>
      <c r="D38" s="467"/>
      <c r="E38" s="467"/>
      <c r="F38" s="467"/>
      <c r="G38" s="467"/>
      <c r="H38" s="467"/>
      <c r="I38" s="467"/>
      <c r="J38" s="467"/>
      <c r="K38" s="467"/>
      <c r="L38" s="467"/>
      <c r="M38" s="467"/>
      <c r="N38" s="467"/>
      <c r="O38" s="312">
        <f t="shared" si="1"/>
        <v>701</v>
      </c>
    </row>
    <row r="39" spans="1:15" x14ac:dyDescent="0.3">
      <c r="A39" s="467" t="s">
        <v>2931</v>
      </c>
      <c r="B39" s="467"/>
      <c r="C39" s="467"/>
      <c r="D39" s="467"/>
      <c r="E39" s="467"/>
      <c r="F39" s="467"/>
      <c r="G39" s="467"/>
      <c r="H39" s="467"/>
      <c r="I39" s="467"/>
      <c r="J39" s="467"/>
      <c r="K39" s="467"/>
      <c r="L39" s="467"/>
      <c r="M39" s="467"/>
      <c r="N39" s="467"/>
      <c r="O39" s="312">
        <f t="shared" si="1"/>
        <v>718</v>
      </c>
    </row>
    <row r="40" spans="1:15" x14ac:dyDescent="0.3">
      <c r="A40" s="467" t="s">
        <v>2939</v>
      </c>
      <c r="B40" s="467"/>
      <c r="C40" s="467"/>
      <c r="D40" s="467"/>
      <c r="E40" s="467"/>
      <c r="F40" s="467"/>
      <c r="G40" s="467"/>
      <c r="H40" s="467"/>
      <c r="I40" s="467"/>
      <c r="J40" s="467"/>
      <c r="K40" s="467"/>
      <c r="L40" s="467"/>
      <c r="M40" s="467"/>
      <c r="N40" s="467"/>
      <c r="O40" s="312">
        <f t="shared" si="1"/>
        <v>728</v>
      </c>
    </row>
    <row r="41" spans="1:15" x14ac:dyDescent="0.3">
      <c r="A41" s="313"/>
      <c r="B41" s="467" t="s">
        <v>2940</v>
      </c>
      <c r="C41" s="467"/>
      <c r="D41" s="467"/>
      <c r="E41" s="467"/>
      <c r="F41" s="467"/>
      <c r="G41" s="467"/>
      <c r="H41" s="467"/>
      <c r="I41" s="467"/>
      <c r="J41" s="467"/>
      <c r="K41" s="467"/>
      <c r="L41" s="467"/>
      <c r="M41" s="467"/>
      <c r="N41" s="467"/>
      <c r="O41" s="312">
        <f>68+MATCH(B41,$A$70:$A$1297,0)</f>
        <v>729</v>
      </c>
    </row>
    <row r="42" spans="1:15" x14ac:dyDescent="0.3">
      <c r="A42" s="313"/>
      <c r="B42" s="467" t="s">
        <v>2945</v>
      </c>
      <c r="C42" s="467"/>
      <c r="D42" s="467"/>
      <c r="E42" s="467"/>
      <c r="F42" s="467"/>
      <c r="G42" s="467"/>
      <c r="H42" s="467"/>
      <c r="I42" s="467"/>
      <c r="J42" s="467"/>
      <c r="K42" s="467"/>
      <c r="L42" s="467"/>
      <c r="M42" s="467"/>
      <c r="N42" s="467"/>
      <c r="O42" s="312">
        <f>68+MATCH(B42,$A$70:$A$1297,0)</f>
        <v>744</v>
      </c>
    </row>
    <row r="43" spans="1:15" x14ac:dyDescent="0.3">
      <c r="A43" s="313"/>
      <c r="B43" s="467" t="s">
        <v>2953</v>
      </c>
      <c r="C43" s="467"/>
      <c r="D43" s="467"/>
      <c r="E43" s="467"/>
      <c r="F43" s="467"/>
      <c r="G43" s="467"/>
      <c r="H43" s="467"/>
      <c r="I43" s="467"/>
      <c r="J43" s="467"/>
      <c r="K43" s="467"/>
      <c r="L43" s="467"/>
      <c r="M43" s="467"/>
      <c r="N43" s="467"/>
      <c r="O43" s="312">
        <f>68+MATCH(B43,$A$70:$A$1297,0)</f>
        <v>758</v>
      </c>
    </row>
    <row r="44" spans="1:15" x14ac:dyDescent="0.3">
      <c r="A44" s="313"/>
      <c r="B44" s="467" t="s">
        <v>2962</v>
      </c>
      <c r="C44" s="467"/>
      <c r="D44" s="467"/>
      <c r="E44" s="467"/>
      <c r="F44" s="467"/>
      <c r="G44" s="467"/>
      <c r="H44" s="467"/>
      <c r="I44" s="467"/>
      <c r="J44" s="467"/>
      <c r="K44" s="467"/>
      <c r="L44" s="467"/>
      <c r="M44" s="467"/>
      <c r="N44" s="467"/>
      <c r="O44" s="312">
        <f>68+MATCH(B44,$A$70:$A$1297,0)</f>
        <v>773</v>
      </c>
    </row>
    <row r="45" spans="1:15" x14ac:dyDescent="0.3">
      <c r="A45" s="313"/>
      <c r="B45" s="467" t="s">
        <v>2968</v>
      </c>
      <c r="C45" s="467"/>
      <c r="D45" s="467"/>
      <c r="E45" s="467"/>
      <c r="F45" s="467"/>
      <c r="G45" s="467"/>
      <c r="H45" s="467"/>
      <c r="I45" s="467"/>
      <c r="J45" s="467"/>
      <c r="K45" s="467"/>
      <c r="L45" s="467"/>
      <c r="M45" s="467"/>
      <c r="N45" s="467"/>
      <c r="O45" s="312">
        <f>68+MATCH(B45,$A$70:$A$1297,0)</f>
        <v>789</v>
      </c>
    </row>
    <row r="46" spans="1:15" x14ac:dyDescent="0.3">
      <c r="A46" s="467" t="s">
        <v>2977</v>
      </c>
      <c r="B46" s="467"/>
      <c r="C46" s="467"/>
      <c r="D46" s="467"/>
      <c r="E46" s="467"/>
      <c r="F46" s="467"/>
      <c r="G46" s="467"/>
      <c r="H46" s="467"/>
      <c r="I46" s="467"/>
      <c r="J46" s="467"/>
      <c r="K46" s="467"/>
      <c r="L46" s="467"/>
      <c r="M46" s="467"/>
      <c r="N46" s="467"/>
      <c r="O46" s="312">
        <f>68+MATCH(A46,$A$70:$A$1297,0)</f>
        <v>807</v>
      </c>
    </row>
    <row r="47" spans="1:15" x14ac:dyDescent="0.3">
      <c r="A47" s="467" t="s">
        <v>2987</v>
      </c>
      <c r="B47" s="467"/>
      <c r="C47" s="467"/>
      <c r="D47" s="467"/>
      <c r="E47" s="467"/>
      <c r="F47" s="467"/>
      <c r="G47" s="467"/>
      <c r="H47" s="467"/>
      <c r="I47" s="467"/>
      <c r="J47" s="467"/>
      <c r="K47" s="467"/>
      <c r="L47" s="467"/>
      <c r="M47" s="467"/>
      <c r="N47" s="467"/>
      <c r="O47" s="312">
        <f>68+MATCH(A47,$A$70:$A$1297,0)</f>
        <v>817</v>
      </c>
    </row>
    <row r="48" spans="1:15" x14ac:dyDescent="0.3">
      <c r="A48" s="313"/>
      <c r="B48" s="467" t="s">
        <v>2990</v>
      </c>
      <c r="C48" s="467"/>
      <c r="D48" s="467"/>
      <c r="E48" s="467"/>
      <c r="F48" s="467"/>
      <c r="G48" s="467"/>
      <c r="H48" s="467"/>
      <c r="I48" s="467"/>
      <c r="J48" s="467"/>
      <c r="K48" s="467"/>
      <c r="L48" s="467"/>
      <c r="M48" s="467"/>
      <c r="N48" s="467"/>
      <c r="O48" s="312">
        <f>68+MATCH(B48,$A$70:$A$1297,0)</f>
        <v>821</v>
      </c>
    </row>
    <row r="49" spans="1:15" x14ac:dyDescent="0.3">
      <c r="A49" s="313"/>
      <c r="B49" s="467" t="s">
        <v>3000</v>
      </c>
      <c r="C49" s="467"/>
      <c r="D49" s="467"/>
      <c r="E49" s="467"/>
      <c r="F49" s="467"/>
      <c r="G49" s="467"/>
      <c r="H49" s="467"/>
      <c r="I49" s="467"/>
      <c r="J49" s="467"/>
      <c r="K49" s="467"/>
      <c r="L49" s="467"/>
      <c r="M49" s="467"/>
      <c r="N49" s="467"/>
      <c r="O49" s="312">
        <f>68+MATCH(B49,$A$70:$A$1297,0)</f>
        <v>835</v>
      </c>
    </row>
    <row r="50" spans="1:15" x14ac:dyDescent="0.3">
      <c r="A50" s="313"/>
      <c r="B50" s="467" t="s">
        <v>3006</v>
      </c>
      <c r="C50" s="467"/>
      <c r="D50" s="467"/>
      <c r="E50" s="467"/>
      <c r="F50" s="467"/>
      <c r="G50" s="467"/>
      <c r="H50" s="467"/>
      <c r="I50" s="467"/>
      <c r="J50" s="467"/>
      <c r="K50" s="467"/>
      <c r="L50" s="467"/>
      <c r="M50" s="467"/>
      <c r="N50" s="467"/>
      <c r="O50" s="312">
        <f>68+MATCH(B50,$A$70:$A$1297,0)</f>
        <v>852</v>
      </c>
    </row>
    <row r="51" spans="1:15" x14ac:dyDescent="0.3">
      <c r="A51" s="313"/>
      <c r="B51" s="467" t="s">
        <v>3035</v>
      </c>
      <c r="C51" s="467"/>
      <c r="D51" s="467"/>
      <c r="E51" s="467"/>
      <c r="F51" s="467"/>
      <c r="G51" s="467"/>
      <c r="H51" s="467"/>
      <c r="I51" s="467"/>
      <c r="J51" s="467"/>
      <c r="K51" s="467"/>
      <c r="L51" s="467"/>
      <c r="M51" s="467"/>
      <c r="N51" s="467"/>
      <c r="O51" s="312">
        <f>68+MATCH(B51,$A$70:$A$1297,0)</f>
        <v>898</v>
      </c>
    </row>
    <row r="52" spans="1:15" x14ac:dyDescent="0.3">
      <c r="A52" s="467" t="s">
        <v>9008</v>
      </c>
      <c r="B52" s="467"/>
      <c r="C52" s="467"/>
      <c r="D52" s="467"/>
      <c r="E52" s="467"/>
      <c r="F52" s="467"/>
      <c r="G52" s="467"/>
      <c r="H52" s="467"/>
      <c r="I52" s="467"/>
      <c r="J52" s="467"/>
      <c r="K52" s="467"/>
      <c r="L52" s="467"/>
      <c r="M52" s="467"/>
      <c r="N52" s="467"/>
      <c r="O52" s="312">
        <f>68+MATCH(A52,$A$70:$A$1297,0)</f>
        <v>956</v>
      </c>
    </row>
    <row r="53" spans="1:15" x14ac:dyDescent="0.3">
      <c r="A53" s="313"/>
      <c r="B53" s="467" t="s">
        <v>3055</v>
      </c>
      <c r="C53" s="467"/>
      <c r="D53" s="467"/>
      <c r="E53" s="467"/>
      <c r="F53" s="467"/>
      <c r="G53" s="467"/>
      <c r="H53" s="467"/>
      <c r="I53" s="467"/>
      <c r="J53" s="467"/>
      <c r="K53" s="467"/>
      <c r="L53" s="467"/>
      <c r="M53" s="467"/>
      <c r="N53" s="467"/>
      <c r="O53" s="312">
        <f t="shared" ref="O53:O58" si="2">68+MATCH(B53,$A$70:$A$1297,0)</f>
        <v>962</v>
      </c>
    </row>
    <row r="54" spans="1:15" x14ac:dyDescent="0.3">
      <c r="A54" s="313"/>
      <c r="B54" s="467" t="s">
        <v>3058</v>
      </c>
      <c r="C54" s="467"/>
      <c r="D54" s="467"/>
      <c r="E54" s="467"/>
      <c r="F54" s="467"/>
      <c r="G54" s="467"/>
      <c r="H54" s="467"/>
      <c r="I54" s="467"/>
      <c r="J54" s="467"/>
      <c r="K54" s="467"/>
      <c r="L54" s="467"/>
      <c r="M54" s="467"/>
      <c r="N54" s="467"/>
      <c r="O54" s="312">
        <f t="shared" si="2"/>
        <v>976</v>
      </c>
    </row>
    <row r="55" spans="1:15" x14ac:dyDescent="0.3">
      <c r="A55" s="313"/>
      <c r="B55" s="467" t="s">
        <v>3061</v>
      </c>
      <c r="C55" s="467"/>
      <c r="D55" s="467"/>
      <c r="E55" s="467"/>
      <c r="F55" s="467"/>
      <c r="G55" s="467"/>
      <c r="H55" s="467"/>
      <c r="I55" s="467"/>
      <c r="J55" s="467"/>
      <c r="K55" s="467"/>
      <c r="L55" s="467"/>
      <c r="M55" s="467"/>
      <c r="N55" s="467"/>
      <c r="O55" s="312">
        <f t="shared" si="2"/>
        <v>993</v>
      </c>
    </row>
    <row r="56" spans="1:15" x14ac:dyDescent="0.3">
      <c r="A56" s="313"/>
      <c r="B56" s="467" t="s">
        <v>3073</v>
      </c>
      <c r="C56" s="467"/>
      <c r="D56" s="467"/>
      <c r="E56" s="467"/>
      <c r="F56" s="467"/>
      <c r="G56" s="467"/>
      <c r="H56" s="467"/>
      <c r="I56" s="467"/>
      <c r="J56" s="467"/>
      <c r="K56" s="467"/>
      <c r="L56" s="467"/>
      <c r="M56" s="467"/>
      <c r="N56" s="467"/>
      <c r="O56" s="312">
        <f t="shared" si="2"/>
        <v>1039</v>
      </c>
    </row>
    <row r="57" spans="1:15" x14ac:dyDescent="0.3">
      <c r="A57" s="313"/>
      <c r="B57" s="467" t="s">
        <v>3083</v>
      </c>
      <c r="C57" s="467"/>
      <c r="D57" s="467"/>
      <c r="E57" s="467"/>
      <c r="F57" s="467"/>
      <c r="G57" s="467"/>
      <c r="H57" s="467"/>
      <c r="I57" s="467"/>
      <c r="J57" s="467"/>
      <c r="K57" s="467"/>
      <c r="L57" s="467"/>
      <c r="M57" s="467"/>
      <c r="N57" s="467"/>
      <c r="O57" s="312">
        <f t="shared" si="2"/>
        <v>1097</v>
      </c>
    </row>
    <row r="58" spans="1:15" x14ac:dyDescent="0.3">
      <c r="A58" s="313"/>
      <c r="B58" s="467" t="s">
        <v>3098</v>
      </c>
      <c r="C58" s="467"/>
      <c r="D58" s="467"/>
      <c r="E58" s="467"/>
      <c r="F58" s="467"/>
      <c r="G58" s="467"/>
      <c r="H58" s="467"/>
      <c r="I58" s="467"/>
      <c r="J58" s="467"/>
      <c r="K58" s="467"/>
      <c r="L58" s="467"/>
      <c r="M58" s="467"/>
      <c r="N58" s="467"/>
      <c r="O58" s="312">
        <f t="shared" si="2"/>
        <v>1117</v>
      </c>
    </row>
    <row r="59" spans="1:15" x14ac:dyDescent="0.3">
      <c r="A59" s="467" t="s">
        <v>3105</v>
      </c>
      <c r="B59" s="467"/>
      <c r="C59" s="467"/>
      <c r="D59" s="467"/>
      <c r="E59" s="467"/>
      <c r="F59" s="467"/>
      <c r="G59" s="467"/>
      <c r="H59" s="467"/>
      <c r="I59" s="467"/>
      <c r="J59" s="467"/>
      <c r="K59" s="467"/>
      <c r="L59" s="467"/>
      <c r="M59" s="467"/>
      <c r="N59" s="467"/>
      <c r="O59" s="312">
        <f>68+MATCH(A59,$A$70:$A$1297,0)</f>
        <v>1135</v>
      </c>
    </row>
    <row r="60" spans="1:15" x14ac:dyDescent="0.3">
      <c r="A60" s="313"/>
      <c r="B60" s="467" t="s">
        <v>3107</v>
      </c>
      <c r="C60" s="467"/>
      <c r="D60" s="467"/>
      <c r="E60" s="467"/>
      <c r="F60" s="467"/>
      <c r="G60" s="467"/>
      <c r="H60" s="467"/>
      <c r="I60" s="467"/>
      <c r="J60" s="467"/>
      <c r="K60" s="467"/>
      <c r="L60" s="467"/>
      <c r="M60" s="467"/>
      <c r="N60" s="467"/>
      <c r="O60" s="312">
        <f>68+MATCH(B60,$A$70:$A$1297,0)</f>
        <v>1138</v>
      </c>
    </row>
    <row r="61" spans="1:15" x14ac:dyDescent="0.3">
      <c r="A61" s="313"/>
      <c r="B61" s="467" t="s">
        <v>3131</v>
      </c>
      <c r="C61" s="467"/>
      <c r="D61" s="467"/>
      <c r="E61" s="467"/>
      <c r="F61" s="467"/>
      <c r="G61" s="467"/>
      <c r="H61" s="467"/>
      <c r="I61" s="467"/>
      <c r="J61" s="467"/>
      <c r="K61" s="467"/>
      <c r="L61" s="467"/>
      <c r="M61" s="467"/>
      <c r="N61" s="467"/>
      <c r="O61" s="312">
        <f>68+MATCH(B61,$A$70:$A$1297,0)</f>
        <v>1160</v>
      </c>
    </row>
    <row r="62" spans="1:15" x14ac:dyDescent="0.3">
      <c r="A62" s="467" t="s">
        <v>3158</v>
      </c>
      <c r="B62" s="467"/>
      <c r="C62" s="467"/>
      <c r="D62" s="467"/>
      <c r="E62" s="467"/>
      <c r="F62" s="467"/>
      <c r="G62" s="467"/>
      <c r="H62" s="467"/>
      <c r="I62" s="467"/>
      <c r="J62" s="467"/>
      <c r="K62" s="467"/>
      <c r="L62" s="467"/>
      <c r="M62" s="467"/>
      <c r="N62" s="467"/>
      <c r="O62" s="312">
        <f t="shared" ref="O62:O68" si="3">68+MATCH(A62,$A$70:$A$1297,0)</f>
        <v>1188</v>
      </c>
    </row>
    <row r="63" spans="1:15" x14ac:dyDescent="0.3">
      <c r="A63" s="467" t="s">
        <v>3160</v>
      </c>
      <c r="B63" s="467"/>
      <c r="C63" s="467"/>
      <c r="D63" s="467"/>
      <c r="E63" s="467"/>
      <c r="F63" s="467"/>
      <c r="G63" s="467"/>
      <c r="H63" s="467"/>
      <c r="I63" s="467"/>
      <c r="J63" s="467"/>
      <c r="K63" s="467"/>
      <c r="L63" s="467"/>
      <c r="M63" s="467"/>
      <c r="N63" s="467"/>
      <c r="O63" s="312">
        <f t="shared" si="3"/>
        <v>1191</v>
      </c>
    </row>
    <row r="64" spans="1:15" x14ac:dyDescent="0.3">
      <c r="A64" s="467" t="s">
        <v>3172</v>
      </c>
      <c r="B64" s="467"/>
      <c r="C64" s="467"/>
      <c r="D64" s="467"/>
      <c r="E64" s="467"/>
      <c r="F64" s="467"/>
      <c r="G64" s="467"/>
      <c r="H64" s="467"/>
      <c r="I64" s="467"/>
      <c r="J64" s="467"/>
      <c r="K64" s="467"/>
      <c r="L64" s="467"/>
      <c r="M64" s="467"/>
      <c r="N64" s="467"/>
      <c r="O64" s="312">
        <f t="shared" si="3"/>
        <v>1208</v>
      </c>
    </row>
    <row r="65" spans="1:15" x14ac:dyDescent="0.3">
      <c r="A65" s="467" t="s">
        <v>3176</v>
      </c>
      <c r="B65" s="467"/>
      <c r="C65" s="467"/>
      <c r="D65" s="467"/>
      <c r="E65" s="467"/>
      <c r="F65" s="467"/>
      <c r="G65" s="467"/>
      <c r="H65" s="467"/>
      <c r="I65" s="467"/>
      <c r="J65" s="467"/>
      <c r="K65" s="467"/>
      <c r="L65" s="467"/>
      <c r="M65" s="467"/>
      <c r="N65" s="467"/>
      <c r="O65" s="312">
        <f t="shared" si="3"/>
        <v>1223</v>
      </c>
    </row>
    <row r="66" spans="1:15" x14ac:dyDescent="0.3">
      <c r="A66" s="468" t="s">
        <v>3195</v>
      </c>
      <c r="B66" s="468"/>
      <c r="C66" s="468"/>
      <c r="D66" s="468"/>
      <c r="E66" s="468"/>
      <c r="F66" s="468"/>
      <c r="G66" s="468"/>
      <c r="H66" s="468"/>
      <c r="I66" s="468"/>
      <c r="J66" s="468"/>
      <c r="K66" s="468"/>
      <c r="L66" s="468"/>
      <c r="M66" s="468"/>
      <c r="N66" s="468"/>
      <c r="O66" s="312">
        <f t="shared" si="3"/>
        <v>1248</v>
      </c>
    </row>
    <row r="67" spans="1:15" x14ac:dyDescent="0.3">
      <c r="A67" s="468" t="s">
        <v>3208</v>
      </c>
      <c r="B67" s="468"/>
      <c r="C67" s="468"/>
      <c r="D67" s="468"/>
      <c r="E67" s="468"/>
      <c r="F67" s="468"/>
      <c r="G67" s="468"/>
      <c r="H67" s="468"/>
      <c r="I67" s="468"/>
      <c r="J67" s="468"/>
      <c r="K67" s="468"/>
      <c r="L67" s="468"/>
      <c r="M67" s="468"/>
      <c r="N67" s="468"/>
      <c r="O67" s="312">
        <f t="shared" si="3"/>
        <v>1263</v>
      </c>
    </row>
    <row r="68" spans="1:15" x14ac:dyDescent="0.3">
      <c r="A68" s="468" t="s">
        <v>3215</v>
      </c>
      <c r="B68" s="468"/>
      <c r="C68" s="468"/>
      <c r="D68" s="468"/>
      <c r="E68" s="468"/>
      <c r="F68" s="468"/>
      <c r="G68" s="468"/>
      <c r="H68" s="468"/>
      <c r="I68" s="468"/>
      <c r="J68" s="468"/>
      <c r="K68" s="468"/>
      <c r="L68" s="468"/>
      <c r="M68" s="468"/>
      <c r="N68" s="468"/>
      <c r="O68" s="312">
        <f t="shared" si="3"/>
        <v>1279</v>
      </c>
    </row>
    <row r="69" spans="1:15" s="177" customFormat="1" x14ac:dyDescent="0.3">
      <c r="A69" s="176"/>
      <c r="O69" s="183"/>
    </row>
    <row r="70" spans="1:15" x14ac:dyDescent="0.3">
      <c r="A70" s="15" t="s">
        <v>2569</v>
      </c>
    </row>
    <row r="71" spans="1:15" x14ac:dyDescent="0.3">
      <c r="A71" s="15" t="s">
        <v>2570</v>
      </c>
    </row>
    <row r="72" spans="1:15" x14ac:dyDescent="0.3">
      <c r="A72" s="16" t="s">
        <v>2571</v>
      </c>
    </row>
    <row r="73" spans="1:15" x14ac:dyDescent="0.3">
      <c r="A73" s="17" t="s">
        <v>2572</v>
      </c>
    </row>
    <row r="74" spans="1:15" x14ac:dyDescent="0.3">
      <c r="A74" s="17" t="s">
        <v>2573</v>
      </c>
    </row>
    <row r="75" spans="1:15" x14ac:dyDescent="0.3">
      <c r="A75" s="17" t="s">
        <v>2574</v>
      </c>
    </row>
    <row r="76" spans="1:15" x14ac:dyDescent="0.3">
      <c r="A76" s="17" t="s">
        <v>2575</v>
      </c>
    </row>
    <row r="77" spans="1:15" x14ac:dyDescent="0.3">
      <c r="A77" s="17" t="s">
        <v>2576</v>
      </c>
    </row>
    <row r="78" spans="1:15" x14ac:dyDescent="0.3">
      <c r="A78" s="17" t="s">
        <v>2577</v>
      </c>
    </row>
    <row r="79" spans="1:15" x14ac:dyDescent="0.3">
      <c r="A79" s="17" t="s">
        <v>2578</v>
      </c>
    </row>
    <row r="80" spans="1:15" x14ac:dyDescent="0.3">
      <c r="A80" s="17" t="s">
        <v>2579</v>
      </c>
    </row>
    <row r="81" spans="1:1" x14ac:dyDescent="0.3">
      <c r="A81" s="17" t="s">
        <v>2580</v>
      </c>
    </row>
    <row r="82" spans="1:1" x14ac:dyDescent="0.3">
      <c r="A82" s="17" t="s">
        <v>2581</v>
      </c>
    </row>
    <row r="83" spans="1:1" x14ac:dyDescent="0.3">
      <c r="A83" s="17" t="s">
        <v>2582</v>
      </c>
    </row>
    <row r="84" spans="1:1" x14ac:dyDescent="0.3">
      <c r="A84" s="17" t="s">
        <v>2583</v>
      </c>
    </row>
    <row r="85" spans="1:1" x14ac:dyDescent="0.3">
      <c r="A85" s="17" t="s">
        <v>2584</v>
      </c>
    </row>
    <row r="86" spans="1:1" x14ac:dyDescent="0.3">
      <c r="A86" s="17" t="s">
        <v>2585</v>
      </c>
    </row>
    <row r="87" spans="1:1" x14ac:dyDescent="0.3">
      <c r="A87" s="17" t="s">
        <v>2586</v>
      </c>
    </row>
    <row r="88" spans="1:1" x14ac:dyDescent="0.3">
      <c r="A88" s="17" t="s">
        <v>2587</v>
      </c>
    </row>
    <row r="89" spans="1:1" x14ac:dyDescent="0.3">
      <c r="A89" s="17" t="s">
        <v>2588</v>
      </c>
    </row>
    <row r="90" spans="1:1" x14ac:dyDescent="0.3">
      <c r="A90" s="17" t="s">
        <v>2589</v>
      </c>
    </row>
    <row r="91" spans="1:1" x14ac:dyDescent="0.3">
      <c r="A91" s="17" t="s">
        <v>2590</v>
      </c>
    </row>
    <row r="92" spans="1:1" x14ac:dyDescent="0.3">
      <c r="A92" s="17" t="s">
        <v>2591</v>
      </c>
    </row>
    <row r="93" spans="1:1" x14ac:dyDescent="0.3">
      <c r="A93" s="17" t="s">
        <v>2592</v>
      </c>
    </row>
    <row r="94" spans="1:1" x14ac:dyDescent="0.3">
      <c r="A94" s="17" t="s">
        <v>2593</v>
      </c>
    </row>
    <row r="95" spans="1:1" x14ac:dyDescent="0.3">
      <c r="A95" s="17" t="s">
        <v>2594</v>
      </c>
    </row>
    <row r="96" spans="1:1" x14ac:dyDescent="0.3">
      <c r="A96" s="17" t="s">
        <v>2595</v>
      </c>
    </row>
    <row r="97" spans="1:7" x14ac:dyDescent="0.3">
      <c r="A97" s="17" t="s">
        <v>2596</v>
      </c>
    </row>
    <row r="98" spans="1:7" x14ac:dyDescent="0.3">
      <c r="A98" s="17" t="s">
        <v>2597</v>
      </c>
    </row>
    <row r="99" spans="1:7" x14ac:dyDescent="0.3">
      <c r="A99" s="15" t="s">
        <v>2598</v>
      </c>
    </row>
    <row r="100" spans="1:7" x14ac:dyDescent="0.3">
      <c r="A100" s="16" t="s">
        <v>211</v>
      </c>
    </row>
    <row r="101" spans="1:7" x14ac:dyDescent="0.3">
      <c r="A101" s="17" t="s">
        <v>2599</v>
      </c>
    </row>
    <row r="102" spans="1:7" x14ac:dyDescent="0.3">
      <c r="A102" s="15" t="s">
        <v>2600</v>
      </c>
    </row>
    <row r="103" spans="1:7" ht="18" thickBot="1" x14ac:dyDescent="0.35">
      <c r="A103" s="17" t="s">
        <v>2118</v>
      </c>
    </row>
    <row r="104" spans="1:7" ht="18" thickBot="1" x14ac:dyDescent="0.35">
      <c r="A104" s="377" t="s">
        <v>0</v>
      </c>
      <c r="B104" s="379" t="s">
        <v>217</v>
      </c>
      <c r="C104" s="379" t="s">
        <v>250</v>
      </c>
      <c r="D104" s="379" t="s">
        <v>251</v>
      </c>
      <c r="E104" s="381" t="s">
        <v>121</v>
      </c>
      <c r="F104" s="382"/>
      <c r="G104" s="383"/>
    </row>
    <row r="105" spans="1:7" ht="18" thickBot="1" x14ac:dyDescent="0.35">
      <c r="A105" s="378"/>
      <c r="B105" s="380"/>
      <c r="C105" s="380"/>
      <c r="D105" s="380"/>
      <c r="E105" s="92" t="s">
        <v>2601</v>
      </c>
      <c r="F105" s="92" t="s">
        <v>81</v>
      </c>
      <c r="G105" s="91" t="s">
        <v>83</v>
      </c>
    </row>
    <row r="106" spans="1:7" x14ac:dyDescent="0.3">
      <c r="A106" s="386" t="s">
        <v>2602</v>
      </c>
      <c r="B106" s="389" t="s">
        <v>2603</v>
      </c>
      <c r="C106" s="28" t="s">
        <v>369</v>
      </c>
      <c r="D106" s="22"/>
      <c r="E106" s="22"/>
      <c r="F106" s="22"/>
      <c r="G106" s="4"/>
    </row>
    <row r="107" spans="1:7" x14ac:dyDescent="0.3">
      <c r="A107" s="387"/>
      <c r="B107" s="390"/>
      <c r="C107" s="24" t="s">
        <v>2604</v>
      </c>
      <c r="D107" s="25" t="s">
        <v>1373</v>
      </c>
      <c r="E107" s="25">
        <v>105</v>
      </c>
      <c r="F107" s="25">
        <v>105</v>
      </c>
      <c r="G107" s="26">
        <v>105</v>
      </c>
    </row>
    <row r="108" spans="1:7" x14ac:dyDescent="0.3">
      <c r="A108" s="387"/>
      <c r="B108" s="390"/>
      <c r="C108" s="24" t="s">
        <v>2605</v>
      </c>
      <c r="D108" s="25" t="s">
        <v>2606</v>
      </c>
      <c r="E108" s="32">
        <v>1250</v>
      </c>
      <c r="F108" s="32">
        <v>1560</v>
      </c>
      <c r="G108" s="39">
        <v>1560</v>
      </c>
    </row>
    <row r="109" spans="1:7" x14ac:dyDescent="0.3">
      <c r="A109" s="387"/>
      <c r="B109" s="390"/>
      <c r="C109" s="24" t="s">
        <v>2607</v>
      </c>
      <c r="D109" s="25" t="s">
        <v>682</v>
      </c>
      <c r="E109" s="25" t="s">
        <v>2400</v>
      </c>
      <c r="F109" s="25" t="s">
        <v>2401</v>
      </c>
      <c r="G109" s="26" t="s">
        <v>2401</v>
      </c>
    </row>
    <row r="110" spans="1:7" x14ac:dyDescent="0.3">
      <c r="A110" s="387"/>
      <c r="B110" s="390"/>
      <c r="C110" s="24" t="s">
        <v>422</v>
      </c>
      <c r="D110" s="25" t="s">
        <v>423</v>
      </c>
      <c r="E110" s="25">
        <v>3</v>
      </c>
      <c r="F110" s="25">
        <v>3</v>
      </c>
      <c r="G110" s="26">
        <v>3</v>
      </c>
    </row>
    <row r="111" spans="1:7" ht="18" thickBot="1" x14ac:dyDescent="0.35">
      <c r="A111" s="388"/>
      <c r="B111" s="391"/>
      <c r="C111" s="29" t="s">
        <v>215</v>
      </c>
      <c r="D111" s="25" t="s">
        <v>254</v>
      </c>
      <c r="E111" s="25" t="s">
        <v>519</v>
      </c>
      <c r="F111" s="25" t="s">
        <v>989</v>
      </c>
      <c r="G111" s="26" t="s">
        <v>628</v>
      </c>
    </row>
    <row r="112" spans="1:7" x14ac:dyDescent="0.3">
      <c r="A112" s="386" t="s">
        <v>2608</v>
      </c>
      <c r="B112" s="389" t="s">
        <v>2609</v>
      </c>
      <c r="C112" s="28" t="s">
        <v>369</v>
      </c>
      <c r="D112" s="22"/>
      <c r="E112" s="22"/>
      <c r="F112" s="22"/>
      <c r="G112" s="4"/>
    </row>
    <row r="113" spans="1:7" x14ac:dyDescent="0.3">
      <c r="A113" s="387"/>
      <c r="B113" s="390"/>
      <c r="C113" s="24" t="s">
        <v>2604</v>
      </c>
      <c r="D113" s="25" t="s">
        <v>1373</v>
      </c>
      <c r="E113" s="25">
        <v>105</v>
      </c>
      <c r="F113" s="25">
        <v>105</v>
      </c>
      <c r="G113" s="26">
        <v>105</v>
      </c>
    </row>
    <row r="114" spans="1:7" x14ac:dyDescent="0.3">
      <c r="A114" s="387"/>
      <c r="B114" s="390"/>
      <c r="C114" s="24" t="s">
        <v>2605</v>
      </c>
      <c r="D114" s="25" t="s">
        <v>2606</v>
      </c>
      <c r="E114" s="32">
        <v>1320</v>
      </c>
      <c r="F114" s="32">
        <v>1650</v>
      </c>
      <c r="G114" s="39">
        <v>1650</v>
      </c>
    </row>
    <row r="115" spans="1:7" x14ac:dyDescent="0.3">
      <c r="A115" s="387"/>
      <c r="B115" s="390"/>
      <c r="C115" s="24" t="s">
        <v>2607</v>
      </c>
      <c r="D115" s="25" t="s">
        <v>682</v>
      </c>
      <c r="E115" s="25" t="s">
        <v>387</v>
      </c>
      <c r="F115" s="25" t="s">
        <v>383</v>
      </c>
      <c r="G115" s="26" t="s">
        <v>383</v>
      </c>
    </row>
    <row r="116" spans="1:7" x14ac:dyDescent="0.3">
      <c r="A116" s="387"/>
      <c r="B116" s="390"/>
      <c r="C116" s="24" t="s">
        <v>422</v>
      </c>
      <c r="D116" s="25" t="s">
        <v>423</v>
      </c>
      <c r="E116" s="25">
        <v>3</v>
      </c>
      <c r="F116" s="25">
        <v>3</v>
      </c>
      <c r="G116" s="26">
        <v>3</v>
      </c>
    </row>
    <row r="117" spans="1:7" ht="18" thickBot="1" x14ac:dyDescent="0.35">
      <c r="A117" s="388"/>
      <c r="B117" s="391"/>
      <c r="C117" s="29" t="s">
        <v>215</v>
      </c>
      <c r="D117" s="25" t="s">
        <v>254</v>
      </c>
      <c r="E117" s="25" t="s">
        <v>2610</v>
      </c>
      <c r="F117" s="25" t="s">
        <v>371</v>
      </c>
      <c r="G117" s="26" t="s">
        <v>2611</v>
      </c>
    </row>
    <row r="118" spans="1:7" ht="18" thickBot="1" x14ac:dyDescent="0.35">
      <c r="A118" s="384"/>
      <c r="B118" s="384"/>
      <c r="C118" s="384"/>
      <c r="D118" s="385"/>
      <c r="E118" s="27">
        <v>0</v>
      </c>
      <c r="F118" s="27">
        <v>1</v>
      </c>
      <c r="G118" s="5">
        <v>2</v>
      </c>
    </row>
    <row r="119" spans="1:7" x14ac:dyDescent="0.3">
      <c r="A119" s="15" t="s">
        <v>2612</v>
      </c>
    </row>
    <row r="120" spans="1:7" ht="18" thickBot="1" x14ac:dyDescent="0.35">
      <c r="A120" s="17" t="s">
        <v>2118</v>
      </c>
    </row>
    <row r="121" spans="1:7" ht="18" thickBot="1" x14ac:dyDescent="0.35">
      <c r="A121" s="377" t="s">
        <v>0</v>
      </c>
      <c r="B121" s="379" t="s">
        <v>217</v>
      </c>
      <c r="C121" s="379" t="s">
        <v>250</v>
      </c>
      <c r="D121" s="379" t="s">
        <v>251</v>
      </c>
      <c r="E121" s="381" t="s">
        <v>121</v>
      </c>
      <c r="F121" s="382"/>
      <c r="G121" s="383"/>
    </row>
    <row r="122" spans="1:7" ht="18" thickBot="1" x14ac:dyDescent="0.35">
      <c r="A122" s="378"/>
      <c r="B122" s="380"/>
      <c r="C122" s="380"/>
      <c r="D122" s="380"/>
      <c r="E122" s="89" t="s">
        <v>2601</v>
      </c>
      <c r="F122" s="89" t="s">
        <v>81</v>
      </c>
      <c r="G122" s="31" t="s">
        <v>83</v>
      </c>
    </row>
    <row r="123" spans="1:7" x14ac:dyDescent="0.3">
      <c r="A123" s="386" t="s">
        <v>2613</v>
      </c>
      <c r="B123" s="389" t="s">
        <v>2614</v>
      </c>
      <c r="C123" s="29" t="s">
        <v>349</v>
      </c>
      <c r="D123" s="25"/>
      <c r="E123" s="25"/>
      <c r="F123" s="25"/>
      <c r="G123" s="26"/>
    </row>
    <row r="124" spans="1:7" x14ac:dyDescent="0.3">
      <c r="A124" s="387"/>
      <c r="B124" s="390"/>
      <c r="C124" s="24" t="s">
        <v>2615</v>
      </c>
      <c r="D124" s="25" t="s">
        <v>1373</v>
      </c>
      <c r="E124" s="25">
        <v>105</v>
      </c>
      <c r="F124" s="25">
        <v>105</v>
      </c>
      <c r="G124" s="26">
        <v>105</v>
      </c>
    </row>
    <row r="125" spans="1:7" x14ac:dyDescent="0.3">
      <c r="A125" s="387"/>
      <c r="B125" s="390"/>
      <c r="C125" s="24" t="s">
        <v>2616</v>
      </c>
      <c r="D125" s="25" t="s">
        <v>2606</v>
      </c>
      <c r="E125" s="32">
        <v>1500</v>
      </c>
      <c r="F125" s="32">
        <v>1660</v>
      </c>
      <c r="G125" s="39">
        <v>1660</v>
      </c>
    </row>
    <row r="126" spans="1:7" x14ac:dyDescent="0.3">
      <c r="A126" s="387"/>
      <c r="B126" s="390"/>
      <c r="C126" s="24" t="s">
        <v>2617</v>
      </c>
      <c r="D126" s="25" t="s">
        <v>682</v>
      </c>
      <c r="E126" s="25" t="s">
        <v>387</v>
      </c>
      <c r="F126" s="25" t="s">
        <v>383</v>
      </c>
      <c r="G126" s="26" t="s">
        <v>383</v>
      </c>
    </row>
    <row r="127" spans="1:7" x14ac:dyDescent="0.3">
      <c r="A127" s="387"/>
      <c r="B127" s="390"/>
      <c r="C127" s="24" t="s">
        <v>2182</v>
      </c>
      <c r="D127" s="25" t="s">
        <v>423</v>
      </c>
      <c r="E127" s="25">
        <v>3</v>
      </c>
      <c r="F127" s="25">
        <v>3</v>
      </c>
      <c r="G127" s="26">
        <v>3</v>
      </c>
    </row>
    <row r="128" spans="1:7" ht="18" thickBot="1" x14ac:dyDescent="0.35">
      <c r="A128" s="388"/>
      <c r="B128" s="391"/>
      <c r="C128" s="52" t="s">
        <v>215</v>
      </c>
      <c r="D128" s="40" t="s">
        <v>254</v>
      </c>
      <c r="E128" s="40" t="s">
        <v>989</v>
      </c>
      <c r="F128" s="40" t="s">
        <v>969</v>
      </c>
      <c r="G128" s="6" t="s">
        <v>2618</v>
      </c>
    </row>
    <row r="129" spans="1:7" x14ac:dyDescent="0.3">
      <c r="A129" s="386" t="s">
        <v>2619</v>
      </c>
      <c r="B129" s="389" t="s">
        <v>2620</v>
      </c>
      <c r="C129" s="29" t="s">
        <v>349</v>
      </c>
      <c r="D129" s="25"/>
      <c r="E129" s="25"/>
      <c r="F129" s="25"/>
      <c r="G129" s="26"/>
    </row>
    <row r="130" spans="1:7" x14ac:dyDescent="0.3">
      <c r="A130" s="387"/>
      <c r="B130" s="390"/>
      <c r="C130" s="24" t="s">
        <v>2615</v>
      </c>
      <c r="D130" s="25" t="s">
        <v>1373</v>
      </c>
      <c r="E130" s="25">
        <v>105</v>
      </c>
      <c r="F130" s="25">
        <v>105</v>
      </c>
      <c r="G130" s="26">
        <v>105</v>
      </c>
    </row>
    <row r="131" spans="1:7" x14ac:dyDescent="0.3">
      <c r="A131" s="387"/>
      <c r="B131" s="390"/>
      <c r="C131" s="24" t="s">
        <v>2616</v>
      </c>
      <c r="D131" s="25" t="s">
        <v>2606</v>
      </c>
      <c r="E131" s="32">
        <v>1550</v>
      </c>
      <c r="F131" s="32">
        <v>1730</v>
      </c>
      <c r="G131" s="39">
        <v>1730</v>
      </c>
    </row>
    <row r="132" spans="1:7" x14ac:dyDescent="0.3">
      <c r="A132" s="387"/>
      <c r="B132" s="390"/>
      <c r="C132" s="24" t="s">
        <v>2617</v>
      </c>
      <c r="D132" s="25" t="s">
        <v>682</v>
      </c>
      <c r="E132" s="25" t="s">
        <v>383</v>
      </c>
      <c r="F132" s="25" t="s">
        <v>993</v>
      </c>
      <c r="G132" s="26" t="s">
        <v>993</v>
      </c>
    </row>
    <row r="133" spans="1:7" x14ac:dyDescent="0.3">
      <c r="A133" s="387"/>
      <c r="B133" s="390"/>
      <c r="C133" s="24" t="s">
        <v>2182</v>
      </c>
      <c r="D133" s="25" t="s">
        <v>423</v>
      </c>
      <c r="E133" s="25">
        <v>3</v>
      </c>
      <c r="F133" s="25">
        <v>3</v>
      </c>
      <c r="G133" s="26">
        <v>3</v>
      </c>
    </row>
    <row r="134" spans="1:7" ht="18" thickBot="1" x14ac:dyDescent="0.35">
      <c r="A134" s="388"/>
      <c r="B134" s="391"/>
      <c r="C134" s="29" t="s">
        <v>215</v>
      </c>
      <c r="D134" s="25" t="s">
        <v>254</v>
      </c>
      <c r="E134" s="25" t="s">
        <v>2621</v>
      </c>
      <c r="F134" s="25" t="s">
        <v>2457</v>
      </c>
      <c r="G134" s="26" t="s">
        <v>2423</v>
      </c>
    </row>
    <row r="135" spans="1:7" ht="18" thickBot="1" x14ac:dyDescent="0.35">
      <c r="A135" s="384"/>
      <c r="B135" s="384"/>
      <c r="C135" s="384"/>
      <c r="D135" s="385"/>
      <c r="E135" s="27">
        <v>0</v>
      </c>
      <c r="F135" s="27">
        <v>1</v>
      </c>
      <c r="G135" s="5">
        <v>2</v>
      </c>
    </row>
    <row r="136" spans="1:7" x14ac:dyDescent="0.3">
      <c r="A136" s="15" t="s">
        <v>2622</v>
      </c>
    </row>
    <row r="137" spans="1:7" x14ac:dyDescent="0.3">
      <c r="A137" s="15" t="s">
        <v>9001</v>
      </c>
    </row>
    <row r="138" spans="1:7" x14ac:dyDescent="0.3">
      <c r="A138" s="16" t="s">
        <v>211</v>
      </c>
    </row>
    <row r="139" spans="1:7" x14ac:dyDescent="0.3">
      <c r="A139" s="17" t="s">
        <v>2623</v>
      </c>
    </row>
    <row r="140" spans="1:7" ht="18" thickBot="1" x14ac:dyDescent="0.35">
      <c r="A140" s="17" t="s">
        <v>2118</v>
      </c>
    </row>
    <row r="141" spans="1:7" ht="18" thickBot="1" x14ac:dyDescent="0.35">
      <c r="A141" s="377" t="s">
        <v>0</v>
      </c>
      <c r="B141" s="379" t="s">
        <v>217</v>
      </c>
      <c r="C141" s="379" t="s">
        <v>250</v>
      </c>
      <c r="D141" s="379" t="s">
        <v>251</v>
      </c>
      <c r="E141" s="381" t="s">
        <v>121</v>
      </c>
      <c r="F141" s="382"/>
      <c r="G141" s="383"/>
    </row>
    <row r="142" spans="1:7" ht="18" thickBot="1" x14ac:dyDescent="0.35">
      <c r="A142" s="378"/>
      <c r="B142" s="380"/>
      <c r="C142" s="380"/>
      <c r="D142" s="380"/>
      <c r="E142" s="92" t="s">
        <v>2601</v>
      </c>
      <c r="F142" s="92" t="s">
        <v>81</v>
      </c>
      <c r="G142" s="91" t="s">
        <v>83</v>
      </c>
    </row>
    <row r="143" spans="1:7" x14ac:dyDescent="0.3">
      <c r="A143" s="20" t="s">
        <v>2624</v>
      </c>
      <c r="B143" s="389" t="s">
        <v>2625</v>
      </c>
      <c r="C143" s="28" t="s">
        <v>349</v>
      </c>
      <c r="D143" s="22"/>
      <c r="E143" s="22"/>
      <c r="F143" s="22"/>
      <c r="G143" s="4"/>
    </row>
    <row r="144" spans="1:7" x14ac:dyDescent="0.3">
      <c r="A144" s="23"/>
      <c r="B144" s="390"/>
      <c r="C144" s="24" t="s">
        <v>2604</v>
      </c>
      <c r="D144" s="25" t="s">
        <v>1373</v>
      </c>
      <c r="E144" s="25">
        <v>105</v>
      </c>
      <c r="F144" s="25">
        <v>105</v>
      </c>
      <c r="G144" s="26">
        <v>105</v>
      </c>
    </row>
    <row r="145" spans="1:7" x14ac:dyDescent="0.3">
      <c r="A145" s="23"/>
      <c r="B145" s="390"/>
      <c r="C145" s="29" t="s">
        <v>215</v>
      </c>
      <c r="D145" s="25" t="s">
        <v>254</v>
      </c>
      <c r="E145" s="25" t="s">
        <v>2626</v>
      </c>
      <c r="F145" s="25" t="s">
        <v>2627</v>
      </c>
      <c r="G145" s="26" t="s">
        <v>257</v>
      </c>
    </row>
    <row r="146" spans="1:7" x14ac:dyDescent="0.3">
      <c r="A146" s="23"/>
      <c r="B146" s="390"/>
      <c r="C146" s="29" t="s">
        <v>284</v>
      </c>
      <c r="D146" s="25"/>
      <c r="E146" s="25"/>
      <c r="F146" s="25"/>
      <c r="G146" s="26"/>
    </row>
    <row r="147" spans="1:7" ht="18" thickBot="1" x14ac:dyDescent="0.35">
      <c r="A147" s="23"/>
      <c r="B147" s="391"/>
      <c r="C147" s="24" t="s">
        <v>1737</v>
      </c>
      <c r="D147" s="25" t="s">
        <v>262</v>
      </c>
      <c r="E147" s="25" t="s">
        <v>501</v>
      </c>
      <c r="F147" s="25" t="s">
        <v>2100</v>
      </c>
      <c r="G147" s="26" t="s">
        <v>1506</v>
      </c>
    </row>
    <row r="148" spans="1:7" x14ac:dyDescent="0.3">
      <c r="A148" s="20" t="s">
        <v>2628</v>
      </c>
      <c r="B148" s="389" t="s">
        <v>2629</v>
      </c>
      <c r="C148" s="28" t="s">
        <v>349</v>
      </c>
      <c r="D148" s="22"/>
      <c r="E148" s="22"/>
      <c r="F148" s="22"/>
      <c r="G148" s="4"/>
    </row>
    <row r="149" spans="1:7" x14ac:dyDescent="0.3">
      <c r="A149" s="23"/>
      <c r="B149" s="390"/>
      <c r="C149" s="24" t="s">
        <v>2604</v>
      </c>
      <c r="D149" s="25" t="s">
        <v>1373</v>
      </c>
      <c r="E149" s="25">
        <v>105</v>
      </c>
      <c r="F149" s="25">
        <v>105</v>
      </c>
      <c r="G149" s="26">
        <v>105</v>
      </c>
    </row>
    <row r="150" spans="1:7" x14ac:dyDescent="0.3">
      <c r="A150" s="23"/>
      <c r="B150" s="390"/>
      <c r="C150" s="29" t="s">
        <v>215</v>
      </c>
      <c r="D150" s="25" t="s">
        <v>254</v>
      </c>
      <c r="E150" s="25" t="s">
        <v>2469</v>
      </c>
      <c r="F150" s="25" t="s">
        <v>293</v>
      </c>
      <c r="G150" s="26" t="s">
        <v>701</v>
      </c>
    </row>
    <row r="151" spans="1:7" x14ac:dyDescent="0.3">
      <c r="A151" s="23"/>
      <c r="B151" s="390"/>
      <c r="C151" s="29" t="s">
        <v>284</v>
      </c>
      <c r="D151" s="25"/>
      <c r="E151" s="25"/>
      <c r="F151" s="25"/>
      <c r="G151" s="26"/>
    </row>
    <row r="152" spans="1:7" ht="18" thickBot="1" x14ac:dyDescent="0.35">
      <c r="A152" s="23"/>
      <c r="B152" s="391"/>
      <c r="C152" s="24" t="s">
        <v>1737</v>
      </c>
      <c r="D152" s="25" t="s">
        <v>262</v>
      </c>
      <c r="E152" s="25" t="s">
        <v>846</v>
      </c>
      <c r="F152" s="25" t="s">
        <v>2630</v>
      </c>
      <c r="G152" s="26" t="s">
        <v>2437</v>
      </c>
    </row>
    <row r="153" spans="1:7" ht="18" thickBot="1" x14ac:dyDescent="0.35">
      <c r="A153" s="384"/>
      <c r="B153" s="384"/>
      <c r="C153" s="384"/>
      <c r="D153" s="385"/>
      <c r="E153" s="27">
        <v>0</v>
      </c>
      <c r="F153" s="27">
        <v>1</v>
      </c>
      <c r="G153" s="5">
        <v>2</v>
      </c>
    </row>
    <row r="154" spans="1:7" x14ac:dyDescent="0.3">
      <c r="A154" s="16" t="s">
        <v>92</v>
      </c>
    </row>
    <row r="155" spans="1:7" x14ac:dyDescent="0.3">
      <c r="A155" s="17" t="s">
        <v>1037</v>
      </c>
    </row>
    <row r="156" spans="1:7" x14ac:dyDescent="0.3">
      <c r="A156" s="17"/>
    </row>
    <row r="157" spans="1:7" x14ac:dyDescent="0.3">
      <c r="A157" s="15" t="s">
        <v>9002</v>
      </c>
    </row>
    <row r="158" spans="1:7" x14ac:dyDescent="0.3">
      <c r="A158" s="16" t="s">
        <v>211</v>
      </c>
    </row>
    <row r="159" spans="1:7" x14ac:dyDescent="0.3">
      <c r="A159" s="17" t="s">
        <v>2631</v>
      </c>
    </row>
    <row r="160" spans="1:7" ht="18" thickBot="1" x14ac:dyDescent="0.35">
      <c r="A160" s="17" t="s">
        <v>2118</v>
      </c>
    </row>
    <row r="161" spans="1:7" ht="18" thickBot="1" x14ac:dyDescent="0.35">
      <c r="A161" s="377" t="s">
        <v>0</v>
      </c>
      <c r="B161" s="379" t="s">
        <v>217</v>
      </c>
      <c r="C161" s="379" t="s">
        <v>250</v>
      </c>
      <c r="D161" s="379" t="s">
        <v>251</v>
      </c>
      <c r="E161" s="381" t="s">
        <v>121</v>
      </c>
      <c r="F161" s="382"/>
      <c r="G161" s="383"/>
    </row>
    <row r="162" spans="1:7" ht="18" thickBot="1" x14ac:dyDescent="0.35">
      <c r="A162" s="378"/>
      <c r="B162" s="380"/>
      <c r="C162" s="380"/>
      <c r="D162" s="380"/>
      <c r="E162" s="92" t="s">
        <v>2601</v>
      </c>
      <c r="F162" s="92" t="s">
        <v>81</v>
      </c>
      <c r="G162" s="91" t="s">
        <v>83</v>
      </c>
    </row>
    <row r="163" spans="1:7" x14ac:dyDescent="0.3">
      <c r="A163" s="20" t="s">
        <v>2632</v>
      </c>
      <c r="B163" s="389" t="s">
        <v>2633</v>
      </c>
      <c r="C163" s="28" t="s">
        <v>349</v>
      </c>
      <c r="D163" s="22"/>
      <c r="E163" s="22"/>
      <c r="F163" s="22"/>
      <c r="G163" s="4"/>
    </row>
    <row r="164" spans="1:7" x14ac:dyDescent="0.3">
      <c r="A164" s="23"/>
      <c r="B164" s="390"/>
      <c r="C164" s="24" t="s">
        <v>2634</v>
      </c>
      <c r="D164" s="25" t="s">
        <v>1373</v>
      </c>
      <c r="E164" s="25">
        <v>105</v>
      </c>
      <c r="F164" s="25">
        <v>105</v>
      </c>
      <c r="G164" s="26">
        <v>105</v>
      </c>
    </row>
    <row r="165" spans="1:7" x14ac:dyDescent="0.3">
      <c r="A165" s="23"/>
      <c r="B165" s="390"/>
      <c r="C165" s="29" t="s">
        <v>215</v>
      </c>
      <c r="D165" s="25" t="s">
        <v>254</v>
      </c>
      <c r="E165" s="25" t="s">
        <v>2635</v>
      </c>
      <c r="F165" s="25" t="s">
        <v>721</v>
      </c>
      <c r="G165" s="26" t="s">
        <v>293</v>
      </c>
    </row>
    <row r="166" spans="1:7" x14ac:dyDescent="0.3">
      <c r="A166" s="23"/>
      <c r="B166" s="390"/>
      <c r="C166" s="29" t="s">
        <v>284</v>
      </c>
      <c r="D166" s="25"/>
      <c r="E166" s="25"/>
      <c r="F166" s="25"/>
      <c r="G166" s="26"/>
    </row>
    <row r="167" spans="1:7" ht="18" thickBot="1" x14ac:dyDescent="0.35">
      <c r="A167" s="23"/>
      <c r="B167" s="391"/>
      <c r="C167" s="24" t="s">
        <v>1737</v>
      </c>
      <c r="D167" s="25" t="s">
        <v>262</v>
      </c>
      <c r="E167" s="25" t="s">
        <v>853</v>
      </c>
      <c r="F167" s="25" t="s">
        <v>1648</v>
      </c>
      <c r="G167" s="26" t="s">
        <v>823</v>
      </c>
    </row>
    <row r="168" spans="1:7" x14ac:dyDescent="0.3">
      <c r="A168" s="20" t="s">
        <v>2636</v>
      </c>
      <c r="B168" s="389" t="s">
        <v>2637</v>
      </c>
      <c r="C168" s="28" t="s">
        <v>349</v>
      </c>
      <c r="D168" s="22"/>
      <c r="E168" s="22"/>
      <c r="F168" s="22"/>
      <c r="G168" s="4"/>
    </row>
    <row r="169" spans="1:7" x14ac:dyDescent="0.3">
      <c r="A169" s="23"/>
      <c r="B169" s="390"/>
      <c r="C169" s="24" t="s">
        <v>2634</v>
      </c>
      <c r="D169" s="25" t="s">
        <v>1373</v>
      </c>
      <c r="E169" s="25">
        <v>105</v>
      </c>
      <c r="F169" s="25">
        <v>105</v>
      </c>
      <c r="G169" s="26">
        <v>105</v>
      </c>
    </row>
    <row r="170" spans="1:7" x14ac:dyDescent="0.3">
      <c r="A170" s="23"/>
      <c r="B170" s="390"/>
      <c r="C170" s="29" t="s">
        <v>215</v>
      </c>
      <c r="D170" s="25" t="s">
        <v>254</v>
      </c>
      <c r="E170" s="25" t="s">
        <v>282</v>
      </c>
      <c r="F170" s="25" t="s">
        <v>689</v>
      </c>
      <c r="G170" s="26" t="s">
        <v>1852</v>
      </c>
    </row>
    <row r="171" spans="1:7" x14ac:dyDescent="0.3">
      <c r="A171" s="23"/>
      <c r="B171" s="390"/>
      <c r="C171" s="29" t="s">
        <v>284</v>
      </c>
      <c r="D171" s="25"/>
      <c r="E171" s="25"/>
      <c r="F171" s="25"/>
      <c r="G171" s="26"/>
    </row>
    <row r="172" spans="1:7" ht="18" thickBot="1" x14ac:dyDescent="0.35">
      <c r="A172" s="23"/>
      <c r="B172" s="391"/>
      <c r="C172" s="24" t="s">
        <v>1737</v>
      </c>
      <c r="D172" s="25" t="s">
        <v>262</v>
      </c>
      <c r="E172" s="25" t="s">
        <v>2100</v>
      </c>
      <c r="F172" s="25" t="s">
        <v>2638</v>
      </c>
      <c r="G172" s="26" t="s">
        <v>2304</v>
      </c>
    </row>
    <row r="173" spans="1:7" ht="18" thickBot="1" x14ac:dyDescent="0.35">
      <c r="A173" s="384"/>
      <c r="B173" s="384"/>
      <c r="C173" s="384"/>
      <c r="D173" s="385"/>
      <c r="E173" s="27">
        <v>0</v>
      </c>
      <c r="F173" s="27">
        <v>1</v>
      </c>
      <c r="G173" s="5">
        <v>2</v>
      </c>
    </row>
    <row r="174" spans="1:7" x14ac:dyDescent="0.3">
      <c r="A174" s="16" t="s">
        <v>92</v>
      </c>
    </row>
    <row r="175" spans="1:7" x14ac:dyDescent="0.3">
      <c r="A175" s="17" t="s">
        <v>1037</v>
      </c>
    </row>
    <row r="176" spans="1:7" x14ac:dyDescent="0.3">
      <c r="A176" s="15" t="s">
        <v>2639</v>
      </c>
    </row>
    <row r="177" spans="1:7" x14ac:dyDescent="0.3">
      <c r="A177" s="16" t="s">
        <v>211</v>
      </c>
    </row>
    <row r="178" spans="1:7" x14ac:dyDescent="0.3">
      <c r="A178" s="17" t="s">
        <v>2640</v>
      </c>
    </row>
    <row r="179" spans="1:7" x14ac:dyDescent="0.3">
      <c r="A179" s="15" t="s">
        <v>2641</v>
      </c>
    </row>
    <row r="180" spans="1:7" ht="18" thickBot="1" x14ac:dyDescent="0.35">
      <c r="A180" s="17" t="s">
        <v>2118</v>
      </c>
    </row>
    <row r="181" spans="1:7" ht="18" thickBot="1" x14ac:dyDescent="0.35">
      <c r="A181" s="377" t="s">
        <v>0</v>
      </c>
      <c r="B181" s="379" t="s">
        <v>217</v>
      </c>
      <c r="C181" s="379" t="s">
        <v>250</v>
      </c>
      <c r="D181" s="379" t="s">
        <v>251</v>
      </c>
      <c r="E181" s="381" t="s">
        <v>2642</v>
      </c>
      <c r="F181" s="382"/>
      <c r="G181" s="383"/>
    </row>
    <row r="182" spans="1:7" ht="18" thickBot="1" x14ac:dyDescent="0.35">
      <c r="A182" s="378"/>
      <c r="B182" s="380"/>
      <c r="C182" s="380"/>
      <c r="D182" s="380"/>
      <c r="E182" s="92" t="s">
        <v>2643</v>
      </c>
      <c r="F182" s="92" t="s">
        <v>2644</v>
      </c>
      <c r="G182" s="91" t="s">
        <v>2645</v>
      </c>
    </row>
    <row r="183" spans="1:7" x14ac:dyDescent="0.3">
      <c r="A183" s="386" t="s">
        <v>2646</v>
      </c>
      <c r="B183" s="389" t="s">
        <v>2647</v>
      </c>
      <c r="C183" s="28" t="s">
        <v>349</v>
      </c>
      <c r="D183" s="22"/>
      <c r="E183" s="22"/>
      <c r="F183" s="22"/>
      <c r="G183" s="4"/>
    </row>
    <row r="184" spans="1:7" ht="25.5" x14ac:dyDescent="0.3">
      <c r="A184" s="387"/>
      <c r="B184" s="390"/>
      <c r="C184" s="24" t="s">
        <v>2648</v>
      </c>
      <c r="D184" s="25" t="s">
        <v>1373</v>
      </c>
      <c r="E184" s="25">
        <v>101</v>
      </c>
      <c r="F184" s="25">
        <v>101</v>
      </c>
      <c r="G184" s="26">
        <v>101</v>
      </c>
    </row>
    <row r="185" spans="1:7" ht="25.5" x14ac:dyDescent="0.3">
      <c r="A185" s="387"/>
      <c r="B185" s="390"/>
      <c r="C185" s="24" t="s">
        <v>2649</v>
      </c>
      <c r="D185" s="25" t="s">
        <v>351</v>
      </c>
      <c r="E185" s="25" t="s">
        <v>2650</v>
      </c>
      <c r="F185" s="25" t="s">
        <v>2651</v>
      </c>
      <c r="G185" s="26" t="s">
        <v>2652</v>
      </c>
    </row>
    <row r="186" spans="1:7" ht="25.5" x14ac:dyDescent="0.3">
      <c r="A186" s="387"/>
      <c r="B186" s="390"/>
      <c r="C186" s="24" t="s">
        <v>2653</v>
      </c>
      <c r="D186" s="25" t="s">
        <v>1373</v>
      </c>
      <c r="E186" s="25" t="s">
        <v>2654</v>
      </c>
      <c r="F186" s="25" t="s">
        <v>984</v>
      </c>
      <c r="G186" s="26" t="s">
        <v>2200</v>
      </c>
    </row>
    <row r="187" spans="1:7" ht="25.5" x14ac:dyDescent="0.3">
      <c r="A187" s="387"/>
      <c r="B187" s="390"/>
      <c r="C187" s="24" t="s">
        <v>2655</v>
      </c>
      <c r="D187" s="25" t="s">
        <v>1373</v>
      </c>
      <c r="E187" s="25" t="s">
        <v>2656</v>
      </c>
      <c r="F187" s="25" t="s">
        <v>2657</v>
      </c>
      <c r="G187" s="26" t="s">
        <v>2658</v>
      </c>
    </row>
    <row r="188" spans="1:7" ht="25.5" x14ac:dyDescent="0.3">
      <c r="A188" s="387"/>
      <c r="B188" s="390"/>
      <c r="C188" s="24" t="s">
        <v>2659</v>
      </c>
      <c r="D188" s="25" t="s">
        <v>1521</v>
      </c>
      <c r="E188" s="25" t="s">
        <v>2660</v>
      </c>
      <c r="F188" s="25" t="s">
        <v>1880</v>
      </c>
      <c r="G188" s="26" t="s">
        <v>1022</v>
      </c>
    </row>
    <row r="189" spans="1:7" x14ac:dyDescent="0.3">
      <c r="A189" s="387"/>
      <c r="B189" s="390"/>
      <c r="C189" s="24" t="s">
        <v>422</v>
      </c>
      <c r="D189" s="25" t="s">
        <v>423</v>
      </c>
      <c r="E189" s="25">
        <v>5</v>
      </c>
      <c r="F189" s="25">
        <v>5</v>
      </c>
      <c r="G189" s="26">
        <v>5</v>
      </c>
    </row>
    <row r="190" spans="1:7" x14ac:dyDescent="0.3">
      <c r="A190" s="387"/>
      <c r="B190" s="390"/>
      <c r="C190" s="29" t="s">
        <v>424</v>
      </c>
      <c r="D190" s="25" t="s">
        <v>254</v>
      </c>
      <c r="E190" s="25" t="s">
        <v>2661</v>
      </c>
      <c r="F190" s="25" t="s">
        <v>2662</v>
      </c>
      <c r="G190" s="26" t="s">
        <v>2663</v>
      </c>
    </row>
    <row r="191" spans="1:7" x14ac:dyDescent="0.3">
      <c r="A191" s="387"/>
      <c r="B191" s="390"/>
      <c r="C191" s="29" t="s">
        <v>284</v>
      </c>
      <c r="D191" s="25"/>
      <c r="E191" s="25"/>
      <c r="F191" s="25"/>
      <c r="G191" s="26"/>
    </row>
    <row r="192" spans="1:7" x14ac:dyDescent="0.3">
      <c r="A192" s="387"/>
      <c r="B192" s="390"/>
      <c r="C192" s="24" t="s">
        <v>2664</v>
      </c>
      <c r="D192" s="25" t="s">
        <v>262</v>
      </c>
      <c r="E192" s="32">
        <v>2392</v>
      </c>
      <c r="F192" s="32">
        <v>3880</v>
      </c>
      <c r="G192" s="39">
        <v>5848</v>
      </c>
    </row>
    <row r="193" spans="1:7" ht="38.25" x14ac:dyDescent="0.3">
      <c r="A193" s="387"/>
      <c r="B193" s="390"/>
      <c r="C193" s="24" t="s">
        <v>2665</v>
      </c>
      <c r="D193" s="25" t="s">
        <v>262</v>
      </c>
      <c r="E193" s="32">
        <v>2392</v>
      </c>
      <c r="F193" s="32">
        <v>3880</v>
      </c>
      <c r="G193" s="39">
        <v>5848</v>
      </c>
    </row>
    <row r="194" spans="1:7" x14ac:dyDescent="0.3">
      <c r="A194" s="387"/>
      <c r="B194" s="390"/>
      <c r="C194" s="24" t="s">
        <v>1736</v>
      </c>
      <c r="D194" s="25" t="s">
        <v>262</v>
      </c>
      <c r="E194" s="32">
        <v>2392</v>
      </c>
      <c r="F194" s="32">
        <v>3880</v>
      </c>
      <c r="G194" s="39">
        <v>5848</v>
      </c>
    </row>
    <row r="195" spans="1:7" ht="18" thickBot="1" x14ac:dyDescent="0.35">
      <c r="A195" s="388"/>
      <c r="B195" s="391"/>
      <c r="C195" s="24" t="s">
        <v>1541</v>
      </c>
      <c r="D195" s="25" t="s">
        <v>423</v>
      </c>
      <c r="E195" s="25" t="s">
        <v>1535</v>
      </c>
      <c r="F195" s="25" t="s">
        <v>1535</v>
      </c>
      <c r="G195" s="26" t="s">
        <v>1535</v>
      </c>
    </row>
    <row r="196" spans="1:7" ht="18" thickBot="1" x14ac:dyDescent="0.35">
      <c r="A196" s="392"/>
      <c r="B196" s="392"/>
      <c r="C196" s="392"/>
      <c r="D196" s="393"/>
      <c r="E196" s="27">
        <v>11</v>
      </c>
      <c r="F196" s="27">
        <v>12</v>
      </c>
      <c r="G196" s="5">
        <v>13</v>
      </c>
    </row>
    <row r="197" spans="1:7" x14ac:dyDescent="0.3">
      <c r="A197" s="15" t="s">
        <v>2666</v>
      </c>
    </row>
    <row r="198" spans="1:7" ht="18" thickBot="1" x14ac:dyDescent="0.35">
      <c r="A198" s="17" t="s">
        <v>2118</v>
      </c>
    </row>
    <row r="199" spans="1:7" ht="18" thickBot="1" x14ac:dyDescent="0.35">
      <c r="A199" s="377" t="s">
        <v>0</v>
      </c>
      <c r="B199" s="379" t="s">
        <v>217</v>
      </c>
      <c r="C199" s="379" t="s">
        <v>250</v>
      </c>
      <c r="D199" s="379" t="s">
        <v>251</v>
      </c>
      <c r="E199" s="381" t="s">
        <v>2642</v>
      </c>
      <c r="F199" s="382"/>
      <c r="G199" s="383"/>
    </row>
    <row r="200" spans="1:7" ht="18" thickBot="1" x14ac:dyDescent="0.35">
      <c r="A200" s="378"/>
      <c r="B200" s="380"/>
      <c r="C200" s="380"/>
      <c r="D200" s="380"/>
      <c r="E200" s="92" t="s">
        <v>2643</v>
      </c>
      <c r="F200" s="92" t="s">
        <v>2644</v>
      </c>
      <c r="G200" s="91" t="s">
        <v>2645</v>
      </c>
    </row>
    <row r="201" spans="1:7" x14ac:dyDescent="0.3">
      <c r="A201" s="386" t="s">
        <v>2646</v>
      </c>
      <c r="B201" s="389" t="s">
        <v>2667</v>
      </c>
      <c r="C201" s="28" t="s">
        <v>349</v>
      </c>
      <c r="D201" s="22"/>
      <c r="E201" s="22"/>
      <c r="F201" s="22"/>
      <c r="G201" s="4"/>
    </row>
    <row r="202" spans="1:7" ht="25.5" x14ac:dyDescent="0.3">
      <c r="A202" s="387"/>
      <c r="B202" s="390"/>
      <c r="C202" s="24" t="s">
        <v>2648</v>
      </c>
      <c r="D202" s="25" t="s">
        <v>1373</v>
      </c>
      <c r="E202" s="25">
        <v>101</v>
      </c>
      <c r="F202" s="25">
        <v>101</v>
      </c>
      <c r="G202" s="26">
        <v>101</v>
      </c>
    </row>
    <row r="203" spans="1:7" ht="25.5" x14ac:dyDescent="0.3">
      <c r="A203" s="387"/>
      <c r="B203" s="390"/>
      <c r="C203" s="24" t="s">
        <v>2649</v>
      </c>
      <c r="D203" s="25" t="s">
        <v>351</v>
      </c>
      <c r="E203" s="32">
        <v>46610</v>
      </c>
      <c r="F203" s="32">
        <v>49860</v>
      </c>
      <c r="G203" s="39">
        <v>53100</v>
      </c>
    </row>
    <row r="204" spans="1:7" ht="25.5" x14ac:dyDescent="0.3">
      <c r="A204" s="387"/>
      <c r="B204" s="390"/>
      <c r="C204" s="24" t="s">
        <v>2653</v>
      </c>
      <c r="D204" s="25" t="s">
        <v>1373</v>
      </c>
      <c r="E204" s="32">
        <v>1110</v>
      </c>
      <c r="F204" s="32">
        <v>1670</v>
      </c>
      <c r="G204" s="39">
        <v>2220</v>
      </c>
    </row>
    <row r="205" spans="1:7" ht="25.5" x14ac:dyDescent="0.3">
      <c r="A205" s="387"/>
      <c r="B205" s="390"/>
      <c r="C205" s="24" t="s">
        <v>2668</v>
      </c>
      <c r="D205" s="25" t="s">
        <v>1373</v>
      </c>
      <c r="E205" s="32">
        <v>8890</v>
      </c>
      <c r="F205" s="25" t="s">
        <v>2657</v>
      </c>
      <c r="G205" s="39">
        <v>17780</v>
      </c>
    </row>
    <row r="206" spans="1:7" ht="25.5" x14ac:dyDescent="0.3">
      <c r="A206" s="387"/>
      <c r="B206" s="390"/>
      <c r="C206" s="24" t="s">
        <v>2659</v>
      </c>
      <c r="D206" s="25" t="s">
        <v>1521</v>
      </c>
      <c r="E206" s="25" t="s">
        <v>1491</v>
      </c>
      <c r="F206" s="25" t="s">
        <v>1800</v>
      </c>
      <c r="G206" s="26" t="s">
        <v>2669</v>
      </c>
    </row>
    <row r="207" spans="1:7" x14ac:dyDescent="0.3">
      <c r="A207" s="387"/>
      <c r="B207" s="390"/>
      <c r="C207" s="24" t="s">
        <v>422</v>
      </c>
      <c r="D207" s="25" t="s">
        <v>423</v>
      </c>
      <c r="E207" s="25">
        <v>5</v>
      </c>
      <c r="F207" s="25">
        <v>5</v>
      </c>
      <c r="G207" s="26">
        <v>5</v>
      </c>
    </row>
    <row r="208" spans="1:7" x14ac:dyDescent="0.3">
      <c r="A208" s="387"/>
      <c r="B208" s="390"/>
      <c r="C208" s="29" t="s">
        <v>424</v>
      </c>
      <c r="D208" s="25" t="s">
        <v>254</v>
      </c>
      <c r="E208" s="25" t="s">
        <v>2670</v>
      </c>
      <c r="F208" s="25" t="s">
        <v>2671</v>
      </c>
      <c r="G208" s="26" t="s">
        <v>1590</v>
      </c>
    </row>
    <row r="209" spans="1:10" x14ac:dyDescent="0.3">
      <c r="A209" s="387"/>
      <c r="B209" s="390"/>
      <c r="C209" s="29" t="s">
        <v>284</v>
      </c>
      <c r="D209" s="25"/>
      <c r="E209" s="25"/>
      <c r="F209" s="25"/>
      <c r="G209" s="26"/>
    </row>
    <row r="210" spans="1:10" x14ac:dyDescent="0.3">
      <c r="A210" s="387"/>
      <c r="B210" s="390"/>
      <c r="C210" s="24" t="s">
        <v>2664</v>
      </c>
      <c r="D210" s="25" t="s">
        <v>262</v>
      </c>
      <c r="E210" s="32">
        <v>2864</v>
      </c>
      <c r="F210" s="32">
        <v>4664</v>
      </c>
      <c r="G210" s="39">
        <v>7024</v>
      </c>
    </row>
    <row r="211" spans="1:10" ht="38.25" x14ac:dyDescent="0.3">
      <c r="A211" s="387"/>
      <c r="B211" s="390"/>
      <c r="C211" s="24" t="s">
        <v>2665</v>
      </c>
      <c r="D211" s="25" t="s">
        <v>262</v>
      </c>
      <c r="E211" s="32">
        <v>2864</v>
      </c>
      <c r="F211" s="32">
        <v>4664</v>
      </c>
      <c r="G211" s="39">
        <v>7024</v>
      </c>
    </row>
    <row r="212" spans="1:10" x14ac:dyDescent="0.3">
      <c r="A212" s="387"/>
      <c r="B212" s="390"/>
      <c r="C212" s="24" t="s">
        <v>1736</v>
      </c>
      <c r="D212" s="25" t="s">
        <v>262</v>
      </c>
      <c r="E212" s="32">
        <v>2864</v>
      </c>
      <c r="F212" s="32">
        <v>4664</v>
      </c>
      <c r="G212" s="39">
        <v>7024</v>
      </c>
    </row>
    <row r="213" spans="1:10" x14ac:dyDescent="0.3">
      <c r="A213" s="387"/>
      <c r="B213" s="390"/>
      <c r="C213" s="24" t="s">
        <v>405</v>
      </c>
      <c r="D213" s="25" t="s">
        <v>262</v>
      </c>
      <c r="E213" s="32">
        <v>2864</v>
      </c>
      <c r="F213" s="32">
        <v>4664</v>
      </c>
      <c r="G213" s="39">
        <v>7024</v>
      </c>
    </row>
    <row r="214" spans="1:10" ht="25.5" x14ac:dyDescent="0.3">
      <c r="A214" s="387"/>
      <c r="B214" s="390"/>
      <c r="C214" s="24" t="s">
        <v>2672</v>
      </c>
      <c r="D214" s="25" t="s">
        <v>262</v>
      </c>
      <c r="E214" s="32">
        <v>2864</v>
      </c>
      <c r="F214" s="32">
        <v>4664</v>
      </c>
      <c r="G214" s="39">
        <v>7024</v>
      </c>
    </row>
    <row r="215" spans="1:10" x14ac:dyDescent="0.3">
      <c r="A215" s="387"/>
      <c r="B215" s="390"/>
      <c r="C215" s="24" t="s">
        <v>407</v>
      </c>
      <c r="D215" s="25" t="s">
        <v>262</v>
      </c>
      <c r="E215" s="32">
        <v>1432</v>
      </c>
      <c r="F215" s="32">
        <v>2336</v>
      </c>
      <c r="G215" s="39">
        <v>3512</v>
      </c>
    </row>
    <row r="216" spans="1:10" ht="18" thickBot="1" x14ac:dyDescent="0.35">
      <c r="A216" s="388"/>
      <c r="B216" s="391"/>
      <c r="C216" s="24" t="s">
        <v>1541</v>
      </c>
      <c r="D216" s="25" t="s">
        <v>423</v>
      </c>
      <c r="E216" s="25" t="s">
        <v>1535</v>
      </c>
      <c r="F216" s="25" t="s">
        <v>1535</v>
      </c>
      <c r="G216" s="26" t="s">
        <v>1535</v>
      </c>
    </row>
    <row r="217" spans="1:10" ht="18" thickBot="1" x14ac:dyDescent="0.35">
      <c r="A217" s="392"/>
      <c r="B217" s="392"/>
      <c r="C217" s="392"/>
      <c r="D217" s="393"/>
      <c r="E217" s="27">
        <v>21</v>
      </c>
      <c r="F217" s="27">
        <v>22</v>
      </c>
      <c r="G217" s="5">
        <v>23</v>
      </c>
    </row>
    <row r="218" spans="1:10" x14ac:dyDescent="0.3">
      <c r="A218" s="15" t="s">
        <v>2673</v>
      </c>
    </row>
    <row r="219" spans="1:10" x14ac:dyDescent="0.3">
      <c r="A219" s="16" t="s">
        <v>211</v>
      </c>
    </row>
    <row r="220" spans="1:10" x14ac:dyDescent="0.3">
      <c r="A220" s="17" t="s">
        <v>2674</v>
      </c>
    </row>
    <row r="221" spans="1:10" ht="18" thickBot="1" x14ac:dyDescent="0.35">
      <c r="A221" s="17" t="s">
        <v>2118</v>
      </c>
    </row>
    <row r="222" spans="1:10" ht="18" thickBot="1" x14ac:dyDescent="0.35">
      <c r="A222" s="377" t="s">
        <v>0</v>
      </c>
      <c r="B222" s="379" t="s">
        <v>217</v>
      </c>
      <c r="C222" s="379" t="s">
        <v>250</v>
      </c>
      <c r="D222" s="379" t="s">
        <v>251</v>
      </c>
      <c r="E222" s="381" t="s">
        <v>121</v>
      </c>
      <c r="F222" s="382"/>
      <c r="G222" s="382"/>
      <c r="H222" s="382"/>
      <c r="I222" s="382"/>
      <c r="J222" s="383"/>
    </row>
    <row r="223" spans="1:10" ht="18" thickBot="1" x14ac:dyDescent="0.35">
      <c r="A223" s="394"/>
      <c r="B223" s="395"/>
      <c r="C223" s="395"/>
      <c r="D223" s="395"/>
      <c r="E223" s="381" t="s">
        <v>81</v>
      </c>
      <c r="F223" s="382"/>
      <c r="G223" s="383"/>
      <c r="H223" s="381" t="s">
        <v>83</v>
      </c>
      <c r="I223" s="382"/>
      <c r="J223" s="383"/>
    </row>
    <row r="224" spans="1:10" ht="18" thickBot="1" x14ac:dyDescent="0.35">
      <c r="A224" s="394"/>
      <c r="B224" s="395"/>
      <c r="C224" s="395"/>
      <c r="D224" s="395"/>
      <c r="E224" s="381" t="s">
        <v>2675</v>
      </c>
      <c r="F224" s="382"/>
      <c r="G224" s="382"/>
      <c r="H224" s="382"/>
      <c r="I224" s="382"/>
      <c r="J224" s="383"/>
    </row>
    <row r="225" spans="1:10" ht="18" thickBot="1" x14ac:dyDescent="0.35">
      <c r="A225" s="378"/>
      <c r="B225" s="380"/>
      <c r="C225" s="380"/>
      <c r="D225" s="380"/>
      <c r="E225" s="92" t="s">
        <v>2676</v>
      </c>
      <c r="F225" s="92" t="s">
        <v>2677</v>
      </c>
      <c r="G225" s="92" t="s">
        <v>2678</v>
      </c>
      <c r="H225" s="92" t="s">
        <v>2676</v>
      </c>
      <c r="I225" s="92" t="s">
        <v>2677</v>
      </c>
      <c r="J225" s="91" t="s">
        <v>2678</v>
      </c>
    </row>
    <row r="226" spans="1:10" x14ac:dyDescent="0.3">
      <c r="A226" s="386" t="s">
        <v>2679</v>
      </c>
      <c r="B226" s="389" t="s">
        <v>2680</v>
      </c>
      <c r="C226" s="28" t="s">
        <v>369</v>
      </c>
      <c r="D226" s="22"/>
      <c r="E226" s="22"/>
      <c r="F226" s="22"/>
      <c r="G226" s="22"/>
      <c r="H226" s="22"/>
      <c r="I226" s="22"/>
      <c r="J226" s="4"/>
    </row>
    <row r="227" spans="1:10" x14ac:dyDescent="0.3">
      <c r="A227" s="387"/>
      <c r="B227" s="390"/>
      <c r="C227" s="24" t="s">
        <v>2681</v>
      </c>
      <c r="D227" s="25" t="s">
        <v>1373</v>
      </c>
      <c r="E227" s="25">
        <v>101</v>
      </c>
      <c r="F227" s="25">
        <v>101</v>
      </c>
      <c r="G227" s="25">
        <v>101</v>
      </c>
      <c r="H227" s="25">
        <v>101</v>
      </c>
      <c r="I227" s="25">
        <v>101</v>
      </c>
      <c r="J227" s="26">
        <v>101</v>
      </c>
    </row>
    <row r="228" spans="1:10" x14ac:dyDescent="0.3">
      <c r="A228" s="387"/>
      <c r="B228" s="390"/>
      <c r="C228" s="24" t="s">
        <v>422</v>
      </c>
      <c r="D228" s="25" t="s">
        <v>423</v>
      </c>
      <c r="E228" s="25" t="s">
        <v>101</v>
      </c>
      <c r="F228" s="25" t="s">
        <v>101</v>
      </c>
      <c r="G228" s="25" t="s">
        <v>101</v>
      </c>
      <c r="H228" s="25" t="s">
        <v>101</v>
      </c>
      <c r="I228" s="25" t="s">
        <v>101</v>
      </c>
      <c r="J228" s="26" t="s">
        <v>101</v>
      </c>
    </row>
    <row r="229" spans="1:10" x14ac:dyDescent="0.3">
      <c r="A229" s="387"/>
      <c r="B229" s="390"/>
      <c r="C229" s="29" t="s">
        <v>457</v>
      </c>
      <c r="D229" s="25" t="s">
        <v>254</v>
      </c>
      <c r="E229" s="25" t="s">
        <v>1204</v>
      </c>
      <c r="F229" s="25" t="s">
        <v>658</v>
      </c>
      <c r="G229" s="25" t="s">
        <v>1101</v>
      </c>
      <c r="H229" s="25" t="s">
        <v>2682</v>
      </c>
      <c r="I229" s="25" t="s">
        <v>1299</v>
      </c>
      <c r="J229" s="26" t="s">
        <v>2102</v>
      </c>
    </row>
    <row r="230" spans="1:10" x14ac:dyDescent="0.3">
      <c r="A230" s="387"/>
      <c r="B230" s="390"/>
      <c r="C230" s="29" t="s">
        <v>284</v>
      </c>
      <c r="D230" s="25"/>
      <c r="E230" s="25"/>
      <c r="F230" s="25"/>
      <c r="G230" s="25"/>
      <c r="H230" s="25"/>
      <c r="I230" s="25"/>
      <c r="J230" s="26"/>
    </row>
    <row r="231" spans="1:10" ht="25.5" x14ac:dyDescent="0.3">
      <c r="A231" s="387"/>
      <c r="B231" s="390"/>
      <c r="C231" s="24" t="s">
        <v>2683</v>
      </c>
      <c r="D231" s="25" t="s">
        <v>262</v>
      </c>
      <c r="E231" s="32">
        <v>1680</v>
      </c>
      <c r="F231" s="32">
        <v>1960</v>
      </c>
      <c r="G231" s="32">
        <v>2380</v>
      </c>
      <c r="H231" s="32">
        <v>1834</v>
      </c>
      <c r="I231" s="32">
        <v>2268</v>
      </c>
      <c r="J231" s="39">
        <v>2730</v>
      </c>
    </row>
    <row r="232" spans="1:10" ht="18" thickBot="1" x14ac:dyDescent="0.35">
      <c r="A232" s="388"/>
      <c r="B232" s="391"/>
      <c r="C232" s="24" t="s">
        <v>1541</v>
      </c>
      <c r="D232" s="25" t="s">
        <v>423</v>
      </c>
      <c r="E232" s="25">
        <v>6</v>
      </c>
      <c r="F232" s="25">
        <v>6</v>
      </c>
      <c r="G232" s="25">
        <v>6</v>
      </c>
      <c r="H232" s="25">
        <v>6</v>
      </c>
      <c r="I232" s="25">
        <v>6</v>
      </c>
      <c r="J232" s="26">
        <v>6</v>
      </c>
    </row>
    <row r="233" spans="1:10" x14ac:dyDescent="0.3">
      <c r="A233" s="386" t="s">
        <v>2684</v>
      </c>
      <c r="B233" s="389" t="s">
        <v>2685</v>
      </c>
      <c r="C233" s="28" t="s">
        <v>349</v>
      </c>
      <c r="D233" s="22"/>
      <c r="E233" s="22"/>
      <c r="F233" s="22"/>
      <c r="G233" s="22"/>
      <c r="H233" s="22"/>
      <c r="I233" s="22"/>
      <c r="J233" s="4"/>
    </row>
    <row r="234" spans="1:10" x14ac:dyDescent="0.3">
      <c r="A234" s="387"/>
      <c r="B234" s="390"/>
      <c r="C234" s="24" t="s">
        <v>2681</v>
      </c>
      <c r="D234" s="25" t="s">
        <v>1373</v>
      </c>
      <c r="E234" s="25">
        <v>101</v>
      </c>
      <c r="F234" s="25">
        <v>101</v>
      </c>
      <c r="G234" s="25">
        <v>101</v>
      </c>
      <c r="H234" s="25">
        <v>101</v>
      </c>
      <c r="I234" s="25">
        <v>101</v>
      </c>
      <c r="J234" s="26">
        <v>101</v>
      </c>
    </row>
    <row r="235" spans="1:10" x14ac:dyDescent="0.3">
      <c r="A235" s="387"/>
      <c r="B235" s="390"/>
      <c r="C235" s="24" t="s">
        <v>422</v>
      </c>
      <c r="D235" s="25" t="s">
        <v>423</v>
      </c>
      <c r="E235" s="25" t="s">
        <v>101</v>
      </c>
      <c r="F235" s="25" t="s">
        <v>101</v>
      </c>
      <c r="G235" s="25" t="s">
        <v>101</v>
      </c>
      <c r="H235" s="25" t="s">
        <v>101</v>
      </c>
      <c r="I235" s="25" t="s">
        <v>101</v>
      </c>
      <c r="J235" s="26" t="s">
        <v>101</v>
      </c>
    </row>
    <row r="236" spans="1:10" x14ac:dyDescent="0.3">
      <c r="A236" s="387"/>
      <c r="B236" s="390"/>
      <c r="C236" s="29" t="s">
        <v>457</v>
      </c>
      <c r="D236" s="25" t="s">
        <v>254</v>
      </c>
      <c r="E236" s="25" t="s">
        <v>1199</v>
      </c>
      <c r="F236" s="25" t="s">
        <v>1086</v>
      </c>
      <c r="G236" s="25" t="s">
        <v>1205</v>
      </c>
      <c r="H236" s="25" t="s">
        <v>2686</v>
      </c>
      <c r="I236" s="25" t="s">
        <v>2687</v>
      </c>
      <c r="J236" s="26" t="s">
        <v>2688</v>
      </c>
    </row>
    <row r="237" spans="1:10" x14ac:dyDescent="0.3">
      <c r="A237" s="387"/>
      <c r="B237" s="390"/>
      <c r="C237" s="29" t="s">
        <v>284</v>
      </c>
      <c r="D237" s="25"/>
      <c r="E237" s="25"/>
      <c r="F237" s="25"/>
      <c r="G237" s="25"/>
      <c r="H237" s="25"/>
      <c r="I237" s="25"/>
      <c r="J237" s="26"/>
    </row>
    <row r="238" spans="1:10" ht="25.5" x14ac:dyDescent="0.3">
      <c r="A238" s="387"/>
      <c r="B238" s="390"/>
      <c r="C238" s="24" t="s">
        <v>2689</v>
      </c>
      <c r="D238" s="25" t="s">
        <v>262</v>
      </c>
      <c r="E238" s="32">
        <v>1372</v>
      </c>
      <c r="F238" s="32">
        <v>1645</v>
      </c>
      <c r="G238" s="32">
        <v>2016</v>
      </c>
      <c r="H238" s="32">
        <v>1652</v>
      </c>
      <c r="I238" s="32">
        <v>1918</v>
      </c>
      <c r="J238" s="39">
        <v>2436</v>
      </c>
    </row>
    <row r="239" spans="1:10" ht="18" thickBot="1" x14ac:dyDescent="0.35">
      <c r="A239" s="388"/>
      <c r="B239" s="391"/>
      <c r="C239" s="24" t="s">
        <v>1541</v>
      </c>
      <c r="D239" s="25" t="s">
        <v>423</v>
      </c>
      <c r="E239" s="25">
        <v>6</v>
      </c>
      <c r="F239" s="25">
        <v>6</v>
      </c>
      <c r="G239" s="25">
        <v>6</v>
      </c>
      <c r="H239" s="25">
        <v>6</v>
      </c>
      <c r="I239" s="25">
        <v>6</v>
      </c>
      <c r="J239" s="26">
        <v>6</v>
      </c>
    </row>
    <row r="240" spans="1:10" ht="18" thickBot="1" x14ac:dyDescent="0.35">
      <c r="A240" s="392"/>
      <c r="B240" s="392"/>
      <c r="C240" s="392"/>
      <c r="D240" s="393"/>
      <c r="E240" s="27">
        <v>11</v>
      </c>
      <c r="F240" s="27">
        <v>12</v>
      </c>
      <c r="G240" s="27">
        <v>13</v>
      </c>
      <c r="H240" s="27">
        <v>21</v>
      </c>
      <c r="I240" s="27">
        <v>22</v>
      </c>
      <c r="J240" s="5">
        <v>23</v>
      </c>
    </row>
    <row r="241" spans="1:12" x14ac:dyDescent="0.3">
      <c r="A241" s="15" t="s">
        <v>2690</v>
      </c>
    </row>
    <row r="242" spans="1:12" x14ac:dyDescent="0.3">
      <c r="A242" s="16" t="s">
        <v>211</v>
      </c>
    </row>
    <row r="243" spans="1:12" x14ac:dyDescent="0.3">
      <c r="A243" s="17" t="s">
        <v>2674</v>
      </c>
    </row>
    <row r="244" spans="1:12" ht="18" thickBot="1" x14ac:dyDescent="0.35">
      <c r="A244" s="17" t="s">
        <v>2118</v>
      </c>
    </row>
    <row r="245" spans="1:12" ht="18" thickBot="1" x14ac:dyDescent="0.35">
      <c r="A245" s="377" t="s">
        <v>0</v>
      </c>
      <c r="B245" s="379" t="s">
        <v>217</v>
      </c>
      <c r="C245" s="379" t="s">
        <v>250</v>
      </c>
      <c r="D245" s="379" t="s">
        <v>251</v>
      </c>
      <c r="E245" s="381" t="s">
        <v>121</v>
      </c>
      <c r="F245" s="382"/>
      <c r="G245" s="382"/>
      <c r="H245" s="382"/>
      <c r="I245" s="382"/>
      <c r="J245" s="382"/>
      <c r="K245" s="382"/>
      <c r="L245" s="383"/>
    </row>
    <row r="246" spans="1:12" ht="18" thickBot="1" x14ac:dyDescent="0.35">
      <c r="A246" s="394"/>
      <c r="B246" s="395"/>
      <c r="C246" s="395"/>
      <c r="D246" s="395"/>
      <c r="E246" s="381" t="s">
        <v>81</v>
      </c>
      <c r="F246" s="382"/>
      <c r="G246" s="382"/>
      <c r="H246" s="383"/>
      <c r="I246" s="381" t="s">
        <v>83</v>
      </c>
      <c r="J246" s="382"/>
      <c r="K246" s="382"/>
      <c r="L246" s="383"/>
    </row>
    <row r="247" spans="1:12" ht="18" thickBot="1" x14ac:dyDescent="0.35">
      <c r="A247" s="394"/>
      <c r="B247" s="395"/>
      <c r="C247" s="395"/>
      <c r="D247" s="395"/>
      <c r="E247" s="381" t="s">
        <v>2675</v>
      </c>
      <c r="F247" s="382"/>
      <c r="G247" s="382"/>
      <c r="H247" s="382"/>
      <c r="I247" s="382"/>
      <c r="J247" s="382"/>
      <c r="K247" s="382"/>
      <c r="L247" s="383"/>
    </row>
    <row r="248" spans="1:12" ht="18" thickBot="1" x14ac:dyDescent="0.35">
      <c r="A248" s="378"/>
      <c r="B248" s="380"/>
      <c r="C248" s="380"/>
      <c r="D248" s="380"/>
      <c r="E248" s="92" t="s">
        <v>2676</v>
      </c>
      <c r="F248" s="92" t="s">
        <v>2677</v>
      </c>
      <c r="G248" s="92" t="s">
        <v>2678</v>
      </c>
      <c r="H248" s="92" t="s">
        <v>2691</v>
      </c>
      <c r="I248" s="92" t="s">
        <v>2676</v>
      </c>
      <c r="J248" s="92" t="s">
        <v>2677</v>
      </c>
      <c r="K248" s="92" t="s">
        <v>2678</v>
      </c>
      <c r="L248" s="91" t="s">
        <v>2691</v>
      </c>
    </row>
    <row r="249" spans="1:12" x14ac:dyDescent="0.3">
      <c r="A249" s="386" t="s">
        <v>2692</v>
      </c>
      <c r="B249" s="389" t="s">
        <v>2693</v>
      </c>
      <c r="C249" s="28" t="s">
        <v>349</v>
      </c>
      <c r="D249" s="22"/>
      <c r="E249" s="22"/>
      <c r="F249" s="22"/>
      <c r="G249" s="22"/>
      <c r="H249" s="22"/>
      <c r="I249" s="22"/>
      <c r="J249" s="22"/>
      <c r="K249" s="22"/>
      <c r="L249" s="4"/>
    </row>
    <row r="250" spans="1:12" x14ac:dyDescent="0.3">
      <c r="A250" s="387"/>
      <c r="B250" s="390"/>
      <c r="C250" s="24" t="s">
        <v>2681</v>
      </c>
      <c r="D250" s="25" t="s">
        <v>1373</v>
      </c>
      <c r="E250" s="25">
        <v>101</v>
      </c>
      <c r="F250" s="25">
        <v>101</v>
      </c>
      <c r="G250" s="25">
        <v>101</v>
      </c>
      <c r="H250" s="25">
        <v>101</v>
      </c>
      <c r="I250" s="25">
        <v>101</v>
      </c>
      <c r="J250" s="25">
        <v>101</v>
      </c>
      <c r="K250" s="25">
        <v>101</v>
      </c>
      <c r="L250" s="26">
        <v>101</v>
      </c>
    </row>
    <row r="251" spans="1:12" x14ac:dyDescent="0.3">
      <c r="A251" s="387"/>
      <c r="B251" s="390"/>
      <c r="C251" s="24" t="s">
        <v>422</v>
      </c>
      <c r="D251" s="25" t="s">
        <v>423</v>
      </c>
      <c r="E251" s="25" t="s">
        <v>101</v>
      </c>
      <c r="F251" s="25" t="s">
        <v>101</v>
      </c>
      <c r="G251" s="25" t="s">
        <v>101</v>
      </c>
      <c r="H251" s="25" t="s">
        <v>101</v>
      </c>
      <c r="I251" s="25" t="s">
        <v>101</v>
      </c>
      <c r="J251" s="25" t="s">
        <v>101</v>
      </c>
      <c r="K251" s="25" t="s">
        <v>101</v>
      </c>
      <c r="L251" s="26" t="s">
        <v>101</v>
      </c>
    </row>
    <row r="252" spans="1:12" x14ac:dyDescent="0.3">
      <c r="A252" s="387"/>
      <c r="B252" s="390"/>
      <c r="C252" s="29" t="s">
        <v>457</v>
      </c>
      <c r="D252" s="25" t="s">
        <v>254</v>
      </c>
      <c r="E252" s="25" t="s">
        <v>938</v>
      </c>
      <c r="F252" s="25" t="s">
        <v>1236</v>
      </c>
      <c r="G252" s="25" t="s">
        <v>1287</v>
      </c>
      <c r="H252" s="25" t="s">
        <v>2694</v>
      </c>
      <c r="I252" s="25" t="s">
        <v>1236</v>
      </c>
      <c r="J252" s="25" t="s">
        <v>2695</v>
      </c>
      <c r="K252" s="25" t="s">
        <v>2696</v>
      </c>
      <c r="L252" s="26" t="s">
        <v>2697</v>
      </c>
    </row>
    <row r="253" spans="1:12" x14ac:dyDescent="0.3">
      <c r="A253" s="387"/>
      <c r="B253" s="390"/>
      <c r="C253" s="29" t="s">
        <v>284</v>
      </c>
      <c r="D253" s="25"/>
      <c r="E253" s="25"/>
      <c r="F253" s="25"/>
      <c r="G253" s="25"/>
      <c r="H253" s="25"/>
      <c r="I253" s="25"/>
      <c r="J253" s="25"/>
      <c r="K253" s="25"/>
      <c r="L253" s="26"/>
    </row>
    <row r="254" spans="1:12" ht="25.5" x14ac:dyDescent="0.3">
      <c r="A254" s="387"/>
      <c r="B254" s="390"/>
      <c r="C254" s="24" t="s">
        <v>2698</v>
      </c>
      <c r="D254" s="25" t="s">
        <v>262</v>
      </c>
      <c r="E254" s="32">
        <v>1337</v>
      </c>
      <c r="F254" s="32">
        <v>1603</v>
      </c>
      <c r="G254" s="32">
        <v>1974</v>
      </c>
      <c r="H254" s="32">
        <v>2408</v>
      </c>
      <c r="I254" s="32">
        <v>1603</v>
      </c>
      <c r="J254" s="32">
        <v>1925</v>
      </c>
      <c r="K254" s="32">
        <v>2331</v>
      </c>
      <c r="L254" s="39">
        <v>2891</v>
      </c>
    </row>
    <row r="255" spans="1:12" ht="27" customHeight="1" thickBot="1" x14ac:dyDescent="0.35">
      <c r="A255" s="388"/>
      <c r="B255" s="391"/>
      <c r="C255" s="24" t="s">
        <v>1541</v>
      </c>
      <c r="D255" s="25" t="s">
        <v>423</v>
      </c>
      <c r="E255" s="25">
        <v>6</v>
      </c>
      <c r="F255" s="25">
        <v>6</v>
      </c>
      <c r="G255" s="25">
        <v>6</v>
      </c>
      <c r="H255" s="25">
        <v>6</v>
      </c>
      <c r="I255" s="25">
        <v>6</v>
      </c>
      <c r="J255" s="25">
        <v>6</v>
      </c>
      <c r="K255" s="25">
        <v>6</v>
      </c>
      <c r="L255" s="26">
        <v>6</v>
      </c>
    </row>
    <row r="256" spans="1:12" ht="27" customHeight="1" x14ac:dyDescent="0.3">
      <c r="A256" s="386" t="s">
        <v>2699</v>
      </c>
      <c r="B256" s="389" t="s">
        <v>2700</v>
      </c>
      <c r="C256" s="28" t="s">
        <v>349</v>
      </c>
      <c r="D256" s="22"/>
      <c r="E256" s="22"/>
      <c r="F256" s="22"/>
      <c r="G256" s="22"/>
      <c r="H256" s="22"/>
      <c r="I256" s="22"/>
      <c r="J256" s="22"/>
      <c r="K256" s="22"/>
      <c r="L256" s="4"/>
    </row>
    <row r="257" spans="1:12" x14ac:dyDescent="0.3">
      <c r="A257" s="387"/>
      <c r="B257" s="390"/>
      <c r="C257" s="24" t="s">
        <v>2681</v>
      </c>
      <c r="D257" s="25" t="s">
        <v>1373</v>
      </c>
      <c r="E257" s="25">
        <v>101</v>
      </c>
      <c r="F257" s="25">
        <v>101</v>
      </c>
      <c r="G257" s="25">
        <v>101</v>
      </c>
      <c r="H257" s="25">
        <v>101</v>
      </c>
      <c r="I257" s="25">
        <v>101</v>
      </c>
      <c r="J257" s="25">
        <v>101</v>
      </c>
      <c r="K257" s="25">
        <v>101</v>
      </c>
      <c r="L257" s="26">
        <v>101</v>
      </c>
    </row>
    <row r="258" spans="1:12" x14ac:dyDescent="0.3">
      <c r="A258" s="387"/>
      <c r="B258" s="390"/>
      <c r="C258" s="24" t="s">
        <v>422</v>
      </c>
      <c r="D258" s="25" t="s">
        <v>423</v>
      </c>
      <c r="E258" s="25" t="s">
        <v>101</v>
      </c>
      <c r="F258" s="25" t="s">
        <v>101</v>
      </c>
      <c r="G258" s="25" t="s">
        <v>101</v>
      </c>
      <c r="H258" s="25" t="s">
        <v>101</v>
      </c>
      <c r="I258" s="25" t="s">
        <v>101</v>
      </c>
      <c r="J258" s="25" t="s">
        <v>101</v>
      </c>
      <c r="K258" s="25" t="s">
        <v>101</v>
      </c>
      <c r="L258" s="26" t="s">
        <v>101</v>
      </c>
    </row>
    <row r="259" spans="1:12" x14ac:dyDescent="0.3">
      <c r="A259" s="387"/>
      <c r="B259" s="390"/>
      <c r="C259" s="29" t="s">
        <v>457</v>
      </c>
      <c r="D259" s="25" t="s">
        <v>254</v>
      </c>
      <c r="E259" s="25" t="s">
        <v>985</v>
      </c>
      <c r="F259" s="25" t="s">
        <v>910</v>
      </c>
      <c r="G259" s="25" t="s">
        <v>658</v>
      </c>
      <c r="H259" s="25" t="s">
        <v>1205</v>
      </c>
      <c r="I259" s="25" t="s">
        <v>2701</v>
      </c>
      <c r="J259" s="25" t="s">
        <v>606</v>
      </c>
      <c r="K259" s="25" t="s">
        <v>912</v>
      </c>
      <c r="L259" s="26" t="s">
        <v>2321</v>
      </c>
    </row>
    <row r="260" spans="1:12" x14ac:dyDescent="0.3">
      <c r="A260" s="387"/>
      <c r="B260" s="390"/>
      <c r="C260" s="29" t="s">
        <v>284</v>
      </c>
      <c r="D260" s="25"/>
      <c r="E260" s="25"/>
      <c r="F260" s="25"/>
      <c r="G260" s="25"/>
      <c r="H260" s="25"/>
      <c r="I260" s="25"/>
      <c r="J260" s="25"/>
      <c r="K260" s="25"/>
      <c r="L260" s="26"/>
    </row>
    <row r="261" spans="1:12" ht="25.5" x14ac:dyDescent="0.3">
      <c r="A261" s="387"/>
      <c r="B261" s="390"/>
      <c r="C261" s="24" t="s">
        <v>2698</v>
      </c>
      <c r="D261" s="25" t="s">
        <v>262</v>
      </c>
      <c r="E261" s="32">
        <v>1288</v>
      </c>
      <c r="F261" s="32">
        <v>1428</v>
      </c>
      <c r="G261" s="32">
        <v>1750</v>
      </c>
      <c r="H261" s="32">
        <v>2016</v>
      </c>
      <c r="I261" s="32">
        <v>1554</v>
      </c>
      <c r="J261" s="32">
        <v>1799</v>
      </c>
      <c r="K261" s="32">
        <v>2191</v>
      </c>
      <c r="L261" s="39">
        <v>2695</v>
      </c>
    </row>
    <row r="262" spans="1:12" ht="18" thickBot="1" x14ac:dyDescent="0.35">
      <c r="A262" s="388"/>
      <c r="B262" s="391"/>
      <c r="C262" s="24" t="s">
        <v>1541</v>
      </c>
      <c r="D262" s="25" t="s">
        <v>423</v>
      </c>
      <c r="E262" s="25">
        <v>6</v>
      </c>
      <c r="F262" s="25">
        <v>6</v>
      </c>
      <c r="G262" s="25">
        <v>6</v>
      </c>
      <c r="H262" s="25">
        <v>6</v>
      </c>
      <c r="I262" s="25">
        <v>6</v>
      </c>
      <c r="J262" s="25">
        <v>6</v>
      </c>
      <c r="K262" s="25">
        <v>6</v>
      </c>
      <c r="L262" s="26">
        <v>6</v>
      </c>
    </row>
    <row r="263" spans="1:12" ht="18" thickBot="1" x14ac:dyDescent="0.35">
      <c r="A263" s="392"/>
      <c r="B263" s="392"/>
      <c r="C263" s="392"/>
      <c r="D263" s="393"/>
      <c r="E263" s="27">
        <v>11</v>
      </c>
      <c r="F263" s="27">
        <v>12</v>
      </c>
      <c r="G263" s="27">
        <v>13</v>
      </c>
      <c r="H263" s="27">
        <v>14</v>
      </c>
      <c r="I263" s="27">
        <v>21</v>
      </c>
      <c r="J263" s="27">
        <v>22</v>
      </c>
      <c r="K263" s="27">
        <v>23</v>
      </c>
      <c r="L263" s="5">
        <v>24</v>
      </c>
    </row>
    <row r="264" spans="1:12" x14ac:dyDescent="0.3">
      <c r="A264" s="15" t="s">
        <v>2702</v>
      </c>
    </row>
    <row r="265" spans="1:12" x14ac:dyDescent="0.3">
      <c r="A265" s="16" t="s">
        <v>211</v>
      </c>
    </row>
    <row r="266" spans="1:12" x14ac:dyDescent="0.3">
      <c r="A266" s="17" t="s">
        <v>2674</v>
      </c>
    </row>
    <row r="267" spans="1:12" ht="18" thickBot="1" x14ac:dyDescent="0.35">
      <c r="A267" s="17" t="s">
        <v>2118</v>
      </c>
    </row>
    <row r="268" spans="1:12" ht="18" thickBot="1" x14ac:dyDescent="0.35">
      <c r="A268" s="377" t="s">
        <v>0</v>
      </c>
      <c r="B268" s="379" t="s">
        <v>217</v>
      </c>
      <c r="C268" s="379" t="s">
        <v>250</v>
      </c>
      <c r="D268" s="379" t="s">
        <v>251</v>
      </c>
      <c r="E268" s="381" t="s">
        <v>121</v>
      </c>
      <c r="F268" s="382"/>
      <c r="G268" s="382"/>
      <c r="H268" s="382"/>
      <c r="I268" s="382"/>
      <c r="J268" s="382"/>
      <c r="K268" s="382"/>
      <c r="L268" s="383"/>
    </row>
    <row r="269" spans="1:12" ht="18" thickBot="1" x14ac:dyDescent="0.35">
      <c r="A269" s="394"/>
      <c r="B269" s="395"/>
      <c r="C269" s="395"/>
      <c r="D269" s="395"/>
      <c r="E269" s="381" t="s">
        <v>81</v>
      </c>
      <c r="F269" s="382"/>
      <c r="G269" s="382"/>
      <c r="H269" s="383"/>
      <c r="I269" s="381" t="s">
        <v>83</v>
      </c>
      <c r="J269" s="382"/>
      <c r="K269" s="382"/>
      <c r="L269" s="383"/>
    </row>
    <row r="270" spans="1:12" ht="18" thickBot="1" x14ac:dyDescent="0.35">
      <c r="A270" s="394"/>
      <c r="B270" s="395"/>
      <c r="C270" s="395"/>
      <c r="D270" s="395"/>
      <c r="E270" s="381" t="s">
        <v>2675</v>
      </c>
      <c r="F270" s="382"/>
      <c r="G270" s="382"/>
      <c r="H270" s="382"/>
      <c r="I270" s="382"/>
      <c r="J270" s="382"/>
      <c r="K270" s="382"/>
      <c r="L270" s="383"/>
    </row>
    <row r="271" spans="1:12" ht="18" thickBot="1" x14ac:dyDescent="0.35">
      <c r="A271" s="378"/>
      <c r="B271" s="380"/>
      <c r="C271" s="380"/>
      <c r="D271" s="380"/>
      <c r="E271" s="92" t="s">
        <v>2677</v>
      </c>
      <c r="F271" s="92" t="s">
        <v>2678</v>
      </c>
      <c r="G271" s="92" t="s">
        <v>2691</v>
      </c>
      <c r="H271" s="92" t="s">
        <v>2703</v>
      </c>
      <c r="I271" s="92" t="s">
        <v>2677</v>
      </c>
      <c r="J271" s="92" t="s">
        <v>2678</v>
      </c>
      <c r="K271" s="92" t="s">
        <v>2691</v>
      </c>
      <c r="L271" s="91" t="s">
        <v>2703</v>
      </c>
    </row>
    <row r="272" spans="1:12" x14ac:dyDescent="0.3">
      <c r="A272" s="386" t="s">
        <v>2704</v>
      </c>
      <c r="B272" s="389" t="s">
        <v>2705</v>
      </c>
      <c r="C272" s="28" t="s">
        <v>349</v>
      </c>
      <c r="D272" s="22"/>
      <c r="E272" s="22"/>
      <c r="F272" s="22"/>
      <c r="G272" s="22"/>
      <c r="H272" s="22"/>
      <c r="I272" s="22"/>
      <c r="J272" s="22"/>
      <c r="K272" s="22"/>
      <c r="L272" s="4"/>
    </row>
    <row r="273" spans="1:12" x14ac:dyDescent="0.3">
      <c r="A273" s="387"/>
      <c r="B273" s="390"/>
      <c r="C273" s="24" t="s">
        <v>2681</v>
      </c>
      <c r="D273" s="25" t="s">
        <v>1373</v>
      </c>
      <c r="E273" s="25">
        <v>101</v>
      </c>
      <c r="F273" s="25">
        <v>101</v>
      </c>
      <c r="G273" s="25">
        <v>101</v>
      </c>
      <c r="H273" s="25">
        <v>101</v>
      </c>
      <c r="I273" s="25">
        <v>101</v>
      </c>
      <c r="J273" s="25">
        <v>101</v>
      </c>
      <c r="K273" s="25">
        <v>101</v>
      </c>
      <c r="L273" s="26">
        <v>101</v>
      </c>
    </row>
    <row r="274" spans="1:12" x14ac:dyDescent="0.3">
      <c r="A274" s="387"/>
      <c r="B274" s="390"/>
      <c r="C274" s="24" t="s">
        <v>422</v>
      </c>
      <c r="D274" s="25" t="s">
        <v>423</v>
      </c>
      <c r="E274" s="25" t="s">
        <v>101</v>
      </c>
      <c r="F274" s="25" t="s">
        <v>101</v>
      </c>
      <c r="G274" s="25" t="s">
        <v>101</v>
      </c>
      <c r="H274" s="25" t="s">
        <v>101</v>
      </c>
      <c r="I274" s="25" t="s">
        <v>101</v>
      </c>
      <c r="J274" s="25" t="s">
        <v>101</v>
      </c>
      <c r="K274" s="25" t="s">
        <v>101</v>
      </c>
      <c r="L274" s="26" t="s">
        <v>101</v>
      </c>
    </row>
    <row r="275" spans="1:12" x14ac:dyDescent="0.3">
      <c r="A275" s="387"/>
      <c r="B275" s="390"/>
      <c r="C275" s="29" t="s">
        <v>457</v>
      </c>
      <c r="D275" s="25" t="s">
        <v>254</v>
      </c>
      <c r="E275" s="25" t="s">
        <v>1220</v>
      </c>
      <c r="F275" s="25" t="s">
        <v>2706</v>
      </c>
      <c r="G275" s="25" t="s">
        <v>1307</v>
      </c>
      <c r="H275" s="25" t="s">
        <v>1043</v>
      </c>
      <c r="I275" s="25" t="s">
        <v>1193</v>
      </c>
      <c r="J275" s="25" t="s">
        <v>1340</v>
      </c>
      <c r="K275" s="25" t="s">
        <v>1146</v>
      </c>
      <c r="L275" s="26" t="s">
        <v>2707</v>
      </c>
    </row>
    <row r="276" spans="1:12" x14ac:dyDescent="0.3">
      <c r="A276" s="387"/>
      <c r="B276" s="390"/>
      <c r="C276" s="29" t="s">
        <v>284</v>
      </c>
      <c r="D276" s="25"/>
      <c r="E276" s="25"/>
      <c r="F276" s="25"/>
      <c r="G276" s="25"/>
      <c r="H276" s="25"/>
      <c r="I276" s="25"/>
      <c r="J276" s="25"/>
      <c r="K276" s="25"/>
      <c r="L276" s="26"/>
    </row>
    <row r="277" spans="1:12" ht="25.5" x14ac:dyDescent="0.3">
      <c r="A277" s="387"/>
      <c r="B277" s="390"/>
      <c r="C277" s="24" t="s">
        <v>2708</v>
      </c>
      <c r="D277" s="25" t="s">
        <v>262</v>
      </c>
      <c r="E277" s="32">
        <v>1400</v>
      </c>
      <c r="F277" s="32">
        <v>1610</v>
      </c>
      <c r="G277" s="32">
        <v>1869</v>
      </c>
      <c r="H277" s="32">
        <v>2310</v>
      </c>
      <c r="I277" s="32">
        <v>1505</v>
      </c>
      <c r="J277" s="32">
        <v>1848</v>
      </c>
      <c r="K277" s="32">
        <v>2275</v>
      </c>
      <c r="L277" s="39">
        <v>2639</v>
      </c>
    </row>
    <row r="278" spans="1:12" ht="18" thickBot="1" x14ac:dyDescent="0.35">
      <c r="A278" s="388"/>
      <c r="B278" s="391"/>
      <c r="C278" s="24" t="s">
        <v>1541</v>
      </c>
      <c r="D278" s="25" t="s">
        <v>423</v>
      </c>
      <c r="E278" s="25">
        <v>6</v>
      </c>
      <c r="F278" s="25">
        <v>6</v>
      </c>
      <c r="G278" s="25">
        <v>6</v>
      </c>
      <c r="H278" s="25">
        <v>6</v>
      </c>
      <c r="I278" s="25">
        <v>6</v>
      </c>
      <c r="J278" s="25">
        <v>6</v>
      </c>
      <c r="K278" s="25">
        <v>6</v>
      </c>
      <c r="L278" s="26">
        <v>6</v>
      </c>
    </row>
    <row r="279" spans="1:12" x14ac:dyDescent="0.3">
      <c r="A279" s="386" t="s">
        <v>2709</v>
      </c>
      <c r="B279" s="389" t="s">
        <v>2710</v>
      </c>
      <c r="C279" s="28" t="s">
        <v>349</v>
      </c>
      <c r="D279" s="22"/>
      <c r="E279" s="22"/>
      <c r="F279" s="22"/>
      <c r="G279" s="22"/>
      <c r="H279" s="22"/>
      <c r="I279" s="22"/>
      <c r="J279" s="22"/>
      <c r="K279" s="22"/>
      <c r="L279" s="4"/>
    </row>
    <row r="280" spans="1:12" x14ac:dyDescent="0.3">
      <c r="A280" s="387"/>
      <c r="B280" s="390"/>
      <c r="C280" s="24" t="s">
        <v>2681</v>
      </c>
      <c r="D280" s="25" t="s">
        <v>1373</v>
      </c>
      <c r="E280" s="25">
        <v>101</v>
      </c>
      <c r="F280" s="25">
        <v>101</v>
      </c>
      <c r="G280" s="25">
        <v>101</v>
      </c>
      <c r="H280" s="25">
        <v>101</v>
      </c>
      <c r="I280" s="25">
        <v>101</v>
      </c>
      <c r="J280" s="25">
        <v>101</v>
      </c>
      <c r="K280" s="25">
        <v>101</v>
      </c>
      <c r="L280" s="26">
        <v>101</v>
      </c>
    </row>
    <row r="281" spans="1:12" x14ac:dyDescent="0.3">
      <c r="A281" s="387"/>
      <c r="B281" s="390"/>
      <c r="C281" s="24" t="s">
        <v>422</v>
      </c>
      <c r="D281" s="25" t="s">
        <v>423</v>
      </c>
      <c r="E281" s="25" t="s">
        <v>101</v>
      </c>
      <c r="F281" s="25" t="s">
        <v>101</v>
      </c>
      <c r="G281" s="25" t="s">
        <v>101</v>
      </c>
      <c r="H281" s="25" t="s">
        <v>101</v>
      </c>
      <c r="I281" s="25" t="s">
        <v>101</v>
      </c>
      <c r="J281" s="25" t="s">
        <v>101</v>
      </c>
      <c r="K281" s="25" t="s">
        <v>101</v>
      </c>
      <c r="L281" s="26" t="s">
        <v>101</v>
      </c>
    </row>
    <row r="282" spans="1:12" x14ac:dyDescent="0.3">
      <c r="A282" s="387"/>
      <c r="B282" s="390"/>
      <c r="C282" s="29" t="s">
        <v>457</v>
      </c>
      <c r="D282" s="25" t="s">
        <v>254</v>
      </c>
      <c r="E282" s="25" t="s">
        <v>2711</v>
      </c>
      <c r="F282" s="25" t="s">
        <v>2409</v>
      </c>
      <c r="G282" s="25" t="s">
        <v>919</v>
      </c>
      <c r="H282" s="25" t="s">
        <v>1299</v>
      </c>
      <c r="I282" s="25" t="s">
        <v>1204</v>
      </c>
      <c r="J282" s="25" t="s">
        <v>919</v>
      </c>
      <c r="K282" s="25" t="s">
        <v>2712</v>
      </c>
      <c r="L282" s="26" t="s">
        <v>2713</v>
      </c>
    </row>
    <row r="283" spans="1:12" x14ac:dyDescent="0.3">
      <c r="A283" s="387"/>
      <c r="B283" s="390"/>
      <c r="C283" s="29" t="s">
        <v>284</v>
      </c>
      <c r="D283" s="25"/>
      <c r="E283" s="25"/>
      <c r="F283" s="25"/>
      <c r="G283" s="25"/>
      <c r="H283" s="25"/>
      <c r="I283" s="25"/>
      <c r="J283" s="25"/>
      <c r="K283" s="25"/>
      <c r="L283" s="26"/>
    </row>
    <row r="284" spans="1:12" ht="25.5" x14ac:dyDescent="0.3">
      <c r="A284" s="387"/>
      <c r="B284" s="390"/>
      <c r="C284" s="24" t="s">
        <v>2708</v>
      </c>
      <c r="D284" s="25" t="s">
        <v>262</v>
      </c>
      <c r="E284" s="32">
        <v>1386</v>
      </c>
      <c r="F284" s="32">
        <v>1575</v>
      </c>
      <c r="G284" s="32">
        <v>1716</v>
      </c>
      <c r="H284" s="32">
        <v>1944</v>
      </c>
      <c r="I284" s="32">
        <v>1484</v>
      </c>
      <c r="J284" s="32">
        <v>1785</v>
      </c>
      <c r="K284" s="32">
        <v>2054</v>
      </c>
      <c r="L284" s="39">
        <v>2353</v>
      </c>
    </row>
    <row r="285" spans="1:12" ht="18" thickBot="1" x14ac:dyDescent="0.35">
      <c r="A285" s="388"/>
      <c r="B285" s="391"/>
      <c r="C285" s="24" t="s">
        <v>1541</v>
      </c>
      <c r="D285" s="25" t="s">
        <v>423</v>
      </c>
      <c r="E285" s="25">
        <v>6</v>
      </c>
      <c r="F285" s="25">
        <v>6</v>
      </c>
      <c r="G285" s="25">
        <v>6</v>
      </c>
      <c r="H285" s="25">
        <v>6</v>
      </c>
      <c r="I285" s="25">
        <v>6</v>
      </c>
      <c r="J285" s="25">
        <v>6</v>
      </c>
      <c r="K285" s="25">
        <v>6</v>
      </c>
      <c r="L285" s="26">
        <v>6</v>
      </c>
    </row>
    <row r="286" spans="1:12" ht="18" thickBot="1" x14ac:dyDescent="0.35">
      <c r="A286" s="392"/>
      <c r="B286" s="392"/>
      <c r="C286" s="392"/>
      <c r="D286" s="393"/>
      <c r="E286" s="27">
        <v>11</v>
      </c>
      <c r="F286" s="27">
        <v>12</v>
      </c>
      <c r="G286" s="27">
        <v>13</v>
      </c>
      <c r="H286" s="27">
        <v>14</v>
      </c>
      <c r="I286" s="27">
        <v>21</v>
      </c>
      <c r="J286" s="27">
        <v>22</v>
      </c>
      <c r="K286" s="27">
        <v>23</v>
      </c>
      <c r="L286" s="5">
        <v>24</v>
      </c>
    </row>
    <row r="287" spans="1:12" x14ac:dyDescent="0.3">
      <c r="A287" s="15" t="s">
        <v>2714</v>
      </c>
    </row>
    <row r="288" spans="1:12" x14ac:dyDescent="0.3">
      <c r="A288" s="16" t="s">
        <v>211</v>
      </c>
    </row>
    <row r="289" spans="1:10" x14ac:dyDescent="0.3">
      <c r="A289" s="17" t="s">
        <v>2674</v>
      </c>
    </row>
    <row r="290" spans="1:10" ht="18" thickBot="1" x14ac:dyDescent="0.35">
      <c r="A290" s="17" t="s">
        <v>2118</v>
      </c>
    </row>
    <row r="291" spans="1:10" ht="18" thickBot="1" x14ac:dyDescent="0.35">
      <c r="A291" s="377" t="s">
        <v>0</v>
      </c>
      <c r="B291" s="379" t="s">
        <v>217</v>
      </c>
      <c r="C291" s="379" t="s">
        <v>250</v>
      </c>
      <c r="D291" s="379" t="s">
        <v>251</v>
      </c>
      <c r="E291" s="381" t="s">
        <v>121</v>
      </c>
      <c r="F291" s="382"/>
      <c r="G291" s="382"/>
      <c r="H291" s="382"/>
      <c r="I291" s="382"/>
      <c r="J291" s="383"/>
    </row>
    <row r="292" spans="1:10" ht="18" thickBot="1" x14ac:dyDescent="0.35">
      <c r="A292" s="394"/>
      <c r="B292" s="395"/>
      <c r="C292" s="395"/>
      <c r="D292" s="395"/>
      <c r="E292" s="381" t="s">
        <v>81</v>
      </c>
      <c r="F292" s="382"/>
      <c r="G292" s="383"/>
      <c r="H292" s="381" t="s">
        <v>83</v>
      </c>
      <c r="I292" s="382"/>
      <c r="J292" s="383"/>
    </row>
    <row r="293" spans="1:10" ht="18" thickBot="1" x14ac:dyDescent="0.35">
      <c r="A293" s="394"/>
      <c r="B293" s="395"/>
      <c r="C293" s="395"/>
      <c r="D293" s="395"/>
      <c r="E293" s="381" t="s">
        <v>2675</v>
      </c>
      <c r="F293" s="382"/>
      <c r="G293" s="382"/>
      <c r="H293" s="382"/>
      <c r="I293" s="382"/>
      <c r="J293" s="383"/>
    </row>
    <row r="294" spans="1:10" ht="18" thickBot="1" x14ac:dyDescent="0.35">
      <c r="A294" s="378"/>
      <c r="B294" s="380"/>
      <c r="C294" s="380"/>
      <c r="D294" s="380"/>
      <c r="E294" s="92" t="s">
        <v>2678</v>
      </c>
      <c r="F294" s="92" t="s">
        <v>2691</v>
      </c>
      <c r="G294" s="92" t="s">
        <v>2703</v>
      </c>
      <c r="H294" s="92" t="s">
        <v>2678</v>
      </c>
      <c r="I294" s="92" t="s">
        <v>2691</v>
      </c>
      <c r="J294" s="91" t="s">
        <v>2703</v>
      </c>
    </row>
    <row r="295" spans="1:10" x14ac:dyDescent="0.3">
      <c r="A295" s="386" t="s">
        <v>2715</v>
      </c>
      <c r="B295" s="389" t="s">
        <v>2716</v>
      </c>
      <c r="C295" s="28" t="s">
        <v>349</v>
      </c>
      <c r="D295" s="22"/>
      <c r="E295" s="22"/>
      <c r="F295" s="22"/>
      <c r="G295" s="22"/>
      <c r="H295" s="22"/>
      <c r="I295" s="22"/>
      <c r="J295" s="4"/>
    </row>
    <row r="296" spans="1:10" x14ac:dyDescent="0.3">
      <c r="A296" s="387"/>
      <c r="B296" s="390"/>
      <c r="C296" s="24" t="s">
        <v>2681</v>
      </c>
      <c r="D296" s="25" t="s">
        <v>1373</v>
      </c>
      <c r="E296" s="25">
        <v>101</v>
      </c>
      <c r="F296" s="25">
        <v>101</v>
      </c>
      <c r="G296" s="25">
        <v>101</v>
      </c>
      <c r="H296" s="25">
        <v>101</v>
      </c>
      <c r="I296" s="25">
        <v>101</v>
      </c>
      <c r="J296" s="26">
        <v>101</v>
      </c>
    </row>
    <row r="297" spans="1:10" x14ac:dyDescent="0.3">
      <c r="A297" s="387"/>
      <c r="B297" s="390"/>
      <c r="C297" s="24" t="s">
        <v>422</v>
      </c>
      <c r="D297" s="25" t="s">
        <v>423</v>
      </c>
      <c r="E297" s="25" t="s">
        <v>101</v>
      </c>
      <c r="F297" s="25" t="s">
        <v>101</v>
      </c>
      <c r="G297" s="25" t="s">
        <v>101</v>
      </c>
      <c r="H297" s="25" t="s">
        <v>101</v>
      </c>
      <c r="I297" s="25" t="s">
        <v>101</v>
      </c>
      <c r="J297" s="26" t="s">
        <v>101</v>
      </c>
    </row>
    <row r="298" spans="1:10" x14ac:dyDescent="0.3">
      <c r="A298" s="387"/>
      <c r="B298" s="390"/>
      <c r="C298" s="29" t="s">
        <v>457</v>
      </c>
      <c r="D298" s="25" t="s">
        <v>254</v>
      </c>
      <c r="E298" s="25" t="s">
        <v>235</v>
      </c>
      <c r="F298" s="25" t="s">
        <v>2695</v>
      </c>
      <c r="G298" s="25" t="s">
        <v>2717</v>
      </c>
      <c r="H298" s="25" t="s">
        <v>2695</v>
      </c>
      <c r="I298" s="25" t="s">
        <v>903</v>
      </c>
      <c r="J298" s="26" t="s">
        <v>1146</v>
      </c>
    </row>
    <row r="299" spans="1:10" x14ac:dyDescent="0.3">
      <c r="A299" s="387"/>
      <c r="B299" s="390"/>
      <c r="C299" s="29" t="s">
        <v>284</v>
      </c>
      <c r="D299" s="25"/>
      <c r="E299" s="25"/>
      <c r="F299" s="25"/>
      <c r="G299" s="25"/>
      <c r="H299" s="25"/>
      <c r="I299" s="25"/>
      <c r="J299" s="26"/>
    </row>
    <row r="300" spans="1:10" ht="25.5" x14ac:dyDescent="0.3">
      <c r="A300" s="387"/>
      <c r="B300" s="390"/>
      <c r="C300" s="24" t="s">
        <v>2718</v>
      </c>
      <c r="D300" s="25" t="s">
        <v>262</v>
      </c>
      <c r="E300" s="32">
        <v>1428</v>
      </c>
      <c r="F300" s="32">
        <v>1666</v>
      </c>
      <c r="G300" s="32">
        <v>1995</v>
      </c>
      <c r="H300" s="32">
        <v>1736</v>
      </c>
      <c r="I300" s="32">
        <v>1995</v>
      </c>
      <c r="J300" s="39">
        <v>2394</v>
      </c>
    </row>
    <row r="301" spans="1:10" ht="18" thickBot="1" x14ac:dyDescent="0.35">
      <c r="A301" s="388"/>
      <c r="B301" s="391"/>
      <c r="C301" s="24" t="s">
        <v>1541</v>
      </c>
      <c r="D301" s="25" t="s">
        <v>423</v>
      </c>
      <c r="E301" s="25">
        <v>6</v>
      </c>
      <c r="F301" s="25">
        <v>6</v>
      </c>
      <c r="G301" s="25">
        <v>6</v>
      </c>
      <c r="H301" s="25">
        <v>6</v>
      </c>
      <c r="I301" s="25">
        <v>6</v>
      </c>
      <c r="J301" s="26">
        <v>6</v>
      </c>
    </row>
    <row r="302" spans="1:10" x14ac:dyDescent="0.3">
      <c r="A302" s="386" t="s">
        <v>2719</v>
      </c>
      <c r="B302" s="389" t="s">
        <v>2720</v>
      </c>
      <c r="C302" s="28" t="s">
        <v>349</v>
      </c>
      <c r="D302" s="22"/>
      <c r="E302" s="22"/>
      <c r="F302" s="22"/>
      <c r="G302" s="22"/>
      <c r="H302" s="22"/>
      <c r="I302" s="22"/>
      <c r="J302" s="4"/>
    </row>
    <row r="303" spans="1:10" x14ac:dyDescent="0.3">
      <c r="A303" s="387"/>
      <c r="B303" s="390"/>
      <c r="C303" s="24" t="s">
        <v>2681</v>
      </c>
      <c r="D303" s="25" t="s">
        <v>1373</v>
      </c>
      <c r="E303" s="25">
        <v>101</v>
      </c>
      <c r="F303" s="25">
        <v>101</v>
      </c>
      <c r="G303" s="25">
        <v>101</v>
      </c>
      <c r="H303" s="25">
        <v>101</v>
      </c>
      <c r="I303" s="25">
        <v>101</v>
      </c>
      <c r="J303" s="26">
        <v>101</v>
      </c>
    </row>
    <row r="304" spans="1:10" x14ac:dyDescent="0.3">
      <c r="A304" s="387"/>
      <c r="B304" s="390"/>
      <c r="C304" s="24" t="s">
        <v>422</v>
      </c>
      <c r="D304" s="25" t="s">
        <v>423</v>
      </c>
      <c r="E304" s="25" t="s">
        <v>101</v>
      </c>
      <c r="F304" s="25" t="s">
        <v>101</v>
      </c>
      <c r="G304" s="25" t="s">
        <v>101</v>
      </c>
      <c r="H304" s="25" t="s">
        <v>101</v>
      </c>
      <c r="I304" s="25" t="s">
        <v>101</v>
      </c>
      <c r="J304" s="26" t="s">
        <v>101</v>
      </c>
    </row>
    <row r="305" spans="1:10" x14ac:dyDescent="0.3">
      <c r="A305" s="387"/>
      <c r="B305" s="390"/>
      <c r="C305" s="29" t="s">
        <v>457</v>
      </c>
      <c r="D305" s="25" t="s">
        <v>254</v>
      </c>
      <c r="E305" s="25" t="s">
        <v>2445</v>
      </c>
      <c r="F305" s="25" t="s">
        <v>1236</v>
      </c>
      <c r="G305" s="25" t="s">
        <v>2721</v>
      </c>
      <c r="H305" s="25" t="s">
        <v>1170</v>
      </c>
      <c r="I305" s="25" t="s">
        <v>1064</v>
      </c>
      <c r="J305" s="26" t="s">
        <v>2722</v>
      </c>
    </row>
    <row r="306" spans="1:10" x14ac:dyDescent="0.3">
      <c r="A306" s="387"/>
      <c r="B306" s="390"/>
      <c r="C306" s="29" t="s">
        <v>284</v>
      </c>
      <c r="D306" s="25"/>
      <c r="E306" s="25"/>
      <c r="F306" s="25"/>
      <c r="G306" s="25"/>
      <c r="H306" s="25"/>
      <c r="I306" s="25"/>
      <c r="J306" s="26"/>
    </row>
    <row r="307" spans="1:10" ht="25.5" x14ac:dyDescent="0.3">
      <c r="A307" s="387"/>
      <c r="B307" s="390"/>
      <c r="C307" s="24" t="s">
        <v>2718</v>
      </c>
      <c r="D307" s="25" t="s">
        <v>262</v>
      </c>
      <c r="E307" s="32">
        <v>1379</v>
      </c>
      <c r="F307" s="32">
        <v>1603</v>
      </c>
      <c r="G307" s="32">
        <v>1967</v>
      </c>
      <c r="H307" s="32">
        <v>1673</v>
      </c>
      <c r="I307" s="32">
        <v>1960</v>
      </c>
      <c r="J307" s="39">
        <v>2352</v>
      </c>
    </row>
    <row r="308" spans="1:10" ht="18" thickBot="1" x14ac:dyDescent="0.35">
      <c r="A308" s="388"/>
      <c r="B308" s="391"/>
      <c r="C308" s="24" t="s">
        <v>1541</v>
      </c>
      <c r="D308" s="25" t="s">
        <v>423</v>
      </c>
      <c r="E308" s="25">
        <v>6</v>
      </c>
      <c r="F308" s="25">
        <v>6</v>
      </c>
      <c r="G308" s="25">
        <v>6</v>
      </c>
      <c r="H308" s="25">
        <v>6</v>
      </c>
      <c r="I308" s="25">
        <v>6</v>
      </c>
      <c r="J308" s="26">
        <v>6</v>
      </c>
    </row>
    <row r="309" spans="1:10" ht="18" thickBot="1" x14ac:dyDescent="0.35">
      <c r="A309" s="392"/>
      <c r="B309" s="392"/>
      <c r="C309" s="392"/>
      <c r="D309" s="393"/>
      <c r="E309" s="27">
        <v>11</v>
      </c>
      <c r="F309" s="27">
        <v>12</v>
      </c>
      <c r="G309" s="27">
        <v>13</v>
      </c>
      <c r="H309" s="27">
        <v>21</v>
      </c>
      <c r="I309" s="27">
        <v>22</v>
      </c>
      <c r="J309" s="5">
        <v>23</v>
      </c>
    </row>
    <row r="310" spans="1:10" x14ac:dyDescent="0.3">
      <c r="A310" s="15" t="s">
        <v>2723</v>
      </c>
    </row>
    <row r="311" spans="1:10" x14ac:dyDescent="0.3">
      <c r="A311" s="16" t="s">
        <v>211</v>
      </c>
    </row>
    <row r="312" spans="1:10" x14ac:dyDescent="0.3">
      <c r="A312" s="17" t="s">
        <v>2674</v>
      </c>
    </row>
    <row r="313" spans="1:10" ht="18" thickBot="1" x14ac:dyDescent="0.35">
      <c r="A313" s="17" t="s">
        <v>2118</v>
      </c>
    </row>
    <row r="314" spans="1:10" ht="18" thickBot="1" x14ac:dyDescent="0.35">
      <c r="A314" s="377" t="s">
        <v>0</v>
      </c>
      <c r="B314" s="379" t="s">
        <v>217</v>
      </c>
      <c r="C314" s="379" t="s">
        <v>250</v>
      </c>
      <c r="D314" s="379" t="s">
        <v>251</v>
      </c>
      <c r="E314" s="381" t="s">
        <v>121</v>
      </c>
      <c r="F314" s="383"/>
    </row>
    <row r="315" spans="1:10" ht="18" thickBot="1" x14ac:dyDescent="0.35">
      <c r="A315" s="394"/>
      <c r="B315" s="395"/>
      <c r="C315" s="395"/>
      <c r="D315" s="395"/>
      <c r="E315" s="92" t="s">
        <v>81</v>
      </c>
      <c r="F315" s="91" t="s">
        <v>83</v>
      </c>
    </row>
    <row r="316" spans="1:10" ht="18" thickBot="1" x14ac:dyDescent="0.35">
      <c r="A316" s="394"/>
      <c r="B316" s="395"/>
      <c r="C316" s="395"/>
      <c r="D316" s="395"/>
      <c r="E316" s="381" t="s">
        <v>2675</v>
      </c>
      <c r="F316" s="383"/>
    </row>
    <row r="317" spans="1:10" ht="18" thickBot="1" x14ac:dyDescent="0.35">
      <c r="A317" s="378"/>
      <c r="B317" s="380"/>
      <c r="C317" s="380"/>
      <c r="D317" s="380"/>
      <c r="E317" s="89" t="s">
        <v>2724</v>
      </c>
      <c r="F317" s="31" t="s">
        <v>2724</v>
      </c>
    </row>
    <row r="318" spans="1:10" x14ac:dyDescent="0.3">
      <c r="A318" s="386" t="s">
        <v>2725</v>
      </c>
      <c r="B318" s="389" t="s">
        <v>2726</v>
      </c>
      <c r="C318" s="29" t="s">
        <v>369</v>
      </c>
      <c r="D318" s="25"/>
      <c r="E318" s="25"/>
      <c r="F318" s="26"/>
    </row>
    <row r="319" spans="1:10" x14ac:dyDescent="0.3">
      <c r="A319" s="387"/>
      <c r="B319" s="390"/>
      <c r="C319" s="24" t="s">
        <v>2727</v>
      </c>
      <c r="D319" s="25" t="s">
        <v>1373</v>
      </c>
      <c r="E319" s="25">
        <v>101</v>
      </c>
      <c r="F319" s="26">
        <v>101</v>
      </c>
    </row>
    <row r="320" spans="1:10" x14ac:dyDescent="0.3">
      <c r="A320" s="387"/>
      <c r="B320" s="390"/>
      <c r="C320" s="24" t="s">
        <v>2182</v>
      </c>
      <c r="D320" s="25" t="s">
        <v>423</v>
      </c>
      <c r="E320" s="32">
        <v>1500</v>
      </c>
      <c r="F320" s="39">
        <v>1500</v>
      </c>
    </row>
    <row r="321" spans="1:6" x14ac:dyDescent="0.3">
      <c r="A321" s="387"/>
      <c r="B321" s="390"/>
      <c r="C321" s="29" t="s">
        <v>424</v>
      </c>
      <c r="D321" s="25" t="s">
        <v>254</v>
      </c>
      <c r="E321" s="25" t="s">
        <v>1200</v>
      </c>
      <c r="F321" s="26" t="s">
        <v>1059</v>
      </c>
    </row>
    <row r="322" spans="1:6" x14ac:dyDescent="0.3">
      <c r="A322" s="387"/>
      <c r="B322" s="390"/>
      <c r="C322" s="29" t="s">
        <v>260</v>
      </c>
      <c r="D322" s="25"/>
      <c r="E322" s="25"/>
      <c r="F322" s="26"/>
    </row>
    <row r="323" spans="1:6" ht="25.5" x14ac:dyDescent="0.3">
      <c r="A323" s="387"/>
      <c r="B323" s="390"/>
      <c r="C323" s="24" t="s">
        <v>2728</v>
      </c>
      <c r="D323" s="25" t="s">
        <v>262</v>
      </c>
      <c r="E323" s="32">
        <v>2272</v>
      </c>
      <c r="F323" s="39">
        <v>2751</v>
      </c>
    </row>
    <row r="324" spans="1:6" ht="18" thickBot="1" x14ac:dyDescent="0.35">
      <c r="A324" s="388"/>
      <c r="B324" s="391"/>
      <c r="C324" s="24" t="s">
        <v>1541</v>
      </c>
      <c r="D324" s="25" t="s">
        <v>423</v>
      </c>
      <c r="E324" s="25">
        <v>6</v>
      </c>
      <c r="F324" s="26">
        <v>6</v>
      </c>
    </row>
    <row r="325" spans="1:6" x14ac:dyDescent="0.3">
      <c r="A325" s="386" t="s">
        <v>2729</v>
      </c>
      <c r="B325" s="389" t="s">
        <v>2730</v>
      </c>
      <c r="C325" s="28" t="s">
        <v>349</v>
      </c>
      <c r="D325" s="22"/>
      <c r="E325" s="22"/>
      <c r="F325" s="4"/>
    </row>
    <row r="326" spans="1:6" x14ac:dyDescent="0.3">
      <c r="A326" s="387"/>
      <c r="B326" s="390"/>
      <c r="C326" s="24" t="s">
        <v>2681</v>
      </c>
      <c r="D326" s="25" t="s">
        <v>1373</v>
      </c>
      <c r="E326" s="25">
        <v>101</v>
      </c>
      <c r="F326" s="26">
        <v>101</v>
      </c>
    </row>
    <row r="327" spans="1:6" x14ac:dyDescent="0.3">
      <c r="A327" s="387"/>
      <c r="B327" s="390"/>
      <c r="C327" s="24" t="s">
        <v>422</v>
      </c>
      <c r="D327" s="25" t="s">
        <v>423</v>
      </c>
      <c r="E327" s="32">
        <v>1500</v>
      </c>
      <c r="F327" s="39">
        <v>1500</v>
      </c>
    </row>
    <row r="328" spans="1:6" x14ac:dyDescent="0.3">
      <c r="A328" s="387"/>
      <c r="B328" s="390"/>
      <c r="C328" s="29" t="s">
        <v>457</v>
      </c>
      <c r="D328" s="25" t="s">
        <v>254</v>
      </c>
      <c r="E328" s="25" t="s">
        <v>920</v>
      </c>
      <c r="F328" s="26" t="s">
        <v>2731</v>
      </c>
    </row>
    <row r="329" spans="1:6" x14ac:dyDescent="0.3">
      <c r="A329" s="387"/>
      <c r="B329" s="390"/>
      <c r="C329" s="29" t="s">
        <v>284</v>
      </c>
      <c r="D329" s="25"/>
      <c r="E329" s="25"/>
      <c r="F329" s="26"/>
    </row>
    <row r="330" spans="1:6" ht="25.5" x14ac:dyDescent="0.3">
      <c r="A330" s="387"/>
      <c r="B330" s="390"/>
      <c r="C330" s="24" t="s">
        <v>2728</v>
      </c>
      <c r="D330" s="25" t="s">
        <v>262</v>
      </c>
      <c r="E330" s="32">
        <v>2169</v>
      </c>
      <c r="F330" s="26" t="s">
        <v>2732</v>
      </c>
    </row>
    <row r="331" spans="1:6" ht="18" thickBot="1" x14ac:dyDescent="0.35">
      <c r="A331" s="388"/>
      <c r="B331" s="391"/>
      <c r="C331" s="24" t="s">
        <v>1541</v>
      </c>
      <c r="D331" s="25" t="s">
        <v>423</v>
      </c>
      <c r="E331" s="25">
        <v>6</v>
      </c>
      <c r="F331" s="26">
        <v>6</v>
      </c>
    </row>
    <row r="332" spans="1:6" ht="18" thickBot="1" x14ac:dyDescent="0.35">
      <c r="A332" s="392"/>
      <c r="B332" s="392"/>
      <c r="C332" s="392"/>
      <c r="D332" s="393"/>
      <c r="E332" s="27">
        <v>14</v>
      </c>
      <c r="F332" s="5">
        <v>24</v>
      </c>
    </row>
    <row r="333" spans="1:6" x14ac:dyDescent="0.3">
      <c r="A333" s="15" t="s">
        <v>2733</v>
      </c>
    </row>
    <row r="334" spans="1:6" x14ac:dyDescent="0.3">
      <c r="A334" s="16" t="s">
        <v>211</v>
      </c>
    </row>
    <row r="335" spans="1:6" x14ac:dyDescent="0.3">
      <c r="A335" s="17" t="s">
        <v>2674</v>
      </c>
    </row>
    <row r="336" spans="1:6" ht="18" thickBot="1" x14ac:dyDescent="0.35">
      <c r="A336" s="17" t="s">
        <v>2118</v>
      </c>
    </row>
    <row r="337" spans="1:6" ht="18" thickBot="1" x14ac:dyDescent="0.35">
      <c r="A337" s="377" t="s">
        <v>0</v>
      </c>
      <c r="B337" s="379" t="s">
        <v>217</v>
      </c>
      <c r="C337" s="379" t="s">
        <v>250</v>
      </c>
      <c r="D337" s="379" t="s">
        <v>251</v>
      </c>
      <c r="E337" s="381" t="s">
        <v>121</v>
      </c>
      <c r="F337" s="383"/>
    </row>
    <row r="338" spans="1:6" ht="18" thickBot="1" x14ac:dyDescent="0.35">
      <c r="A338" s="394"/>
      <c r="B338" s="395"/>
      <c r="C338" s="395"/>
      <c r="D338" s="395"/>
      <c r="E338" s="92" t="s">
        <v>81</v>
      </c>
      <c r="F338" s="91" t="s">
        <v>83</v>
      </c>
    </row>
    <row r="339" spans="1:6" ht="18" thickBot="1" x14ac:dyDescent="0.35">
      <c r="A339" s="394"/>
      <c r="B339" s="395"/>
      <c r="C339" s="395"/>
      <c r="D339" s="395"/>
      <c r="E339" s="381" t="s">
        <v>2675</v>
      </c>
      <c r="F339" s="383"/>
    </row>
    <row r="340" spans="1:6" ht="18" thickBot="1" x14ac:dyDescent="0.35">
      <c r="A340" s="378"/>
      <c r="B340" s="380"/>
      <c r="C340" s="380"/>
      <c r="D340" s="380"/>
      <c r="E340" s="89" t="s">
        <v>2734</v>
      </c>
      <c r="F340" s="31" t="s">
        <v>2734</v>
      </c>
    </row>
    <row r="341" spans="1:6" x14ac:dyDescent="0.3">
      <c r="A341" s="386" t="s">
        <v>2735</v>
      </c>
      <c r="B341" s="389" t="s">
        <v>2736</v>
      </c>
      <c r="C341" s="29" t="s">
        <v>369</v>
      </c>
      <c r="D341" s="25"/>
      <c r="E341" s="25"/>
      <c r="F341" s="26"/>
    </row>
    <row r="342" spans="1:6" x14ac:dyDescent="0.3">
      <c r="A342" s="387"/>
      <c r="B342" s="390"/>
      <c r="C342" s="24" t="s">
        <v>2727</v>
      </c>
      <c r="D342" s="25" t="s">
        <v>1373</v>
      </c>
      <c r="E342" s="25">
        <v>101</v>
      </c>
      <c r="F342" s="26">
        <v>101</v>
      </c>
    </row>
    <row r="343" spans="1:6" x14ac:dyDescent="0.3">
      <c r="A343" s="387"/>
      <c r="B343" s="390"/>
      <c r="C343" s="24" t="s">
        <v>422</v>
      </c>
      <c r="D343" s="25" t="s">
        <v>423</v>
      </c>
      <c r="E343" s="25" t="s">
        <v>101</v>
      </c>
      <c r="F343" s="26" t="s">
        <v>101</v>
      </c>
    </row>
    <row r="344" spans="1:6" x14ac:dyDescent="0.3">
      <c r="A344" s="387"/>
      <c r="B344" s="390"/>
      <c r="C344" s="29" t="s">
        <v>457</v>
      </c>
      <c r="D344" s="25" t="s">
        <v>254</v>
      </c>
      <c r="E344" s="25" t="s">
        <v>2737</v>
      </c>
      <c r="F344" s="26" t="s">
        <v>2738</v>
      </c>
    </row>
    <row r="345" spans="1:6" x14ac:dyDescent="0.3">
      <c r="A345" s="387"/>
      <c r="B345" s="390"/>
      <c r="C345" s="29" t="s">
        <v>284</v>
      </c>
      <c r="D345" s="25"/>
      <c r="E345" s="25"/>
      <c r="F345" s="26"/>
    </row>
    <row r="346" spans="1:6" x14ac:dyDescent="0.3">
      <c r="A346" s="387"/>
      <c r="B346" s="390"/>
      <c r="C346" s="24" t="s">
        <v>2739</v>
      </c>
      <c r="D346" s="25" t="s">
        <v>262</v>
      </c>
      <c r="E346" s="25" t="s">
        <v>246</v>
      </c>
      <c r="F346" s="26" t="s">
        <v>990</v>
      </c>
    </row>
    <row r="347" spans="1:6" ht="18" thickBot="1" x14ac:dyDescent="0.35">
      <c r="A347" s="388"/>
      <c r="B347" s="391"/>
      <c r="C347" s="41" t="s">
        <v>1541</v>
      </c>
      <c r="D347" s="40" t="s">
        <v>423</v>
      </c>
      <c r="E347" s="40">
        <v>6</v>
      </c>
      <c r="F347" s="6">
        <v>6</v>
      </c>
    </row>
    <row r="348" spans="1:6" x14ac:dyDescent="0.3">
      <c r="A348" s="386" t="s">
        <v>2740</v>
      </c>
      <c r="B348" s="389" t="s">
        <v>2741</v>
      </c>
      <c r="C348" s="29" t="s">
        <v>369</v>
      </c>
      <c r="D348" s="25"/>
      <c r="E348" s="25"/>
      <c r="F348" s="26"/>
    </row>
    <row r="349" spans="1:6" x14ac:dyDescent="0.3">
      <c r="A349" s="387"/>
      <c r="B349" s="390"/>
      <c r="C349" s="24" t="s">
        <v>2727</v>
      </c>
      <c r="D349" s="25" t="s">
        <v>1373</v>
      </c>
      <c r="E349" s="25">
        <v>101</v>
      </c>
      <c r="F349" s="26">
        <v>101</v>
      </c>
    </row>
    <row r="350" spans="1:6" x14ac:dyDescent="0.3">
      <c r="A350" s="387"/>
      <c r="B350" s="390"/>
      <c r="C350" s="24" t="s">
        <v>422</v>
      </c>
      <c r="D350" s="25" t="s">
        <v>423</v>
      </c>
      <c r="E350" s="25" t="s">
        <v>101</v>
      </c>
      <c r="F350" s="26" t="s">
        <v>101</v>
      </c>
    </row>
    <row r="351" spans="1:6" x14ac:dyDescent="0.3">
      <c r="A351" s="387"/>
      <c r="B351" s="390"/>
      <c r="C351" s="29" t="s">
        <v>424</v>
      </c>
      <c r="D351" s="25" t="s">
        <v>254</v>
      </c>
      <c r="E351" s="25" t="s">
        <v>2742</v>
      </c>
      <c r="F351" s="26" t="s">
        <v>1180</v>
      </c>
    </row>
    <row r="352" spans="1:6" x14ac:dyDescent="0.3">
      <c r="A352" s="387"/>
      <c r="B352" s="390"/>
      <c r="C352" s="29" t="s">
        <v>284</v>
      </c>
      <c r="D352" s="25"/>
      <c r="E352" s="25"/>
      <c r="F352" s="26"/>
    </row>
    <row r="353" spans="1:7" x14ac:dyDescent="0.3">
      <c r="A353" s="387"/>
      <c r="B353" s="390"/>
      <c r="C353" s="24" t="s">
        <v>2739</v>
      </c>
      <c r="D353" s="25" t="s">
        <v>262</v>
      </c>
      <c r="E353" s="25" t="s">
        <v>573</v>
      </c>
      <c r="F353" s="26" t="s">
        <v>2373</v>
      </c>
    </row>
    <row r="354" spans="1:7" ht="18" thickBot="1" x14ac:dyDescent="0.35">
      <c r="A354" s="388"/>
      <c r="B354" s="391"/>
      <c r="C354" s="24" t="s">
        <v>1541</v>
      </c>
      <c r="D354" s="25" t="s">
        <v>423</v>
      </c>
      <c r="E354" s="25">
        <v>6</v>
      </c>
      <c r="F354" s="26">
        <v>6</v>
      </c>
    </row>
    <row r="355" spans="1:7" ht="18" thickBot="1" x14ac:dyDescent="0.35">
      <c r="A355" s="392"/>
      <c r="B355" s="392"/>
      <c r="C355" s="392"/>
      <c r="D355" s="393"/>
      <c r="E355" s="27">
        <v>15</v>
      </c>
      <c r="F355" s="5">
        <v>25</v>
      </c>
    </row>
    <row r="356" spans="1:7" x14ac:dyDescent="0.3">
      <c r="A356" s="15" t="s">
        <v>2743</v>
      </c>
    </row>
    <row r="357" spans="1:7" x14ac:dyDescent="0.3">
      <c r="A357" s="16" t="s">
        <v>211</v>
      </c>
    </row>
    <row r="358" spans="1:7" x14ac:dyDescent="0.3">
      <c r="A358" s="17" t="s">
        <v>2744</v>
      </c>
    </row>
    <row r="359" spans="1:7" ht="18" thickBot="1" x14ac:dyDescent="0.35">
      <c r="A359" s="17" t="s">
        <v>2118</v>
      </c>
    </row>
    <row r="360" spans="1:7" ht="18" thickBot="1" x14ac:dyDescent="0.35">
      <c r="A360" s="377" t="s">
        <v>0</v>
      </c>
      <c r="B360" s="379" t="s">
        <v>217</v>
      </c>
      <c r="C360" s="379" t="s">
        <v>250</v>
      </c>
      <c r="D360" s="379" t="s">
        <v>251</v>
      </c>
      <c r="E360" s="381" t="s">
        <v>2675</v>
      </c>
      <c r="F360" s="382"/>
      <c r="G360" s="383"/>
    </row>
    <row r="361" spans="1:7" ht="18" thickBot="1" x14ac:dyDescent="0.35">
      <c r="A361" s="378"/>
      <c r="B361" s="380"/>
      <c r="C361" s="380"/>
      <c r="D361" s="380"/>
      <c r="E361" s="89" t="s">
        <v>2678</v>
      </c>
      <c r="F361" s="89" t="s">
        <v>2691</v>
      </c>
      <c r="G361" s="31" t="s">
        <v>2703</v>
      </c>
    </row>
    <row r="362" spans="1:7" x14ac:dyDescent="0.3">
      <c r="A362" s="386" t="s">
        <v>2745</v>
      </c>
      <c r="B362" s="389" t="s">
        <v>2746</v>
      </c>
      <c r="C362" s="29" t="s">
        <v>369</v>
      </c>
      <c r="D362" s="25"/>
      <c r="E362" s="25"/>
      <c r="F362" s="25"/>
      <c r="G362" s="26"/>
    </row>
    <row r="363" spans="1:7" x14ac:dyDescent="0.3">
      <c r="A363" s="387"/>
      <c r="B363" s="390"/>
      <c r="C363" s="24" t="s">
        <v>2681</v>
      </c>
      <c r="D363" s="25" t="s">
        <v>1373</v>
      </c>
      <c r="E363" s="25">
        <v>101</v>
      </c>
      <c r="F363" s="25">
        <v>101</v>
      </c>
      <c r="G363" s="26">
        <v>101</v>
      </c>
    </row>
    <row r="364" spans="1:7" x14ac:dyDescent="0.3">
      <c r="A364" s="387"/>
      <c r="B364" s="390"/>
      <c r="C364" s="24" t="s">
        <v>422</v>
      </c>
      <c r="D364" s="25" t="s">
        <v>423</v>
      </c>
      <c r="E364" s="25">
        <v>2</v>
      </c>
      <c r="F364" s="25">
        <v>2</v>
      </c>
      <c r="G364" s="26">
        <v>2</v>
      </c>
    </row>
    <row r="365" spans="1:7" x14ac:dyDescent="0.3">
      <c r="A365" s="387"/>
      <c r="B365" s="390"/>
      <c r="C365" s="29" t="s">
        <v>457</v>
      </c>
      <c r="D365" s="25" t="s">
        <v>254</v>
      </c>
      <c r="E365" s="25" t="s">
        <v>2747</v>
      </c>
      <c r="F365" s="25" t="s">
        <v>1096</v>
      </c>
      <c r="G365" s="26" t="s">
        <v>2748</v>
      </c>
    </row>
    <row r="366" spans="1:7" x14ac:dyDescent="0.3">
      <c r="A366" s="387"/>
      <c r="B366" s="390"/>
      <c r="C366" s="29" t="s">
        <v>284</v>
      </c>
      <c r="D366" s="25"/>
      <c r="E366" s="25"/>
      <c r="F366" s="25"/>
      <c r="G366" s="26"/>
    </row>
    <row r="367" spans="1:7" ht="25.5" x14ac:dyDescent="0.3">
      <c r="A367" s="387"/>
      <c r="B367" s="390"/>
      <c r="C367" s="24" t="s">
        <v>2749</v>
      </c>
      <c r="D367" s="25" t="s">
        <v>262</v>
      </c>
      <c r="E367" s="32">
        <v>2180</v>
      </c>
      <c r="F367" s="32">
        <v>2430</v>
      </c>
      <c r="G367" s="39">
        <v>2760</v>
      </c>
    </row>
    <row r="368" spans="1:7" x14ac:dyDescent="0.3">
      <c r="A368" s="387"/>
      <c r="B368" s="390"/>
      <c r="C368" s="24" t="s">
        <v>500</v>
      </c>
      <c r="D368" s="25" t="s">
        <v>262</v>
      </c>
      <c r="E368" s="32">
        <v>2180</v>
      </c>
      <c r="F368" s="32">
        <v>2430</v>
      </c>
      <c r="G368" s="39">
        <v>2760</v>
      </c>
    </row>
    <row r="369" spans="1:7" x14ac:dyDescent="0.3">
      <c r="A369" s="387"/>
      <c r="B369" s="390"/>
      <c r="C369" s="24" t="s">
        <v>407</v>
      </c>
      <c r="D369" s="25" t="s">
        <v>262</v>
      </c>
      <c r="E369" s="25" t="s">
        <v>1017</v>
      </c>
      <c r="F369" s="25" t="s">
        <v>1017</v>
      </c>
      <c r="G369" s="26" t="s">
        <v>1017</v>
      </c>
    </row>
    <row r="370" spans="1:7" x14ac:dyDescent="0.3">
      <c r="A370" s="387"/>
      <c r="B370" s="390"/>
      <c r="C370" s="24" t="s">
        <v>2427</v>
      </c>
      <c r="D370" s="25" t="s">
        <v>262</v>
      </c>
      <c r="E370" s="32">
        <v>2180</v>
      </c>
      <c r="F370" s="32">
        <v>2430</v>
      </c>
      <c r="G370" s="39">
        <v>2760</v>
      </c>
    </row>
    <row r="371" spans="1:7" ht="18" thickBot="1" x14ac:dyDescent="0.35">
      <c r="A371" s="388"/>
      <c r="B371" s="391"/>
      <c r="C371" s="41" t="s">
        <v>1541</v>
      </c>
      <c r="D371" s="40" t="s">
        <v>423</v>
      </c>
      <c r="E371" s="40">
        <v>2</v>
      </c>
      <c r="F371" s="40">
        <v>2</v>
      </c>
      <c r="G371" s="6">
        <v>2</v>
      </c>
    </row>
    <row r="372" spans="1:7" x14ac:dyDescent="0.3">
      <c r="A372" s="386" t="s">
        <v>2750</v>
      </c>
      <c r="B372" s="389" t="s">
        <v>2751</v>
      </c>
      <c r="C372" s="29" t="s">
        <v>349</v>
      </c>
      <c r="D372" s="25"/>
      <c r="E372" s="25"/>
      <c r="F372" s="25"/>
      <c r="G372" s="26"/>
    </row>
    <row r="373" spans="1:7" x14ac:dyDescent="0.3">
      <c r="A373" s="387"/>
      <c r="B373" s="390"/>
      <c r="C373" s="24" t="s">
        <v>2681</v>
      </c>
      <c r="D373" s="25" t="s">
        <v>1373</v>
      </c>
      <c r="E373" s="25">
        <v>101</v>
      </c>
      <c r="F373" s="25">
        <v>101</v>
      </c>
      <c r="G373" s="26">
        <v>101</v>
      </c>
    </row>
    <row r="374" spans="1:7" x14ac:dyDescent="0.3">
      <c r="A374" s="387"/>
      <c r="B374" s="390"/>
      <c r="C374" s="24" t="s">
        <v>422</v>
      </c>
      <c r="D374" s="25" t="s">
        <v>423</v>
      </c>
      <c r="E374" s="25">
        <v>2</v>
      </c>
      <c r="F374" s="25">
        <v>2</v>
      </c>
      <c r="G374" s="26">
        <v>2</v>
      </c>
    </row>
    <row r="375" spans="1:7" x14ac:dyDescent="0.3">
      <c r="A375" s="387"/>
      <c r="B375" s="390"/>
      <c r="C375" s="29" t="s">
        <v>424</v>
      </c>
      <c r="D375" s="25" t="s">
        <v>254</v>
      </c>
      <c r="E375" s="25" t="s">
        <v>2752</v>
      </c>
      <c r="F375" s="25" t="s">
        <v>1166</v>
      </c>
      <c r="G375" s="26" t="s">
        <v>2753</v>
      </c>
    </row>
    <row r="376" spans="1:7" x14ac:dyDescent="0.3">
      <c r="A376" s="387"/>
      <c r="B376" s="390"/>
      <c r="C376" s="29" t="s">
        <v>284</v>
      </c>
      <c r="D376" s="25"/>
      <c r="E376" s="25"/>
      <c r="F376" s="25"/>
      <c r="G376" s="26"/>
    </row>
    <row r="377" spans="1:7" ht="25.5" x14ac:dyDescent="0.3">
      <c r="A377" s="387"/>
      <c r="B377" s="390"/>
      <c r="C377" s="24" t="s">
        <v>2749</v>
      </c>
      <c r="D377" s="25" t="s">
        <v>262</v>
      </c>
      <c r="E377" s="32">
        <v>1929</v>
      </c>
      <c r="F377" s="32">
        <v>2157</v>
      </c>
      <c r="G377" s="39">
        <v>2461</v>
      </c>
    </row>
    <row r="378" spans="1:7" x14ac:dyDescent="0.3">
      <c r="A378" s="387"/>
      <c r="B378" s="390"/>
      <c r="C378" s="24" t="s">
        <v>500</v>
      </c>
      <c r="D378" s="25" t="s">
        <v>262</v>
      </c>
      <c r="E378" s="32">
        <v>1929</v>
      </c>
      <c r="F378" s="32">
        <v>2157</v>
      </c>
      <c r="G378" s="39">
        <v>2461</v>
      </c>
    </row>
    <row r="379" spans="1:7" x14ac:dyDescent="0.3">
      <c r="A379" s="387"/>
      <c r="B379" s="390"/>
      <c r="C379" s="24" t="s">
        <v>407</v>
      </c>
      <c r="D379" s="25" t="s">
        <v>262</v>
      </c>
      <c r="E379" s="25" t="s">
        <v>1017</v>
      </c>
      <c r="F379" s="25" t="s">
        <v>1017</v>
      </c>
      <c r="G379" s="26" t="s">
        <v>1017</v>
      </c>
    </row>
    <row r="380" spans="1:7" x14ac:dyDescent="0.3">
      <c r="A380" s="387"/>
      <c r="B380" s="390"/>
      <c r="C380" s="24" t="s">
        <v>2427</v>
      </c>
      <c r="D380" s="25" t="s">
        <v>262</v>
      </c>
      <c r="E380" s="32">
        <v>1929</v>
      </c>
      <c r="F380" s="32">
        <v>2157</v>
      </c>
      <c r="G380" s="39">
        <v>2461</v>
      </c>
    </row>
    <row r="381" spans="1:7" ht="18" thickBot="1" x14ac:dyDescent="0.35">
      <c r="A381" s="388"/>
      <c r="B381" s="391"/>
      <c r="C381" s="24" t="s">
        <v>1541</v>
      </c>
      <c r="D381" s="25" t="s">
        <v>423</v>
      </c>
      <c r="E381" s="25">
        <v>2</v>
      </c>
      <c r="F381" s="25">
        <v>2</v>
      </c>
      <c r="G381" s="26">
        <v>2</v>
      </c>
    </row>
    <row r="382" spans="1:7" ht="18" thickBot="1" x14ac:dyDescent="0.35">
      <c r="A382" s="392"/>
      <c r="B382" s="392"/>
      <c r="C382" s="392"/>
      <c r="D382" s="393"/>
      <c r="E382" s="27">
        <v>11</v>
      </c>
      <c r="F382" s="27">
        <v>12</v>
      </c>
      <c r="G382" s="5">
        <v>13</v>
      </c>
    </row>
    <row r="383" spans="1:7" x14ac:dyDescent="0.3">
      <c r="A383" s="15" t="s">
        <v>2754</v>
      </c>
    </row>
    <row r="384" spans="1:7" x14ac:dyDescent="0.3">
      <c r="A384" s="16" t="s">
        <v>211</v>
      </c>
    </row>
    <row r="385" spans="1:7" x14ac:dyDescent="0.3">
      <c r="A385" s="17" t="s">
        <v>2744</v>
      </c>
    </row>
    <row r="386" spans="1:7" ht="18" thickBot="1" x14ac:dyDescent="0.35">
      <c r="A386" s="17" t="s">
        <v>2118</v>
      </c>
    </row>
    <row r="387" spans="1:7" ht="18" thickBot="1" x14ac:dyDescent="0.35">
      <c r="A387" s="377" t="s">
        <v>0</v>
      </c>
      <c r="B387" s="379" t="s">
        <v>217</v>
      </c>
      <c r="C387" s="379" t="s">
        <v>250</v>
      </c>
      <c r="D387" s="379" t="s">
        <v>251</v>
      </c>
      <c r="E387" s="381" t="s">
        <v>2675</v>
      </c>
      <c r="F387" s="382"/>
      <c r="G387" s="383"/>
    </row>
    <row r="388" spans="1:7" ht="18" thickBot="1" x14ac:dyDescent="0.35">
      <c r="A388" s="378"/>
      <c r="B388" s="380"/>
      <c r="C388" s="380"/>
      <c r="D388" s="380"/>
      <c r="E388" s="89" t="s">
        <v>2678</v>
      </c>
      <c r="F388" s="89" t="s">
        <v>2691</v>
      </c>
      <c r="G388" s="31" t="s">
        <v>2703</v>
      </c>
    </row>
    <row r="389" spans="1:7" x14ac:dyDescent="0.3">
      <c r="A389" s="386" t="s">
        <v>2755</v>
      </c>
      <c r="B389" s="389" t="s">
        <v>2746</v>
      </c>
      <c r="C389" s="29" t="s">
        <v>369</v>
      </c>
      <c r="D389" s="25"/>
      <c r="E389" s="25"/>
      <c r="F389" s="25"/>
      <c r="G389" s="26"/>
    </row>
    <row r="390" spans="1:7" x14ac:dyDescent="0.3">
      <c r="A390" s="387"/>
      <c r="B390" s="390"/>
      <c r="C390" s="24" t="s">
        <v>2681</v>
      </c>
      <c r="D390" s="25" t="s">
        <v>1373</v>
      </c>
      <c r="E390" s="25">
        <v>101</v>
      </c>
      <c r="F390" s="25">
        <v>101</v>
      </c>
      <c r="G390" s="26">
        <v>101</v>
      </c>
    </row>
    <row r="391" spans="1:7" x14ac:dyDescent="0.3">
      <c r="A391" s="387"/>
      <c r="B391" s="390"/>
      <c r="C391" s="24" t="s">
        <v>422</v>
      </c>
      <c r="D391" s="25" t="s">
        <v>423</v>
      </c>
      <c r="E391" s="25">
        <v>2</v>
      </c>
      <c r="F391" s="25">
        <v>2</v>
      </c>
      <c r="G391" s="26">
        <v>2</v>
      </c>
    </row>
    <row r="392" spans="1:7" x14ac:dyDescent="0.3">
      <c r="A392" s="387"/>
      <c r="B392" s="390"/>
      <c r="C392" s="29" t="s">
        <v>457</v>
      </c>
      <c r="D392" s="25" t="s">
        <v>254</v>
      </c>
      <c r="E392" s="25" t="s">
        <v>2756</v>
      </c>
      <c r="F392" s="25" t="s">
        <v>2757</v>
      </c>
      <c r="G392" s="26" t="s">
        <v>2758</v>
      </c>
    </row>
    <row r="393" spans="1:7" x14ac:dyDescent="0.3">
      <c r="A393" s="387"/>
      <c r="B393" s="390"/>
      <c r="C393" s="29" t="s">
        <v>284</v>
      </c>
      <c r="D393" s="25"/>
      <c r="E393" s="25"/>
      <c r="F393" s="25"/>
      <c r="G393" s="53"/>
    </row>
    <row r="394" spans="1:7" ht="25.5" x14ac:dyDescent="0.3">
      <c r="A394" s="387"/>
      <c r="B394" s="390"/>
      <c r="C394" s="24" t="s">
        <v>2759</v>
      </c>
      <c r="D394" s="25" t="s">
        <v>262</v>
      </c>
      <c r="E394" s="32">
        <v>1728</v>
      </c>
      <c r="F394" s="32">
        <v>2052</v>
      </c>
      <c r="G394" s="39">
        <v>2499</v>
      </c>
    </row>
    <row r="395" spans="1:7" x14ac:dyDescent="0.3">
      <c r="A395" s="387"/>
      <c r="B395" s="390"/>
      <c r="C395" s="24" t="s">
        <v>500</v>
      </c>
      <c r="D395" s="25" t="s">
        <v>262</v>
      </c>
      <c r="E395" s="32">
        <v>1728</v>
      </c>
      <c r="F395" s="32">
        <v>2052</v>
      </c>
      <c r="G395" s="39">
        <v>2499</v>
      </c>
    </row>
    <row r="396" spans="1:7" x14ac:dyDescent="0.3">
      <c r="A396" s="387"/>
      <c r="B396" s="390"/>
      <c r="C396" s="24" t="s">
        <v>407</v>
      </c>
      <c r="D396" s="25" t="s">
        <v>262</v>
      </c>
      <c r="E396" s="25" t="s">
        <v>1017</v>
      </c>
      <c r="F396" s="25" t="s">
        <v>1017</v>
      </c>
      <c r="G396" s="26" t="s">
        <v>1017</v>
      </c>
    </row>
    <row r="397" spans="1:7" x14ac:dyDescent="0.3">
      <c r="A397" s="387"/>
      <c r="B397" s="390"/>
      <c r="C397" s="24" t="s">
        <v>2427</v>
      </c>
      <c r="D397" s="25" t="s">
        <v>262</v>
      </c>
      <c r="E397" s="32">
        <v>1728</v>
      </c>
      <c r="F397" s="32">
        <v>2052</v>
      </c>
      <c r="G397" s="39">
        <v>2499</v>
      </c>
    </row>
    <row r="398" spans="1:7" ht="18" thickBot="1" x14ac:dyDescent="0.35">
      <c r="A398" s="388"/>
      <c r="B398" s="391"/>
      <c r="C398" s="41" t="s">
        <v>1541</v>
      </c>
      <c r="D398" s="40" t="s">
        <v>423</v>
      </c>
      <c r="E398" s="40">
        <v>2</v>
      </c>
      <c r="F398" s="40">
        <v>2</v>
      </c>
      <c r="G398" s="6">
        <v>2</v>
      </c>
    </row>
    <row r="399" spans="1:7" x14ac:dyDescent="0.3">
      <c r="A399" s="386" t="s">
        <v>2760</v>
      </c>
      <c r="B399" s="389" t="s">
        <v>2751</v>
      </c>
      <c r="C399" s="29" t="s">
        <v>369</v>
      </c>
      <c r="D399" s="25"/>
      <c r="E399" s="25"/>
      <c r="F399" s="25"/>
      <c r="G399" s="26"/>
    </row>
    <row r="400" spans="1:7" x14ac:dyDescent="0.3">
      <c r="A400" s="387"/>
      <c r="B400" s="390"/>
      <c r="C400" s="24" t="s">
        <v>2681</v>
      </c>
      <c r="D400" s="25" t="s">
        <v>1373</v>
      </c>
      <c r="E400" s="25">
        <v>101</v>
      </c>
      <c r="F400" s="25">
        <v>101</v>
      </c>
      <c r="G400" s="26">
        <v>101</v>
      </c>
    </row>
    <row r="401" spans="1:7" x14ac:dyDescent="0.3">
      <c r="A401" s="387"/>
      <c r="B401" s="390"/>
      <c r="C401" s="24" t="s">
        <v>2182</v>
      </c>
      <c r="D401" s="25" t="s">
        <v>423</v>
      </c>
      <c r="E401" s="25">
        <v>2</v>
      </c>
      <c r="F401" s="25">
        <v>2</v>
      </c>
      <c r="G401" s="26">
        <v>2</v>
      </c>
    </row>
    <row r="402" spans="1:7" x14ac:dyDescent="0.3">
      <c r="A402" s="387"/>
      <c r="B402" s="390"/>
      <c r="C402" s="29" t="s">
        <v>457</v>
      </c>
      <c r="D402" s="25" t="s">
        <v>254</v>
      </c>
      <c r="E402" s="25" t="s">
        <v>1237</v>
      </c>
      <c r="F402" s="25" t="s">
        <v>2375</v>
      </c>
      <c r="G402" s="26" t="s">
        <v>2694</v>
      </c>
    </row>
    <row r="403" spans="1:7" x14ac:dyDescent="0.3">
      <c r="A403" s="387"/>
      <c r="B403" s="390"/>
      <c r="C403" s="29" t="s">
        <v>284</v>
      </c>
      <c r="D403" s="25"/>
      <c r="E403" s="25"/>
      <c r="F403" s="25"/>
      <c r="G403" s="26"/>
    </row>
    <row r="404" spans="1:7" ht="25.5" x14ac:dyDescent="0.3">
      <c r="A404" s="387"/>
      <c r="B404" s="390"/>
      <c r="C404" s="24" t="s">
        <v>2759</v>
      </c>
      <c r="D404" s="25" t="s">
        <v>262</v>
      </c>
      <c r="E404" s="32">
        <v>1682</v>
      </c>
      <c r="F404" s="32">
        <v>1830</v>
      </c>
      <c r="G404" s="39">
        <v>2010</v>
      </c>
    </row>
    <row r="405" spans="1:7" x14ac:dyDescent="0.3">
      <c r="A405" s="387"/>
      <c r="B405" s="390"/>
      <c r="C405" s="24" t="s">
        <v>500</v>
      </c>
      <c r="D405" s="25" t="s">
        <v>262</v>
      </c>
      <c r="E405" s="32">
        <v>1682</v>
      </c>
      <c r="F405" s="32">
        <v>1739</v>
      </c>
      <c r="G405" s="39">
        <v>2010</v>
      </c>
    </row>
    <row r="406" spans="1:7" x14ac:dyDescent="0.3">
      <c r="A406" s="387"/>
      <c r="B406" s="390"/>
      <c r="C406" s="24" t="s">
        <v>407</v>
      </c>
      <c r="D406" s="25" t="s">
        <v>262</v>
      </c>
      <c r="E406" s="25" t="s">
        <v>1017</v>
      </c>
      <c r="F406" s="25" t="s">
        <v>1017</v>
      </c>
      <c r="G406" s="26" t="s">
        <v>1017</v>
      </c>
    </row>
    <row r="407" spans="1:7" x14ac:dyDescent="0.3">
      <c r="A407" s="387"/>
      <c r="B407" s="390"/>
      <c r="C407" s="24" t="s">
        <v>2427</v>
      </c>
      <c r="D407" s="25" t="s">
        <v>262</v>
      </c>
      <c r="E407" s="32">
        <v>1682</v>
      </c>
      <c r="F407" s="32">
        <v>1739</v>
      </c>
      <c r="G407" s="39">
        <v>2010</v>
      </c>
    </row>
    <row r="408" spans="1:7" ht="18" thickBot="1" x14ac:dyDescent="0.35">
      <c r="A408" s="388"/>
      <c r="B408" s="391"/>
      <c r="C408" s="24" t="s">
        <v>1541</v>
      </c>
      <c r="D408" s="25" t="s">
        <v>423</v>
      </c>
      <c r="E408" s="25">
        <v>2</v>
      </c>
      <c r="F408" s="25">
        <v>2</v>
      </c>
      <c r="G408" s="26">
        <v>2</v>
      </c>
    </row>
    <row r="409" spans="1:7" ht="18" thickBot="1" x14ac:dyDescent="0.35">
      <c r="A409" s="392"/>
      <c r="B409" s="392"/>
      <c r="C409" s="392"/>
      <c r="D409" s="393"/>
      <c r="E409" s="27">
        <v>11</v>
      </c>
      <c r="F409" s="27">
        <v>12</v>
      </c>
      <c r="G409" s="5">
        <v>13</v>
      </c>
    </row>
    <row r="410" spans="1:7" x14ac:dyDescent="0.3">
      <c r="A410" s="15" t="s">
        <v>2761</v>
      </c>
    </row>
    <row r="411" spans="1:7" x14ac:dyDescent="0.3">
      <c r="A411" s="16" t="s">
        <v>211</v>
      </c>
    </row>
    <row r="412" spans="1:7" x14ac:dyDescent="0.3">
      <c r="A412" s="17" t="s">
        <v>2744</v>
      </c>
    </row>
    <row r="413" spans="1:7" ht="18" thickBot="1" x14ac:dyDescent="0.35">
      <c r="A413" s="17" t="s">
        <v>2118</v>
      </c>
    </row>
    <row r="414" spans="1:7" ht="18" thickBot="1" x14ac:dyDescent="0.35">
      <c r="A414" s="377" t="s">
        <v>0</v>
      </c>
      <c r="B414" s="379" t="s">
        <v>217</v>
      </c>
      <c r="C414" s="379" t="s">
        <v>250</v>
      </c>
      <c r="D414" s="379" t="s">
        <v>251</v>
      </c>
      <c r="E414" s="381" t="s">
        <v>2675</v>
      </c>
      <c r="F414" s="382"/>
      <c r="G414" s="383"/>
    </row>
    <row r="415" spans="1:7" ht="18" thickBot="1" x14ac:dyDescent="0.35">
      <c r="A415" s="378"/>
      <c r="B415" s="380"/>
      <c r="C415" s="380"/>
      <c r="D415" s="380"/>
      <c r="E415" s="92" t="s">
        <v>2678</v>
      </c>
      <c r="F415" s="92" t="s">
        <v>2691</v>
      </c>
      <c r="G415" s="91" t="s">
        <v>2703</v>
      </c>
    </row>
    <row r="416" spans="1:7" x14ac:dyDescent="0.3">
      <c r="A416" s="386" t="s">
        <v>2762</v>
      </c>
      <c r="B416" s="389" t="s">
        <v>2763</v>
      </c>
      <c r="C416" s="28" t="s">
        <v>349</v>
      </c>
      <c r="D416" s="22"/>
      <c r="E416" s="22"/>
      <c r="F416" s="22"/>
      <c r="G416" s="4"/>
    </row>
    <row r="417" spans="1:7" x14ac:dyDescent="0.3">
      <c r="A417" s="387"/>
      <c r="B417" s="390"/>
      <c r="C417" s="24" t="s">
        <v>2681</v>
      </c>
      <c r="D417" s="25" t="s">
        <v>1373</v>
      </c>
      <c r="E417" s="25">
        <v>101</v>
      </c>
      <c r="F417" s="25">
        <v>101</v>
      </c>
      <c r="G417" s="26">
        <v>101</v>
      </c>
    </row>
    <row r="418" spans="1:7" x14ac:dyDescent="0.3">
      <c r="A418" s="387"/>
      <c r="B418" s="390"/>
      <c r="C418" s="24" t="s">
        <v>422</v>
      </c>
      <c r="D418" s="25" t="s">
        <v>423</v>
      </c>
      <c r="E418" s="25">
        <v>2</v>
      </c>
      <c r="F418" s="25">
        <v>2</v>
      </c>
      <c r="G418" s="26">
        <v>2</v>
      </c>
    </row>
    <row r="419" spans="1:7" x14ac:dyDescent="0.3">
      <c r="A419" s="387"/>
      <c r="B419" s="390"/>
      <c r="C419" s="29" t="s">
        <v>457</v>
      </c>
      <c r="D419" s="25" t="s">
        <v>254</v>
      </c>
      <c r="E419" s="25" t="s">
        <v>242</v>
      </c>
      <c r="F419" s="25" t="s">
        <v>1042</v>
      </c>
      <c r="G419" s="26" t="s">
        <v>904</v>
      </c>
    </row>
    <row r="420" spans="1:7" x14ac:dyDescent="0.3">
      <c r="A420" s="387"/>
      <c r="B420" s="390"/>
      <c r="C420" s="29" t="s">
        <v>284</v>
      </c>
      <c r="D420" s="25"/>
      <c r="E420" s="25"/>
      <c r="F420" s="25"/>
      <c r="G420" s="26"/>
    </row>
    <row r="421" spans="1:7" ht="25.5" x14ac:dyDescent="0.3">
      <c r="A421" s="387"/>
      <c r="B421" s="390"/>
      <c r="C421" s="24" t="s">
        <v>2764</v>
      </c>
      <c r="D421" s="25" t="s">
        <v>262</v>
      </c>
      <c r="E421" s="32">
        <v>1496</v>
      </c>
      <c r="F421" s="32">
        <v>1734</v>
      </c>
      <c r="G421" s="39">
        <v>2079</v>
      </c>
    </row>
    <row r="422" spans="1:7" x14ac:dyDescent="0.3">
      <c r="A422" s="387"/>
      <c r="B422" s="390"/>
      <c r="C422" s="24" t="s">
        <v>500</v>
      </c>
      <c r="D422" s="25" t="s">
        <v>262</v>
      </c>
      <c r="E422" s="32">
        <v>1496</v>
      </c>
      <c r="F422" s="32">
        <v>1734</v>
      </c>
      <c r="G422" s="39">
        <v>2079</v>
      </c>
    </row>
    <row r="423" spans="1:7" x14ac:dyDescent="0.3">
      <c r="A423" s="387"/>
      <c r="B423" s="390"/>
      <c r="C423" s="24" t="s">
        <v>407</v>
      </c>
      <c r="D423" s="25" t="s">
        <v>262</v>
      </c>
      <c r="E423" s="25" t="s">
        <v>1017</v>
      </c>
      <c r="F423" s="25" t="s">
        <v>1017</v>
      </c>
      <c r="G423" s="26" t="s">
        <v>1017</v>
      </c>
    </row>
    <row r="424" spans="1:7" x14ac:dyDescent="0.3">
      <c r="A424" s="387"/>
      <c r="B424" s="390"/>
      <c r="C424" s="24" t="s">
        <v>2427</v>
      </c>
      <c r="D424" s="25" t="s">
        <v>262</v>
      </c>
      <c r="E424" s="32">
        <v>1496</v>
      </c>
      <c r="F424" s="32">
        <v>1734</v>
      </c>
      <c r="G424" s="39">
        <v>2079</v>
      </c>
    </row>
    <row r="425" spans="1:7" ht="18" thickBot="1" x14ac:dyDescent="0.35">
      <c r="A425" s="388"/>
      <c r="B425" s="391"/>
      <c r="C425" s="24" t="s">
        <v>1541</v>
      </c>
      <c r="D425" s="25" t="s">
        <v>423</v>
      </c>
      <c r="E425" s="25">
        <v>2</v>
      </c>
      <c r="F425" s="25">
        <v>2</v>
      </c>
      <c r="G425" s="26">
        <v>2</v>
      </c>
    </row>
    <row r="426" spans="1:7" x14ac:dyDescent="0.3">
      <c r="A426" s="386" t="s">
        <v>2765</v>
      </c>
      <c r="B426" s="389" t="s">
        <v>2766</v>
      </c>
      <c r="C426" s="28" t="s">
        <v>349</v>
      </c>
      <c r="D426" s="22"/>
      <c r="E426" s="22"/>
      <c r="F426" s="22"/>
      <c r="G426" s="4"/>
    </row>
    <row r="427" spans="1:7" x14ac:dyDescent="0.3">
      <c r="A427" s="387"/>
      <c r="B427" s="390"/>
      <c r="C427" s="24" t="s">
        <v>2681</v>
      </c>
      <c r="D427" s="25" t="s">
        <v>1373</v>
      </c>
      <c r="E427" s="25">
        <v>101</v>
      </c>
      <c r="F427" s="25">
        <v>101</v>
      </c>
      <c r="G427" s="26">
        <v>101</v>
      </c>
    </row>
    <row r="428" spans="1:7" x14ac:dyDescent="0.3">
      <c r="A428" s="387"/>
      <c r="B428" s="390"/>
      <c r="C428" s="24" t="s">
        <v>422</v>
      </c>
      <c r="D428" s="25" t="s">
        <v>423</v>
      </c>
      <c r="E428" s="25">
        <v>2</v>
      </c>
      <c r="F428" s="25">
        <v>2</v>
      </c>
      <c r="G428" s="26">
        <v>2</v>
      </c>
    </row>
    <row r="429" spans="1:7" x14ac:dyDescent="0.3">
      <c r="A429" s="387"/>
      <c r="B429" s="390"/>
      <c r="C429" s="29" t="s">
        <v>457</v>
      </c>
      <c r="D429" s="25" t="s">
        <v>254</v>
      </c>
      <c r="E429" s="25" t="s">
        <v>1199</v>
      </c>
      <c r="F429" s="25" t="s">
        <v>1298</v>
      </c>
      <c r="G429" s="26" t="s">
        <v>2767</v>
      </c>
    </row>
    <row r="430" spans="1:7" x14ac:dyDescent="0.3">
      <c r="A430" s="387"/>
      <c r="B430" s="390"/>
      <c r="C430" s="29" t="s">
        <v>284</v>
      </c>
      <c r="D430" s="25"/>
      <c r="E430" s="25"/>
      <c r="F430" s="25"/>
      <c r="G430" s="26"/>
    </row>
    <row r="431" spans="1:7" ht="25.5" x14ac:dyDescent="0.3">
      <c r="A431" s="387"/>
      <c r="B431" s="390"/>
      <c r="C431" s="24" t="s">
        <v>2764</v>
      </c>
      <c r="D431" s="25" t="s">
        <v>262</v>
      </c>
      <c r="E431" s="32">
        <v>1476</v>
      </c>
      <c r="F431" s="32">
        <v>1710</v>
      </c>
      <c r="G431" s="39">
        <v>2150</v>
      </c>
    </row>
    <row r="432" spans="1:7" x14ac:dyDescent="0.3">
      <c r="A432" s="387"/>
      <c r="B432" s="390"/>
      <c r="C432" s="24" t="s">
        <v>500</v>
      </c>
      <c r="D432" s="25" t="s">
        <v>262</v>
      </c>
      <c r="E432" s="32">
        <v>1476</v>
      </c>
      <c r="F432" s="32">
        <v>1710</v>
      </c>
      <c r="G432" s="39">
        <v>2150</v>
      </c>
    </row>
    <row r="433" spans="1:7" x14ac:dyDescent="0.3">
      <c r="A433" s="387"/>
      <c r="B433" s="390"/>
      <c r="C433" s="24" t="s">
        <v>407</v>
      </c>
      <c r="D433" s="25" t="s">
        <v>262</v>
      </c>
      <c r="E433" s="25" t="s">
        <v>1017</v>
      </c>
      <c r="F433" s="25" t="s">
        <v>1017</v>
      </c>
      <c r="G433" s="26" t="s">
        <v>1017</v>
      </c>
    </row>
    <row r="434" spans="1:7" x14ac:dyDescent="0.3">
      <c r="A434" s="387"/>
      <c r="B434" s="390"/>
      <c r="C434" s="24" t="s">
        <v>2427</v>
      </c>
      <c r="D434" s="25" t="s">
        <v>262</v>
      </c>
      <c r="E434" s="32">
        <v>1476</v>
      </c>
      <c r="F434" s="32">
        <v>1710</v>
      </c>
      <c r="G434" s="39">
        <v>2150</v>
      </c>
    </row>
    <row r="435" spans="1:7" ht="18" thickBot="1" x14ac:dyDescent="0.35">
      <c r="A435" s="388"/>
      <c r="B435" s="391"/>
      <c r="C435" s="24" t="s">
        <v>1541</v>
      </c>
      <c r="D435" s="25" t="s">
        <v>423</v>
      </c>
      <c r="E435" s="25">
        <v>2</v>
      </c>
      <c r="F435" s="25">
        <v>2</v>
      </c>
      <c r="G435" s="26">
        <v>2</v>
      </c>
    </row>
    <row r="436" spans="1:7" ht="18" thickBot="1" x14ac:dyDescent="0.35">
      <c r="A436" s="392"/>
      <c r="B436" s="392"/>
      <c r="C436" s="392"/>
      <c r="D436" s="393"/>
      <c r="E436" s="27">
        <v>11</v>
      </c>
      <c r="F436" s="27">
        <v>12</v>
      </c>
      <c r="G436" s="5">
        <v>13</v>
      </c>
    </row>
    <row r="437" spans="1:7" x14ac:dyDescent="0.3">
      <c r="A437" s="15" t="s">
        <v>2768</v>
      </c>
    </row>
    <row r="438" spans="1:7" x14ac:dyDescent="0.3">
      <c r="A438" s="16" t="s">
        <v>211</v>
      </c>
    </row>
    <row r="439" spans="1:7" x14ac:dyDescent="0.3">
      <c r="A439" s="17" t="s">
        <v>2744</v>
      </c>
    </row>
    <row r="440" spans="1:7" ht="18" thickBot="1" x14ac:dyDescent="0.35">
      <c r="A440" s="17" t="s">
        <v>2118</v>
      </c>
    </row>
    <row r="441" spans="1:7" ht="39" thickBot="1" x14ac:dyDescent="0.35">
      <c r="A441" s="377" t="s">
        <v>0</v>
      </c>
      <c r="B441" s="379" t="s">
        <v>217</v>
      </c>
      <c r="C441" s="379" t="s">
        <v>250</v>
      </c>
      <c r="D441" s="379" t="s">
        <v>251</v>
      </c>
      <c r="E441" s="91" t="s">
        <v>2675</v>
      </c>
    </row>
    <row r="442" spans="1:7" ht="18" thickBot="1" x14ac:dyDescent="0.35">
      <c r="A442" s="378"/>
      <c r="B442" s="380"/>
      <c r="C442" s="380"/>
      <c r="D442" s="380"/>
      <c r="E442" s="31" t="s">
        <v>2724</v>
      </c>
    </row>
    <row r="443" spans="1:7" x14ac:dyDescent="0.3">
      <c r="A443" s="386" t="s">
        <v>2769</v>
      </c>
      <c r="B443" s="389" t="s">
        <v>2770</v>
      </c>
      <c r="C443" s="29" t="s">
        <v>349</v>
      </c>
      <c r="D443" s="25"/>
      <c r="E443" s="26"/>
    </row>
    <row r="444" spans="1:7" x14ac:dyDescent="0.3">
      <c r="A444" s="387"/>
      <c r="B444" s="390"/>
      <c r="C444" s="24" t="s">
        <v>2681</v>
      </c>
      <c r="D444" s="25" t="s">
        <v>1373</v>
      </c>
      <c r="E444" s="26" t="s">
        <v>2771</v>
      </c>
    </row>
    <row r="445" spans="1:7" x14ac:dyDescent="0.3">
      <c r="A445" s="387"/>
      <c r="B445" s="390"/>
      <c r="C445" s="24" t="s">
        <v>422</v>
      </c>
      <c r="D445" s="25" t="s">
        <v>423</v>
      </c>
      <c r="E445" s="39">
        <v>1500</v>
      </c>
    </row>
    <row r="446" spans="1:7" x14ac:dyDescent="0.3">
      <c r="A446" s="387"/>
      <c r="B446" s="390"/>
      <c r="C446" s="29" t="s">
        <v>457</v>
      </c>
      <c r="D446" s="25" t="s">
        <v>254</v>
      </c>
      <c r="E446" s="26" t="s">
        <v>2772</v>
      </c>
    </row>
    <row r="447" spans="1:7" x14ac:dyDescent="0.3">
      <c r="A447" s="387"/>
      <c r="B447" s="390"/>
      <c r="C447" s="29" t="s">
        <v>284</v>
      </c>
      <c r="D447" s="25"/>
      <c r="E447" s="26"/>
    </row>
    <row r="448" spans="1:7" ht="25.5" x14ac:dyDescent="0.3">
      <c r="A448" s="387"/>
      <c r="B448" s="390"/>
      <c r="C448" s="24" t="s">
        <v>2773</v>
      </c>
      <c r="D448" s="25" t="s">
        <v>262</v>
      </c>
      <c r="E448" s="39">
        <v>2349</v>
      </c>
    </row>
    <row r="449" spans="1:5" x14ac:dyDescent="0.3">
      <c r="A449" s="387"/>
      <c r="B449" s="390"/>
      <c r="C449" s="24" t="s">
        <v>500</v>
      </c>
      <c r="D449" s="25" t="s">
        <v>262</v>
      </c>
      <c r="E449" s="39">
        <v>2349</v>
      </c>
    </row>
    <row r="450" spans="1:5" x14ac:dyDescent="0.3">
      <c r="A450" s="387"/>
      <c r="B450" s="390"/>
      <c r="C450" s="24" t="s">
        <v>407</v>
      </c>
      <c r="D450" s="25" t="s">
        <v>262</v>
      </c>
      <c r="E450" s="26" t="s">
        <v>1017</v>
      </c>
    </row>
    <row r="451" spans="1:5" x14ac:dyDescent="0.3">
      <c r="A451" s="387"/>
      <c r="B451" s="390"/>
      <c r="C451" s="24" t="s">
        <v>2427</v>
      </c>
      <c r="D451" s="25" t="s">
        <v>262</v>
      </c>
      <c r="E451" s="39">
        <v>2349</v>
      </c>
    </row>
    <row r="452" spans="1:5" ht="18" thickBot="1" x14ac:dyDescent="0.35">
      <c r="A452" s="388"/>
      <c r="B452" s="391"/>
      <c r="C452" s="41" t="s">
        <v>1541</v>
      </c>
      <c r="D452" s="40" t="s">
        <v>423</v>
      </c>
      <c r="E452" s="6">
        <v>2</v>
      </c>
    </row>
    <row r="453" spans="1:5" x14ac:dyDescent="0.3">
      <c r="A453" s="386" t="s">
        <v>2774</v>
      </c>
      <c r="B453" s="389" t="s">
        <v>2775</v>
      </c>
      <c r="C453" s="29" t="s">
        <v>369</v>
      </c>
      <c r="D453" s="25"/>
      <c r="E453" s="26"/>
    </row>
    <row r="454" spans="1:5" x14ac:dyDescent="0.3">
      <c r="A454" s="387"/>
      <c r="B454" s="390"/>
      <c r="C454" s="24" t="s">
        <v>2727</v>
      </c>
      <c r="D454" s="25" t="s">
        <v>1373</v>
      </c>
      <c r="E454" s="26" t="s">
        <v>2771</v>
      </c>
    </row>
    <row r="455" spans="1:5" x14ac:dyDescent="0.3">
      <c r="A455" s="387"/>
      <c r="B455" s="390"/>
      <c r="C455" s="24" t="s">
        <v>422</v>
      </c>
      <c r="D455" s="25" t="s">
        <v>423</v>
      </c>
      <c r="E455" s="39">
        <v>1500</v>
      </c>
    </row>
    <row r="456" spans="1:5" x14ac:dyDescent="0.3">
      <c r="A456" s="387"/>
      <c r="B456" s="390"/>
      <c r="C456" s="29" t="s">
        <v>457</v>
      </c>
      <c r="D456" s="25" t="s">
        <v>254</v>
      </c>
      <c r="E456" s="26" t="s">
        <v>1146</v>
      </c>
    </row>
    <row r="457" spans="1:5" x14ac:dyDescent="0.3">
      <c r="A457" s="387"/>
      <c r="B457" s="390"/>
      <c r="C457" s="29" t="s">
        <v>284</v>
      </c>
      <c r="D457" s="25"/>
      <c r="E457" s="26"/>
    </row>
    <row r="458" spans="1:5" ht="25.5" x14ac:dyDescent="0.3">
      <c r="A458" s="387"/>
      <c r="B458" s="390"/>
      <c r="C458" s="24" t="s">
        <v>2773</v>
      </c>
      <c r="D458" s="25" t="s">
        <v>262</v>
      </c>
      <c r="E458" s="39">
        <v>2198</v>
      </c>
    </row>
    <row r="459" spans="1:5" x14ac:dyDescent="0.3">
      <c r="A459" s="387"/>
      <c r="B459" s="390"/>
      <c r="C459" s="24" t="s">
        <v>500</v>
      </c>
      <c r="D459" s="25" t="s">
        <v>262</v>
      </c>
      <c r="E459" s="39">
        <v>2198</v>
      </c>
    </row>
    <row r="460" spans="1:5" x14ac:dyDescent="0.3">
      <c r="A460" s="387"/>
      <c r="B460" s="390"/>
      <c r="C460" s="24" t="s">
        <v>407</v>
      </c>
      <c r="D460" s="25" t="s">
        <v>262</v>
      </c>
      <c r="E460" s="26" t="s">
        <v>1017</v>
      </c>
    </row>
    <row r="461" spans="1:5" x14ac:dyDescent="0.3">
      <c r="A461" s="387"/>
      <c r="B461" s="390"/>
      <c r="C461" s="24" t="s">
        <v>2427</v>
      </c>
      <c r="D461" s="25" t="s">
        <v>262</v>
      </c>
      <c r="E461" s="39">
        <v>2198</v>
      </c>
    </row>
    <row r="462" spans="1:5" ht="18" thickBot="1" x14ac:dyDescent="0.35">
      <c r="A462" s="388"/>
      <c r="B462" s="391"/>
      <c r="C462" s="24" t="s">
        <v>1541</v>
      </c>
      <c r="D462" s="25" t="s">
        <v>423</v>
      </c>
      <c r="E462" s="26">
        <v>2</v>
      </c>
    </row>
    <row r="463" spans="1:5" ht="18" thickBot="1" x14ac:dyDescent="0.35">
      <c r="A463" s="392"/>
      <c r="B463" s="392"/>
      <c r="C463" s="392"/>
      <c r="D463" s="393"/>
      <c r="E463" s="5">
        <v>14</v>
      </c>
    </row>
    <row r="464" spans="1:5" x14ac:dyDescent="0.3">
      <c r="A464" s="15" t="s">
        <v>2776</v>
      </c>
    </row>
    <row r="465" spans="1:10" x14ac:dyDescent="0.3">
      <c r="A465" s="15" t="s">
        <v>2777</v>
      </c>
    </row>
    <row r="466" spans="1:10" x14ac:dyDescent="0.3">
      <c r="A466" s="15" t="s">
        <v>2778</v>
      </c>
    </row>
    <row r="467" spans="1:10" x14ac:dyDescent="0.3">
      <c r="A467" s="16" t="s">
        <v>211</v>
      </c>
    </row>
    <row r="468" spans="1:10" x14ac:dyDescent="0.3">
      <c r="A468" s="17" t="s">
        <v>2779</v>
      </c>
    </row>
    <row r="469" spans="1:10" ht="18" thickBot="1" x14ac:dyDescent="0.35">
      <c r="A469" s="17" t="s">
        <v>2118</v>
      </c>
    </row>
    <row r="470" spans="1:10" ht="18" thickBot="1" x14ac:dyDescent="0.35">
      <c r="A470" s="377" t="s">
        <v>0</v>
      </c>
      <c r="B470" s="379" t="s">
        <v>217</v>
      </c>
      <c r="C470" s="379" t="s">
        <v>250</v>
      </c>
      <c r="D470" s="379" t="s">
        <v>251</v>
      </c>
      <c r="E470" s="381" t="s">
        <v>392</v>
      </c>
      <c r="F470" s="382"/>
      <c r="G470" s="383"/>
      <c r="H470" s="381" t="s">
        <v>393</v>
      </c>
      <c r="I470" s="382"/>
      <c r="J470" s="383"/>
    </row>
    <row r="471" spans="1:10" ht="18" thickBot="1" x14ac:dyDescent="0.35">
      <c r="A471" s="394"/>
      <c r="B471" s="395"/>
      <c r="C471" s="395"/>
      <c r="D471" s="395"/>
      <c r="E471" s="381" t="s">
        <v>2780</v>
      </c>
      <c r="F471" s="382"/>
      <c r="G471" s="382"/>
      <c r="H471" s="382"/>
      <c r="I471" s="382"/>
      <c r="J471" s="383"/>
    </row>
    <row r="472" spans="1:10" ht="18" thickBot="1" x14ac:dyDescent="0.35">
      <c r="A472" s="378"/>
      <c r="B472" s="380"/>
      <c r="C472" s="380"/>
      <c r="D472" s="380"/>
      <c r="E472" s="92" t="s">
        <v>2781</v>
      </c>
      <c r="F472" s="92" t="s">
        <v>2782</v>
      </c>
      <c r="G472" s="92" t="s">
        <v>2783</v>
      </c>
      <c r="H472" s="92" t="s">
        <v>2781</v>
      </c>
      <c r="I472" s="92" t="s">
        <v>2782</v>
      </c>
      <c r="J472" s="91" t="s">
        <v>2783</v>
      </c>
    </row>
    <row r="473" spans="1:10" x14ac:dyDescent="0.3">
      <c r="A473" s="386" t="s">
        <v>2784</v>
      </c>
      <c r="B473" s="389" t="s">
        <v>2785</v>
      </c>
      <c r="C473" s="29" t="s">
        <v>349</v>
      </c>
      <c r="D473" s="22"/>
      <c r="E473" s="22"/>
      <c r="F473" s="22"/>
      <c r="G473" s="22"/>
      <c r="H473" s="22"/>
      <c r="I473" s="22"/>
      <c r="J473" s="4"/>
    </row>
    <row r="474" spans="1:10" x14ac:dyDescent="0.3">
      <c r="A474" s="387"/>
      <c r="B474" s="390"/>
      <c r="C474" s="24" t="s">
        <v>2786</v>
      </c>
      <c r="D474" s="25" t="s">
        <v>1373</v>
      </c>
      <c r="E474" s="25">
        <v>101</v>
      </c>
      <c r="F474" s="25">
        <v>101</v>
      </c>
      <c r="G474" s="25">
        <v>101</v>
      </c>
      <c r="H474" s="25">
        <v>101</v>
      </c>
      <c r="I474" s="25">
        <v>101</v>
      </c>
      <c r="J474" s="26">
        <v>101</v>
      </c>
    </row>
    <row r="475" spans="1:10" x14ac:dyDescent="0.3">
      <c r="A475" s="387"/>
      <c r="B475" s="390"/>
      <c r="C475" s="24" t="s">
        <v>422</v>
      </c>
      <c r="D475" s="25" t="s">
        <v>423</v>
      </c>
      <c r="E475" s="25">
        <v>2</v>
      </c>
      <c r="F475" s="25">
        <v>2</v>
      </c>
      <c r="G475" s="25">
        <v>2</v>
      </c>
      <c r="H475" s="25">
        <v>2</v>
      </c>
      <c r="I475" s="25">
        <v>2</v>
      </c>
      <c r="J475" s="26">
        <v>2</v>
      </c>
    </row>
    <row r="476" spans="1:10" x14ac:dyDescent="0.3">
      <c r="A476" s="387"/>
      <c r="B476" s="390"/>
      <c r="C476" s="29" t="s">
        <v>457</v>
      </c>
      <c r="D476" s="25" t="s">
        <v>254</v>
      </c>
      <c r="E476" s="25" t="s">
        <v>1177</v>
      </c>
      <c r="F476" s="25" t="s">
        <v>2787</v>
      </c>
      <c r="G476" s="25" t="s">
        <v>2656</v>
      </c>
      <c r="H476" s="25" t="s">
        <v>2788</v>
      </c>
      <c r="I476" s="25" t="s">
        <v>2789</v>
      </c>
      <c r="J476" s="26" t="s">
        <v>2790</v>
      </c>
    </row>
    <row r="477" spans="1:10" x14ac:dyDescent="0.3">
      <c r="A477" s="387"/>
      <c r="B477" s="390"/>
      <c r="C477" s="29" t="s">
        <v>284</v>
      </c>
      <c r="D477" s="25"/>
      <c r="E477" s="25"/>
      <c r="F477" s="25"/>
      <c r="G477" s="25"/>
      <c r="H477" s="25"/>
      <c r="I477" s="25"/>
      <c r="J477" s="26"/>
    </row>
    <row r="478" spans="1:10" ht="25.5" x14ac:dyDescent="0.3">
      <c r="A478" s="387"/>
      <c r="B478" s="390"/>
      <c r="C478" s="24" t="s">
        <v>2718</v>
      </c>
      <c r="D478" s="25" t="s">
        <v>262</v>
      </c>
      <c r="E478" s="32">
        <v>2394</v>
      </c>
      <c r="F478" s="25" t="s">
        <v>228</v>
      </c>
      <c r="G478" s="25" t="s">
        <v>228</v>
      </c>
      <c r="H478" s="25"/>
      <c r="I478" s="25" t="s">
        <v>228</v>
      </c>
      <c r="J478" s="26" t="s">
        <v>228</v>
      </c>
    </row>
    <row r="479" spans="1:10" ht="25.5" x14ac:dyDescent="0.3">
      <c r="A479" s="387" t="s">
        <v>2784</v>
      </c>
      <c r="B479" s="390" t="s">
        <v>2791</v>
      </c>
      <c r="C479" s="24" t="s">
        <v>2792</v>
      </c>
      <c r="D479" s="25"/>
      <c r="E479" s="25" t="s">
        <v>228</v>
      </c>
      <c r="F479" s="25" t="s">
        <v>228</v>
      </c>
      <c r="G479" s="25" t="s">
        <v>228</v>
      </c>
      <c r="H479" s="32">
        <v>2870</v>
      </c>
      <c r="I479" s="25" t="s">
        <v>228</v>
      </c>
      <c r="J479" s="26" t="s">
        <v>228</v>
      </c>
    </row>
    <row r="480" spans="1:10" x14ac:dyDescent="0.3">
      <c r="A480" s="387"/>
      <c r="B480" s="390"/>
      <c r="C480" s="24" t="s">
        <v>2793</v>
      </c>
      <c r="D480" s="25" t="s">
        <v>262</v>
      </c>
      <c r="E480" s="25" t="s">
        <v>228</v>
      </c>
      <c r="F480" s="25" t="s">
        <v>1208</v>
      </c>
      <c r="G480" s="25" t="s">
        <v>1220</v>
      </c>
      <c r="H480" s="25" t="s">
        <v>228</v>
      </c>
      <c r="I480" s="32">
        <v>3220</v>
      </c>
      <c r="J480" s="39">
        <v>3710</v>
      </c>
    </row>
    <row r="481" spans="1:10" x14ac:dyDescent="0.3">
      <c r="A481" s="387"/>
      <c r="B481" s="390"/>
      <c r="C481" s="24" t="s">
        <v>500</v>
      </c>
      <c r="D481" s="25" t="s">
        <v>262</v>
      </c>
      <c r="E481" s="32">
        <v>2394</v>
      </c>
      <c r="F481" s="25" t="s">
        <v>1208</v>
      </c>
      <c r="G481" s="25" t="s">
        <v>1220</v>
      </c>
      <c r="H481" s="32">
        <v>2870</v>
      </c>
      <c r="I481" s="32">
        <v>3220</v>
      </c>
      <c r="J481" s="39">
        <v>3710</v>
      </c>
    </row>
    <row r="482" spans="1:10" x14ac:dyDescent="0.3">
      <c r="A482" s="387"/>
      <c r="B482" s="390"/>
      <c r="C482" s="24" t="s">
        <v>2794</v>
      </c>
      <c r="D482" s="25" t="s">
        <v>262</v>
      </c>
      <c r="E482" s="25" t="s">
        <v>228</v>
      </c>
      <c r="F482" s="25" t="s">
        <v>1208</v>
      </c>
      <c r="G482" s="25" t="s">
        <v>1220</v>
      </c>
      <c r="H482" s="25" t="s">
        <v>228</v>
      </c>
      <c r="I482" s="32">
        <v>3220</v>
      </c>
      <c r="J482" s="39">
        <v>3710</v>
      </c>
    </row>
    <row r="483" spans="1:10" x14ac:dyDescent="0.3">
      <c r="A483" s="387"/>
      <c r="B483" s="390"/>
      <c r="C483" s="24" t="s">
        <v>2795</v>
      </c>
      <c r="D483" s="25" t="s">
        <v>262</v>
      </c>
      <c r="E483" s="25" t="s">
        <v>228</v>
      </c>
      <c r="F483" s="25" t="s">
        <v>228</v>
      </c>
      <c r="G483" s="25" t="s">
        <v>228</v>
      </c>
      <c r="H483" s="25"/>
      <c r="I483" s="32">
        <v>6440</v>
      </c>
      <c r="J483" s="39">
        <v>7420</v>
      </c>
    </row>
    <row r="484" spans="1:10" x14ac:dyDescent="0.3">
      <c r="A484" s="387"/>
      <c r="B484" s="390"/>
      <c r="C484" s="24" t="s">
        <v>1377</v>
      </c>
      <c r="D484" s="25" t="s">
        <v>262</v>
      </c>
      <c r="E484" s="25" t="s">
        <v>228</v>
      </c>
      <c r="F484" s="25" t="s">
        <v>228</v>
      </c>
      <c r="G484" s="25" t="s">
        <v>228</v>
      </c>
      <c r="H484" s="32">
        <v>2870</v>
      </c>
      <c r="I484" s="32">
        <v>3220</v>
      </c>
      <c r="J484" s="39">
        <v>3710</v>
      </c>
    </row>
    <row r="485" spans="1:10" x14ac:dyDescent="0.3">
      <c r="A485" s="387"/>
      <c r="B485" s="390"/>
      <c r="C485" s="24" t="s">
        <v>407</v>
      </c>
      <c r="D485" s="25" t="s">
        <v>262</v>
      </c>
      <c r="E485" s="25" t="s">
        <v>228</v>
      </c>
      <c r="F485" s="25" t="s">
        <v>228</v>
      </c>
      <c r="G485" s="25" t="s">
        <v>228</v>
      </c>
      <c r="H485" s="25" t="s">
        <v>1017</v>
      </c>
      <c r="I485" s="25" t="s">
        <v>1261</v>
      </c>
      <c r="J485" s="26" t="s">
        <v>1261</v>
      </c>
    </row>
    <row r="486" spans="1:10" ht="18" thickBot="1" x14ac:dyDescent="0.35">
      <c r="A486" s="388"/>
      <c r="B486" s="391"/>
      <c r="C486" s="24" t="s">
        <v>1541</v>
      </c>
      <c r="D486" s="25" t="s">
        <v>423</v>
      </c>
      <c r="E486" s="25">
        <v>1</v>
      </c>
      <c r="F486" s="25">
        <v>1</v>
      </c>
      <c r="G486" s="25">
        <v>1</v>
      </c>
      <c r="H486" s="25" t="s">
        <v>2796</v>
      </c>
      <c r="I486" s="25" t="s">
        <v>2796</v>
      </c>
      <c r="J486" s="26" t="s">
        <v>2796</v>
      </c>
    </row>
    <row r="487" spans="1:10" ht="18" thickBot="1" x14ac:dyDescent="0.35">
      <c r="A487" s="392"/>
      <c r="B487" s="392"/>
      <c r="C487" s="392"/>
      <c r="D487" s="393"/>
      <c r="E487" s="27">
        <v>11</v>
      </c>
      <c r="F487" s="27">
        <v>12</v>
      </c>
      <c r="G487" s="27">
        <v>13</v>
      </c>
      <c r="H487" s="27">
        <v>21</v>
      </c>
      <c r="I487" s="27">
        <v>22</v>
      </c>
      <c r="J487" s="5">
        <v>23</v>
      </c>
    </row>
    <row r="488" spans="1:10" x14ac:dyDescent="0.3">
      <c r="A488" s="15" t="s">
        <v>2797</v>
      </c>
    </row>
    <row r="489" spans="1:10" x14ac:dyDescent="0.3">
      <c r="A489" s="16" t="s">
        <v>211</v>
      </c>
    </row>
    <row r="490" spans="1:10" x14ac:dyDescent="0.3">
      <c r="A490" s="17" t="s">
        <v>2798</v>
      </c>
    </row>
    <row r="491" spans="1:10" ht="18" thickBot="1" x14ac:dyDescent="0.35">
      <c r="A491" s="17" t="s">
        <v>2118</v>
      </c>
    </row>
    <row r="492" spans="1:10" ht="18" thickBot="1" x14ac:dyDescent="0.35">
      <c r="A492" s="377" t="s">
        <v>0</v>
      </c>
      <c r="B492" s="379" t="s">
        <v>217</v>
      </c>
      <c r="C492" s="379" t="s">
        <v>250</v>
      </c>
      <c r="D492" s="379" t="s">
        <v>251</v>
      </c>
      <c r="E492" s="381" t="s">
        <v>393</v>
      </c>
      <c r="F492" s="382"/>
      <c r="G492" s="383"/>
    </row>
    <row r="493" spans="1:10" ht="18" thickBot="1" x14ac:dyDescent="0.35">
      <c r="A493" s="394"/>
      <c r="B493" s="395"/>
      <c r="C493" s="395"/>
      <c r="D493" s="395"/>
      <c r="E493" s="381" t="s">
        <v>2780</v>
      </c>
      <c r="F493" s="382"/>
      <c r="G493" s="383"/>
    </row>
    <row r="494" spans="1:10" ht="18" thickBot="1" x14ac:dyDescent="0.35">
      <c r="A494" s="378"/>
      <c r="B494" s="380"/>
      <c r="C494" s="380"/>
      <c r="D494" s="380"/>
      <c r="E494" s="89" t="s">
        <v>2799</v>
      </c>
      <c r="F494" s="89" t="s">
        <v>2782</v>
      </c>
      <c r="G494" s="31" t="s">
        <v>2783</v>
      </c>
    </row>
    <row r="495" spans="1:10" x14ac:dyDescent="0.3">
      <c r="A495" s="386" t="s">
        <v>2800</v>
      </c>
      <c r="B495" s="389" t="s">
        <v>2801</v>
      </c>
      <c r="C495" s="29" t="s">
        <v>349</v>
      </c>
      <c r="D495" s="25"/>
      <c r="E495" s="25"/>
      <c r="F495" s="25"/>
      <c r="G495" s="26"/>
    </row>
    <row r="496" spans="1:10" x14ac:dyDescent="0.3">
      <c r="A496" s="387"/>
      <c r="B496" s="390"/>
      <c r="C496" s="24" t="s">
        <v>2786</v>
      </c>
      <c r="D496" s="25" t="s">
        <v>1373</v>
      </c>
      <c r="E496" s="25">
        <v>101</v>
      </c>
      <c r="F496" s="25">
        <v>101</v>
      </c>
      <c r="G496" s="26">
        <v>101</v>
      </c>
    </row>
    <row r="497" spans="1:8" x14ac:dyDescent="0.3">
      <c r="A497" s="387"/>
      <c r="B497" s="390"/>
      <c r="C497" s="24" t="s">
        <v>422</v>
      </c>
      <c r="D497" s="25" t="s">
        <v>423</v>
      </c>
      <c r="E497" s="25" t="s">
        <v>101</v>
      </c>
      <c r="F497" s="25" t="s">
        <v>101</v>
      </c>
      <c r="G497" s="26" t="s">
        <v>101</v>
      </c>
    </row>
    <row r="498" spans="1:8" x14ac:dyDescent="0.3">
      <c r="A498" s="387"/>
      <c r="B498" s="390"/>
      <c r="C498" s="29" t="s">
        <v>424</v>
      </c>
      <c r="D498" s="25" t="s">
        <v>254</v>
      </c>
      <c r="E498" s="25" t="s">
        <v>2802</v>
      </c>
      <c r="F498" s="25" t="s">
        <v>2803</v>
      </c>
      <c r="G498" s="26" t="s">
        <v>2804</v>
      </c>
    </row>
    <row r="499" spans="1:8" x14ac:dyDescent="0.3">
      <c r="A499" s="387"/>
      <c r="B499" s="390"/>
      <c r="C499" s="29" t="s">
        <v>284</v>
      </c>
      <c r="D499" s="25"/>
      <c r="E499" s="25"/>
      <c r="F499" s="25"/>
      <c r="G499" s="26"/>
    </row>
    <row r="500" spans="1:8" ht="25.5" x14ac:dyDescent="0.3">
      <c r="A500" s="387"/>
      <c r="B500" s="390"/>
      <c r="C500" s="24" t="s">
        <v>2805</v>
      </c>
      <c r="D500" s="25" t="s">
        <v>262</v>
      </c>
      <c r="E500" s="32">
        <v>1920</v>
      </c>
      <c r="F500" s="32">
        <v>2008</v>
      </c>
      <c r="G500" s="39">
        <v>2112</v>
      </c>
    </row>
    <row r="501" spans="1:8" x14ac:dyDescent="0.3">
      <c r="A501" s="387"/>
      <c r="B501" s="390"/>
      <c r="C501" s="24" t="s">
        <v>1736</v>
      </c>
      <c r="D501" s="25" t="s">
        <v>262</v>
      </c>
      <c r="E501" s="32">
        <v>1920</v>
      </c>
      <c r="F501" s="32">
        <v>2008</v>
      </c>
      <c r="G501" s="39">
        <v>2112</v>
      </c>
    </row>
    <row r="502" spans="1:8" x14ac:dyDescent="0.3">
      <c r="A502" s="387"/>
      <c r="B502" s="390"/>
      <c r="C502" s="24" t="s">
        <v>1377</v>
      </c>
      <c r="D502" s="25" t="s">
        <v>262</v>
      </c>
      <c r="E502" s="32">
        <v>1920</v>
      </c>
      <c r="F502" s="32">
        <v>2008</v>
      </c>
      <c r="G502" s="39">
        <v>2112</v>
      </c>
    </row>
    <row r="503" spans="1:8" x14ac:dyDescent="0.3">
      <c r="A503" s="387"/>
      <c r="B503" s="390"/>
      <c r="C503" s="24" t="s">
        <v>407</v>
      </c>
      <c r="D503" s="25" t="s">
        <v>262</v>
      </c>
      <c r="E503" s="25" t="s">
        <v>1017</v>
      </c>
      <c r="F503" s="25" t="s">
        <v>1017</v>
      </c>
      <c r="G503" s="26" t="s">
        <v>1017</v>
      </c>
    </row>
    <row r="504" spans="1:8" ht="18" thickBot="1" x14ac:dyDescent="0.35">
      <c r="A504" s="388"/>
      <c r="B504" s="391"/>
      <c r="C504" s="24" t="s">
        <v>1541</v>
      </c>
      <c r="D504" s="25" t="s">
        <v>423</v>
      </c>
      <c r="E504" s="25" t="s">
        <v>1535</v>
      </c>
      <c r="F504" s="25" t="s">
        <v>1535</v>
      </c>
      <c r="G504" s="26" t="s">
        <v>1535</v>
      </c>
    </row>
    <row r="505" spans="1:8" ht="18" thickBot="1" x14ac:dyDescent="0.35">
      <c r="A505" s="392"/>
      <c r="B505" s="392"/>
      <c r="C505" s="392"/>
      <c r="D505" s="393"/>
      <c r="E505" s="27">
        <v>1</v>
      </c>
      <c r="F505" s="27">
        <v>2</v>
      </c>
      <c r="G505" s="5">
        <v>3</v>
      </c>
    </row>
    <row r="506" spans="1:8" x14ac:dyDescent="0.3">
      <c r="A506" s="16" t="s">
        <v>92</v>
      </c>
    </row>
    <row r="507" spans="1:8" x14ac:dyDescent="0.3">
      <c r="A507" s="17" t="s">
        <v>2806</v>
      </c>
    </row>
    <row r="508" spans="1:8" x14ac:dyDescent="0.3">
      <c r="A508" s="15" t="s">
        <v>2807</v>
      </c>
    </row>
    <row r="509" spans="1:8" x14ac:dyDescent="0.3">
      <c r="A509" s="16" t="s">
        <v>211</v>
      </c>
    </row>
    <row r="510" spans="1:8" x14ac:dyDescent="0.3">
      <c r="A510" s="17" t="s">
        <v>2808</v>
      </c>
    </row>
    <row r="511" spans="1:8" ht="18" thickBot="1" x14ac:dyDescent="0.35">
      <c r="A511" s="17" t="s">
        <v>2809</v>
      </c>
    </row>
    <row r="512" spans="1:8" ht="18" thickBot="1" x14ac:dyDescent="0.35">
      <c r="A512" s="377" t="s">
        <v>0</v>
      </c>
      <c r="B512" s="379" t="s">
        <v>217</v>
      </c>
      <c r="C512" s="379" t="s">
        <v>250</v>
      </c>
      <c r="D512" s="379" t="s">
        <v>251</v>
      </c>
      <c r="E512" s="381" t="s">
        <v>2810</v>
      </c>
      <c r="F512" s="382"/>
      <c r="G512" s="382"/>
      <c r="H512" s="383"/>
    </row>
    <row r="513" spans="1:8" ht="18" thickBot="1" x14ac:dyDescent="0.35">
      <c r="A513" s="378"/>
      <c r="B513" s="380"/>
      <c r="C513" s="380"/>
      <c r="D513" s="380"/>
      <c r="E513" s="92">
        <v>300</v>
      </c>
      <c r="F513" s="92">
        <v>400</v>
      </c>
      <c r="G513" s="92">
        <v>500</v>
      </c>
      <c r="H513" s="91">
        <v>600</v>
      </c>
    </row>
    <row r="514" spans="1:8" x14ac:dyDescent="0.3">
      <c r="A514" s="386" t="s">
        <v>2811</v>
      </c>
      <c r="B514" s="389" t="s">
        <v>11</v>
      </c>
      <c r="C514" s="28" t="s">
        <v>349</v>
      </c>
      <c r="D514" s="22"/>
      <c r="E514" s="22"/>
      <c r="F514" s="22"/>
      <c r="G514" s="22"/>
      <c r="H514" s="4"/>
    </row>
    <row r="515" spans="1:8" ht="25.5" x14ac:dyDescent="0.3">
      <c r="A515" s="387"/>
      <c r="B515" s="390"/>
      <c r="C515" s="24" t="s">
        <v>2812</v>
      </c>
      <c r="D515" s="25" t="s">
        <v>1521</v>
      </c>
      <c r="E515" s="25" t="s">
        <v>263</v>
      </c>
      <c r="F515" s="25" t="s">
        <v>263</v>
      </c>
      <c r="G515" s="25" t="s">
        <v>873</v>
      </c>
      <c r="H515" s="26" t="s">
        <v>1196</v>
      </c>
    </row>
    <row r="516" spans="1:8" ht="25.5" x14ac:dyDescent="0.3">
      <c r="A516" s="387"/>
      <c r="B516" s="390"/>
      <c r="C516" s="24" t="s">
        <v>2813</v>
      </c>
      <c r="D516" s="25" t="s">
        <v>1373</v>
      </c>
      <c r="E516" s="25" t="s">
        <v>1140</v>
      </c>
      <c r="F516" s="25" t="s">
        <v>228</v>
      </c>
      <c r="G516" s="25" t="s">
        <v>228</v>
      </c>
      <c r="H516" s="26" t="s">
        <v>228</v>
      </c>
    </row>
    <row r="517" spans="1:8" ht="25.5" x14ac:dyDescent="0.3">
      <c r="A517" s="387"/>
      <c r="B517" s="390"/>
      <c r="C517" s="24" t="s">
        <v>2814</v>
      </c>
      <c r="D517" s="25" t="s">
        <v>1373</v>
      </c>
      <c r="E517" s="25" t="s">
        <v>228</v>
      </c>
      <c r="F517" s="25" t="s">
        <v>1140</v>
      </c>
      <c r="G517" s="25" t="s">
        <v>408</v>
      </c>
      <c r="H517" s="26" t="s">
        <v>1114</v>
      </c>
    </row>
    <row r="518" spans="1:8" x14ac:dyDescent="0.3">
      <c r="A518" s="387"/>
      <c r="B518" s="390"/>
      <c r="C518" s="24" t="s">
        <v>2815</v>
      </c>
      <c r="D518" s="25" t="s">
        <v>418</v>
      </c>
      <c r="E518" s="25" t="s">
        <v>2816</v>
      </c>
      <c r="F518" s="25" t="s">
        <v>2816</v>
      </c>
      <c r="G518" s="25" t="s">
        <v>2399</v>
      </c>
      <c r="H518" s="26" t="s">
        <v>387</v>
      </c>
    </row>
    <row r="519" spans="1:8" x14ac:dyDescent="0.3">
      <c r="A519" s="387"/>
      <c r="B519" s="390"/>
      <c r="C519" s="24" t="s">
        <v>2817</v>
      </c>
      <c r="D519" s="25" t="s">
        <v>682</v>
      </c>
      <c r="E519" s="25" t="s">
        <v>2818</v>
      </c>
      <c r="F519" s="25" t="s">
        <v>2347</v>
      </c>
      <c r="G519" s="32">
        <v>1025</v>
      </c>
      <c r="H519" s="39">
        <v>1476</v>
      </c>
    </row>
    <row r="520" spans="1:8" x14ac:dyDescent="0.3">
      <c r="A520" s="387"/>
      <c r="B520" s="390"/>
      <c r="C520" s="24" t="s">
        <v>2819</v>
      </c>
      <c r="D520" s="25" t="s">
        <v>682</v>
      </c>
      <c r="E520" s="25" t="s">
        <v>2820</v>
      </c>
      <c r="F520" s="25" t="s">
        <v>2821</v>
      </c>
      <c r="G520" s="32">
        <v>5444</v>
      </c>
      <c r="H520" s="39">
        <v>7840</v>
      </c>
    </row>
    <row r="521" spans="1:8" x14ac:dyDescent="0.3">
      <c r="A521" s="387"/>
      <c r="B521" s="390"/>
      <c r="C521" s="24" t="s">
        <v>422</v>
      </c>
      <c r="D521" s="25" t="s">
        <v>423</v>
      </c>
      <c r="E521" s="25">
        <v>5</v>
      </c>
      <c r="F521" s="25">
        <v>5</v>
      </c>
      <c r="G521" s="25">
        <v>5</v>
      </c>
      <c r="H521" s="26">
        <v>5</v>
      </c>
    </row>
    <row r="522" spans="1:8" x14ac:dyDescent="0.3">
      <c r="A522" s="387"/>
      <c r="B522" s="390"/>
      <c r="C522" s="29" t="s">
        <v>457</v>
      </c>
      <c r="D522" s="25" t="s">
        <v>254</v>
      </c>
      <c r="E522" s="25" t="s">
        <v>288</v>
      </c>
      <c r="F522" s="25" t="s">
        <v>2626</v>
      </c>
      <c r="G522" s="25" t="s">
        <v>297</v>
      </c>
      <c r="H522" s="26" t="s">
        <v>257</v>
      </c>
    </row>
    <row r="523" spans="1:8" x14ac:dyDescent="0.3">
      <c r="A523" s="387"/>
      <c r="B523" s="390"/>
      <c r="C523" s="29" t="s">
        <v>284</v>
      </c>
      <c r="D523" s="25"/>
      <c r="E523" s="25"/>
      <c r="F523" s="25"/>
      <c r="G523" s="25"/>
      <c r="H523" s="26"/>
    </row>
    <row r="524" spans="1:8" ht="25.5" x14ac:dyDescent="0.3">
      <c r="A524" s="387"/>
      <c r="B524" s="390"/>
      <c r="C524" s="24" t="s">
        <v>2822</v>
      </c>
      <c r="D524" s="25" t="s">
        <v>262</v>
      </c>
      <c r="E524" s="25" t="s">
        <v>406</v>
      </c>
      <c r="F524" s="25" t="s">
        <v>228</v>
      </c>
      <c r="G524" s="25" t="s">
        <v>228</v>
      </c>
      <c r="H524" s="26" t="s">
        <v>228</v>
      </c>
    </row>
    <row r="525" spans="1:8" ht="25.5" x14ac:dyDescent="0.3">
      <c r="A525" s="387"/>
      <c r="B525" s="390"/>
      <c r="C525" s="24" t="s">
        <v>2823</v>
      </c>
      <c r="D525" s="25" t="s">
        <v>262</v>
      </c>
      <c r="E525" s="25" t="s">
        <v>228</v>
      </c>
      <c r="F525" s="25" t="s">
        <v>1151</v>
      </c>
      <c r="G525" s="25" t="s">
        <v>1364</v>
      </c>
      <c r="H525" s="26" t="s">
        <v>1597</v>
      </c>
    </row>
    <row r="526" spans="1:8" ht="25.5" x14ac:dyDescent="0.3">
      <c r="A526" s="387"/>
      <c r="B526" s="390"/>
      <c r="C526" s="24" t="s">
        <v>2824</v>
      </c>
      <c r="D526" s="25" t="s">
        <v>262</v>
      </c>
      <c r="E526" s="25" t="s">
        <v>726</v>
      </c>
      <c r="F526" s="25" t="s">
        <v>549</v>
      </c>
      <c r="G526" s="25" t="s">
        <v>717</v>
      </c>
      <c r="H526" s="26" t="s">
        <v>266</v>
      </c>
    </row>
    <row r="527" spans="1:8" ht="25.5" x14ac:dyDescent="0.3">
      <c r="A527" s="387"/>
      <c r="B527" s="390"/>
      <c r="C527" s="24" t="s">
        <v>2825</v>
      </c>
      <c r="D527" s="25" t="s">
        <v>262</v>
      </c>
      <c r="E527" s="25" t="s">
        <v>697</v>
      </c>
      <c r="F527" s="25" t="s">
        <v>698</v>
      </c>
      <c r="G527" s="25" t="s">
        <v>1667</v>
      </c>
      <c r="H527" s="26" t="s">
        <v>827</v>
      </c>
    </row>
    <row r="528" spans="1:8" ht="18" thickBot="1" x14ac:dyDescent="0.35">
      <c r="A528" s="388"/>
      <c r="B528" s="391"/>
      <c r="C528" s="24" t="s">
        <v>1541</v>
      </c>
      <c r="D528" s="25" t="s">
        <v>423</v>
      </c>
      <c r="E528" s="25">
        <v>2</v>
      </c>
      <c r="F528" s="25">
        <v>2</v>
      </c>
      <c r="G528" s="25">
        <v>2</v>
      </c>
      <c r="H528" s="26">
        <v>2</v>
      </c>
    </row>
    <row r="529" spans="1:8" ht="18" thickBot="1" x14ac:dyDescent="0.35">
      <c r="A529" s="392"/>
      <c r="B529" s="392"/>
      <c r="C529" s="392"/>
      <c r="D529" s="393"/>
      <c r="E529" s="27">
        <v>10</v>
      </c>
      <c r="F529" s="27">
        <v>20</v>
      </c>
      <c r="G529" s="27">
        <v>30</v>
      </c>
      <c r="H529" s="5">
        <v>40</v>
      </c>
    </row>
    <row r="530" spans="1:8" x14ac:dyDescent="0.3">
      <c r="A530" s="16" t="s">
        <v>92</v>
      </c>
    </row>
    <row r="531" spans="1:8" x14ac:dyDescent="0.3">
      <c r="A531" s="17" t="s">
        <v>2826</v>
      </c>
    </row>
    <row r="532" spans="1:8" x14ac:dyDescent="0.3">
      <c r="A532" s="17" t="s">
        <v>2827</v>
      </c>
    </row>
    <row r="533" spans="1:8" x14ac:dyDescent="0.3">
      <c r="A533" s="15" t="s">
        <v>2828</v>
      </c>
    </row>
    <row r="534" spans="1:8" x14ac:dyDescent="0.3">
      <c r="A534" s="16" t="s">
        <v>211</v>
      </c>
    </row>
    <row r="535" spans="1:8" x14ac:dyDescent="0.3">
      <c r="A535" s="17" t="s">
        <v>2829</v>
      </c>
    </row>
    <row r="536" spans="1:8" x14ac:dyDescent="0.3">
      <c r="A536" s="15" t="s">
        <v>2830</v>
      </c>
    </row>
    <row r="537" spans="1:8" ht="18" thickBot="1" x14ac:dyDescent="0.35">
      <c r="A537" s="17" t="s">
        <v>2118</v>
      </c>
    </row>
    <row r="538" spans="1:8" ht="18" thickBot="1" x14ac:dyDescent="0.35">
      <c r="A538" s="377" t="s">
        <v>0</v>
      </c>
      <c r="B538" s="379" t="s">
        <v>217</v>
      </c>
      <c r="C538" s="379" t="s">
        <v>250</v>
      </c>
      <c r="D538" s="379" t="s">
        <v>251</v>
      </c>
      <c r="E538" s="381" t="s">
        <v>392</v>
      </c>
      <c r="F538" s="383"/>
      <c r="G538" s="381" t="s">
        <v>393</v>
      </c>
      <c r="H538" s="383"/>
    </row>
    <row r="539" spans="1:8" ht="18" thickBot="1" x14ac:dyDescent="0.35">
      <c r="A539" s="394"/>
      <c r="B539" s="395"/>
      <c r="C539" s="395"/>
      <c r="D539" s="395"/>
      <c r="E539" s="381" t="s">
        <v>2780</v>
      </c>
      <c r="F539" s="382"/>
      <c r="G539" s="382"/>
      <c r="H539" s="383"/>
    </row>
    <row r="540" spans="1:8" ht="18" thickBot="1" x14ac:dyDescent="0.35">
      <c r="A540" s="378"/>
      <c r="B540" s="380"/>
      <c r="C540" s="380"/>
      <c r="D540" s="380"/>
      <c r="E540" s="89" t="s">
        <v>2464</v>
      </c>
      <c r="F540" s="89" t="s">
        <v>2197</v>
      </c>
      <c r="G540" s="89" t="s">
        <v>2464</v>
      </c>
      <c r="H540" s="31" t="s">
        <v>2197</v>
      </c>
    </row>
    <row r="541" spans="1:8" x14ac:dyDescent="0.3">
      <c r="A541" s="386" t="s">
        <v>2831</v>
      </c>
      <c r="B541" s="389" t="s">
        <v>2832</v>
      </c>
      <c r="C541" s="29" t="s">
        <v>369</v>
      </c>
      <c r="D541" s="25"/>
      <c r="E541" s="25"/>
      <c r="F541" s="25"/>
      <c r="G541" s="25"/>
      <c r="H541" s="26"/>
    </row>
    <row r="542" spans="1:8" x14ac:dyDescent="0.3">
      <c r="A542" s="387"/>
      <c r="B542" s="390"/>
      <c r="C542" s="24" t="s">
        <v>2833</v>
      </c>
      <c r="D542" s="25" t="s">
        <v>1373</v>
      </c>
      <c r="E542" s="25">
        <v>100</v>
      </c>
      <c r="F542" s="25">
        <v>100</v>
      </c>
      <c r="G542" s="25">
        <v>100</v>
      </c>
      <c r="H542" s="26">
        <v>100</v>
      </c>
    </row>
    <row r="543" spans="1:8" x14ac:dyDescent="0.3">
      <c r="A543" s="387"/>
      <c r="B543" s="390"/>
      <c r="C543" s="24" t="s">
        <v>2182</v>
      </c>
      <c r="D543" s="25" t="s">
        <v>423</v>
      </c>
      <c r="E543" s="25">
        <v>1</v>
      </c>
      <c r="F543" s="25">
        <v>1</v>
      </c>
      <c r="G543" s="25" t="s">
        <v>101</v>
      </c>
      <c r="H543" s="26" t="s">
        <v>101</v>
      </c>
    </row>
    <row r="544" spans="1:8" x14ac:dyDescent="0.3">
      <c r="A544" s="387"/>
      <c r="B544" s="390"/>
      <c r="C544" s="29" t="s">
        <v>457</v>
      </c>
      <c r="D544" s="25" t="s">
        <v>254</v>
      </c>
      <c r="E544" s="25" t="s">
        <v>2834</v>
      </c>
      <c r="F544" s="25" t="s">
        <v>467</v>
      </c>
      <c r="G544" s="25" t="s">
        <v>2835</v>
      </c>
      <c r="H544" s="26" t="s">
        <v>920</v>
      </c>
    </row>
    <row r="545" spans="1:8" x14ac:dyDescent="0.3">
      <c r="A545" s="387" t="s">
        <v>2836</v>
      </c>
      <c r="B545" s="390" t="s">
        <v>2837</v>
      </c>
      <c r="C545" s="29" t="s">
        <v>260</v>
      </c>
      <c r="D545" s="25"/>
      <c r="E545" s="25"/>
      <c r="F545" s="25"/>
      <c r="G545" s="25"/>
      <c r="H545" s="26"/>
    </row>
    <row r="546" spans="1:8" ht="25.5" x14ac:dyDescent="0.3">
      <c r="A546" s="387"/>
      <c r="B546" s="390"/>
      <c r="C546" s="24" t="s">
        <v>2698</v>
      </c>
      <c r="D546" s="25" t="s">
        <v>262</v>
      </c>
      <c r="E546" s="32">
        <v>1424</v>
      </c>
      <c r="F546" s="32">
        <v>1496</v>
      </c>
      <c r="G546" s="25" t="s">
        <v>228</v>
      </c>
      <c r="H546" s="26" t="s">
        <v>228</v>
      </c>
    </row>
    <row r="547" spans="1:8" ht="25.5" x14ac:dyDescent="0.3">
      <c r="A547" s="387"/>
      <c r="B547" s="390"/>
      <c r="C547" s="24" t="s">
        <v>2838</v>
      </c>
      <c r="D547" s="25"/>
      <c r="E547" s="25" t="s">
        <v>228</v>
      </c>
      <c r="F547" s="25" t="s">
        <v>228</v>
      </c>
      <c r="G547" s="32">
        <v>1840</v>
      </c>
      <c r="H547" s="39">
        <v>1928</v>
      </c>
    </row>
    <row r="548" spans="1:8" x14ac:dyDescent="0.3">
      <c r="A548" s="387"/>
      <c r="B548" s="390"/>
      <c r="C548" s="24" t="s">
        <v>500</v>
      </c>
      <c r="D548" s="25" t="s">
        <v>262</v>
      </c>
      <c r="E548" s="25" t="s">
        <v>228</v>
      </c>
      <c r="F548" s="25" t="s">
        <v>228</v>
      </c>
      <c r="G548" s="32">
        <v>1840</v>
      </c>
      <c r="H548" s="39">
        <v>1928</v>
      </c>
    </row>
    <row r="549" spans="1:8" x14ac:dyDescent="0.3">
      <c r="A549" s="387"/>
      <c r="B549" s="390"/>
      <c r="C549" s="24" t="s">
        <v>407</v>
      </c>
      <c r="D549" s="25" t="s">
        <v>262</v>
      </c>
      <c r="E549" s="25" t="s">
        <v>228</v>
      </c>
      <c r="F549" s="25" t="s">
        <v>228</v>
      </c>
      <c r="G549" s="25" t="s">
        <v>1017</v>
      </c>
      <c r="H549" s="26" t="s">
        <v>1017</v>
      </c>
    </row>
    <row r="550" spans="1:8" x14ac:dyDescent="0.3">
      <c r="A550" s="387"/>
      <c r="B550" s="390"/>
      <c r="C550" s="24" t="s">
        <v>405</v>
      </c>
      <c r="D550" s="25" t="s">
        <v>262</v>
      </c>
      <c r="E550" s="25" t="s">
        <v>228</v>
      </c>
      <c r="F550" s="25" t="s">
        <v>228</v>
      </c>
      <c r="G550" s="32">
        <v>1840</v>
      </c>
      <c r="H550" s="39">
        <v>1928</v>
      </c>
    </row>
    <row r="551" spans="1:8" ht="18" thickBot="1" x14ac:dyDescent="0.35">
      <c r="A551" s="388"/>
      <c r="B551" s="391"/>
      <c r="C551" s="24" t="s">
        <v>1541</v>
      </c>
      <c r="D551" s="25" t="s">
        <v>423</v>
      </c>
      <c r="E551" s="25">
        <v>3</v>
      </c>
      <c r="F551" s="25">
        <v>3</v>
      </c>
      <c r="G551" s="25">
        <v>3</v>
      </c>
      <c r="H551" s="26">
        <v>3</v>
      </c>
    </row>
    <row r="552" spans="1:8" ht="18" thickBot="1" x14ac:dyDescent="0.35">
      <c r="A552" s="392"/>
      <c r="B552" s="392"/>
      <c r="C552" s="392"/>
      <c r="D552" s="393"/>
      <c r="E552" s="27">
        <v>1</v>
      </c>
      <c r="F552" s="27">
        <v>2</v>
      </c>
      <c r="G552" s="27">
        <v>1</v>
      </c>
      <c r="H552" s="5">
        <v>2</v>
      </c>
    </row>
    <row r="553" spans="1:8" x14ac:dyDescent="0.3">
      <c r="A553" s="15" t="s">
        <v>2839</v>
      </c>
    </row>
    <row r="554" spans="1:8" ht="18" thickBot="1" x14ac:dyDescent="0.35">
      <c r="A554" s="17" t="s">
        <v>2118</v>
      </c>
    </row>
    <row r="555" spans="1:8" ht="18" thickBot="1" x14ac:dyDescent="0.35">
      <c r="A555" s="377" t="s">
        <v>0</v>
      </c>
      <c r="B555" s="379" t="s">
        <v>217</v>
      </c>
      <c r="C555" s="379" t="s">
        <v>250</v>
      </c>
      <c r="D555" s="379" t="s">
        <v>251</v>
      </c>
      <c r="E555" s="381" t="s">
        <v>2780</v>
      </c>
      <c r="F555" s="382"/>
      <c r="G555" s="383"/>
    </row>
    <row r="556" spans="1:8" ht="18" thickBot="1" x14ac:dyDescent="0.35">
      <c r="A556" s="378"/>
      <c r="B556" s="380"/>
      <c r="C556" s="380"/>
      <c r="D556" s="380"/>
      <c r="E556" s="89" t="s">
        <v>2799</v>
      </c>
      <c r="F556" s="89" t="s">
        <v>2782</v>
      </c>
      <c r="G556" s="31" t="s">
        <v>2783</v>
      </c>
    </row>
    <row r="557" spans="1:8" x14ac:dyDescent="0.3">
      <c r="A557" s="386" t="s">
        <v>2840</v>
      </c>
      <c r="B557" s="389" t="s">
        <v>2841</v>
      </c>
      <c r="C557" s="29" t="s">
        <v>369</v>
      </c>
      <c r="D557" s="25"/>
      <c r="E557" s="25"/>
      <c r="F557" s="25"/>
      <c r="G557" s="26"/>
    </row>
    <row r="558" spans="1:8" x14ac:dyDescent="0.3">
      <c r="A558" s="387"/>
      <c r="B558" s="390"/>
      <c r="C558" s="24" t="s">
        <v>2842</v>
      </c>
      <c r="D558" s="25" t="s">
        <v>1373</v>
      </c>
      <c r="E558" s="25">
        <v>100</v>
      </c>
      <c r="F558" s="25">
        <v>100</v>
      </c>
      <c r="G558" s="26">
        <v>100</v>
      </c>
    </row>
    <row r="559" spans="1:8" x14ac:dyDescent="0.3">
      <c r="A559" s="387"/>
      <c r="B559" s="390"/>
      <c r="C559" s="24" t="s">
        <v>2182</v>
      </c>
      <c r="D559" s="25" t="s">
        <v>423</v>
      </c>
      <c r="E559" s="25" t="s">
        <v>1535</v>
      </c>
      <c r="F559" s="25" t="s">
        <v>1535</v>
      </c>
      <c r="G559" s="26" t="s">
        <v>1535</v>
      </c>
    </row>
    <row r="560" spans="1:8" x14ac:dyDescent="0.3">
      <c r="A560" s="387"/>
      <c r="B560" s="390"/>
      <c r="C560" s="29" t="s">
        <v>424</v>
      </c>
      <c r="D560" s="25" t="s">
        <v>254</v>
      </c>
      <c r="E560" s="25" t="s">
        <v>2843</v>
      </c>
      <c r="F560" s="25" t="s">
        <v>1183</v>
      </c>
      <c r="G560" s="26" t="s">
        <v>2844</v>
      </c>
    </row>
    <row r="561" spans="1:8" x14ac:dyDescent="0.3">
      <c r="A561" s="387"/>
      <c r="B561" s="390"/>
      <c r="C561" s="29" t="s">
        <v>284</v>
      </c>
      <c r="D561" s="25"/>
      <c r="E561" s="25"/>
      <c r="F561" s="25"/>
      <c r="G561" s="26"/>
    </row>
    <row r="562" spans="1:8" ht="25.5" x14ac:dyDescent="0.3">
      <c r="A562" s="387"/>
      <c r="B562" s="390"/>
      <c r="C562" s="24" t="s">
        <v>2805</v>
      </c>
      <c r="D562" s="25" t="s">
        <v>262</v>
      </c>
      <c r="E562" s="32">
        <v>1672</v>
      </c>
      <c r="F562" s="32">
        <v>1752</v>
      </c>
      <c r="G562" s="39">
        <v>1840</v>
      </c>
    </row>
    <row r="563" spans="1:8" x14ac:dyDescent="0.3">
      <c r="A563" s="387"/>
      <c r="B563" s="390"/>
      <c r="C563" s="24" t="s">
        <v>1736</v>
      </c>
      <c r="D563" s="25" t="s">
        <v>262</v>
      </c>
      <c r="E563" s="32">
        <v>1672</v>
      </c>
      <c r="F563" s="32">
        <v>1752</v>
      </c>
      <c r="G563" s="39">
        <v>1840</v>
      </c>
    </row>
    <row r="564" spans="1:8" x14ac:dyDescent="0.3">
      <c r="A564" s="387"/>
      <c r="B564" s="390"/>
      <c r="C564" s="24" t="s">
        <v>1377</v>
      </c>
      <c r="D564" s="25" t="s">
        <v>262</v>
      </c>
      <c r="E564" s="32">
        <v>1672</v>
      </c>
      <c r="F564" s="32">
        <v>1752</v>
      </c>
      <c r="G564" s="39">
        <v>1840</v>
      </c>
    </row>
    <row r="565" spans="1:8" x14ac:dyDescent="0.3">
      <c r="A565" s="387"/>
      <c r="B565" s="390"/>
      <c r="C565" s="24" t="s">
        <v>407</v>
      </c>
      <c r="D565" s="25" t="s">
        <v>262</v>
      </c>
      <c r="E565" s="25" t="s">
        <v>1017</v>
      </c>
      <c r="F565" s="25" t="s">
        <v>1017</v>
      </c>
      <c r="G565" s="26" t="s">
        <v>1017</v>
      </c>
    </row>
    <row r="566" spans="1:8" ht="18" thickBot="1" x14ac:dyDescent="0.35">
      <c r="A566" s="388"/>
      <c r="B566" s="391"/>
      <c r="C566" s="24" t="s">
        <v>1541</v>
      </c>
      <c r="D566" s="25" t="s">
        <v>423</v>
      </c>
      <c r="E566" s="25" t="s">
        <v>1535</v>
      </c>
      <c r="F566" s="25" t="s">
        <v>1535</v>
      </c>
      <c r="G566" s="26" t="s">
        <v>1535</v>
      </c>
    </row>
    <row r="567" spans="1:8" ht="18" thickBot="1" x14ac:dyDescent="0.35">
      <c r="A567" s="392"/>
      <c r="B567" s="392"/>
      <c r="C567" s="392"/>
      <c r="D567" s="393"/>
      <c r="E567" s="27">
        <v>10</v>
      </c>
      <c r="F567" s="27">
        <v>20</v>
      </c>
      <c r="G567" s="5">
        <v>30</v>
      </c>
    </row>
    <row r="568" spans="1:8" x14ac:dyDescent="0.3">
      <c r="A568" s="15" t="s">
        <v>2845</v>
      </c>
    </row>
    <row r="569" spans="1:8" ht="18" thickBot="1" x14ac:dyDescent="0.35">
      <c r="A569" s="17" t="s">
        <v>2118</v>
      </c>
    </row>
    <row r="570" spans="1:8" ht="18" thickBot="1" x14ac:dyDescent="0.35">
      <c r="A570" s="377" t="s">
        <v>0</v>
      </c>
      <c r="B570" s="379" t="s">
        <v>217</v>
      </c>
      <c r="C570" s="379" t="s">
        <v>250</v>
      </c>
      <c r="D570" s="379" t="s">
        <v>251</v>
      </c>
      <c r="E570" s="381" t="s">
        <v>2846</v>
      </c>
      <c r="F570" s="382"/>
      <c r="G570" s="382"/>
      <c r="H570" s="383"/>
    </row>
    <row r="571" spans="1:8" ht="18" thickBot="1" x14ac:dyDescent="0.35">
      <c r="A571" s="394"/>
      <c r="B571" s="395"/>
      <c r="C571" s="395"/>
      <c r="D571" s="395"/>
      <c r="E571" s="381" t="s">
        <v>2847</v>
      </c>
      <c r="F571" s="383"/>
      <c r="G571" s="381" t="s">
        <v>2848</v>
      </c>
      <c r="H571" s="383"/>
    </row>
    <row r="572" spans="1:8" ht="18" thickBot="1" x14ac:dyDescent="0.35">
      <c r="A572" s="394"/>
      <c r="B572" s="395"/>
      <c r="C572" s="395"/>
      <c r="D572" s="395"/>
      <c r="E572" s="381" t="s">
        <v>121</v>
      </c>
      <c r="F572" s="382"/>
      <c r="G572" s="382"/>
      <c r="H572" s="383"/>
    </row>
    <row r="573" spans="1:8" ht="18" thickBot="1" x14ac:dyDescent="0.35">
      <c r="A573" s="378"/>
      <c r="B573" s="380"/>
      <c r="C573" s="380"/>
      <c r="D573" s="380"/>
      <c r="E573" s="89" t="s">
        <v>81</v>
      </c>
      <c r="F573" s="89" t="s">
        <v>83</v>
      </c>
      <c r="G573" s="89" t="s">
        <v>81</v>
      </c>
      <c r="H573" s="31" t="s">
        <v>83</v>
      </c>
    </row>
    <row r="574" spans="1:8" x14ac:dyDescent="0.3">
      <c r="A574" s="386" t="s">
        <v>2849</v>
      </c>
      <c r="B574" s="389" t="s">
        <v>2850</v>
      </c>
      <c r="C574" s="29" t="s">
        <v>369</v>
      </c>
      <c r="D574" s="25"/>
      <c r="E574" s="25"/>
      <c r="F574" s="25"/>
      <c r="G574" s="25"/>
      <c r="H574" s="26"/>
    </row>
    <row r="575" spans="1:8" x14ac:dyDescent="0.3">
      <c r="A575" s="387"/>
      <c r="B575" s="390"/>
      <c r="C575" s="24" t="s">
        <v>2851</v>
      </c>
      <c r="D575" s="25" t="s">
        <v>1373</v>
      </c>
      <c r="E575" s="25">
        <v>100</v>
      </c>
      <c r="F575" s="25">
        <v>100</v>
      </c>
      <c r="G575" s="25">
        <v>100</v>
      </c>
      <c r="H575" s="26">
        <v>100</v>
      </c>
    </row>
    <row r="576" spans="1:8" x14ac:dyDescent="0.3">
      <c r="A576" s="387"/>
      <c r="B576" s="390"/>
      <c r="C576" s="24" t="s">
        <v>2182</v>
      </c>
      <c r="D576" s="25" t="s">
        <v>423</v>
      </c>
      <c r="E576" s="25">
        <v>1</v>
      </c>
      <c r="F576" s="25">
        <v>1</v>
      </c>
      <c r="G576" s="25">
        <v>1</v>
      </c>
      <c r="H576" s="26">
        <v>1</v>
      </c>
    </row>
    <row r="577" spans="1:8" x14ac:dyDescent="0.3">
      <c r="A577" s="387"/>
      <c r="B577" s="390"/>
      <c r="C577" s="29" t="s">
        <v>424</v>
      </c>
      <c r="D577" s="25" t="s">
        <v>254</v>
      </c>
      <c r="E577" s="25" t="s">
        <v>1251</v>
      </c>
      <c r="F577" s="25" t="s">
        <v>1276</v>
      </c>
      <c r="G577" s="25" t="s">
        <v>1051</v>
      </c>
      <c r="H577" s="26" t="s">
        <v>1110</v>
      </c>
    </row>
    <row r="578" spans="1:8" x14ac:dyDescent="0.3">
      <c r="A578" s="387"/>
      <c r="B578" s="390"/>
      <c r="C578" s="29" t="s">
        <v>284</v>
      </c>
      <c r="D578" s="25"/>
      <c r="E578" s="25"/>
      <c r="F578" s="25"/>
      <c r="G578" s="25"/>
      <c r="H578" s="26"/>
    </row>
    <row r="579" spans="1:8" ht="25.5" x14ac:dyDescent="0.3">
      <c r="A579" s="387"/>
      <c r="B579" s="390"/>
      <c r="C579" s="24" t="s">
        <v>2689</v>
      </c>
      <c r="D579" s="25" t="s">
        <v>262</v>
      </c>
      <c r="E579" s="32">
        <v>1776</v>
      </c>
      <c r="F579" s="32">
        <v>1872</v>
      </c>
      <c r="G579" s="32">
        <v>2512</v>
      </c>
      <c r="H579" s="39">
        <v>2688</v>
      </c>
    </row>
    <row r="580" spans="1:8" ht="18" thickBot="1" x14ac:dyDescent="0.35">
      <c r="A580" s="388"/>
      <c r="B580" s="391"/>
      <c r="C580" s="41" t="s">
        <v>1541</v>
      </c>
      <c r="D580" s="40" t="s">
        <v>423</v>
      </c>
      <c r="E580" s="40">
        <v>2</v>
      </c>
      <c r="F580" s="40">
        <v>2</v>
      </c>
      <c r="G580" s="40" t="s">
        <v>101</v>
      </c>
      <c r="H580" s="6" t="s">
        <v>101</v>
      </c>
    </row>
    <row r="581" spans="1:8" x14ac:dyDescent="0.3">
      <c r="A581" s="386" t="s">
        <v>2852</v>
      </c>
      <c r="B581" s="389" t="s">
        <v>2853</v>
      </c>
      <c r="C581" s="29" t="s">
        <v>369</v>
      </c>
      <c r="D581" s="25"/>
      <c r="E581" s="25"/>
      <c r="F581" s="25"/>
      <c r="G581" s="25"/>
      <c r="H581" s="26"/>
    </row>
    <row r="582" spans="1:8" x14ac:dyDescent="0.3">
      <c r="A582" s="387"/>
      <c r="B582" s="390"/>
      <c r="C582" s="24" t="s">
        <v>2851</v>
      </c>
      <c r="D582" s="25" t="s">
        <v>1373</v>
      </c>
      <c r="E582" s="25">
        <v>100</v>
      </c>
      <c r="F582" s="25">
        <v>100</v>
      </c>
      <c r="G582" s="25">
        <v>100</v>
      </c>
      <c r="H582" s="26">
        <v>100</v>
      </c>
    </row>
    <row r="583" spans="1:8" x14ac:dyDescent="0.3">
      <c r="A583" s="387"/>
      <c r="B583" s="390"/>
      <c r="C583" s="24" t="s">
        <v>2182</v>
      </c>
      <c r="D583" s="25" t="s">
        <v>423</v>
      </c>
      <c r="E583" s="25">
        <v>1</v>
      </c>
      <c r="F583" s="25">
        <v>1</v>
      </c>
      <c r="G583" s="25">
        <v>1</v>
      </c>
      <c r="H583" s="26">
        <v>1</v>
      </c>
    </row>
    <row r="584" spans="1:8" x14ac:dyDescent="0.3">
      <c r="A584" s="387"/>
      <c r="B584" s="390"/>
      <c r="C584" s="29" t="s">
        <v>424</v>
      </c>
      <c r="D584" s="25" t="s">
        <v>254</v>
      </c>
      <c r="E584" s="25" t="s">
        <v>1137</v>
      </c>
      <c r="F584" s="25" t="s">
        <v>2854</v>
      </c>
      <c r="G584" s="25" t="s">
        <v>2855</v>
      </c>
      <c r="H584" s="26" t="s">
        <v>2856</v>
      </c>
    </row>
    <row r="585" spans="1:8" x14ac:dyDescent="0.3">
      <c r="A585" s="387"/>
      <c r="B585" s="390"/>
      <c r="C585" s="29" t="s">
        <v>284</v>
      </c>
      <c r="D585" s="25"/>
      <c r="E585" s="25"/>
      <c r="F585" s="25"/>
      <c r="G585" s="25"/>
      <c r="H585" s="26"/>
    </row>
    <row r="586" spans="1:8" ht="25.5" x14ac:dyDescent="0.3">
      <c r="A586" s="387"/>
      <c r="B586" s="390"/>
      <c r="C586" s="24" t="s">
        <v>2857</v>
      </c>
      <c r="D586" s="25" t="s">
        <v>262</v>
      </c>
      <c r="E586" s="32">
        <v>2314</v>
      </c>
      <c r="F586" s="32">
        <v>2457</v>
      </c>
      <c r="G586" s="32">
        <v>3283</v>
      </c>
      <c r="H586" s="39">
        <v>3491</v>
      </c>
    </row>
    <row r="587" spans="1:8" x14ac:dyDescent="0.3">
      <c r="A587" s="387"/>
      <c r="B587" s="390"/>
      <c r="C587" s="24" t="s">
        <v>500</v>
      </c>
      <c r="D587" s="25" t="s">
        <v>262</v>
      </c>
      <c r="E587" s="32">
        <v>2314</v>
      </c>
      <c r="F587" s="32">
        <v>2457</v>
      </c>
      <c r="G587" s="32">
        <v>3283</v>
      </c>
      <c r="H587" s="39">
        <v>3491</v>
      </c>
    </row>
    <row r="588" spans="1:8" x14ac:dyDescent="0.3">
      <c r="A588" s="387"/>
      <c r="B588" s="390"/>
      <c r="C588" s="24" t="s">
        <v>407</v>
      </c>
      <c r="D588" s="25" t="s">
        <v>262</v>
      </c>
      <c r="E588" s="25" t="s">
        <v>1017</v>
      </c>
      <c r="F588" s="25" t="s">
        <v>1017</v>
      </c>
      <c r="G588" s="25" t="s">
        <v>1017</v>
      </c>
      <c r="H588" s="26" t="s">
        <v>1017</v>
      </c>
    </row>
    <row r="589" spans="1:8" x14ac:dyDescent="0.3">
      <c r="A589" s="387"/>
      <c r="B589" s="390"/>
      <c r="C589" s="24" t="s">
        <v>405</v>
      </c>
      <c r="D589" s="25" t="s">
        <v>262</v>
      </c>
      <c r="E589" s="32">
        <v>2314</v>
      </c>
      <c r="F589" s="32">
        <v>2457</v>
      </c>
      <c r="G589" s="32">
        <v>3283</v>
      </c>
      <c r="H589" s="39">
        <v>3491</v>
      </c>
    </row>
    <row r="590" spans="1:8" ht="18" thickBot="1" x14ac:dyDescent="0.35">
      <c r="A590" s="388"/>
      <c r="B590" s="391"/>
      <c r="C590" s="24" t="s">
        <v>1541</v>
      </c>
      <c r="D590" s="25" t="s">
        <v>423</v>
      </c>
      <c r="E590" s="25">
        <v>2</v>
      </c>
      <c r="F590" s="25">
        <v>2</v>
      </c>
      <c r="G590" s="25">
        <v>2</v>
      </c>
      <c r="H590" s="26">
        <v>2</v>
      </c>
    </row>
    <row r="591" spans="1:8" ht="18" thickBot="1" x14ac:dyDescent="0.35">
      <c r="A591" s="392"/>
      <c r="B591" s="392"/>
      <c r="C591" s="392"/>
      <c r="D591" s="393"/>
      <c r="E591" s="27">
        <v>11</v>
      </c>
      <c r="F591" s="27">
        <v>12</v>
      </c>
      <c r="G591" s="27">
        <v>21</v>
      </c>
      <c r="H591" s="5">
        <v>22</v>
      </c>
    </row>
    <row r="592" spans="1:8" x14ac:dyDescent="0.3">
      <c r="A592" s="15" t="s">
        <v>2858</v>
      </c>
    </row>
    <row r="593" spans="1:6" x14ac:dyDescent="0.3">
      <c r="A593" s="16" t="s">
        <v>211</v>
      </c>
    </row>
    <row r="594" spans="1:6" x14ac:dyDescent="0.3">
      <c r="A594" s="17" t="s">
        <v>2859</v>
      </c>
    </row>
    <row r="595" spans="1:6" ht="18" thickBot="1" x14ac:dyDescent="0.35">
      <c r="A595" s="17" t="s">
        <v>2860</v>
      </c>
    </row>
    <row r="596" spans="1:6" ht="26.25" thickBot="1" x14ac:dyDescent="0.35">
      <c r="A596" s="36" t="s">
        <v>0</v>
      </c>
      <c r="B596" s="92" t="s">
        <v>217</v>
      </c>
      <c r="C596" s="92" t="s">
        <v>250</v>
      </c>
      <c r="D596" s="92" t="s">
        <v>251</v>
      </c>
      <c r="E596" s="92" t="s">
        <v>392</v>
      </c>
      <c r="F596" s="91" t="s">
        <v>393</v>
      </c>
    </row>
    <row r="597" spans="1:6" x14ac:dyDescent="0.3">
      <c r="A597" s="386" t="s">
        <v>2861</v>
      </c>
      <c r="B597" s="389" t="s">
        <v>2862</v>
      </c>
      <c r="C597" s="28" t="s">
        <v>457</v>
      </c>
      <c r="D597" s="22" t="s">
        <v>254</v>
      </c>
      <c r="E597" s="22" t="s">
        <v>2732</v>
      </c>
      <c r="F597" s="4" t="s">
        <v>1118</v>
      </c>
    </row>
    <row r="598" spans="1:6" x14ac:dyDescent="0.3">
      <c r="A598" s="387"/>
      <c r="B598" s="390"/>
      <c r="C598" s="29" t="s">
        <v>260</v>
      </c>
      <c r="D598" s="25"/>
      <c r="E598" s="25"/>
      <c r="F598" s="26"/>
    </row>
    <row r="599" spans="1:6" x14ac:dyDescent="0.3">
      <c r="A599" s="387"/>
      <c r="B599" s="390"/>
      <c r="C599" s="24" t="s">
        <v>500</v>
      </c>
      <c r="D599" s="25" t="s">
        <v>262</v>
      </c>
      <c r="E599" s="32">
        <v>1330</v>
      </c>
      <c r="F599" s="39">
        <v>1632</v>
      </c>
    </row>
    <row r="600" spans="1:6" x14ac:dyDescent="0.3">
      <c r="A600" s="387"/>
      <c r="B600" s="390"/>
      <c r="C600" s="24" t="s">
        <v>407</v>
      </c>
      <c r="D600" s="25" t="s">
        <v>262</v>
      </c>
      <c r="E600" s="25" t="s">
        <v>228</v>
      </c>
      <c r="F600" s="26" t="s">
        <v>827</v>
      </c>
    </row>
    <row r="601" spans="1:6" x14ac:dyDescent="0.3">
      <c r="A601" s="387"/>
      <c r="B601" s="390"/>
      <c r="C601" s="24" t="s">
        <v>405</v>
      </c>
      <c r="D601" s="25" t="s">
        <v>262</v>
      </c>
      <c r="E601" s="25" t="s">
        <v>228</v>
      </c>
      <c r="F601" s="39">
        <v>1632</v>
      </c>
    </row>
    <row r="602" spans="1:6" ht="18" thickBot="1" x14ac:dyDescent="0.35">
      <c r="A602" s="388"/>
      <c r="B602" s="391"/>
      <c r="C602" s="24" t="s">
        <v>1541</v>
      </c>
      <c r="D602" s="25" t="s">
        <v>423</v>
      </c>
      <c r="E602" s="25">
        <v>2</v>
      </c>
      <c r="F602" s="26">
        <v>2</v>
      </c>
    </row>
    <row r="603" spans="1:6" ht="18" thickBot="1" x14ac:dyDescent="0.35">
      <c r="A603" s="392"/>
      <c r="B603" s="392"/>
      <c r="C603" s="392"/>
      <c r="D603" s="393"/>
      <c r="E603" s="27">
        <v>10</v>
      </c>
      <c r="F603" s="5">
        <v>20</v>
      </c>
    </row>
    <row r="604" spans="1:6" x14ac:dyDescent="0.3">
      <c r="A604" s="16" t="s">
        <v>2863</v>
      </c>
    </row>
    <row r="605" spans="1:6" x14ac:dyDescent="0.3">
      <c r="A605" s="15" t="s">
        <v>2864</v>
      </c>
    </row>
    <row r="606" spans="1:6" x14ac:dyDescent="0.3">
      <c r="A606" s="16" t="s">
        <v>211</v>
      </c>
    </row>
    <row r="607" spans="1:6" x14ac:dyDescent="0.3">
      <c r="A607" s="17" t="s">
        <v>2865</v>
      </c>
    </row>
    <row r="608" spans="1:6" ht="18" thickBot="1" x14ac:dyDescent="0.35">
      <c r="A608" s="17" t="s">
        <v>2860</v>
      </c>
    </row>
    <row r="609" spans="1:9" ht="26.25" thickBot="1" x14ac:dyDescent="0.35">
      <c r="A609" s="36" t="s">
        <v>0</v>
      </c>
      <c r="B609" s="92" t="s">
        <v>217</v>
      </c>
      <c r="C609" s="92" t="s">
        <v>250</v>
      </c>
      <c r="D609" s="92" t="s">
        <v>251</v>
      </c>
      <c r="E609" s="92" t="s">
        <v>392</v>
      </c>
      <c r="F609" s="91" t="s">
        <v>393</v>
      </c>
    </row>
    <row r="610" spans="1:9" x14ac:dyDescent="0.3">
      <c r="A610" s="386" t="s">
        <v>2866</v>
      </c>
      <c r="B610" s="389" t="s">
        <v>2867</v>
      </c>
      <c r="C610" s="28" t="s">
        <v>457</v>
      </c>
      <c r="D610" s="22" t="s">
        <v>254</v>
      </c>
      <c r="E610" s="22" t="s">
        <v>335</v>
      </c>
      <c r="F610" s="4" t="s">
        <v>2868</v>
      </c>
    </row>
    <row r="611" spans="1:9" x14ac:dyDescent="0.3">
      <c r="A611" s="387"/>
      <c r="B611" s="390"/>
      <c r="C611" s="29" t="s">
        <v>260</v>
      </c>
      <c r="D611" s="25"/>
      <c r="E611" s="25"/>
      <c r="F611" s="26"/>
    </row>
    <row r="612" spans="1:9" x14ac:dyDescent="0.3">
      <c r="A612" s="387"/>
      <c r="B612" s="390"/>
      <c r="C612" s="24" t="s">
        <v>2793</v>
      </c>
      <c r="D612" s="25" t="s">
        <v>262</v>
      </c>
      <c r="E612" s="32">
        <v>1784</v>
      </c>
      <c r="F612" s="39">
        <v>2168</v>
      </c>
    </row>
    <row r="613" spans="1:9" x14ac:dyDescent="0.3">
      <c r="A613" s="387"/>
      <c r="B613" s="390"/>
      <c r="C613" s="24" t="s">
        <v>2869</v>
      </c>
      <c r="D613" s="25" t="s">
        <v>262</v>
      </c>
      <c r="E613" s="32">
        <v>1784</v>
      </c>
      <c r="F613" s="39">
        <v>2168</v>
      </c>
    </row>
    <row r="614" spans="1:9" x14ac:dyDescent="0.3">
      <c r="A614" s="387"/>
      <c r="B614" s="390"/>
      <c r="C614" s="24" t="s">
        <v>2870</v>
      </c>
      <c r="D614" s="25" t="s">
        <v>262</v>
      </c>
      <c r="E614" s="25" t="s">
        <v>228</v>
      </c>
      <c r="F614" s="26" t="s">
        <v>852</v>
      </c>
    </row>
    <row r="615" spans="1:9" x14ac:dyDescent="0.3">
      <c r="A615" s="387"/>
      <c r="B615" s="390"/>
      <c r="C615" s="24" t="s">
        <v>2871</v>
      </c>
      <c r="D615" s="25" t="s">
        <v>262</v>
      </c>
      <c r="E615" s="25" t="s">
        <v>228</v>
      </c>
      <c r="F615" s="39">
        <v>2168</v>
      </c>
    </row>
    <row r="616" spans="1:9" ht="18" thickBot="1" x14ac:dyDescent="0.35">
      <c r="A616" s="388"/>
      <c r="B616" s="391"/>
      <c r="C616" s="24" t="s">
        <v>1541</v>
      </c>
      <c r="D616" s="25" t="s">
        <v>423</v>
      </c>
      <c r="E616" s="25">
        <v>3</v>
      </c>
      <c r="F616" s="26">
        <v>3</v>
      </c>
    </row>
    <row r="617" spans="1:9" ht="18" thickBot="1" x14ac:dyDescent="0.35">
      <c r="A617" s="392"/>
      <c r="B617" s="392"/>
      <c r="C617" s="392"/>
      <c r="D617" s="393"/>
      <c r="E617" s="27">
        <v>10</v>
      </c>
      <c r="F617" s="5">
        <v>20</v>
      </c>
    </row>
    <row r="618" spans="1:9" x14ac:dyDescent="0.3">
      <c r="A618" s="15" t="s">
        <v>9005</v>
      </c>
    </row>
    <row r="619" spans="1:9" x14ac:dyDescent="0.3">
      <c r="A619" s="16" t="s">
        <v>211</v>
      </c>
    </row>
    <row r="620" spans="1:9" x14ac:dyDescent="0.3">
      <c r="A620" s="17" t="s">
        <v>2872</v>
      </c>
    </row>
    <row r="621" spans="1:9" ht="18" thickBot="1" x14ac:dyDescent="0.35">
      <c r="A621" s="17" t="s">
        <v>2118</v>
      </c>
    </row>
    <row r="622" spans="1:9" ht="18" thickBot="1" x14ac:dyDescent="0.35">
      <c r="A622" s="377" t="s">
        <v>0</v>
      </c>
      <c r="B622" s="379" t="s">
        <v>217</v>
      </c>
      <c r="C622" s="379" t="s">
        <v>250</v>
      </c>
      <c r="D622" s="379" t="s">
        <v>251</v>
      </c>
      <c r="E622" s="381" t="s">
        <v>121</v>
      </c>
      <c r="F622" s="382"/>
      <c r="G622" s="382"/>
      <c r="H622" s="382"/>
      <c r="I622" s="383"/>
    </row>
    <row r="623" spans="1:9" ht="18" thickBot="1" x14ac:dyDescent="0.35">
      <c r="A623" s="394"/>
      <c r="B623" s="395"/>
      <c r="C623" s="395"/>
      <c r="D623" s="395"/>
      <c r="E623" s="381" t="s">
        <v>81</v>
      </c>
      <c r="F623" s="382"/>
      <c r="G623" s="383"/>
      <c r="H623" s="381" t="s">
        <v>83</v>
      </c>
      <c r="I623" s="383"/>
    </row>
    <row r="624" spans="1:9" ht="18" thickBot="1" x14ac:dyDescent="0.35">
      <c r="A624" s="394"/>
      <c r="B624" s="395"/>
      <c r="C624" s="395"/>
      <c r="D624" s="395"/>
      <c r="E624" s="381" t="s">
        <v>2873</v>
      </c>
      <c r="F624" s="382"/>
      <c r="G624" s="382"/>
      <c r="H624" s="382"/>
      <c r="I624" s="383"/>
    </row>
    <row r="625" spans="1:9" ht="18" thickBot="1" x14ac:dyDescent="0.35">
      <c r="A625" s="394"/>
      <c r="B625" s="395"/>
      <c r="C625" s="395"/>
      <c r="D625" s="395"/>
      <c r="E625" s="381" t="s">
        <v>2874</v>
      </c>
      <c r="F625" s="382"/>
      <c r="G625" s="382"/>
      <c r="H625" s="382"/>
      <c r="I625" s="383"/>
    </row>
    <row r="626" spans="1:9" ht="26.25" thickBot="1" x14ac:dyDescent="0.35">
      <c r="A626" s="378"/>
      <c r="B626" s="380"/>
      <c r="C626" s="380"/>
      <c r="D626" s="380"/>
      <c r="E626" s="92" t="s">
        <v>2875</v>
      </c>
      <c r="F626" s="92" t="s">
        <v>2876</v>
      </c>
      <c r="G626" s="381" t="s">
        <v>2875</v>
      </c>
      <c r="H626" s="383"/>
      <c r="I626" s="91" t="s">
        <v>2876</v>
      </c>
    </row>
    <row r="627" spans="1:9" x14ac:dyDescent="0.3">
      <c r="A627" s="386" t="s">
        <v>2877</v>
      </c>
      <c r="B627" s="389" t="s">
        <v>2878</v>
      </c>
      <c r="C627" s="28" t="s">
        <v>349</v>
      </c>
      <c r="D627" s="22"/>
      <c r="E627" s="22"/>
      <c r="F627" s="22"/>
      <c r="G627" s="464"/>
      <c r="H627" s="393"/>
      <c r="I627" s="4"/>
    </row>
    <row r="628" spans="1:9" x14ac:dyDescent="0.3">
      <c r="A628" s="387"/>
      <c r="B628" s="390"/>
      <c r="C628" s="24" t="s">
        <v>681</v>
      </c>
      <c r="D628" s="25" t="s">
        <v>682</v>
      </c>
      <c r="E628" s="32">
        <v>16190</v>
      </c>
      <c r="F628" s="32">
        <v>16190</v>
      </c>
      <c r="G628" s="465">
        <v>16190</v>
      </c>
      <c r="H628" s="466"/>
      <c r="I628" s="39">
        <v>16190</v>
      </c>
    </row>
    <row r="629" spans="1:9" x14ac:dyDescent="0.3">
      <c r="A629" s="387"/>
      <c r="B629" s="390"/>
      <c r="C629" s="24" t="s">
        <v>422</v>
      </c>
      <c r="D629" s="25" t="s">
        <v>423</v>
      </c>
      <c r="E629" s="25">
        <v>2</v>
      </c>
      <c r="F629" s="25">
        <v>2</v>
      </c>
      <c r="G629" s="458">
        <v>2</v>
      </c>
      <c r="H629" s="459"/>
      <c r="I629" s="26">
        <v>2</v>
      </c>
    </row>
    <row r="630" spans="1:9" x14ac:dyDescent="0.3">
      <c r="A630" s="387"/>
      <c r="B630" s="390"/>
      <c r="C630" s="29" t="s">
        <v>457</v>
      </c>
      <c r="D630" s="25" t="s">
        <v>254</v>
      </c>
      <c r="E630" s="25" t="s">
        <v>2879</v>
      </c>
      <c r="F630" s="25" t="s">
        <v>226</v>
      </c>
      <c r="G630" s="458" t="s">
        <v>573</v>
      </c>
      <c r="H630" s="459"/>
      <c r="I630" s="26" t="s">
        <v>565</v>
      </c>
    </row>
    <row r="631" spans="1:9" x14ac:dyDescent="0.3">
      <c r="A631" s="387"/>
      <c r="B631" s="390"/>
      <c r="C631" s="29" t="s">
        <v>284</v>
      </c>
      <c r="D631" s="25"/>
      <c r="E631" s="25"/>
      <c r="F631" s="25"/>
      <c r="G631" s="458"/>
      <c r="H631" s="459"/>
      <c r="I631" s="26"/>
    </row>
    <row r="632" spans="1:9" ht="25.5" x14ac:dyDescent="0.3">
      <c r="A632" s="387"/>
      <c r="B632" s="390"/>
      <c r="C632" s="24" t="s">
        <v>2880</v>
      </c>
      <c r="D632" s="25" t="s">
        <v>262</v>
      </c>
      <c r="E632" s="25" t="s">
        <v>2312</v>
      </c>
      <c r="F632" s="25" t="s">
        <v>228</v>
      </c>
      <c r="G632" s="458" t="s">
        <v>923</v>
      </c>
      <c r="H632" s="459"/>
      <c r="I632" s="26" t="s">
        <v>228</v>
      </c>
    </row>
    <row r="633" spans="1:9" ht="25.5" x14ac:dyDescent="0.3">
      <c r="A633" s="387"/>
      <c r="B633" s="390"/>
      <c r="C633" s="24" t="s">
        <v>2881</v>
      </c>
      <c r="D633" s="25" t="s">
        <v>262</v>
      </c>
      <c r="E633" s="25" t="s">
        <v>228</v>
      </c>
      <c r="F633" s="25" t="s">
        <v>1103</v>
      </c>
      <c r="G633" s="458" t="s">
        <v>228</v>
      </c>
      <c r="H633" s="459"/>
      <c r="I633" s="26" t="s">
        <v>2882</v>
      </c>
    </row>
    <row r="634" spans="1:9" ht="25.5" x14ac:dyDescent="0.3">
      <c r="A634" s="387"/>
      <c r="B634" s="390"/>
      <c r="C634" s="24" t="s">
        <v>2883</v>
      </c>
      <c r="D634" s="25" t="s">
        <v>262</v>
      </c>
      <c r="E634" s="25" t="s">
        <v>2312</v>
      </c>
      <c r="F634" s="25" t="s">
        <v>1103</v>
      </c>
      <c r="G634" s="458" t="s">
        <v>923</v>
      </c>
      <c r="H634" s="459"/>
      <c r="I634" s="26" t="s">
        <v>2882</v>
      </c>
    </row>
    <row r="635" spans="1:9" ht="27" x14ac:dyDescent="0.3">
      <c r="A635" s="387"/>
      <c r="B635" s="390"/>
      <c r="C635" s="24" t="s">
        <v>2884</v>
      </c>
      <c r="D635" s="25" t="s">
        <v>262</v>
      </c>
      <c r="E635" s="25" t="s">
        <v>1966</v>
      </c>
      <c r="F635" s="25" t="s">
        <v>1025</v>
      </c>
      <c r="G635" s="458" t="s">
        <v>1486</v>
      </c>
      <c r="H635" s="459"/>
      <c r="I635" s="26" t="s">
        <v>2290</v>
      </c>
    </row>
    <row r="636" spans="1:9" ht="18" thickBot="1" x14ac:dyDescent="0.35">
      <c r="A636" s="388"/>
      <c r="B636" s="391"/>
      <c r="C636" s="24" t="s">
        <v>1541</v>
      </c>
      <c r="D636" s="25" t="s">
        <v>423</v>
      </c>
      <c r="E636" s="25">
        <v>2</v>
      </c>
      <c r="F636" s="25">
        <v>2</v>
      </c>
      <c r="G636" s="460">
        <v>2</v>
      </c>
      <c r="H636" s="461"/>
      <c r="I636" s="26">
        <v>2</v>
      </c>
    </row>
    <row r="637" spans="1:9" ht="18" thickBot="1" x14ac:dyDescent="0.35">
      <c r="A637" s="392"/>
      <c r="B637" s="392"/>
      <c r="C637" s="392"/>
      <c r="D637" s="393"/>
      <c r="E637" s="27">
        <v>11</v>
      </c>
      <c r="F637" s="27">
        <v>12</v>
      </c>
      <c r="G637" s="462">
        <v>21</v>
      </c>
      <c r="H637" s="463"/>
      <c r="I637" s="5">
        <v>22</v>
      </c>
    </row>
    <row r="638" spans="1:9" x14ac:dyDescent="0.3">
      <c r="A638" s="175"/>
      <c r="B638" s="54"/>
      <c r="C638" s="54"/>
      <c r="D638" s="54"/>
      <c r="E638" s="54"/>
      <c r="F638" s="54"/>
      <c r="G638" s="54"/>
      <c r="H638" s="54"/>
      <c r="I638" s="54"/>
    </row>
    <row r="639" spans="1:9" x14ac:dyDescent="0.3">
      <c r="A639" s="15" t="s">
        <v>2885</v>
      </c>
    </row>
    <row r="640" spans="1:9" x14ac:dyDescent="0.3">
      <c r="A640" s="16" t="s">
        <v>211</v>
      </c>
    </row>
    <row r="641" spans="1:8" x14ac:dyDescent="0.3">
      <c r="A641" s="17" t="s">
        <v>2886</v>
      </c>
    </row>
    <row r="642" spans="1:8" ht="18" thickBot="1" x14ac:dyDescent="0.35">
      <c r="A642" s="17" t="s">
        <v>2118</v>
      </c>
    </row>
    <row r="643" spans="1:8" ht="18" thickBot="1" x14ac:dyDescent="0.35">
      <c r="A643" s="377" t="s">
        <v>0</v>
      </c>
      <c r="B643" s="379" t="s">
        <v>217</v>
      </c>
      <c r="C643" s="379" t="s">
        <v>250</v>
      </c>
      <c r="D643" s="379" t="s">
        <v>251</v>
      </c>
      <c r="E643" s="381" t="s">
        <v>121</v>
      </c>
      <c r="F643" s="382"/>
      <c r="G643" s="382"/>
      <c r="H643" s="383"/>
    </row>
    <row r="644" spans="1:8" ht="18" thickBot="1" x14ac:dyDescent="0.35">
      <c r="A644" s="394"/>
      <c r="B644" s="395"/>
      <c r="C644" s="395"/>
      <c r="D644" s="395"/>
      <c r="E644" s="381" t="s">
        <v>81</v>
      </c>
      <c r="F644" s="383"/>
      <c r="G644" s="381" t="s">
        <v>83</v>
      </c>
      <c r="H644" s="383"/>
    </row>
    <row r="645" spans="1:8" ht="18" thickBot="1" x14ac:dyDescent="0.35">
      <c r="A645" s="394"/>
      <c r="B645" s="395"/>
      <c r="C645" s="395"/>
      <c r="D645" s="395"/>
      <c r="E645" s="381" t="s">
        <v>2873</v>
      </c>
      <c r="F645" s="382"/>
      <c r="G645" s="382"/>
      <c r="H645" s="383"/>
    </row>
    <row r="646" spans="1:8" ht="18" thickBot="1" x14ac:dyDescent="0.35">
      <c r="A646" s="394"/>
      <c r="B646" s="395"/>
      <c r="C646" s="395"/>
      <c r="D646" s="395"/>
      <c r="E646" s="381" t="s">
        <v>2887</v>
      </c>
      <c r="F646" s="382"/>
      <c r="G646" s="382"/>
      <c r="H646" s="383"/>
    </row>
    <row r="647" spans="1:8" ht="26.25" thickBot="1" x14ac:dyDescent="0.35">
      <c r="A647" s="378"/>
      <c r="B647" s="380"/>
      <c r="C647" s="380"/>
      <c r="D647" s="380"/>
      <c r="E647" s="92" t="s">
        <v>2875</v>
      </c>
      <c r="F647" s="92" t="s">
        <v>2876</v>
      </c>
      <c r="G647" s="92" t="s">
        <v>2875</v>
      </c>
      <c r="H647" s="91" t="s">
        <v>2876</v>
      </c>
    </row>
    <row r="648" spans="1:8" x14ac:dyDescent="0.3">
      <c r="A648" s="386" t="s">
        <v>2888</v>
      </c>
      <c r="B648" s="389" t="s">
        <v>2889</v>
      </c>
      <c r="C648" s="28" t="s">
        <v>349</v>
      </c>
      <c r="D648" s="22"/>
      <c r="E648" s="22"/>
      <c r="F648" s="22"/>
      <c r="G648" s="22"/>
      <c r="H648" s="4"/>
    </row>
    <row r="649" spans="1:8" x14ac:dyDescent="0.3">
      <c r="A649" s="387"/>
      <c r="B649" s="390"/>
      <c r="C649" s="24" t="s">
        <v>681</v>
      </c>
      <c r="D649" s="25" t="s">
        <v>682</v>
      </c>
      <c r="E649" s="32">
        <v>16190</v>
      </c>
      <c r="F649" s="32">
        <v>16190</v>
      </c>
      <c r="G649" s="32">
        <v>16190</v>
      </c>
      <c r="H649" s="39">
        <v>16190</v>
      </c>
    </row>
    <row r="650" spans="1:8" x14ac:dyDescent="0.3">
      <c r="A650" s="387"/>
      <c r="B650" s="390"/>
      <c r="C650" s="24" t="s">
        <v>422</v>
      </c>
      <c r="D650" s="25" t="s">
        <v>423</v>
      </c>
      <c r="E650" s="25">
        <v>2</v>
      </c>
      <c r="F650" s="25">
        <v>2</v>
      </c>
      <c r="G650" s="25">
        <v>2</v>
      </c>
      <c r="H650" s="26">
        <v>2</v>
      </c>
    </row>
    <row r="651" spans="1:8" x14ac:dyDescent="0.3">
      <c r="A651" s="387"/>
      <c r="B651" s="390"/>
      <c r="C651" s="29" t="s">
        <v>457</v>
      </c>
      <c r="D651" s="25" t="s">
        <v>254</v>
      </c>
      <c r="E651" s="25" t="s">
        <v>1757</v>
      </c>
      <c r="F651" s="25" t="s">
        <v>519</v>
      </c>
      <c r="G651" s="25" t="s">
        <v>628</v>
      </c>
      <c r="H651" s="26" t="s">
        <v>572</v>
      </c>
    </row>
    <row r="652" spans="1:8" x14ac:dyDescent="0.3">
      <c r="A652" s="387"/>
      <c r="B652" s="390"/>
      <c r="C652" s="29" t="s">
        <v>284</v>
      </c>
      <c r="D652" s="25"/>
      <c r="E652" s="25"/>
      <c r="F652" s="25"/>
      <c r="G652" s="25"/>
      <c r="H652" s="26"/>
    </row>
    <row r="653" spans="1:8" ht="25.5" x14ac:dyDescent="0.3">
      <c r="A653" s="387"/>
      <c r="B653" s="390"/>
      <c r="C653" s="24" t="s">
        <v>2880</v>
      </c>
      <c r="D653" s="25" t="s">
        <v>262</v>
      </c>
      <c r="E653" s="25" t="s">
        <v>2890</v>
      </c>
      <c r="F653" s="25" t="s">
        <v>228</v>
      </c>
      <c r="G653" s="25" t="s">
        <v>1647</v>
      </c>
      <c r="H653" s="26" t="s">
        <v>228</v>
      </c>
    </row>
    <row r="654" spans="1:8" ht="25.5" x14ac:dyDescent="0.3">
      <c r="A654" s="387"/>
      <c r="B654" s="390"/>
      <c r="C654" s="24" t="s">
        <v>2881</v>
      </c>
      <c r="D654" s="25" t="s">
        <v>262</v>
      </c>
      <c r="E654" s="25" t="s">
        <v>228</v>
      </c>
      <c r="F654" s="25" t="s">
        <v>725</v>
      </c>
      <c r="G654" s="25" t="s">
        <v>228</v>
      </c>
      <c r="H654" s="26" t="s">
        <v>1351</v>
      </c>
    </row>
    <row r="655" spans="1:8" ht="25.5" x14ac:dyDescent="0.3">
      <c r="A655" s="387"/>
      <c r="B655" s="390"/>
      <c r="C655" s="24" t="s">
        <v>2891</v>
      </c>
      <c r="D655" s="25" t="s">
        <v>262</v>
      </c>
      <c r="E655" s="25" t="s">
        <v>2890</v>
      </c>
      <c r="F655" s="25" t="s">
        <v>228</v>
      </c>
      <c r="G655" s="25" t="s">
        <v>1647</v>
      </c>
      <c r="H655" s="26" t="s">
        <v>228</v>
      </c>
    </row>
    <row r="656" spans="1:8" ht="25.5" x14ac:dyDescent="0.3">
      <c r="A656" s="387"/>
      <c r="B656" s="390"/>
      <c r="C656" s="24" t="s">
        <v>2892</v>
      </c>
      <c r="D656" s="25" t="s">
        <v>262</v>
      </c>
      <c r="E656" s="25" t="s">
        <v>228</v>
      </c>
      <c r="F656" s="25" t="s">
        <v>725</v>
      </c>
      <c r="G656" s="25" t="s">
        <v>228</v>
      </c>
      <c r="H656" s="26" t="s">
        <v>1351</v>
      </c>
    </row>
    <row r="657" spans="1:10" ht="27" x14ac:dyDescent="0.3">
      <c r="A657" s="387"/>
      <c r="B657" s="390"/>
      <c r="C657" s="24" t="s">
        <v>2884</v>
      </c>
      <c r="D657" s="25" t="s">
        <v>262</v>
      </c>
      <c r="E657" s="25" t="s">
        <v>1599</v>
      </c>
      <c r="F657" s="25" t="s">
        <v>2893</v>
      </c>
      <c r="G657" s="25" t="s">
        <v>1648</v>
      </c>
      <c r="H657" s="26" t="s">
        <v>1967</v>
      </c>
    </row>
    <row r="658" spans="1:10" ht="18" thickBot="1" x14ac:dyDescent="0.35">
      <c r="A658" s="388"/>
      <c r="B658" s="391"/>
      <c r="C658" s="24" t="s">
        <v>1541</v>
      </c>
      <c r="D658" s="25" t="s">
        <v>423</v>
      </c>
      <c r="E658" s="25">
        <v>2</v>
      </c>
      <c r="F658" s="25">
        <v>2</v>
      </c>
      <c r="G658" s="25">
        <v>2</v>
      </c>
      <c r="H658" s="26">
        <v>2</v>
      </c>
    </row>
    <row r="659" spans="1:10" ht="18" thickBot="1" x14ac:dyDescent="0.35">
      <c r="A659" s="392"/>
      <c r="B659" s="392"/>
      <c r="C659" s="392"/>
      <c r="D659" s="393"/>
      <c r="E659" s="27">
        <v>11</v>
      </c>
      <c r="F659" s="27">
        <v>12</v>
      </c>
      <c r="G659" s="27">
        <v>21</v>
      </c>
      <c r="H659" s="5">
        <v>22</v>
      </c>
    </row>
    <row r="660" spans="1:10" x14ac:dyDescent="0.3">
      <c r="A660" s="15" t="s">
        <v>2894</v>
      </c>
    </row>
    <row r="661" spans="1:10" x14ac:dyDescent="0.3">
      <c r="A661" s="16" t="s">
        <v>211</v>
      </c>
    </row>
    <row r="662" spans="1:10" x14ac:dyDescent="0.3">
      <c r="A662" s="17" t="s">
        <v>2895</v>
      </c>
    </row>
    <row r="663" spans="1:10" ht="18" thickBot="1" x14ac:dyDescent="0.35">
      <c r="A663" s="17" t="s">
        <v>2118</v>
      </c>
    </row>
    <row r="664" spans="1:10" ht="18" thickBot="1" x14ac:dyDescent="0.35">
      <c r="A664" s="377" t="s">
        <v>0</v>
      </c>
      <c r="B664" s="379" t="s">
        <v>217</v>
      </c>
      <c r="C664" s="379" t="s">
        <v>250</v>
      </c>
      <c r="D664" s="379" t="s">
        <v>251</v>
      </c>
      <c r="E664" s="381" t="s">
        <v>121</v>
      </c>
      <c r="F664" s="382"/>
      <c r="G664" s="382"/>
      <c r="H664" s="382"/>
      <c r="I664" s="382"/>
      <c r="J664" s="383"/>
    </row>
    <row r="665" spans="1:10" ht="18" thickBot="1" x14ac:dyDescent="0.35">
      <c r="A665" s="394"/>
      <c r="B665" s="395"/>
      <c r="C665" s="395"/>
      <c r="D665" s="395"/>
      <c r="E665" s="381" t="s">
        <v>81</v>
      </c>
      <c r="F665" s="382"/>
      <c r="G665" s="383"/>
      <c r="H665" s="381" t="s">
        <v>83</v>
      </c>
      <c r="I665" s="382"/>
      <c r="J665" s="383"/>
    </row>
    <row r="666" spans="1:10" ht="18" thickBot="1" x14ac:dyDescent="0.35">
      <c r="A666" s="394"/>
      <c r="B666" s="395"/>
      <c r="C666" s="395"/>
      <c r="D666" s="395"/>
      <c r="E666" s="381" t="s">
        <v>2675</v>
      </c>
      <c r="F666" s="382"/>
      <c r="G666" s="382"/>
      <c r="H666" s="382"/>
      <c r="I666" s="382"/>
      <c r="J666" s="383"/>
    </row>
    <row r="667" spans="1:10" ht="18" thickBot="1" x14ac:dyDescent="0.35">
      <c r="A667" s="378"/>
      <c r="B667" s="380"/>
      <c r="C667" s="380"/>
      <c r="D667" s="380"/>
      <c r="E667" s="92" t="s">
        <v>2896</v>
      </c>
      <c r="F667" s="92" t="s">
        <v>2676</v>
      </c>
      <c r="G667" s="92" t="s">
        <v>2677</v>
      </c>
      <c r="H667" s="92" t="s">
        <v>2896</v>
      </c>
      <c r="I667" s="92" t="s">
        <v>2676</v>
      </c>
      <c r="J667" s="91" t="s">
        <v>2677</v>
      </c>
    </row>
    <row r="668" spans="1:10" x14ac:dyDescent="0.3">
      <c r="A668" s="386" t="s">
        <v>2897</v>
      </c>
      <c r="B668" s="389" t="s">
        <v>2898</v>
      </c>
      <c r="C668" s="28" t="s">
        <v>349</v>
      </c>
      <c r="D668" s="22"/>
      <c r="E668" s="22"/>
      <c r="F668" s="22"/>
      <c r="G668" s="22"/>
      <c r="H668" s="22"/>
      <c r="I668" s="22"/>
      <c r="J668" s="4"/>
    </row>
    <row r="669" spans="1:10" x14ac:dyDescent="0.3">
      <c r="A669" s="387"/>
      <c r="B669" s="390"/>
      <c r="C669" s="24" t="s">
        <v>2681</v>
      </c>
      <c r="D669" s="25" t="s">
        <v>1373</v>
      </c>
      <c r="E669" s="25">
        <v>101</v>
      </c>
      <c r="F669" s="25">
        <v>101</v>
      </c>
      <c r="G669" s="25">
        <v>101</v>
      </c>
      <c r="H669" s="25">
        <v>101</v>
      </c>
      <c r="I669" s="25">
        <v>101</v>
      </c>
      <c r="J669" s="26">
        <v>101</v>
      </c>
    </row>
    <row r="670" spans="1:10" x14ac:dyDescent="0.3">
      <c r="A670" s="387"/>
      <c r="B670" s="390"/>
      <c r="C670" s="24" t="s">
        <v>422</v>
      </c>
      <c r="D670" s="25" t="s">
        <v>423</v>
      </c>
      <c r="E670" s="25">
        <v>1</v>
      </c>
      <c r="F670" s="25">
        <v>1</v>
      </c>
      <c r="G670" s="25">
        <v>1</v>
      </c>
      <c r="H670" s="25">
        <v>1</v>
      </c>
      <c r="I670" s="25">
        <v>1</v>
      </c>
      <c r="J670" s="26">
        <v>1</v>
      </c>
    </row>
    <row r="671" spans="1:10" x14ac:dyDescent="0.3">
      <c r="A671" s="387"/>
      <c r="B671" s="390"/>
      <c r="C671" s="29" t="s">
        <v>424</v>
      </c>
      <c r="D671" s="25" t="s">
        <v>254</v>
      </c>
      <c r="E671" s="25" t="s">
        <v>2899</v>
      </c>
      <c r="F671" s="25" t="s">
        <v>2900</v>
      </c>
      <c r="G671" s="25" t="s">
        <v>2901</v>
      </c>
      <c r="H671" s="25" t="s">
        <v>1110</v>
      </c>
      <c r="I671" s="25" t="s">
        <v>2902</v>
      </c>
      <c r="J671" s="26" t="s">
        <v>2903</v>
      </c>
    </row>
    <row r="672" spans="1:10" x14ac:dyDescent="0.3">
      <c r="A672" s="387"/>
      <c r="B672" s="390"/>
      <c r="C672" s="29" t="s">
        <v>284</v>
      </c>
      <c r="D672" s="25"/>
      <c r="E672" s="25"/>
      <c r="F672" s="25"/>
      <c r="G672" s="25"/>
      <c r="H672" s="25"/>
      <c r="I672" s="25"/>
      <c r="J672" s="26"/>
    </row>
    <row r="673" spans="1:10" x14ac:dyDescent="0.3">
      <c r="A673" s="387"/>
      <c r="B673" s="390"/>
      <c r="C673" s="24" t="s">
        <v>2904</v>
      </c>
      <c r="D673" s="25" t="s">
        <v>262</v>
      </c>
      <c r="E673" s="32">
        <v>1169</v>
      </c>
      <c r="F673" s="32">
        <v>1694</v>
      </c>
      <c r="G673" s="32">
        <v>1995</v>
      </c>
      <c r="H673" s="32">
        <v>1344</v>
      </c>
      <c r="I673" s="32">
        <v>1946</v>
      </c>
      <c r="J673" s="39">
        <v>2436</v>
      </c>
    </row>
    <row r="674" spans="1:10" x14ac:dyDescent="0.3">
      <c r="A674" s="387"/>
      <c r="B674" s="390"/>
      <c r="C674" s="24" t="s">
        <v>2905</v>
      </c>
      <c r="D674" s="25" t="s">
        <v>262</v>
      </c>
      <c r="E674" s="32">
        <v>1169</v>
      </c>
      <c r="F674" s="32">
        <v>1694</v>
      </c>
      <c r="G674" s="32">
        <v>1995</v>
      </c>
      <c r="H674" s="32">
        <v>1344</v>
      </c>
      <c r="I674" s="32">
        <v>1946</v>
      </c>
      <c r="J674" s="39">
        <v>2436</v>
      </c>
    </row>
    <row r="675" spans="1:10" ht="18" thickBot="1" x14ac:dyDescent="0.35">
      <c r="A675" s="388"/>
      <c r="B675" s="391"/>
      <c r="C675" s="24" t="s">
        <v>1541</v>
      </c>
      <c r="D675" s="25" t="s">
        <v>423</v>
      </c>
      <c r="E675" s="25">
        <v>3</v>
      </c>
      <c r="F675" s="25">
        <v>3</v>
      </c>
      <c r="G675" s="25">
        <v>3</v>
      </c>
      <c r="H675" s="25">
        <v>3</v>
      </c>
      <c r="I675" s="25">
        <v>3</v>
      </c>
      <c r="J675" s="26">
        <v>3</v>
      </c>
    </row>
    <row r="676" spans="1:10" x14ac:dyDescent="0.3">
      <c r="A676" s="386" t="s">
        <v>2906</v>
      </c>
      <c r="B676" s="389" t="s">
        <v>2907</v>
      </c>
      <c r="C676" s="28" t="s">
        <v>349</v>
      </c>
      <c r="D676" s="22"/>
      <c r="E676" s="22"/>
      <c r="F676" s="22"/>
      <c r="G676" s="22"/>
      <c r="H676" s="22"/>
      <c r="I676" s="22"/>
      <c r="J676" s="4"/>
    </row>
    <row r="677" spans="1:10" x14ac:dyDescent="0.3">
      <c r="A677" s="387"/>
      <c r="B677" s="390"/>
      <c r="C677" s="24" t="s">
        <v>2681</v>
      </c>
      <c r="D677" s="25" t="s">
        <v>1373</v>
      </c>
      <c r="E677" s="25">
        <v>101</v>
      </c>
      <c r="F677" s="25">
        <v>101</v>
      </c>
      <c r="G677" s="25">
        <v>101</v>
      </c>
      <c r="H677" s="25">
        <v>101</v>
      </c>
      <c r="I677" s="25">
        <v>101</v>
      </c>
      <c r="J677" s="26">
        <v>101</v>
      </c>
    </row>
    <row r="678" spans="1:10" x14ac:dyDescent="0.3">
      <c r="A678" s="387"/>
      <c r="B678" s="390"/>
      <c r="C678" s="24" t="s">
        <v>422</v>
      </c>
      <c r="D678" s="25" t="s">
        <v>423</v>
      </c>
      <c r="E678" s="25">
        <v>1</v>
      </c>
      <c r="F678" s="25">
        <v>1</v>
      </c>
      <c r="G678" s="25">
        <v>1</v>
      </c>
      <c r="H678" s="25">
        <v>1</v>
      </c>
      <c r="I678" s="25">
        <v>1</v>
      </c>
      <c r="J678" s="26">
        <v>1</v>
      </c>
    </row>
    <row r="679" spans="1:10" x14ac:dyDescent="0.3">
      <c r="A679" s="387"/>
      <c r="B679" s="390"/>
      <c r="C679" s="29" t="s">
        <v>424</v>
      </c>
      <c r="D679" s="25" t="s">
        <v>254</v>
      </c>
      <c r="E679" s="25" t="s">
        <v>920</v>
      </c>
      <c r="F679" s="25" t="s">
        <v>2908</v>
      </c>
      <c r="G679" s="25" t="s">
        <v>2909</v>
      </c>
      <c r="H679" s="25" t="s">
        <v>1603</v>
      </c>
      <c r="I679" s="25" t="s">
        <v>2910</v>
      </c>
      <c r="J679" s="26" t="s">
        <v>2063</v>
      </c>
    </row>
    <row r="680" spans="1:10" x14ac:dyDescent="0.3">
      <c r="A680" s="387"/>
      <c r="B680" s="390"/>
      <c r="C680" s="29" t="s">
        <v>284</v>
      </c>
      <c r="D680" s="25"/>
      <c r="E680" s="25"/>
      <c r="F680" s="25"/>
      <c r="G680" s="25"/>
      <c r="H680" s="25"/>
      <c r="I680" s="25"/>
      <c r="J680" s="26"/>
    </row>
    <row r="681" spans="1:10" x14ac:dyDescent="0.3">
      <c r="A681" s="387"/>
      <c r="B681" s="390"/>
      <c r="C681" s="24" t="s">
        <v>2904</v>
      </c>
      <c r="D681" s="25" t="s">
        <v>262</v>
      </c>
      <c r="E681" s="32">
        <v>1085</v>
      </c>
      <c r="F681" s="32">
        <v>1575</v>
      </c>
      <c r="G681" s="32">
        <v>1750</v>
      </c>
      <c r="H681" s="32">
        <v>1274</v>
      </c>
      <c r="I681" s="32">
        <v>1715</v>
      </c>
      <c r="J681" s="39">
        <v>2135</v>
      </c>
    </row>
    <row r="682" spans="1:10" x14ac:dyDescent="0.3">
      <c r="A682" s="387"/>
      <c r="B682" s="390"/>
      <c r="C682" s="24" t="s">
        <v>2905</v>
      </c>
      <c r="D682" s="25" t="s">
        <v>262</v>
      </c>
      <c r="E682" s="32">
        <v>1085</v>
      </c>
      <c r="F682" s="32">
        <v>1575</v>
      </c>
      <c r="G682" s="32">
        <v>1750</v>
      </c>
      <c r="H682" s="32">
        <v>1274</v>
      </c>
      <c r="I682" s="32">
        <v>1715</v>
      </c>
      <c r="J682" s="39">
        <v>2135</v>
      </c>
    </row>
    <row r="683" spans="1:10" ht="18" thickBot="1" x14ac:dyDescent="0.35">
      <c r="A683" s="388"/>
      <c r="B683" s="391"/>
      <c r="C683" s="24" t="s">
        <v>1541</v>
      </c>
      <c r="D683" s="25" t="s">
        <v>423</v>
      </c>
      <c r="E683" s="25">
        <v>3</v>
      </c>
      <c r="F683" s="25">
        <v>3</v>
      </c>
      <c r="G683" s="25">
        <v>3</v>
      </c>
      <c r="H683" s="25">
        <v>3</v>
      </c>
      <c r="I683" s="25">
        <v>3</v>
      </c>
      <c r="J683" s="26">
        <v>3</v>
      </c>
    </row>
    <row r="684" spans="1:10" ht="18" thickBot="1" x14ac:dyDescent="0.35">
      <c r="A684" s="392"/>
      <c r="B684" s="392"/>
      <c r="C684" s="392"/>
      <c r="D684" s="393"/>
      <c r="E684" s="27">
        <v>11</v>
      </c>
      <c r="F684" s="27">
        <v>12</v>
      </c>
      <c r="G684" s="27">
        <v>13</v>
      </c>
      <c r="H684" s="27">
        <v>21</v>
      </c>
      <c r="I684" s="27">
        <v>22</v>
      </c>
      <c r="J684" s="5">
        <v>23</v>
      </c>
    </row>
    <row r="685" spans="1:10" x14ac:dyDescent="0.3">
      <c r="A685" s="15" t="s">
        <v>2911</v>
      </c>
    </row>
    <row r="686" spans="1:10" x14ac:dyDescent="0.3">
      <c r="A686" s="16" t="s">
        <v>211</v>
      </c>
    </row>
    <row r="687" spans="1:10" x14ac:dyDescent="0.3">
      <c r="A687" s="17" t="s">
        <v>2912</v>
      </c>
    </row>
    <row r="688" spans="1:10" ht="18" thickBot="1" x14ac:dyDescent="0.35">
      <c r="A688" s="17" t="s">
        <v>2118</v>
      </c>
    </row>
    <row r="689" spans="1:8" ht="18" thickBot="1" x14ac:dyDescent="0.35">
      <c r="A689" s="377" t="s">
        <v>0</v>
      </c>
      <c r="B689" s="379" t="s">
        <v>217</v>
      </c>
      <c r="C689" s="379" t="s">
        <v>250</v>
      </c>
      <c r="D689" s="379" t="s">
        <v>251</v>
      </c>
      <c r="E689" s="381" t="s">
        <v>121</v>
      </c>
      <c r="F689" s="382"/>
      <c r="G689" s="382"/>
      <c r="H689" s="383"/>
    </row>
    <row r="690" spans="1:8" ht="18" thickBot="1" x14ac:dyDescent="0.35">
      <c r="A690" s="394"/>
      <c r="B690" s="395"/>
      <c r="C690" s="395"/>
      <c r="D690" s="395"/>
      <c r="E690" s="381" t="s">
        <v>81</v>
      </c>
      <c r="F690" s="383"/>
      <c r="G690" s="381" t="s">
        <v>83</v>
      </c>
      <c r="H690" s="383"/>
    </row>
    <row r="691" spans="1:8" ht="18" thickBot="1" x14ac:dyDescent="0.35">
      <c r="A691" s="394"/>
      <c r="B691" s="395"/>
      <c r="C691" s="395"/>
      <c r="D691" s="395"/>
      <c r="E691" s="381" t="s">
        <v>2780</v>
      </c>
      <c r="F691" s="382"/>
      <c r="G691" s="382"/>
      <c r="H691" s="383"/>
    </row>
    <row r="692" spans="1:8" ht="18" thickBot="1" x14ac:dyDescent="0.35">
      <c r="A692" s="378"/>
      <c r="B692" s="380"/>
      <c r="C692" s="380"/>
      <c r="D692" s="380"/>
      <c r="E692" s="92">
        <v>400</v>
      </c>
      <c r="F692" s="92">
        <v>600</v>
      </c>
      <c r="G692" s="92">
        <v>400</v>
      </c>
      <c r="H692" s="91">
        <v>600</v>
      </c>
    </row>
    <row r="693" spans="1:8" x14ac:dyDescent="0.3">
      <c r="A693" s="386" t="s">
        <v>2913</v>
      </c>
      <c r="B693" s="389" t="s">
        <v>2914</v>
      </c>
      <c r="C693" s="28" t="s">
        <v>349</v>
      </c>
      <c r="D693" s="22"/>
      <c r="E693" s="22"/>
      <c r="F693" s="22"/>
      <c r="G693" s="22"/>
      <c r="H693" s="4"/>
    </row>
    <row r="694" spans="1:8" ht="25.5" x14ac:dyDescent="0.3">
      <c r="A694" s="387"/>
      <c r="B694" s="390"/>
      <c r="C694" s="24" t="s">
        <v>2915</v>
      </c>
      <c r="D694" s="25" t="s">
        <v>1373</v>
      </c>
      <c r="E694" s="25">
        <v>101</v>
      </c>
      <c r="F694" s="25">
        <v>101</v>
      </c>
      <c r="G694" s="25">
        <v>101</v>
      </c>
      <c r="H694" s="26">
        <v>101</v>
      </c>
    </row>
    <row r="695" spans="1:8" x14ac:dyDescent="0.3">
      <c r="A695" s="387"/>
      <c r="B695" s="390"/>
      <c r="C695" s="24" t="s">
        <v>422</v>
      </c>
      <c r="D695" s="25" t="s">
        <v>423</v>
      </c>
      <c r="E695" s="25">
        <v>1</v>
      </c>
      <c r="F695" s="25">
        <v>1</v>
      </c>
      <c r="G695" s="25">
        <v>1</v>
      </c>
      <c r="H695" s="26">
        <v>1</v>
      </c>
    </row>
    <row r="696" spans="1:8" x14ac:dyDescent="0.3">
      <c r="A696" s="387"/>
      <c r="B696" s="390"/>
      <c r="C696" s="29" t="s">
        <v>457</v>
      </c>
      <c r="D696" s="25" t="s">
        <v>254</v>
      </c>
      <c r="E696" s="25" t="s">
        <v>1180</v>
      </c>
      <c r="F696" s="25" t="s">
        <v>2916</v>
      </c>
      <c r="G696" s="25" t="s">
        <v>2917</v>
      </c>
      <c r="H696" s="26" t="s">
        <v>2918</v>
      </c>
    </row>
    <row r="697" spans="1:8" x14ac:dyDescent="0.3">
      <c r="A697" s="387"/>
      <c r="B697" s="390"/>
      <c r="C697" s="29" t="s">
        <v>284</v>
      </c>
      <c r="D697" s="25"/>
      <c r="E697" s="25"/>
      <c r="F697" s="25"/>
      <c r="G697" s="25"/>
      <c r="H697" s="26"/>
    </row>
    <row r="698" spans="1:8" ht="38.25" x14ac:dyDescent="0.3">
      <c r="A698" s="387"/>
      <c r="B698" s="390"/>
      <c r="C698" s="24" t="s">
        <v>2919</v>
      </c>
      <c r="D698" s="25" t="s">
        <v>262</v>
      </c>
      <c r="E698" s="32">
        <v>1200</v>
      </c>
      <c r="F698" s="32">
        <v>1216</v>
      </c>
      <c r="G698" s="32">
        <v>1237</v>
      </c>
      <c r="H698" s="39">
        <v>1252</v>
      </c>
    </row>
    <row r="699" spans="1:8" x14ac:dyDescent="0.3">
      <c r="A699" s="387"/>
      <c r="B699" s="390"/>
      <c r="C699" s="24" t="s">
        <v>1736</v>
      </c>
      <c r="D699" s="25" t="s">
        <v>262</v>
      </c>
      <c r="E699" s="25" t="s">
        <v>357</v>
      </c>
      <c r="F699" s="25" t="s">
        <v>1242</v>
      </c>
      <c r="G699" s="25" t="s">
        <v>797</v>
      </c>
      <c r="H699" s="26" t="s">
        <v>987</v>
      </c>
    </row>
    <row r="700" spans="1:8" ht="18" thickBot="1" x14ac:dyDescent="0.35">
      <c r="A700" s="388"/>
      <c r="B700" s="391"/>
      <c r="C700" s="24" t="s">
        <v>1541</v>
      </c>
      <c r="D700" s="25" t="s">
        <v>423</v>
      </c>
      <c r="E700" s="25">
        <v>1</v>
      </c>
      <c r="F700" s="25">
        <v>1</v>
      </c>
      <c r="G700" s="25">
        <v>1</v>
      </c>
      <c r="H700" s="26">
        <v>1</v>
      </c>
    </row>
    <row r="701" spans="1:8" ht="18" thickBot="1" x14ac:dyDescent="0.35">
      <c r="A701" s="392"/>
      <c r="B701" s="392"/>
      <c r="C701" s="392"/>
      <c r="D701" s="393"/>
      <c r="E701" s="27">
        <v>11</v>
      </c>
      <c r="F701" s="27">
        <v>12</v>
      </c>
      <c r="G701" s="27">
        <v>21</v>
      </c>
      <c r="H701" s="5">
        <v>22</v>
      </c>
    </row>
    <row r="702" spans="1:8" x14ac:dyDescent="0.3">
      <c r="A702" s="15" t="s">
        <v>2920</v>
      </c>
    </row>
    <row r="703" spans="1:8" x14ac:dyDescent="0.3">
      <c r="A703" s="16" t="s">
        <v>211</v>
      </c>
    </row>
    <row r="704" spans="1:8" x14ac:dyDescent="0.3">
      <c r="A704" s="17" t="s">
        <v>2921</v>
      </c>
    </row>
    <row r="705" spans="1:8" ht="18" thickBot="1" x14ac:dyDescent="0.35">
      <c r="A705" s="17" t="s">
        <v>2118</v>
      </c>
    </row>
    <row r="706" spans="1:8" ht="18" thickBot="1" x14ac:dyDescent="0.35">
      <c r="A706" s="377" t="s">
        <v>0</v>
      </c>
      <c r="B706" s="379" t="s">
        <v>217</v>
      </c>
      <c r="C706" s="379" t="s">
        <v>250</v>
      </c>
      <c r="D706" s="379" t="s">
        <v>251</v>
      </c>
      <c r="E706" s="381" t="s">
        <v>121</v>
      </c>
      <c r="F706" s="382"/>
      <c r="G706" s="382"/>
      <c r="H706" s="383"/>
    </row>
    <row r="707" spans="1:8" ht="18" thickBot="1" x14ac:dyDescent="0.35">
      <c r="A707" s="394"/>
      <c r="B707" s="395"/>
      <c r="C707" s="395"/>
      <c r="D707" s="395"/>
      <c r="E707" s="381" t="s">
        <v>81</v>
      </c>
      <c r="F707" s="383"/>
      <c r="G707" s="381" t="s">
        <v>83</v>
      </c>
      <c r="H707" s="383"/>
    </row>
    <row r="708" spans="1:8" ht="18" thickBot="1" x14ac:dyDescent="0.35">
      <c r="A708" s="394"/>
      <c r="B708" s="395"/>
      <c r="C708" s="395"/>
      <c r="D708" s="395"/>
      <c r="E708" s="381" t="s">
        <v>2675</v>
      </c>
      <c r="F708" s="382"/>
      <c r="G708" s="382"/>
      <c r="H708" s="383"/>
    </row>
    <row r="709" spans="1:8" ht="18" thickBot="1" x14ac:dyDescent="0.35">
      <c r="A709" s="378"/>
      <c r="B709" s="380"/>
      <c r="C709" s="380"/>
      <c r="D709" s="380"/>
      <c r="E709" s="92" t="s">
        <v>2691</v>
      </c>
      <c r="F709" s="92" t="s">
        <v>2703</v>
      </c>
      <c r="G709" s="92" t="s">
        <v>2691</v>
      </c>
      <c r="H709" s="91" t="s">
        <v>2703</v>
      </c>
    </row>
    <row r="710" spans="1:8" x14ac:dyDescent="0.3">
      <c r="A710" s="386" t="s">
        <v>2922</v>
      </c>
      <c r="B710" s="389" t="s">
        <v>12</v>
      </c>
      <c r="C710" s="28" t="s">
        <v>349</v>
      </c>
      <c r="D710" s="22"/>
      <c r="E710" s="22"/>
      <c r="F710" s="22"/>
      <c r="G710" s="22"/>
      <c r="H710" s="4"/>
    </row>
    <row r="711" spans="1:8" x14ac:dyDescent="0.3">
      <c r="A711" s="387"/>
      <c r="B711" s="390"/>
      <c r="C711" s="24" t="s">
        <v>2681</v>
      </c>
      <c r="D711" s="25" t="s">
        <v>1373</v>
      </c>
      <c r="E711" s="25">
        <v>101</v>
      </c>
      <c r="F711" s="25">
        <v>101</v>
      </c>
      <c r="G711" s="25">
        <v>101</v>
      </c>
      <c r="H711" s="26">
        <v>101</v>
      </c>
    </row>
    <row r="712" spans="1:8" x14ac:dyDescent="0.3">
      <c r="A712" s="387"/>
      <c r="B712" s="390"/>
      <c r="C712" s="24" t="s">
        <v>422</v>
      </c>
      <c r="D712" s="25" t="s">
        <v>423</v>
      </c>
      <c r="E712" s="25" t="s">
        <v>1535</v>
      </c>
      <c r="F712" s="25" t="s">
        <v>1535</v>
      </c>
      <c r="G712" s="25" t="s">
        <v>1535</v>
      </c>
      <c r="H712" s="26" t="s">
        <v>1535</v>
      </c>
    </row>
    <row r="713" spans="1:8" x14ac:dyDescent="0.3">
      <c r="A713" s="387"/>
      <c r="B713" s="390"/>
      <c r="C713" s="29" t="s">
        <v>457</v>
      </c>
      <c r="D713" s="25" t="s">
        <v>254</v>
      </c>
      <c r="E713" s="25" t="s">
        <v>2923</v>
      </c>
      <c r="F713" s="25" t="s">
        <v>2924</v>
      </c>
      <c r="G713" s="25" t="s">
        <v>1334</v>
      </c>
      <c r="H713" s="26" t="s">
        <v>2925</v>
      </c>
    </row>
    <row r="714" spans="1:8" x14ac:dyDescent="0.3">
      <c r="A714" s="387"/>
      <c r="B714" s="390"/>
      <c r="C714" s="29" t="s">
        <v>284</v>
      </c>
      <c r="D714" s="25"/>
      <c r="E714" s="25"/>
      <c r="F714" s="25"/>
      <c r="G714" s="25"/>
      <c r="H714" s="26"/>
    </row>
    <row r="715" spans="1:8" ht="38.25" x14ac:dyDescent="0.3">
      <c r="A715" s="387"/>
      <c r="B715" s="390"/>
      <c r="C715" s="24" t="s">
        <v>2919</v>
      </c>
      <c r="D715" s="25" t="s">
        <v>262</v>
      </c>
      <c r="E715" s="25" t="s">
        <v>2926</v>
      </c>
      <c r="F715" s="25" t="s">
        <v>1290</v>
      </c>
      <c r="G715" s="25" t="s">
        <v>2927</v>
      </c>
      <c r="H715" s="26" t="s">
        <v>2928</v>
      </c>
    </row>
    <row r="716" spans="1:8" x14ac:dyDescent="0.3">
      <c r="A716" s="387"/>
      <c r="B716" s="390"/>
      <c r="C716" s="24" t="s">
        <v>2929</v>
      </c>
      <c r="D716" s="25" t="s">
        <v>262</v>
      </c>
      <c r="E716" s="25" t="s">
        <v>1330</v>
      </c>
      <c r="F716" s="25" t="s">
        <v>924</v>
      </c>
      <c r="G716" s="25" t="s">
        <v>2930</v>
      </c>
      <c r="H716" s="26" t="s">
        <v>358</v>
      </c>
    </row>
    <row r="717" spans="1:8" ht="18" thickBot="1" x14ac:dyDescent="0.35">
      <c r="A717" s="388"/>
      <c r="B717" s="391"/>
      <c r="C717" s="24" t="s">
        <v>1541</v>
      </c>
      <c r="D717" s="25" t="s">
        <v>423</v>
      </c>
      <c r="E717" s="25" t="s">
        <v>1535</v>
      </c>
      <c r="F717" s="25" t="s">
        <v>1535</v>
      </c>
      <c r="G717" s="25" t="s">
        <v>1535</v>
      </c>
      <c r="H717" s="26" t="s">
        <v>1535</v>
      </c>
    </row>
    <row r="718" spans="1:8" ht="18" thickBot="1" x14ac:dyDescent="0.35">
      <c r="A718" s="392"/>
      <c r="B718" s="392"/>
      <c r="C718" s="392"/>
      <c r="D718" s="393"/>
      <c r="E718" s="27">
        <v>11</v>
      </c>
      <c r="F718" s="27">
        <v>12</v>
      </c>
      <c r="G718" s="27">
        <v>21</v>
      </c>
      <c r="H718" s="5">
        <v>22</v>
      </c>
    </row>
    <row r="719" spans="1:8" x14ac:dyDescent="0.3">
      <c r="A719" s="15" t="s">
        <v>2931</v>
      </c>
    </row>
    <row r="720" spans="1:8" ht="18" thickBot="1" x14ac:dyDescent="0.35">
      <c r="A720" s="17" t="s">
        <v>2118</v>
      </c>
    </row>
    <row r="721" spans="1:6" ht="26.25" thickBot="1" x14ac:dyDescent="0.35">
      <c r="A721" s="36" t="s">
        <v>0</v>
      </c>
      <c r="B721" s="92" t="s">
        <v>217</v>
      </c>
      <c r="C721" s="92" t="s">
        <v>250</v>
      </c>
      <c r="D721" s="92" t="s">
        <v>251</v>
      </c>
      <c r="E721" s="92" t="s">
        <v>2932</v>
      </c>
      <c r="F721" s="91" t="s">
        <v>2933</v>
      </c>
    </row>
    <row r="722" spans="1:6" x14ac:dyDescent="0.3">
      <c r="A722" s="386" t="s">
        <v>2934</v>
      </c>
      <c r="B722" s="389" t="s">
        <v>2935</v>
      </c>
      <c r="C722" s="28" t="s">
        <v>457</v>
      </c>
      <c r="D722" s="22" t="s">
        <v>254</v>
      </c>
      <c r="E722" s="22" t="s">
        <v>1214</v>
      </c>
      <c r="F722" s="4" t="s">
        <v>2936</v>
      </c>
    </row>
    <row r="723" spans="1:6" x14ac:dyDescent="0.3">
      <c r="A723" s="387"/>
      <c r="B723" s="390"/>
      <c r="C723" s="29" t="s">
        <v>260</v>
      </c>
      <c r="D723" s="25"/>
      <c r="E723" s="25"/>
      <c r="F723" s="26"/>
    </row>
    <row r="724" spans="1:6" ht="25.5" x14ac:dyDescent="0.3">
      <c r="A724" s="387"/>
      <c r="B724" s="390"/>
      <c r="C724" s="24" t="s">
        <v>2937</v>
      </c>
      <c r="D724" s="25" t="s">
        <v>262</v>
      </c>
      <c r="E724" s="25" t="s">
        <v>1734</v>
      </c>
      <c r="F724" s="39">
        <v>1296</v>
      </c>
    </row>
    <row r="725" spans="1:6" x14ac:dyDescent="0.3">
      <c r="A725" s="387"/>
      <c r="B725" s="390"/>
      <c r="C725" s="24" t="s">
        <v>500</v>
      </c>
      <c r="D725" s="25" t="s">
        <v>262</v>
      </c>
      <c r="E725" s="25" t="s">
        <v>1734</v>
      </c>
      <c r="F725" s="39">
        <v>1296</v>
      </c>
    </row>
    <row r="726" spans="1:6" ht="18" thickBot="1" x14ac:dyDescent="0.35">
      <c r="A726" s="388"/>
      <c r="B726" s="391"/>
      <c r="C726" s="24" t="s">
        <v>1541</v>
      </c>
      <c r="D726" s="25" t="s">
        <v>423</v>
      </c>
      <c r="E726" s="25">
        <v>1</v>
      </c>
      <c r="F726" s="26">
        <v>1</v>
      </c>
    </row>
    <row r="727" spans="1:6" ht="18" thickBot="1" x14ac:dyDescent="0.35">
      <c r="A727" s="392"/>
      <c r="B727" s="392"/>
      <c r="C727" s="392"/>
      <c r="D727" s="393"/>
      <c r="E727" s="27">
        <v>10</v>
      </c>
      <c r="F727" s="5">
        <v>20</v>
      </c>
    </row>
    <row r="728" spans="1:6" x14ac:dyDescent="0.3">
      <c r="A728" s="16" t="s">
        <v>2938</v>
      </c>
    </row>
    <row r="729" spans="1:6" x14ac:dyDescent="0.3">
      <c r="A729" s="15" t="s">
        <v>2939</v>
      </c>
    </row>
    <row r="730" spans="1:6" x14ac:dyDescent="0.3">
      <c r="A730" s="15" t="s">
        <v>2940</v>
      </c>
    </row>
    <row r="731" spans="1:6" x14ac:dyDescent="0.3">
      <c r="A731" s="16" t="s">
        <v>211</v>
      </c>
    </row>
    <row r="732" spans="1:6" x14ac:dyDescent="0.3">
      <c r="A732" s="17" t="s">
        <v>2941</v>
      </c>
    </row>
    <row r="733" spans="1:6" ht="18" thickBot="1" x14ac:dyDescent="0.35">
      <c r="A733" s="17" t="s">
        <v>2942</v>
      </c>
    </row>
    <row r="734" spans="1:6" ht="26.25" thickBot="1" x14ac:dyDescent="0.35">
      <c r="A734" s="36" t="s">
        <v>0</v>
      </c>
      <c r="B734" s="92" t="s">
        <v>217</v>
      </c>
      <c r="C734" s="89" t="s">
        <v>250</v>
      </c>
      <c r="D734" s="89" t="s">
        <v>251</v>
      </c>
      <c r="E734" s="89" t="s">
        <v>392</v>
      </c>
      <c r="F734" s="31" t="s">
        <v>393</v>
      </c>
    </row>
    <row r="735" spans="1:6" x14ac:dyDescent="0.3">
      <c r="A735" s="386" t="s">
        <v>2943</v>
      </c>
      <c r="B735" s="389" t="s">
        <v>13</v>
      </c>
      <c r="C735" s="29" t="s">
        <v>369</v>
      </c>
      <c r="D735" s="25"/>
      <c r="E735" s="25"/>
      <c r="F735" s="26"/>
    </row>
    <row r="736" spans="1:6" x14ac:dyDescent="0.3">
      <c r="A736" s="387"/>
      <c r="B736" s="390"/>
      <c r="C736" s="24" t="s">
        <v>2944</v>
      </c>
      <c r="D736" s="25" t="s">
        <v>351</v>
      </c>
      <c r="E736" s="25" t="s">
        <v>1732</v>
      </c>
      <c r="F736" s="26" t="s">
        <v>1732</v>
      </c>
    </row>
    <row r="737" spans="1:6" x14ac:dyDescent="0.3">
      <c r="A737" s="387"/>
      <c r="B737" s="390"/>
      <c r="C737" s="24" t="s">
        <v>350</v>
      </c>
      <c r="D737" s="25" t="s">
        <v>351</v>
      </c>
      <c r="E737" s="32">
        <v>1750</v>
      </c>
      <c r="F737" s="39">
        <v>1750</v>
      </c>
    </row>
    <row r="738" spans="1:6" x14ac:dyDescent="0.3">
      <c r="A738" s="387"/>
      <c r="B738" s="390"/>
      <c r="C738" s="29" t="s">
        <v>424</v>
      </c>
      <c r="D738" s="25" t="s">
        <v>254</v>
      </c>
      <c r="E738" s="25" t="s">
        <v>354</v>
      </c>
      <c r="F738" s="26" t="s">
        <v>642</v>
      </c>
    </row>
    <row r="739" spans="1:6" x14ac:dyDescent="0.3">
      <c r="A739" s="387"/>
      <c r="B739" s="390"/>
      <c r="C739" s="29" t="s">
        <v>284</v>
      </c>
      <c r="D739" s="25"/>
      <c r="E739" s="25"/>
      <c r="F739" s="26"/>
    </row>
    <row r="740" spans="1:6" x14ac:dyDescent="0.3">
      <c r="A740" s="387"/>
      <c r="B740" s="390"/>
      <c r="C740" s="24" t="s">
        <v>363</v>
      </c>
      <c r="D740" s="25" t="s">
        <v>262</v>
      </c>
      <c r="E740" s="25" t="s">
        <v>1113</v>
      </c>
      <c r="F740" s="26" t="s">
        <v>1113</v>
      </c>
    </row>
    <row r="741" spans="1:6" x14ac:dyDescent="0.3">
      <c r="A741" s="387"/>
      <c r="B741" s="390"/>
      <c r="C741" s="24" t="s">
        <v>500</v>
      </c>
      <c r="D741" s="25" t="s">
        <v>262</v>
      </c>
      <c r="E741" s="25" t="s">
        <v>1648</v>
      </c>
      <c r="F741" s="26" t="s">
        <v>359</v>
      </c>
    </row>
    <row r="742" spans="1:6" x14ac:dyDescent="0.3">
      <c r="A742" s="387"/>
      <c r="B742" s="390"/>
      <c r="C742" s="24" t="s">
        <v>405</v>
      </c>
      <c r="D742" s="25" t="s">
        <v>262</v>
      </c>
      <c r="E742" s="25" t="s">
        <v>228</v>
      </c>
      <c r="F742" s="26" t="s">
        <v>359</v>
      </c>
    </row>
    <row r="743" spans="1:6" ht="18" thickBot="1" x14ac:dyDescent="0.35">
      <c r="A743" s="388"/>
      <c r="B743" s="391"/>
      <c r="C743" s="24" t="s">
        <v>1541</v>
      </c>
      <c r="D743" s="25" t="s">
        <v>423</v>
      </c>
      <c r="E743" s="25" t="s">
        <v>228</v>
      </c>
      <c r="F743" s="26">
        <v>2</v>
      </c>
    </row>
    <row r="744" spans="1:6" ht="18" thickBot="1" x14ac:dyDescent="0.35">
      <c r="A744" s="392"/>
      <c r="B744" s="392"/>
      <c r="C744" s="392"/>
      <c r="D744" s="393"/>
      <c r="E744" s="27">
        <v>11</v>
      </c>
      <c r="F744" s="5">
        <v>21</v>
      </c>
    </row>
    <row r="745" spans="1:6" x14ac:dyDescent="0.3">
      <c r="A745" s="15" t="s">
        <v>2945</v>
      </c>
    </row>
    <row r="746" spans="1:6" x14ac:dyDescent="0.3">
      <c r="A746" s="16" t="s">
        <v>211</v>
      </c>
    </row>
    <row r="747" spans="1:6" x14ac:dyDescent="0.3">
      <c r="A747" s="17" t="s">
        <v>2946</v>
      </c>
    </row>
    <row r="748" spans="1:6" ht="18" thickBot="1" x14ac:dyDescent="0.35">
      <c r="A748" s="17" t="s">
        <v>2942</v>
      </c>
    </row>
    <row r="749" spans="1:6" ht="26.25" thickBot="1" x14ac:dyDescent="0.35">
      <c r="A749" s="36" t="s">
        <v>0</v>
      </c>
      <c r="B749" s="92" t="s">
        <v>217</v>
      </c>
      <c r="C749" s="92" t="s">
        <v>250</v>
      </c>
      <c r="D749" s="92" t="s">
        <v>251</v>
      </c>
      <c r="E749" s="92" t="s">
        <v>2947</v>
      </c>
      <c r="F749" s="91" t="s">
        <v>2948</v>
      </c>
    </row>
    <row r="750" spans="1:6" x14ac:dyDescent="0.3">
      <c r="A750" s="386" t="s">
        <v>2949</v>
      </c>
      <c r="B750" s="389" t="s">
        <v>14</v>
      </c>
      <c r="C750" s="28" t="s">
        <v>349</v>
      </c>
      <c r="D750" s="22"/>
      <c r="E750" s="22"/>
      <c r="F750" s="4"/>
    </row>
    <row r="751" spans="1:6" x14ac:dyDescent="0.3">
      <c r="A751" s="387"/>
      <c r="B751" s="390"/>
      <c r="C751" s="24" t="s">
        <v>2950</v>
      </c>
      <c r="D751" s="25" t="s">
        <v>351</v>
      </c>
      <c r="E751" s="25" t="s">
        <v>2951</v>
      </c>
      <c r="F751" s="26" t="s">
        <v>2952</v>
      </c>
    </row>
    <row r="752" spans="1:6" x14ac:dyDescent="0.3">
      <c r="A752" s="387"/>
      <c r="B752" s="390"/>
      <c r="C752" s="24" t="s">
        <v>350</v>
      </c>
      <c r="D752" s="25" t="s">
        <v>351</v>
      </c>
      <c r="E752" s="32">
        <v>1500</v>
      </c>
      <c r="F752" s="39">
        <v>2500</v>
      </c>
    </row>
    <row r="753" spans="1:9" x14ac:dyDescent="0.3">
      <c r="A753" s="387"/>
      <c r="B753" s="390"/>
      <c r="C753" s="24" t="s">
        <v>422</v>
      </c>
      <c r="D753" s="25" t="s">
        <v>423</v>
      </c>
      <c r="E753" s="25">
        <v>10</v>
      </c>
      <c r="F753" s="26">
        <v>10</v>
      </c>
    </row>
    <row r="754" spans="1:9" x14ac:dyDescent="0.3">
      <c r="A754" s="387"/>
      <c r="B754" s="390"/>
      <c r="C754" s="29" t="s">
        <v>457</v>
      </c>
      <c r="D754" s="25" t="s">
        <v>254</v>
      </c>
      <c r="E754" s="25" t="s">
        <v>610</v>
      </c>
      <c r="F754" s="26" t="s">
        <v>569</v>
      </c>
    </row>
    <row r="755" spans="1:9" x14ac:dyDescent="0.3">
      <c r="A755" s="387"/>
      <c r="B755" s="390"/>
      <c r="C755" s="29" t="s">
        <v>284</v>
      </c>
      <c r="D755" s="25"/>
      <c r="E755" s="25"/>
      <c r="F755" s="26"/>
    </row>
    <row r="756" spans="1:9" x14ac:dyDescent="0.3">
      <c r="A756" s="387"/>
      <c r="B756" s="390"/>
      <c r="C756" s="24" t="s">
        <v>363</v>
      </c>
      <c r="D756" s="25" t="s">
        <v>262</v>
      </c>
      <c r="E756" s="25" t="s">
        <v>765</v>
      </c>
      <c r="F756" s="26" t="s">
        <v>1550</v>
      </c>
    </row>
    <row r="757" spans="1:9" ht="18" thickBot="1" x14ac:dyDescent="0.35">
      <c r="A757" s="388"/>
      <c r="B757" s="391"/>
      <c r="C757" s="24" t="s">
        <v>1541</v>
      </c>
      <c r="D757" s="25" t="s">
        <v>423</v>
      </c>
      <c r="E757" s="25">
        <v>5</v>
      </c>
      <c r="F757" s="26">
        <v>5</v>
      </c>
    </row>
    <row r="758" spans="1:9" ht="18" thickBot="1" x14ac:dyDescent="0.35">
      <c r="A758" s="392"/>
      <c r="B758" s="392"/>
      <c r="C758" s="392"/>
      <c r="D758" s="393"/>
      <c r="E758" s="27">
        <v>11</v>
      </c>
      <c r="F758" s="5">
        <v>21</v>
      </c>
    </row>
    <row r="759" spans="1:9" x14ac:dyDescent="0.3">
      <c r="A759" s="15" t="s">
        <v>2953</v>
      </c>
    </row>
    <row r="760" spans="1:9" x14ac:dyDescent="0.3">
      <c r="A760" s="16" t="s">
        <v>211</v>
      </c>
    </row>
    <row r="761" spans="1:9" x14ac:dyDescent="0.3">
      <c r="A761" s="17" t="s">
        <v>2954</v>
      </c>
    </row>
    <row r="762" spans="1:9" ht="18" thickBot="1" x14ac:dyDescent="0.35">
      <c r="A762" s="17" t="s">
        <v>2942</v>
      </c>
    </row>
    <row r="763" spans="1:9" ht="18" thickBot="1" x14ac:dyDescent="0.35">
      <c r="A763" s="377" t="s">
        <v>0</v>
      </c>
      <c r="B763" s="379" t="s">
        <v>217</v>
      </c>
      <c r="C763" s="379" t="s">
        <v>250</v>
      </c>
      <c r="D763" s="379" t="s">
        <v>251</v>
      </c>
      <c r="E763" s="381" t="s">
        <v>2675</v>
      </c>
      <c r="F763" s="382"/>
      <c r="G763" s="382"/>
      <c r="H763" s="382"/>
      <c r="I763" s="383"/>
    </row>
    <row r="764" spans="1:9" ht="18" thickBot="1" x14ac:dyDescent="0.35">
      <c r="A764" s="378"/>
      <c r="B764" s="380"/>
      <c r="C764" s="380"/>
      <c r="D764" s="380"/>
      <c r="E764" s="92" t="s">
        <v>2676</v>
      </c>
      <c r="F764" s="92" t="s">
        <v>2677</v>
      </c>
      <c r="G764" s="92" t="s">
        <v>2678</v>
      </c>
      <c r="H764" s="92" t="s">
        <v>2691</v>
      </c>
      <c r="I764" s="91" t="s">
        <v>2703</v>
      </c>
    </row>
    <row r="765" spans="1:9" x14ac:dyDescent="0.3">
      <c r="A765" s="386" t="s">
        <v>2955</v>
      </c>
      <c r="B765" s="389" t="s">
        <v>2956</v>
      </c>
      <c r="C765" s="28" t="s">
        <v>349</v>
      </c>
      <c r="D765" s="22"/>
      <c r="E765" s="22"/>
      <c r="F765" s="22"/>
      <c r="G765" s="22"/>
      <c r="H765" s="22"/>
      <c r="I765" s="4"/>
    </row>
    <row r="766" spans="1:9" x14ac:dyDescent="0.3">
      <c r="A766" s="387"/>
      <c r="B766" s="390"/>
      <c r="C766" s="24" t="s">
        <v>2950</v>
      </c>
      <c r="D766" s="25" t="s">
        <v>351</v>
      </c>
      <c r="E766" s="32">
        <v>9270</v>
      </c>
      <c r="F766" s="25" t="s">
        <v>2957</v>
      </c>
      <c r="G766" s="25" t="s">
        <v>2958</v>
      </c>
      <c r="H766" s="25" t="s">
        <v>2959</v>
      </c>
      <c r="I766" s="26" t="s">
        <v>2960</v>
      </c>
    </row>
    <row r="767" spans="1:9" x14ac:dyDescent="0.3">
      <c r="A767" s="387"/>
      <c r="B767" s="390"/>
      <c r="C767" s="24" t="s">
        <v>350</v>
      </c>
      <c r="D767" s="25" t="s">
        <v>351</v>
      </c>
      <c r="E767" s="32">
        <v>1820</v>
      </c>
      <c r="F767" s="32">
        <v>1920</v>
      </c>
      <c r="G767" s="32">
        <v>2130</v>
      </c>
      <c r="H767" s="32">
        <v>3580</v>
      </c>
      <c r="I767" s="39">
        <v>5660</v>
      </c>
    </row>
    <row r="768" spans="1:9" x14ac:dyDescent="0.3">
      <c r="A768" s="387"/>
      <c r="B768" s="390"/>
      <c r="C768" s="24" t="s">
        <v>422</v>
      </c>
      <c r="D768" s="25" t="s">
        <v>423</v>
      </c>
      <c r="E768" s="25">
        <v>3</v>
      </c>
      <c r="F768" s="25">
        <v>3</v>
      </c>
      <c r="G768" s="25">
        <v>3</v>
      </c>
      <c r="H768" s="25">
        <v>3</v>
      </c>
      <c r="I768" s="26">
        <v>3</v>
      </c>
    </row>
    <row r="769" spans="1:9" x14ac:dyDescent="0.3">
      <c r="A769" s="387"/>
      <c r="B769" s="390"/>
      <c r="C769" s="29" t="s">
        <v>457</v>
      </c>
      <c r="D769" s="25" t="s">
        <v>254</v>
      </c>
      <c r="E769" s="25" t="s">
        <v>282</v>
      </c>
      <c r="F769" s="25" t="s">
        <v>712</v>
      </c>
      <c r="G769" s="25" t="s">
        <v>609</v>
      </c>
      <c r="H769" s="25" t="s">
        <v>674</v>
      </c>
      <c r="I769" s="26" t="s">
        <v>2961</v>
      </c>
    </row>
    <row r="770" spans="1:9" x14ac:dyDescent="0.3">
      <c r="A770" s="387"/>
      <c r="B770" s="390"/>
      <c r="C770" s="29" t="s">
        <v>284</v>
      </c>
      <c r="D770" s="25"/>
      <c r="E770" s="25"/>
      <c r="F770" s="25"/>
      <c r="G770" s="25"/>
      <c r="H770" s="25"/>
      <c r="I770" s="26"/>
    </row>
    <row r="771" spans="1:9" x14ac:dyDescent="0.3">
      <c r="A771" s="387"/>
      <c r="B771" s="390"/>
      <c r="C771" s="24" t="s">
        <v>363</v>
      </c>
      <c r="D771" s="25" t="s">
        <v>262</v>
      </c>
      <c r="E771" s="25" t="s">
        <v>398</v>
      </c>
      <c r="F771" s="25" t="s">
        <v>792</v>
      </c>
      <c r="G771" s="25" t="s">
        <v>503</v>
      </c>
      <c r="H771" s="25" t="s">
        <v>375</v>
      </c>
      <c r="I771" s="39">
        <v>1130</v>
      </c>
    </row>
    <row r="772" spans="1:9" ht="18" thickBot="1" x14ac:dyDescent="0.35">
      <c r="A772" s="388"/>
      <c r="B772" s="391"/>
      <c r="C772" s="24" t="s">
        <v>1541</v>
      </c>
      <c r="D772" s="25" t="s">
        <v>423</v>
      </c>
      <c r="E772" s="25">
        <v>3</v>
      </c>
      <c r="F772" s="25">
        <v>3</v>
      </c>
      <c r="G772" s="25">
        <v>3</v>
      </c>
      <c r="H772" s="25">
        <v>3</v>
      </c>
      <c r="I772" s="26">
        <v>3</v>
      </c>
    </row>
    <row r="773" spans="1:9" ht="18" thickBot="1" x14ac:dyDescent="0.35">
      <c r="A773" s="392"/>
      <c r="B773" s="392"/>
      <c r="C773" s="392"/>
      <c r="D773" s="393"/>
      <c r="E773" s="27">
        <v>11</v>
      </c>
      <c r="F773" s="27">
        <v>21</v>
      </c>
      <c r="G773" s="27">
        <v>31</v>
      </c>
      <c r="H773" s="27">
        <v>41</v>
      </c>
      <c r="I773" s="5">
        <v>51</v>
      </c>
    </row>
    <row r="774" spans="1:9" x14ac:dyDescent="0.3">
      <c r="A774" s="15" t="s">
        <v>2962</v>
      </c>
    </row>
    <row r="775" spans="1:9" x14ac:dyDescent="0.3">
      <c r="A775" s="16" t="s">
        <v>211</v>
      </c>
    </row>
    <row r="776" spans="1:9" x14ac:dyDescent="0.3">
      <c r="A776" s="17" t="s">
        <v>2963</v>
      </c>
    </row>
    <row r="777" spans="1:9" ht="18" thickBot="1" x14ac:dyDescent="0.35">
      <c r="A777" s="17" t="s">
        <v>2942</v>
      </c>
    </row>
    <row r="778" spans="1:9" ht="18" thickBot="1" x14ac:dyDescent="0.35">
      <c r="A778" s="377" t="s">
        <v>0</v>
      </c>
      <c r="B778" s="379" t="s">
        <v>217</v>
      </c>
      <c r="C778" s="379" t="s">
        <v>250</v>
      </c>
      <c r="D778" s="379" t="s">
        <v>251</v>
      </c>
      <c r="E778" s="381" t="s">
        <v>2675</v>
      </c>
      <c r="F778" s="383"/>
    </row>
    <row r="779" spans="1:9" ht="18" thickBot="1" x14ac:dyDescent="0.35">
      <c r="A779" s="378"/>
      <c r="B779" s="380"/>
      <c r="C779" s="380"/>
      <c r="D779" s="380"/>
      <c r="E779" s="92" t="s">
        <v>2724</v>
      </c>
      <c r="F779" s="91" t="s">
        <v>2964</v>
      </c>
    </row>
    <row r="780" spans="1:9" x14ac:dyDescent="0.3">
      <c r="A780" s="386" t="s">
        <v>2955</v>
      </c>
      <c r="B780" s="389" t="s">
        <v>2956</v>
      </c>
      <c r="C780" s="28" t="s">
        <v>349</v>
      </c>
      <c r="D780" s="22"/>
      <c r="E780" s="22"/>
      <c r="F780" s="4"/>
    </row>
    <row r="781" spans="1:9" x14ac:dyDescent="0.3">
      <c r="A781" s="387"/>
      <c r="B781" s="390"/>
      <c r="C781" s="24" t="s">
        <v>2950</v>
      </c>
      <c r="D781" s="25" t="s">
        <v>351</v>
      </c>
      <c r="E781" s="25" t="s">
        <v>1744</v>
      </c>
      <c r="F781" s="26" t="s">
        <v>2965</v>
      </c>
    </row>
    <row r="782" spans="1:9" x14ac:dyDescent="0.3">
      <c r="A782" s="387"/>
      <c r="B782" s="390"/>
      <c r="C782" s="24" t="s">
        <v>350</v>
      </c>
      <c r="D782" s="25" t="s">
        <v>351</v>
      </c>
      <c r="E782" s="32">
        <v>6130</v>
      </c>
      <c r="F782" s="39">
        <v>6590</v>
      </c>
    </row>
    <row r="783" spans="1:9" x14ac:dyDescent="0.3">
      <c r="A783" s="387"/>
      <c r="B783" s="390"/>
      <c r="C783" s="24" t="s">
        <v>422</v>
      </c>
      <c r="D783" s="25" t="s">
        <v>423</v>
      </c>
      <c r="E783" s="25">
        <v>3</v>
      </c>
      <c r="F783" s="26">
        <v>3</v>
      </c>
    </row>
    <row r="784" spans="1:9" x14ac:dyDescent="0.3">
      <c r="A784" s="387"/>
      <c r="B784" s="390"/>
      <c r="C784" s="29" t="s">
        <v>457</v>
      </c>
      <c r="D784" s="25" t="s">
        <v>254</v>
      </c>
      <c r="E784" s="25" t="s">
        <v>637</v>
      </c>
      <c r="F784" s="26" t="s">
        <v>2311</v>
      </c>
    </row>
    <row r="785" spans="1:6" x14ac:dyDescent="0.3">
      <c r="A785" s="387"/>
      <c r="B785" s="390"/>
      <c r="C785" s="29" t="s">
        <v>284</v>
      </c>
      <c r="D785" s="25"/>
      <c r="E785" s="25"/>
      <c r="F785" s="26"/>
    </row>
    <row r="786" spans="1:6" x14ac:dyDescent="0.3">
      <c r="A786" s="387"/>
      <c r="B786" s="390"/>
      <c r="C786" s="24" t="s">
        <v>2966</v>
      </c>
      <c r="D786" s="25" t="s">
        <v>262</v>
      </c>
      <c r="E786" s="32">
        <v>1220</v>
      </c>
      <c r="F786" s="39">
        <v>1320</v>
      </c>
    </row>
    <row r="787" spans="1:6" ht="18" thickBot="1" x14ac:dyDescent="0.35">
      <c r="A787" s="388"/>
      <c r="B787" s="391"/>
      <c r="C787" s="24" t="s">
        <v>1541</v>
      </c>
      <c r="D787" s="25" t="s">
        <v>423</v>
      </c>
      <c r="E787" s="25">
        <v>3</v>
      </c>
      <c r="F787" s="26">
        <v>3</v>
      </c>
    </row>
    <row r="788" spans="1:6" ht="18" thickBot="1" x14ac:dyDescent="0.35">
      <c r="A788" s="392"/>
      <c r="B788" s="392"/>
      <c r="C788" s="392"/>
      <c r="D788" s="393"/>
      <c r="E788" s="27">
        <v>61</v>
      </c>
      <c r="F788" s="5">
        <v>71</v>
      </c>
    </row>
    <row r="789" spans="1:6" x14ac:dyDescent="0.3">
      <c r="A789" s="16" t="s">
        <v>2967</v>
      </c>
    </row>
    <row r="790" spans="1:6" x14ac:dyDescent="0.3">
      <c r="A790" s="15" t="s">
        <v>2968</v>
      </c>
    </row>
    <row r="791" spans="1:6" x14ac:dyDescent="0.3">
      <c r="A791" s="16" t="s">
        <v>211</v>
      </c>
    </row>
    <row r="792" spans="1:6" x14ac:dyDescent="0.3">
      <c r="A792" s="17" t="s">
        <v>2969</v>
      </c>
    </row>
    <row r="793" spans="1:6" ht="18" thickBot="1" x14ac:dyDescent="0.35">
      <c r="A793" s="17" t="s">
        <v>2942</v>
      </c>
    </row>
    <row r="794" spans="1:6" ht="18" thickBot="1" x14ac:dyDescent="0.35">
      <c r="A794" s="377" t="s">
        <v>0</v>
      </c>
      <c r="B794" s="379" t="s">
        <v>217</v>
      </c>
      <c r="C794" s="379" t="s">
        <v>250</v>
      </c>
      <c r="D794" s="379" t="s">
        <v>251</v>
      </c>
      <c r="E794" s="381" t="s">
        <v>2780</v>
      </c>
      <c r="F794" s="383"/>
    </row>
    <row r="795" spans="1:6" ht="18" thickBot="1" x14ac:dyDescent="0.35">
      <c r="A795" s="378"/>
      <c r="B795" s="380"/>
      <c r="C795" s="380"/>
      <c r="D795" s="380"/>
      <c r="E795" s="92" t="s">
        <v>2970</v>
      </c>
      <c r="F795" s="91" t="s">
        <v>2198</v>
      </c>
    </row>
    <row r="796" spans="1:6" x14ac:dyDescent="0.3">
      <c r="A796" s="386" t="s">
        <v>2971</v>
      </c>
      <c r="B796" s="389" t="s">
        <v>2972</v>
      </c>
      <c r="C796" s="28" t="s">
        <v>349</v>
      </c>
      <c r="D796" s="22"/>
      <c r="E796" s="22"/>
      <c r="F796" s="4"/>
    </row>
    <row r="797" spans="1:6" x14ac:dyDescent="0.3">
      <c r="A797" s="387"/>
      <c r="B797" s="390"/>
      <c r="C797" s="24" t="s">
        <v>2973</v>
      </c>
      <c r="D797" s="25" t="s">
        <v>418</v>
      </c>
      <c r="E797" s="25" t="s">
        <v>2974</v>
      </c>
      <c r="F797" s="26" t="s">
        <v>1657</v>
      </c>
    </row>
    <row r="798" spans="1:6" x14ac:dyDescent="0.3">
      <c r="A798" s="387"/>
      <c r="B798" s="390"/>
      <c r="C798" s="24" t="s">
        <v>2950</v>
      </c>
      <c r="D798" s="25" t="s">
        <v>351</v>
      </c>
      <c r="E798" s="32">
        <v>3450</v>
      </c>
      <c r="F798" s="39">
        <v>6900</v>
      </c>
    </row>
    <row r="799" spans="1:6" x14ac:dyDescent="0.3">
      <c r="A799" s="387"/>
      <c r="B799" s="390"/>
      <c r="C799" s="24" t="s">
        <v>2975</v>
      </c>
      <c r="D799" s="25" t="s">
        <v>351</v>
      </c>
      <c r="E799" s="32">
        <v>1000</v>
      </c>
      <c r="F799" s="39">
        <v>2000</v>
      </c>
    </row>
    <row r="800" spans="1:6" x14ac:dyDescent="0.3">
      <c r="A800" s="387"/>
      <c r="B800" s="390"/>
      <c r="C800" s="24" t="s">
        <v>350</v>
      </c>
      <c r="D800" s="25" t="s">
        <v>351</v>
      </c>
      <c r="E800" s="32">
        <v>1500</v>
      </c>
      <c r="F800" s="39">
        <v>3000</v>
      </c>
    </row>
    <row r="801" spans="1:6" x14ac:dyDescent="0.3">
      <c r="A801" s="387"/>
      <c r="B801" s="390"/>
      <c r="C801" s="24" t="s">
        <v>422</v>
      </c>
      <c r="D801" s="25" t="s">
        <v>423</v>
      </c>
      <c r="E801" s="25">
        <v>5</v>
      </c>
      <c r="F801" s="26">
        <v>5</v>
      </c>
    </row>
    <row r="802" spans="1:6" x14ac:dyDescent="0.3">
      <c r="A802" s="387"/>
      <c r="B802" s="390"/>
      <c r="C802" s="29" t="s">
        <v>424</v>
      </c>
      <c r="D802" s="25" t="s">
        <v>254</v>
      </c>
      <c r="E802" s="25" t="s">
        <v>1879</v>
      </c>
      <c r="F802" s="26" t="s">
        <v>1015</v>
      </c>
    </row>
    <row r="803" spans="1:6" x14ac:dyDescent="0.3">
      <c r="A803" s="387"/>
      <c r="B803" s="390"/>
      <c r="C803" s="29" t="s">
        <v>284</v>
      </c>
      <c r="D803" s="25"/>
      <c r="E803" s="25"/>
      <c r="F803" s="26"/>
    </row>
    <row r="804" spans="1:6" x14ac:dyDescent="0.3">
      <c r="A804" s="387"/>
      <c r="B804" s="390"/>
      <c r="C804" s="24" t="s">
        <v>363</v>
      </c>
      <c r="D804" s="25" t="s">
        <v>262</v>
      </c>
      <c r="E804" s="25" t="s">
        <v>763</v>
      </c>
      <c r="F804" s="26" t="s">
        <v>2976</v>
      </c>
    </row>
    <row r="805" spans="1:6" ht="18" thickBot="1" x14ac:dyDescent="0.35">
      <c r="A805" s="388"/>
      <c r="B805" s="391"/>
      <c r="C805" s="24" t="s">
        <v>1541</v>
      </c>
      <c r="D805" s="25" t="s">
        <v>423</v>
      </c>
      <c r="E805" s="25">
        <v>3</v>
      </c>
      <c r="F805" s="26">
        <v>3</v>
      </c>
    </row>
    <row r="806" spans="1:6" ht="18" thickBot="1" x14ac:dyDescent="0.35">
      <c r="A806" s="392"/>
      <c r="B806" s="392"/>
      <c r="C806" s="392"/>
      <c r="D806" s="393"/>
      <c r="E806" s="27">
        <v>11</v>
      </c>
      <c r="F806" s="5">
        <v>21</v>
      </c>
    </row>
    <row r="807" spans="1:6" x14ac:dyDescent="0.3">
      <c r="A807" s="16" t="s">
        <v>2967</v>
      </c>
    </row>
    <row r="808" spans="1:6" x14ac:dyDescent="0.3">
      <c r="A808" s="15" t="s">
        <v>2977</v>
      </c>
    </row>
    <row r="809" spans="1:6" x14ac:dyDescent="0.3">
      <c r="A809" s="17" t="s">
        <v>2978</v>
      </c>
    </row>
    <row r="810" spans="1:6" x14ac:dyDescent="0.3">
      <c r="A810" s="17" t="s">
        <v>2979</v>
      </c>
    </row>
    <row r="811" spans="1:6" x14ac:dyDescent="0.3">
      <c r="A811" s="17" t="s">
        <v>2980</v>
      </c>
    </row>
    <row r="812" spans="1:6" x14ac:dyDescent="0.3">
      <c r="A812" s="17" t="s">
        <v>2981</v>
      </c>
    </row>
    <row r="813" spans="1:6" x14ac:dyDescent="0.3">
      <c r="A813" s="17" t="s">
        <v>2982</v>
      </c>
    </row>
    <row r="814" spans="1:6" x14ac:dyDescent="0.3">
      <c r="A814" s="17" t="s">
        <v>2983</v>
      </c>
    </row>
    <row r="815" spans="1:6" x14ac:dyDescent="0.3">
      <c r="A815" s="17" t="s">
        <v>2984</v>
      </c>
    </row>
    <row r="816" spans="1:6" x14ac:dyDescent="0.3">
      <c r="A816" s="17" t="s">
        <v>2985</v>
      </c>
    </row>
    <row r="817" spans="1:9" x14ac:dyDescent="0.3">
      <c r="A817" s="17" t="s">
        <v>2986</v>
      </c>
    </row>
    <row r="818" spans="1:9" x14ac:dyDescent="0.3">
      <c r="A818" s="15" t="s">
        <v>2987</v>
      </c>
    </row>
    <row r="819" spans="1:9" x14ac:dyDescent="0.3">
      <c r="A819" s="16" t="s">
        <v>2988</v>
      </c>
    </row>
    <row r="820" spans="1:9" x14ac:dyDescent="0.3">
      <c r="A820" s="16" t="s">
        <v>211</v>
      </c>
    </row>
    <row r="821" spans="1:9" x14ac:dyDescent="0.3">
      <c r="A821" s="17" t="s">
        <v>2989</v>
      </c>
    </row>
    <row r="822" spans="1:9" x14ac:dyDescent="0.3">
      <c r="A822" s="15" t="s">
        <v>2990</v>
      </c>
    </row>
    <row r="823" spans="1:9" ht="18" thickBot="1" x14ac:dyDescent="0.35">
      <c r="A823" s="17" t="s">
        <v>2991</v>
      </c>
    </row>
    <row r="824" spans="1:9" ht="18" thickBot="1" x14ac:dyDescent="0.35">
      <c r="A824" s="377" t="s">
        <v>0</v>
      </c>
      <c r="B824" s="379" t="s">
        <v>217</v>
      </c>
      <c r="C824" s="379" t="s">
        <v>250</v>
      </c>
      <c r="D824" s="379" t="s">
        <v>251</v>
      </c>
      <c r="E824" s="381" t="s">
        <v>2992</v>
      </c>
      <c r="F824" s="382"/>
      <c r="G824" s="382"/>
      <c r="H824" s="382"/>
      <c r="I824" s="383"/>
    </row>
    <row r="825" spans="1:9" ht="18" thickBot="1" x14ac:dyDescent="0.35">
      <c r="A825" s="378"/>
      <c r="B825" s="380"/>
      <c r="C825" s="380"/>
      <c r="D825" s="380"/>
      <c r="E825" s="92">
        <v>800</v>
      </c>
      <c r="F825" s="92">
        <v>1000</v>
      </c>
      <c r="G825" s="92">
        <v>1200</v>
      </c>
      <c r="H825" s="92">
        <v>1500</v>
      </c>
      <c r="I825" s="91">
        <v>2000</v>
      </c>
    </row>
    <row r="826" spans="1:9" x14ac:dyDescent="0.3">
      <c r="A826" s="386" t="s">
        <v>2993</v>
      </c>
      <c r="B826" s="389" t="s">
        <v>2994</v>
      </c>
      <c r="C826" s="28" t="s">
        <v>349</v>
      </c>
      <c r="D826" s="22"/>
      <c r="E826" s="22"/>
      <c r="F826" s="22"/>
      <c r="G826" s="22"/>
      <c r="H826" s="22"/>
      <c r="I826" s="4"/>
    </row>
    <row r="827" spans="1:9" x14ac:dyDescent="0.3">
      <c r="A827" s="387"/>
      <c r="B827" s="390"/>
      <c r="C827" s="24" t="s">
        <v>2995</v>
      </c>
      <c r="D827" s="25" t="s">
        <v>1521</v>
      </c>
      <c r="E827" s="25" t="s">
        <v>440</v>
      </c>
      <c r="F827" s="25" t="s">
        <v>1277</v>
      </c>
      <c r="G827" s="25" t="s">
        <v>2996</v>
      </c>
      <c r="H827" s="25" t="s">
        <v>1931</v>
      </c>
      <c r="I827" s="26" t="s">
        <v>2997</v>
      </c>
    </row>
    <row r="828" spans="1:9" x14ac:dyDescent="0.3">
      <c r="A828" s="387"/>
      <c r="B828" s="390"/>
      <c r="C828" s="24" t="s">
        <v>422</v>
      </c>
      <c r="D828" s="25" t="s">
        <v>423</v>
      </c>
      <c r="E828" s="25">
        <v>2</v>
      </c>
      <c r="F828" s="25">
        <v>2</v>
      </c>
      <c r="G828" s="25">
        <v>2</v>
      </c>
      <c r="H828" s="25">
        <v>2</v>
      </c>
      <c r="I828" s="26">
        <v>2</v>
      </c>
    </row>
    <row r="829" spans="1:9" x14ac:dyDescent="0.3">
      <c r="A829" s="387"/>
      <c r="B829" s="390"/>
      <c r="C829" s="29" t="s">
        <v>457</v>
      </c>
      <c r="D829" s="25" t="s">
        <v>254</v>
      </c>
      <c r="E829" s="25" t="s">
        <v>2335</v>
      </c>
      <c r="F829" s="25" t="s">
        <v>637</v>
      </c>
      <c r="G829" s="25" t="s">
        <v>521</v>
      </c>
      <c r="H829" s="25" t="s">
        <v>1005</v>
      </c>
      <c r="I829" s="26" t="s">
        <v>1015</v>
      </c>
    </row>
    <row r="830" spans="1:9" x14ac:dyDescent="0.3">
      <c r="A830" s="387"/>
      <c r="B830" s="390"/>
      <c r="C830" s="29" t="s">
        <v>284</v>
      </c>
      <c r="D830" s="25"/>
      <c r="E830" s="25"/>
      <c r="F830" s="25"/>
      <c r="G830" s="25"/>
      <c r="H830" s="25"/>
      <c r="I830" s="26"/>
    </row>
    <row r="831" spans="1:9" ht="25.5" x14ac:dyDescent="0.3">
      <c r="A831" s="387"/>
      <c r="B831" s="390"/>
      <c r="C831" s="24" t="s">
        <v>2998</v>
      </c>
      <c r="D831" s="25" t="s">
        <v>262</v>
      </c>
      <c r="E831" s="25" t="s">
        <v>2041</v>
      </c>
      <c r="F831" s="25" t="s">
        <v>1003</v>
      </c>
      <c r="G831" s="25" t="s">
        <v>1197</v>
      </c>
      <c r="H831" s="25" t="s">
        <v>228</v>
      </c>
      <c r="I831" s="26" t="s">
        <v>228</v>
      </c>
    </row>
    <row r="832" spans="1:9" ht="38.25" x14ac:dyDescent="0.3">
      <c r="A832" s="387"/>
      <c r="B832" s="390"/>
      <c r="C832" s="24" t="s">
        <v>2999</v>
      </c>
      <c r="D832" s="25" t="s">
        <v>262</v>
      </c>
      <c r="E832" s="25" t="s">
        <v>228</v>
      </c>
      <c r="F832" s="25" t="s">
        <v>228</v>
      </c>
      <c r="G832" s="25" t="s">
        <v>228</v>
      </c>
      <c r="H832" s="25" t="s">
        <v>2278</v>
      </c>
      <c r="I832" s="26" t="s">
        <v>2437</v>
      </c>
    </row>
    <row r="833" spans="1:9" x14ac:dyDescent="0.3">
      <c r="A833" s="387"/>
      <c r="B833" s="390"/>
      <c r="C833" s="24" t="s">
        <v>1736</v>
      </c>
      <c r="D833" s="25" t="s">
        <v>262</v>
      </c>
      <c r="E833" s="25" t="s">
        <v>2041</v>
      </c>
      <c r="F833" s="25" t="s">
        <v>1003</v>
      </c>
      <c r="G833" s="25" t="s">
        <v>1197</v>
      </c>
      <c r="H833" s="25" t="s">
        <v>2278</v>
      </c>
      <c r="I833" s="26" t="s">
        <v>2437</v>
      </c>
    </row>
    <row r="834" spans="1:9" ht="18" thickBot="1" x14ac:dyDescent="0.35">
      <c r="A834" s="388"/>
      <c r="B834" s="391"/>
      <c r="C834" s="24" t="s">
        <v>1541</v>
      </c>
      <c r="D834" s="25" t="s">
        <v>423</v>
      </c>
      <c r="E834" s="25">
        <v>2</v>
      </c>
      <c r="F834" s="25">
        <v>2</v>
      </c>
      <c r="G834" s="25">
        <v>2</v>
      </c>
      <c r="H834" s="25">
        <v>2</v>
      </c>
      <c r="I834" s="26">
        <v>2</v>
      </c>
    </row>
    <row r="835" spans="1:9" ht="18" thickBot="1" x14ac:dyDescent="0.35">
      <c r="A835" s="392"/>
      <c r="B835" s="392"/>
      <c r="C835" s="392"/>
      <c r="D835" s="393"/>
      <c r="E835" s="27">
        <v>10</v>
      </c>
      <c r="F835" s="27">
        <v>20</v>
      </c>
      <c r="G835" s="27">
        <v>30</v>
      </c>
      <c r="H835" s="27">
        <v>40</v>
      </c>
      <c r="I835" s="5">
        <v>50</v>
      </c>
    </row>
    <row r="836" spans="1:9" x14ac:dyDescent="0.3">
      <c r="A836" s="15" t="s">
        <v>3000</v>
      </c>
    </row>
    <row r="837" spans="1:9" ht="18" thickBot="1" x14ac:dyDescent="0.35">
      <c r="A837" s="17" t="s">
        <v>2991</v>
      </c>
    </row>
    <row r="838" spans="1:9" ht="18" thickBot="1" x14ac:dyDescent="0.35">
      <c r="A838" s="377" t="s">
        <v>0</v>
      </c>
      <c r="B838" s="379" t="s">
        <v>217</v>
      </c>
      <c r="C838" s="379" t="s">
        <v>250</v>
      </c>
      <c r="D838" s="379" t="s">
        <v>251</v>
      </c>
      <c r="E838" s="381" t="s">
        <v>2992</v>
      </c>
      <c r="F838" s="382"/>
      <c r="G838" s="382"/>
      <c r="H838" s="382"/>
      <c r="I838" s="383"/>
    </row>
    <row r="839" spans="1:9" ht="18" thickBot="1" x14ac:dyDescent="0.35">
      <c r="A839" s="378"/>
      <c r="B839" s="380"/>
      <c r="C839" s="380"/>
      <c r="D839" s="380"/>
      <c r="E839" s="92">
        <v>800</v>
      </c>
      <c r="F839" s="92">
        <v>1000</v>
      </c>
      <c r="G839" s="92">
        <v>1200</v>
      </c>
      <c r="H839" s="92">
        <v>1500</v>
      </c>
      <c r="I839" s="91">
        <v>2000</v>
      </c>
    </row>
    <row r="840" spans="1:9" x14ac:dyDescent="0.3">
      <c r="A840" s="386" t="s">
        <v>3001</v>
      </c>
      <c r="B840" s="389" t="s">
        <v>3002</v>
      </c>
      <c r="C840" s="28" t="s">
        <v>349</v>
      </c>
      <c r="D840" s="22"/>
      <c r="E840" s="22"/>
      <c r="F840" s="22"/>
      <c r="G840" s="22"/>
      <c r="H840" s="22"/>
      <c r="I840" s="4"/>
    </row>
    <row r="841" spans="1:9" x14ac:dyDescent="0.3">
      <c r="A841" s="387"/>
      <c r="B841" s="390"/>
      <c r="C841" s="24" t="s">
        <v>2995</v>
      </c>
      <c r="D841" s="25" t="s">
        <v>1521</v>
      </c>
      <c r="E841" s="25" t="s">
        <v>440</v>
      </c>
      <c r="F841" s="25" t="s">
        <v>1277</v>
      </c>
      <c r="G841" s="25" t="s">
        <v>2996</v>
      </c>
      <c r="H841" s="25" t="s">
        <v>1931</v>
      </c>
      <c r="I841" s="26" t="s">
        <v>2997</v>
      </c>
    </row>
    <row r="842" spans="1:9" x14ac:dyDescent="0.3">
      <c r="A842" s="387"/>
      <c r="B842" s="390"/>
      <c r="C842" s="24" t="s">
        <v>422</v>
      </c>
      <c r="D842" s="25" t="s">
        <v>423</v>
      </c>
      <c r="E842" s="25">
        <v>2</v>
      </c>
      <c r="F842" s="25">
        <v>2</v>
      </c>
      <c r="G842" s="25">
        <v>2</v>
      </c>
      <c r="H842" s="25">
        <v>2</v>
      </c>
      <c r="I842" s="26">
        <v>2</v>
      </c>
    </row>
    <row r="843" spans="1:9" x14ac:dyDescent="0.3">
      <c r="A843" s="387"/>
      <c r="B843" s="390"/>
      <c r="C843" s="29" t="s">
        <v>457</v>
      </c>
      <c r="D843" s="25" t="s">
        <v>254</v>
      </c>
      <c r="E843" s="25" t="s">
        <v>231</v>
      </c>
      <c r="F843" s="25" t="s">
        <v>1005</v>
      </c>
      <c r="G843" s="25" t="s">
        <v>3003</v>
      </c>
      <c r="H843" s="25" t="s">
        <v>1015</v>
      </c>
      <c r="I843" s="26" t="s">
        <v>2879</v>
      </c>
    </row>
    <row r="844" spans="1:9" x14ac:dyDescent="0.3">
      <c r="A844" s="387"/>
      <c r="B844" s="390"/>
      <c r="C844" s="29" t="s">
        <v>284</v>
      </c>
      <c r="D844" s="25"/>
      <c r="E844" s="25"/>
      <c r="F844" s="25"/>
      <c r="G844" s="25"/>
      <c r="H844" s="25"/>
      <c r="I844" s="26"/>
    </row>
    <row r="845" spans="1:9" ht="25.5" x14ac:dyDescent="0.3">
      <c r="A845" s="387"/>
      <c r="B845" s="390"/>
      <c r="C845" s="24" t="s">
        <v>2998</v>
      </c>
      <c r="D845" s="25" t="s">
        <v>262</v>
      </c>
      <c r="E845" s="25" t="s">
        <v>362</v>
      </c>
      <c r="F845" s="25" t="s">
        <v>1570</v>
      </c>
      <c r="G845" s="25" t="s">
        <v>3004</v>
      </c>
      <c r="H845" s="25" t="s">
        <v>228</v>
      </c>
      <c r="I845" s="26" t="s">
        <v>228</v>
      </c>
    </row>
    <row r="846" spans="1:9" ht="38.25" x14ac:dyDescent="0.3">
      <c r="A846" s="387"/>
      <c r="B846" s="390"/>
      <c r="C846" s="24" t="s">
        <v>2999</v>
      </c>
      <c r="D846" s="25" t="s">
        <v>262</v>
      </c>
      <c r="E846" s="25" t="s">
        <v>228</v>
      </c>
      <c r="F846" s="25" t="s">
        <v>228</v>
      </c>
      <c r="G846" s="25" t="s">
        <v>228</v>
      </c>
      <c r="H846" s="25" t="s">
        <v>2303</v>
      </c>
      <c r="I846" s="26" t="s">
        <v>3005</v>
      </c>
    </row>
    <row r="847" spans="1:9" x14ac:dyDescent="0.3">
      <c r="A847" s="387"/>
      <c r="B847" s="390"/>
      <c r="C847" s="24" t="s">
        <v>1736</v>
      </c>
      <c r="D847" s="25" t="s">
        <v>262</v>
      </c>
      <c r="E847" s="25" t="s">
        <v>362</v>
      </c>
      <c r="F847" s="25" t="s">
        <v>1570</v>
      </c>
      <c r="G847" s="25" t="s">
        <v>2278</v>
      </c>
      <c r="H847" s="25" t="s">
        <v>2303</v>
      </c>
      <c r="I847" s="26" t="s">
        <v>843</v>
      </c>
    </row>
    <row r="848" spans="1:9" x14ac:dyDescent="0.3">
      <c r="A848" s="387"/>
      <c r="B848" s="390"/>
      <c r="C848" s="24" t="s">
        <v>1377</v>
      </c>
      <c r="D848" s="25" t="s">
        <v>262</v>
      </c>
      <c r="E848" s="25" t="s">
        <v>362</v>
      </c>
      <c r="F848" s="25" t="s">
        <v>1570</v>
      </c>
      <c r="G848" s="25" t="s">
        <v>2278</v>
      </c>
      <c r="H848" s="25" t="s">
        <v>2303</v>
      </c>
      <c r="I848" s="26" t="s">
        <v>843</v>
      </c>
    </row>
    <row r="849" spans="1:9" x14ac:dyDescent="0.3">
      <c r="A849" s="387"/>
      <c r="B849" s="390"/>
      <c r="C849" s="24" t="s">
        <v>405</v>
      </c>
      <c r="D849" s="25" t="s">
        <v>262</v>
      </c>
      <c r="E849" s="25" t="s">
        <v>362</v>
      </c>
      <c r="F849" s="25" t="s">
        <v>1570</v>
      </c>
      <c r="G849" s="25" t="s">
        <v>2278</v>
      </c>
      <c r="H849" s="25" t="s">
        <v>2303</v>
      </c>
      <c r="I849" s="26" t="s">
        <v>843</v>
      </c>
    </row>
    <row r="850" spans="1:9" x14ac:dyDescent="0.3">
      <c r="A850" s="387"/>
      <c r="B850" s="390"/>
      <c r="C850" s="24" t="s">
        <v>407</v>
      </c>
      <c r="D850" s="25" t="s">
        <v>262</v>
      </c>
      <c r="E850" s="25" t="s">
        <v>406</v>
      </c>
      <c r="F850" s="25" t="s">
        <v>966</v>
      </c>
      <c r="G850" s="25" t="s">
        <v>2081</v>
      </c>
      <c r="H850" s="25" t="s">
        <v>1003</v>
      </c>
      <c r="I850" s="26" t="s">
        <v>2297</v>
      </c>
    </row>
    <row r="851" spans="1:9" ht="18" thickBot="1" x14ac:dyDescent="0.35">
      <c r="A851" s="388"/>
      <c r="B851" s="391"/>
      <c r="C851" s="24" t="s">
        <v>1541</v>
      </c>
      <c r="D851" s="25" t="s">
        <v>423</v>
      </c>
      <c r="E851" s="25">
        <v>2</v>
      </c>
      <c r="F851" s="25">
        <v>2</v>
      </c>
      <c r="G851" s="25">
        <v>2</v>
      </c>
      <c r="H851" s="25">
        <v>2</v>
      </c>
      <c r="I851" s="26">
        <v>2</v>
      </c>
    </row>
    <row r="852" spans="1:9" ht="18" thickBot="1" x14ac:dyDescent="0.35">
      <c r="A852" s="392"/>
      <c r="B852" s="392"/>
      <c r="C852" s="392"/>
      <c r="D852" s="393"/>
      <c r="E852" s="27">
        <v>10</v>
      </c>
      <c r="F852" s="27">
        <v>20</v>
      </c>
      <c r="G852" s="27">
        <v>30</v>
      </c>
      <c r="H852" s="27">
        <v>40</v>
      </c>
      <c r="I852" s="5">
        <v>50</v>
      </c>
    </row>
    <row r="853" spans="1:9" x14ac:dyDescent="0.3">
      <c r="A853" s="15" t="s">
        <v>3006</v>
      </c>
    </row>
    <row r="854" spans="1:9" ht="18" thickBot="1" x14ac:dyDescent="0.35">
      <c r="A854" s="17" t="s">
        <v>2991</v>
      </c>
    </row>
    <row r="855" spans="1:9" ht="18" thickBot="1" x14ac:dyDescent="0.35">
      <c r="A855" s="377" t="s">
        <v>0</v>
      </c>
      <c r="B855" s="379" t="s">
        <v>217</v>
      </c>
      <c r="C855" s="379" t="s">
        <v>250</v>
      </c>
      <c r="D855" s="379" t="s">
        <v>251</v>
      </c>
      <c r="E855" s="381" t="s">
        <v>2992</v>
      </c>
      <c r="F855" s="382"/>
      <c r="G855" s="382"/>
      <c r="H855" s="382"/>
      <c r="I855" s="383"/>
    </row>
    <row r="856" spans="1:9" ht="18" thickBot="1" x14ac:dyDescent="0.35">
      <c r="A856" s="378"/>
      <c r="B856" s="380"/>
      <c r="C856" s="380"/>
      <c r="D856" s="380"/>
      <c r="E856" s="92">
        <v>800</v>
      </c>
      <c r="F856" s="92">
        <v>1000</v>
      </c>
      <c r="G856" s="92">
        <v>1200</v>
      </c>
      <c r="H856" s="92">
        <v>1500</v>
      </c>
      <c r="I856" s="91">
        <v>2000</v>
      </c>
    </row>
    <row r="857" spans="1:9" x14ac:dyDescent="0.3">
      <c r="A857" s="386" t="s">
        <v>3007</v>
      </c>
      <c r="B857" s="389" t="s">
        <v>3008</v>
      </c>
      <c r="C857" s="28" t="s">
        <v>349</v>
      </c>
      <c r="D857" s="22"/>
      <c r="E857" s="22"/>
      <c r="F857" s="22"/>
      <c r="G857" s="22"/>
      <c r="H857" s="22"/>
      <c r="I857" s="4"/>
    </row>
    <row r="858" spans="1:9" x14ac:dyDescent="0.3">
      <c r="A858" s="387"/>
      <c r="B858" s="390"/>
      <c r="C858" s="24" t="s">
        <v>3009</v>
      </c>
      <c r="D858" s="25" t="s">
        <v>1521</v>
      </c>
      <c r="E858" s="25" t="s">
        <v>3010</v>
      </c>
      <c r="F858" s="25" t="s">
        <v>3011</v>
      </c>
      <c r="G858" s="25" t="s">
        <v>790</v>
      </c>
      <c r="H858" s="25" t="s">
        <v>1430</v>
      </c>
      <c r="I858" s="39">
        <v>1284</v>
      </c>
    </row>
    <row r="859" spans="1:9" x14ac:dyDescent="0.3">
      <c r="A859" s="387"/>
      <c r="B859" s="390"/>
      <c r="C859" s="24" t="s">
        <v>422</v>
      </c>
      <c r="D859" s="25" t="s">
        <v>423</v>
      </c>
      <c r="E859" s="25">
        <v>2</v>
      </c>
      <c r="F859" s="25">
        <v>2</v>
      </c>
      <c r="G859" s="25">
        <v>2</v>
      </c>
      <c r="H859" s="25">
        <v>2</v>
      </c>
      <c r="I859" s="26">
        <v>2</v>
      </c>
    </row>
    <row r="860" spans="1:9" x14ac:dyDescent="0.3">
      <c r="A860" s="387"/>
      <c r="B860" s="390"/>
      <c r="C860" s="29" t="s">
        <v>457</v>
      </c>
      <c r="D860" s="25" t="s">
        <v>254</v>
      </c>
      <c r="E860" s="25" t="s">
        <v>1208</v>
      </c>
      <c r="F860" s="25" t="s">
        <v>901</v>
      </c>
      <c r="G860" s="25" t="s">
        <v>3012</v>
      </c>
      <c r="H860" s="25" t="s">
        <v>1237</v>
      </c>
      <c r="I860" s="26" t="s">
        <v>3013</v>
      </c>
    </row>
    <row r="861" spans="1:9" x14ac:dyDescent="0.3">
      <c r="A861" s="387"/>
      <c r="B861" s="390"/>
      <c r="C861" s="29" t="s">
        <v>284</v>
      </c>
      <c r="D861" s="25"/>
      <c r="E861" s="25"/>
      <c r="F861" s="25"/>
      <c r="G861" s="25"/>
      <c r="H861" s="25"/>
      <c r="I861" s="26"/>
    </row>
    <row r="862" spans="1:9" ht="38.25" x14ac:dyDescent="0.3">
      <c r="A862" s="387"/>
      <c r="B862" s="390"/>
      <c r="C862" s="24" t="s">
        <v>3014</v>
      </c>
      <c r="D862" s="25" t="s">
        <v>262</v>
      </c>
      <c r="E862" s="25" t="s">
        <v>1482</v>
      </c>
      <c r="F862" s="25" t="s">
        <v>924</v>
      </c>
      <c r="G862" s="25" t="s">
        <v>780</v>
      </c>
      <c r="H862" s="25" t="s">
        <v>228</v>
      </c>
      <c r="I862" s="26" t="s">
        <v>228</v>
      </c>
    </row>
    <row r="863" spans="1:9" ht="38.25" x14ac:dyDescent="0.3">
      <c r="A863" s="387"/>
      <c r="B863" s="390"/>
      <c r="C863" s="24" t="s">
        <v>3015</v>
      </c>
      <c r="D863" s="25" t="s">
        <v>262</v>
      </c>
      <c r="E863" s="25" t="s">
        <v>228</v>
      </c>
      <c r="F863" s="25" t="s">
        <v>228</v>
      </c>
      <c r="G863" s="25" t="s">
        <v>228</v>
      </c>
      <c r="H863" s="25" t="s">
        <v>1148</v>
      </c>
      <c r="I863" s="26" t="s">
        <v>3016</v>
      </c>
    </row>
    <row r="864" spans="1:9" x14ac:dyDescent="0.3">
      <c r="A864" s="387"/>
      <c r="B864" s="390"/>
      <c r="C864" s="24" t="s">
        <v>1736</v>
      </c>
      <c r="D864" s="25" t="s">
        <v>262</v>
      </c>
      <c r="E864" s="25" t="s">
        <v>1482</v>
      </c>
      <c r="F864" s="25" t="s">
        <v>924</v>
      </c>
      <c r="G864" s="25" t="s">
        <v>780</v>
      </c>
      <c r="H864" s="25" t="s">
        <v>1148</v>
      </c>
      <c r="I864" s="26" t="s">
        <v>3016</v>
      </c>
    </row>
    <row r="865" spans="1:9" ht="18" thickBot="1" x14ac:dyDescent="0.35">
      <c r="A865" s="388"/>
      <c r="B865" s="391"/>
      <c r="C865" s="24" t="s">
        <v>1541</v>
      </c>
      <c r="D865" s="25" t="s">
        <v>423</v>
      </c>
      <c r="E865" s="25">
        <v>2</v>
      </c>
      <c r="F865" s="25">
        <v>2</v>
      </c>
      <c r="G865" s="25">
        <v>2</v>
      </c>
      <c r="H865" s="25">
        <v>2</v>
      </c>
      <c r="I865" s="26">
        <v>2</v>
      </c>
    </row>
    <row r="866" spans="1:9" x14ac:dyDescent="0.3">
      <c r="A866" s="386" t="s">
        <v>3017</v>
      </c>
      <c r="B866" s="389" t="s">
        <v>3018</v>
      </c>
      <c r="C866" s="28" t="s">
        <v>349</v>
      </c>
      <c r="D866" s="22"/>
      <c r="E866" s="22"/>
      <c r="F866" s="22"/>
      <c r="G866" s="22"/>
      <c r="H866" s="22"/>
      <c r="I866" s="4"/>
    </row>
    <row r="867" spans="1:9" x14ac:dyDescent="0.3">
      <c r="A867" s="387"/>
      <c r="B867" s="390"/>
      <c r="C867" s="24" t="s">
        <v>3009</v>
      </c>
      <c r="D867" s="25" t="s">
        <v>1521</v>
      </c>
      <c r="E867" s="25" t="s">
        <v>3019</v>
      </c>
      <c r="F867" s="25" t="s">
        <v>3020</v>
      </c>
      <c r="G867" s="25" t="s">
        <v>3021</v>
      </c>
      <c r="H867" s="25" t="s">
        <v>3022</v>
      </c>
      <c r="I867" s="39">
        <v>1132</v>
      </c>
    </row>
    <row r="868" spans="1:9" x14ac:dyDescent="0.3">
      <c r="A868" s="387"/>
      <c r="B868" s="390"/>
      <c r="C868" s="24" t="s">
        <v>422</v>
      </c>
      <c r="D868" s="25" t="s">
        <v>423</v>
      </c>
      <c r="E868" s="25">
        <v>2</v>
      </c>
      <c r="F868" s="25">
        <v>2</v>
      </c>
      <c r="G868" s="25">
        <v>2</v>
      </c>
      <c r="H868" s="25">
        <v>2</v>
      </c>
      <c r="I868" s="26">
        <v>2</v>
      </c>
    </row>
    <row r="869" spans="1:9" x14ac:dyDescent="0.3">
      <c r="A869" s="387"/>
      <c r="B869" s="390"/>
      <c r="C869" s="29" t="s">
        <v>457</v>
      </c>
      <c r="D869" s="25" t="s">
        <v>254</v>
      </c>
      <c r="E869" s="25" t="s">
        <v>1235</v>
      </c>
      <c r="F869" s="25" t="s">
        <v>2621</v>
      </c>
      <c r="G869" s="25" t="s">
        <v>990</v>
      </c>
      <c r="H869" s="25" t="s">
        <v>428</v>
      </c>
      <c r="I869" s="26" t="s">
        <v>3023</v>
      </c>
    </row>
    <row r="870" spans="1:9" x14ac:dyDescent="0.3">
      <c r="A870" s="387"/>
      <c r="B870" s="390"/>
      <c r="C870" s="29" t="s">
        <v>284</v>
      </c>
      <c r="D870" s="25"/>
      <c r="E870" s="25"/>
      <c r="F870" s="25"/>
      <c r="G870" s="25"/>
      <c r="H870" s="25"/>
      <c r="I870" s="26"/>
    </row>
    <row r="871" spans="1:9" ht="38.25" x14ac:dyDescent="0.3">
      <c r="A871" s="387"/>
      <c r="B871" s="390"/>
      <c r="C871" s="24" t="s">
        <v>3014</v>
      </c>
      <c r="D871" s="25" t="s">
        <v>262</v>
      </c>
      <c r="E871" s="25" t="s">
        <v>400</v>
      </c>
      <c r="F871" s="25" t="s">
        <v>1104</v>
      </c>
      <c r="G871" s="25" t="s">
        <v>825</v>
      </c>
      <c r="H871" s="25" t="s">
        <v>228</v>
      </c>
      <c r="I871" s="26" t="s">
        <v>228</v>
      </c>
    </row>
    <row r="872" spans="1:9" ht="38.25" x14ac:dyDescent="0.3">
      <c r="A872" s="387"/>
      <c r="B872" s="390"/>
      <c r="C872" s="24" t="s">
        <v>3015</v>
      </c>
      <c r="D872" s="25" t="s">
        <v>262</v>
      </c>
      <c r="E872" s="25" t="s">
        <v>228</v>
      </c>
      <c r="F872" s="25" t="s">
        <v>228</v>
      </c>
      <c r="G872" s="25" t="s">
        <v>228</v>
      </c>
      <c r="H872" s="25" t="s">
        <v>695</v>
      </c>
      <c r="I872" s="26" t="s">
        <v>859</v>
      </c>
    </row>
    <row r="873" spans="1:9" x14ac:dyDescent="0.3">
      <c r="A873" s="387"/>
      <c r="B873" s="390"/>
      <c r="C873" s="24" t="s">
        <v>1736</v>
      </c>
      <c r="D873" s="25" t="s">
        <v>262</v>
      </c>
      <c r="E873" s="25" t="s">
        <v>400</v>
      </c>
      <c r="F873" s="25" t="s">
        <v>1104</v>
      </c>
      <c r="G873" s="25" t="s">
        <v>825</v>
      </c>
      <c r="H873" s="25" t="s">
        <v>695</v>
      </c>
      <c r="I873" s="26" t="s">
        <v>859</v>
      </c>
    </row>
    <row r="874" spans="1:9" ht="18" thickBot="1" x14ac:dyDescent="0.35">
      <c r="A874" s="388"/>
      <c r="B874" s="391"/>
      <c r="C874" s="24" t="s">
        <v>1541</v>
      </c>
      <c r="D874" s="25" t="s">
        <v>423</v>
      </c>
      <c r="E874" s="25">
        <v>2</v>
      </c>
      <c r="F874" s="25">
        <v>2</v>
      </c>
      <c r="G874" s="25">
        <v>2</v>
      </c>
      <c r="H874" s="25">
        <v>2</v>
      </c>
      <c r="I874" s="26">
        <v>2</v>
      </c>
    </row>
    <row r="875" spans="1:9" ht="18" thickBot="1" x14ac:dyDescent="0.35">
      <c r="A875" s="392"/>
      <c r="B875" s="392"/>
      <c r="C875" s="392"/>
      <c r="D875" s="393"/>
      <c r="E875" s="27">
        <v>1</v>
      </c>
      <c r="F875" s="27">
        <v>2</v>
      </c>
      <c r="G875" s="27">
        <v>3</v>
      </c>
      <c r="H875" s="27">
        <v>4</v>
      </c>
      <c r="I875" s="5">
        <v>5</v>
      </c>
    </row>
    <row r="876" spans="1:9" x14ac:dyDescent="0.3">
      <c r="A876" s="17"/>
    </row>
    <row r="877" spans="1:9" ht="18" thickBot="1" x14ac:dyDescent="0.35">
      <c r="A877" s="17" t="s">
        <v>2991</v>
      </c>
    </row>
    <row r="878" spans="1:9" ht="18" thickBot="1" x14ac:dyDescent="0.35">
      <c r="A878" s="377" t="s">
        <v>0</v>
      </c>
      <c r="B878" s="379" t="s">
        <v>217</v>
      </c>
      <c r="C878" s="379" t="s">
        <v>250</v>
      </c>
      <c r="D878" s="379" t="s">
        <v>251</v>
      </c>
      <c r="E878" s="381" t="s">
        <v>2992</v>
      </c>
      <c r="F878" s="382"/>
      <c r="G878" s="382"/>
      <c r="H878" s="382"/>
      <c r="I878" s="383"/>
    </row>
    <row r="879" spans="1:9" ht="18" thickBot="1" x14ac:dyDescent="0.35">
      <c r="A879" s="378"/>
      <c r="B879" s="380"/>
      <c r="C879" s="380"/>
      <c r="D879" s="380"/>
      <c r="E879" s="92">
        <v>800</v>
      </c>
      <c r="F879" s="92">
        <v>1000</v>
      </c>
      <c r="G879" s="92">
        <v>1200</v>
      </c>
      <c r="H879" s="92">
        <v>1500</v>
      </c>
      <c r="I879" s="91">
        <v>2000</v>
      </c>
    </row>
    <row r="880" spans="1:9" x14ac:dyDescent="0.3">
      <c r="A880" s="386" t="s">
        <v>3024</v>
      </c>
      <c r="B880" s="389" t="s">
        <v>3025</v>
      </c>
      <c r="C880" s="28" t="s">
        <v>349</v>
      </c>
      <c r="D880" s="22"/>
      <c r="E880" s="22"/>
      <c r="F880" s="22"/>
      <c r="G880" s="22"/>
      <c r="H880" s="22"/>
      <c r="I880" s="4"/>
    </row>
    <row r="881" spans="1:9" x14ac:dyDescent="0.3">
      <c r="A881" s="387"/>
      <c r="B881" s="390"/>
      <c r="C881" s="24" t="s">
        <v>3009</v>
      </c>
      <c r="D881" s="25" t="s">
        <v>1521</v>
      </c>
      <c r="E881" s="25" t="s">
        <v>399</v>
      </c>
      <c r="F881" s="25" t="s">
        <v>765</v>
      </c>
      <c r="G881" s="25" t="s">
        <v>3026</v>
      </c>
      <c r="H881" s="25" t="s">
        <v>3027</v>
      </c>
      <c r="I881" s="39">
        <v>1011</v>
      </c>
    </row>
    <row r="882" spans="1:9" x14ac:dyDescent="0.3">
      <c r="A882" s="387"/>
      <c r="B882" s="390"/>
      <c r="C882" s="24" t="s">
        <v>422</v>
      </c>
      <c r="D882" s="25" t="s">
        <v>423</v>
      </c>
      <c r="E882" s="25">
        <v>2</v>
      </c>
      <c r="F882" s="25">
        <v>2</v>
      </c>
      <c r="G882" s="25">
        <v>2</v>
      </c>
      <c r="H882" s="25">
        <v>2</v>
      </c>
      <c r="I882" s="26">
        <v>2</v>
      </c>
    </row>
    <row r="883" spans="1:9" x14ac:dyDescent="0.3">
      <c r="A883" s="387"/>
      <c r="B883" s="390"/>
      <c r="C883" s="29" t="s">
        <v>457</v>
      </c>
      <c r="D883" s="25" t="s">
        <v>254</v>
      </c>
      <c r="E883" s="25" t="s">
        <v>960</v>
      </c>
      <c r="F883" s="25" t="s">
        <v>3028</v>
      </c>
      <c r="G883" s="25" t="s">
        <v>3029</v>
      </c>
      <c r="H883" s="25" t="s">
        <v>3030</v>
      </c>
      <c r="I883" s="26" t="s">
        <v>2711</v>
      </c>
    </row>
    <row r="884" spans="1:9" x14ac:dyDescent="0.3">
      <c r="A884" s="387"/>
      <c r="B884" s="390"/>
      <c r="C884" s="29" t="s">
        <v>284</v>
      </c>
      <c r="D884" s="25"/>
      <c r="E884" s="25"/>
      <c r="F884" s="25"/>
      <c r="G884" s="25"/>
      <c r="H884" s="25"/>
      <c r="I884" s="26"/>
    </row>
    <row r="885" spans="1:9" ht="38.25" x14ac:dyDescent="0.3">
      <c r="A885" s="387"/>
      <c r="B885" s="390"/>
      <c r="C885" s="24" t="s">
        <v>3014</v>
      </c>
      <c r="D885" s="25" t="s">
        <v>262</v>
      </c>
      <c r="E885" s="25" t="s">
        <v>359</v>
      </c>
      <c r="F885" s="25" t="s">
        <v>714</v>
      </c>
      <c r="G885" s="25" t="s">
        <v>400</v>
      </c>
      <c r="H885" s="25" t="s">
        <v>228</v>
      </c>
      <c r="I885" s="26" t="s">
        <v>228</v>
      </c>
    </row>
    <row r="886" spans="1:9" ht="38.25" x14ac:dyDescent="0.3">
      <c r="A886" s="387"/>
      <c r="B886" s="390"/>
      <c r="C886" s="24" t="s">
        <v>3015</v>
      </c>
      <c r="D886" s="25" t="s">
        <v>262</v>
      </c>
      <c r="E886" s="25" t="s">
        <v>228</v>
      </c>
      <c r="F886" s="25" t="s">
        <v>228</v>
      </c>
      <c r="G886" s="25" t="s">
        <v>228</v>
      </c>
      <c r="H886" s="25" t="s">
        <v>401</v>
      </c>
      <c r="I886" s="26" t="s">
        <v>3031</v>
      </c>
    </row>
    <row r="887" spans="1:9" x14ac:dyDescent="0.3">
      <c r="A887" s="387"/>
      <c r="B887" s="390"/>
      <c r="C887" s="24" t="s">
        <v>1736</v>
      </c>
      <c r="D887" s="25" t="s">
        <v>262</v>
      </c>
      <c r="E887" s="25" t="s">
        <v>359</v>
      </c>
      <c r="F887" s="25" t="s">
        <v>714</v>
      </c>
      <c r="G887" s="25" t="s">
        <v>400</v>
      </c>
      <c r="H887" s="25" t="s">
        <v>401</v>
      </c>
      <c r="I887" s="26" t="s">
        <v>3031</v>
      </c>
    </row>
    <row r="888" spans="1:9" ht="18" thickBot="1" x14ac:dyDescent="0.35">
      <c r="A888" s="388"/>
      <c r="B888" s="391"/>
      <c r="C888" s="24" t="s">
        <v>1541</v>
      </c>
      <c r="D888" s="25" t="s">
        <v>423</v>
      </c>
      <c r="E888" s="25">
        <v>2</v>
      </c>
      <c r="F888" s="25">
        <v>2</v>
      </c>
      <c r="G888" s="25">
        <v>2</v>
      </c>
      <c r="H888" s="25">
        <v>2</v>
      </c>
      <c r="I888" s="26">
        <v>2</v>
      </c>
    </row>
    <row r="889" spans="1:9" x14ac:dyDescent="0.3">
      <c r="A889" s="386" t="s">
        <v>3032</v>
      </c>
      <c r="B889" s="389" t="s">
        <v>3033</v>
      </c>
      <c r="C889" s="28" t="s">
        <v>349</v>
      </c>
      <c r="D889" s="22"/>
      <c r="E889" s="22"/>
      <c r="F889" s="22"/>
      <c r="G889" s="22"/>
      <c r="H889" s="22"/>
      <c r="I889" s="4"/>
    </row>
    <row r="890" spans="1:9" x14ac:dyDescent="0.3">
      <c r="A890" s="387"/>
      <c r="B890" s="390"/>
      <c r="C890" s="24" t="s">
        <v>3009</v>
      </c>
      <c r="D890" s="25" t="s">
        <v>1521</v>
      </c>
      <c r="E890" s="25" t="s">
        <v>798</v>
      </c>
      <c r="F890" s="25" t="s">
        <v>1326</v>
      </c>
      <c r="G890" s="25" t="s">
        <v>1465</v>
      </c>
      <c r="H890" s="25" t="s">
        <v>1585</v>
      </c>
      <c r="I890" s="26" t="s">
        <v>1605</v>
      </c>
    </row>
    <row r="891" spans="1:9" x14ac:dyDescent="0.3">
      <c r="A891" s="387"/>
      <c r="B891" s="390"/>
      <c r="C891" s="24" t="s">
        <v>422</v>
      </c>
      <c r="D891" s="25" t="s">
        <v>423</v>
      </c>
      <c r="E891" s="25">
        <v>2</v>
      </c>
      <c r="F891" s="25">
        <v>2</v>
      </c>
      <c r="G891" s="25">
        <v>2</v>
      </c>
      <c r="H891" s="25">
        <v>2</v>
      </c>
      <c r="I891" s="26">
        <v>2</v>
      </c>
    </row>
    <row r="892" spans="1:9" x14ac:dyDescent="0.3">
      <c r="A892" s="387"/>
      <c r="B892" s="390"/>
      <c r="C892" s="29" t="s">
        <v>457</v>
      </c>
      <c r="D892" s="25" t="s">
        <v>254</v>
      </c>
      <c r="E892" s="25" t="s">
        <v>1011</v>
      </c>
      <c r="F892" s="25" t="s">
        <v>227</v>
      </c>
      <c r="G892" s="25" t="s">
        <v>425</v>
      </c>
      <c r="H892" s="25" t="s">
        <v>3034</v>
      </c>
      <c r="I892" s="26" t="s">
        <v>631</v>
      </c>
    </row>
    <row r="893" spans="1:9" x14ac:dyDescent="0.3">
      <c r="A893" s="387"/>
      <c r="B893" s="390"/>
      <c r="C893" s="29" t="s">
        <v>284</v>
      </c>
      <c r="D893" s="25"/>
      <c r="E893" s="25"/>
      <c r="F893" s="25"/>
      <c r="G893" s="25"/>
      <c r="H893" s="25"/>
      <c r="I893" s="26"/>
    </row>
    <row r="894" spans="1:9" ht="38.25" x14ac:dyDescent="0.3">
      <c r="A894" s="387"/>
      <c r="B894" s="390"/>
      <c r="C894" s="24" t="s">
        <v>3014</v>
      </c>
      <c r="D894" s="25" t="s">
        <v>262</v>
      </c>
      <c r="E894" s="25" t="s">
        <v>1361</v>
      </c>
      <c r="F894" s="25" t="s">
        <v>986</v>
      </c>
      <c r="G894" s="25" t="s">
        <v>2890</v>
      </c>
      <c r="H894" s="25" t="s">
        <v>228</v>
      </c>
      <c r="I894" s="26" t="s">
        <v>228</v>
      </c>
    </row>
    <row r="895" spans="1:9" ht="38.25" x14ac:dyDescent="0.3">
      <c r="A895" s="387"/>
      <c r="B895" s="390"/>
      <c r="C895" s="24" t="s">
        <v>3015</v>
      </c>
      <c r="D895" s="25" t="s">
        <v>262</v>
      </c>
      <c r="E895" s="25" t="s">
        <v>228</v>
      </c>
      <c r="F895" s="25" t="s">
        <v>228</v>
      </c>
      <c r="G895" s="25" t="s">
        <v>228</v>
      </c>
      <c r="H895" s="25" t="s">
        <v>1501</v>
      </c>
      <c r="I895" s="26" t="s">
        <v>1646</v>
      </c>
    </row>
    <row r="896" spans="1:9" x14ac:dyDescent="0.3">
      <c r="A896" s="387"/>
      <c r="B896" s="390"/>
      <c r="C896" s="24" t="s">
        <v>1736</v>
      </c>
      <c r="D896" s="25" t="s">
        <v>262</v>
      </c>
      <c r="E896" s="25" t="s">
        <v>1361</v>
      </c>
      <c r="F896" s="25" t="s">
        <v>986</v>
      </c>
      <c r="G896" s="25" t="s">
        <v>2890</v>
      </c>
      <c r="H896" s="25" t="s">
        <v>1501</v>
      </c>
      <c r="I896" s="26" t="s">
        <v>1646</v>
      </c>
    </row>
    <row r="897" spans="1:9" ht="18" thickBot="1" x14ac:dyDescent="0.35">
      <c r="A897" s="388"/>
      <c r="B897" s="391"/>
      <c r="C897" s="24" t="s">
        <v>1541</v>
      </c>
      <c r="D897" s="25" t="s">
        <v>423</v>
      </c>
      <c r="E897" s="25">
        <v>2</v>
      </c>
      <c r="F897" s="25">
        <v>2</v>
      </c>
      <c r="G897" s="25">
        <v>2</v>
      </c>
      <c r="H897" s="25">
        <v>2</v>
      </c>
      <c r="I897" s="26">
        <v>2</v>
      </c>
    </row>
    <row r="898" spans="1:9" ht="18" thickBot="1" x14ac:dyDescent="0.35">
      <c r="A898" s="392"/>
      <c r="B898" s="392"/>
      <c r="C898" s="392"/>
      <c r="D898" s="393"/>
      <c r="E898" s="27">
        <v>1</v>
      </c>
      <c r="F898" s="27">
        <v>2</v>
      </c>
      <c r="G898" s="27">
        <v>3</v>
      </c>
      <c r="H898" s="27">
        <v>4</v>
      </c>
      <c r="I898" s="5">
        <v>5</v>
      </c>
    </row>
    <row r="899" spans="1:9" x14ac:dyDescent="0.3">
      <c r="A899" s="15" t="s">
        <v>3035</v>
      </c>
    </row>
    <row r="900" spans="1:9" ht="18" thickBot="1" x14ac:dyDescent="0.35">
      <c r="A900" s="17" t="s">
        <v>2991</v>
      </c>
    </row>
    <row r="901" spans="1:9" ht="18" thickBot="1" x14ac:dyDescent="0.35">
      <c r="A901" s="377" t="s">
        <v>0</v>
      </c>
      <c r="B901" s="379" t="s">
        <v>217</v>
      </c>
      <c r="C901" s="379" t="s">
        <v>250</v>
      </c>
      <c r="D901" s="379" t="s">
        <v>251</v>
      </c>
      <c r="E901" s="381" t="s">
        <v>2992</v>
      </c>
      <c r="F901" s="382"/>
      <c r="G901" s="382"/>
      <c r="H901" s="382"/>
      <c r="I901" s="383"/>
    </row>
    <row r="902" spans="1:9" ht="18" thickBot="1" x14ac:dyDescent="0.35">
      <c r="A902" s="378"/>
      <c r="B902" s="380"/>
      <c r="C902" s="380"/>
      <c r="D902" s="380"/>
      <c r="E902" s="92">
        <v>800</v>
      </c>
      <c r="F902" s="92">
        <v>1000</v>
      </c>
      <c r="G902" s="92">
        <v>1200</v>
      </c>
      <c r="H902" s="92">
        <v>1500</v>
      </c>
      <c r="I902" s="91">
        <v>2000</v>
      </c>
    </row>
    <row r="903" spans="1:9" x14ac:dyDescent="0.3">
      <c r="A903" s="386" t="s">
        <v>3036</v>
      </c>
      <c r="B903" s="389" t="s">
        <v>3037</v>
      </c>
      <c r="C903" s="28" t="s">
        <v>349</v>
      </c>
      <c r="D903" s="22"/>
      <c r="E903" s="22"/>
      <c r="F903" s="22"/>
      <c r="G903" s="22"/>
      <c r="H903" s="22"/>
      <c r="I903" s="4"/>
    </row>
    <row r="904" spans="1:9" x14ac:dyDescent="0.3">
      <c r="A904" s="387"/>
      <c r="B904" s="390"/>
      <c r="C904" s="24" t="s">
        <v>3009</v>
      </c>
      <c r="D904" s="25" t="s">
        <v>1521</v>
      </c>
      <c r="E904" s="25" t="s">
        <v>3010</v>
      </c>
      <c r="F904" s="25" t="s">
        <v>3011</v>
      </c>
      <c r="G904" s="25" t="s">
        <v>790</v>
      </c>
      <c r="H904" s="25" t="s">
        <v>1430</v>
      </c>
      <c r="I904" s="39">
        <v>1284</v>
      </c>
    </row>
    <row r="905" spans="1:9" x14ac:dyDescent="0.3">
      <c r="A905" s="387"/>
      <c r="B905" s="390"/>
      <c r="C905" s="24" t="s">
        <v>422</v>
      </c>
      <c r="D905" s="25" t="s">
        <v>423</v>
      </c>
      <c r="E905" s="25">
        <v>2</v>
      </c>
      <c r="F905" s="25">
        <v>2</v>
      </c>
      <c r="G905" s="25">
        <v>2</v>
      </c>
      <c r="H905" s="25">
        <v>2</v>
      </c>
      <c r="I905" s="26">
        <v>2</v>
      </c>
    </row>
    <row r="906" spans="1:9" x14ac:dyDescent="0.3">
      <c r="A906" s="387"/>
      <c r="B906" s="390"/>
      <c r="C906" s="29" t="s">
        <v>457</v>
      </c>
      <c r="D906" s="25" t="s">
        <v>254</v>
      </c>
      <c r="E906" s="25" t="s">
        <v>601</v>
      </c>
      <c r="F906" s="25" t="s">
        <v>1079</v>
      </c>
      <c r="G906" s="25" t="s">
        <v>3038</v>
      </c>
      <c r="H906" s="25" t="s">
        <v>1087</v>
      </c>
      <c r="I906" s="26" t="s">
        <v>3039</v>
      </c>
    </row>
    <row r="907" spans="1:9" x14ac:dyDescent="0.3">
      <c r="A907" s="387"/>
      <c r="B907" s="390"/>
      <c r="C907" s="29" t="s">
        <v>284</v>
      </c>
      <c r="D907" s="25"/>
      <c r="E907" s="25"/>
      <c r="F907" s="25"/>
      <c r="G907" s="25"/>
      <c r="H907" s="25"/>
      <c r="I907" s="26"/>
    </row>
    <row r="908" spans="1:9" ht="38.25" x14ac:dyDescent="0.3">
      <c r="A908" s="387"/>
      <c r="B908" s="390"/>
      <c r="C908" s="24" t="s">
        <v>3014</v>
      </c>
      <c r="D908" s="25" t="s">
        <v>262</v>
      </c>
      <c r="E908" s="25" t="s">
        <v>834</v>
      </c>
      <c r="F908" s="25" t="s">
        <v>835</v>
      </c>
      <c r="G908" s="25" t="s">
        <v>3040</v>
      </c>
      <c r="H908" s="25" t="s">
        <v>228</v>
      </c>
      <c r="I908" s="26" t="s">
        <v>228</v>
      </c>
    </row>
    <row r="909" spans="1:9" ht="38.25" x14ac:dyDescent="0.3">
      <c r="A909" s="387"/>
      <c r="B909" s="390"/>
      <c r="C909" s="24" t="s">
        <v>3015</v>
      </c>
      <c r="D909" s="25" t="s">
        <v>262</v>
      </c>
      <c r="E909" s="25" t="s">
        <v>228</v>
      </c>
      <c r="F909" s="25" t="s">
        <v>228</v>
      </c>
      <c r="G909" s="25" t="s">
        <v>228</v>
      </c>
      <c r="H909" s="25" t="s">
        <v>1427</v>
      </c>
      <c r="I909" s="26" t="s">
        <v>3041</v>
      </c>
    </row>
    <row r="910" spans="1:9" x14ac:dyDescent="0.3">
      <c r="A910" s="387"/>
      <c r="B910" s="390"/>
      <c r="C910" s="24" t="s">
        <v>1736</v>
      </c>
      <c r="D910" s="25" t="s">
        <v>262</v>
      </c>
      <c r="E910" s="25" t="s">
        <v>834</v>
      </c>
      <c r="F910" s="25" t="s">
        <v>835</v>
      </c>
      <c r="G910" s="25" t="s">
        <v>3040</v>
      </c>
      <c r="H910" s="25" t="s">
        <v>1427</v>
      </c>
      <c r="I910" s="26" t="s">
        <v>3041</v>
      </c>
    </row>
    <row r="911" spans="1:9" x14ac:dyDescent="0.3">
      <c r="A911" s="387"/>
      <c r="B911" s="390"/>
      <c r="C911" s="24" t="s">
        <v>1377</v>
      </c>
      <c r="D911" s="25" t="s">
        <v>262</v>
      </c>
      <c r="E911" s="25" t="s">
        <v>834</v>
      </c>
      <c r="F911" s="25" t="s">
        <v>835</v>
      </c>
      <c r="G911" s="25" t="s">
        <v>3040</v>
      </c>
      <c r="H911" s="25" t="s">
        <v>1427</v>
      </c>
      <c r="I911" s="26" t="s">
        <v>3041</v>
      </c>
    </row>
    <row r="912" spans="1:9" x14ac:dyDescent="0.3">
      <c r="A912" s="387"/>
      <c r="B912" s="390"/>
      <c r="C912" s="24" t="s">
        <v>405</v>
      </c>
      <c r="D912" s="25" t="s">
        <v>262</v>
      </c>
      <c r="E912" s="25" t="s">
        <v>834</v>
      </c>
      <c r="F912" s="25" t="s">
        <v>835</v>
      </c>
      <c r="G912" s="25" t="s">
        <v>3040</v>
      </c>
      <c r="H912" s="25" t="s">
        <v>1427</v>
      </c>
      <c r="I912" s="26" t="s">
        <v>3041</v>
      </c>
    </row>
    <row r="913" spans="1:9" x14ac:dyDescent="0.3">
      <c r="A913" s="387"/>
      <c r="B913" s="390"/>
      <c r="C913" s="24" t="s">
        <v>407</v>
      </c>
      <c r="D913" s="25" t="s">
        <v>262</v>
      </c>
      <c r="E913" s="25" t="s">
        <v>778</v>
      </c>
      <c r="F913" s="25" t="s">
        <v>430</v>
      </c>
      <c r="G913" s="25" t="s">
        <v>2518</v>
      </c>
      <c r="H913" s="25" t="s">
        <v>364</v>
      </c>
      <c r="I913" s="26" t="s">
        <v>971</v>
      </c>
    </row>
    <row r="914" spans="1:9" ht="18" thickBot="1" x14ac:dyDescent="0.35">
      <c r="A914" s="388"/>
      <c r="B914" s="391"/>
      <c r="C914" s="24" t="s">
        <v>1541</v>
      </c>
      <c r="D914" s="25" t="s">
        <v>423</v>
      </c>
      <c r="E914" s="25">
        <v>2</v>
      </c>
      <c r="F914" s="25">
        <v>2</v>
      </c>
      <c r="G914" s="25">
        <v>2</v>
      </c>
      <c r="H914" s="25">
        <v>2</v>
      </c>
      <c r="I914" s="26">
        <v>2</v>
      </c>
    </row>
    <row r="915" spans="1:9" x14ac:dyDescent="0.3">
      <c r="A915" s="386" t="s">
        <v>3042</v>
      </c>
      <c r="B915" s="389" t="s">
        <v>3043</v>
      </c>
      <c r="C915" s="28" t="s">
        <v>349</v>
      </c>
      <c r="D915" s="22"/>
      <c r="E915" s="22"/>
      <c r="F915" s="22"/>
      <c r="G915" s="22"/>
      <c r="H915" s="22"/>
      <c r="I915" s="4"/>
    </row>
    <row r="916" spans="1:9" x14ac:dyDescent="0.3">
      <c r="A916" s="387"/>
      <c r="B916" s="390"/>
      <c r="C916" s="24" t="s">
        <v>3009</v>
      </c>
      <c r="D916" s="25" t="s">
        <v>1521</v>
      </c>
      <c r="E916" s="25" t="s">
        <v>3019</v>
      </c>
      <c r="F916" s="25" t="s">
        <v>3020</v>
      </c>
      <c r="G916" s="25" t="s">
        <v>3021</v>
      </c>
      <c r="H916" s="25" t="s">
        <v>3022</v>
      </c>
      <c r="I916" s="39">
        <v>1132</v>
      </c>
    </row>
    <row r="917" spans="1:9" x14ac:dyDescent="0.3">
      <c r="A917" s="387"/>
      <c r="B917" s="390"/>
      <c r="C917" s="24" t="s">
        <v>422</v>
      </c>
      <c r="D917" s="25" t="s">
        <v>423</v>
      </c>
      <c r="E917" s="25">
        <v>2</v>
      </c>
      <c r="F917" s="25">
        <v>2</v>
      </c>
      <c r="G917" s="25">
        <v>2</v>
      </c>
      <c r="H917" s="25">
        <v>2</v>
      </c>
      <c r="I917" s="26">
        <v>2</v>
      </c>
    </row>
    <row r="918" spans="1:9" x14ac:dyDescent="0.3">
      <c r="A918" s="387"/>
      <c r="B918" s="390"/>
      <c r="C918" s="29" t="s">
        <v>457</v>
      </c>
      <c r="D918" s="25" t="s">
        <v>254</v>
      </c>
      <c r="E918" s="25" t="s">
        <v>3044</v>
      </c>
      <c r="F918" s="25" t="s">
        <v>3045</v>
      </c>
      <c r="G918" s="25" t="s">
        <v>901</v>
      </c>
      <c r="H918" s="25" t="s">
        <v>1099</v>
      </c>
      <c r="I918" s="26" t="s">
        <v>1071</v>
      </c>
    </row>
    <row r="919" spans="1:9" x14ac:dyDescent="0.3">
      <c r="A919" s="387"/>
      <c r="B919" s="390"/>
      <c r="C919" s="29" t="s">
        <v>284</v>
      </c>
      <c r="D919" s="25"/>
      <c r="E919" s="25"/>
      <c r="F919" s="25"/>
      <c r="G919" s="25"/>
      <c r="H919" s="25"/>
      <c r="I919" s="26"/>
    </row>
    <row r="920" spans="1:9" ht="38.25" x14ac:dyDescent="0.3">
      <c r="A920" s="387"/>
      <c r="B920" s="390"/>
      <c r="C920" s="24" t="s">
        <v>3014</v>
      </c>
      <c r="D920" s="25" t="s">
        <v>262</v>
      </c>
      <c r="E920" s="25" t="s">
        <v>1707</v>
      </c>
      <c r="F920" s="25" t="s">
        <v>940</v>
      </c>
      <c r="G920" s="25" t="s">
        <v>2302</v>
      </c>
      <c r="H920" s="25" t="s">
        <v>228</v>
      </c>
      <c r="I920" s="26" t="s">
        <v>228</v>
      </c>
    </row>
    <row r="921" spans="1:9" ht="38.25" x14ac:dyDescent="0.3">
      <c r="A921" s="387"/>
      <c r="B921" s="390"/>
      <c r="C921" s="24" t="s">
        <v>3015</v>
      </c>
      <c r="D921" s="25" t="s">
        <v>262</v>
      </c>
      <c r="E921" s="25" t="s">
        <v>228</v>
      </c>
      <c r="F921" s="25" t="s">
        <v>228</v>
      </c>
      <c r="G921" s="25" t="s">
        <v>228</v>
      </c>
      <c r="H921" s="25" t="s">
        <v>1020</v>
      </c>
      <c r="I921" s="26" t="s">
        <v>1480</v>
      </c>
    </row>
    <row r="922" spans="1:9" x14ac:dyDescent="0.3">
      <c r="A922" s="387"/>
      <c r="B922" s="390"/>
      <c r="C922" s="24" t="s">
        <v>1736</v>
      </c>
      <c r="D922" s="25" t="s">
        <v>262</v>
      </c>
      <c r="E922" s="25" t="s">
        <v>1707</v>
      </c>
      <c r="F922" s="25" t="s">
        <v>940</v>
      </c>
      <c r="G922" s="25" t="s">
        <v>2302</v>
      </c>
      <c r="H922" s="25" t="s">
        <v>1020</v>
      </c>
      <c r="I922" s="26" t="s">
        <v>1480</v>
      </c>
    </row>
    <row r="923" spans="1:9" x14ac:dyDescent="0.3">
      <c r="A923" s="387"/>
      <c r="B923" s="390"/>
      <c r="C923" s="24" t="s">
        <v>1377</v>
      </c>
      <c r="D923" s="25" t="s">
        <v>262</v>
      </c>
      <c r="E923" s="25" t="s">
        <v>1707</v>
      </c>
      <c r="F923" s="25" t="s">
        <v>940</v>
      </c>
      <c r="G923" s="25" t="s">
        <v>2302</v>
      </c>
      <c r="H923" s="25" t="s">
        <v>1020</v>
      </c>
      <c r="I923" s="26" t="s">
        <v>1480</v>
      </c>
    </row>
    <row r="924" spans="1:9" x14ac:dyDescent="0.3">
      <c r="A924" s="387"/>
      <c r="B924" s="390"/>
      <c r="C924" s="24" t="s">
        <v>405</v>
      </c>
      <c r="D924" s="25" t="s">
        <v>262</v>
      </c>
      <c r="E924" s="25" t="s">
        <v>1707</v>
      </c>
      <c r="F924" s="25" t="s">
        <v>940</v>
      </c>
      <c r="G924" s="25" t="s">
        <v>2302</v>
      </c>
      <c r="H924" s="25" t="s">
        <v>1020</v>
      </c>
      <c r="I924" s="26" t="s">
        <v>1480</v>
      </c>
    </row>
    <row r="925" spans="1:9" x14ac:dyDescent="0.3">
      <c r="A925" s="387"/>
      <c r="B925" s="390"/>
      <c r="C925" s="24" t="s">
        <v>407</v>
      </c>
      <c r="D925" s="25" t="s">
        <v>262</v>
      </c>
      <c r="E925" s="25" t="s">
        <v>1565</v>
      </c>
      <c r="F925" s="25" t="s">
        <v>1596</v>
      </c>
      <c r="G925" s="25" t="s">
        <v>2082</v>
      </c>
      <c r="H925" s="25" t="s">
        <v>879</v>
      </c>
      <c r="I925" s="26" t="s">
        <v>1482</v>
      </c>
    </row>
    <row r="926" spans="1:9" ht="18" thickBot="1" x14ac:dyDescent="0.35">
      <c r="A926" s="388"/>
      <c r="B926" s="391"/>
      <c r="C926" s="24" t="s">
        <v>1541</v>
      </c>
      <c r="D926" s="25" t="s">
        <v>423</v>
      </c>
      <c r="E926" s="25">
        <v>2</v>
      </c>
      <c r="F926" s="25">
        <v>2</v>
      </c>
      <c r="G926" s="25">
        <v>2</v>
      </c>
      <c r="H926" s="25">
        <v>2</v>
      </c>
      <c r="I926" s="26">
        <v>2</v>
      </c>
    </row>
    <row r="927" spans="1:9" ht="18" thickBot="1" x14ac:dyDescent="0.35">
      <c r="A927" s="392"/>
      <c r="B927" s="392"/>
      <c r="C927" s="392"/>
      <c r="D927" s="393"/>
      <c r="E927" s="27">
        <v>1</v>
      </c>
      <c r="F927" s="27">
        <v>2</v>
      </c>
      <c r="G927" s="27">
        <v>3</v>
      </c>
      <c r="H927" s="27">
        <v>4</v>
      </c>
      <c r="I927" s="5">
        <v>5</v>
      </c>
    </row>
    <row r="928" spans="1:9" x14ac:dyDescent="0.3">
      <c r="A928" s="17"/>
    </row>
    <row r="929" spans="1:9" ht="18" thickBot="1" x14ac:dyDescent="0.35">
      <c r="A929" s="17" t="s">
        <v>2991</v>
      </c>
    </row>
    <row r="930" spans="1:9" ht="18" thickBot="1" x14ac:dyDescent="0.35">
      <c r="A930" s="377" t="s">
        <v>0</v>
      </c>
      <c r="B930" s="379" t="s">
        <v>217</v>
      </c>
      <c r="C930" s="379" t="s">
        <v>250</v>
      </c>
      <c r="D930" s="379" t="s">
        <v>251</v>
      </c>
      <c r="E930" s="381" t="s">
        <v>2992</v>
      </c>
      <c r="F930" s="382"/>
      <c r="G930" s="382"/>
      <c r="H930" s="382"/>
      <c r="I930" s="383"/>
    </row>
    <row r="931" spans="1:9" ht="18" thickBot="1" x14ac:dyDescent="0.35">
      <c r="A931" s="378"/>
      <c r="B931" s="380"/>
      <c r="C931" s="380"/>
      <c r="D931" s="380"/>
      <c r="E931" s="92">
        <v>800</v>
      </c>
      <c r="F931" s="92">
        <v>1000</v>
      </c>
      <c r="G931" s="92">
        <v>1200</v>
      </c>
      <c r="H931" s="92">
        <v>1500</v>
      </c>
      <c r="I931" s="91">
        <v>2000</v>
      </c>
    </row>
    <row r="932" spans="1:9" x14ac:dyDescent="0.3">
      <c r="A932" s="386" t="s">
        <v>3046</v>
      </c>
      <c r="B932" s="389" t="s">
        <v>3047</v>
      </c>
      <c r="C932" s="28" t="s">
        <v>349</v>
      </c>
      <c r="D932" s="22"/>
      <c r="E932" s="22"/>
      <c r="F932" s="22"/>
      <c r="G932" s="22"/>
      <c r="H932" s="22"/>
      <c r="I932" s="4"/>
    </row>
    <row r="933" spans="1:9" x14ac:dyDescent="0.3">
      <c r="A933" s="387"/>
      <c r="B933" s="390"/>
      <c r="C933" s="24" t="s">
        <v>3009</v>
      </c>
      <c r="D933" s="25" t="s">
        <v>1521</v>
      </c>
      <c r="E933" s="25" t="s">
        <v>399</v>
      </c>
      <c r="F933" s="25" t="s">
        <v>765</v>
      </c>
      <c r="G933" s="25" t="s">
        <v>3026</v>
      </c>
      <c r="H933" s="25" t="s">
        <v>3027</v>
      </c>
      <c r="I933" s="39">
        <v>1011</v>
      </c>
    </row>
    <row r="934" spans="1:9" x14ac:dyDescent="0.3">
      <c r="A934" s="387"/>
      <c r="B934" s="390"/>
      <c r="C934" s="24" t="s">
        <v>422</v>
      </c>
      <c r="D934" s="25" t="s">
        <v>423</v>
      </c>
      <c r="E934" s="25">
        <v>2</v>
      </c>
      <c r="F934" s="25">
        <v>2</v>
      </c>
      <c r="G934" s="25">
        <v>2</v>
      </c>
      <c r="H934" s="25">
        <v>2</v>
      </c>
      <c r="I934" s="26">
        <v>2</v>
      </c>
    </row>
    <row r="935" spans="1:9" x14ac:dyDescent="0.3">
      <c r="A935" s="387"/>
      <c r="B935" s="390"/>
      <c r="C935" s="29" t="s">
        <v>457</v>
      </c>
      <c r="D935" s="25" t="s">
        <v>254</v>
      </c>
      <c r="E935" s="25" t="s">
        <v>937</v>
      </c>
      <c r="F935" s="25" t="s">
        <v>1770</v>
      </c>
      <c r="G935" s="25" t="s">
        <v>3048</v>
      </c>
      <c r="H935" s="25" t="s">
        <v>970</v>
      </c>
      <c r="I935" s="26" t="s">
        <v>1236</v>
      </c>
    </row>
    <row r="936" spans="1:9" x14ac:dyDescent="0.3">
      <c r="A936" s="387"/>
      <c r="B936" s="390"/>
      <c r="C936" s="29" t="s">
        <v>284</v>
      </c>
      <c r="D936" s="25"/>
      <c r="E936" s="25"/>
      <c r="F936" s="25"/>
      <c r="G936" s="25"/>
      <c r="H936" s="25"/>
      <c r="I936" s="26"/>
    </row>
    <row r="937" spans="1:9" ht="38.25" x14ac:dyDescent="0.3">
      <c r="A937" s="387"/>
      <c r="B937" s="390"/>
      <c r="C937" s="24" t="s">
        <v>3014</v>
      </c>
      <c r="D937" s="25" t="s">
        <v>262</v>
      </c>
      <c r="E937" s="25" t="s">
        <v>2312</v>
      </c>
      <c r="F937" s="25" t="s">
        <v>706</v>
      </c>
      <c r="G937" s="25" t="s">
        <v>401</v>
      </c>
      <c r="H937" s="25" t="s">
        <v>228</v>
      </c>
      <c r="I937" s="26" t="s">
        <v>228</v>
      </c>
    </row>
    <row r="938" spans="1:9" ht="38.25" x14ac:dyDescent="0.3">
      <c r="A938" s="387"/>
      <c r="B938" s="390"/>
      <c r="C938" s="24" t="s">
        <v>3015</v>
      </c>
      <c r="D938" s="25" t="s">
        <v>262</v>
      </c>
      <c r="E938" s="25" t="s">
        <v>228</v>
      </c>
      <c r="F938" s="25" t="s">
        <v>228</v>
      </c>
      <c r="G938" s="25" t="s">
        <v>228</v>
      </c>
      <c r="H938" s="25" t="s">
        <v>1212</v>
      </c>
      <c r="I938" s="26" t="s">
        <v>357</v>
      </c>
    </row>
    <row r="939" spans="1:9" x14ac:dyDescent="0.3">
      <c r="A939" s="387"/>
      <c r="B939" s="390"/>
      <c r="C939" s="24" t="s">
        <v>1736</v>
      </c>
      <c r="D939" s="25" t="s">
        <v>262</v>
      </c>
      <c r="E939" s="25" t="s">
        <v>2312</v>
      </c>
      <c r="F939" s="25" t="s">
        <v>706</v>
      </c>
      <c r="G939" s="25" t="s">
        <v>401</v>
      </c>
      <c r="H939" s="25" t="s">
        <v>1212</v>
      </c>
      <c r="I939" s="26" t="s">
        <v>357</v>
      </c>
    </row>
    <row r="940" spans="1:9" x14ac:dyDescent="0.3">
      <c r="A940" s="387"/>
      <c r="B940" s="390"/>
      <c r="C940" s="24" t="s">
        <v>1377</v>
      </c>
      <c r="D940" s="25" t="s">
        <v>262</v>
      </c>
      <c r="E940" s="25" t="s">
        <v>2312</v>
      </c>
      <c r="F940" s="25" t="s">
        <v>706</v>
      </c>
      <c r="G940" s="25" t="s">
        <v>401</v>
      </c>
      <c r="H940" s="25" t="s">
        <v>1212</v>
      </c>
      <c r="I940" s="26" t="s">
        <v>357</v>
      </c>
    </row>
    <row r="941" spans="1:9" x14ac:dyDescent="0.3">
      <c r="A941" s="387"/>
      <c r="B941" s="390"/>
      <c r="C941" s="24" t="s">
        <v>405</v>
      </c>
      <c r="D941" s="25" t="s">
        <v>262</v>
      </c>
      <c r="E941" s="25" t="s">
        <v>2312</v>
      </c>
      <c r="F941" s="25" t="s">
        <v>706</v>
      </c>
      <c r="G941" s="25" t="s">
        <v>401</v>
      </c>
      <c r="H941" s="25" t="s">
        <v>1212</v>
      </c>
      <c r="I941" s="26" t="s">
        <v>357</v>
      </c>
    </row>
    <row r="942" spans="1:9" x14ac:dyDescent="0.3">
      <c r="A942" s="387"/>
      <c r="B942" s="390"/>
      <c r="C942" s="24" t="s">
        <v>407</v>
      </c>
      <c r="D942" s="25" t="s">
        <v>262</v>
      </c>
      <c r="E942" s="25" t="s">
        <v>2437</v>
      </c>
      <c r="F942" s="25" t="s">
        <v>1507</v>
      </c>
      <c r="G942" s="25" t="s">
        <v>1565</v>
      </c>
      <c r="H942" s="25" t="s">
        <v>863</v>
      </c>
      <c r="I942" s="26" t="s">
        <v>816</v>
      </c>
    </row>
    <row r="943" spans="1:9" ht="18" thickBot="1" x14ac:dyDescent="0.35">
      <c r="A943" s="388"/>
      <c r="B943" s="391"/>
      <c r="C943" s="24" t="s">
        <v>1541</v>
      </c>
      <c r="D943" s="25" t="s">
        <v>423</v>
      </c>
      <c r="E943" s="25">
        <v>2</v>
      </c>
      <c r="F943" s="25">
        <v>2</v>
      </c>
      <c r="G943" s="25">
        <v>2</v>
      </c>
      <c r="H943" s="25">
        <v>2</v>
      </c>
      <c r="I943" s="26">
        <v>2</v>
      </c>
    </row>
    <row r="944" spans="1:9" x14ac:dyDescent="0.3">
      <c r="A944" s="386" t="s">
        <v>3049</v>
      </c>
      <c r="B944" s="389" t="s">
        <v>3050</v>
      </c>
      <c r="C944" s="28" t="s">
        <v>349</v>
      </c>
      <c r="D944" s="22"/>
      <c r="E944" s="22"/>
      <c r="F944" s="22"/>
      <c r="G944" s="22"/>
      <c r="H944" s="22"/>
      <c r="I944" s="4"/>
    </row>
    <row r="945" spans="1:9" x14ac:dyDescent="0.3">
      <c r="A945" s="387"/>
      <c r="B945" s="390"/>
      <c r="C945" s="24" t="s">
        <v>3009</v>
      </c>
      <c r="D945" s="25" t="s">
        <v>1521</v>
      </c>
      <c r="E945" s="25" t="s">
        <v>798</v>
      </c>
      <c r="F945" s="25" t="s">
        <v>1326</v>
      </c>
      <c r="G945" s="25" t="s">
        <v>1465</v>
      </c>
      <c r="H945" s="25" t="s">
        <v>1585</v>
      </c>
      <c r="I945" s="26" t="s">
        <v>1605</v>
      </c>
    </row>
    <row r="946" spans="1:9" x14ac:dyDescent="0.3">
      <c r="A946" s="387"/>
      <c r="B946" s="390"/>
      <c r="C946" s="24" t="s">
        <v>422</v>
      </c>
      <c r="D946" s="25" t="s">
        <v>423</v>
      </c>
      <c r="E946" s="25">
        <v>2</v>
      </c>
      <c r="F946" s="25">
        <v>2</v>
      </c>
      <c r="G946" s="25">
        <v>2</v>
      </c>
      <c r="H946" s="25">
        <v>2</v>
      </c>
      <c r="I946" s="26">
        <v>2</v>
      </c>
    </row>
    <row r="947" spans="1:9" x14ac:dyDescent="0.3">
      <c r="A947" s="387"/>
      <c r="B947" s="390"/>
      <c r="C947" s="29" t="s">
        <v>457</v>
      </c>
      <c r="D947" s="25" t="s">
        <v>254</v>
      </c>
      <c r="E947" s="25" t="s">
        <v>3051</v>
      </c>
      <c r="F947" s="25" t="s">
        <v>466</v>
      </c>
      <c r="G947" s="25" t="s">
        <v>945</v>
      </c>
      <c r="H947" s="25" t="s">
        <v>240</v>
      </c>
      <c r="I947" s="26" t="s">
        <v>929</v>
      </c>
    </row>
    <row r="948" spans="1:9" x14ac:dyDescent="0.3">
      <c r="A948" s="387"/>
      <c r="B948" s="390"/>
      <c r="C948" s="29" t="s">
        <v>284</v>
      </c>
      <c r="D948" s="25"/>
      <c r="E948" s="25"/>
      <c r="F948" s="25"/>
      <c r="G948" s="25"/>
      <c r="H948" s="25"/>
      <c r="I948" s="26"/>
    </row>
    <row r="949" spans="1:9" ht="38.25" x14ac:dyDescent="0.3">
      <c r="A949" s="387"/>
      <c r="B949" s="390"/>
      <c r="C949" s="24" t="s">
        <v>3014</v>
      </c>
      <c r="D949" s="25" t="s">
        <v>262</v>
      </c>
      <c r="E949" s="25" t="s">
        <v>359</v>
      </c>
      <c r="F949" s="25" t="s">
        <v>714</v>
      </c>
      <c r="G949" s="25" t="s">
        <v>1501</v>
      </c>
      <c r="H949" s="25" t="s">
        <v>228</v>
      </c>
      <c r="I949" s="26" t="s">
        <v>228</v>
      </c>
    </row>
    <row r="950" spans="1:9" ht="38.25" x14ac:dyDescent="0.3">
      <c r="A950" s="387"/>
      <c r="B950" s="390"/>
      <c r="C950" s="24" t="s">
        <v>3015</v>
      </c>
      <c r="D950" s="25" t="s">
        <v>262</v>
      </c>
      <c r="E950" s="25" t="s">
        <v>228</v>
      </c>
      <c r="F950" s="25" t="s">
        <v>228</v>
      </c>
      <c r="G950" s="25" t="s">
        <v>228</v>
      </c>
      <c r="H950" s="25" t="s">
        <v>1019</v>
      </c>
      <c r="I950" s="26" t="s">
        <v>1075</v>
      </c>
    </row>
    <row r="951" spans="1:9" x14ac:dyDescent="0.3">
      <c r="A951" s="387"/>
      <c r="B951" s="390"/>
      <c r="C951" s="24" t="s">
        <v>1736</v>
      </c>
      <c r="D951" s="25" t="s">
        <v>262</v>
      </c>
      <c r="E951" s="25" t="s">
        <v>359</v>
      </c>
      <c r="F951" s="25" t="s">
        <v>714</v>
      </c>
      <c r="G951" s="25" t="s">
        <v>1501</v>
      </c>
      <c r="H951" s="25" t="s">
        <v>1019</v>
      </c>
      <c r="I951" s="26" t="s">
        <v>1075</v>
      </c>
    </row>
    <row r="952" spans="1:9" x14ac:dyDescent="0.3">
      <c r="A952" s="387"/>
      <c r="B952" s="390"/>
      <c r="C952" s="24" t="s">
        <v>1377</v>
      </c>
      <c r="D952" s="25" t="s">
        <v>262</v>
      </c>
      <c r="E952" s="25" t="s">
        <v>359</v>
      </c>
      <c r="F952" s="25" t="s">
        <v>714</v>
      </c>
      <c r="G952" s="25" t="s">
        <v>1501</v>
      </c>
      <c r="H952" s="25" t="s">
        <v>1019</v>
      </c>
      <c r="I952" s="26" t="s">
        <v>1075</v>
      </c>
    </row>
    <row r="953" spans="1:9" x14ac:dyDescent="0.3">
      <c r="A953" s="387"/>
      <c r="B953" s="390"/>
      <c r="C953" s="24" t="s">
        <v>405</v>
      </c>
      <c r="D953" s="25" t="s">
        <v>262</v>
      </c>
      <c r="E953" s="25" t="s">
        <v>359</v>
      </c>
      <c r="F953" s="25" t="s">
        <v>714</v>
      </c>
      <c r="G953" s="25" t="s">
        <v>1501</v>
      </c>
      <c r="H953" s="25" t="s">
        <v>1019</v>
      </c>
      <c r="I953" s="26" t="s">
        <v>1075</v>
      </c>
    </row>
    <row r="954" spans="1:9" x14ac:dyDescent="0.3">
      <c r="A954" s="387"/>
      <c r="B954" s="390"/>
      <c r="C954" s="24" t="s">
        <v>407</v>
      </c>
      <c r="D954" s="25" t="s">
        <v>262</v>
      </c>
      <c r="E954" s="25" t="s">
        <v>1597</v>
      </c>
      <c r="F954" s="25" t="s">
        <v>1648</v>
      </c>
      <c r="G954" s="25" t="s">
        <v>403</v>
      </c>
      <c r="H954" s="25" t="s">
        <v>1361</v>
      </c>
      <c r="I954" s="26" t="s">
        <v>752</v>
      </c>
    </row>
    <row r="955" spans="1:9" ht="18" thickBot="1" x14ac:dyDescent="0.35">
      <c r="A955" s="388"/>
      <c r="B955" s="391"/>
      <c r="C955" s="24" t="s">
        <v>1541</v>
      </c>
      <c r="D955" s="25" t="s">
        <v>423</v>
      </c>
      <c r="E955" s="25">
        <v>2</v>
      </c>
      <c r="F955" s="25">
        <v>2</v>
      </c>
      <c r="G955" s="25">
        <v>2</v>
      </c>
      <c r="H955" s="25">
        <v>2</v>
      </c>
      <c r="I955" s="26">
        <v>2</v>
      </c>
    </row>
    <row r="956" spans="1:9" ht="18" thickBot="1" x14ac:dyDescent="0.35">
      <c r="A956" s="392"/>
      <c r="B956" s="392"/>
      <c r="C956" s="392"/>
      <c r="D956" s="393"/>
      <c r="E956" s="27">
        <v>1</v>
      </c>
      <c r="F956" s="27">
        <v>2</v>
      </c>
      <c r="G956" s="27">
        <v>3</v>
      </c>
      <c r="H956" s="27">
        <v>4</v>
      </c>
      <c r="I956" s="5">
        <v>5</v>
      </c>
    </row>
    <row r="957" spans="1:9" x14ac:dyDescent="0.3">
      <c r="A957" s="15" t="s">
        <v>9003</v>
      </c>
    </row>
    <row r="958" spans="1:9" x14ac:dyDescent="0.3">
      <c r="A958" s="16" t="s">
        <v>211</v>
      </c>
    </row>
    <row r="959" spans="1:9" x14ac:dyDescent="0.3">
      <c r="A959" s="17" t="s">
        <v>3052</v>
      </c>
    </row>
    <row r="960" spans="1:9" x14ac:dyDescent="0.3">
      <c r="A960" s="16" t="s">
        <v>92</v>
      </c>
    </row>
    <row r="961" spans="1:9" x14ac:dyDescent="0.3">
      <c r="A961" s="17" t="s">
        <v>3053</v>
      </c>
    </row>
    <row r="962" spans="1:9" x14ac:dyDescent="0.3">
      <c r="A962" s="17" t="s">
        <v>3054</v>
      </c>
    </row>
    <row r="963" spans="1:9" x14ac:dyDescent="0.3">
      <c r="A963" s="15" t="s">
        <v>3055</v>
      </c>
    </row>
    <row r="964" spans="1:9" ht="18" thickBot="1" x14ac:dyDescent="0.35">
      <c r="A964" s="17" t="s">
        <v>2991</v>
      </c>
    </row>
    <row r="965" spans="1:9" ht="18" thickBot="1" x14ac:dyDescent="0.35">
      <c r="A965" s="377" t="s">
        <v>0</v>
      </c>
      <c r="B965" s="379" t="s">
        <v>217</v>
      </c>
      <c r="C965" s="379" t="s">
        <v>250</v>
      </c>
      <c r="D965" s="379" t="s">
        <v>251</v>
      </c>
      <c r="E965" s="381" t="s">
        <v>2992</v>
      </c>
      <c r="F965" s="382"/>
      <c r="G965" s="382"/>
      <c r="H965" s="382"/>
      <c r="I965" s="383"/>
    </row>
    <row r="966" spans="1:9" ht="18" thickBot="1" x14ac:dyDescent="0.35">
      <c r="A966" s="378"/>
      <c r="B966" s="380"/>
      <c r="C966" s="380"/>
      <c r="D966" s="380"/>
      <c r="E966" s="92">
        <v>800</v>
      </c>
      <c r="F966" s="92">
        <v>1000</v>
      </c>
      <c r="G966" s="92">
        <v>1200</v>
      </c>
      <c r="H966" s="92">
        <v>1500</v>
      </c>
      <c r="I966" s="91">
        <v>2000</v>
      </c>
    </row>
    <row r="967" spans="1:9" x14ac:dyDescent="0.3">
      <c r="A967" s="386" t="s">
        <v>3056</v>
      </c>
      <c r="B967" s="389" t="s">
        <v>2994</v>
      </c>
      <c r="C967" s="28" t="s">
        <v>349</v>
      </c>
      <c r="D967" s="22"/>
      <c r="E967" s="22"/>
      <c r="F967" s="22"/>
      <c r="G967" s="22"/>
      <c r="H967" s="22"/>
      <c r="I967" s="4"/>
    </row>
    <row r="968" spans="1:9" x14ac:dyDescent="0.3">
      <c r="A968" s="387"/>
      <c r="B968" s="390"/>
      <c r="C968" s="24" t="s">
        <v>3057</v>
      </c>
      <c r="D968" s="25" t="s">
        <v>1521</v>
      </c>
      <c r="E968" s="25" t="s">
        <v>440</v>
      </c>
      <c r="F968" s="25" t="s">
        <v>1277</v>
      </c>
      <c r="G968" s="25" t="s">
        <v>2996</v>
      </c>
      <c r="H968" s="25" t="s">
        <v>1931</v>
      </c>
      <c r="I968" s="26" t="s">
        <v>2997</v>
      </c>
    </row>
    <row r="969" spans="1:9" x14ac:dyDescent="0.3">
      <c r="A969" s="387"/>
      <c r="B969" s="390"/>
      <c r="C969" s="24" t="s">
        <v>422</v>
      </c>
      <c r="D969" s="25" t="s">
        <v>423</v>
      </c>
      <c r="E969" s="25">
        <v>2</v>
      </c>
      <c r="F969" s="25">
        <v>2</v>
      </c>
      <c r="G969" s="25">
        <v>2</v>
      </c>
      <c r="H969" s="25">
        <v>2</v>
      </c>
      <c r="I969" s="26">
        <v>2</v>
      </c>
    </row>
    <row r="970" spans="1:9" x14ac:dyDescent="0.3">
      <c r="A970" s="387"/>
      <c r="B970" s="390"/>
      <c r="C970" s="29" t="s">
        <v>457</v>
      </c>
      <c r="D970" s="25" t="s">
        <v>254</v>
      </c>
      <c r="E970" s="25" t="s">
        <v>1781</v>
      </c>
      <c r="F970" s="25" t="s">
        <v>2335</v>
      </c>
      <c r="G970" s="25" t="s">
        <v>2654</v>
      </c>
      <c r="H970" s="25" t="s">
        <v>301</v>
      </c>
      <c r="I970" s="26" t="s">
        <v>628</v>
      </c>
    </row>
    <row r="971" spans="1:9" x14ac:dyDescent="0.3">
      <c r="A971" s="387"/>
      <c r="B971" s="390"/>
      <c r="C971" s="29" t="s">
        <v>284</v>
      </c>
      <c r="D971" s="25"/>
      <c r="E971" s="25"/>
      <c r="F971" s="25"/>
      <c r="G971" s="25"/>
      <c r="H971" s="25"/>
      <c r="I971" s="26"/>
    </row>
    <row r="972" spans="1:9" ht="25.5" x14ac:dyDescent="0.3">
      <c r="A972" s="387"/>
      <c r="B972" s="390"/>
      <c r="C972" s="24" t="s">
        <v>2998</v>
      </c>
      <c r="D972" s="25" t="s">
        <v>262</v>
      </c>
      <c r="E972" s="25" t="s">
        <v>818</v>
      </c>
      <c r="F972" s="25" t="s">
        <v>550</v>
      </c>
      <c r="G972" s="25" t="s">
        <v>967</v>
      </c>
      <c r="H972" s="25" t="s">
        <v>228</v>
      </c>
      <c r="I972" s="26" t="s">
        <v>228</v>
      </c>
    </row>
    <row r="973" spans="1:9" ht="38.25" x14ac:dyDescent="0.3">
      <c r="A973" s="387"/>
      <c r="B973" s="390"/>
      <c r="C973" s="24" t="s">
        <v>2999</v>
      </c>
      <c r="D973" s="25" t="s">
        <v>262</v>
      </c>
      <c r="E973" s="25" t="s">
        <v>228</v>
      </c>
      <c r="F973" s="25" t="s">
        <v>228</v>
      </c>
      <c r="G973" s="25" t="s">
        <v>228</v>
      </c>
      <c r="H973" s="25" t="s">
        <v>2100</v>
      </c>
      <c r="I973" s="26" t="s">
        <v>2303</v>
      </c>
    </row>
    <row r="974" spans="1:9" x14ac:dyDescent="0.3">
      <c r="A974" s="387"/>
      <c r="B974" s="390"/>
      <c r="C974" s="24" t="s">
        <v>500</v>
      </c>
      <c r="D974" s="25" t="s">
        <v>262</v>
      </c>
      <c r="E974" s="25" t="s">
        <v>818</v>
      </c>
      <c r="F974" s="25" t="s">
        <v>550</v>
      </c>
      <c r="G974" s="25" t="s">
        <v>967</v>
      </c>
      <c r="H974" s="25" t="s">
        <v>2100</v>
      </c>
      <c r="I974" s="26" t="s">
        <v>2303</v>
      </c>
    </row>
    <row r="975" spans="1:9" ht="18" thickBot="1" x14ac:dyDescent="0.35">
      <c r="A975" s="388"/>
      <c r="B975" s="391"/>
      <c r="C975" s="24" t="s">
        <v>1541</v>
      </c>
      <c r="D975" s="25" t="s">
        <v>423</v>
      </c>
      <c r="E975" s="25">
        <v>2</v>
      </c>
      <c r="F975" s="25">
        <v>2</v>
      </c>
      <c r="G975" s="25">
        <v>2</v>
      </c>
      <c r="H975" s="25">
        <v>2</v>
      </c>
      <c r="I975" s="26">
        <v>2</v>
      </c>
    </row>
    <row r="976" spans="1:9" ht="18" thickBot="1" x14ac:dyDescent="0.35">
      <c r="A976" s="392"/>
      <c r="B976" s="392"/>
      <c r="C976" s="392"/>
      <c r="D976" s="393"/>
      <c r="E976" s="27">
        <v>10</v>
      </c>
      <c r="F976" s="27">
        <v>20</v>
      </c>
      <c r="G976" s="27">
        <v>30</v>
      </c>
      <c r="H976" s="27">
        <v>40</v>
      </c>
      <c r="I976" s="5">
        <v>50</v>
      </c>
    </row>
    <row r="977" spans="1:9" x14ac:dyDescent="0.3">
      <c r="A977" s="15" t="s">
        <v>3058</v>
      </c>
    </row>
    <row r="978" spans="1:9" ht="18" thickBot="1" x14ac:dyDescent="0.35">
      <c r="A978" s="17" t="s">
        <v>2991</v>
      </c>
    </row>
    <row r="979" spans="1:9" ht="18" thickBot="1" x14ac:dyDescent="0.35">
      <c r="A979" s="377" t="s">
        <v>0</v>
      </c>
      <c r="B979" s="379" t="s">
        <v>217</v>
      </c>
      <c r="C979" s="379" t="s">
        <v>250</v>
      </c>
      <c r="D979" s="379" t="s">
        <v>251</v>
      </c>
      <c r="E979" s="381" t="s">
        <v>2992</v>
      </c>
      <c r="F979" s="382"/>
      <c r="G979" s="382"/>
      <c r="H979" s="382"/>
      <c r="I979" s="383"/>
    </row>
    <row r="980" spans="1:9" ht="18" thickBot="1" x14ac:dyDescent="0.35">
      <c r="A980" s="378"/>
      <c r="B980" s="380"/>
      <c r="C980" s="380"/>
      <c r="D980" s="380"/>
      <c r="E980" s="92">
        <v>800</v>
      </c>
      <c r="F980" s="92">
        <v>1000</v>
      </c>
      <c r="G980" s="92">
        <v>1200</v>
      </c>
      <c r="H980" s="92">
        <v>1500</v>
      </c>
      <c r="I980" s="91">
        <v>2000</v>
      </c>
    </row>
    <row r="981" spans="1:9" x14ac:dyDescent="0.3">
      <c r="A981" s="386" t="s">
        <v>3059</v>
      </c>
      <c r="B981" s="389" t="s">
        <v>3060</v>
      </c>
      <c r="C981" s="28" t="s">
        <v>349</v>
      </c>
      <c r="D981" s="22"/>
      <c r="E981" s="22"/>
      <c r="F981" s="22"/>
      <c r="G981" s="22"/>
      <c r="H981" s="22"/>
      <c r="I981" s="4"/>
    </row>
    <row r="982" spans="1:9" x14ac:dyDescent="0.3">
      <c r="A982" s="387"/>
      <c r="B982" s="390"/>
      <c r="C982" s="24" t="s">
        <v>2995</v>
      </c>
      <c r="D982" s="25" t="s">
        <v>1521</v>
      </c>
      <c r="E982" s="25" t="s">
        <v>440</v>
      </c>
      <c r="F982" s="25" t="s">
        <v>1277</v>
      </c>
      <c r="G982" s="25" t="s">
        <v>2996</v>
      </c>
      <c r="H982" s="25" t="s">
        <v>1931</v>
      </c>
      <c r="I982" s="26" t="s">
        <v>2997</v>
      </c>
    </row>
    <row r="983" spans="1:9" x14ac:dyDescent="0.3">
      <c r="A983" s="387"/>
      <c r="B983" s="390"/>
      <c r="C983" s="24" t="s">
        <v>422</v>
      </c>
      <c r="D983" s="25" t="s">
        <v>423</v>
      </c>
      <c r="E983" s="25">
        <v>2</v>
      </c>
      <c r="F983" s="25">
        <v>2</v>
      </c>
      <c r="G983" s="25">
        <v>2</v>
      </c>
      <c r="H983" s="25">
        <v>2</v>
      </c>
      <c r="I983" s="26">
        <v>2</v>
      </c>
    </row>
    <row r="984" spans="1:9" x14ac:dyDescent="0.3">
      <c r="A984" s="387"/>
      <c r="B984" s="390"/>
      <c r="C984" s="29" t="s">
        <v>457</v>
      </c>
      <c r="D984" s="25" t="s">
        <v>254</v>
      </c>
      <c r="E984" s="25" t="s">
        <v>520</v>
      </c>
      <c r="F984" s="25" t="s">
        <v>599</v>
      </c>
      <c r="G984" s="25" t="s">
        <v>1005</v>
      </c>
      <c r="H984" s="25" t="s">
        <v>2288</v>
      </c>
      <c r="I984" s="26" t="s">
        <v>373</v>
      </c>
    </row>
    <row r="985" spans="1:9" x14ac:dyDescent="0.3">
      <c r="A985" s="387"/>
      <c r="B985" s="390"/>
      <c r="C985" s="29" t="s">
        <v>260</v>
      </c>
      <c r="D985" s="25"/>
      <c r="E985" s="25"/>
      <c r="F985" s="25"/>
      <c r="G985" s="25"/>
      <c r="H985" s="25"/>
      <c r="I985" s="26"/>
    </row>
    <row r="986" spans="1:9" ht="25.5" x14ac:dyDescent="0.3">
      <c r="A986" s="387"/>
      <c r="B986" s="390"/>
      <c r="C986" s="24" t="s">
        <v>2998</v>
      </c>
      <c r="D986" s="25" t="s">
        <v>262</v>
      </c>
      <c r="E986" s="25" t="s">
        <v>846</v>
      </c>
      <c r="F986" s="25" t="s">
        <v>853</v>
      </c>
      <c r="G986" s="25" t="s">
        <v>1364</v>
      </c>
      <c r="H986" s="25" t="s">
        <v>228</v>
      </c>
      <c r="I986" s="26" t="s">
        <v>228</v>
      </c>
    </row>
    <row r="987" spans="1:9" ht="38.25" x14ac:dyDescent="0.3">
      <c r="A987" s="387"/>
      <c r="B987" s="390"/>
      <c r="C987" s="24" t="s">
        <v>2999</v>
      </c>
      <c r="D987" s="25" t="s">
        <v>262</v>
      </c>
      <c r="E987" s="25" t="s">
        <v>228</v>
      </c>
      <c r="F987" s="25" t="s">
        <v>228</v>
      </c>
      <c r="G987" s="25" t="s">
        <v>228</v>
      </c>
      <c r="H987" s="25" t="s">
        <v>1648</v>
      </c>
      <c r="I987" s="26" t="s">
        <v>1337</v>
      </c>
    </row>
    <row r="988" spans="1:9" x14ac:dyDescent="0.3">
      <c r="A988" s="387"/>
      <c r="B988" s="390"/>
      <c r="C988" s="24" t="s">
        <v>500</v>
      </c>
      <c r="D988" s="25" t="s">
        <v>262</v>
      </c>
      <c r="E988" s="25" t="s">
        <v>846</v>
      </c>
      <c r="F988" s="25" t="s">
        <v>853</v>
      </c>
      <c r="G988" s="25" t="s">
        <v>1364</v>
      </c>
      <c r="H988" s="25" t="s">
        <v>1648</v>
      </c>
      <c r="I988" s="26" t="s">
        <v>1337</v>
      </c>
    </row>
    <row r="989" spans="1:9" x14ac:dyDescent="0.3">
      <c r="A989" s="387"/>
      <c r="B989" s="390"/>
      <c r="C989" s="24" t="s">
        <v>1377</v>
      </c>
      <c r="D989" s="25" t="s">
        <v>262</v>
      </c>
      <c r="E989" s="25" t="s">
        <v>846</v>
      </c>
      <c r="F989" s="25" t="s">
        <v>853</v>
      </c>
      <c r="G989" s="25" t="s">
        <v>1364</v>
      </c>
      <c r="H989" s="25" t="s">
        <v>1648</v>
      </c>
      <c r="I989" s="26" t="s">
        <v>1337</v>
      </c>
    </row>
    <row r="990" spans="1:9" x14ac:dyDescent="0.3">
      <c r="A990" s="387"/>
      <c r="B990" s="390"/>
      <c r="C990" s="24" t="s">
        <v>405</v>
      </c>
      <c r="D990" s="25" t="s">
        <v>262</v>
      </c>
      <c r="E990" s="25" t="s">
        <v>846</v>
      </c>
      <c r="F990" s="25" t="s">
        <v>853</v>
      </c>
      <c r="G990" s="25" t="s">
        <v>1364</v>
      </c>
      <c r="H990" s="25" t="s">
        <v>1648</v>
      </c>
      <c r="I990" s="26" t="s">
        <v>1337</v>
      </c>
    </row>
    <row r="991" spans="1:9" x14ac:dyDescent="0.3">
      <c r="A991" s="387"/>
      <c r="B991" s="390"/>
      <c r="C991" s="24" t="s">
        <v>407</v>
      </c>
      <c r="D991" s="25" t="s">
        <v>262</v>
      </c>
      <c r="E991" s="25" t="s">
        <v>1735</v>
      </c>
      <c r="F991" s="25" t="s">
        <v>1155</v>
      </c>
      <c r="G991" s="25" t="s">
        <v>1196</v>
      </c>
      <c r="H991" s="25" t="s">
        <v>1997</v>
      </c>
      <c r="I991" s="26" t="s">
        <v>1353</v>
      </c>
    </row>
    <row r="992" spans="1:9" ht="18" thickBot="1" x14ac:dyDescent="0.35">
      <c r="A992" s="388"/>
      <c r="B992" s="391"/>
      <c r="C992" s="24" t="s">
        <v>1541</v>
      </c>
      <c r="D992" s="25" t="s">
        <v>423</v>
      </c>
      <c r="E992" s="25">
        <v>2</v>
      </c>
      <c r="F992" s="25">
        <v>2</v>
      </c>
      <c r="G992" s="25">
        <v>2</v>
      </c>
      <c r="H992" s="25">
        <v>2</v>
      </c>
      <c r="I992" s="26">
        <v>2</v>
      </c>
    </row>
    <row r="993" spans="1:9" ht="18" thickBot="1" x14ac:dyDescent="0.35">
      <c r="A993" s="392"/>
      <c r="B993" s="392"/>
      <c r="C993" s="392"/>
      <c r="D993" s="393"/>
      <c r="E993" s="27">
        <v>10</v>
      </c>
      <c r="F993" s="27">
        <v>20</v>
      </c>
      <c r="G993" s="27">
        <v>30</v>
      </c>
      <c r="H993" s="27">
        <v>40</v>
      </c>
      <c r="I993" s="5">
        <v>50</v>
      </c>
    </row>
    <row r="994" spans="1:9" x14ac:dyDescent="0.3">
      <c r="A994" s="15" t="s">
        <v>3061</v>
      </c>
    </row>
    <row r="995" spans="1:9" ht="18" thickBot="1" x14ac:dyDescent="0.35">
      <c r="A995" s="17" t="s">
        <v>2991</v>
      </c>
    </row>
    <row r="996" spans="1:9" ht="18" thickBot="1" x14ac:dyDescent="0.35">
      <c r="A996" s="377" t="s">
        <v>0</v>
      </c>
      <c r="B996" s="379" t="s">
        <v>217</v>
      </c>
      <c r="C996" s="379" t="s">
        <v>250</v>
      </c>
      <c r="D996" s="379" t="s">
        <v>251</v>
      </c>
      <c r="E996" s="381" t="s">
        <v>2992</v>
      </c>
      <c r="F996" s="382"/>
      <c r="G996" s="382"/>
      <c r="H996" s="382"/>
      <c r="I996" s="383"/>
    </row>
    <row r="997" spans="1:9" ht="18" thickBot="1" x14ac:dyDescent="0.35">
      <c r="A997" s="378"/>
      <c r="B997" s="380"/>
      <c r="C997" s="380"/>
      <c r="D997" s="380"/>
      <c r="E997" s="92">
        <v>800</v>
      </c>
      <c r="F997" s="92">
        <v>1000</v>
      </c>
      <c r="G997" s="92">
        <v>1200</v>
      </c>
      <c r="H997" s="92">
        <v>1500</v>
      </c>
      <c r="I997" s="91">
        <v>2000</v>
      </c>
    </row>
    <row r="998" spans="1:9" x14ac:dyDescent="0.3">
      <c r="A998" s="386" t="s">
        <v>3062</v>
      </c>
      <c r="B998" s="389" t="s">
        <v>3008</v>
      </c>
      <c r="C998" s="28" t="s">
        <v>349</v>
      </c>
      <c r="D998" s="22"/>
      <c r="E998" s="22"/>
      <c r="F998" s="22"/>
      <c r="G998" s="22"/>
      <c r="H998" s="22"/>
      <c r="I998" s="4"/>
    </row>
    <row r="999" spans="1:9" x14ac:dyDescent="0.3">
      <c r="A999" s="387"/>
      <c r="B999" s="390"/>
      <c r="C999" s="24" t="s">
        <v>3063</v>
      </c>
      <c r="D999" s="25" t="s">
        <v>1521</v>
      </c>
      <c r="E999" s="25" t="s">
        <v>3010</v>
      </c>
      <c r="F999" s="25" t="s">
        <v>3011</v>
      </c>
      <c r="G999" s="25" t="s">
        <v>790</v>
      </c>
      <c r="H999" s="25" t="s">
        <v>1430</v>
      </c>
      <c r="I999" s="39">
        <v>1284</v>
      </c>
    </row>
    <row r="1000" spans="1:9" x14ac:dyDescent="0.3">
      <c r="A1000" s="387"/>
      <c r="B1000" s="390"/>
      <c r="C1000" s="24" t="s">
        <v>422</v>
      </c>
      <c r="D1000" s="25" t="s">
        <v>423</v>
      </c>
      <c r="E1000" s="25">
        <v>2</v>
      </c>
      <c r="F1000" s="25">
        <v>2</v>
      </c>
      <c r="G1000" s="25">
        <v>2</v>
      </c>
      <c r="H1000" s="25">
        <v>2</v>
      </c>
      <c r="I1000" s="26">
        <v>2</v>
      </c>
    </row>
    <row r="1001" spans="1:9" x14ac:dyDescent="0.3">
      <c r="A1001" s="387"/>
      <c r="B1001" s="390"/>
      <c r="C1001" s="29" t="s">
        <v>457</v>
      </c>
      <c r="D1001" s="25" t="s">
        <v>254</v>
      </c>
      <c r="E1001" s="25" t="s">
        <v>3048</v>
      </c>
      <c r="F1001" s="25" t="s">
        <v>3064</v>
      </c>
      <c r="G1001" s="25" t="s">
        <v>1157</v>
      </c>
      <c r="H1001" s="25" t="s">
        <v>3065</v>
      </c>
      <c r="I1001" s="26" t="s">
        <v>1229</v>
      </c>
    </row>
    <row r="1002" spans="1:9" x14ac:dyDescent="0.3">
      <c r="A1002" s="387"/>
      <c r="B1002" s="390"/>
      <c r="C1002" s="29" t="s">
        <v>284</v>
      </c>
      <c r="D1002" s="25"/>
      <c r="E1002" s="25"/>
      <c r="F1002" s="25"/>
      <c r="G1002" s="25"/>
      <c r="H1002" s="25"/>
      <c r="I1002" s="26"/>
    </row>
    <row r="1003" spans="1:9" ht="38.25" x14ac:dyDescent="0.3">
      <c r="A1003" s="387"/>
      <c r="B1003" s="390"/>
      <c r="C1003" s="24" t="s">
        <v>3014</v>
      </c>
      <c r="D1003" s="25" t="s">
        <v>262</v>
      </c>
      <c r="E1003" s="25" t="s">
        <v>2238</v>
      </c>
      <c r="F1003" s="25" t="s">
        <v>1484</v>
      </c>
      <c r="G1003" s="25" t="s">
        <v>981</v>
      </c>
      <c r="H1003" s="25" t="s">
        <v>228</v>
      </c>
      <c r="I1003" s="26" t="s">
        <v>228</v>
      </c>
    </row>
    <row r="1004" spans="1:9" ht="38.25" x14ac:dyDescent="0.3">
      <c r="A1004" s="387"/>
      <c r="B1004" s="390"/>
      <c r="C1004" s="24" t="s">
        <v>3015</v>
      </c>
      <c r="D1004" s="25" t="s">
        <v>262</v>
      </c>
      <c r="E1004" s="25" t="s">
        <v>228</v>
      </c>
      <c r="F1004" s="25" t="s">
        <v>228</v>
      </c>
      <c r="G1004" s="25" t="s">
        <v>228</v>
      </c>
      <c r="H1004" s="25" t="s">
        <v>971</v>
      </c>
      <c r="I1004" s="26" t="s">
        <v>440</v>
      </c>
    </row>
    <row r="1005" spans="1:9" x14ac:dyDescent="0.3">
      <c r="A1005" s="387"/>
      <c r="B1005" s="390"/>
      <c r="C1005" s="24" t="s">
        <v>500</v>
      </c>
      <c r="D1005" s="25" t="s">
        <v>262</v>
      </c>
      <c r="E1005" s="25" t="s">
        <v>2238</v>
      </c>
      <c r="F1005" s="25" t="s">
        <v>1484</v>
      </c>
      <c r="G1005" s="25" t="s">
        <v>981</v>
      </c>
      <c r="H1005" s="25" t="s">
        <v>971</v>
      </c>
      <c r="I1005" s="26" t="s">
        <v>440</v>
      </c>
    </row>
    <row r="1006" spans="1:9" ht="18" thickBot="1" x14ac:dyDescent="0.35">
      <c r="A1006" s="388"/>
      <c r="B1006" s="391"/>
      <c r="C1006" s="24" t="s">
        <v>1541</v>
      </c>
      <c r="D1006" s="25" t="s">
        <v>423</v>
      </c>
      <c r="E1006" s="25">
        <v>2</v>
      </c>
      <c r="F1006" s="25">
        <v>2</v>
      </c>
      <c r="G1006" s="25">
        <v>2</v>
      </c>
      <c r="H1006" s="25">
        <v>2</v>
      </c>
      <c r="I1006" s="26">
        <v>2</v>
      </c>
    </row>
    <row r="1007" spans="1:9" x14ac:dyDescent="0.3">
      <c r="A1007" s="386" t="s">
        <v>3066</v>
      </c>
      <c r="B1007" s="389" t="s">
        <v>3018</v>
      </c>
      <c r="C1007" s="28" t="s">
        <v>349</v>
      </c>
      <c r="D1007" s="22"/>
      <c r="E1007" s="22"/>
      <c r="F1007" s="22"/>
      <c r="G1007" s="22"/>
      <c r="H1007" s="22"/>
      <c r="I1007" s="4"/>
    </row>
    <row r="1008" spans="1:9" x14ac:dyDescent="0.3">
      <c r="A1008" s="387"/>
      <c r="B1008" s="390"/>
      <c r="C1008" s="24" t="s">
        <v>3009</v>
      </c>
      <c r="D1008" s="25" t="s">
        <v>1521</v>
      </c>
      <c r="E1008" s="25" t="s">
        <v>3019</v>
      </c>
      <c r="F1008" s="25" t="s">
        <v>3020</v>
      </c>
      <c r="G1008" s="25" t="s">
        <v>3021</v>
      </c>
      <c r="H1008" s="25" t="s">
        <v>3022</v>
      </c>
      <c r="I1008" s="39">
        <v>1132</v>
      </c>
    </row>
    <row r="1009" spans="1:9" x14ac:dyDescent="0.3">
      <c r="A1009" s="387"/>
      <c r="B1009" s="390"/>
      <c r="C1009" s="24" t="s">
        <v>422</v>
      </c>
      <c r="D1009" s="25" t="s">
        <v>423</v>
      </c>
      <c r="E1009" s="25">
        <v>2</v>
      </c>
      <c r="F1009" s="25">
        <v>2</v>
      </c>
      <c r="G1009" s="25">
        <v>2</v>
      </c>
      <c r="H1009" s="25">
        <v>2</v>
      </c>
      <c r="I1009" s="26">
        <v>2</v>
      </c>
    </row>
    <row r="1010" spans="1:9" x14ac:dyDescent="0.3">
      <c r="A1010" s="387"/>
      <c r="B1010" s="390"/>
      <c r="C1010" s="29" t="s">
        <v>424</v>
      </c>
      <c r="D1010" s="25" t="s">
        <v>254</v>
      </c>
      <c r="E1010" s="25" t="s">
        <v>3028</v>
      </c>
      <c r="F1010" s="25" t="s">
        <v>945</v>
      </c>
      <c r="G1010" s="25" t="s">
        <v>2396</v>
      </c>
      <c r="H1010" s="25" t="s">
        <v>997</v>
      </c>
      <c r="I1010" s="26" t="s">
        <v>3067</v>
      </c>
    </row>
    <row r="1011" spans="1:9" x14ac:dyDescent="0.3">
      <c r="A1011" s="387"/>
      <c r="B1011" s="390"/>
      <c r="C1011" s="29" t="s">
        <v>284</v>
      </c>
      <c r="D1011" s="25"/>
      <c r="E1011" s="25"/>
      <c r="F1011" s="25"/>
      <c r="G1011" s="25"/>
      <c r="H1011" s="25"/>
      <c r="I1011" s="26"/>
    </row>
    <row r="1012" spans="1:9" ht="38.25" x14ac:dyDescent="0.3">
      <c r="A1012" s="387"/>
      <c r="B1012" s="390"/>
      <c r="C1012" s="24" t="s">
        <v>3014</v>
      </c>
      <c r="D1012" s="25" t="s">
        <v>262</v>
      </c>
      <c r="E1012" s="25" t="s">
        <v>1103</v>
      </c>
      <c r="F1012" s="25" t="s">
        <v>3068</v>
      </c>
      <c r="G1012" s="25" t="s">
        <v>923</v>
      </c>
      <c r="H1012" s="25" t="s">
        <v>228</v>
      </c>
      <c r="I1012" s="26" t="s">
        <v>228</v>
      </c>
    </row>
    <row r="1013" spans="1:9" ht="38.25" x14ac:dyDescent="0.3">
      <c r="A1013" s="387"/>
      <c r="B1013" s="390"/>
      <c r="C1013" s="24" t="s">
        <v>3015</v>
      </c>
      <c r="D1013" s="25" t="s">
        <v>262</v>
      </c>
      <c r="E1013" s="25" t="s">
        <v>228</v>
      </c>
      <c r="F1013" s="25" t="s">
        <v>228</v>
      </c>
      <c r="G1013" s="25" t="s">
        <v>228</v>
      </c>
      <c r="H1013" s="25" t="s">
        <v>940</v>
      </c>
      <c r="I1013" s="26" t="s">
        <v>1154</v>
      </c>
    </row>
    <row r="1014" spans="1:9" x14ac:dyDescent="0.3">
      <c r="A1014" s="387"/>
      <c r="B1014" s="390"/>
      <c r="C1014" s="24" t="s">
        <v>500</v>
      </c>
      <c r="D1014" s="25" t="s">
        <v>262</v>
      </c>
      <c r="E1014" s="25" t="s">
        <v>1103</v>
      </c>
      <c r="F1014" s="25" t="s">
        <v>3068</v>
      </c>
      <c r="G1014" s="25" t="s">
        <v>923</v>
      </c>
      <c r="H1014" s="25" t="s">
        <v>940</v>
      </c>
      <c r="I1014" s="26" t="s">
        <v>1154</v>
      </c>
    </row>
    <row r="1015" spans="1:9" ht="18" thickBot="1" x14ac:dyDescent="0.35">
      <c r="A1015" s="388"/>
      <c r="B1015" s="391"/>
      <c r="C1015" s="24" t="s">
        <v>1541</v>
      </c>
      <c r="D1015" s="25" t="s">
        <v>423</v>
      </c>
      <c r="E1015" s="25">
        <v>2</v>
      </c>
      <c r="F1015" s="25">
        <v>2</v>
      </c>
      <c r="G1015" s="25">
        <v>2</v>
      </c>
      <c r="H1015" s="25">
        <v>2</v>
      </c>
      <c r="I1015" s="26">
        <v>2</v>
      </c>
    </row>
    <row r="1016" spans="1:9" ht="18" thickBot="1" x14ac:dyDescent="0.35">
      <c r="A1016" s="392"/>
      <c r="B1016" s="392"/>
      <c r="C1016" s="392"/>
      <c r="D1016" s="393"/>
      <c r="E1016" s="27">
        <v>1</v>
      </c>
      <c r="F1016" s="27">
        <v>2</v>
      </c>
      <c r="G1016" s="27">
        <v>3</v>
      </c>
      <c r="H1016" s="27">
        <v>4</v>
      </c>
      <c r="I1016" s="5">
        <v>5</v>
      </c>
    </row>
    <row r="1017" spans="1:9" x14ac:dyDescent="0.3">
      <c r="A1017" s="17"/>
    </row>
    <row r="1018" spans="1:9" ht="18" thickBot="1" x14ac:dyDescent="0.35">
      <c r="A1018" s="17" t="s">
        <v>2991</v>
      </c>
    </row>
    <row r="1019" spans="1:9" ht="18" thickBot="1" x14ac:dyDescent="0.35">
      <c r="A1019" s="377" t="s">
        <v>0</v>
      </c>
      <c r="B1019" s="379" t="s">
        <v>217</v>
      </c>
      <c r="C1019" s="379" t="s">
        <v>250</v>
      </c>
      <c r="D1019" s="379" t="s">
        <v>251</v>
      </c>
      <c r="E1019" s="381" t="s">
        <v>2992</v>
      </c>
      <c r="F1019" s="382"/>
      <c r="G1019" s="382"/>
      <c r="H1019" s="382"/>
      <c r="I1019" s="383"/>
    </row>
    <row r="1020" spans="1:9" ht="18" thickBot="1" x14ac:dyDescent="0.35">
      <c r="A1020" s="378"/>
      <c r="B1020" s="380"/>
      <c r="C1020" s="380"/>
      <c r="D1020" s="380"/>
      <c r="E1020" s="92">
        <v>800</v>
      </c>
      <c r="F1020" s="92">
        <v>1000</v>
      </c>
      <c r="G1020" s="92">
        <v>1200</v>
      </c>
      <c r="H1020" s="92">
        <v>1500</v>
      </c>
      <c r="I1020" s="91">
        <v>2000</v>
      </c>
    </row>
    <row r="1021" spans="1:9" x14ac:dyDescent="0.3">
      <c r="A1021" s="386" t="s">
        <v>3069</v>
      </c>
      <c r="B1021" s="389" t="s">
        <v>3025</v>
      </c>
      <c r="C1021" s="28" t="s">
        <v>349</v>
      </c>
      <c r="D1021" s="22"/>
      <c r="E1021" s="22"/>
      <c r="F1021" s="22"/>
      <c r="G1021" s="22"/>
      <c r="H1021" s="22"/>
      <c r="I1021" s="4"/>
    </row>
    <row r="1022" spans="1:9" x14ac:dyDescent="0.3">
      <c r="A1022" s="387"/>
      <c r="B1022" s="390"/>
      <c r="C1022" s="24" t="s">
        <v>3063</v>
      </c>
      <c r="D1022" s="25" t="s">
        <v>1521</v>
      </c>
      <c r="E1022" s="25" t="s">
        <v>399</v>
      </c>
      <c r="F1022" s="25" t="s">
        <v>765</v>
      </c>
      <c r="G1022" s="25" t="s">
        <v>3026</v>
      </c>
      <c r="H1022" s="25" t="s">
        <v>3027</v>
      </c>
      <c r="I1022" s="39">
        <v>1011</v>
      </c>
    </row>
    <row r="1023" spans="1:9" x14ac:dyDescent="0.3">
      <c r="A1023" s="387"/>
      <c r="B1023" s="390"/>
      <c r="C1023" s="24" t="s">
        <v>422</v>
      </c>
      <c r="D1023" s="25" t="s">
        <v>423</v>
      </c>
      <c r="E1023" s="25">
        <v>2</v>
      </c>
      <c r="F1023" s="25">
        <v>2</v>
      </c>
      <c r="G1023" s="25">
        <v>2</v>
      </c>
      <c r="H1023" s="25">
        <v>2</v>
      </c>
      <c r="I1023" s="26">
        <v>2</v>
      </c>
    </row>
    <row r="1024" spans="1:9" x14ac:dyDescent="0.3">
      <c r="A1024" s="387"/>
      <c r="B1024" s="390"/>
      <c r="C1024" s="29" t="s">
        <v>424</v>
      </c>
      <c r="D1024" s="25" t="s">
        <v>254</v>
      </c>
      <c r="E1024" s="25" t="s">
        <v>590</v>
      </c>
      <c r="F1024" s="25" t="s">
        <v>978</v>
      </c>
      <c r="G1024" s="25" t="s">
        <v>3070</v>
      </c>
      <c r="H1024" s="25" t="s">
        <v>937</v>
      </c>
      <c r="I1024" s="26" t="s">
        <v>247</v>
      </c>
    </row>
    <row r="1025" spans="1:9" x14ac:dyDescent="0.3">
      <c r="A1025" s="387"/>
      <c r="B1025" s="390"/>
      <c r="C1025" s="29" t="s">
        <v>284</v>
      </c>
      <c r="D1025" s="25"/>
      <c r="E1025" s="25"/>
      <c r="F1025" s="25"/>
      <c r="G1025" s="25"/>
      <c r="H1025" s="25"/>
      <c r="I1025" s="26"/>
    </row>
    <row r="1026" spans="1:9" ht="38.25" x14ac:dyDescent="0.3">
      <c r="A1026" s="387"/>
      <c r="B1026" s="390"/>
      <c r="C1026" s="24" t="s">
        <v>3014</v>
      </c>
      <c r="D1026" s="25" t="s">
        <v>262</v>
      </c>
      <c r="E1026" s="25" t="s">
        <v>404</v>
      </c>
      <c r="F1026" s="25" t="s">
        <v>1350</v>
      </c>
      <c r="G1026" s="25" t="s">
        <v>1103</v>
      </c>
      <c r="H1026" s="25" t="s">
        <v>228</v>
      </c>
      <c r="I1026" s="26" t="s">
        <v>228</v>
      </c>
    </row>
    <row r="1027" spans="1:9" ht="38.25" x14ac:dyDescent="0.3">
      <c r="A1027" s="387"/>
      <c r="B1027" s="390"/>
      <c r="C1027" s="24" t="s">
        <v>3015</v>
      </c>
      <c r="D1027" s="25" t="s">
        <v>262</v>
      </c>
      <c r="E1027" s="25" t="s">
        <v>228</v>
      </c>
      <c r="F1027" s="25" t="s">
        <v>228</v>
      </c>
      <c r="G1027" s="25" t="s">
        <v>228</v>
      </c>
      <c r="H1027" s="25" t="s">
        <v>3071</v>
      </c>
      <c r="I1027" s="26" t="s">
        <v>364</v>
      </c>
    </row>
    <row r="1028" spans="1:9" x14ac:dyDescent="0.3">
      <c r="A1028" s="387"/>
      <c r="B1028" s="390"/>
      <c r="C1028" s="24" t="s">
        <v>500</v>
      </c>
      <c r="D1028" s="25" t="s">
        <v>262</v>
      </c>
      <c r="E1028" s="25" t="s">
        <v>404</v>
      </c>
      <c r="F1028" s="25" t="s">
        <v>1350</v>
      </c>
      <c r="G1028" s="25" t="s">
        <v>1103</v>
      </c>
      <c r="H1028" s="25" t="s">
        <v>3071</v>
      </c>
      <c r="I1028" s="26" t="s">
        <v>364</v>
      </c>
    </row>
    <row r="1029" spans="1:9" ht="18" thickBot="1" x14ac:dyDescent="0.35">
      <c r="A1029" s="388"/>
      <c r="B1029" s="391"/>
      <c r="C1029" s="24" t="s">
        <v>1541</v>
      </c>
      <c r="D1029" s="25" t="s">
        <v>423</v>
      </c>
      <c r="E1029" s="25">
        <v>2</v>
      </c>
      <c r="F1029" s="25">
        <v>2</v>
      </c>
      <c r="G1029" s="25">
        <v>2</v>
      </c>
      <c r="H1029" s="25">
        <v>2</v>
      </c>
      <c r="I1029" s="26">
        <v>2</v>
      </c>
    </row>
    <row r="1030" spans="1:9" x14ac:dyDescent="0.3">
      <c r="A1030" s="386" t="s">
        <v>3072</v>
      </c>
      <c r="B1030" s="389" t="s">
        <v>3033</v>
      </c>
      <c r="C1030" s="28" t="s">
        <v>349</v>
      </c>
      <c r="D1030" s="22"/>
      <c r="E1030" s="22"/>
      <c r="F1030" s="22"/>
      <c r="G1030" s="22"/>
      <c r="H1030" s="22"/>
      <c r="I1030" s="4"/>
    </row>
    <row r="1031" spans="1:9" x14ac:dyDescent="0.3">
      <c r="A1031" s="387"/>
      <c r="B1031" s="390"/>
      <c r="C1031" s="24" t="s">
        <v>3063</v>
      </c>
      <c r="D1031" s="25" t="s">
        <v>1521</v>
      </c>
      <c r="E1031" s="25" t="s">
        <v>798</v>
      </c>
      <c r="F1031" s="25" t="s">
        <v>1326</v>
      </c>
      <c r="G1031" s="25" t="s">
        <v>1465</v>
      </c>
      <c r="H1031" s="25" t="s">
        <v>1585</v>
      </c>
      <c r="I1031" s="26" t="s">
        <v>1605</v>
      </c>
    </row>
    <row r="1032" spans="1:9" x14ac:dyDescent="0.3">
      <c r="A1032" s="387"/>
      <c r="B1032" s="390"/>
      <c r="C1032" s="24" t="s">
        <v>422</v>
      </c>
      <c r="D1032" s="25" t="s">
        <v>423</v>
      </c>
      <c r="E1032" s="25">
        <v>2</v>
      </c>
      <c r="F1032" s="25">
        <v>2</v>
      </c>
      <c r="G1032" s="25">
        <v>2</v>
      </c>
      <c r="H1032" s="25">
        <v>2</v>
      </c>
      <c r="I1032" s="26">
        <v>2</v>
      </c>
    </row>
    <row r="1033" spans="1:9" x14ac:dyDescent="0.3">
      <c r="A1033" s="387"/>
      <c r="B1033" s="390"/>
      <c r="C1033" s="29" t="s">
        <v>457</v>
      </c>
      <c r="D1033" s="25" t="s">
        <v>254</v>
      </c>
      <c r="E1033" s="25" t="s">
        <v>625</v>
      </c>
      <c r="F1033" s="25" t="s">
        <v>583</v>
      </c>
      <c r="G1033" s="25" t="s">
        <v>604</v>
      </c>
      <c r="H1033" s="25" t="s">
        <v>3051</v>
      </c>
      <c r="I1033" s="26" t="s">
        <v>233</v>
      </c>
    </row>
    <row r="1034" spans="1:9" x14ac:dyDescent="0.3">
      <c r="A1034" s="387"/>
      <c r="B1034" s="390"/>
      <c r="C1034" s="29" t="s">
        <v>284</v>
      </c>
      <c r="D1034" s="25"/>
      <c r="E1034" s="25"/>
      <c r="F1034" s="25"/>
      <c r="G1034" s="25"/>
      <c r="H1034" s="25"/>
      <c r="I1034" s="26"/>
    </row>
    <row r="1035" spans="1:9" ht="38.25" x14ac:dyDescent="0.3">
      <c r="A1035" s="387"/>
      <c r="B1035" s="390"/>
      <c r="C1035" s="24" t="s">
        <v>3014</v>
      </c>
      <c r="D1035" s="25" t="s">
        <v>262</v>
      </c>
      <c r="E1035" s="25" t="s">
        <v>724</v>
      </c>
      <c r="F1035" s="25" t="s">
        <v>2058</v>
      </c>
      <c r="G1035" s="25" t="s">
        <v>2057</v>
      </c>
      <c r="H1035" s="25" t="s">
        <v>228</v>
      </c>
      <c r="I1035" s="26" t="s">
        <v>228</v>
      </c>
    </row>
    <row r="1036" spans="1:9" ht="38.25" x14ac:dyDescent="0.3">
      <c r="A1036" s="387"/>
      <c r="B1036" s="390"/>
      <c r="C1036" s="24" t="s">
        <v>3015</v>
      </c>
      <c r="D1036" s="25" t="s">
        <v>262</v>
      </c>
      <c r="E1036" s="25" t="s">
        <v>228</v>
      </c>
      <c r="F1036" s="25" t="s">
        <v>228</v>
      </c>
      <c r="G1036" s="25" t="s">
        <v>228</v>
      </c>
      <c r="H1036" s="25" t="s">
        <v>922</v>
      </c>
      <c r="I1036" s="26" t="s">
        <v>2329</v>
      </c>
    </row>
    <row r="1037" spans="1:9" x14ac:dyDescent="0.3">
      <c r="A1037" s="387"/>
      <c r="B1037" s="390"/>
      <c r="C1037" s="24" t="s">
        <v>500</v>
      </c>
      <c r="D1037" s="25" t="s">
        <v>262</v>
      </c>
      <c r="E1037" s="25" t="s">
        <v>724</v>
      </c>
      <c r="F1037" s="25" t="s">
        <v>2058</v>
      </c>
      <c r="G1037" s="25" t="s">
        <v>2057</v>
      </c>
      <c r="H1037" s="25" t="s">
        <v>922</v>
      </c>
      <c r="I1037" s="26" t="s">
        <v>2329</v>
      </c>
    </row>
    <row r="1038" spans="1:9" ht="18" thickBot="1" x14ac:dyDescent="0.35">
      <c r="A1038" s="388"/>
      <c r="B1038" s="391"/>
      <c r="C1038" s="24" t="s">
        <v>1541</v>
      </c>
      <c r="D1038" s="25" t="s">
        <v>423</v>
      </c>
      <c r="E1038" s="25">
        <v>2</v>
      </c>
      <c r="F1038" s="25">
        <v>2</v>
      </c>
      <c r="G1038" s="25">
        <v>2</v>
      </c>
      <c r="H1038" s="25">
        <v>2</v>
      </c>
      <c r="I1038" s="26">
        <v>2</v>
      </c>
    </row>
    <row r="1039" spans="1:9" ht="18" thickBot="1" x14ac:dyDescent="0.35">
      <c r="A1039" s="392"/>
      <c r="B1039" s="392"/>
      <c r="C1039" s="392"/>
      <c r="D1039" s="393"/>
      <c r="E1039" s="27">
        <v>1</v>
      </c>
      <c r="F1039" s="27">
        <v>2</v>
      </c>
      <c r="G1039" s="27">
        <v>3</v>
      </c>
      <c r="H1039" s="27">
        <v>4</v>
      </c>
      <c r="I1039" s="5">
        <v>5</v>
      </c>
    </row>
    <row r="1040" spans="1:9" x14ac:dyDescent="0.3">
      <c r="A1040" s="15" t="s">
        <v>3073</v>
      </c>
    </row>
    <row r="1041" spans="1:9" ht="18" thickBot="1" x14ac:dyDescent="0.35">
      <c r="A1041" s="17" t="s">
        <v>2991</v>
      </c>
    </row>
    <row r="1042" spans="1:9" ht="18" thickBot="1" x14ac:dyDescent="0.35">
      <c r="A1042" s="377" t="s">
        <v>0</v>
      </c>
      <c r="B1042" s="379" t="s">
        <v>217</v>
      </c>
      <c r="C1042" s="379" t="s">
        <v>250</v>
      </c>
      <c r="D1042" s="379" t="s">
        <v>251</v>
      </c>
      <c r="E1042" s="381" t="s">
        <v>2992</v>
      </c>
      <c r="F1042" s="382"/>
      <c r="G1042" s="382"/>
      <c r="H1042" s="382"/>
      <c r="I1042" s="383"/>
    </row>
    <row r="1043" spans="1:9" ht="18" thickBot="1" x14ac:dyDescent="0.35">
      <c r="A1043" s="378"/>
      <c r="B1043" s="380"/>
      <c r="C1043" s="380"/>
      <c r="D1043" s="380"/>
      <c r="E1043" s="92">
        <v>800</v>
      </c>
      <c r="F1043" s="92">
        <v>1000</v>
      </c>
      <c r="G1043" s="92">
        <v>1200</v>
      </c>
      <c r="H1043" s="92">
        <v>1500</v>
      </c>
      <c r="I1043" s="91">
        <v>2000</v>
      </c>
    </row>
    <row r="1044" spans="1:9" x14ac:dyDescent="0.3">
      <c r="A1044" s="386" t="s">
        <v>3074</v>
      </c>
      <c r="B1044" s="389" t="s">
        <v>3037</v>
      </c>
      <c r="C1044" s="28" t="s">
        <v>349</v>
      </c>
      <c r="D1044" s="22"/>
      <c r="E1044" s="22"/>
      <c r="F1044" s="22"/>
      <c r="G1044" s="22"/>
      <c r="H1044" s="22"/>
      <c r="I1044" s="4"/>
    </row>
    <row r="1045" spans="1:9" x14ac:dyDescent="0.3">
      <c r="A1045" s="387"/>
      <c r="B1045" s="390"/>
      <c r="C1045" s="24" t="s">
        <v>3009</v>
      </c>
      <c r="D1045" s="25" t="s">
        <v>1521</v>
      </c>
      <c r="E1045" s="25" t="s">
        <v>3010</v>
      </c>
      <c r="F1045" s="25" t="s">
        <v>3011</v>
      </c>
      <c r="G1045" s="25" t="s">
        <v>790</v>
      </c>
      <c r="H1045" s="25" t="s">
        <v>1430</v>
      </c>
      <c r="I1045" s="39">
        <v>1284</v>
      </c>
    </row>
    <row r="1046" spans="1:9" x14ac:dyDescent="0.3">
      <c r="A1046" s="387"/>
      <c r="B1046" s="390"/>
      <c r="C1046" s="24" t="s">
        <v>422</v>
      </c>
      <c r="D1046" s="25" t="s">
        <v>423</v>
      </c>
      <c r="E1046" s="25">
        <v>2</v>
      </c>
      <c r="F1046" s="25">
        <v>2</v>
      </c>
      <c r="G1046" s="25">
        <v>2</v>
      </c>
      <c r="H1046" s="25">
        <v>2</v>
      </c>
      <c r="I1046" s="26">
        <v>2</v>
      </c>
    </row>
    <row r="1047" spans="1:9" x14ac:dyDescent="0.3">
      <c r="A1047" s="387"/>
      <c r="B1047" s="390"/>
      <c r="C1047" s="29" t="s">
        <v>457</v>
      </c>
      <c r="D1047" s="25" t="s">
        <v>254</v>
      </c>
      <c r="E1047" s="25" t="s">
        <v>1169</v>
      </c>
      <c r="F1047" s="25" t="s">
        <v>1228</v>
      </c>
      <c r="G1047" s="25" t="s">
        <v>3075</v>
      </c>
      <c r="H1047" s="25" t="s">
        <v>1135</v>
      </c>
      <c r="I1047" s="26" t="s">
        <v>1340</v>
      </c>
    </row>
    <row r="1048" spans="1:9" x14ac:dyDescent="0.3">
      <c r="A1048" s="387"/>
      <c r="B1048" s="390"/>
      <c r="C1048" s="29" t="s">
        <v>284</v>
      </c>
      <c r="D1048" s="25"/>
      <c r="E1048" s="25"/>
      <c r="F1048" s="25"/>
      <c r="G1048" s="25"/>
      <c r="H1048" s="25"/>
      <c r="I1048" s="26"/>
    </row>
    <row r="1049" spans="1:9" ht="38.25" x14ac:dyDescent="0.3">
      <c r="A1049" s="387"/>
      <c r="B1049" s="390"/>
      <c r="C1049" s="24" t="s">
        <v>3014</v>
      </c>
      <c r="D1049" s="25" t="s">
        <v>262</v>
      </c>
      <c r="E1049" s="25" t="s">
        <v>826</v>
      </c>
      <c r="F1049" s="25" t="s">
        <v>695</v>
      </c>
      <c r="G1049" s="25" t="s">
        <v>738</v>
      </c>
      <c r="H1049" s="25" t="s">
        <v>228</v>
      </c>
      <c r="I1049" s="26" t="s">
        <v>228</v>
      </c>
    </row>
    <row r="1050" spans="1:9" ht="38.25" x14ac:dyDescent="0.3">
      <c r="A1050" s="387"/>
      <c r="B1050" s="390"/>
      <c r="C1050" s="24" t="s">
        <v>3015</v>
      </c>
      <c r="D1050" s="25" t="s">
        <v>262</v>
      </c>
      <c r="E1050" s="25" t="s">
        <v>228</v>
      </c>
      <c r="F1050" s="25" t="s">
        <v>228</v>
      </c>
      <c r="G1050" s="25" t="s">
        <v>228</v>
      </c>
      <c r="H1050" s="25" t="s">
        <v>1133</v>
      </c>
      <c r="I1050" s="26" t="s">
        <v>1122</v>
      </c>
    </row>
    <row r="1051" spans="1:9" x14ac:dyDescent="0.3">
      <c r="A1051" s="387"/>
      <c r="B1051" s="390"/>
      <c r="C1051" s="24" t="s">
        <v>500</v>
      </c>
      <c r="D1051" s="25" t="s">
        <v>262</v>
      </c>
      <c r="E1051" s="25" t="s">
        <v>826</v>
      </c>
      <c r="F1051" s="25" t="s">
        <v>695</v>
      </c>
      <c r="G1051" s="25" t="s">
        <v>738</v>
      </c>
      <c r="H1051" s="25" t="s">
        <v>1133</v>
      </c>
      <c r="I1051" s="26" t="s">
        <v>1122</v>
      </c>
    </row>
    <row r="1052" spans="1:9" x14ac:dyDescent="0.3">
      <c r="A1052" s="387"/>
      <c r="B1052" s="390"/>
      <c r="C1052" s="24" t="s">
        <v>1377</v>
      </c>
      <c r="D1052" s="25" t="s">
        <v>262</v>
      </c>
      <c r="E1052" s="25" t="s">
        <v>826</v>
      </c>
      <c r="F1052" s="25" t="s">
        <v>695</v>
      </c>
      <c r="G1052" s="25" t="s">
        <v>738</v>
      </c>
      <c r="H1052" s="25" t="s">
        <v>1133</v>
      </c>
      <c r="I1052" s="26" t="s">
        <v>1122</v>
      </c>
    </row>
    <row r="1053" spans="1:9" x14ac:dyDescent="0.3">
      <c r="A1053" s="387"/>
      <c r="B1053" s="390"/>
      <c r="C1053" s="24" t="s">
        <v>405</v>
      </c>
      <c r="D1053" s="25" t="s">
        <v>262</v>
      </c>
      <c r="E1053" s="25" t="s">
        <v>826</v>
      </c>
      <c r="F1053" s="25" t="s">
        <v>695</v>
      </c>
      <c r="G1053" s="25" t="s">
        <v>738</v>
      </c>
      <c r="H1053" s="25" t="s">
        <v>1133</v>
      </c>
      <c r="I1053" s="26" t="s">
        <v>1122</v>
      </c>
    </row>
    <row r="1054" spans="1:9" x14ac:dyDescent="0.3">
      <c r="A1054" s="387"/>
      <c r="B1054" s="390"/>
      <c r="C1054" s="24" t="s">
        <v>407</v>
      </c>
      <c r="D1054" s="25" t="s">
        <v>262</v>
      </c>
      <c r="E1054" s="25" t="s">
        <v>871</v>
      </c>
      <c r="F1054" s="25" t="s">
        <v>752</v>
      </c>
      <c r="G1054" s="25" t="s">
        <v>1160</v>
      </c>
      <c r="H1054" s="25" t="s">
        <v>1186</v>
      </c>
      <c r="I1054" s="26" t="s">
        <v>1075</v>
      </c>
    </row>
    <row r="1055" spans="1:9" ht="18" thickBot="1" x14ac:dyDescent="0.35">
      <c r="A1055" s="388"/>
      <c r="B1055" s="391"/>
      <c r="C1055" s="24" t="s">
        <v>1541</v>
      </c>
      <c r="D1055" s="25" t="s">
        <v>423</v>
      </c>
      <c r="E1055" s="25">
        <v>2</v>
      </c>
      <c r="F1055" s="25">
        <v>2</v>
      </c>
      <c r="G1055" s="25">
        <v>2</v>
      </c>
      <c r="H1055" s="25">
        <v>2</v>
      </c>
      <c r="I1055" s="26">
        <v>2</v>
      </c>
    </row>
    <row r="1056" spans="1:9" x14ac:dyDescent="0.3">
      <c r="A1056" s="386" t="s">
        <v>3076</v>
      </c>
      <c r="B1056" s="389" t="s">
        <v>3043</v>
      </c>
      <c r="C1056" s="28" t="s">
        <v>349</v>
      </c>
      <c r="D1056" s="22"/>
      <c r="E1056" s="22"/>
      <c r="F1056" s="22"/>
      <c r="G1056" s="22"/>
      <c r="H1056" s="22"/>
      <c r="I1056" s="4"/>
    </row>
    <row r="1057" spans="1:9" x14ac:dyDescent="0.3">
      <c r="A1057" s="387"/>
      <c r="B1057" s="390"/>
      <c r="C1057" s="24" t="s">
        <v>3009</v>
      </c>
      <c r="D1057" s="25" t="s">
        <v>1521</v>
      </c>
      <c r="E1057" s="25" t="s">
        <v>3019</v>
      </c>
      <c r="F1057" s="25" t="s">
        <v>3020</v>
      </c>
      <c r="G1057" s="25" t="s">
        <v>3021</v>
      </c>
      <c r="H1057" s="25" t="s">
        <v>3022</v>
      </c>
      <c r="I1057" s="39">
        <v>1132</v>
      </c>
    </row>
    <row r="1058" spans="1:9" x14ac:dyDescent="0.3">
      <c r="A1058" s="387"/>
      <c r="B1058" s="390"/>
      <c r="C1058" s="24" t="s">
        <v>422</v>
      </c>
      <c r="D1058" s="25" t="s">
        <v>423</v>
      </c>
      <c r="E1058" s="25">
        <v>2</v>
      </c>
      <c r="F1058" s="25">
        <v>2</v>
      </c>
      <c r="G1058" s="25">
        <v>2</v>
      </c>
      <c r="H1058" s="25">
        <v>2</v>
      </c>
      <c r="I1058" s="26">
        <v>2</v>
      </c>
    </row>
    <row r="1059" spans="1:9" x14ac:dyDescent="0.3">
      <c r="A1059" s="387"/>
      <c r="B1059" s="390"/>
      <c r="C1059" s="29" t="s">
        <v>457</v>
      </c>
      <c r="D1059" s="25" t="s">
        <v>254</v>
      </c>
      <c r="E1059" s="25" t="s">
        <v>1770</v>
      </c>
      <c r="F1059" s="25" t="s">
        <v>1247</v>
      </c>
      <c r="G1059" s="25" t="s">
        <v>3064</v>
      </c>
      <c r="H1059" s="25" t="s">
        <v>3077</v>
      </c>
      <c r="I1059" s="26" t="s">
        <v>242</v>
      </c>
    </row>
    <row r="1060" spans="1:9" x14ac:dyDescent="0.3">
      <c r="A1060" s="387"/>
      <c r="B1060" s="390"/>
      <c r="C1060" s="29" t="s">
        <v>284</v>
      </c>
      <c r="D1060" s="25"/>
      <c r="E1060" s="25"/>
      <c r="F1060" s="25"/>
      <c r="G1060" s="25"/>
      <c r="H1060" s="25"/>
      <c r="I1060" s="26"/>
    </row>
    <row r="1061" spans="1:9" ht="38.25" x14ac:dyDescent="0.3">
      <c r="A1061" s="387"/>
      <c r="B1061" s="390"/>
      <c r="C1061" s="24" t="s">
        <v>3014</v>
      </c>
      <c r="D1061" s="25" t="s">
        <v>262</v>
      </c>
      <c r="E1061" s="25" t="s">
        <v>706</v>
      </c>
      <c r="F1061" s="25" t="s">
        <v>715</v>
      </c>
      <c r="G1061" s="25" t="s">
        <v>992</v>
      </c>
      <c r="H1061" s="25" t="s">
        <v>228</v>
      </c>
      <c r="I1061" s="26" t="s">
        <v>228</v>
      </c>
    </row>
    <row r="1062" spans="1:9" ht="38.25" x14ac:dyDescent="0.3">
      <c r="A1062" s="387"/>
      <c r="B1062" s="390"/>
      <c r="C1062" s="24" t="s">
        <v>3015</v>
      </c>
      <c r="D1062" s="25" t="s">
        <v>262</v>
      </c>
      <c r="E1062" s="25" t="s">
        <v>228</v>
      </c>
      <c r="F1062" s="25" t="s">
        <v>228</v>
      </c>
      <c r="G1062" s="25" t="s">
        <v>228</v>
      </c>
      <c r="H1062" s="25" t="s">
        <v>1841</v>
      </c>
      <c r="I1062" s="26" t="s">
        <v>811</v>
      </c>
    </row>
    <row r="1063" spans="1:9" x14ac:dyDescent="0.3">
      <c r="A1063" s="387"/>
      <c r="B1063" s="390"/>
      <c r="C1063" s="24" t="s">
        <v>500</v>
      </c>
      <c r="D1063" s="25" t="s">
        <v>262</v>
      </c>
      <c r="E1063" s="25" t="s">
        <v>706</v>
      </c>
      <c r="F1063" s="25" t="s">
        <v>715</v>
      </c>
      <c r="G1063" s="25" t="s">
        <v>992</v>
      </c>
      <c r="H1063" s="25" t="s">
        <v>1841</v>
      </c>
      <c r="I1063" s="26" t="s">
        <v>811</v>
      </c>
    </row>
    <row r="1064" spans="1:9" x14ac:dyDescent="0.3">
      <c r="A1064" s="387"/>
      <c r="B1064" s="390"/>
      <c r="C1064" s="24" t="s">
        <v>1377</v>
      </c>
      <c r="D1064" s="25" t="s">
        <v>262</v>
      </c>
      <c r="E1064" s="25" t="s">
        <v>706</v>
      </c>
      <c r="F1064" s="25" t="s">
        <v>715</v>
      </c>
      <c r="G1064" s="25" t="s">
        <v>992</v>
      </c>
      <c r="H1064" s="25" t="s">
        <v>1841</v>
      </c>
      <c r="I1064" s="26" t="s">
        <v>811</v>
      </c>
    </row>
    <row r="1065" spans="1:9" x14ac:dyDescent="0.3">
      <c r="A1065" s="387"/>
      <c r="B1065" s="390"/>
      <c r="C1065" s="24" t="s">
        <v>405</v>
      </c>
      <c r="D1065" s="25" t="s">
        <v>262</v>
      </c>
      <c r="E1065" s="25" t="s">
        <v>706</v>
      </c>
      <c r="F1065" s="25" t="s">
        <v>715</v>
      </c>
      <c r="G1065" s="25" t="s">
        <v>992</v>
      </c>
      <c r="H1065" s="25" t="s">
        <v>1841</v>
      </c>
      <c r="I1065" s="26" t="s">
        <v>811</v>
      </c>
    </row>
    <row r="1066" spans="1:9" x14ac:dyDescent="0.3">
      <c r="A1066" s="387"/>
      <c r="B1066" s="390"/>
      <c r="C1066" s="24" t="s">
        <v>407</v>
      </c>
      <c r="D1066" s="25" t="s">
        <v>262</v>
      </c>
      <c r="E1066" s="25" t="s">
        <v>842</v>
      </c>
      <c r="F1066" s="25" t="s">
        <v>843</v>
      </c>
      <c r="G1066" s="25" t="s">
        <v>1487</v>
      </c>
      <c r="H1066" s="25" t="s">
        <v>1018</v>
      </c>
      <c r="I1066" s="26" t="s">
        <v>715</v>
      </c>
    </row>
    <row r="1067" spans="1:9" ht="18" thickBot="1" x14ac:dyDescent="0.35">
      <c r="A1067" s="388"/>
      <c r="B1067" s="391"/>
      <c r="C1067" s="24" t="s">
        <v>1541</v>
      </c>
      <c r="D1067" s="25" t="s">
        <v>423</v>
      </c>
      <c r="E1067" s="25">
        <v>2</v>
      </c>
      <c r="F1067" s="25">
        <v>2</v>
      </c>
      <c r="G1067" s="25">
        <v>2</v>
      </c>
      <c r="H1067" s="25">
        <v>2</v>
      </c>
      <c r="I1067" s="26">
        <v>2</v>
      </c>
    </row>
    <row r="1068" spans="1:9" ht="18" thickBot="1" x14ac:dyDescent="0.35">
      <c r="A1068" s="392"/>
      <c r="B1068" s="392"/>
      <c r="C1068" s="392"/>
      <c r="D1068" s="393"/>
      <c r="E1068" s="27">
        <v>1</v>
      </c>
      <c r="F1068" s="27">
        <v>2</v>
      </c>
      <c r="G1068" s="27">
        <v>3</v>
      </c>
      <c r="H1068" s="27">
        <v>4</v>
      </c>
      <c r="I1068" s="5">
        <v>5</v>
      </c>
    </row>
    <row r="1069" spans="1:9" x14ac:dyDescent="0.3">
      <c r="A1069" s="17"/>
    </row>
    <row r="1070" spans="1:9" ht="18" thickBot="1" x14ac:dyDescent="0.35">
      <c r="A1070" s="17" t="s">
        <v>2991</v>
      </c>
    </row>
    <row r="1071" spans="1:9" ht="18" thickBot="1" x14ac:dyDescent="0.35">
      <c r="A1071" s="377" t="s">
        <v>0</v>
      </c>
      <c r="B1071" s="379" t="s">
        <v>217</v>
      </c>
      <c r="C1071" s="379" t="s">
        <v>250</v>
      </c>
      <c r="D1071" s="379" t="s">
        <v>251</v>
      </c>
      <c r="E1071" s="381" t="s">
        <v>2992</v>
      </c>
      <c r="F1071" s="382"/>
      <c r="G1071" s="382"/>
      <c r="H1071" s="382"/>
      <c r="I1071" s="383"/>
    </row>
    <row r="1072" spans="1:9" ht="18" thickBot="1" x14ac:dyDescent="0.35">
      <c r="A1072" s="378"/>
      <c r="B1072" s="380"/>
      <c r="C1072" s="380"/>
      <c r="D1072" s="380"/>
      <c r="E1072" s="92">
        <v>800</v>
      </c>
      <c r="F1072" s="92">
        <v>1000</v>
      </c>
      <c r="G1072" s="92">
        <v>1200</v>
      </c>
      <c r="H1072" s="92">
        <v>1500</v>
      </c>
      <c r="I1072" s="91">
        <v>2000</v>
      </c>
    </row>
    <row r="1073" spans="1:9" x14ac:dyDescent="0.3">
      <c r="A1073" s="386" t="s">
        <v>3078</v>
      </c>
      <c r="B1073" s="389" t="s">
        <v>3047</v>
      </c>
      <c r="C1073" s="28" t="s">
        <v>349</v>
      </c>
      <c r="D1073" s="22"/>
      <c r="E1073" s="22"/>
      <c r="F1073" s="22"/>
      <c r="G1073" s="22"/>
      <c r="H1073" s="22"/>
      <c r="I1073" s="4"/>
    </row>
    <row r="1074" spans="1:9" x14ac:dyDescent="0.3">
      <c r="A1074" s="387"/>
      <c r="B1074" s="390"/>
      <c r="C1074" s="24" t="s">
        <v>3009</v>
      </c>
      <c r="D1074" s="25" t="s">
        <v>1521</v>
      </c>
      <c r="E1074" s="25" t="s">
        <v>399</v>
      </c>
      <c r="F1074" s="25" t="s">
        <v>765</v>
      </c>
      <c r="G1074" s="25" t="s">
        <v>3026</v>
      </c>
      <c r="H1074" s="25" t="s">
        <v>3027</v>
      </c>
      <c r="I1074" s="39">
        <v>1011</v>
      </c>
    </row>
    <row r="1075" spans="1:9" x14ac:dyDescent="0.3">
      <c r="A1075" s="387"/>
      <c r="B1075" s="390"/>
      <c r="C1075" s="24" t="s">
        <v>422</v>
      </c>
      <c r="D1075" s="25" t="s">
        <v>423</v>
      </c>
      <c r="E1075" s="25">
        <v>2</v>
      </c>
      <c r="F1075" s="25">
        <v>2</v>
      </c>
      <c r="G1075" s="25">
        <v>2</v>
      </c>
      <c r="H1075" s="25">
        <v>2</v>
      </c>
      <c r="I1075" s="26">
        <v>2</v>
      </c>
    </row>
    <row r="1076" spans="1:9" x14ac:dyDescent="0.3">
      <c r="A1076" s="387"/>
      <c r="B1076" s="390"/>
      <c r="C1076" s="29" t="s">
        <v>424</v>
      </c>
      <c r="D1076" s="25" t="s">
        <v>254</v>
      </c>
      <c r="E1076" s="25" t="s">
        <v>2618</v>
      </c>
      <c r="F1076" s="25" t="s">
        <v>2820</v>
      </c>
      <c r="G1076" s="25" t="s">
        <v>3079</v>
      </c>
      <c r="H1076" s="25" t="s">
        <v>631</v>
      </c>
      <c r="I1076" s="26" t="s">
        <v>910</v>
      </c>
    </row>
    <row r="1077" spans="1:9" x14ac:dyDescent="0.3">
      <c r="A1077" s="387"/>
      <c r="B1077" s="390"/>
      <c r="C1077" s="29" t="s">
        <v>284</v>
      </c>
      <c r="D1077" s="25"/>
      <c r="E1077" s="25"/>
      <c r="F1077" s="25"/>
      <c r="G1077" s="25"/>
      <c r="H1077" s="25"/>
      <c r="I1077" s="26"/>
    </row>
    <row r="1078" spans="1:9" ht="38.25" x14ac:dyDescent="0.3">
      <c r="A1078" s="387"/>
      <c r="B1078" s="390"/>
      <c r="C1078" s="24" t="s">
        <v>3014</v>
      </c>
      <c r="D1078" s="25" t="s">
        <v>262</v>
      </c>
      <c r="E1078" s="25" t="s">
        <v>2082</v>
      </c>
      <c r="F1078" s="25" t="s">
        <v>3080</v>
      </c>
      <c r="G1078" s="25" t="s">
        <v>693</v>
      </c>
      <c r="H1078" s="25" t="s">
        <v>228</v>
      </c>
      <c r="I1078" s="26" t="s">
        <v>228</v>
      </c>
    </row>
    <row r="1079" spans="1:9" ht="38.25" x14ac:dyDescent="0.3">
      <c r="A1079" s="387"/>
      <c r="B1079" s="390"/>
      <c r="C1079" s="24" t="s">
        <v>3015</v>
      </c>
      <c r="D1079" s="25" t="s">
        <v>262</v>
      </c>
      <c r="E1079" s="25" t="s">
        <v>228</v>
      </c>
      <c r="F1079" s="25" t="s">
        <v>228</v>
      </c>
      <c r="G1079" s="25" t="s">
        <v>228</v>
      </c>
      <c r="H1079" s="25" t="s">
        <v>1646</v>
      </c>
      <c r="I1079" s="26" t="s">
        <v>2170</v>
      </c>
    </row>
    <row r="1080" spans="1:9" x14ac:dyDescent="0.3">
      <c r="A1080" s="387"/>
      <c r="B1080" s="390"/>
      <c r="C1080" s="24" t="s">
        <v>500</v>
      </c>
      <c r="D1080" s="25" t="s">
        <v>262</v>
      </c>
      <c r="E1080" s="25" t="s">
        <v>2082</v>
      </c>
      <c r="F1080" s="25" t="s">
        <v>3080</v>
      </c>
      <c r="G1080" s="25" t="s">
        <v>693</v>
      </c>
      <c r="H1080" s="25" t="s">
        <v>1646</v>
      </c>
      <c r="I1080" s="26" t="s">
        <v>2170</v>
      </c>
    </row>
    <row r="1081" spans="1:9" x14ac:dyDescent="0.3">
      <c r="A1081" s="387"/>
      <c r="B1081" s="390"/>
      <c r="C1081" s="24" t="s">
        <v>1377</v>
      </c>
      <c r="D1081" s="25" t="s">
        <v>262</v>
      </c>
      <c r="E1081" s="25" t="s">
        <v>2082</v>
      </c>
      <c r="F1081" s="25" t="s">
        <v>3080</v>
      </c>
      <c r="G1081" s="25" t="s">
        <v>693</v>
      </c>
      <c r="H1081" s="25" t="s">
        <v>1646</v>
      </c>
      <c r="I1081" s="26" t="s">
        <v>2170</v>
      </c>
    </row>
    <row r="1082" spans="1:9" x14ac:dyDescent="0.3">
      <c r="A1082" s="387"/>
      <c r="B1082" s="390"/>
      <c r="C1082" s="24" t="s">
        <v>405</v>
      </c>
      <c r="D1082" s="25" t="s">
        <v>262</v>
      </c>
      <c r="E1082" s="25" t="s">
        <v>2082</v>
      </c>
      <c r="F1082" s="25" t="s">
        <v>3080</v>
      </c>
      <c r="G1082" s="25" t="s">
        <v>693</v>
      </c>
      <c r="H1082" s="25" t="s">
        <v>1646</v>
      </c>
      <c r="I1082" s="26" t="s">
        <v>2170</v>
      </c>
    </row>
    <row r="1083" spans="1:9" x14ac:dyDescent="0.3">
      <c r="A1083" s="387"/>
      <c r="B1083" s="390"/>
      <c r="C1083" s="24" t="s">
        <v>407</v>
      </c>
      <c r="D1083" s="25" t="s">
        <v>262</v>
      </c>
      <c r="E1083" s="25" t="s">
        <v>2330</v>
      </c>
      <c r="F1083" s="25" t="s">
        <v>878</v>
      </c>
      <c r="G1083" s="25" t="s">
        <v>842</v>
      </c>
      <c r="H1083" s="25" t="s">
        <v>2501</v>
      </c>
      <c r="I1083" s="26" t="s">
        <v>705</v>
      </c>
    </row>
    <row r="1084" spans="1:9" ht="18" thickBot="1" x14ac:dyDescent="0.35">
      <c r="A1084" s="388"/>
      <c r="B1084" s="391"/>
      <c r="C1084" s="24" t="s">
        <v>1541</v>
      </c>
      <c r="D1084" s="25" t="s">
        <v>423</v>
      </c>
      <c r="E1084" s="25">
        <v>2</v>
      </c>
      <c r="F1084" s="25">
        <v>2</v>
      </c>
      <c r="G1084" s="25">
        <v>2</v>
      </c>
      <c r="H1084" s="25">
        <v>2</v>
      </c>
      <c r="I1084" s="26">
        <v>2</v>
      </c>
    </row>
    <row r="1085" spans="1:9" x14ac:dyDescent="0.3">
      <c r="A1085" s="386" t="s">
        <v>3081</v>
      </c>
      <c r="B1085" s="389" t="s">
        <v>3050</v>
      </c>
      <c r="C1085" s="28" t="s">
        <v>349</v>
      </c>
      <c r="D1085" s="22"/>
      <c r="E1085" s="22"/>
      <c r="F1085" s="22"/>
      <c r="G1085" s="22"/>
      <c r="H1085" s="22"/>
      <c r="I1085" s="4"/>
    </row>
    <row r="1086" spans="1:9" x14ac:dyDescent="0.3">
      <c r="A1086" s="387"/>
      <c r="B1086" s="390"/>
      <c r="C1086" s="24" t="s">
        <v>3009</v>
      </c>
      <c r="D1086" s="25" t="s">
        <v>1521</v>
      </c>
      <c r="E1086" s="25" t="s">
        <v>798</v>
      </c>
      <c r="F1086" s="25" t="s">
        <v>1326</v>
      </c>
      <c r="G1086" s="25" t="s">
        <v>1465</v>
      </c>
      <c r="H1086" s="25" t="s">
        <v>1585</v>
      </c>
      <c r="I1086" s="26" t="s">
        <v>1605</v>
      </c>
    </row>
    <row r="1087" spans="1:9" x14ac:dyDescent="0.3">
      <c r="A1087" s="387"/>
      <c r="B1087" s="390"/>
      <c r="C1087" s="24" t="s">
        <v>422</v>
      </c>
      <c r="D1087" s="25" t="s">
        <v>423</v>
      </c>
      <c r="E1087" s="25">
        <v>2</v>
      </c>
      <c r="F1087" s="25">
        <v>2</v>
      </c>
      <c r="G1087" s="25">
        <v>2</v>
      </c>
      <c r="H1087" s="25">
        <v>2</v>
      </c>
      <c r="I1087" s="26">
        <v>2</v>
      </c>
    </row>
    <row r="1088" spans="1:9" x14ac:dyDescent="0.3">
      <c r="A1088" s="387"/>
      <c r="B1088" s="390"/>
      <c r="C1088" s="29" t="s">
        <v>457</v>
      </c>
      <c r="D1088" s="25" t="s">
        <v>254</v>
      </c>
      <c r="E1088" s="25" t="s">
        <v>604</v>
      </c>
      <c r="F1088" s="25" t="s">
        <v>2610</v>
      </c>
      <c r="G1088" s="25" t="s">
        <v>232</v>
      </c>
      <c r="H1088" s="25" t="s">
        <v>3082</v>
      </c>
      <c r="I1088" s="26" t="s">
        <v>318</v>
      </c>
    </row>
    <row r="1089" spans="1:9" x14ac:dyDescent="0.3">
      <c r="A1089" s="387"/>
      <c r="B1089" s="390"/>
      <c r="C1089" s="29" t="s">
        <v>284</v>
      </c>
      <c r="D1089" s="25"/>
      <c r="E1089" s="25"/>
      <c r="F1089" s="25"/>
      <c r="G1089" s="25"/>
      <c r="H1089" s="25"/>
      <c r="I1089" s="26"/>
    </row>
    <row r="1090" spans="1:9" ht="38.25" x14ac:dyDescent="0.3">
      <c r="A1090" s="387"/>
      <c r="B1090" s="390"/>
      <c r="C1090" s="24" t="s">
        <v>3014</v>
      </c>
      <c r="D1090" s="25" t="s">
        <v>262</v>
      </c>
      <c r="E1090" s="25" t="s">
        <v>849</v>
      </c>
      <c r="F1090" s="25" t="s">
        <v>1350</v>
      </c>
      <c r="G1090" s="25" t="s">
        <v>714</v>
      </c>
      <c r="H1090" s="25" t="s">
        <v>228</v>
      </c>
      <c r="I1090" s="26" t="s">
        <v>228</v>
      </c>
    </row>
    <row r="1091" spans="1:9" ht="38.25" x14ac:dyDescent="0.3">
      <c r="A1091" s="387"/>
      <c r="B1091" s="390"/>
      <c r="C1091" s="24" t="s">
        <v>3015</v>
      </c>
      <c r="D1091" s="25" t="s">
        <v>262</v>
      </c>
      <c r="E1091" s="25" t="s">
        <v>228</v>
      </c>
      <c r="F1091" s="25" t="s">
        <v>228</v>
      </c>
      <c r="G1091" s="25" t="s">
        <v>228</v>
      </c>
      <c r="H1091" s="25" t="s">
        <v>3071</v>
      </c>
      <c r="I1091" s="26" t="s">
        <v>364</v>
      </c>
    </row>
    <row r="1092" spans="1:9" x14ac:dyDescent="0.3">
      <c r="A1092" s="387"/>
      <c r="B1092" s="390"/>
      <c r="C1092" s="24" t="s">
        <v>500</v>
      </c>
      <c r="D1092" s="25" t="s">
        <v>262</v>
      </c>
      <c r="E1092" s="25" t="s">
        <v>849</v>
      </c>
      <c r="F1092" s="25" t="s">
        <v>1350</v>
      </c>
      <c r="G1092" s="25" t="s">
        <v>714</v>
      </c>
      <c r="H1092" s="25" t="s">
        <v>3071</v>
      </c>
      <c r="I1092" s="26" t="s">
        <v>364</v>
      </c>
    </row>
    <row r="1093" spans="1:9" x14ac:dyDescent="0.3">
      <c r="A1093" s="387"/>
      <c r="B1093" s="390"/>
      <c r="C1093" s="24" t="s">
        <v>1377</v>
      </c>
      <c r="D1093" s="25" t="s">
        <v>262</v>
      </c>
      <c r="E1093" s="25" t="s">
        <v>849</v>
      </c>
      <c r="F1093" s="25" t="s">
        <v>1350</v>
      </c>
      <c r="G1093" s="25" t="s">
        <v>714</v>
      </c>
      <c r="H1093" s="25" t="s">
        <v>3071</v>
      </c>
      <c r="I1093" s="26" t="s">
        <v>364</v>
      </c>
    </row>
    <row r="1094" spans="1:9" x14ac:dyDescent="0.3">
      <c r="A1094" s="387"/>
      <c r="B1094" s="390"/>
      <c r="C1094" s="24" t="s">
        <v>405</v>
      </c>
      <c r="D1094" s="25" t="s">
        <v>262</v>
      </c>
      <c r="E1094" s="25" t="s">
        <v>849</v>
      </c>
      <c r="F1094" s="25" t="s">
        <v>1350</v>
      </c>
      <c r="G1094" s="25" t="s">
        <v>714</v>
      </c>
      <c r="H1094" s="25" t="s">
        <v>3071</v>
      </c>
      <c r="I1094" s="26" t="s">
        <v>364</v>
      </c>
    </row>
    <row r="1095" spans="1:9" x14ac:dyDescent="0.3">
      <c r="A1095" s="387"/>
      <c r="B1095" s="390"/>
      <c r="C1095" s="24" t="s">
        <v>407</v>
      </c>
      <c r="D1095" s="25" t="s">
        <v>262</v>
      </c>
      <c r="E1095" s="25" t="s">
        <v>2380</v>
      </c>
      <c r="F1095" s="25" t="s">
        <v>1506</v>
      </c>
      <c r="G1095" s="25" t="s">
        <v>1648</v>
      </c>
      <c r="H1095" s="25" t="s">
        <v>1507</v>
      </c>
      <c r="I1095" s="26" t="s">
        <v>2083</v>
      </c>
    </row>
    <row r="1096" spans="1:9" ht="18" thickBot="1" x14ac:dyDescent="0.35">
      <c r="A1096" s="388"/>
      <c r="B1096" s="391"/>
      <c r="C1096" s="24" t="s">
        <v>1541</v>
      </c>
      <c r="D1096" s="25" t="s">
        <v>423</v>
      </c>
      <c r="E1096" s="25">
        <v>2</v>
      </c>
      <c r="F1096" s="25">
        <v>2</v>
      </c>
      <c r="G1096" s="25">
        <v>2</v>
      </c>
      <c r="H1096" s="25">
        <v>2</v>
      </c>
      <c r="I1096" s="26">
        <v>2</v>
      </c>
    </row>
    <row r="1097" spans="1:9" ht="18" thickBot="1" x14ac:dyDescent="0.35">
      <c r="A1097" s="392"/>
      <c r="B1097" s="392"/>
      <c r="C1097" s="392"/>
      <c r="D1097" s="393"/>
      <c r="E1097" s="27">
        <v>1</v>
      </c>
      <c r="F1097" s="27">
        <v>2</v>
      </c>
      <c r="G1097" s="27">
        <v>3</v>
      </c>
      <c r="H1097" s="27">
        <v>4</v>
      </c>
      <c r="I1097" s="5">
        <v>5</v>
      </c>
    </row>
    <row r="1098" spans="1:9" x14ac:dyDescent="0.3">
      <c r="A1098" s="15" t="s">
        <v>3083</v>
      </c>
    </row>
    <row r="1099" spans="1:9" x14ac:dyDescent="0.3">
      <c r="A1099" s="16" t="s">
        <v>211</v>
      </c>
    </row>
    <row r="1100" spans="1:9" x14ac:dyDescent="0.3">
      <c r="A1100" s="17" t="s">
        <v>3084</v>
      </c>
    </row>
    <row r="1101" spans="1:9" ht="18" thickBot="1" x14ac:dyDescent="0.35">
      <c r="A1101" s="17" t="s">
        <v>3085</v>
      </c>
    </row>
    <row r="1102" spans="1:9" ht="39" thickBot="1" x14ac:dyDescent="0.35">
      <c r="A1102" s="36" t="s">
        <v>0</v>
      </c>
      <c r="B1102" s="92" t="s">
        <v>217</v>
      </c>
      <c r="C1102" s="92" t="s">
        <v>250</v>
      </c>
      <c r="D1102" s="92" t="s">
        <v>251</v>
      </c>
      <c r="E1102" s="92" t="s">
        <v>3086</v>
      </c>
      <c r="F1102" s="91" t="s">
        <v>3087</v>
      </c>
    </row>
    <row r="1103" spans="1:9" x14ac:dyDescent="0.3">
      <c r="A1103" s="386" t="s">
        <v>3088</v>
      </c>
      <c r="B1103" s="389" t="s">
        <v>3089</v>
      </c>
      <c r="C1103" s="28" t="s">
        <v>349</v>
      </c>
      <c r="D1103" s="22"/>
      <c r="E1103" s="22"/>
      <c r="F1103" s="4"/>
    </row>
    <row r="1104" spans="1:9" x14ac:dyDescent="0.3">
      <c r="A1104" s="387"/>
      <c r="B1104" s="390"/>
      <c r="C1104" s="24" t="s">
        <v>3090</v>
      </c>
      <c r="D1104" s="25" t="s">
        <v>351</v>
      </c>
      <c r="E1104" s="25" t="s">
        <v>3091</v>
      </c>
      <c r="F1104" s="26" t="s">
        <v>3091</v>
      </c>
    </row>
    <row r="1105" spans="1:6" x14ac:dyDescent="0.3">
      <c r="A1105" s="387"/>
      <c r="B1105" s="390"/>
      <c r="C1105" s="24" t="s">
        <v>3092</v>
      </c>
      <c r="D1105" s="25" t="s">
        <v>351</v>
      </c>
      <c r="E1105" s="32">
        <v>1910</v>
      </c>
      <c r="F1105" s="39">
        <v>1910</v>
      </c>
    </row>
    <row r="1106" spans="1:6" x14ac:dyDescent="0.3">
      <c r="A1106" s="387"/>
      <c r="B1106" s="390"/>
      <c r="C1106" s="24" t="s">
        <v>3093</v>
      </c>
      <c r="D1106" s="25" t="s">
        <v>682</v>
      </c>
      <c r="E1106" s="25" t="s">
        <v>1800</v>
      </c>
      <c r="F1106" s="26" t="s">
        <v>1800</v>
      </c>
    </row>
    <row r="1107" spans="1:6" x14ac:dyDescent="0.3">
      <c r="A1107" s="387"/>
      <c r="B1107" s="390"/>
      <c r="C1107" s="24" t="s">
        <v>422</v>
      </c>
      <c r="D1107" s="25" t="s">
        <v>423</v>
      </c>
      <c r="E1107" s="25">
        <v>2</v>
      </c>
      <c r="F1107" s="26">
        <v>2</v>
      </c>
    </row>
    <row r="1108" spans="1:6" x14ac:dyDescent="0.3">
      <c r="A1108" s="387"/>
      <c r="B1108" s="390"/>
      <c r="C1108" s="29" t="s">
        <v>457</v>
      </c>
      <c r="D1108" s="25" t="s">
        <v>254</v>
      </c>
      <c r="E1108" s="25" t="s">
        <v>683</v>
      </c>
      <c r="F1108" s="26" t="s">
        <v>876</v>
      </c>
    </row>
    <row r="1109" spans="1:6" x14ac:dyDescent="0.3">
      <c r="A1109" s="387"/>
      <c r="B1109" s="390"/>
      <c r="C1109" s="29" t="s">
        <v>284</v>
      </c>
      <c r="D1109" s="25"/>
      <c r="E1109" s="25"/>
      <c r="F1109" s="26"/>
    </row>
    <row r="1110" spans="1:6" ht="25.5" x14ac:dyDescent="0.3">
      <c r="A1110" s="387"/>
      <c r="B1110" s="390"/>
      <c r="C1110" s="24" t="s">
        <v>3094</v>
      </c>
      <c r="D1110" s="25" t="s">
        <v>262</v>
      </c>
      <c r="E1110" s="25" t="s">
        <v>406</v>
      </c>
      <c r="F1110" s="26" t="s">
        <v>2398</v>
      </c>
    </row>
    <row r="1111" spans="1:6" ht="27" x14ac:dyDescent="0.3">
      <c r="A1111" s="387"/>
      <c r="B1111" s="390"/>
      <c r="C1111" s="24" t="s">
        <v>3095</v>
      </c>
      <c r="D1111" s="25" t="s">
        <v>262</v>
      </c>
      <c r="E1111" s="25" t="s">
        <v>406</v>
      </c>
      <c r="F1111" s="26" t="s">
        <v>2398</v>
      </c>
    </row>
    <row r="1112" spans="1:6" ht="27" x14ac:dyDescent="0.3">
      <c r="A1112" s="387"/>
      <c r="B1112" s="390"/>
      <c r="C1112" s="24" t="s">
        <v>3096</v>
      </c>
      <c r="D1112" s="25" t="s">
        <v>262</v>
      </c>
      <c r="E1112" s="25" t="s">
        <v>406</v>
      </c>
      <c r="F1112" s="26" t="s">
        <v>2398</v>
      </c>
    </row>
    <row r="1113" spans="1:6" x14ac:dyDescent="0.3">
      <c r="A1113" s="387"/>
      <c r="B1113" s="390"/>
      <c r="C1113" s="24" t="s">
        <v>405</v>
      </c>
      <c r="D1113" s="25" t="s">
        <v>262</v>
      </c>
      <c r="E1113" s="25" t="s">
        <v>228</v>
      </c>
      <c r="F1113" s="26" t="s">
        <v>832</v>
      </c>
    </row>
    <row r="1114" spans="1:6" x14ac:dyDescent="0.3">
      <c r="A1114" s="387"/>
      <c r="B1114" s="390"/>
      <c r="C1114" s="24" t="s">
        <v>407</v>
      </c>
      <c r="D1114" s="25" t="s">
        <v>262</v>
      </c>
      <c r="E1114" s="25" t="s">
        <v>228</v>
      </c>
      <c r="F1114" s="26" t="s">
        <v>383</v>
      </c>
    </row>
    <row r="1115" spans="1:6" ht="18" thickBot="1" x14ac:dyDescent="0.35">
      <c r="A1115" s="388"/>
      <c r="B1115" s="391"/>
      <c r="C1115" s="24" t="s">
        <v>1541</v>
      </c>
      <c r="D1115" s="25" t="s">
        <v>423</v>
      </c>
      <c r="E1115" s="25">
        <v>2</v>
      </c>
      <c r="F1115" s="26">
        <v>3</v>
      </c>
    </row>
    <row r="1116" spans="1:6" ht="18" thickBot="1" x14ac:dyDescent="0.35">
      <c r="A1116" s="392"/>
      <c r="B1116" s="392"/>
      <c r="C1116" s="392"/>
      <c r="D1116" s="393"/>
      <c r="E1116" s="27">
        <v>10</v>
      </c>
      <c r="F1116" s="5">
        <v>20</v>
      </c>
    </row>
    <row r="1117" spans="1:6" x14ac:dyDescent="0.3">
      <c r="A1117" s="16" t="s">
        <v>3097</v>
      </c>
    </row>
    <row r="1118" spans="1:6" x14ac:dyDescent="0.3">
      <c r="A1118" s="15" t="s">
        <v>3098</v>
      </c>
    </row>
    <row r="1119" spans="1:6" x14ac:dyDescent="0.3">
      <c r="A1119" s="16" t="s">
        <v>211</v>
      </c>
    </row>
    <row r="1120" spans="1:6" x14ac:dyDescent="0.3">
      <c r="A1120" s="17" t="s">
        <v>3099</v>
      </c>
    </row>
    <row r="1121" spans="1:6" ht="18" thickBot="1" x14ac:dyDescent="0.35">
      <c r="A1121" s="17" t="s">
        <v>3085</v>
      </c>
    </row>
    <row r="1122" spans="1:6" ht="39" thickBot="1" x14ac:dyDescent="0.35">
      <c r="A1122" s="36" t="s">
        <v>0</v>
      </c>
      <c r="B1122" s="92" t="s">
        <v>217</v>
      </c>
      <c r="C1122" s="92" t="s">
        <v>250</v>
      </c>
      <c r="D1122" s="92" t="s">
        <v>251</v>
      </c>
      <c r="E1122" s="92" t="s">
        <v>3086</v>
      </c>
      <c r="F1122" s="91" t="s">
        <v>3087</v>
      </c>
    </row>
    <row r="1123" spans="1:6" x14ac:dyDescent="0.3">
      <c r="A1123" s="386" t="s">
        <v>3100</v>
      </c>
      <c r="B1123" s="389" t="s">
        <v>3101</v>
      </c>
      <c r="C1123" s="28" t="s">
        <v>349</v>
      </c>
      <c r="D1123" s="22"/>
      <c r="E1123" s="22"/>
      <c r="F1123" s="4"/>
    </row>
    <row r="1124" spans="1:6" x14ac:dyDescent="0.3">
      <c r="A1124" s="387"/>
      <c r="B1124" s="390"/>
      <c r="C1124" s="24" t="s">
        <v>3102</v>
      </c>
      <c r="D1124" s="25" t="s">
        <v>351</v>
      </c>
      <c r="E1124" s="25" t="s">
        <v>1034</v>
      </c>
      <c r="F1124" s="26" t="s">
        <v>1034</v>
      </c>
    </row>
    <row r="1125" spans="1:6" x14ac:dyDescent="0.3">
      <c r="A1125" s="387"/>
      <c r="B1125" s="390"/>
      <c r="C1125" s="24" t="s">
        <v>3103</v>
      </c>
      <c r="D1125" s="25" t="s">
        <v>351</v>
      </c>
      <c r="E1125" s="32">
        <v>1120</v>
      </c>
      <c r="F1125" s="39">
        <v>1120</v>
      </c>
    </row>
    <row r="1126" spans="1:6" x14ac:dyDescent="0.3">
      <c r="A1126" s="387"/>
      <c r="B1126" s="390"/>
      <c r="C1126" s="24" t="s">
        <v>3104</v>
      </c>
      <c r="D1126" s="25" t="s">
        <v>682</v>
      </c>
      <c r="E1126" s="25" t="s">
        <v>1395</v>
      </c>
      <c r="F1126" s="26" t="s">
        <v>1395</v>
      </c>
    </row>
    <row r="1127" spans="1:6" x14ac:dyDescent="0.3">
      <c r="A1127" s="387"/>
      <c r="B1127" s="390"/>
      <c r="C1127" s="24" t="s">
        <v>422</v>
      </c>
      <c r="D1127" s="25" t="s">
        <v>423</v>
      </c>
      <c r="E1127" s="25">
        <v>2</v>
      </c>
      <c r="F1127" s="26">
        <v>2</v>
      </c>
    </row>
    <row r="1128" spans="1:6" x14ac:dyDescent="0.3">
      <c r="A1128" s="387"/>
      <c r="B1128" s="390"/>
      <c r="C1128" s="29" t="s">
        <v>457</v>
      </c>
      <c r="D1128" s="25" t="s">
        <v>254</v>
      </c>
      <c r="E1128" s="25" t="s">
        <v>304</v>
      </c>
      <c r="F1128" s="26" t="s">
        <v>332</v>
      </c>
    </row>
    <row r="1129" spans="1:6" x14ac:dyDescent="0.3">
      <c r="A1129" s="387"/>
      <c r="B1129" s="390"/>
      <c r="C1129" s="29" t="s">
        <v>284</v>
      </c>
      <c r="D1129" s="25"/>
      <c r="E1129" s="25"/>
      <c r="F1129" s="26"/>
    </row>
    <row r="1130" spans="1:6" ht="25.5" x14ac:dyDescent="0.3">
      <c r="A1130" s="387"/>
      <c r="B1130" s="390"/>
      <c r="C1130" s="24" t="s">
        <v>3094</v>
      </c>
      <c r="D1130" s="25" t="s">
        <v>262</v>
      </c>
      <c r="E1130" s="25" t="s">
        <v>1009</v>
      </c>
      <c r="F1130" s="26" t="s">
        <v>873</v>
      </c>
    </row>
    <row r="1131" spans="1:6" ht="27" x14ac:dyDescent="0.3">
      <c r="A1131" s="387"/>
      <c r="B1131" s="390"/>
      <c r="C1131" s="24" t="s">
        <v>3096</v>
      </c>
      <c r="D1131" s="25" t="s">
        <v>262</v>
      </c>
      <c r="E1131" s="25" t="s">
        <v>450</v>
      </c>
      <c r="F1131" s="26" t="s">
        <v>973</v>
      </c>
    </row>
    <row r="1132" spans="1:6" x14ac:dyDescent="0.3">
      <c r="A1132" s="387"/>
      <c r="B1132" s="390"/>
      <c r="C1132" s="24" t="s">
        <v>405</v>
      </c>
      <c r="D1132" s="25" t="s">
        <v>262</v>
      </c>
      <c r="E1132" s="25" t="s">
        <v>228</v>
      </c>
      <c r="F1132" s="26" t="s">
        <v>832</v>
      </c>
    </row>
    <row r="1133" spans="1:6" x14ac:dyDescent="0.3">
      <c r="A1133" s="387"/>
      <c r="B1133" s="390"/>
      <c r="C1133" s="24" t="s">
        <v>407</v>
      </c>
      <c r="D1133" s="25" t="s">
        <v>262</v>
      </c>
      <c r="E1133" s="25" t="s">
        <v>228</v>
      </c>
      <c r="F1133" s="26" t="s">
        <v>383</v>
      </c>
    </row>
    <row r="1134" spans="1:6" ht="18" thickBot="1" x14ac:dyDescent="0.35">
      <c r="A1134" s="388"/>
      <c r="B1134" s="391"/>
      <c r="C1134" s="24" t="s">
        <v>1541</v>
      </c>
      <c r="D1134" s="25" t="s">
        <v>423</v>
      </c>
      <c r="E1134" s="25">
        <v>2</v>
      </c>
      <c r="F1134" s="26">
        <v>2</v>
      </c>
    </row>
    <row r="1135" spans="1:6" ht="18" thickBot="1" x14ac:dyDescent="0.35">
      <c r="A1135" s="392"/>
      <c r="B1135" s="392"/>
      <c r="C1135" s="392"/>
      <c r="D1135" s="393"/>
      <c r="E1135" s="27">
        <v>10</v>
      </c>
      <c r="F1135" s="5">
        <v>20</v>
      </c>
    </row>
    <row r="1136" spans="1:6" x14ac:dyDescent="0.3">
      <c r="A1136" s="15" t="s">
        <v>3105</v>
      </c>
    </row>
    <row r="1137" spans="1:10" x14ac:dyDescent="0.3">
      <c r="A1137" s="16" t="s">
        <v>211</v>
      </c>
    </row>
    <row r="1138" spans="1:10" x14ac:dyDescent="0.3">
      <c r="A1138" s="17" t="s">
        <v>3106</v>
      </c>
    </row>
    <row r="1139" spans="1:10" x14ac:dyDescent="0.3">
      <c r="A1139" s="15" t="s">
        <v>3107</v>
      </c>
    </row>
    <row r="1140" spans="1:10" ht="18" thickBot="1" x14ac:dyDescent="0.35">
      <c r="A1140" s="17" t="s">
        <v>2991</v>
      </c>
    </row>
    <row r="1141" spans="1:10" ht="18" thickBot="1" x14ac:dyDescent="0.35">
      <c r="A1141" s="377" t="s">
        <v>0</v>
      </c>
      <c r="B1141" s="379" t="s">
        <v>217</v>
      </c>
      <c r="C1141" s="379" t="s">
        <v>250</v>
      </c>
      <c r="D1141" s="379" t="s">
        <v>251</v>
      </c>
      <c r="E1141" s="381" t="s">
        <v>3108</v>
      </c>
      <c r="F1141" s="382"/>
      <c r="G1141" s="383"/>
      <c r="H1141" s="381" t="s">
        <v>3109</v>
      </c>
      <c r="I1141" s="382"/>
      <c r="J1141" s="383"/>
    </row>
    <row r="1142" spans="1:10" ht="18" thickBot="1" x14ac:dyDescent="0.35">
      <c r="A1142" s="394"/>
      <c r="B1142" s="395"/>
      <c r="C1142" s="395"/>
      <c r="D1142" s="395"/>
      <c r="E1142" s="381" t="s">
        <v>2992</v>
      </c>
      <c r="F1142" s="382"/>
      <c r="G1142" s="382"/>
      <c r="H1142" s="382"/>
      <c r="I1142" s="382"/>
      <c r="J1142" s="383"/>
    </row>
    <row r="1143" spans="1:10" ht="18" thickBot="1" x14ac:dyDescent="0.35">
      <c r="A1143" s="378"/>
      <c r="B1143" s="380"/>
      <c r="C1143" s="380"/>
      <c r="D1143" s="380"/>
      <c r="E1143" s="92">
        <v>600</v>
      </c>
      <c r="F1143" s="92">
        <v>800</v>
      </c>
      <c r="G1143" s="92">
        <v>1000</v>
      </c>
      <c r="H1143" s="92">
        <v>600</v>
      </c>
      <c r="I1143" s="92">
        <v>800</v>
      </c>
      <c r="J1143" s="91">
        <v>1000</v>
      </c>
    </row>
    <row r="1144" spans="1:10" ht="25.5" customHeight="1" x14ac:dyDescent="0.3">
      <c r="A1144" s="386" t="s">
        <v>3110</v>
      </c>
      <c r="B1144" s="389" t="s">
        <v>3111</v>
      </c>
      <c r="C1144" s="28" t="s">
        <v>457</v>
      </c>
      <c r="D1144" s="22" t="s">
        <v>254</v>
      </c>
      <c r="E1144" s="22" t="s">
        <v>3112</v>
      </c>
      <c r="F1144" s="22" t="s">
        <v>3113</v>
      </c>
      <c r="G1144" s="22" t="s">
        <v>3114</v>
      </c>
      <c r="H1144" s="22" t="s">
        <v>3115</v>
      </c>
      <c r="I1144" s="22" t="s">
        <v>3116</v>
      </c>
      <c r="J1144" s="4" t="s">
        <v>3117</v>
      </c>
    </row>
    <row r="1145" spans="1:10" x14ac:dyDescent="0.3">
      <c r="A1145" s="387"/>
      <c r="B1145" s="390"/>
      <c r="C1145" s="29" t="s">
        <v>284</v>
      </c>
      <c r="D1145" s="25"/>
      <c r="E1145" s="25"/>
      <c r="F1145" s="25"/>
      <c r="G1145" s="25"/>
      <c r="H1145" s="25"/>
      <c r="I1145" s="25"/>
      <c r="J1145" s="26"/>
    </row>
    <row r="1146" spans="1:10" ht="38.25" x14ac:dyDescent="0.3">
      <c r="A1146" s="387" t="s">
        <v>3110</v>
      </c>
      <c r="B1146" s="390" t="s">
        <v>3118</v>
      </c>
      <c r="C1146" s="24" t="s">
        <v>3119</v>
      </c>
      <c r="D1146" s="25" t="s">
        <v>262</v>
      </c>
      <c r="E1146" s="32">
        <v>1295</v>
      </c>
      <c r="F1146" s="32">
        <v>1750</v>
      </c>
      <c r="G1146" s="32">
        <v>2184</v>
      </c>
      <c r="H1146" s="32">
        <v>1225</v>
      </c>
      <c r="I1146" s="32">
        <v>1631</v>
      </c>
      <c r="J1146" s="39">
        <v>2044</v>
      </c>
    </row>
    <row r="1147" spans="1:10" x14ac:dyDescent="0.3">
      <c r="A1147" s="387"/>
      <c r="B1147" s="390"/>
      <c r="C1147" s="24" t="s">
        <v>500</v>
      </c>
      <c r="D1147" s="25" t="s">
        <v>262</v>
      </c>
      <c r="E1147" s="25" t="s">
        <v>715</v>
      </c>
      <c r="F1147" s="25" t="s">
        <v>1841</v>
      </c>
      <c r="G1147" s="25" t="s">
        <v>754</v>
      </c>
      <c r="H1147" s="25" t="s">
        <v>693</v>
      </c>
      <c r="I1147" s="25" t="s">
        <v>1212</v>
      </c>
      <c r="J1147" s="26" t="s">
        <v>3120</v>
      </c>
    </row>
    <row r="1148" spans="1:10" ht="18" thickBot="1" x14ac:dyDescent="0.35">
      <c r="A1148" s="388"/>
      <c r="B1148" s="391"/>
      <c r="C1148" s="24" t="s">
        <v>1541</v>
      </c>
      <c r="D1148" s="25" t="s">
        <v>423</v>
      </c>
      <c r="E1148" s="25">
        <v>5</v>
      </c>
      <c r="F1148" s="25">
        <v>5</v>
      </c>
      <c r="G1148" s="25">
        <v>5</v>
      </c>
      <c r="H1148" s="25">
        <v>5</v>
      </c>
      <c r="I1148" s="25">
        <v>5</v>
      </c>
      <c r="J1148" s="26">
        <v>5</v>
      </c>
    </row>
    <row r="1149" spans="1:10" ht="18" thickBot="1" x14ac:dyDescent="0.35">
      <c r="A1149" s="392"/>
      <c r="B1149" s="392"/>
      <c r="C1149" s="392"/>
      <c r="D1149" s="393"/>
      <c r="E1149" s="27">
        <v>11</v>
      </c>
      <c r="F1149" s="27">
        <v>12</v>
      </c>
      <c r="G1149" s="27">
        <v>13</v>
      </c>
      <c r="H1149" s="27">
        <v>21</v>
      </c>
      <c r="I1149" s="27">
        <v>22</v>
      </c>
      <c r="J1149" s="5">
        <v>23</v>
      </c>
    </row>
    <row r="1150" spans="1:10" x14ac:dyDescent="0.3">
      <c r="A1150" s="17"/>
    </row>
    <row r="1151" spans="1:10" ht="18" thickBot="1" x14ac:dyDescent="0.35">
      <c r="A1151" s="17" t="s">
        <v>2991</v>
      </c>
    </row>
    <row r="1152" spans="1:10" ht="18" thickBot="1" x14ac:dyDescent="0.35">
      <c r="A1152" s="377" t="s">
        <v>0</v>
      </c>
      <c r="B1152" s="379" t="s">
        <v>217</v>
      </c>
      <c r="C1152" s="379" t="s">
        <v>250</v>
      </c>
      <c r="D1152" s="379" t="s">
        <v>251</v>
      </c>
      <c r="E1152" s="381" t="s">
        <v>3121</v>
      </c>
      <c r="F1152" s="382"/>
      <c r="G1152" s="383"/>
      <c r="H1152" s="381" t="s">
        <v>3122</v>
      </c>
      <c r="I1152" s="382"/>
      <c r="J1152" s="383"/>
    </row>
    <row r="1153" spans="1:10" ht="18" thickBot="1" x14ac:dyDescent="0.35">
      <c r="A1153" s="394"/>
      <c r="B1153" s="395"/>
      <c r="C1153" s="395"/>
      <c r="D1153" s="395"/>
      <c r="E1153" s="381" t="s">
        <v>2992</v>
      </c>
      <c r="F1153" s="382"/>
      <c r="G1153" s="382"/>
      <c r="H1153" s="382"/>
      <c r="I1153" s="382"/>
      <c r="J1153" s="383"/>
    </row>
    <row r="1154" spans="1:10" ht="18" thickBot="1" x14ac:dyDescent="0.35">
      <c r="A1154" s="378"/>
      <c r="B1154" s="380"/>
      <c r="C1154" s="380"/>
      <c r="D1154" s="380"/>
      <c r="E1154" s="92">
        <v>600</v>
      </c>
      <c r="F1154" s="92">
        <v>800</v>
      </c>
      <c r="G1154" s="92">
        <v>1000</v>
      </c>
      <c r="H1154" s="92">
        <v>600</v>
      </c>
      <c r="I1154" s="92">
        <v>800</v>
      </c>
      <c r="J1154" s="91">
        <v>1000</v>
      </c>
    </row>
    <row r="1155" spans="1:10" ht="25.5" customHeight="1" x14ac:dyDescent="0.3">
      <c r="A1155" s="386" t="s">
        <v>3110</v>
      </c>
      <c r="B1155" s="389" t="s">
        <v>3123</v>
      </c>
      <c r="C1155" s="28" t="s">
        <v>457</v>
      </c>
      <c r="D1155" s="22" t="s">
        <v>254</v>
      </c>
      <c r="E1155" s="22" t="s">
        <v>2531</v>
      </c>
      <c r="F1155" s="22" t="s">
        <v>3124</v>
      </c>
      <c r="G1155" s="22" t="s">
        <v>3125</v>
      </c>
      <c r="H1155" s="22" t="s">
        <v>3126</v>
      </c>
      <c r="I1155" s="22" t="s">
        <v>3127</v>
      </c>
      <c r="J1155" s="4" t="s">
        <v>3128</v>
      </c>
    </row>
    <row r="1156" spans="1:10" x14ac:dyDescent="0.3">
      <c r="A1156" s="387"/>
      <c r="B1156" s="390"/>
      <c r="C1156" s="29" t="s">
        <v>284</v>
      </c>
      <c r="D1156" s="25"/>
      <c r="E1156" s="25"/>
      <c r="F1156" s="25"/>
      <c r="G1156" s="25"/>
      <c r="H1156" s="25"/>
      <c r="I1156" s="25"/>
      <c r="J1156" s="26"/>
    </row>
    <row r="1157" spans="1:10" ht="38.25" x14ac:dyDescent="0.3">
      <c r="A1157" s="387" t="s">
        <v>3110</v>
      </c>
      <c r="B1157" s="390" t="s">
        <v>3129</v>
      </c>
      <c r="C1157" s="24" t="s">
        <v>3119</v>
      </c>
      <c r="D1157" s="25" t="s">
        <v>262</v>
      </c>
      <c r="E1157" s="32">
        <v>1162</v>
      </c>
      <c r="F1157" s="32">
        <v>1547</v>
      </c>
      <c r="G1157" s="32">
        <v>1932</v>
      </c>
      <c r="H1157" s="32">
        <v>1099</v>
      </c>
      <c r="I1157" s="32">
        <v>1463</v>
      </c>
      <c r="J1157" s="39">
        <v>1827</v>
      </c>
    </row>
    <row r="1158" spans="1:10" x14ac:dyDescent="0.3">
      <c r="A1158" s="387"/>
      <c r="B1158" s="390"/>
      <c r="C1158" s="24" t="s">
        <v>500</v>
      </c>
      <c r="D1158" s="25" t="s">
        <v>262</v>
      </c>
      <c r="E1158" s="25" t="s">
        <v>430</v>
      </c>
      <c r="F1158" s="25" t="s">
        <v>3130</v>
      </c>
      <c r="G1158" s="25" t="s">
        <v>2018</v>
      </c>
      <c r="H1158" s="25" t="s">
        <v>714</v>
      </c>
      <c r="I1158" s="25" t="s">
        <v>401</v>
      </c>
      <c r="J1158" s="26" t="s">
        <v>1331</v>
      </c>
    </row>
    <row r="1159" spans="1:10" ht="18" thickBot="1" x14ac:dyDescent="0.35">
      <c r="A1159" s="388"/>
      <c r="B1159" s="391"/>
      <c r="C1159" s="24" t="s">
        <v>1541</v>
      </c>
      <c r="D1159" s="25" t="s">
        <v>423</v>
      </c>
      <c r="E1159" s="25">
        <v>5</v>
      </c>
      <c r="F1159" s="25">
        <v>5</v>
      </c>
      <c r="G1159" s="25">
        <v>5</v>
      </c>
      <c r="H1159" s="25">
        <v>5</v>
      </c>
      <c r="I1159" s="25">
        <v>5</v>
      </c>
      <c r="J1159" s="26">
        <v>5</v>
      </c>
    </row>
    <row r="1160" spans="1:10" ht="18" thickBot="1" x14ac:dyDescent="0.35">
      <c r="A1160" s="392"/>
      <c r="B1160" s="392"/>
      <c r="C1160" s="392"/>
      <c r="D1160" s="393"/>
      <c r="E1160" s="27">
        <v>31</v>
      </c>
      <c r="F1160" s="27">
        <v>32</v>
      </c>
      <c r="G1160" s="27">
        <v>33</v>
      </c>
      <c r="H1160" s="27">
        <v>31</v>
      </c>
      <c r="I1160" s="27">
        <v>32</v>
      </c>
      <c r="J1160" s="5">
        <v>33</v>
      </c>
    </row>
    <row r="1161" spans="1:10" x14ac:dyDescent="0.3">
      <c r="A1161" s="15" t="s">
        <v>3131</v>
      </c>
    </row>
    <row r="1162" spans="1:10" ht="18" thickBot="1" x14ac:dyDescent="0.35">
      <c r="A1162" s="17" t="s">
        <v>2991</v>
      </c>
    </row>
    <row r="1163" spans="1:10" ht="18" thickBot="1" x14ac:dyDescent="0.35">
      <c r="A1163" s="377" t="s">
        <v>0</v>
      </c>
      <c r="B1163" s="379" t="s">
        <v>217</v>
      </c>
      <c r="C1163" s="379" t="s">
        <v>250</v>
      </c>
      <c r="D1163" s="379" t="s">
        <v>251</v>
      </c>
      <c r="E1163" s="381" t="s">
        <v>3108</v>
      </c>
      <c r="F1163" s="382"/>
      <c r="G1163" s="383"/>
      <c r="H1163" s="381" t="s">
        <v>3109</v>
      </c>
      <c r="I1163" s="382"/>
      <c r="J1163" s="383"/>
    </row>
    <row r="1164" spans="1:10" ht="18" thickBot="1" x14ac:dyDescent="0.35">
      <c r="A1164" s="394"/>
      <c r="B1164" s="395"/>
      <c r="C1164" s="395"/>
      <c r="D1164" s="395"/>
      <c r="E1164" s="381" t="s">
        <v>2992</v>
      </c>
      <c r="F1164" s="382"/>
      <c r="G1164" s="382"/>
      <c r="H1164" s="382"/>
      <c r="I1164" s="382"/>
      <c r="J1164" s="383"/>
    </row>
    <row r="1165" spans="1:10" ht="18" thickBot="1" x14ac:dyDescent="0.35">
      <c r="A1165" s="378"/>
      <c r="B1165" s="380"/>
      <c r="C1165" s="380"/>
      <c r="D1165" s="380"/>
      <c r="E1165" s="92">
        <v>600</v>
      </c>
      <c r="F1165" s="92">
        <v>800</v>
      </c>
      <c r="G1165" s="92">
        <v>1000</v>
      </c>
      <c r="H1165" s="92">
        <v>600</v>
      </c>
      <c r="I1165" s="92">
        <v>800</v>
      </c>
      <c r="J1165" s="91">
        <v>1000</v>
      </c>
    </row>
    <row r="1166" spans="1:10" x14ac:dyDescent="0.3">
      <c r="A1166" s="386" t="s">
        <v>3132</v>
      </c>
      <c r="B1166" s="389" t="s">
        <v>3133</v>
      </c>
      <c r="C1166" s="28" t="s">
        <v>457</v>
      </c>
      <c r="D1166" s="22" t="s">
        <v>254</v>
      </c>
      <c r="E1166" s="22" t="s">
        <v>3134</v>
      </c>
      <c r="F1166" s="22" t="s">
        <v>3135</v>
      </c>
      <c r="G1166" s="22" t="s">
        <v>3136</v>
      </c>
      <c r="H1166" s="22" t="s">
        <v>3137</v>
      </c>
      <c r="I1166" s="22" t="s">
        <v>3138</v>
      </c>
      <c r="J1166" s="4" t="s">
        <v>3139</v>
      </c>
    </row>
    <row r="1167" spans="1:10" x14ac:dyDescent="0.3">
      <c r="A1167" s="387"/>
      <c r="B1167" s="390"/>
      <c r="C1167" s="29" t="s">
        <v>284</v>
      </c>
      <c r="D1167" s="25"/>
      <c r="E1167" s="25"/>
      <c r="F1167" s="25"/>
      <c r="G1167" s="25"/>
      <c r="H1167" s="25"/>
      <c r="I1167" s="25"/>
      <c r="J1167" s="26"/>
    </row>
    <row r="1168" spans="1:10" ht="38.25" x14ac:dyDescent="0.3">
      <c r="A1168" s="387"/>
      <c r="B1168" s="390"/>
      <c r="C1168" s="24" t="s">
        <v>3140</v>
      </c>
      <c r="D1168" s="25" t="s">
        <v>262</v>
      </c>
      <c r="E1168" s="32">
        <v>1484</v>
      </c>
      <c r="F1168" s="32">
        <v>1974</v>
      </c>
      <c r="G1168" s="32">
        <v>2464</v>
      </c>
      <c r="H1168" s="32">
        <v>1428</v>
      </c>
      <c r="I1168" s="32">
        <v>1897</v>
      </c>
      <c r="J1168" s="39">
        <v>2366</v>
      </c>
    </row>
    <row r="1169" spans="1:10" x14ac:dyDescent="0.3">
      <c r="A1169" s="387" t="s">
        <v>3132</v>
      </c>
      <c r="B1169" s="390" t="s">
        <v>3141</v>
      </c>
      <c r="C1169" s="24" t="s">
        <v>500</v>
      </c>
      <c r="D1169" s="25" t="s">
        <v>262</v>
      </c>
      <c r="E1169" s="25" t="s">
        <v>3130</v>
      </c>
      <c r="F1169" s="25" t="s">
        <v>931</v>
      </c>
      <c r="G1169" s="25" t="s">
        <v>1427</v>
      </c>
      <c r="H1169" s="25" t="s">
        <v>825</v>
      </c>
      <c r="I1169" s="25" t="s">
        <v>2018</v>
      </c>
      <c r="J1169" s="26" t="s">
        <v>739</v>
      </c>
    </row>
    <row r="1170" spans="1:10" ht="25.5" x14ac:dyDescent="0.3">
      <c r="A1170" s="387"/>
      <c r="B1170" s="390"/>
      <c r="C1170" s="24" t="s">
        <v>3142</v>
      </c>
      <c r="D1170" s="25" t="s">
        <v>262</v>
      </c>
      <c r="E1170" s="32">
        <v>1484</v>
      </c>
      <c r="F1170" s="32">
        <v>1974</v>
      </c>
      <c r="G1170" s="32">
        <v>2464</v>
      </c>
      <c r="H1170" s="32">
        <v>1428</v>
      </c>
      <c r="I1170" s="32">
        <v>1897</v>
      </c>
      <c r="J1170" s="39">
        <v>2366</v>
      </c>
    </row>
    <row r="1171" spans="1:10" ht="25.5" x14ac:dyDescent="0.3">
      <c r="A1171" s="387"/>
      <c r="B1171" s="390"/>
      <c r="C1171" s="24" t="s">
        <v>3143</v>
      </c>
      <c r="D1171" s="25" t="s">
        <v>262</v>
      </c>
      <c r="E1171" s="32">
        <v>1484</v>
      </c>
      <c r="F1171" s="32">
        <v>1974</v>
      </c>
      <c r="G1171" s="32">
        <v>2464</v>
      </c>
      <c r="H1171" s="32">
        <v>1428</v>
      </c>
      <c r="I1171" s="32">
        <v>1897</v>
      </c>
      <c r="J1171" s="39">
        <v>2366</v>
      </c>
    </row>
    <row r="1172" spans="1:10" x14ac:dyDescent="0.3">
      <c r="A1172" s="387"/>
      <c r="B1172" s="390"/>
      <c r="C1172" s="24" t="s">
        <v>3144</v>
      </c>
      <c r="D1172" s="25" t="s">
        <v>262</v>
      </c>
      <c r="E1172" s="25" t="s">
        <v>3145</v>
      </c>
      <c r="F1172" s="25" t="s">
        <v>784</v>
      </c>
      <c r="G1172" s="25" t="s">
        <v>785</v>
      </c>
      <c r="H1172" s="25" t="s">
        <v>822</v>
      </c>
      <c r="I1172" s="25" t="s">
        <v>3146</v>
      </c>
      <c r="J1172" s="26" t="s">
        <v>1454</v>
      </c>
    </row>
    <row r="1173" spans="1:10" ht="18" thickBot="1" x14ac:dyDescent="0.35">
      <c r="A1173" s="388"/>
      <c r="B1173" s="391"/>
      <c r="C1173" s="24" t="s">
        <v>1541</v>
      </c>
      <c r="D1173" s="25" t="s">
        <v>423</v>
      </c>
      <c r="E1173" s="25">
        <v>5</v>
      </c>
      <c r="F1173" s="25">
        <v>5</v>
      </c>
      <c r="G1173" s="25">
        <v>5</v>
      </c>
      <c r="H1173" s="25">
        <v>5</v>
      </c>
      <c r="I1173" s="25">
        <v>5</v>
      </c>
      <c r="J1173" s="26">
        <v>5</v>
      </c>
    </row>
    <row r="1174" spans="1:10" ht="18" thickBot="1" x14ac:dyDescent="0.35">
      <c r="A1174" s="392"/>
      <c r="B1174" s="392"/>
      <c r="C1174" s="392"/>
      <c r="D1174" s="393"/>
      <c r="E1174" s="27">
        <v>11</v>
      </c>
      <c r="F1174" s="27">
        <v>12</v>
      </c>
      <c r="G1174" s="27">
        <v>13</v>
      </c>
      <c r="H1174" s="27">
        <v>21</v>
      </c>
      <c r="I1174" s="27">
        <v>22</v>
      </c>
      <c r="J1174" s="5">
        <v>23</v>
      </c>
    </row>
    <row r="1175" spans="1:10" x14ac:dyDescent="0.3">
      <c r="A1175" s="17"/>
    </row>
    <row r="1176" spans="1:10" ht="18" thickBot="1" x14ac:dyDescent="0.35">
      <c r="A1176" s="17" t="s">
        <v>2991</v>
      </c>
    </row>
    <row r="1177" spans="1:10" ht="18" thickBot="1" x14ac:dyDescent="0.35">
      <c r="A1177" s="377" t="s">
        <v>0</v>
      </c>
      <c r="B1177" s="379" t="s">
        <v>217</v>
      </c>
      <c r="C1177" s="379" t="s">
        <v>250</v>
      </c>
      <c r="D1177" s="379" t="s">
        <v>251</v>
      </c>
      <c r="E1177" s="381" t="s">
        <v>3121</v>
      </c>
      <c r="F1177" s="382"/>
      <c r="G1177" s="383"/>
      <c r="H1177" s="381" t="s">
        <v>3122</v>
      </c>
      <c r="I1177" s="382"/>
      <c r="J1177" s="383"/>
    </row>
    <row r="1178" spans="1:10" ht="18" thickBot="1" x14ac:dyDescent="0.35">
      <c r="A1178" s="394"/>
      <c r="B1178" s="395"/>
      <c r="C1178" s="395"/>
      <c r="D1178" s="395"/>
      <c r="E1178" s="381" t="s">
        <v>2992</v>
      </c>
      <c r="F1178" s="382"/>
      <c r="G1178" s="382"/>
      <c r="H1178" s="382"/>
      <c r="I1178" s="382"/>
      <c r="J1178" s="383"/>
    </row>
    <row r="1179" spans="1:10" ht="18" thickBot="1" x14ac:dyDescent="0.35">
      <c r="A1179" s="378"/>
      <c r="B1179" s="380"/>
      <c r="C1179" s="380"/>
      <c r="D1179" s="380"/>
      <c r="E1179" s="92">
        <v>600</v>
      </c>
      <c r="F1179" s="92">
        <v>800</v>
      </c>
      <c r="G1179" s="92">
        <v>1000</v>
      </c>
      <c r="H1179" s="92">
        <v>600</v>
      </c>
      <c r="I1179" s="92">
        <v>800</v>
      </c>
      <c r="J1179" s="91">
        <v>1000</v>
      </c>
    </row>
    <row r="1180" spans="1:10" x14ac:dyDescent="0.3">
      <c r="A1180" s="386" t="s">
        <v>3132</v>
      </c>
      <c r="B1180" s="389" t="s">
        <v>3147</v>
      </c>
      <c r="C1180" s="28" t="s">
        <v>457</v>
      </c>
      <c r="D1180" s="22" t="s">
        <v>254</v>
      </c>
      <c r="E1180" s="22" t="s">
        <v>3148</v>
      </c>
      <c r="F1180" s="22" t="s">
        <v>3149</v>
      </c>
      <c r="G1180" s="22" t="s">
        <v>3150</v>
      </c>
      <c r="H1180" s="22" t="s">
        <v>3151</v>
      </c>
      <c r="I1180" s="22" t="s">
        <v>3152</v>
      </c>
      <c r="J1180" s="4" t="s">
        <v>3153</v>
      </c>
    </row>
    <row r="1181" spans="1:10" x14ac:dyDescent="0.3">
      <c r="A1181" s="387"/>
      <c r="B1181" s="390"/>
      <c r="C1181" s="29" t="s">
        <v>284</v>
      </c>
      <c r="D1181" s="25"/>
      <c r="E1181" s="25"/>
      <c r="F1181" s="25"/>
      <c r="G1181" s="25"/>
      <c r="H1181" s="25"/>
      <c r="I1181" s="25"/>
      <c r="J1181" s="26"/>
    </row>
    <row r="1182" spans="1:10" ht="38.25" x14ac:dyDescent="0.3">
      <c r="A1182" s="387"/>
      <c r="B1182" s="390"/>
      <c r="C1182" s="24" t="s">
        <v>3140</v>
      </c>
      <c r="D1182" s="25" t="s">
        <v>262</v>
      </c>
      <c r="E1182" s="32">
        <v>1351</v>
      </c>
      <c r="F1182" s="32">
        <v>1792</v>
      </c>
      <c r="G1182" s="32">
        <v>2240</v>
      </c>
      <c r="H1182" s="32">
        <v>1281</v>
      </c>
      <c r="I1182" s="32">
        <v>1701</v>
      </c>
      <c r="J1182" s="39">
        <v>2121</v>
      </c>
    </row>
    <row r="1183" spans="1:10" x14ac:dyDescent="0.3">
      <c r="A1183" s="387" t="s">
        <v>3132</v>
      </c>
      <c r="B1183" s="390" t="s">
        <v>3154</v>
      </c>
      <c r="C1183" s="24" t="s">
        <v>500</v>
      </c>
      <c r="D1183" s="25" t="s">
        <v>262</v>
      </c>
      <c r="E1183" s="25" t="s">
        <v>715</v>
      </c>
      <c r="F1183" s="25" t="s">
        <v>1841</v>
      </c>
      <c r="G1183" s="25" t="s">
        <v>754</v>
      </c>
      <c r="H1183" s="25" t="s">
        <v>693</v>
      </c>
      <c r="I1183" s="25" t="s">
        <v>1212</v>
      </c>
      <c r="J1183" s="26" t="s">
        <v>931</v>
      </c>
    </row>
    <row r="1184" spans="1:10" ht="25.5" x14ac:dyDescent="0.3">
      <c r="A1184" s="387"/>
      <c r="B1184" s="390"/>
      <c r="C1184" s="24" t="s">
        <v>3142</v>
      </c>
      <c r="D1184" s="25" t="s">
        <v>262</v>
      </c>
      <c r="E1184" s="32">
        <v>1351</v>
      </c>
      <c r="F1184" s="32">
        <v>1792</v>
      </c>
      <c r="G1184" s="32">
        <v>2240</v>
      </c>
      <c r="H1184" s="32">
        <v>1281</v>
      </c>
      <c r="I1184" s="32">
        <v>1701</v>
      </c>
      <c r="J1184" s="39">
        <v>2121</v>
      </c>
    </row>
    <row r="1185" spans="1:10" ht="25.5" x14ac:dyDescent="0.3">
      <c r="A1185" s="387"/>
      <c r="B1185" s="390"/>
      <c r="C1185" s="24" t="s">
        <v>3143</v>
      </c>
      <c r="D1185" s="25" t="s">
        <v>262</v>
      </c>
      <c r="E1185" s="32">
        <v>1351</v>
      </c>
      <c r="F1185" s="32">
        <v>1792</v>
      </c>
      <c r="G1185" s="32">
        <v>2240</v>
      </c>
      <c r="H1185" s="32">
        <v>1281</v>
      </c>
      <c r="I1185" s="32">
        <v>1701</v>
      </c>
      <c r="J1185" s="39">
        <v>2121</v>
      </c>
    </row>
    <row r="1186" spans="1:10" x14ac:dyDescent="0.3">
      <c r="A1186" s="387"/>
      <c r="B1186" s="390"/>
      <c r="C1186" s="24" t="s">
        <v>3144</v>
      </c>
      <c r="D1186" s="25" t="s">
        <v>262</v>
      </c>
      <c r="E1186" s="25" t="s">
        <v>3155</v>
      </c>
      <c r="F1186" s="25" t="s">
        <v>759</v>
      </c>
      <c r="G1186" s="25" t="s">
        <v>3156</v>
      </c>
      <c r="H1186" s="25" t="s">
        <v>1427</v>
      </c>
      <c r="I1186" s="25" t="s">
        <v>2169</v>
      </c>
      <c r="J1186" s="26" t="s">
        <v>3157</v>
      </c>
    </row>
    <row r="1187" spans="1:10" ht="18" thickBot="1" x14ac:dyDescent="0.35">
      <c r="A1187" s="388"/>
      <c r="B1187" s="391"/>
      <c r="C1187" s="24" t="s">
        <v>1541</v>
      </c>
      <c r="D1187" s="25" t="s">
        <v>423</v>
      </c>
      <c r="E1187" s="25">
        <v>5</v>
      </c>
      <c r="F1187" s="25">
        <v>5</v>
      </c>
      <c r="G1187" s="25">
        <v>5</v>
      </c>
      <c r="H1187" s="25">
        <v>5</v>
      </c>
      <c r="I1187" s="25">
        <v>5</v>
      </c>
      <c r="J1187" s="26">
        <v>5</v>
      </c>
    </row>
    <row r="1188" spans="1:10" ht="18" thickBot="1" x14ac:dyDescent="0.35">
      <c r="A1188" s="392"/>
      <c r="B1188" s="392"/>
      <c r="C1188" s="392"/>
      <c r="D1188" s="393"/>
      <c r="E1188" s="27">
        <v>31</v>
      </c>
      <c r="F1188" s="27">
        <v>32</v>
      </c>
      <c r="G1188" s="27">
        <v>33</v>
      </c>
      <c r="H1188" s="27">
        <v>41</v>
      </c>
      <c r="I1188" s="27">
        <v>42</v>
      </c>
      <c r="J1188" s="5">
        <v>43</v>
      </c>
    </row>
    <row r="1189" spans="1:10" x14ac:dyDescent="0.3">
      <c r="A1189" s="15" t="s">
        <v>3158</v>
      </c>
    </row>
    <row r="1190" spans="1:10" x14ac:dyDescent="0.3">
      <c r="A1190" s="16" t="s">
        <v>211</v>
      </c>
    </row>
    <row r="1191" spans="1:10" x14ac:dyDescent="0.3">
      <c r="A1191" s="17" t="s">
        <v>3159</v>
      </c>
    </row>
    <row r="1192" spans="1:10" x14ac:dyDescent="0.3">
      <c r="A1192" s="15" t="s">
        <v>3160</v>
      </c>
    </row>
    <row r="1193" spans="1:10" ht="18" thickBot="1" x14ac:dyDescent="0.35">
      <c r="A1193" s="17" t="s">
        <v>2991</v>
      </c>
    </row>
    <row r="1194" spans="1:10" ht="18" thickBot="1" x14ac:dyDescent="0.35">
      <c r="A1194" s="377" t="s">
        <v>0</v>
      </c>
      <c r="B1194" s="379" t="s">
        <v>217</v>
      </c>
      <c r="C1194" s="379" t="s">
        <v>250</v>
      </c>
      <c r="D1194" s="379" t="s">
        <v>251</v>
      </c>
      <c r="E1194" s="381" t="s">
        <v>2780</v>
      </c>
      <c r="F1194" s="382"/>
      <c r="G1194" s="382"/>
      <c r="H1194" s="382"/>
      <c r="I1194" s="383"/>
    </row>
    <row r="1195" spans="1:10" ht="18" thickBot="1" x14ac:dyDescent="0.35">
      <c r="A1195" s="378"/>
      <c r="B1195" s="380"/>
      <c r="C1195" s="380"/>
      <c r="D1195" s="380"/>
      <c r="E1195" s="89" t="s">
        <v>2782</v>
      </c>
      <c r="F1195" s="89" t="s">
        <v>2783</v>
      </c>
      <c r="G1195" s="89" t="s">
        <v>3161</v>
      </c>
      <c r="H1195" s="89" t="s">
        <v>3162</v>
      </c>
      <c r="I1195" s="31" t="s">
        <v>3163</v>
      </c>
    </row>
    <row r="1196" spans="1:10" x14ac:dyDescent="0.3">
      <c r="A1196" s="386" t="s">
        <v>3164</v>
      </c>
      <c r="B1196" s="389" t="s">
        <v>3165</v>
      </c>
      <c r="C1196" s="29" t="s">
        <v>369</v>
      </c>
      <c r="D1196" s="25"/>
      <c r="E1196" s="25"/>
      <c r="F1196" s="25"/>
      <c r="G1196" s="25"/>
      <c r="H1196" s="25"/>
      <c r="I1196" s="26"/>
    </row>
    <row r="1197" spans="1:10" x14ac:dyDescent="0.3">
      <c r="A1197" s="387"/>
      <c r="B1197" s="390"/>
      <c r="C1197" s="24" t="s">
        <v>2944</v>
      </c>
      <c r="D1197" s="25" t="s">
        <v>351</v>
      </c>
      <c r="E1197" s="32">
        <v>3970</v>
      </c>
      <c r="F1197" s="32">
        <v>4360</v>
      </c>
      <c r="G1197" s="32">
        <v>4570</v>
      </c>
      <c r="H1197" s="32">
        <v>4790</v>
      </c>
      <c r="I1197" s="39">
        <v>5260</v>
      </c>
    </row>
    <row r="1198" spans="1:10" x14ac:dyDescent="0.3">
      <c r="A1198" s="387"/>
      <c r="B1198" s="390"/>
      <c r="C1198" s="24" t="s">
        <v>350</v>
      </c>
      <c r="D1198" s="25" t="s">
        <v>351</v>
      </c>
      <c r="E1198" s="32">
        <v>1200</v>
      </c>
      <c r="F1198" s="32">
        <v>1320</v>
      </c>
      <c r="G1198" s="32">
        <v>1450</v>
      </c>
      <c r="H1198" s="32">
        <v>1590</v>
      </c>
      <c r="I1198" s="39">
        <v>2100</v>
      </c>
    </row>
    <row r="1199" spans="1:10" x14ac:dyDescent="0.3">
      <c r="A1199" s="387"/>
      <c r="B1199" s="390"/>
      <c r="C1199" s="24" t="s">
        <v>422</v>
      </c>
      <c r="D1199" s="25" t="s">
        <v>423</v>
      </c>
      <c r="E1199" s="25">
        <v>5</v>
      </c>
      <c r="F1199" s="25">
        <v>5</v>
      </c>
      <c r="G1199" s="25">
        <v>5</v>
      </c>
      <c r="H1199" s="25">
        <v>5</v>
      </c>
      <c r="I1199" s="26">
        <v>5</v>
      </c>
    </row>
    <row r="1200" spans="1:10" x14ac:dyDescent="0.3">
      <c r="A1200" s="387"/>
      <c r="B1200" s="390"/>
      <c r="C1200" s="29" t="s">
        <v>457</v>
      </c>
      <c r="D1200" s="25" t="s">
        <v>254</v>
      </c>
      <c r="E1200" s="25" t="s">
        <v>1094</v>
      </c>
      <c r="F1200" s="25" t="s">
        <v>1206</v>
      </c>
      <c r="G1200" s="25" t="s">
        <v>2707</v>
      </c>
      <c r="H1200" s="25" t="s">
        <v>3166</v>
      </c>
      <c r="I1200" s="26" t="s">
        <v>3167</v>
      </c>
    </row>
    <row r="1201" spans="1:9" x14ac:dyDescent="0.3">
      <c r="A1201" s="387"/>
      <c r="B1201" s="390"/>
      <c r="C1201" s="29" t="s">
        <v>284</v>
      </c>
      <c r="D1201" s="25"/>
      <c r="E1201" s="25"/>
      <c r="F1201" s="25"/>
      <c r="G1201" s="25"/>
      <c r="H1201" s="25"/>
      <c r="I1201" s="26"/>
    </row>
    <row r="1202" spans="1:9" x14ac:dyDescent="0.3">
      <c r="A1202" s="387"/>
      <c r="B1202" s="390"/>
      <c r="C1202" s="24" t="s">
        <v>3168</v>
      </c>
      <c r="D1202" s="25" t="s">
        <v>262</v>
      </c>
      <c r="E1202" s="25" t="s">
        <v>362</v>
      </c>
      <c r="F1202" s="25" t="s">
        <v>1666</v>
      </c>
      <c r="G1202" s="25" t="s">
        <v>2016</v>
      </c>
      <c r="H1202" s="25" t="s">
        <v>1364</v>
      </c>
      <c r="I1202" s="26" t="s">
        <v>1103</v>
      </c>
    </row>
    <row r="1203" spans="1:9" x14ac:dyDescent="0.3">
      <c r="A1203" s="387"/>
      <c r="B1203" s="390"/>
      <c r="C1203" s="24" t="s">
        <v>3169</v>
      </c>
      <c r="D1203" s="25" t="s">
        <v>262</v>
      </c>
      <c r="E1203" s="25" t="s">
        <v>362</v>
      </c>
      <c r="F1203" s="25" t="s">
        <v>1666</v>
      </c>
      <c r="G1203" s="25" t="s">
        <v>2016</v>
      </c>
      <c r="H1203" s="25" t="s">
        <v>1364</v>
      </c>
      <c r="I1203" s="26" t="s">
        <v>1103</v>
      </c>
    </row>
    <row r="1204" spans="1:9" x14ac:dyDescent="0.3">
      <c r="A1204" s="387"/>
      <c r="B1204" s="390"/>
      <c r="C1204" s="24" t="s">
        <v>2966</v>
      </c>
      <c r="D1204" s="25" t="s">
        <v>262</v>
      </c>
      <c r="E1204" s="25" t="s">
        <v>1394</v>
      </c>
      <c r="F1204" s="25" t="s">
        <v>1472</v>
      </c>
      <c r="G1204" s="25" t="s">
        <v>1439</v>
      </c>
      <c r="H1204" s="25" t="s">
        <v>2539</v>
      </c>
      <c r="I1204" s="26" t="s">
        <v>1823</v>
      </c>
    </row>
    <row r="1205" spans="1:9" x14ac:dyDescent="0.3">
      <c r="A1205" s="387"/>
      <c r="B1205" s="390"/>
      <c r="C1205" s="24" t="s">
        <v>3170</v>
      </c>
      <c r="D1205" s="25" t="s">
        <v>262</v>
      </c>
      <c r="E1205" s="25" t="s">
        <v>362</v>
      </c>
      <c r="F1205" s="25" t="s">
        <v>1666</v>
      </c>
      <c r="G1205" s="25" t="s">
        <v>2016</v>
      </c>
      <c r="H1205" s="25" t="s">
        <v>1364</v>
      </c>
      <c r="I1205" s="26" t="s">
        <v>1103</v>
      </c>
    </row>
    <row r="1206" spans="1:9" x14ac:dyDescent="0.3">
      <c r="A1206" s="387"/>
      <c r="B1206" s="390"/>
      <c r="C1206" s="24" t="s">
        <v>3171</v>
      </c>
      <c r="D1206" s="25" t="s">
        <v>262</v>
      </c>
      <c r="E1206" s="25" t="s">
        <v>362</v>
      </c>
      <c r="F1206" s="25" t="s">
        <v>1666</v>
      </c>
      <c r="G1206" s="25" t="s">
        <v>2016</v>
      </c>
      <c r="H1206" s="25" t="s">
        <v>1364</v>
      </c>
      <c r="I1206" s="26" t="s">
        <v>1103</v>
      </c>
    </row>
    <row r="1207" spans="1:9" ht="18" thickBot="1" x14ac:dyDescent="0.35">
      <c r="A1207" s="388"/>
      <c r="B1207" s="391"/>
      <c r="C1207" s="24" t="s">
        <v>1541</v>
      </c>
      <c r="D1207" s="25" t="s">
        <v>423</v>
      </c>
      <c r="E1207" s="25">
        <v>2</v>
      </c>
      <c r="F1207" s="25">
        <v>2</v>
      </c>
      <c r="G1207" s="25">
        <v>2</v>
      </c>
      <c r="H1207" s="25">
        <v>2</v>
      </c>
      <c r="I1207" s="26">
        <v>2</v>
      </c>
    </row>
    <row r="1208" spans="1:9" ht="18" thickBot="1" x14ac:dyDescent="0.35">
      <c r="A1208" s="392"/>
      <c r="B1208" s="392"/>
      <c r="C1208" s="392"/>
      <c r="D1208" s="393"/>
      <c r="E1208" s="27">
        <v>1</v>
      </c>
      <c r="F1208" s="27">
        <v>2</v>
      </c>
      <c r="G1208" s="27">
        <v>3</v>
      </c>
      <c r="H1208" s="27">
        <v>4</v>
      </c>
      <c r="I1208" s="5">
        <v>5</v>
      </c>
    </row>
    <row r="1209" spans="1:9" x14ac:dyDescent="0.3">
      <c r="A1209" s="15" t="s">
        <v>3172</v>
      </c>
    </row>
    <row r="1210" spans="1:9" ht="18" thickBot="1" x14ac:dyDescent="0.35">
      <c r="A1210" s="17" t="s">
        <v>2991</v>
      </c>
    </row>
    <row r="1211" spans="1:9" ht="18" thickBot="1" x14ac:dyDescent="0.35">
      <c r="A1211" s="377" t="s">
        <v>0</v>
      </c>
      <c r="B1211" s="379" t="s">
        <v>217</v>
      </c>
      <c r="C1211" s="379" t="s">
        <v>250</v>
      </c>
      <c r="D1211" s="379" t="s">
        <v>251</v>
      </c>
      <c r="E1211" s="381" t="s">
        <v>2780</v>
      </c>
      <c r="F1211" s="382"/>
      <c r="G1211" s="382"/>
      <c r="H1211" s="382"/>
      <c r="I1211" s="383"/>
    </row>
    <row r="1212" spans="1:9" ht="18" thickBot="1" x14ac:dyDescent="0.35">
      <c r="A1212" s="378"/>
      <c r="B1212" s="380"/>
      <c r="C1212" s="380"/>
      <c r="D1212" s="380"/>
      <c r="E1212" s="92" t="s">
        <v>2782</v>
      </c>
      <c r="F1212" s="92" t="s">
        <v>2783</v>
      </c>
      <c r="G1212" s="92" t="s">
        <v>3161</v>
      </c>
      <c r="H1212" s="92" t="s">
        <v>3162</v>
      </c>
      <c r="I1212" s="91" t="s">
        <v>3163</v>
      </c>
    </row>
    <row r="1213" spans="1:9" x14ac:dyDescent="0.3">
      <c r="A1213" s="386" t="s">
        <v>3173</v>
      </c>
      <c r="B1213" s="389" t="s">
        <v>3174</v>
      </c>
      <c r="C1213" s="28" t="s">
        <v>349</v>
      </c>
      <c r="D1213" s="22"/>
      <c r="E1213" s="22"/>
      <c r="F1213" s="22"/>
      <c r="G1213" s="22"/>
      <c r="H1213" s="22"/>
      <c r="I1213" s="4"/>
    </row>
    <row r="1214" spans="1:9" x14ac:dyDescent="0.3">
      <c r="A1214" s="387"/>
      <c r="B1214" s="390"/>
      <c r="C1214" s="24" t="s">
        <v>2944</v>
      </c>
      <c r="D1214" s="25" t="s">
        <v>351</v>
      </c>
      <c r="E1214" s="32">
        <v>1200</v>
      </c>
      <c r="F1214" s="32">
        <v>1500</v>
      </c>
      <c r="G1214" s="32">
        <v>1700</v>
      </c>
      <c r="H1214" s="32">
        <v>2000</v>
      </c>
      <c r="I1214" s="39">
        <v>2500</v>
      </c>
    </row>
    <row r="1215" spans="1:9" x14ac:dyDescent="0.3">
      <c r="A1215" s="387"/>
      <c r="B1215" s="390"/>
      <c r="C1215" s="24" t="s">
        <v>350</v>
      </c>
      <c r="D1215" s="25" t="s">
        <v>351</v>
      </c>
      <c r="E1215" s="32">
        <v>1200</v>
      </c>
      <c r="F1215" s="32">
        <v>1320</v>
      </c>
      <c r="G1215" s="32">
        <v>1450</v>
      </c>
      <c r="H1215" s="32">
        <v>1590</v>
      </c>
      <c r="I1215" s="39">
        <v>2100</v>
      </c>
    </row>
    <row r="1216" spans="1:9" x14ac:dyDescent="0.3">
      <c r="A1216" s="387"/>
      <c r="B1216" s="390"/>
      <c r="C1216" s="24" t="s">
        <v>422</v>
      </c>
      <c r="D1216" s="25" t="s">
        <v>423</v>
      </c>
      <c r="E1216" s="25">
        <v>5</v>
      </c>
      <c r="F1216" s="25">
        <v>5</v>
      </c>
      <c r="G1216" s="25">
        <v>5</v>
      </c>
      <c r="H1216" s="25">
        <v>5</v>
      </c>
      <c r="I1216" s="26">
        <v>5</v>
      </c>
    </row>
    <row r="1217" spans="1:9" x14ac:dyDescent="0.3">
      <c r="A1217" s="387"/>
      <c r="B1217" s="390"/>
      <c r="C1217" s="29" t="s">
        <v>457</v>
      </c>
      <c r="D1217" s="25" t="s">
        <v>254</v>
      </c>
      <c r="E1217" s="25" t="s">
        <v>1099</v>
      </c>
      <c r="F1217" s="25" t="s">
        <v>947</v>
      </c>
      <c r="G1217" s="25" t="s">
        <v>895</v>
      </c>
      <c r="H1217" s="25" t="s">
        <v>3175</v>
      </c>
      <c r="I1217" s="26" t="s">
        <v>2046</v>
      </c>
    </row>
    <row r="1218" spans="1:9" x14ac:dyDescent="0.3">
      <c r="A1218" s="387"/>
      <c r="B1218" s="390"/>
      <c r="C1218" s="29" t="s">
        <v>284</v>
      </c>
      <c r="D1218" s="25"/>
      <c r="E1218" s="25"/>
      <c r="F1218" s="25"/>
      <c r="G1218" s="25"/>
      <c r="H1218" s="25"/>
      <c r="I1218" s="26"/>
    </row>
    <row r="1219" spans="1:9" x14ac:dyDescent="0.3">
      <c r="A1219" s="387"/>
      <c r="B1219" s="390"/>
      <c r="C1219" s="24" t="s">
        <v>2869</v>
      </c>
      <c r="D1219" s="25" t="s">
        <v>262</v>
      </c>
      <c r="E1219" s="25" t="s">
        <v>2041</v>
      </c>
      <c r="F1219" s="25" t="s">
        <v>550</v>
      </c>
      <c r="G1219" s="25" t="s">
        <v>255</v>
      </c>
      <c r="H1219" s="25" t="s">
        <v>362</v>
      </c>
      <c r="I1219" s="26" t="s">
        <v>2100</v>
      </c>
    </row>
    <row r="1220" spans="1:9" x14ac:dyDescent="0.3">
      <c r="A1220" s="387"/>
      <c r="B1220" s="390"/>
      <c r="C1220" s="24" t="s">
        <v>2966</v>
      </c>
      <c r="D1220" s="25" t="s">
        <v>262</v>
      </c>
      <c r="E1220" s="25" t="s">
        <v>1394</v>
      </c>
      <c r="F1220" s="25" t="s">
        <v>1472</v>
      </c>
      <c r="G1220" s="25" t="s">
        <v>1439</v>
      </c>
      <c r="H1220" s="25" t="s">
        <v>2539</v>
      </c>
      <c r="I1220" s="26" t="s">
        <v>1823</v>
      </c>
    </row>
    <row r="1221" spans="1:9" x14ac:dyDescent="0.3">
      <c r="A1221" s="387"/>
      <c r="B1221" s="390"/>
      <c r="C1221" s="24" t="s">
        <v>2793</v>
      </c>
      <c r="D1221" s="25" t="s">
        <v>262</v>
      </c>
      <c r="E1221" s="25" t="s">
        <v>2041</v>
      </c>
      <c r="F1221" s="25" t="s">
        <v>550</v>
      </c>
      <c r="G1221" s="25" t="s">
        <v>255</v>
      </c>
      <c r="H1221" s="25" t="s">
        <v>362</v>
      </c>
      <c r="I1221" s="26" t="s">
        <v>2100</v>
      </c>
    </row>
    <row r="1222" spans="1:9" ht="18" thickBot="1" x14ac:dyDescent="0.35">
      <c r="A1222" s="388"/>
      <c r="B1222" s="391"/>
      <c r="C1222" s="24" t="s">
        <v>1541</v>
      </c>
      <c r="D1222" s="25" t="s">
        <v>423</v>
      </c>
      <c r="E1222" s="25">
        <v>5</v>
      </c>
      <c r="F1222" s="25">
        <v>5</v>
      </c>
      <c r="G1222" s="25">
        <v>5</v>
      </c>
      <c r="H1222" s="25">
        <v>5</v>
      </c>
      <c r="I1222" s="26">
        <v>5</v>
      </c>
    </row>
    <row r="1223" spans="1:9" ht="18" thickBot="1" x14ac:dyDescent="0.35">
      <c r="A1223" s="392"/>
      <c r="B1223" s="392"/>
      <c r="C1223" s="392"/>
      <c r="D1223" s="393"/>
      <c r="E1223" s="27">
        <v>1</v>
      </c>
      <c r="F1223" s="27">
        <v>2</v>
      </c>
      <c r="G1223" s="27">
        <v>3</v>
      </c>
      <c r="H1223" s="27">
        <v>4</v>
      </c>
      <c r="I1223" s="5">
        <v>5</v>
      </c>
    </row>
    <row r="1224" spans="1:9" x14ac:dyDescent="0.3">
      <c r="A1224" s="15" t="s">
        <v>3176</v>
      </c>
    </row>
    <row r="1225" spans="1:9" x14ac:dyDescent="0.3">
      <c r="A1225" s="16" t="s">
        <v>211</v>
      </c>
    </row>
    <row r="1226" spans="1:9" x14ac:dyDescent="0.3">
      <c r="A1226" s="17" t="s">
        <v>3177</v>
      </c>
    </row>
    <row r="1227" spans="1:9" x14ac:dyDescent="0.3">
      <c r="A1227" s="17" t="s">
        <v>3178</v>
      </c>
    </row>
    <row r="1228" spans="1:9" ht="18" thickBot="1" x14ac:dyDescent="0.35">
      <c r="A1228" s="17" t="s">
        <v>3179</v>
      </c>
    </row>
    <row r="1229" spans="1:9" ht="18" thickBot="1" x14ac:dyDescent="0.35">
      <c r="A1229" s="377" t="s">
        <v>0</v>
      </c>
      <c r="B1229" s="379" t="s">
        <v>217</v>
      </c>
      <c r="C1229" s="379" t="s">
        <v>250</v>
      </c>
      <c r="D1229" s="379" t="s">
        <v>251</v>
      </c>
      <c r="E1229" s="381" t="s">
        <v>3180</v>
      </c>
      <c r="F1229" s="382"/>
      <c r="G1229" s="382"/>
      <c r="H1229" s="383"/>
    </row>
    <row r="1230" spans="1:9" ht="18" thickBot="1" x14ac:dyDescent="0.35">
      <c r="A1230" s="378"/>
      <c r="B1230" s="380"/>
      <c r="C1230" s="380"/>
      <c r="D1230" s="380"/>
      <c r="E1230" s="92" t="s">
        <v>3181</v>
      </c>
      <c r="F1230" s="92" t="s">
        <v>3182</v>
      </c>
      <c r="G1230" s="92" t="s">
        <v>3183</v>
      </c>
      <c r="H1230" s="91" t="s">
        <v>3184</v>
      </c>
    </row>
    <row r="1231" spans="1:9" x14ac:dyDescent="0.3">
      <c r="A1231" s="386" t="s">
        <v>3185</v>
      </c>
      <c r="B1231" s="389" t="s">
        <v>3186</v>
      </c>
      <c r="C1231" s="28" t="s">
        <v>457</v>
      </c>
      <c r="D1231" s="22" t="s">
        <v>254</v>
      </c>
      <c r="E1231" s="22" t="s">
        <v>1014</v>
      </c>
      <c r="F1231" s="22" t="s">
        <v>520</v>
      </c>
      <c r="G1231" s="22" t="s">
        <v>3187</v>
      </c>
      <c r="H1231" s="4" t="s">
        <v>989</v>
      </c>
    </row>
    <row r="1232" spans="1:9" x14ac:dyDescent="0.3">
      <c r="A1232" s="387"/>
      <c r="B1232" s="390"/>
      <c r="C1232" s="29" t="s">
        <v>284</v>
      </c>
      <c r="D1232" s="25"/>
      <c r="E1232" s="25"/>
      <c r="F1232" s="25"/>
      <c r="G1232" s="25"/>
      <c r="H1232" s="26"/>
    </row>
    <row r="1233" spans="1:8" x14ac:dyDescent="0.3">
      <c r="A1233" s="387"/>
      <c r="B1233" s="390"/>
      <c r="C1233" s="55" t="s">
        <v>3188</v>
      </c>
      <c r="D1233" s="25" t="s">
        <v>262</v>
      </c>
      <c r="E1233" s="25" t="s">
        <v>1002</v>
      </c>
      <c r="F1233" s="25" t="s">
        <v>1779</v>
      </c>
      <c r="G1233" s="25" t="s">
        <v>2041</v>
      </c>
      <c r="H1233" s="26" t="s">
        <v>502</v>
      </c>
    </row>
    <row r="1234" spans="1:8" x14ac:dyDescent="0.3">
      <c r="A1234" s="387"/>
      <c r="B1234" s="390"/>
      <c r="C1234" s="24" t="s">
        <v>3189</v>
      </c>
      <c r="D1234" s="25" t="s">
        <v>262</v>
      </c>
      <c r="E1234" s="25" t="s">
        <v>1002</v>
      </c>
      <c r="F1234" s="25" t="s">
        <v>1779</v>
      </c>
      <c r="G1234" s="25" t="s">
        <v>2041</v>
      </c>
      <c r="H1234" s="26" t="s">
        <v>502</v>
      </c>
    </row>
    <row r="1235" spans="1:8" ht="18" thickBot="1" x14ac:dyDescent="0.35">
      <c r="A1235" s="388"/>
      <c r="B1235" s="391"/>
      <c r="C1235" s="24" t="s">
        <v>1541</v>
      </c>
      <c r="D1235" s="25" t="s">
        <v>423</v>
      </c>
      <c r="E1235" s="25">
        <v>2</v>
      </c>
      <c r="F1235" s="25">
        <v>2</v>
      </c>
      <c r="G1235" s="25">
        <v>2</v>
      </c>
      <c r="H1235" s="26">
        <v>2</v>
      </c>
    </row>
    <row r="1236" spans="1:8" ht="18" thickBot="1" x14ac:dyDescent="0.35">
      <c r="A1236" s="392"/>
      <c r="B1236" s="392"/>
      <c r="C1236" s="392"/>
      <c r="D1236" s="393"/>
      <c r="E1236" s="27">
        <v>10</v>
      </c>
      <c r="F1236" s="27">
        <v>20</v>
      </c>
      <c r="G1236" s="27">
        <v>30</v>
      </c>
      <c r="H1236" s="5">
        <v>40</v>
      </c>
    </row>
    <row r="1237" spans="1:8" x14ac:dyDescent="0.3">
      <c r="A1237" s="17"/>
    </row>
    <row r="1238" spans="1:8" ht="18" thickBot="1" x14ac:dyDescent="0.35">
      <c r="A1238" s="17" t="s">
        <v>3179</v>
      </c>
    </row>
    <row r="1239" spans="1:8" ht="18" thickBot="1" x14ac:dyDescent="0.35">
      <c r="A1239" s="377" t="s">
        <v>0</v>
      </c>
      <c r="B1239" s="379" t="s">
        <v>217</v>
      </c>
      <c r="C1239" s="379" t="s">
        <v>250</v>
      </c>
      <c r="D1239" s="379" t="s">
        <v>251</v>
      </c>
      <c r="E1239" s="381" t="s">
        <v>3180</v>
      </c>
      <c r="F1239" s="382"/>
      <c r="G1239" s="382"/>
      <c r="H1239" s="383"/>
    </row>
    <row r="1240" spans="1:8" ht="18" thickBot="1" x14ac:dyDescent="0.35">
      <c r="A1240" s="378"/>
      <c r="B1240" s="380"/>
      <c r="C1240" s="380"/>
      <c r="D1240" s="380"/>
      <c r="E1240" s="92" t="s">
        <v>3190</v>
      </c>
      <c r="F1240" s="92" t="s">
        <v>3191</v>
      </c>
      <c r="G1240" s="92" t="s">
        <v>3192</v>
      </c>
      <c r="H1240" s="91" t="s">
        <v>3193</v>
      </c>
    </row>
    <row r="1241" spans="1:8" x14ac:dyDescent="0.3">
      <c r="A1241" s="386" t="s">
        <v>3185</v>
      </c>
      <c r="B1241" s="389" t="s">
        <v>3186</v>
      </c>
      <c r="C1241" s="28" t="s">
        <v>457</v>
      </c>
      <c r="D1241" s="22" t="s">
        <v>254</v>
      </c>
      <c r="E1241" s="22" t="s">
        <v>239</v>
      </c>
      <c r="F1241" s="22" t="s">
        <v>2373</v>
      </c>
      <c r="G1241" s="22" t="s">
        <v>2345</v>
      </c>
      <c r="H1241" s="4" t="s">
        <v>1171</v>
      </c>
    </row>
    <row r="1242" spans="1:8" x14ac:dyDescent="0.3">
      <c r="A1242" s="387"/>
      <c r="B1242" s="390"/>
      <c r="C1242" s="29" t="s">
        <v>284</v>
      </c>
      <c r="D1242" s="25"/>
      <c r="E1242" s="25"/>
      <c r="F1242" s="25"/>
      <c r="G1242" s="25"/>
      <c r="H1242" s="26"/>
    </row>
    <row r="1243" spans="1:8" x14ac:dyDescent="0.3">
      <c r="A1243" s="387"/>
      <c r="B1243" s="390"/>
      <c r="C1243" s="24" t="s">
        <v>1736</v>
      </c>
      <c r="D1243" s="25" t="s">
        <v>262</v>
      </c>
      <c r="E1243" s="25" t="s">
        <v>2308</v>
      </c>
      <c r="F1243" s="25" t="s">
        <v>404</v>
      </c>
      <c r="G1243" s="25" t="s">
        <v>2312</v>
      </c>
      <c r="H1243" s="26" t="s">
        <v>1646</v>
      </c>
    </row>
    <row r="1244" spans="1:8" x14ac:dyDescent="0.3">
      <c r="A1244" s="387"/>
      <c r="B1244" s="390"/>
      <c r="C1244" s="24" t="s">
        <v>3189</v>
      </c>
      <c r="D1244" s="25" t="s">
        <v>262</v>
      </c>
      <c r="E1244" s="25" t="s">
        <v>2308</v>
      </c>
      <c r="F1244" s="25" t="s">
        <v>404</v>
      </c>
      <c r="G1244" s="25" t="s">
        <v>2312</v>
      </c>
      <c r="H1244" s="26" t="s">
        <v>1646</v>
      </c>
    </row>
    <row r="1245" spans="1:8" ht="18" thickBot="1" x14ac:dyDescent="0.35">
      <c r="A1245" s="388"/>
      <c r="B1245" s="391"/>
      <c r="C1245" s="24" t="s">
        <v>1541</v>
      </c>
      <c r="D1245" s="25" t="s">
        <v>423</v>
      </c>
      <c r="E1245" s="25">
        <v>2</v>
      </c>
      <c r="F1245" s="25">
        <v>2</v>
      </c>
      <c r="G1245" s="25">
        <v>2</v>
      </c>
      <c r="H1245" s="26">
        <v>2</v>
      </c>
    </row>
    <row r="1246" spans="1:8" ht="18" thickBot="1" x14ac:dyDescent="0.35">
      <c r="A1246" s="392"/>
      <c r="B1246" s="392"/>
      <c r="C1246" s="392"/>
      <c r="D1246" s="393"/>
      <c r="E1246" s="27">
        <v>50</v>
      </c>
      <c r="F1246" s="27">
        <v>60</v>
      </c>
      <c r="G1246" s="27">
        <v>70</v>
      </c>
      <c r="H1246" s="5">
        <v>80</v>
      </c>
    </row>
    <row r="1247" spans="1:8" x14ac:dyDescent="0.3">
      <c r="A1247" s="16" t="s">
        <v>92</v>
      </c>
    </row>
    <row r="1248" spans="1:8" x14ac:dyDescent="0.3">
      <c r="A1248" s="17" t="s">
        <v>3194</v>
      </c>
    </row>
    <row r="1249" spans="1:8" x14ac:dyDescent="0.3">
      <c r="A1249" s="15" t="s">
        <v>3195</v>
      </c>
    </row>
    <row r="1250" spans="1:8" x14ac:dyDescent="0.3">
      <c r="A1250" s="16" t="s">
        <v>211</v>
      </c>
    </row>
    <row r="1251" spans="1:8" x14ac:dyDescent="0.3">
      <c r="A1251" s="17" t="s">
        <v>3196</v>
      </c>
    </row>
    <row r="1252" spans="1:8" ht="18" thickBot="1" x14ac:dyDescent="0.35">
      <c r="A1252" s="17" t="s">
        <v>2991</v>
      </c>
    </row>
    <row r="1253" spans="1:8" ht="18" thickBot="1" x14ac:dyDescent="0.35">
      <c r="A1253" s="377" t="s">
        <v>0</v>
      </c>
      <c r="B1253" s="379" t="s">
        <v>217</v>
      </c>
      <c r="C1253" s="379" t="s">
        <v>250</v>
      </c>
      <c r="D1253" s="379" t="s">
        <v>251</v>
      </c>
      <c r="E1253" s="381" t="s">
        <v>3197</v>
      </c>
      <c r="F1253" s="382"/>
      <c r="G1253" s="382"/>
      <c r="H1253" s="383"/>
    </row>
    <row r="1254" spans="1:8" ht="18" thickBot="1" x14ac:dyDescent="0.35">
      <c r="A1254" s="378"/>
      <c r="B1254" s="380"/>
      <c r="C1254" s="380"/>
      <c r="D1254" s="380"/>
      <c r="E1254" s="92">
        <v>200</v>
      </c>
      <c r="F1254" s="92">
        <v>220</v>
      </c>
      <c r="G1254" s="92">
        <v>240</v>
      </c>
      <c r="H1254" s="91">
        <v>350</v>
      </c>
    </row>
    <row r="1255" spans="1:8" x14ac:dyDescent="0.3">
      <c r="A1255" s="386" t="s">
        <v>3198</v>
      </c>
      <c r="B1255" s="389" t="s">
        <v>3199</v>
      </c>
      <c r="C1255" s="28" t="s">
        <v>349</v>
      </c>
      <c r="D1255" s="22"/>
      <c r="E1255" s="22"/>
      <c r="F1255" s="22"/>
      <c r="G1255" s="22"/>
      <c r="H1255" s="4"/>
    </row>
    <row r="1256" spans="1:8" x14ac:dyDescent="0.3">
      <c r="A1256" s="387"/>
      <c r="B1256" s="390"/>
      <c r="C1256" s="24" t="s">
        <v>3200</v>
      </c>
      <c r="D1256" s="25" t="s">
        <v>351</v>
      </c>
      <c r="E1256" s="25" t="s">
        <v>3201</v>
      </c>
      <c r="F1256" s="25" t="s">
        <v>3202</v>
      </c>
      <c r="G1256" s="25" t="s">
        <v>3203</v>
      </c>
      <c r="H1256" s="26" t="s">
        <v>3204</v>
      </c>
    </row>
    <row r="1257" spans="1:8" x14ac:dyDescent="0.3">
      <c r="A1257" s="387"/>
      <c r="B1257" s="390"/>
      <c r="C1257" s="29" t="s">
        <v>457</v>
      </c>
      <c r="D1257" s="25" t="s">
        <v>254</v>
      </c>
      <c r="E1257" s="25" t="s">
        <v>292</v>
      </c>
      <c r="F1257" s="25" t="s">
        <v>292</v>
      </c>
      <c r="G1257" s="25" t="s">
        <v>292</v>
      </c>
      <c r="H1257" s="26" t="s">
        <v>292</v>
      </c>
    </row>
    <row r="1258" spans="1:8" x14ac:dyDescent="0.3">
      <c r="A1258" s="387"/>
      <c r="B1258" s="390"/>
      <c r="C1258" s="29" t="s">
        <v>284</v>
      </c>
      <c r="D1258" s="25"/>
      <c r="E1258" s="25"/>
      <c r="F1258" s="25"/>
      <c r="G1258" s="25"/>
      <c r="H1258" s="26"/>
    </row>
    <row r="1259" spans="1:8" ht="25.5" x14ac:dyDescent="0.3">
      <c r="A1259" s="387"/>
      <c r="B1259" s="390"/>
      <c r="C1259" s="24" t="s">
        <v>3205</v>
      </c>
      <c r="D1259" s="25" t="s">
        <v>262</v>
      </c>
      <c r="E1259" s="25" t="s">
        <v>1140</v>
      </c>
      <c r="F1259" s="25" t="s">
        <v>1140</v>
      </c>
      <c r="G1259" s="25" t="s">
        <v>1140</v>
      </c>
      <c r="H1259" s="26" t="s">
        <v>1140</v>
      </c>
    </row>
    <row r="1260" spans="1:8" ht="27" x14ac:dyDescent="0.3">
      <c r="A1260" s="387"/>
      <c r="B1260" s="390"/>
      <c r="C1260" s="24" t="s">
        <v>3206</v>
      </c>
      <c r="D1260" s="25" t="s">
        <v>262</v>
      </c>
      <c r="E1260" s="25" t="s">
        <v>1140</v>
      </c>
      <c r="F1260" s="25" t="s">
        <v>1140</v>
      </c>
      <c r="G1260" s="25" t="s">
        <v>1140</v>
      </c>
      <c r="H1260" s="26" t="s">
        <v>1140</v>
      </c>
    </row>
    <row r="1261" spans="1:8" x14ac:dyDescent="0.3">
      <c r="A1261" s="387"/>
      <c r="B1261" s="390"/>
      <c r="C1261" s="24" t="s">
        <v>3207</v>
      </c>
      <c r="D1261" s="25" t="s">
        <v>262</v>
      </c>
      <c r="E1261" s="25" t="s">
        <v>1140</v>
      </c>
      <c r="F1261" s="25" t="s">
        <v>1140</v>
      </c>
      <c r="G1261" s="25" t="s">
        <v>1140</v>
      </c>
      <c r="H1261" s="26" t="s">
        <v>1140</v>
      </c>
    </row>
    <row r="1262" spans="1:8" ht="18" thickBot="1" x14ac:dyDescent="0.35">
      <c r="A1262" s="388"/>
      <c r="B1262" s="391"/>
      <c r="C1262" s="24" t="s">
        <v>1541</v>
      </c>
      <c r="D1262" s="25" t="s">
        <v>423</v>
      </c>
      <c r="E1262" s="25">
        <v>2</v>
      </c>
      <c r="F1262" s="25">
        <v>2</v>
      </c>
      <c r="G1262" s="25">
        <v>2</v>
      </c>
      <c r="H1262" s="26">
        <v>2</v>
      </c>
    </row>
    <row r="1263" spans="1:8" ht="18" thickBot="1" x14ac:dyDescent="0.35">
      <c r="A1263" s="392"/>
      <c r="B1263" s="392"/>
      <c r="C1263" s="392"/>
      <c r="D1263" s="393"/>
      <c r="E1263" s="27">
        <v>1</v>
      </c>
      <c r="F1263" s="27">
        <v>2</v>
      </c>
      <c r="G1263" s="27">
        <v>3</v>
      </c>
      <c r="H1263" s="5">
        <v>4</v>
      </c>
    </row>
    <row r="1264" spans="1:8" x14ac:dyDescent="0.3">
      <c r="A1264" s="15" t="s">
        <v>3208</v>
      </c>
    </row>
    <row r="1265" spans="1:8" x14ac:dyDescent="0.3">
      <c r="A1265" s="16" t="s">
        <v>211</v>
      </c>
    </row>
    <row r="1266" spans="1:8" x14ac:dyDescent="0.3">
      <c r="A1266" s="17" t="s">
        <v>3209</v>
      </c>
    </row>
    <row r="1267" spans="1:8" ht="18" thickBot="1" x14ac:dyDescent="0.35">
      <c r="A1267" s="17" t="s">
        <v>2991</v>
      </c>
    </row>
    <row r="1268" spans="1:8" ht="18" thickBot="1" x14ac:dyDescent="0.35">
      <c r="A1268" s="377" t="s">
        <v>0</v>
      </c>
      <c r="B1268" s="379" t="s">
        <v>217</v>
      </c>
      <c r="C1268" s="379" t="s">
        <v>250</v>
      </c>
      <c r="D1268" s="379" t="s">
        <v>251</v>
      </c>
      <c r="E1268" s="381" t="s">
        <v>3197</v>
      </c>
      <c r="F1268" s="382"/>
      <c r="G1268" s="382"/>
      <c r="H1268" s="383"/>
    </row>
    <row r="1269" spans="1:8" ht="18" thickBot="1" x14ac:dyDescent="0.35">
      <c r="A1269" s="378"/>
      <c r="B1269" s="380"/>
      <c r="C1269" s="380"/>
      <c r="D1269" s="380"/>
      <c r="E1269" s="89">
        <v>200</v>
      </c>
      <c r="F1269" s="89">
        <v>220</v>
      </c>
      <c r="G1269" s="89">
        <v>240</v>
      </c>
      <c r="H1269" s="31">
        <v>350</v>
      </c>
    </row>
    <row r="1270" spans="1:8" x14ac:dyDescent="0.3">
      <c r="A1270" s="386" t="s">
        <v>3210</v>
      </c>
      <c r="B1270" s="389" t="s">
        <v>3211</v>
      </c>
      <c r="C1270" s="29" t="s">
        <v>369</v>
      </c>
      <c r="D1270" s="25"/>
      <c r="E1270" s="25"/>
      <c r="F1270" s="25"/>
      <c r="G1270" s="25"/>
      <c r="H1270" s="26"/>
    </row>
    <row r="1271" spans="1:8" x14ac:dyDescent="0.3">
      <c r="A1271" s="387"/>
      <c r="B1271" s="390"/>
      <c r="C1271" s="24" t="s">
        <v>3200</v>
      </c>
      <c r="D1271" s="25" t="s">
        <v>351</v>
      </c>
      <c r="E1271" s="25" t="s">
        <v>3201</v>
      </c>
      <c r="F1271" s="25" t="s">
        <v>3202</v>
      </c>
      <c r="G1271" s="25" t="s">
        <v>3203</v>
      </c>
      <c r="H1271" s="26" t="s">
        <v>3204</v>
      </c>
    </row>
    <row r="1272" spans="1:8" x14ac:dyDescent="0.3">
      <c r="A1272" s="387"/>
      <c r="B1272" s="390"/>
      <c r="C1272" s="29" t="s">
        <v>457</v>
      </c>
      <c r="D1272" s="25" t="s">
        <v>254</v>
      </c>
      <c r="E1272" s="25" t="s">
        <v>419</v>
      </c>
      <c r="F1272" s="25" t="s">
        <v>419</v>
      </c>
      <c r="G1272" s="25" t="s">
        <v>419</v>
      </c>
      <c r="H1272" s="26" t="s">
        <v>419</v>
      </c>
    </row>
    <row r="1273" spans="1:8" x14ac:dyDescent="0.3">
      <c r="A1273" s="387"/>
      <c r="B1273" s="390"/>
      <c r="C1273" s="29" t="s">
        <v>284</v>
      </c>
      <c r="D1273" s="25"/>
      <c r="E1273" s="25"/>
      <c r="F1273" s="25"/>
      <c r="G1273" s="25"/>
      <c r="H1273" s="26"/>
    </row>
    <row r="1274" spans="1:8" ht="25.5" x14ac:dyDescent="0.3">
      <c r="A1274" s="387"/>
      <c r="B1274" s="390"/>
      <c r="C1274" s="24" t="s">
        <v>3205</v>
      </c>
      <c r="D1274" s="25" t="s">
        <v>262</v>
      </c>
      <c r="E1274" s="25" t="s">
        <v>263</v>
      </c>
      <c r="F1274" s="25" t="s">
        <v>263</v>
      </c>
      <c r="G1274" s="25" t="s">
        <v>263</v>
      </c>
      <c r="H1274" s="26" t="s">
        <v>263</v>
      </c>
    </row>
    <row r="1275" spans="1:8" ht="25.5" x14ac:dyDescent="0.3">
      <c r="A1275" s="387"/>
      <c r="B1275" s="390"/>
      <c r="C1275" s="24" t="s">
        <v>3212</v>
      </c>
      <c r="D1275" s="25" t="s">
        <v>262</v>
      </c>
      <c r="E1275" s="25" t="s">
        <v>263</v>
      </c>
      <c r="F1275" s="25" t="s">
        <v>263</v>
      </c>
      <c r="G1275" s="25" t="s">
        <v>263</v>
      </c>
      <c r="H1275" s="26" t="s">
        <v>263</v>
      </c>
    </row>
    <row r="1276" spans="1:8" ht="25.5" x14ac:dyDescent="0.3">
      <c r="A1276" s="387"/>
      <c r="B1276" s="390"/>
      <c r="C1276" s="24" t="s">
        <v>3213</v>
      </c>
      <c r="D1276" s="25" t="s">
        <v>262</v>
      </c>
      <c r="E1276" s="25" t="s">
        <v>263</v>
      </c>
      <c r="F1276" s="25" t="s">
        <v>263</v>
      </c>
      <c r="G1276" s="25" t="s">
        <v>263</v>
      </c>
      <c r="H1276" s="26" t="s">
        <v>263</v>
      </c>
    </row>
    <row r="1277" spans="1:8" ht="27" x14ac:dyDescent="0.3">
      <c r="A1277" s="387"/>
      <c r="B1277" s="390"/>
      <c r="C1277" s="24" t="s">
        <v>3214</v>
      </c>
      <c r="D1277" s="25" t="s">
        <v>262</v>
      </c>
      <c r="E1277" s="25" t="s">
        <v>263</v>
      </c>
      <c r="F1277" s="25" t="s">
        <v>263</v>
      </c>
      <c r="G1277" s="25" t="s">
        <v>263</v>
      </c>
      <c r="H1277" s="26" t="s">
        <v>263</v>
      </c>
    </row>
    <row r="1278" spans="1:8" ht="18" thickBot="1" x14ac:dyDescent="0.35">
      <c r="A1278" s="388"/>
      <c r="B1278" s="391"/>
      <c r="C1278" s="24" t="s">
        <v>1541</v>
      </c>
      <c r="D1278" s="25" t="s">
        <v>423</v>
      </c>
      <c r="E1278" s="25">
        <v>2</v>
      </c>
      <c r="F1278" s="25">
        <v>2</v>
      </c>
      <c r="G1278" s="25">
        <v>2</v>
      </c>
      <c r="H1278" s="26">
        <v>2</v>
      </c>
    </row>
    <row r="1279" spans="1:8" ht="18" thickBot="1" x14ac:dyDescent="0.35">
      <c r="A1279" s="98"/>
      <c r="B1279" s="34"/>
      <c r="C1279" s="34"/>
      <c r="D1279" s="35"/>
      <c r="E1279" s="27">
        <v>1</v>
      </c>
      <c r="F1279" s="27">
        <v>2</v>
      </c>
      <c r="G1279" s="27">
        <v>3</v>
      </c>
      <c r="H1279" s="5">
        <v>4</v>
      </c>
    </row>
    <row r="1280" spans="1:8" x14ac:dyDescent="0.3">
      <c r="A1280" s="15" t="s">
        <v>3215</v>
      </c>
    </row>
    <row r="1281" spans="1:8" x14ac:dyDescent="0.3">
      <c r="A1281" s="16" t="s">
        <v>211</v>
      </c>
    </row>
    <row r="1282" spans="1:8" x14ac:dyDescent="0.3">
      <c r="A1282" s="17" t="s">
        <v>3209</v>
      </c>
    </row>
    <row r="1283" spans="1:8" ht="18" thickBot="1" x14ac:dyDescent="0.35">
      <c r="A1283" s="17" t="s">
        <v>2991</v>
      </c>
    </row>
    <row r="1284" spans="1:8" ht="18" thickBot="1" x14ac:dyDescent="0.35">
      <c r="A1284" s="377" t="s">
        <v>0</v>
      </c>
      <c r="B1284" s="379" t="s">
        <v>217</v>
      </c>
      <c r="C1284" s="379" t="s">
        <v>250</v>
      </c>
      <c r="D1284" s="379" t="s">
        <v>251</v>
      </c>
      <c r="E1284" s="381" t="s">
        <v>3197</v>
      </c>
      <c r="F1284" s="382"/>
      <c r="G1284" s="382"/>
      <c r="H1284" s="383"/>
    </row>
    <row r="1285" spans="1:8" ht="18" thickBot="1" x14ac:dyDescent="0.35">
      <c r="A1285" s="378"/>
      <c r="B1285" s="380"/>
      <c r="C1285" s="380"/>
      <c r="D1285" s="380"/>
      <c r="E1285" s="89">
        <v>220</v>
      </c>
      <c r="F1285" s="89">
        <v>240</v>
      </c>
      <c r="G1285" s="89">
        <v>260</v>
      </c>
      <c r="H1285" s="31">
        <v>280</v>
      </c>
    </row>
    <row r="1286" spans="1:8" x14ac:dyDescent="0.3">
      <c r="A1286" s="386" t="s">
        <v>3216</v>
      </c>
      <c r="B1286" s="389" t="s">
        <v>3217</v>
      </c>
      <c r="C1286" s="29" t="s">
        <v>369</v>
      </c>
      <c r="D1286" s="25"/>
      <c r="E1286" s="25"/>
      <c r="F1286" s="25"/>
      <c r="G1286" s="25"/>
      <c r="H1286" s="26"/>
    </row>
    <row r="1287" spans="1:8" x14ac:dyDescent="0.3">
      <c r="A1287" s="387"/>
      <c r="B1287" s="390"/>
      <c r="C1287" s="24" t="s">
        <v>3200</v>
      </c>
      <c r="D1287" s="25" t="s">
        <v>351</v>
      </c>
      <c r="E1287" s="25" t="s">
        <v>3218</v>
      </c>
      <c r="F1287" s="25" t="s">
        <v>3219</v>
      </c>
      <c r="G1287" s="25" t="s">
        <v>3220</v>
      </c>
      <c r="H1287" s="26" t="s">
        <v>3221</v>
      </c>
    </row>
    <row r="1288" spans="1:8" x14ac:dyDescent="0.3">
      <c r="A1288" s="387"/>
      <c r="B1288" s="390"/>
      <c r="C1288" s="29" t="s">
        <v>457</v>
      </c>
      <c r="D1288" s="25" t="s">
        <v>254</v>
      </c>
      <c r="E1288" s="25" t="s">
        <v>419</v>
      </c>
      <c r="F1288" s="25" t="s">
        <v>419</v>
      </c>
      <c r="G1288" s="25" t="s">
        <v>419</v>
      </c>
      <c r="H1288" s="26" t="s">
        <v>419</v>
      </c>
    </row>
    <row r="1289" spans="1:8" x14ac:dyDescent="0.3">
      <c r="A1289" s="387"/>
      <c r="B1289" s="390"/>
      <c r="C1289" s="29" t="s">
        <v>284</v>
      </c>
      <c r="D1289" s="25"/>
      <c r="E1289" s="25"/>
      <c r="F1289" s="25"/>
      <c r="G1289" s="25"/>
      <c r="H1289" s="26"/>
    </row>
    <row r="1290" spans="1:8" ht="25.5" x14ac:dyDescent="0.3">
      <c r="A1290" s="387"/>
      <c r="B1290" s="390"/>
      <c r="C1290" s="24" t="s">
        <v>3205</v>
      </c>
      <c r="D1290" s="25" t="s">
        <v>262</v>
      </c>
      <c r="E1290" s="25" t="s">
        <v>549</v>
      </c>
      <c r="F1290" s="25" t="s">
        <v>549</v>
      </c>
      <c r="G1290" s="25" t="s">
        <v>549</v>
      </c>
      <c r="H1290" s="26" t="s">
        <v>549</v>
      </c>
    </row>
    <row r="1291" spans="1:8" ht="25.5" x14ac:dyDescent="0.3">
      <c r="A1291" s="387"/>
      <c r="B1291" s="390"/>
      <c r="C1291" s="24" t="s">
        <v>3212</v>
      </c>
      <c r="D1291" s="25" t="s">
        <v>262</v>
      </c>
      <c r="E1291" s="25" t="s">
        <v>549</v>
      </c>
      <c r="F1291" s="25" t="s">
        <v>549</v>
      </c>
      <c r="G1291" s="25" t="s">
        <v>549</v>
      </c>
      <c r="H1291" s="26" t="s">
        <v>549</v>
      </c>
    </row>
    <row r="1292" spans="1:8" ht="25.5" x14ac:dyDescent="0.3">
      <c r="A1292" s="387"/>
      <c r="B1292" s="390"/>
      <c r="C1292" s="24" t="s">
        <v>3213</v>
      </c>
      <c r="D1292" s="25" t="s">
        <v>262</v>
      </c>
      <c r="E1292" s="25" t="s">
        <v>549</v>
      </c>
      <c r="F1292" s="25" t="s">
        <v>549</v>
      </c>
      <c r="G1292" s="25" t="s">
        <v>549</v>
      </c>
      <c r="H1292" s="26" t="s">
        <v>549</v>
      </c>
    </row>
    <row r="1293" spans="1:8" ht="27" x14ac:dyDescent="0.3">
      <c r="A1293" s="387"/>
      <c r="B1293" s="390"/>
      <c r="C1293" s="24" t="s">
        <v>3222</v>
      </c>
      <c r="D1293" s="25" t="s">
        <v>262</v>
      </c>
      <c r="E1293" s="25" t="s">
        <v>549</v>
      </c>
      <c r="F1293" s="25" t="s">
        <v>549</v>
      </c>
      <c r="G1293" s="25" t="s">
        <v>549</v>
      </c>
      <c r="H1293" s="26" t="s">
        <v>549</v>
      </c>
    </row>
    <row r="1294" spans="1:8" ht="18" thickBot="1" x14ac:dyDescent="0.35">
      <c r="A1294" s="388"/>
      <c r="B1294" s="391"/>
      <c r="C1294" s="24" t="s">
        <v>1541</v>
      </c>
      <c r="D1294" s="25" t="s">
        <v>423</v>
      </c>
      <c r="E1294" s="25">
        <v>2</v>
      </c>
      <c r="F1294" s="25">
        <v>2</v>
      </c>
      <c r="G1294" s="25">
        <v>2</v>
      </c>
      <c r="H1294" s="26">
        <v>2</v>
      </c>
    </row>
    <row r="1295" spans="1:8" ht="18" thickBot="1" x14ac:dyDescent="0.35">
      <c r="A1295" s="392"/>
      <c r="B1295" s="392"/>
      <c r="C1295" s="392"/>
      <c r="D1295" s="393"/>
      <c r="E1295" s="27">
        <v>1</v>
      </c>
      <c r="F1295" s="27">
        <v>2</v>
      </c>
      <c r="G1295" s="27">
        <v>3</v>
      </c>
      <c r="H1295" s="5">
        <v>4</v>
      </c>
    </row>
    <row r="1296" spans="1:8" x14ac:dyDescent="0.3">
      <c r="A1296" s="16" t="s">
        <v>92</v>
      </c>
    </row>
    <row r="1297" spans="1:1" x14ac:dyDescent="0.3">
      <c r="A1297" s="17" t="s">
        <v>3223</v>
      </c>
    </row>
  </sheetData>
  <mergeCells count="624">
    <mergeCell ref="A66:N66"/>
    <mergeCell ref="A67:N67"/>
    <mergeCell ref="A68:N68"/>
    <mergeCell ref="B57:N57"/>
    <mergeCell ref="B58:N58"/>
    <mergeCell ref="A59:N59"/>
    <mergeCell ref="B60:N60"/>
    <mergeCell ref="B61:N61"/>
    <mergeCell ref="A62:N62"/>
    <mergeCell ref="A63:N63"/>
    <mergeCell ref="A64:N64"/>
    <mergeCell ref="A65:N65"/>
    <mergeCell ref="B48:N48"/>
    <mergeCell ref="B49:N49"/>
    <mergeCell ref="B50:N50"/>
    <mergeCell ref="B51:N51"/>
    <mergeCell ref="A52:N52"/>
    <mergeCell ref="B53:N53"/>
    <mergeCell ref="B54:N54"/>
    <mergeCell ref="B55:N55"/>
    <mergeCell ref="B56:N56"/>
    <mergeCell ref="A39:N39"/>
    <mergeCell ref="A40:N40"/>
    <mergeCell ref="B41:N41"/>
    <mergeCell ref="B42:N42"/>
    <mergeCell ref="B43:N43"/>
    <mergeCell ref="B44:N44"/>
    <mergeCell ref="B45:N45"/>
    <mergeCell ref="A46:N46"/>
    <mergeCell ref="A47:N47"/>
    <mergeCell ref="B30:N30"/>
    <mergeCell ref="B31:N31"/>
    <mergeCell ref="A32:N32"/>
    <mergeCell ref="A33:N33"/>
    <mergeCell ref="A34:N34"/>
    <mergeCell ref="A35:N35"/>
    <mergeCell ref="A36:N36"/>
    <mergeCell ref="A37:N37"/>
    <mergeCell ref="A38:N38"/>
    <mergeCell ref="A21:N21"/>
    <mergeCell ref="A22:N22"/>
    <mergeCell ref="A23:N23"/>
    <mergeCell ref="B24:N24"/>
    <mergeCell ref="B25:N25"/>
    <mergeCell ref="B26:N26"/>
    <mergeCell ref="B27:N27"/>
    <mergeCell ref="A28:N28"/>
    <mergeCell ref="B29:N29"/>
    <mergeCell ref="B12:N12"/>
    <mergeCell ref="A13:N13"/>
    <mergeCell ref="A14:N14"/>
    <mergeCell ref="A15:N15"/>
    <mergeCell ref="A16:N16"/>
    <mergeCell ref="A17:N17"/>
    <mergeCell ref="A18:N18"/>
    <mergeCell ref="A19:N19"/>
    <mergeCell ref="A20:N20"/>
    <mergeCell ref="A3:N3"/>
    <mergeCell ref="A4:N4"/>
    <mergeCell ref="B5:N5"/>
    <mergeCell ref="B6:N6"/>
    <mergeCell ref="A7:N7"/>
    <mergeCell ref="B8:N8"/>
    <mergeCell ref="B9:N9"/>
    <mergeCell ref="B10:N10"/>
    <mergeCell ref="B11:N11"/>
    <mergeCell ref="A1286:A1294"/>
    <mergeCell ref="B1286:B1294"/>
    <mergeCell ref="A1295:D1295"/>
    <mergeCell ref="E1268:H1268"/>
    <mergeCell ref="A1270:A1278"/>
    <mergeCell ref="B1270:B1278"/>
    <mergeCell ref="A1284:A1285"/>
    <mergeCell ref="B1284:B1285"/>
    <mergeCell ref="C1284:C1285"/>
    <mergeCell ref="D1284:D1285"/>
    <mergeCell ref="E1284:H1284"/>
    <mergeCell ref="A1255:A1262"/>
    <mergeCell ref="B1255:B1262"/>
    <mergeCell ref="A1263:D1263"/>
    <mergeCell ref="A1268:A1269"/>
    <mergeCell ref="B1268:B1269"/>
    <mergeCell ref="C1268:C1269"/>
    <mergeCell ref="D1268:D1269"/>
    <mergeCell ref="E1239:H1239"/>
    <mergeCell ref="A1241:A1245"/>
    <mergeCell ref="B1241:B1245"/>
    <mergeCell ref="A1246:D1246"/>
    <mergeCell ref="A1253:A1254"/>
    <mergeCell ref="B1253:B1254"/>
    <mergeCell ref="C1253:C1254"/>
    <mergeCell ref="D1253:D1254"/>
    <mergeCell ref="E1253:H1253"/>
    <mergeCell ref="A1231:A1235"/>
    <mergeCell ref="B1231:B1235"/>
    <mergeCell ref="A1236:D1236"/>
    <mergeCell ref="A1239:A1240"/>
    <mergeCell ref="B1239:B1240"/>
    <mergeCell ref="C1239:C1240"/>
    <mergeCell ref="D1239:D1240"/>
    <mergeCell ref="E1211:I1211"/>
    <mergeCell ref="A1213:A1222"/>
    <mergeCell ref="B1213:B1222"/>
    <mergeCell ref="A1223:D1223"/>
    <mergeCell ref="A1229:A1230"/>
    <mergeCell ref="B1229:B1230"/>
    <mergeCell ref="C1229:C1230"/>
    <mergeCell ref="D1229:D1230"/>
    <mergeCell ref="E1229:H1229"/>
    <mergeCell ref="A1196:A1207"/>
    <mergeCell ref="B1196:B1207"/>
    <mergeCell ref="A1208:D1208"/>
    <mergeCell ref="A1211:A1212"/>
    <mergeCell ref="B1211:B1212"/>
    <mergeCell ref="C1211:C1212"/>
    <mergeCell ref="D1211:D1212"/>
    <mergeCell ref="A1188:D1188"/>
    <mergeCell ref="A1194:A1195"/>
    <mergeCell ref="B1194:B1195"/>
    <mergeCell ref="C1194:C1195"/>
    <mergeCell ref="D1194:D1195"/>
    <mergeCell ref="E1194:I1194"/>
    <mergeCell ref="H1177:J1177"/>
    <mergeCell ref="E1178:J1178"/>
    <mergeCell ref="A1180:A1182"/>
    <mergeCell ref="B1180:B1182"/>
    <mergeCell ref="A1183:A1187"/>
    <mergeCell ref="B1183:B1187"/>
    <mergeCell ref="A1174:D1174"/>
    <mergeCell ref="A1177:A1179"/>
    <mergeCell ref="B1177:B1179"/>
    <mergeCell ref="C1177:C1179"/>
    <mergeCell ref="D1177:D1179"/>
    <mergeCell ref="E1177:G1177"/>
    <mergeCell ref="H1163:J1163"/>
    <mergeCell ref="E1164:J1164"/>
    <mergeCell ref="A1166:A1168"/>
    <mergeCell ref="B1166:B1168"/>
    <mergeCell ref="A1169:A1173"/>
    <mergeCell ref="B1169:B1173"/>
    <mergeCell ref="A1160:D1160"/>
    <mergeCell ref="A1163:A1165"/>
    <mergeCell ref="B1163:B1165"/>
    <mergeCell ref="C1163:C1165"/>
    <mergeCell ref="D1163:D1165"/>
    <mergeCell ref="E1163:G1163"/>
    <mergeCell ref="H1152:J1152"/>
    <mergeCell ref="E1153:J1153"/>
    <mergeCell ref="A1155:A1156"/>
    <mergeCell ref="B1155:B1156"/>
    <mergeCell ref="A1157:A1159"/>
    <mergeCell ref="B1157:B1159"/>
    <mergeCell ref="A1149:D1149"/>
    <mergeCell ref="A1152:A1154"/>
    <mergeCell ref="B1152:B1154"/>
    <mergeCell ref="C1152:C1154"/>
    <mergeCell ref="D1152:D1154"/>
    <mergeCell ref="E1152:G1152"/>
    <mergeCell ref="E1141:G1141"/>
    <mergeCell ref="H1141:J1141"/>
    <mergeCell ref="E1142:J1142"/>
    <mergeCell ref="A1144:A1145"/>
    <mergeCell ref="B1144:B1145"/>
    <mergeCell ref="A1146:A1148"/>
    <mergeCell ref="B1146:B1148"/>
    <mergeCell ref="A1123:A1134"/>
    <mergeCell ref="B1123:B1134"/>
    <mergeCell ref="A1135:D1135"/>
    <mergeCell ref="A1141:A1143"/>
    <mergeCell ref="B1141:B1143"/>
    <mergeCell ref="C1141:C1143"/>
    <mergeCell ref="D1141:D1143"/>
    <mergeCell ref="A1085:A1096"/>
    <mergeCell ref="B1085:B1096"/>
    <mergeCell ref="A1097:D1097"/>
    <mergeCell ref="A1103:A1115"/>
    <mergeCell ref="B1103:B1115"/>
    <mergeCell ref="A1116:D1116"/>
    <mergeCell ref="A1071:A1072"/>
    <mergeCell ref="B1071:B1072"/>
    <mergeCell ref="C1071:C1072"/>
    <mergeCell ref="D1071:D1072"/>
    <mergeCell ref="E1071:I1071"/>
    <mergeCell ref="A1073:A1084"/>
    <mergeCell ref="B1073:B1084"/>
    <mergeCell ref="E1042:I1042"/>
    <mergeCell ref="A1044:A1055"/>
    <mergeCell ref="B1044:B1055"/>
    <mergeCell ref="A1056:A1067"/>
    <mergeCell ref="B1056:B1067"/>
    <mergeCell ref="A1068:D1068"/>
    <mergeCell ref="A1030:A1038"/>
    <mergeCell ref="B1030:B1038"/>
    <mergeCell ref="A1039:D1039"/>
    <mergeCell ref="A1042:A1043"/>
    <mergeCell ref="B1042:B1043"/>
    <mergeCell ref="C1042:C1043"/>
    <mergeCell ref="D1042:D1043"/>
    <mergeCell ref="A1019:A1020"/>
    <mergeCell ref="B1019:B1020"/>
    <mergeCell ref="C1019:C1020"/>
    <mergeCell ref="D1019:D1020"/>
    <mergeCell ref="E1019:I1019"/>
    <mergeCell ref="A1021:A1029"/>
    <mergeCell ref="B1021:B1029"/>
    <mergeCell ref="E996:I996"/>
    <mergeCell ref="A998:A1006"/>
    <mergeCell ref="B998:B1006"/>
    <mergeCell ref="A1007:A1015"/>
    <mergeCell ref="B1007:B1015"/>
    <mergeCell ref="A1016:D1016"/>
    <mergeCell ref="A981:A992"/>
    <mergeCell ref="B981:B992"/>
    <mergeCell ref="A993:D993"/>
    <mergeCell ref="A996:A997"/>
    <mergeCell ref="B996:B997"/>
    <mergeCell ref="C996:C997"/>
    <mergeCell ref="D996:D997"/>
    <mergeCell ref="A976:D976"/>
    <mergeCell ref="A979:A980"/>
    <mergeCell ref="B979:B980"/>
    <mergeCell ref="C979:C980"/>
    <mergeCell ref="D979:D980"/>
    <mergeCell ref="E979:I979"/>
    <mergeCell ref="A965:A966"/>
    <mergeCell ref="B965:B966"/>
    <mergeCell ref="C965:C966"/>
    <mergeCell ref="D965:D966"/>
    <mergeCell ref="E965:I965"/>
    <mergeCell ref="A967:A975"/>
    <mergeCell ref="B967:B975"/>
    <mergeCell ref="E930:I930"/>
    <mergeCell ref="A932:A943"/>
    <mergeCell ref="B932:B943"/>
    <mergeCell ref="A944:A955"/>
    <mergeCell ref="B944:B955"/>
    <mergeCell ref="A956:D956"/>
    <mergeCell ref="A915:A926"/>
    <mergeCell ref="B915:B926"/>
    <mergeCell ref="A927:D927"/>
    <mergeCell ref="A930:A931"/>
    <mergeCell ref="B930:B931"/>
    <mergeCell ref="C930:C931"/>
    <mergeCell ref="D930:D931"/>
    <mergeCell ref="A901:A902"/>
    <mergeCell ref="B901:B902"/>
    <mergeCell ref="C901:C902"/>
    <mergeCell ref="D901:D902"/>
    <mergeCell ref="A866:A874"/>
    <mergeCell ref="B866:B874"/>
    <mergeCell ref="A875:D875"/>
    <mergeCell ref="A878:A879"/>
    <mergeCell ref="B878:B879"/>
    <mergeCell ref="C878:C879"/>
    <mergeCell ref="D878:D879"/>
    <mergeCell ref="E901:I901"/>
    <mergeCell ref="A903:A914"/>
    <mergeCell ref="B903:B914"/>
    <mergeCell ref="E878:I878"/>
    <mergeCell ref="A880:A888"/>
    <mergeCell ref="B880:B888"/>
    <mergeCell ref="A889:A897"/>
    <mergeCell ref="B889:B897"/>
    <mergeCell ref="A898:D898"/>
    <mergeCell ref="A840:A851"/>
    <mergeCell ref="B840:B851"/>
    <mergeCell ref="A852:D852"/>
    <mergeCell ref="A855:A856"/>
    <mergeCell ref="B855:B856"/>
    <mergeCell ref="C855:C856"/>
    <mergeCell ref="D855:D856"/>
    <mergeCell ref="E855:I855"/>
    <mergeCell ref="A857:A865"/>
    <mergeCell ref="B857:B865"/>
    <mergeCell ref="A826:A834"/>
    <mergeCell ref="B826:B834"/>
    <mergeCell ref="A835:D835"/>
    <mergeCell ref="A838:A839"/>
    <mergeCell ref="B838:B839"/>
    <mergeCell ref="C838:C839"/>
    <mergeCell ref="D838:D839"/>
    <mergeCell ref="E794:F794"/>
    <mergeCell ref="A796:A805"/>
    <mergeCell ref="B796:B805"/>
    <mergeCell ref="A806:D806"/>
    <mergeCell ref="A824:A825"/>
    <mergeCell ref="B824:B825"/>
    <mergeCell ref="C824:C825"/>
    <mergeCell ref="D824:D825"/>
    <mergeCell ref="E824:I824"/>
    <mergeCell ref="E838:I838"/>
    <mergeCell ref="A780:A787"/>
    <mergeCell ref="B780:B787"/>
    <mergeCell ref="A788:D788"/>
    <mergeCell ref="A794:A795"/>
    <mergeCell ref="B794:B795"/>
    <mergeCell ref="C794:C795"/>
    <mergeCell ref="D794:D795"/>
    <mergeCell ref="A773:D773"/>
    <mergeCell ref="A778:A779"/>
    <mergeCell ref="B778:B779"/>
    <mergeCell ref="C778:C779"/>
    <mergeCell ref="D778:D779"/>
    <mergeCell ref="E778:F778"/>
    <mergeCell ref="A763:A764"/>
    <mergeCell ref="B763:B764"/>
    <mergeCell ref="C763:C764"/>
    <mergeCell ref="D763:D764"/>
    <mergeCell ref="E763:I763"/>
    <mergeCell ref="A765:A772"/>
    <mergeCell ref="B765:B772"/>
    <mergeCell ref="A735:A743"/>
    <mergeCell ref="B735:B743"/>
    <mergeCell ref="A744:D744"/>
    <mergeCell ref="A750:A757"/>
    <mergeCell ref="B750:B757"/>
    <mergeCell ref="A758:D758"/>
    <mergeCell ref="A710:A717"/>
    <mergeCell ref="B710:B717"/>
    <mergeCell ref="A718:D718"/>
    <mergeCell ref="A722:A726"/>
    <mergeCell ref="B722:B726"/>
    <mergeCell ref="A727:D727"/>
    <mergeCell ref="A701:D701"/>
    <mergeCell ref="A706:A709"/>
    <mergeCell ref="B706:B709"/>
    <mergeCell ref="C706:C709"/>
    <mergeCell ref="D706:D709"/>
    <mergeCell ref="E706:H706"/>
    <mergeCell ref="E707:F707"/>
    <mergeCell ref="G707:H707"/>
    <mergeCell ref="E708:H708"/>
    <mergeCell ref="E689:H689"/>
    <mergeCell ref="E690:F690"/>
    <mergeCell ref="G690:H690"/>
    <mergeCell ref="E691:H691"/>
    <mergeCell ref="A693:A700"/>
    <mergeCell ref="B693:B700"/>
    <mergeCell ref="A668:A675"/>
    <mergeCell ref="B668:B675"/>
    <mergeCell ref="A676:A683"/>
    <mergeCell ref="B676:B683"/>
    <mergeCell ref="A684:D684"/>
    <mergeCell ref="A689:A692"/>
    <mergeCell ref="B689:B692"/>
    <mergeCell ref="C689:C692"/>
    <mergeCell ref="D689:D692"/>
    <mergeCell ref="A664:A667"/>
    <mergeCell ref="B664:B667"/>
    <mergeCell ref="C664:C667"/>
    <mergeCell ref="D664:D667"/>
    <mergeCell ref="E664:J664"/>
    <mergeCell ref="E665:G665"/>
    <mergeCell ref="H665:J665"/>
    <mergeCell ref="E666:J666"/>
    <mergeCell ref="G644:H644"/>
    <mergeCell ref="E645:H645"/>
    <mergeCell ref="E646:H646"/>
    <mergeCell ref="A648:A658"/>
    <mergeCell ref="B648:B658"/>
    <mergeCell ref="A659:D659"/>
    <mergeCell ref="G635:H635"/>
    <mergeCell ref="G636:H636"/>
    <mergeCell ref="A637:D637"/>
    <mergeCell ref="G637:H637"/>
    <mergeCell ref="A643:A647"/>
    <mergeCell ref="B643:B647"/>
    <mergeCell ref="C643:C647"/>
    <mergeCell ref="D643:D647"/>
    <mergeCell ref="E643:H643"/>
    <mergeCell ref="E644:F644"/>
    <mergeCell ref="A627:A636"/>
    <mergeCell ref="B627:B636"/>
    <mergeCell ref="G627:H627"/>
    <mergeCell ref="G628:H628"/>
    <mergeCell ref="G629:H629"/>
    <mergeCell ref="G630:H630"/>
    <mergeCell ref="G631:H631"/>
    <mergeCell ref="G632:H632"/>
    <mergeCell ref="G633:H633"/>
    <mergeCell ref="G634:H634"/>
    <mergeCell ref="E622:I622"/>
    <mergeCell ref="E623:G623"/>
    <mergeCell ref="H623:I623"/>
    <mergeCell ref="E624:I624"/>
    <mergeCell ref="E625:I625"/>
    <mergeCell ref="G626:H626"/>
    <mergeCell ref="A603:D603"/>
    <mergeCell ref="A610:A616"/>
    <mergeCell ref="B610:B616"/>
    <mergeCell ref="A617:D617"/>
    <mergeCell ref="A622:A626"/>
    <mergeCell ref="B622:B626"/>
    <mergeCell ref="C622:C626"/>
    <mergeCell ref="D622:D626"/>
    <mergeCell ref="A574:A580"/>
    <mergeCell ref="B574:B580"/>
    <mergeCell ref="A581:A590"/>
    <mergeCell ref="B581:B590"/>
    <mergeCell ref="A591:D591"/>
    <mergeCell ref="A597:A602"/>
    <mergeCell ref="B597:B602"/>
    <mergeCell ref="A567:D567"/>
    <mergeCell ref="A570:A573"/>
    <mergeCell ref="B570:B573"/>
    <mergeCell ref="C570:C573"/>
    <mergeCell ref="D570:D573"/>
    <mergeCell ref="E570:H570"/>
    <mergeCell ref="E571:F571"/>
    <mergeCell ref="G571:H571"/>
    <mergeCell ref="E572:H572"/>
    <mergeCell ref="A555:A556"/>
    <mergeCell ref="B555:B556"/>
    <mergeCell ref="C555:C556"/>
    <mergeCell ref="D555:D556"/>
    <mergeCell ref="E555:G555"/>
    <mergeCell ref="A557:A566"/>
    <mergeCell ref="B557:B566"/>
    <mergeCell ref="E539:H539"/>
    <mergeCell ref="A541:A544"/>
    <mergeCell ref="B541:B544"/>
    <mergeCell ref="A545:A551"/>
    <mergeCell ref="B545:B551"/>
    <mergeCell ref="A552:D552"/>
    <mergeCell ref="E512:H512"/>
    <mergeCell ref="A514:A528"/>
    <mergeCell ref="B514:B528"/>
    <mergeCell ref="A529:D529"/>
    <mergeCell ref="A538:A540"/>
    <mergeCell ref="B538:B540"/>
    <mergeCell ref="C538:C540"/>
    <mergeCell ref="D538:D540"/>
    <mergeCell ref="E538:F538"/>
    <mergeCell ref="G538:H538"/>
    <mergeCell ref="A495:A504"/>
    <mergeCell ref="B495:B504"/>
    <mergeCell ref="A505:D505"/>
    <mergeCell ref="A512:A513"/>
    <mergeCell ref="B512:B513"/>
    <mergeCell ref="C512:C513"/>
    <mergeCell ref="D512:D513"/>
    <mergeCell ref="A487:D487"/>
    <mergeCell ref="A492:A494"/>
    <mergeCell ref="B492:B494"/>
    <mergeCell ref="C492:C494"/>
    <mergeCell ref="D492:D494"/>
    <mergeCell ref="E492:G492"/>
    <mergeCell ref="E493:G493"/>
    <mergeCell ref="E470:G470"/>
    <mergeCell ref="H470:J470"/>
    <mergeCell ref="E471:J471"/>
    <mergeCell ref="A473:A478"/>
    <mergeCell ref="B473:B478"/>
    <mergeCell ref="A479:A486"/>
    <mergeCell ref="B479:B486"/>
    <mergeCell ref="A453:A462"/>
    <mergeCell ref="B453:B462"/>
    <mergeCell ref="A463:D463"/>
    <mergeCell ref="A470:A472"/>
    <mergeCell ref="B470:B472"/>
    <mergeCell ref="C470:C472"/>
    <mergeCell ref="D470:D472"/>
    <mergeCell ref="A441:A442"/>
    <mergeCell ref="B441:B442"/>
    <mergeCell ref="C441:C442"/>
    <mergeCell ref="D441:D442"/>
    <mergeCell ref="A443:A452"/>
    <mergeCell ref="B443:B452"/>
    <mergeCell ref="E414:G414"/>
    <mergeCell ref="A416:A425"/>
    <mergeCell ref="B416:B425"/>
    <mergeCell ref="A426:A435"/>
    <mergeCell ref="B426:B435"/>
    <mergeCell ref="A436:D436"/>
    <mergeCell ref="A399:A408"/>
    <mergeCell ref="B399:B408"/>
    <mergeCell ref="A409:D409"/>
    <mergeCell ref="A414:A415"/>
    <mergeCell ref="B414:B415"/>
    <mergeCell ref="C414:C415"/>
    <mergeCell ref="D414:D415"/>
    <mergeCell ref="A387:A388"/>
    <mergeCell ref="B387:B388"/>
    <mergeCell ref="C387:C388"/>
    <mergeCell ref="D387:D388"/>
    <mergeCell ref="E387:G387"/>
    <mergeCell ref="A389:A398"/>
    <mergeCell ref="B389:B398"/>
    <mergeCell ref="E360:G360"/>
    <mergeCell ref="A362:A371"/>
    <mergeCell ref="B362:B371"/>
    <mergeCell ref="A372:A381"/>
    <mergeCell ref="B372:B381"/>
    <mergeCell ref="A382:D382"/>
    <mergeCell ref="A341:A347"/>
    <mergeCell ref="B341:B347"/>
    <mergeCell ref="A348:A354"/>
    <mergeCell ref="B348:B354"/>
    <mergeCell ref="A355:D355"/>
    <mergeCell ref="A360:A361"/>
    <mergeCell ref="B360:B361"/>
    <mergeCell ref="C360:C361"/>
    <mergeCell ref="D360:D361"/>
    <mergeCell ref="A332:D332"/>
    <mergeCell ref="A337:A340"/>
    <mergeCell ref="B337:B340"/>
    <mergeCell ref="C337:C340"/>
    <mergeCell ref="D337:D340"/>
    <mergeCell ref="E337:F337"/>
    <mergeCell ref="E339:F339"/>
    <mergeCell ref="E314:F314"/>
    <mergeCell ref="E316:F316"/>
    <mergeCell ref="A318:A324"/>
    <mergeCell ref="B318:B324"/>
    <mergeCell ref="A325:A331"/>
    <mergeCell ref="B325:B331"/>
    <mergeCell ref="A302:A308"/>
    <mergeCell ref="B302:B308"/>
    <mergeCell ref="A309:D309"/>
    <mergeCell ref="A314:A317"/>
    <mergeCell ref="B314:B317"/>
    <mergeCell ref="C314:C317"/>
    <mergeCell ref="D314:D317"/>
    <mergeCell ref="E291:J291"/>
    <mergeCell ref="E292:G292"/>
    <mergeCell ref="H292:J292"/>
    <mergeCell ref="E293:J293"/>
    <mergeCell ref="A295:A301"/>
    <mergeCell ref="B295:B301"/>
    <mergeCell ref="A279:A285"/>
    <mergeCell ref="B279:B285"/>
    <mergeCell ref="A286:D286"/>
    <mergeCell ref="A291:A294"/>
    <mergeCell ref="B291:B294"/>
    <mergeCell ref="C291:C294"/>
    <mergeCell ref="D291:D294"/>
    <mergeCell ref="E268:L268"/>
    <mergeCell ref="E269:H269"/>
    <mergeCell ref="I269:L269"/>
    <mergeCell ref="E270:L270"/>
    <mergeCell ref="A272:A278"/>
    <mergeCell ref="B272:B278"/>
    <mergeCell ref="A249:A255"/>
    <mergeCell ref="B249:B255"/>
    <mergeCell ref="A256:A262"/>
    <mergeCell ref="B256:B262"/>
    <mergeCell ref="A263:D263"/>
    <mergeCell ref="A268:A271"/>
    <mergeCell ref="B268:B271"/>
    <mergeCell ref="C268:C271"/>
    <mergeCell ref="D268:D271"/>
    <mergeCell ref="A240:D240"/>
    <mergeCell ref="A245:A248"/>
    <mergeCell ref="B245:B248"/>
    <mergeCell ref="C245:C248"/>
    <mergeCell ref="D245:D248"/>
    <mergeCell ref="E245:L245"/>
    <mergeCell ref="E246:H246"/>
    <mergeCell ref="I246:L246"/>
    <mergeCell ref="E247:L247"/>
    <mergeCell ref="H223:J223"/>
    <mergeCell ref="E224:J224"/>
    <mergeCell ref="A226:A232"/>
    <mergeCell ref="B226:B232"/>
    <mergeCell ref="A233:A239"/>
    <mergeCell ref="B233:B239"/>
    <mergeCell ref="E199:G199"/>
    <mergeCell ref="A201:A216"/>
    <mergeCell ref="B201:B216"/>
    <mergeCell ref="A217:D217"/>
    <mergeCell ref="A222:A225"/>
    <mergeCell ref="B222:B225"/>
    <mergeCell ref="C222:C225"/>
    <mergeCell ref="D222:D225"/>
    <mergeCell ref="E222:J222"/>
    <mergeCell ref="E223:G223"/>
    <mergeCell ref="A183:A195"/>
    <mergeCell ref="B183:B195"/>
    <mergeCell ref="A196:D196"/>
    <mergeCell ref="A199:A200"/>
    <mergeCell ref="B199:B200"/>
    <mergeCell ref="C199:C200"/>
    <mergeCell ref="D199:D200"/>
    <mergeCell ref="E161:G161"/>
    <mergeCell ref="B163:B167"/>
    <mergeCell ref="B168:B172"/>
    <mergeCell ref="A173:D173"/>
    <mergeCell ref="A181:A182"/>
    <mergeCell ref="B181:B182"/>
    <mergeCell ref="C181:C182"/>
    <mergeCell ref="D181:D182"/>
    <mergeCell ref="E181:G181"/>
    <mergeCell ref="B148:B152"/>
    <mergeCell ref="A153:D153"/>
    <mergeCell ref="A161:A162"/>
    <mergeCell ref="B161:B162"/>
    <mergeCell ref="C161:C162"/>
    <mergeCell ref="D161:D162"/>
    <mergeCell ref="A141:A142"/>
    <mergeCell ref="B141:B142"/>
    <mergeCell ref="C141:C142"/>
    <mergeCell ref="D141:D142"/>
    <mergeCell ref="A104:A105"/>
    <mergeCell ref="B104:B105"/>
    <mergeCell ref="C104:C105"/>
    <mergeCell ref="D104:D105"/>
    <mergeCell ref="E104:G104"/>
    <mergeCell ref="A106:A111"/>
    <mergeCell ref="B106:B111"/>
    <mergeCell ref="E141:G141"/>
    <mergeCell ref="B143:B147"/>
    <mergeCell ref="E121:G121"/>
    <mergeCell ref="A123:A128"/>
    <mergeCell ref="B123:B128"/>
    <mergeCell ref="A129:A134"/>
    <mergeCell ref="B129:B134"/>
    <mergeCell ref="A135:D135"/>
    <mergeCell ref="A112:A117"/>
    <mergeCell ref="B112:B117"/>
    <mergeCell ref="A118:D118"/>
    <mergeCell ref="A121:A122"/>
    <mergeCell ref="B121:B122"/>
    <mergeCell ref="C121:C122"/>
    <mergeCell ref="D121:D122"/>
  </mergeCells>
  <hyperlinks>
    <hyperlink ref="A4" location="AC.11000_ĐÓNG_CỌC_BẰNG_THỦ_CÔNG" display="AC.11000 ĐÓNG CỌC BẰNG THỦ CÔNG "/>
    <hyperlink ref="B5" location="AC.11100_ĐÓNG_CỌC_TRE_BẰNG_THỦ_CÔNG" display="AC.11100 ĐÓNG CỌC TRE BẰNG THỦ CÔNG"/>
    <hyperlink ref="B6" location="AC.11200_ĐÓNG_CỌC_GỖ__HOẶC_CỌC_TRÀM__D8_10_CM_BẰNG_THỦ_CÔNG" display="AC.11200 ĐÓNG CỌC GỖ (HOẶC CỌC TRÀM) D8-10 CM BẰNG THỦ CÔNG"/>
    <hyperlink ref="A7" location="AC.12000_ĐÓNG_CỌC_BẰNG_MÁY" display="AC.12000 ĐÓNG CỌC BẰNG MÁY"/>
    <hyperlink ref="B8" location="AC.12100_ĐÓNG_CỌC_TRE_BẰNG_MÁY_ĐÀO_0_5m3" display="AC.12100 ĐÓNG CỌC TRE BẰNG MÁY ĐÀO 0,5m3"/>
    <hyperlink ref="B9" location="AC.12200_ĐÓNG_CỌC_GỖ__HOẶC_CỌC_TRÀM__Ф8_10_CM_BẰNG_MÁY_ĐÀO_0_5m3" display="AC.12200 ĐÓNG CỌC GỖ (HOẶC CỌC TRÀM) Ф8-10 CM BẰNG MÁY ĐÀO 0,5m3 "/>
    <hyperlink ref="B10" location="AC.12400_ĐÓNG_CỌC_CỪ_MÁNG_BÊ_TÔNG_DỰ_ỨNG_LỰC_BẰNG_BÚA_RUNG_KẾT_HỢP_XÓI_NƯỚC_ĐẦU_CỌC" display="AC.12400 ĐÓNG CỌC CỪ MÁNG BÊ TÔNG DỰ ỨNG LỰC BẰNG BÚA RUNG KẾT HỢP XÓI NƯỚC ĐẦU CỌC"/>
    <hyperlink ref="B11" location="AC.12410_ĐÓNG_CỌC_TRÊN_CẠN" display="AC.12410 ĐÓNG CỌC TRÊN CẠN"/>
    <hyperlink ref="B12" location="AC.12420_ĐÓNG_CỌC_DƯỚI_NƯỚC" display="AC.12420 ĐÓNG CỌC DƯỚI NƯỚC"/>
    <hyperlink ref="A13" location="AC.13000_ĐÓNG_CỌC_BÊ_TÔNG_CỐT_THÉP_TRÊN_CẠN_BẰNG_BÚA_MÁY_CÓ_TRỌNG_LƯỢNG_ĐẦU_BÚA_1_2T" display="AC.13000 ĐÓNG CỌC BÊ TÔNG CỐT THÉP TRÊN CẠN BẰNG BÚA MÁY CÓ TRỌNG LƯỢNG ĐẦU BÚA 1,2T"/>
    <hyperlink ref="A14" location="AC.14000_ĐÓNG_CỌC_BÊ_TÔNG_CỐT_THÉP_TRÊN_CẠN_BẰNG_BÚA_MÁY_CÓ_TRỌNG_LƯỢNG_ĐẦU_BÚA_1_8T" display="AC.14000 ĐÓNG CỌC BÊ TÔNG CỐT THÉP TRÊN CẠN BẰNG BÚA MÁY CÓ TRỌNG LƯỢNG ĐẦU BÚA 1,8T"/>
    <hyperlink ref="A15" location="AC.15000_ĐÓNG_CỌC_BÊ_TÔNG_CỐT_THÉP_TRÊN_CẠN_BẰNG_BÚA_MÁY_CÓ_TRỌNG_LƯỢNG_ĐẦU_BÚA_2_5_t" display="AC.15000 ĐÓNG CỌC BÊ TÔNG CỐT THÉP TRÊN CẠN BẰNG BÚA MÁY CÓ TRỌNG LƯỢNG ĐẦU BÚA 2,5 t"/>
    <hyperlink ref="A16" location="AC.16000_ĐÓNG_CỌC_BÊ_TÔNG_CỐT_THÉP_TRÊN_CẠN_BẰNG_BÚA_MÁY_CÓ_TRỌNG_LƯỢNG_ĐẦU_BÚA_4_5_T" display="AC.16000 ĐÓNG CỌC BÊ TÔNG CỐT THÉP TRÊN CẠN BẰNG BÚA MÁY CÓ TRỌNG LƯỢNG ĐẦU BÚA 3,5 t"/>
    <hyperlink ref="A17" location="AC.16000_ĐÓNG_CỌC_BÊ_TÔNG_CỐT_THÉP_TRÊN_CẠN_BẰNG_BÚA_MÁY_CÓ_TRỌNG_LƯỢNG_ĐẦU_BÚA_3_5_t" display="AC.16000 ĐÓNG CỌC BÊ TÔNG CỐT THÉP TRÊN CẠN BẰNG BÚA MÁY CÓ TRỌNG LƯỢNG ĐẦU BÚA 4,5 T"/>
    <hyperlink ref="A18" location="AC.16000_ĐÓNG_CỌC_BÊ_TÔNG_CỐT_THÉP_TRÊN_CẠN_BẰNG_BÚA_MÁY_CÓ_TRỌNG_LƯỢNG_ĐẦU_BÚA_4_5_T" display="AC.16000 ĐÓNG CỌC BÊ TÔNG CỐT THÉP DỰ ỨNG LỰC TRÊN CẠN BẰNG BÚA MÁY CÓ TRỌNG LƯỢNG ĐẦU BÚA 8T"/>
    <hyperlink ref="A19" location="AC.17000_ĐÓNG_CỌC_BÊ_TÔNG_CỐT_THÉP_DƯỚI_NƯỚC_BẰNG_TÀU_ĐÓNG_CỌC_BÚA_1_8T" display="AC.17000 ĐÓNG CỌC BÊ TÔNG CỐT THÉP DƯỚI NƯỚC BẰNG TÀU ĐÓNG CỌC BÚA 1,8T"/>
    <hyperlink ref="A20" location="AC.18000_ĐÓNG_CỌC_BÊ_TÔNG_CỐT_THÉP_DƯỚI_NƯỚC_BẰNG_TÀU_ĐÓNG_CỌC_BÚA_2_5_t" display="AC.18000 ĐÓNG CỌC BÊ TÔNG CỐT THÉP DƯỚI NƯỚC BẰNG TÀU ĐÓNG CỌC BÚA 2,5 t"/>
    <hyperlink ref="A21" location="AC.19000_ĐÓNG_CỌC_BÊ_TÔNG_CỐT_THÉP_DƯỚI_NƯỚC_BẰNG_TÀU_ĐÓNG_CỌC_BÚA_3_5_t" display="AC.19000 ĐÓNG CỌC BÊ TÔNG CỐT THÉP DƯỚI NƯỚC BẰNG TÀU ĐÓNG CỌC BÚA 3,5 t"/>
    <hyperlink ref="A22" location="AC.19000_ĐÓNG_CỌC_BÊ_TÔNG_CỐT_THÉP_DƯỚI_NƯỚC_BẰNG_TÀU_ĐÓNG_CỌC_BÚA_≤_4_5_t" display="AC.19000 ĐÓNG CỌC BÊ TÔNG CỐT THÉP DƯỚI NƯỚC BẰNG TÀU ĐÓNG CỌC BÚA ≤ 4,5 t"/>
    <hyperlink ref="A23" location="AC.21000_ĐÓNG_CỌC_ỐNG_BÊ_TÔNG_CỐT_THÉP_BẰNG_MÁY_ĐÓNG_CỌC_3_5_t_HOẶC_BÚA_RUNG_170_kW" display="AC.21000 ĐÓNG CỌC ỐNG BÊ TÔNG CỐT THÉP BẰNG MÁY ĐÓNG CỌC 3,5 t HOẶC BÚA RUNG 170 kW"/>
    <hyperlink ref="B24" location="AC.21110_ĐÓNG_CỌC_TRÊN_CẠN" display="AC.21110 ĐÓNG CỌC TRÊN CẠN"/>
    <hyperlink ref="B25" location="AC.21120_ĐÓNG_CỌC_DƯỚI_NƯỚC" display="AC.21120 ĐÓNG CỌC DƯỚI NƯỚC"/>
    <hyperlink ref="B26" location="AC.21200_ĐÓNG_CỌC_ỐNG_BÊ_TÔNG_CỐT_THÉP_DƯỚI_NƯỚC_BẰNG_TÀU_ĐÓNG_CỌC_BÚA_THỦY_LỰC_7_5_tấn" display="AC.21200 ĐÓNG CỌC ỐNG BÊ TÔNG CỐT THÉP DƯỚI NƯỚC BẰNG TÀU ĐÓNG CỌC BÚA THỦY LỰC 7,5 tấn"/>
    <hyperlink ref="B27" location="AC.21500_KHOAN_DẪN_PHỤC_VỤ_ĐÓNG__ÉP_CỌC_BẰNG_MÁY_KHOAN_XOAY" display="AC.21500 KHOAN DẪN PHỤC VỤ ĐÓNG, ÉP CỌC BẰNG MÁY KHOAN XOAY"/>
    <hyperlink ref="A28" location="AC.22000_ĐÓNG_CỌC_ỐNG_THÉP__CỌC_THÉP_HÌNH" display="AC.22000 ĐÓNG CỌC ỐNG THÉP, CỌC THÉP HÌNH"/>
    <hyperlink ref="B29" location="AC.22300_ĐÓNG_CỌC_ỐNG_THÉP_BẰNG_BÚA_MÁY_CÓ_TRỌNG_LƯỢNG_BÚA_≤_1_8_TẤN" display="AC.22300 ĐÓNG CỌC ỐNG THÉP BẰNG BÚA MÁY CÓ TRỌNG LƯỢNG BÚA ≤ 1,8 TẤN"/>
    <hyperlink ref="B30" location="AC.22400_ĐÓNG_CỌC_ỐNG_THÉP_BẰNG_TÀU_ĐÓNG_CỌC_BÚA_THỦY_LỰC_≤_7_5_TẤN" display="AC.22400 ĐÓNG CỌC ỐNG THÉP BẰNG TÀU ĐÓNG CỌC BÚA THỦY LỰC ≤ 7,5 TẤN"/>
    <hyperlink ref="B31" location="AC.22500_ĐÓNG_CỌC_THÉP_HÌNH__THÉP_U__I__BẰNG_MÁY_ĐÓNG_CỌC_1_2_t_HOẶC_TÀU_ĐÓNG_CỌC_1_2_t" display="AC.22500 ĐÓNG CỌC THÉP HÌNH (THÉP U, I) BẰNG MÁY ĐÓNG CỌC 1,2 t HOẶC TÀU ĐÓNG CỌC 1,2 t"/>
    <hyperlink ref="A32" location="AC.23100_NHỔ_CỌC_THÉP_HÌNH__THÉP_ỐNG_BẰNG_CẦN_CẨU_25_t" display="AC.23100 NHỔ CỌC THÉP HÌNH, THÉP ỐNG BẰNG CẦN CẨU 25 t"/>
    <hyperlink ref="A33" location="AC.23200_NHỔ_CỪ_LARSEN_BẰNG_BÚA_RUNG_170_kW" display="AC.23200 NHỔ CỪ LARSEN BẰNG BÚA RUNG 170 kW"/>
    <hyperlink ref="A34" location="AC._24500_THI_CÔNG_GIẾNG_CÁT_BẰNG_PHƯƠNG_PHÁP_ÉP_RUNG_LÀM_CHẶT_CÁT_BẰNG_MÁY_BƠM_NƯỚC" display="AC.24500 THI CÔNG GIẾNG CÁT BẰNG PHƯƠNG PHÁP ÉP RUNG LÀM CHẶT CÁT BẰNG MÁY BƠM NƯỚC"/>
    <hyperlink ref="A35" location="AC.24600_THI_CÔNG_GIẾNG_CÁT_BẰNG_PHƯƠNG_PHÁP_ÉP_RUNG_LÀM_CHẶT_CÁT_BẰNG_MÁY_NÉN_KHÍ" display="AC.24600 THI CÔNG GIẾNG CÁT BẰNG PHƯƠNG PHÁP ÉP RUNG LÀM CHẶT CÁT BẰNG MÁY NÉN KHÍ"/>
    <hyperlink ref="A36" location="AC.25000_ÉP_TRƯỚC_CỌC_BÊ_TÔNG_CỐT_THÉP" display="AC.25000 ÉP TRƯỚC CỌC BÊ TÔNG CỐT THÉP "/>
    <hyperlink ref="A37" location="AC.26300_ÉP_CỌC_ỐNG_BÊ_TÔNG_CỐT_THÉP_DỰ_ỨNG_LỰC_BẰNG_MÁY_ÉP_ROBOT_THỦY_LỰC_TỰ_HÀNH" display="AC.26300 ÉP CỌC ỐNG BÊ TÔNG CỐT THÉP DỰ ỨNG LỰC BẰNG MÁY ÉP ROBOT THỦY LỰC TỰ HÀNH"/>
    <hyperlink ref="A38" location="AC.26400_ÉP_CỌC_BÊ_TÔNG_CỐT_THÉP_DỰ_ỨNG_LỰC_BẰNG_MÁY_ÉP_ROBOT_THỦY_LỰC_TỰ_HÀNH" display="AC.26400 ÉP CỌC BÊ TÔNG CỐT THÉP DỰ ỨNG LỰC BẰNG MÁY ÉP ROBOT THỦY LỰC TỰ HÀNH"/>
    <hyperlink ref="A39" location="AC.27000_ÉP__NHỔ_CỌC_CỪ_LARSEN_BẰNG_MÁY_ÉP_THỦY_LỰC" display="AC.27000 ÉP, NHỔ CỌC CỪ LARSEN BẰNG MÁY ÉP THỦY LỰC"/>
    <hyperlink ref="A40" location="AC.29000_CÔNG_TÁC_NỐI_CỌC" display="AC.29000 CÔNG TÁC NỐI CỌC"/>
    <hyperlink ref="B41" location="AC.29100_NỐI_CỪ_LARSEN" display="AC.29100 NỐI CỪ LARSEN"/>
    <hyperlink ref="B42" location="AC.29200_NỐI_CỌC_ỐNG_THÉP__CỌC_THÉP_HÌNH" display="AC.29200 NỐI CỌC ỐNG THÉP, CỌC THÉP HÌNH "/>
    <hyperlink ref="B43" location="AC.29300_NỐI_CỌC_BÊ_TÔNG_CỐT_THÉP" display="AC.29300 NỐI CỌC BÊ TÔNG CỐT THÉP"/>
    <hyperlink ref="B44" location="AC.29300_NỐI_CỌC_BÊ_TÔNG_CỐT_THÉP_DỰ_ỨNG_LỰC" display="AC.29300 NỐI CỌC BÊ TÔNG CỐT THÉP DỰ ỨNG LỰC "/>
    <hyperlink ref="B45" location="AC.29400_NỐI_CỌC_ỐNG_BÊ_TÔNG_CỐT_THÉP" display="AC.29400 NỐI CỌC ỐNG BÊ TÔNG CỐT THÉP"/>
    <hyperlink ref="A46" location="AC.30000_CÔNG_TÁC_KHOAN_CỌC_NHỒI" display="AC.30000 CÔNG TÁC KHOAN CỌC NHỒI"/>
    <hyperlink ref="A47" location="AC.31000_KHOAN_TẠO_LỖ_BẰNG_PHƯƠNG_PHÁP_KHOAN_XOAY_CÓ_ỐNG_VÁCH" display="AC.31000 KHOAN TẠO LỖ BẰNG PHƯƠNG PHÁP KHOAN XOAY CÓ ỐNG VÁCH"/>
    <hyperlink ref="B48" location="AC.31100_KHOAN_VÀO_ĐẤT_TRÊN_CẠN" display="AC.31100 KHOAN VÀO ĐẤT TRÊN CẠN"/>
    <hyperlink ref="B49" location="AC.31200_KHOAN_VÀO_ĐẤT_DƯỚI_NƯỚC" display="AC.31200 KHOAN VÀO ĐẤT DƯỚI NƯỚC"/>
    <hyperlink ref="B50" location="AC.31300_KHOAN_ĐÁ_TRÊN_CẠN" display="AC.31300 KHOAN ĐÁ TRÊN CẠN"/>
    <hyperlink ref="B51" location="AC.31400_KHOAN_ĐÁ_DƯỚI_NƯỚC" display="AC.31400 KHOAN ĐÁ DƯỚI NƯỚC"/>
    <hyperlink ref="A52" location="AC.32000_KHOAN_TẠO_LỖ_BẰNG_PHƯƠNG_PHÁP_KHOAN_XOAY_PHẢN_TUẦN_HOÀN__có_sử_dụng_dung_dịch_khoan" display="AC.32000 KHOAN TẠO LỖ BẰNG PHƯƠNG PHÁP KHOAN XOAY PHẢN TUẦN HOÀN (có sử dụng dung dịch khoan)"/>
    <hyperlink ref="B53" location="AC.32100_KHOAN_VÀO_ĐẤT_TRÊN_CẠN" display="AC.32100 KHOAN VÀO ĐẤT TRÊN CẠN"/>
    <hyperlink ref="B54" location="AC.32200_KHOAN_VÀO_ĐẤT_DƯỚI_NƯỚC" display="AC.32200 KHOAN VÀO ĐẤT DƯỚI NƯỚC"/>
    <hyperlink ref="B55" location="AC.32300_KHOAN_VÀO_ĐÁ_TRÊN_CẠN" display="AC.32300 KHOAN VÀO ĐÁ TRÊN CẠN"/>
    <hyperlink ref="B56" location="AC.32400_KHOAN_ĐÁ_DƯỚI_NƯỚC" display="AC.32400 KHOAN ĐÁ DƯỚI NƯỚC"/>
    <hyperlink ref="B57" location="AC.32800_BƠM_DUNG_DỊCH_BENTONIT_CHỐNG_SỤT_THÀNH_LỖ_KHOAN__THÀNH_CỌC_BARRETTE" display="AC.32800 BƠM DUNG DỊCH BENTONIT CHỐNG SỤT THÀNH LỖ KHOAN, THÀNH CỌC BARRETTE"/>
    <hyperlink ref="B58" location="AC.32900_BƠM_DUNG_DỊCH_POLYMER_CHỐNG_SỤT_THÀNH_LỖ_KHOAN__THÀNH_CỌC_BARRETTE" display="AC.32900 BƠM DUNG DỊCH POLYMER CHỐNG SỤT THÀNH LỖ KHOAN, THÀNH CỌC BARRETTE"/>
    <hyperlink ref="A59" location="AC.33000_KHOAN_TẠO_LỖ_BẰNG_PHƯƠNG_PHÁP_KHOAN_ĐẬP_CÁP" display="AC.33000 KHOAN TẠO LỖ BẰNG PHƯƠNG PHÁP KHOAN ĐẬP CÁP"/>
    <hyperlink ref="B60" location="AC.33300_KHOAN_VÀO_ĐÁ_TRÊN_CẠN" display="AC.33300 KHOAN VÀO ĐÁ TRÊN CẠN"/>
    <hyperlink ref="B61" location="AC.33400_KHOAN_VÀO_ĐÁ_DƯỚI_NƯỚC" display="AC.33400 KHOAN VÀO ĐÁ DƯỚI NƯỚC"/>
    <hyperlink ref="A62" location="AC.34500_LẮP_ĐẶT_ỐNG_VÁCH_CỌC_KHOAN_NHỒI" display="AC.34500 LẮP ĐẶT ỐNG VÁCH CỌC KHOAN NHỒI "/>
    <hyperlink ref="A63" location="AC.34510_DƯỚI_NƯỚC" display="AC.34510 DƯỚI NƯỚC"/>
    <hyperlink ref="A64" location="AC.34520_TRÊN_CẠN" display="AC.34520 TRÊN CẠN"/>
    <hyperlink ref="A65" location="AC.35100_ĐÀO_TẠO_TƯỜNG_BARRETTE" display="AC.35100 ĐÀO TẠO TƯỜNG BARRETTE "/>
    <hyperlink ref="A66" location="AC.41110_THI_CÔNG_CỌC_XI_MĂNG_ĐẤT_ĐƯỜNG_KÍNH_600MM_BẰNG_PHƯƠNG_PHÁP_PHUN_KHÔ_SỬ_DỤNG_MÁY_KHOAN_CỌC_XI_MĂNG_ĐẤT_2_CẦN" display="AC.41110 THI CÔNG CỌC XI MĂNG ĐẤT ĐƯỜNG KÍNH 600MM BẰNG PHƯƠNG PHÁP PHUN KHÔ SỬ DỤNG MÁY KHOAN CỌC XI MĂNG ĐẤT 2 CẦN"/>
    <hyperlink ref="A67" location="AC.41210_THI_CÔNG_CỌC_XI_MĂNG_ĐẤT_ĐƯỜNG_KÍNH_600MM_BẰNG_PHƯƠNG_PHÁP_PHUN_ƯỚT_SỬ_DỤNG_MÁY_KHOAN_CỌC_XI_MĂNG_ĐẤT_2_CẦN" display="AC.41210 THI CÔNG CỌC XI MĂNG ĐẤT ĐƯỜNG KÍNH 600MM BẰNG PHƯƠNG PHÁP PHUN ƯỚT SỬ DỤNG MÁY KHOAN CỌC XI MĂNG ĐẤT 2 CẦN"/>
    <hyperlink ref="A68" location="AC.41220_THI_CÔNG_CỌC_XI_MĂNG_ĐẤT_ĐƯỜNG_KÍNH_800MM_BẰNG_PHƯƠNG_PHÁP_PHUN_ƯỚT_SỬ_DỤNG_MÁY_KHOAN_CỌC_XI_MĂNG_ĐẤT_2_CẦN" display="AC.41220 THI CÔNG CỌC XI MĂNG ĐẤT ĐƯỜNG KÍNH 800MM BẰNG PHƯƠNG PHÁP PHUN ƯỚT SỬ DỤNG MÁY KHOAN CỌC XI MĂNG ĐẤT 2 CẦN"/>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757"/>
  <sheetViews>
    <sheetView topLeftCell="D1" zoomScale="85" zoomScaleNormal="85" workbookViewId="0">
      <pane ySplit="1" topLeftCell="A3" activePane="bottomLeft" state="frozen"/>
      <selection activeCell="A3" sqref="A3:M3"/>
      <selection pane="bottomLeft" activeCell="P7" sqref="P7"/>
    </sheetView>
  </sheetViews>
  <sheetFormatPr defaultRowHeight="17.25" x14ac:dyDescent="0.3"/>
  <cols>
    <col min="1" max="1" width="12.28515625" style="8" customWidth="1"/>
    <col min="2" max="2" width="18.85546875" style="1" customWidth="1"/>
    <col min="3" max="3" width="26.28515625" style="1" customWidth="1"/>
    <col min="4" max="16384" width="9.140625" style="1"/>
  </cols>
  <sheetData>
    <row r="1" spans="1:14" ht="30" customHeight="1" x14ac:dyDescent="0.3"/>
    <row r="2" spans="1:14" ht="6.75" customHeight="1" x14ac:dyDescent="0.3"/>
    <row r="3" spans="1:14" ht="18.75" x14ac:dyDescent="0.3">
      <c r="A3" s="408" t="s">
        <v>9010</v>
      </c>
      <c r="B3" s="408"/>
      <c r="C3" s="408"/>
      <c r="D3" s="408"/>
      <c r="E3" s="408"/>
      <c r="F3" s="408"/>
      <c r="G3" s="408"/>
      <c r="H3" s="408"/>
      <c r="I3" s="408"/>
      <c r="J3" s="408"/>
      <c r="K3" s="408"/>
      <c r="L3" s="408"/>
      <c r="M3" s="355" t="s">
        <v>8983</v>
      </c>
      <c r="N3" s="190"/>
    </row>
    <row r="4" spans="1:14" x14ac:dyDescent="0.3">
      <c r="A4" s="470" t="s">
        <v>3226</v>
      </c>
      <c r="B4" s="470"/>
      <c r="C4" s="470"/>
      <c r="D4" s="470"/>
      <c r="E4" s="470"/>
      <c r="F4" s="470"/>
      <c r="G4" s="470"/>
      <c r="H4" s="470"/>
      <c r="I4" s="470"/>
      <c r="J4" s="470"/>
      <c r="K4" s="470"/>
      <c r="L4" s="470"/>
      <c r="M4" s="188">
        <f>56+MATCH(A4,$A$57:$A$758,0)</f>
        <v>57</v>
      </c>
      <c r="N4" s="190"/>
    </row>
    <row r="5" spans="1:14" x14ac:dyDescent="0.3">
      <c r="A5" s="470" t="s">
        <v>3227</v>
      </c>
      <c r="B5" s="470"/>
      <c r="C5" s="470"/>
      <c r="D5" s="470"/>
      <c r="E5" s="470"/>
      <c r="F5" s="470"/>
      <c r="G5" s="470"/>
      <c r="H5" s="470"/>
      <c r="I5" s="470"/>
      <c r="J5" s="470"/>
      <c r="K5" s="470"/>
      <c r="L5" s="470"/>
      <c r="M5" s="188">
        <f t="shared" ref="M5:M53" si="0">56+MATCH(A5,$A$57:$A$758,0)</f>
        <v>58</v>
      </c>
      <c r="N5" s="190"/>
    </row>
    <row r="6" spans="1:14" x14ac:dyDescent="0.3">
      <c r="A6" s="470" t="s">
        <v>3240</v>
      </c>
      <c r="B6" s="470"/>
      <c r="C6" s="470"/>
      <c r="D6" s="470"/>
      <c r="E6" s="470"/>
      <c r="F6" s="470"/>
      <c r="G6" s="470"/>
      <c r="H6" s="470"/>
      <c r="I6" s="470"/>
      <c r="J6" s="470"/>
      <c r="K6" s="470"/>
      <c r="L6" s="470"/>
      <c r="M6" s="188">
        <f t="shared" si="0"/>
        <v>75</v>
      </c>
      <c r="N6" s="190"/>
    </row>
    <row r="7" spans="1:14" x14ac:dyDescent="0.3">
      <c r="A7" s="470" t="s">
        <v>3242</v>
      </c>
      <c r="B7" s="470"/>
      <c r="C7" s="470"/>
      <c r="D7" s="470"/>
      <c r="E7" s="470"/>
      <c r="F7" s="470"/>
      <c r="G7" s="470"/>
      <c r="H7" s="470"/>
      <c r="I7" s="470"/>
      <c r="J7" s="470"/>
      <c r="K7" s="470"/>
      <c r="L7" s="470"/>
      <c r="M7" s="188">
        <f t="shared" si="0"/>
        <v>78</v>
      </c>
      <c r="N7" s="190"/>
    </row>
    <row r="8" spans="1:14" x14ac:dyDescent="0.3">
      <c r="A8" s="470" t="s">
        <v>3258</v>
      </c>
      <c r="B8" s="470"/>
      <c r="C8" s="470"/>
      <c r="D8" s="470"/>
      <c r="E8" s="470"/>
      <c r="F8" s="470"/>
      <c r="G8" s="470"/>
      <c r="H8" s="470"/>
      <c r="I8" s="470"/>
      <c r="J8" s="470"/>
      <c r="K8" s="470"/>
      <c r="L8" s="470"/>
      <c r="M8" s="188">
        <f t="shared" si="0"/>
        <v>96</v>
      </c>
      <c r="N8" s="190"/>
    </row>
    <row r="9" spans="1:14" x14ac:dyDescent="0.3">
      <c r="A9" s="470" t="s">
        <v>3263</v>
      </c>
      <c r="B9" s="470"/>
      <c r="C9" s="470"/>
      <c r="D9" s="470"/>
      <c r="E9" s="470"/>
      <c r="F9" s="470"/>
      <c r="G9" s="470"/>
      <c r="H9" s="470"/>
      <c r="I9" s="470"/>
      <c r="J9" s="470"/>
      <c r="K9" s="470"/>
      <c r="L9" s="470"/>
      <c r="M9" s="188">
        <f t="shared" si="0"/>
        <v>114</v>
      </c>
      <c r="N9" s="190"/>
    </row>
    <row r="10" spans="1:14" x14ac:dyDescent="0.3">
      <c r="A10" s="470" t="s">
        <v>3266</v>
      </c>
      <c r="B10" s="470"/>
      <c r="C10" s="470"/>
      <c r="D10" s="470"/>
      <c r="E10" s="470"/>
      <c r="F10" s="470"/>
      <c r="G10" s="470"/>
      <c r="H10" s="470"/>
      <c r="I10" s="470"/>
      <c r="J10" s="470"/>
      <c r="K10" s="470"/>
      <c r="L10" s="470"/>
      <c r="M10" s="188">
        <f t="shared" si="0"/>
        <v>132</v>
      </c>
      <c r="N10" s="190"/>
    </row>
    <row r="11" spans="1:14" x14ac:dyDescent="0.3">
      <c r="A11" s="470" t="s">
        <v>3267</v>
      </c>
      <c r="B11" s="470"/>
      <c r="C11" s="470"/>
      <c r="D11" s="470"/>
      <c r="E11" s="470"/>
      <c r="F11" s="470"/>
      <c r="G11" s="470"/>
      <c r="H11" s="470"/>
      <c r="I11" s="470"/>
      <c r="J11" s="470"/>
      <c r="K11" s="470"/>
      <c r="L11" s="470"/>
      <c r="M11" s="188">
        <f t="shared" si="0"/>
        <v>133</v>
      </c>
      <c r="N11" s="190"/>
    </row>
    <row r="12" spans="1:14" x14ac:dyDescent="0.3">
      <c r="A12" s="470" t="s">
        <v>3291</v>
      </c>
      <c r="B12" s="470"/>
      <c r="C12" s="470"/>
      <c r="D12" s="470"/>
      <c r="E12" s="470"/>
      <c r="F12" s="470"/>
      <c r="G12" s="470"/>
      <c r="H12" s="470"/>
      <c r="I12" s="470"/>
      <c r="J12" s="470"/>
      <c r="K12" s="470"/>
      <c r="L12" s="470"/>
      <c r="M12" s="188">
        <f t="shared" si="0"/>
        <v>158</v>
      </c>
      <c r="N12" s="190"/>
    </row>
    <row r="13" spans="1:14" x14ac:dyDescent="0.3">
      <c r="A13" s="470" t="s">
        <v>3313</v>
      </c>
      <c r="B13" s="470"/>
      <c r="C13" s="470"/>
      <c r="D13" s="470"/>
      <c r="E13" s="470"/>
      <c r="F13" s="470"/>
      <c r="G13" s="470"/>
      <c r="H13" s="470"/>
      <c r="I13" s="470"/>
      <c r="J13" s="470"/>
      <c r="K13" s="470"/>
      <c r="L13" s="470"/>
      <c r="M13" s="188">
        <f t="shared" si="0"/>
        <v>199</v>
      </c>
      <c r="N13" s="190"/>
    </row>
    <row r="14" spans="1:14" x14ac:dyDescent="0.3">
      <c r="A14" s="470" t="s">
        <v>3331</v>
      </c>
      <c r="B14" s="470"/>
      <c r="C14" s="470"/>
      <c r="D14" s="470"/>
      <c r="E14" s="470"/>
      <c r="F14" s="470"/>
      <c r="G14" s="470"/>
      <c r="H14" s="470"/>
      <c r="I14" s="470"/>
      <c r="J14" s="470"/>
      <c r="K14" s="470"/>
      <c r="L14" s="470"/>
      <c r="M14" s="188">
        <f t="shared" si="0"/>
        <v>214</v>
      </c>
      <c r="N14" s="190"/>
    </row>
    <row r="15" spans="1:14" x14ac:dyDescent="0.3">
      <c r="A15" s="470" t="s">
        <v>3333</v>
      </c>
      <c r="B15" s="470"/>
      <c r="C15" s="470"/>
      <c r="D15" s="470"/>
      <c r="E15" s="470"/>
      <c r="F15" s="470"/>
      <c r="G15" s="470"/>
      <c r="H15" s="470"/>
      <c r="I15" s="470"/>
      <c r="J15" s="470"/>
      <c r="K15" s="470"/>
      <c r="L15" s="470"/>
      <c r="M15" s="188">
        <f t="shared" si="0"/>
        <v>217</v>
      </c>
      <c r="N15" s="190"/>
    </row>
    <row r="16" spans="1:14" x14ac:dyDescent="0.3">
      <c r="A16" s="470" t="s">
        <v>3346</v>
      </c>
      <c r="B16" s="470"/>
      <c r="C16" s="470"/>
      <c r="D16" s="470"/>
      <c r="E16" s="470"/>
      <c r="F16" s="470"/>
      <c r="G16" s="470"/>
      <c r="H16" s="470"/>
      <c r="I16" s="470"/>
      <c r="J16" s="470"/>
      <c r="K16" s="470"/>
      <c r="L16" s="470"/>
      <c r="M16" s="188">
        <f t="shared" si="0"/>
        <v>230</v>
      </c>
      <c r="N16" s="190"/>
    </row>
    <row r="17" spans="1:14" x14ac:dyDescent="0.3">
      <c r="A17" s="470" t="s">
        <v>3353</v>
      </c>
      <c r="B17" s="470"/>
      <c r="C17" s="470"/>
      <c r="D17" s="470"/>
      <c r="E17" s="470"/>
      <c r="F17" s="470"/>
      <c r="G17" s="470"/>
      <c r="H17" s="470"/>
      <c r="I17" s="470"/>
      <c r="J17" s="470"/>
      <c r="K17" s="470"/>
      <c r="L17" s="470"/>
      <c r="M17" s="188">
        <f t="shared" si="0"/>
        <v>243</v>
      </c>
      <c r="N17" s="190"/>
    </row>
    <row r="18" spans="1:14" x14ac:dyDescent="0.3">
      <c r="A18" s="470" t="s">
        <v>3363</v>
      </c>
      <c r="B18" s="470"/>
      <c r="C18" s="470"/>
      <c r="D18" s="470"/>
      <c r="E18" s="470"/>
      <c r="F18" s="470"/>
      <c r="G18" s="470"/>
      <c r="H18" s="470"/>
      <c r="I18" s="470"/>
      <c r="J18" s="470"/>
      <c r="K18" s="470"/>
      <c r="L18" s="470"/>
      <c r="M18" s="188">
        <f t="shared" si="0"/>
        <v>256</v>
      </c>
      <c r="N18" s="190"/>
    </row>
    <row r="19" spans="1:14" x14ac:dyDescent="0.3">
      <c r="A19" s="470" t="s">
        <v>3372</v>
      </c>
      <c r="B19" s="470"/>
      <c r="C19" s="470"/>
      <c r="D19" s="470"/>
      <c r="E19" s="470"/>
      <c r="F19" s="470"/>
      <c r="G19" s="470"/>
      <c r="H19" s="470"/>
      <c r="I19" s="470"/>
      <c r="J19" s="470"/>
      <c r="K19" s="470"/>
      <c r="L19" s="470"/>
      <c r="M19" s="188">
        <f t="shared" si="0"/>
        <v>269</v>
      </c>
      <c r="N19" s="190"/>
    </row>
    <row r="20" spans="1:14" x14ac:dyDescent="0.3">
      <c r="A20" s="470" t="s">
        <v>3386</v>
      </c>
      <c r="B20" s="470"/>
      <c r="C20" s="470"/>
      <c r="D20" s="470"/>
      <c r="E20" s="470"/>
      <c r="F20" s="470"/>
      <c r="G20" s="470"/>
      <c r="H20" s="470"/>
      <c r="I20" s="470"/>
      <c r="J20" s="470"/>
      <c r="K20" s="470"/>
      <c r="L20" s="470"/>
      <c r="M20" s="188">
        <f t="shared" si="0"/>
        <v>287</v>
      </c>
      <c r="N20" s="190"/>
    </row>
    <row r="21" spans="1:14" x14ac:dyDescent="0.3">
      <c r="A21" s="470" t="s">
        <v>3395</v>
      </c>
      <c r="B21" s="470"/>
      <c r="C21" s="470"/>
      <c r="D21" s="470"/>
      <c r="E21" s="470"/>
      <c r="F21" s="470"/>
      <c r="G21" s="470"/>
      <c r="H21" s="470"/>
      <c r="I21" s="470"/>
      <c r="J21" s="470"/>
      <c r="K21" s="470"/>
      <c r="L21" s="470"/>
      <c r="M21" s="188">
        <f t="shared" si="0"/>
        <v>302</v>
      </c>
      <c r="N21" s="190"/>
    </row>
    <row r="22" spans="1:14" x14ac:dyDescent="0.3">
      <c r="A22" s="470" t="s">
        <v>3401</v>
      </c>
      <c r="B22" s="470"/>
      <c r="C22" s="470"/>
      <c r="D22" s="470"/>
      <c r="E22" s="470"/>
      <c r="F22" s="470"/>
      <c r="G22" s="470"/>
      <c r="H22" s="470"/>
      <c r="I22" s="470"/>
      <c r="J22" s="470"/>
      <c r="K22" s="470"/>
      <c r="L22" s="470"/>
      <c r="M22" s="188">
        <f t="shared" si="0"/>
        <v>318</v>
      </c>
      <c r="N22" s="190"/>
    </row>
    <row r="23" spans="1:14" x14ac:dyDescent="0.3">
      <c r="A23" s="470" t="s">
        <v>3418</v>
      </c>
      <c r="B23" s="470"/>
      <c r="C23" s="470"/>
      <c r="D23" s="470"/>
      <c r="E23" s="470"/>
      <c r="F23" s="470"/>
      <c r="G23" s="470"/>
      <c r="H23" s="470"/>
      <c r="I23" s="470"/>
      <c r="J23" s="470"/>
      <c r="K23" s="470"/>
      <c r="L23" s="470"/>
      <c r="M23" s="188">
        <f t="shared" si="0"/>
        <v>335</v>
      </c>
      <c r="N23" s="190"/>
    </row>
    <row r="24" spans="1:14" x14ac:dyDescent="0.3">
      <c r="A24" s="470" t="s">
        <v>3428</v>
      </c>
      <c r="B24" s="470"/>
      <c r="C24" s="470"/>
      <c r="D24" s="470"/>
      <c r="E24" s="470"/>
      <c r="F24" s="470"/>
      <c r="G24" s="470"/>
      <c r="H24" s="470"/>
      <c r="I24" s="470"/>
      <c r="J24" s="470"/>
      <c r="K24" s="470"/>
      <c r="L24" s="470"/>
      <c r="M24" s="188">
        <f t="shared" si="0"/>
        <v>353</v>
      </c>
      <c r="N24" s="190"/>
    </row>
    <row r="25" spans="1:14" x14ac:dyDescent="0.3">
      <c r="A25" s="470" t="s">
        <v>3436</v>
      </c>
      <c r="B25" s="470"/>
      <c r="C25" s="470"/>
      <c r="D25" s="470"/>
      <c r="E25" s="470"/>
      <c r="F25" s="470"/>
      <c r="G25" s="470"/>
      <c r="H25" s="470"/>
      <c r="I25" s="470"/>
      <c r="J25" s="470"/>
      <c r="K25" s="470"/>
      <c r="L25" s="470"/>
      <c r="M25" s="188">
        <f t="shared" si="0"/>
        <v>371</v>
      </c>
      <c r="N25" s="190"/>
    </row>
    <row r="26" spans="1:14" x14ac:dyDescent="0.3">
      <c r="A26" s="470" t="s">
        <v>3438</v>
      </c>
      <c r="B26" s="470"/>
      <c r="C26" s="470"/>
      <c r="D26" s="470"/>
      <c r="E26" s="470"/>
      <c r="F26" s="470"/>
      <c r="G26" s="470"/>
      <c r="H26" s="470"/>
      <c r="I26" s="470"/>
      <c r="J26" s="470"/>
      <c r="K26" s="470"/>
      <c r="L26" s="470"/>
      <c r="M26" s="188">
        <f t="shared" si="0"/>
        <v>374</v>
      </c>
      <c r="N26" s="190"/>
    </row>
    <row r="27" spans="1:14" x14ac:dyDescent="0.3">
      <c r="A27" s="470" t="s">
        <v>3448</v>
      </c>
      <c r="B27" s="470"/>
      <c r="C27" s="470"/>
      <c r="D27" s="470"/>
      <c r="E27" s="470"/>
      <c r="F27" s="470"/>
      <c r="G27" s="470"/>
      <c r="H27" s="470"/>
      <c r="I27" s="470"/>
      <c r="J27" s="470"/>
      <c r="K27" s="470"/>
      <c r="L27" s="470"/>
      <c r="M27" s="188">
        <f t="shared" si="0"/>
        <v>387</v>
      </c>
      <c r="N27" s="190"/>
    </row>
    <row r="28" spans="1:14" x14ac:dyDescent="0.3">
      <c r="A28" s="470" t="s">
        <v>3456</v>
      </c>
      <c r="B28" s="470"/>
      <c r="C28" s="470"/>
      <c r="D28" s="470"/>
      <c r="E28" s="470"/>
      <c r="F28" s="470"/>
      <c r="G28" s="470"/>
      <c r="H28" s="470"/>
      <c r="I28" s="470"/>
      <c r="J28" s="470"/>
      <c r="K28" s="470"/>
      <c r="L28" s="470"/>
      <c r="M28" s="188">
        <f t="shared" si="0"/>
        <v>399</v>
      </c>
      <c r="N28" s="190"/>
    </row>
    <row r="29" spans="1:14" x14ac:dyDescent="0.3">
      <c r="A29" s="470" t="s">
        <v>3465</v>
      </c>
      <c r="B29" s="470"/>
      <c r="C29" s="470"/>
      <c r="D29" s="470"/>
      <c r="E29" s="470"/>
      <c r="F29" s="470"/>
      <c r="G29" s="470"/>
      <c r="H29" s="470"/>
      <c r="I29" s="470"/>
      <c r="J29" s="470"/>
      <c r="K29" s="470"/>
      <c r="L29" s="470"/>
      <c r="M29" s="188">
        <f t="shared" si="0"/>
        <v>413</v>
      </c>
      <c r="N29" s="190"/>
    </row>
    <row r="30" spans="1:14" x14ac:dyDescent="0.3">
      <c r="A30" s="470" t="s">
        <v>3474</v>
      </c>
      <c r="B30" s="470"/>
      <c r="C30" s="470"/>
      <c r="D30" s="470"/>
      <c r="E30" s="470"/>
      <c r="F30" s="470"/>
      <c r="G30" s="470"/>
      <c r="H30" s="470"/>
      <c r="I30" s="470"/>
      <c r="J30" s="470"/>
      <c r="K30" s="470"/>
      <c r="L30" s="470"/>
      <c r="M30" s="188">
        <f t="shared" si="0"/>
        <v>424</v>
      </c>
      <c r="N30" s="190"/>
    </row>
    <row r="31" spans="1:14" x14ac:dyDescent="0.3">
      <c r="A31" s="470" t="s">
        <v>3501</v>
      </c>
      <c r="B31" s="470"/>
      <c r="C31" s="470"/>
      <c r="D31" s="470"/>
      <c r="E31" s="470"/>
      <c r="F31" s="470"/>
      <c r="G31" s="470"/>
      <c r="H31" s="470"/>
      <c r="I31" s="470"/>
      <c r="J31" s="470"/>
      <c r="K31" s="470"/>
      <c r="L31" s="470"/>
      <c r="M31" s="188">
        <f t="shared" si="0"/>
        <v>450</v>
      </c>
      <c r="N31" s="190"/>
    </row>
    <row r="32" spans="1:14" x14ac:dyDescent="0.3">
      <c r="A32" s="470" t="s">
        <v>3512</v>
      </c>
      <c r="B32" s="470"/>
      <c r="C32" s="470"/>
      <c r="D32" s="470"/>
      <c r="E32" s="470"/>
      <c r="F32" s="470"/>
      <c r="G32" s="470"/>
      <c r="H32" s="470"/>
      <c r="I32" s="470"/>
      <c r="J32" s="470"/>
      <c r="K32" s="470"/>
      <c r="L32" s="470"/>
      <c r="M32" s="188">
        <f t="shared" si="0"/>
        <v>475</v>
      </c>
      <c r="N32" s="190"/>
    </row>
    <row r="33" spans="1:14" x14ac:dyDescent="0.3">
      <c r="A33" s="470" t="s">
        <v>3513</v>
      </c>
      <c r="B33" s="470"/>
      <c r="C33" s="470"/>
      <c r="D33" s="470"/>
      <c r="E33" s="470"/>
      <c r="F33" s="470"/>
      <c r="G33" s="470"/>
      <c r="H33" s="470"/>
      <c r="I33" s="470"/>
      <c r="J33" s="470"/>
      <c r="K33" s="470"/>
      <c r="L33" s="470"/>
      <c r="M33" s="188">
        <f t="shared" si="0"/>
        <v>476</v>
      </c>
      <c r="N33" s="190"/>
    </row>
    <row r="34" spans="1:14" x14ac:dyDescent="0.3">
      <c r="A34" s="470" t="s">
        <v>3525</v>
      </c>
      <c r="B34" s="470"/>
      <c r="C34" s="470"/>
      <c r="D34" s="470"/>
      <c r="E34" s="470"/>
      <c r="F34" s="470"/>
      <c r="G34" s="470"/>
      <c r="H34" s="470"/>
      <c r="I34" s="470"/>
      <c r="J34" s="470"/>
      <c r="K34" s="470"/>
      <c r="L34" s="470"/>
      <c r="M34" s="188">
        <f t="shared" si="0"/>
        <v>498</v>
      </c>
      <c r="N34" s="190"/>
    </row>
    <row r="35" spans="1:14" x14ac:dyDescent="0.3">
      <c r="A35" s="470" t="s">
        <v>3530</v>
      </c>
      <c r="B35" s="470"/>
      <c r="C35" s="470"/>
      <c r="D35" s="470"/>
      <c r="E35" s="470"/>
      <c r="F35" s="470"/>
      <c r="G35" s="470"/>
      <c r="H35" s="470"/>
      <c r="I35" s="470"/>
      <c r="J35" s="470"/>
      <c r="K35" s="470"/>
      <c r="L35" s="470"/>
      <c r="M35" s="188">
        <f t="shared" si="0"/>
        <v>519</v>
      </c>
      <c r="N35" s="190"/>
    </row>
    <row r="36" spans="1:14" x14ac:dyDescent="0.3">
      <c r="A36" s="470" t="s">
        <v>3552</v>
      </c>
      <c r="B36" s="470"/>
      <c r="C36" s="470"/>
      <c r="D36" s="470"/>
      <c r="E36" s="470"/>
      <c r="F36" s="470"/>
      <c r="G36" s="470"/>
      <c r="H36" s="470"/>
      <c r="I36" s="470"/>
      <c r="J36" s="470"/>
      <c r="K36" s="470"/>
      <c r="L36" s="470"/>
      <c r="M36" s="188">
        <f t="shared" si="0"/>
        <v>543</v>
      </c>
      <c r="N36" s="190"/>
    </row>
    <row r="37" spans="1:14" x14ac:dyDescent="0.3">
      <c r="A37" s="470" t="s">
        <v>3574</v>
      </c>
      <c r="B37" s="470"/>
      <c r="C37" s="470"/>
      <c r="D37" s="470"/>
      <c r="E37" s="470"/>
      <c r="F37" s="470"/>
      <c r="G37" s="470"/>
      <c r="H37" s="470"/>
      <c r="I37" s="470"/>
      <c r="J37" s="470"/>
      <c r="K37" s="470"/>
      <c r="L37" s="470"/>
      <c r="M37" s="188">
        <f t="shared" si="0"/>
        <v>555</v>
      </c>
      <c r="N37" s="190"/>
    </row>
    <row r="38" spans="1:14" x14ac:dyDescent="0.3">
      <c r="A38" s="470" t="s">
        <v>3581</v>
      </c>
      <c r="B38" s="470"/>
      <c r="C38" s="470"/>
      <c r="D38" s="470"/>
      <c r="E38" s="470"/>
      <c r="F38" s="470"/>
      <c r="G38" s="470"/>
      <c r="H38" s="470"/>
      <c r="I38" s="470"/>
      <c r="J38" s="470"/>
      <c r="K38" s="470"/>
      <c r="L38" s="470"/>
      <c r="M38" s="188">
        <f t="shared" si="0"/>
        <v>565</v>
      </c>
      <c r="N38" s="190"/>
    </row>
    <row r="39" spans="1:14" x14ac:dyDescent="0.3">
      <c r="A39" s="470" t="s">
        <v>3591</v>
      </c>
      <c r="B39" s="470"/>
      <c r="C39" s="470"/>
      <c r="D39" s="470"/>
      <c r="E39" s="470"/>
      <c r="F39" s="470"/>
      <c r="G39" s="470"/>
      <c r="H39" s="470"/>
      <c r="I39" s="470"/>
      <c r="J39" s="470"/>
      <c r="K39" s="470"/>
      <c r="L39" s="470"/>
      <c r="M39" s="188">
        <f t="shared" si="0"/>
        <v>575</v>
      </c>
      <c r="N39" s="190"/>
    </row>
    <row r="40" spans="1:14" x14ac:dyDescent="0.3">
      <c r="A40" s="470" t="s">
        <v>3593</v>
      </c>
      <c r="B40" s="470"/>
      <c r="C40" s="470"/>
      <c r="D40" s="470"/>
      <c r="E40" s="470"/>
      <c r="F40" s="470"/>
      <c r="G40" s="470"/>
      <c r="H40" s="470"/>
      <c r="I40" s="470"/>
      <c r="J40" s="470"/>
      <c r="K40" s="470"/>
      <c r="L40" s="470"/>
      <c r="M40" s="188">
        <f t="shared" si="0"/>
        <v>578</v>
      </c>
      <c r="N40" s="190"/>
    </row>
    <row r="41" spans="1:14" x14ac:dyDescent="0.3">
      <c r="A41" s="470" t="s">
        <v>3610</v>
      </c>
      <c r="B41" s="470"/>
      <c r="C41" s="470"/>
      <c r="D41" s="470"/>
      <c r="E41" s="470"/>
      <c r="F41" s="470"/>
      <c r="G41" s="470"/>
      <c r="H41" s="470"/>
      <c r="I41" s="470"/>
      <c r="J41" s="470"/>
      <c r="K41" s="470"/>
      <c r="L41" s="470"/>
      <c r="M41" s="188">
        <f t="shared" si="0"/>
        <v>593</v>
      </c>
      <c r="N41" s="190"/>
    </row>
    <row r="42" spans="1:14" x14ac:dyDescent="0.3">
      <c r="A42" s="470" t="s">
        <v>3621</v>
      </c>
      <c r="B42" s="470"/>
      <c r="C42" s="470"/>
      <c r="D42" s="470"/>
      <c r="E42" s="470"/>
      <c r="F42" s="470"/>
      <c r="G42" s="470"/>
      <c r="H42" s="470"/>
      <c r="I42" s="470"/>
      <c r="J42" s="470"/>
      <c r="K42" s="470"/>
      <c r="L42" s="470"/>
      <c r="M42" s="188">
        <f t="shared" si="0"/>
        <v>605</v>
      </c>
      <c r="N42" s="190"/>
    </row>
    <row r="43" spans="1:14" x14ac:dyDescent="0.3">
      <c r="A43" s="470" t="s">
        <v>3635</v>
      </c>
      <c r="B43" s="470"/>
      <c r="C43" s="470"/>
      <c r="D43" s="470"/>
      <c r="E43" s="470"/>
      <c r="F43" s="470"/>
      <c r="G43" s="470"/>
      <c r="H43" s="470"/>
      <c r="I43" s="470"/>
      <c r="J43" s="470"/>
      <c r="K43" s="470"/>
      <c r="L43" s="470"/>
      <c r="M43" s="188">
        <f t="shared" si="0"/>
        <v>623</v>
      </c>
      <c r="N43" s="190"/>
    </row>
    <row r="44" spans="1:14" x14ac:dyDescent="0.3">
      <c r="A44" s="470" t="s">
        <v>3653</v>
      </c>
      <c r="B44" s="470"/>
      <c r="C44" s="470"/>
      <c r="D44" s="470"/>
      <c r="E44" s="470"/>
      <c r="F44" s="470"/>
      <c r="G44" s="470"/>
      <c r="H44" s="470"/>
      <c r="I44" s="470"/>
      <c r="J44" s="470"/>
      <c r="K44" s="470"/>
      <c r="L44" s="470"/>
      <c r="M44" s="188">
        <f t="shared" si="0"/>
        <v>636</v>
      </c>
      <c r="N44" s="190"/>
    </row>
    <row r="45" spans="1:14" x14ac:dyDescent="0.3">
      <c r="A45" s="470" t="s">
        <v>3661</v>
      </c>
      <c r="B45" s="470"/>
      <c r="C45" s="470"/>
      <c r="D45" s="470"/>
      <c r="E45" s="470"/>
      <c r="F45" s="470"/>
      <c r="G45" s="470"/>
      <c r="H45" s="470"/>
      <c r="I45" s="470"/>
      <c r="J45" s="470"/>
      <c r="K45" s="470"/>
      <c r="L45" s="470"/>
      <c r="M45" s="188">
        <f t="shared" si="0"/>
        <v>650</v>
      </c>
      <c r="N45" s="190"/>
    </row>
    <row r="46" spans="1:14" x14ac:dyDescent="0.3">
      <c r="A46" s="470" t="s">
        <v>3662</v>
      </c>
      <c r="B46" s="470"/>
      <c r="C46" s="470"/>
      <c r="D46" s="470"/>
      <c r="E46" s="470"/>
      <c r="F46" s="470"/>
      <c r="G46" s="470"/>
      <c r="H46" s="470"/>
      <c r="I46" s="470"/>
      <c r="J46" s="470"/>
      <c r="K46" s="470"/>
      <c r="L46" s="470"/>
      <c r="M46" s="188">
        <f t="shared" si="0"/>
        <v>651</v>
      </c>
      <c r="N46" s="190"/>
    </row>
    <row r="47" spans="1:14" x14ac:dyDescent="0.3">
      <c r="A47" s="470" t="s">
        <v>3669</v>
      </c>
      <c r="B47" s="470"/>
      <c r="C47" s="470"/>
      <c r="D47" s="470"/>
      <c r="E47" s="470"/>
      <c r="F47" s="470"/>
      <c r="G47" s="470"/>
      <c r="H47" s="470"/>
      <c r="I47" s="470"/>
      <c r="J47" s="470"/>
      <c r="K47" s="470"/>
      <c r="L47" s="470"/>
      <c r="M47" s="188">
        <f t="shared" si="0"/>
        <v>661</v>
      </c>
      <c r="N47" s="190"/>
    </row>
    <row r="48" spans="1:14" x14ac:dyDescent="0.3">
      <c r="A48" s="470" t="s">
        <v>3681</v>
      </c>
      <c r="B48" s="470"/>
      <c r="C48" s="470"/>
      <c r="D48" s="470"/>
      <c r="E48" s="470"/>
      <c r="F48" s="470"/>
      <c r="G48" s="470"/>
      <c r="H48" s="470"/>
      <c r="I48" s="470"/>
      <c r="J48" s="470"/>
      <c r="K48" s="470"/>
      <c r="L48" s="470"/>
      <c r="M48" s="188">
        <f t="shared" si="0"/>
        <v>672</v>
      </c>
      <c r="N48" s="190"/>
    </row>
    <row r="49" spans="1:14" x14ac:dyDescent="0.3">
      <c r="A49" s="470" t="s">
        <v>3687</v>
      </c>
      <c r="B49" s="470"/>
      <c r="C49" s="470"/>
      <c r="D49" s="470"/>
      <c r="E49" s="470"/>
      <c r="F49" s="470"/>
      <c r="G49" s="470"/>
      <c r="H49" s="470"/>
      <c r="I49" s="470"/>
      <c r="J49" s="470"/>
      <c r="K49" s="470"/>
      <c r="L49" s="470"/>
      <c r="M49" s="188">
        <f t="shared" si="0"/>
        <v>684</v>
      </c>
      <c r="N49" s="190"/>
    </row>
    <row r="50" spans="1:14" x14ac:dyDescent="0.3">
      <c r="A50" s="470" t="s">
        <v>3688</v>
      </c>
      <c r="B50" s="470"/>
      <c r="C50" s="470"/>
      <c r="D50" s="470"/>
      <c r="E50" s="470"/>
      <c r="F50" s="470"/>
      <c r="G50" s="470"/>
      <c r="H50" s="470"/>
      <c r="I50" s="470"/>
      <c r="J50" s="470"/>
      <c r="K50" s="470"/>
      <c r="L50" s="470"/>
      <c r="M50" s="188">
        <f t="shared" si="0"/>
        <v>685</v>
      </c>
      <c r="N50" s="190"/>
    </row>
    <row r="51" spans="1:14" x14ac:dyDescent="0.3">
      <c r="A51" s="470" t="s">
        <v>3699</v>
      </c>
      <c r="B51" s="470"/>
      <c r="C51" s="470"/>
      <c r="D51" s="470"/>
      <c r="E51" s="470"/>
      <c r="F51" s="470"/>
      <c r="G51" s="470"/>
      <c r="H51" s="470"/>
      <c r="I51" s="470"/>
      <c r="J51" s="470"/>
      <c r="K51" s="470"/>
      <c r="L51" s="470"/>
      <c r="M51" s="188">
        <f t="shared" si="0"/>
        <v>700</v>
      </c>
      <c r="N51" s="190"/>
    </row>
    <row r="52" spans="1:14" x14ac:dyDescent="0.3">
      <c r="A52" s="470" t="s">
        <v>3716</v>
      </c>
      <c r="B52" s="470"/>
      <c r="C52" s="470"/>
      <c r="D52" s="470"/>
      <c r="E52" s="470"/>
      <c r="F52" s="470"/>
      <c r="G52" s="470"/>
      <c r="H52" s="470"/>
      <c r="I52" s="470"/>
      <c r="J52" s="470"/>
      <c r="K52" s="470"/>
      <c r="L52" s="470"/>
      <c r="M52" s="188">
        <f t="shared" si="0"/>
        <v>742</v>
      </c>
      <c r="N52" s="190"/>
    </row>
    <row r="53" spans="1:14" x14ac:dyDescent="0.3">
      <c r="A53" s="470" t="s">
        <v>3725</v>
      </c>
      <c r="B53" s="470"/>
      <c r="C53" s="470"/>
      <c r="D53" s="470"/>
      <c r="E53" s="470"/>
      <c r="F53" s="470"/>
      <c r="G53" s="470"/>
      <c r="H53" s="470"/>
      <c r="I53" s="470"/>
      <c r="J53" s="470"/>
      <c r="K53" s="470"/>
      <c r="L53" s="470"/>
      <c r="M53" s="188">
        <f t="shared" si="0"/>
        <v>749</v>
      </c>
      <c r="N53" s="190"/>
    </row>
    <row r="54" spans="1:14" s="177" customFormat="1" x14ac:dyDescent="0.3">
      <c r="A54" s="176"/>
    </row>
    <row r="55" spans="1:14" x14ac:dyDescent="0.3">
      <c r="A55" s="15" t="s">
        <v>3224</v>
      </c>
    </row>
    <row r="56" spans="1:14" x14ac:dyDescent="0.3">
      <c r="A56" s="67" t="s">
        <v>3225</v>
      </c>
    </row>
    <row r="57" spans="1:14" x14ac:dyDescent="0.3">
      <c r="A57" s="15" t="s">
        <v>3226</v>
      </c>
    </row>
    <row r="58" spans="1:14" x14ac:dyDescent="0.3">
      <c r="A58" s="15" t="s">
        <v>3227</v>
      </c>
    </row>
    <row r="59" spans="1:14" x14ac:dyDescent="0.3">
      <c r="A59" s="16" t="s">
        <v>211</v>
      </c>
    </row>
    <row r="60" spans="1:14" x14ac:dyDescent="0.3">
      <c r="A60" s="17" t="s">
        <v>3228</v>
      </c>
    </row>
    <row r="61" spans="1:14" x14ac:dyDescent="0.3">
      <c r="A61" s="17" t="s">
        <v>3229</v>
      </c>
    </row>
    <row r="62" spans="1:14" ht="18" thickBot="1" x14ac:dyDescent="0.35">
      <c r="A62" s="17" t="s">
        <v>1762</v>
      </c>
    </row>
    <row r="63" spans="1:14" ht="18" thickBot="1" x14ac:dyDescent="0.35">
      <c r="A63" s="36" t="s">
        <v>0</v>
      </c>
      <c r="B63" s="293" t="s">
        <v>217</v>
      </c>
      <c r="C63" s="293" t="s">
        <v>250</v>
      </c>
      <c r="D63" s="293" t="s">
        <v>251</v>
      </c>
      <c r="E63" s="293" t="s">
        <v>3230</v>
      </c>
      <c r="F63" s="291" t="s">
        <v>3231</v>
      </c>
    </row>
    <row r="64" spans="1:14" x14ac:dyDescent="0.3">
      <c r="A64" s="386" t="s">
        <v>3232</v>
      </c>
      <c r="B64" s="389" t="s">
        <v>16</v>
      </c>
      <c r="C64" s="28" t="s">
        <v>349</v>
      </c>
      <c r="D64" s="22"/>
      <c r="E64" s="22"/>
      <c r="F64" s="4"/>
    </row>
    <row r="65" spans="1:10" x14ac:dyDescent="0.3">
      <c r="A65" s="387"/>
      <c r="B65" s="390"/>
      <c r="C65" s="24" t="s">
        <v>3233</v>
      </c>
      <c r="D65" s="25" t="s">
        <v>682</v>
      </c>
      <c r="E65" s="25">
        <v>134</v>
      </c>
      <c r="F65" s="26">
        <v>134</v>
      </c>
    </row>
    <row r="66" spans="1:10" x14ac:dyDescent="0.3">
      <c r="A66" s="387"/>
      <c r="B66" s="390"/>
      <c r="C66" s="29" t="s">
        <v>215</v>
      </c>
      <c r="D66" s="25" t="s">
        <v>254</v>
      </c>
      <c r="E66" s="25" t="s">
        <v>1328</v>
      </c>
      <c r="F66" s="26" t="s">
        <v>3234</v>
      </c>
    </row>
    <row r="67" spans="1:10" x14ac:dyDescent="0.3">
      <c r="A67" s="387"/>
      <c r="B67" s="390"/>
      <c r="C67" s="29" t="s">
        <v>284</v>
      </c>
      <c r="D67" s="25"/>
      <c r="E67" s="25"/>
      <c r="F67" s="26"/>
    </row>
    <row r="68" spans="1:10" x14ac:dyDescent="0.3">
      <c r="A68" s="387"/>
      <c r="B68" s="390"/>
      <c r="C68" s="24" t="s">
        <v>3235</v>
      </c>
      <c r="D68" s="25" t="s">
        <v>262</v>
      </c>
      <c r="E68" s="25" t="s">
        <v>401</v>
      </c>
      <c r="F68" s="26" t="s">
        <v>401</v>
      </c>
    </row>
    <row r="69" spans="1:10" x14ac:dyDescent="0.3">
      <c r="A69" s="387"/>
      <c r="B69" s="390"/>
      <c r="C69" s="24" t="s">
        <v>3236</v>
      </c>
      <c r="D69" s="25" t="s">
        <v>262</v>
      </c>
      <c r="E69" s="25" t="s">
        <v>2172</v>
      </c>
      <c r="F69" s="26" t="s">
        <v>2172</v>
      </c>
    </row>
    <row r="70" spans="1:10" x14ac:dyDescent="0.3">
      <c r="A70" s="387"/>
      <c r="B70" s="390"/>
      <c r="C70" s="24" t="s">
        <v>3237</v>
      </c>
      <c r="D70" s="25" t="s">
        <v>262</v>
      </c>
      <c r="E70" s="25" t="s">
        <v>832</v>
      </c>
      <c r="F70" s="26" t="s">
        <v>359</v>
      </c>
    </row>
    <row r="71" spans="1:10" x14ac:dyDescent="0.3">
      <c r="A71" s="387"/>
      <c r="B71" s="390"/>
      <c r="C71" s="24" t="s">
        <v>3238</v>
      </c>
      <c r="D71" s="25" t="s">
        <v>262</v>
      </c>
      <c r="E71" s="25" t="s">
        <v>1563</v>
      </c>
      <c r="F71" s="26" t="s">
        <v>1563</v>
      </c>
    </row>
    <row r="72" spans="1:10" x14ac:dyDescent="0.3">
      <c r="A72" s="387"/>
      <c r="B72" s="390"/>
      <c r="C72" s="24" t="s">
        <v>3239</v>
      </c>
      <c r="D72" s="25" t="s">
        <v>262</v>
      </c>
      <c r="E72" s="25" t="s">
        <v>401</v>
      </c>
      <c r="F72" s="26" t="s">
        <v>401</v>
      </c>
    </row>
    <row r="73" spans="1:10" ht="18" thickBot="1" x14ac:dyDescent="0.35">
      <c r="A73" s="388"/>
      <c r="B73" s="391"/>
      <c r="C73" s="24" t="s">
        <v>1541</v>
      </c>
      <c r="D73" s="25" t="s">
        <v>423</v>
      </c>
      <c r="E73" s="25" t="s">
        <v>1535</v>
      </c>
      <c r="F73" s="26" t="s">
        <v>1535</v>
      </c>
    </row>
    <row r="74" spans="1:10" ht="18" thickBot="1" x14ac:dyDescent="0.35">
      <c r="A74" s="392"/>
      <c r="B74" s="392"/>
      <c r="C74" s="392"/>
      <c r="D74" s="393"/>
      <c r="E74" s="27">
        <v>12</v>
      </c>
      <c r="F74" s="5">
        <v>22</v>
      </c>
    </row>
    <row r="75" spans="1:10" x14ac:dyDescent="0.3">
      <c r="A75" s="15" t="s">
        <v>3240</v>
      </c>
    </row>
    <row r="76" spans="1:10" x14ac:dyDescent="0.3">
      <c r="A76" s="16" t="s">
        <v>211</v>
      </c>
    </row>
    <row r="77" spans="1:10" x14ac:dyDescent="0.3">
      <c r="A77" s="17" t="s">
        <v>3241</v>
      </c>
    </row>
    <row r="78" spans="1:10" x14ac:dyDescent="0.3">
      <c r="A78" s="15" t="s">
        <v>3242</v>
      </c>
    </row>
    <row r="79" spans="1:10" ht="18" thickBot="1" x14ac:dyDescent="0.35">
      <c r="A79" s="17" t="s">
        <v>1762</v>
      </c>
    </row>
    <row r="80" spans="1:10" ht="18" thickBot="1" x14ac:dyDescent="0.35">
      <c r="A80" s="377" t="s">
        <v>0</v>
      </c>
      <c r="B80" s="379" t="s">
        <v>217</v>
      </c>
      <c r="C80" s="379" t="s">
        <v>250</v>
      </c>
      <c r="D80" s="379" t="s">
        <v>251</v>
      </c>
      <c r="E80" s="381" t="s">
        <v>3243</v>
      </c>
      <c r="F80" s="383"/>
      <c r="G80" s="381" t="s">
        <v>3244</v>
      </c>
      <c r="H80" s="383"/>
      <c r="I80" s="381" t="s">
        <v>3245</v>
      </c>
      <c r="J80" s="383"/>
    </row>
    <row r="81" spans="1:10" ht="18" thickBot="1" x14ac:dyDescent="0.35">
      <c r="A81" s="394"/>
      <c r="B81" s="395"/>
      <c r="C81" s="395"/>
      <c r="D81" s="395"/>
      <c r="E81" s="381" t="s">
        <v>3246</v>
      </c>
      <c r="F81" s="382"/>
      <c r="G81" s="382"/>
      <c r="H81" s="382"/>
      <c r="I81" s="382"/>
      <c r="J81" s="383"/>
    </row>
    <row r="82" spans="1:10" ht="18" thickBot="1" x14ac:dyDescent="0.35">
      <c r="A82" s="378"/>
      <c r="B82" s="380"/>
      <c r="C82" s="380"/>
      <c r="D82" s="380"/>
      <c r="E82" s="293">
        <v>6</v>
      </c>
      <c r="F82" s="293">
        <v>8</v>
      </c>
      <c r="G82" s="293">
        <v>6</v>
      </c>
      <c r="H82" s="293">
        <v>8</v>
      </c>
      <c r="I82" s="293">
        <v>6</v>
      </c>
      <c r="J82" s="291">
        <v>8</v>
      </c>
    </row>
    <row r="83" spans="1:10" x14ac:dyDescent="0.3">
      <c r="A83" s="386" t="s">
        <v>3247</v>
      </c>
      <c r="B83" s="389" t="s">
        <v>17</v>
      </c>
      <c r="C83" s="28" t="s">
        <v>349</v>
      </c>
      <c r="D83" s="22"/>
      <c r="E83" s="22"/>
      <c r="F83" s="22"/>
      <c r="G83" s="22"/>
      <c r="H83" s="22"/>
      <c r="I83" s="22"/>
      <c r="J83" s="4"/>
    </row>
    <row r="84" spans="1:10" x14ac:dyDescent="0.3">
      <c r="A84" s="387"/>
      <c r="B84" s="390"/>
      <c r="C84" s="24" t="s">
        <v>3248</v>
      </c>
      <c r="D84" s="25" t="s">
        <v>351</v>
      </c>
      <c r="E84" s="25">
        <v>9902</v>
      </c>
      <c r="F84" s="25">
        <v>13202</v>
      </c>
      <c r="G84" s="25">
        <v>9902</v>
      </c>
      <c r="H84" s="25">
        <v>13202</v>
      </c>
      <c r="I84" s="25">
        <v>9902</v>
      </c>
      <c r="J84" s="26">
        <v>13202</v>
      </c>
    </row>
    <row r="85" spans="1:10" x14ac:dyDescent="0.3">
      <c r="A85" s="387"/>
      <c r="B85" s="390"/>
      <c r="C85" s="24" t="s">
        <v>3249</v>
      </c>
      <c r="D85" s="25" t="s">
        <v>682</v>
      </c>
      <c r="E85" s="25" t="s">
        <v>3250</v>
      </c>
      <c r="F85" s="25" t="s">
        <v>3251</v>
      </c>
      <c r="G85" s="25" t="s">
        <v>3250</v>
      </c>
      <c r="H85" s="25" t="s">
        <v>3251</v>
      </c>
      <c r="I85" s="25" t="s">
        <v>3250</v>
      </c>
      <c r="J85" s="26" t="s">
        <v>3251</v>
      </c>
    </row>
    <row r="86" spans="1:10" x14ac:dyDescent="0.3">
      <c r="A86" s="387"/>
      <c r="B86" s="390"/>
      <c r="C86" s="24" t="s">
        <v>422</v>
      </c>
      <c r="D86" s="25" t="s">
        <v>423</v>
      </c>
      <c r="E86" s="25" t="s">
        <v>99</v>
      </c>
      <c r="F86" s="25" t="s">
        <v>99</v>
      </c>
      <c r="G86" s="25" t="s">
        <v>99</v>
      </c>
      <c r="H86" s="25" t="s">
        <v>99</v>
      </c>
      <c r="I86" s="25" t="s">
        <v>99</v>
      </c>
      <c r="J86" s="26" t="s">
        <v>99</v>
      </c>
    </row>
    <row r="87" spans="1:10" x14ac:dyDescent="0.3">
      <c r="A87" s="387"/>
      <c r="B87" s="390"/>
      <c r="C87" s="29" t="s">
        <v>280</v>
      </c>
      <c r="D87" s="25" t="s">
        <v>254</v>
      </c>
      <c r="E87" s="25" t="s">
        <v>3252</v>
      </c>
      <c r="F87" s="25" t="s">
        <v>3253</v>
      </c>
      <c r="G87" s="25" t="s">
        <v>3252</v>
      </c>
      <c r="H87" s="25" t="s">
        <v>3253</v>
      </c>
      <c r="I87" s="25" t="s">
        <v>3252</v>
      </c>
      <c r="J87" s="26" t="s">
        <v>3253</v>
      </c>
    </row>
    <row r="88" spans="1:10" x14ac:dyDescent="0.3">
      <c r="A88" s="387"/>
      <c r="B88" s="390"/>
      <c r="C88" s="29" t="s">
        <v>284</v>
      </c>
      <c r="D88" s="25"/>
      <c r="E88" s="25"/>
      <c r="F88" s="25"/>
      <c r="G88" s="25"/>
      <c r="H88" s="25"/>
      <c r="I88" s="25"/>
      <c r="J88" s="26"/>
    </row>
    <row r="89" spans="1:10" x14ac:dyDescent="0.3">
      <c r="A89" s="387"/>
      <c r="B89" s="390"/>
      <c r="C89" s="24" t="s">
        <v>3254</v>
      </c>
      <c r="D89" s="25" t="s">
        <v>262</v>
      </c>
      <c r="E89" s="32">
        <v>1020</v>
      </c>
      <c r="F89" s="32">
        <v>1020</v>
      </c>
      <c r="G89" s="25" t="s">
        <v>1645</v>
      </c>
      <c r="H89" s="25" t="s">
        <v>1645</v>
      </c>
      <c r="I89" s="25" t="s">
        <v>1492</v>
      </c>
      <c r="J89" s="26" t="s">
        <v>1492</v>
      </c>
    </row>
    <row r="90" spans="1:10" x14ac:dyDescent="0.3">
      <c r="A90" s="387"/>
      <c r="B90" s="390"/>
      <c r="C90" s="24" t="s">
        <v>261</v>
      </c>
      <c r="D90" s="25" t="s">
        <v>262</v>
      </c>
      <c r="E90" s="25" t="s">
        <v>3255</v>
      </c>
      <c r="F90" s="25" t="s">
        <v>3255</v>
      </c>
      <c r="G90" s="25" t="s">
        <v>3255</v>
      </c>
      <c r="H90" s="25" t="s">
        <v>3255</v>
      </c>
      <c r="I90" s="25" t="s">
        <v>3255</v>
      </c>
      <c r="J90" s="26" t="s">
        <v>3255</v>
      </c>
    </row>
    <row r="91" spans="1:10" x14ac:dyDescent="0.3">
      <c r="A91" s="387"/>
      <c r="B91" s="390"/>
      <c r="C91" s="24" t="s">
        <v>3238</v>
      </c>
      <c r="D91" s="25" t="s">
        <v>262</v>
      </c>
      <c r="E91" s="25" t="s">
        <v>1212</v>
      </c>
      <c r="F91" s="25" t="s">
        <v>1212</v>
      </c>
      <c r="G91" s="25" t="s">
        <v>1212</v>
      </c>
      <c r="H91" s="25" t="s">
        <v>1212</v>
      </c>
      <c r="I91" s="25" t="s">
        <v>1212</v>
      </c>
      <c r="J91" s="26" t="s">
        <v>1212</v>
      </c>
    </row>
    <row r="92" spans="1:10" x14ac:dyDescent="0.3">
      <c r="A92" s="387"/>
      <c r="B92" s="390"/>
      <c r="C92" s="24" t="s">
        <v>3256</v>
      </c>
      <c r="D92" s="25" t="s">
        <v>262</v>
      </c>
      <c r="E92" s="25" t="s">
        <v>763</v>
      </c>
      <c r="F92" s="25" t="s">
        <v>763</v>
      </c>
      <c r="G92" s="25" t="s">
        <v>763</v>
      </c>
      <c r="H92" s="25" t="s">
        <v>763</v>
      </c>
      <c r="I92" s="25" t="s">
        <v>763</v>
      </c>
      <c r="J92" s="26" t="s">
        <v>763</v>
      </c>
    </row>
    <row r="93" spans="1:10" x14ac:dyDescent="0.3">
      <c r="A93" s="387"/>
      <c r="B93" s="390"/>
      <c r="C93" s="24" t="s">
        <v>3257</v>
      </c>
      <c r="D93" s="25" t="s">
        <v>262</v>
      </c>
      <c r="E93" s="25" t="s">
        <v>1655</v>
      </c>
      <c r="F93" s="25" t="s">
        <v>1655</v>
      </c>
      <c r="G93" s="25" t="s">
        <v>1655</v>
      </c>
      <c r="H93" s="25" t="s">
        <v>1655</v>
      </c>
      <c r="I93" s="25" t="s">
        <v>1655</v>
      </c>
      <c r="J93" s="26" t="s">
        <v>1655</v>
      </c>
    </row>
    <row r="94" spans="1:10" ht="18" thickBot="1" x14ac:dyDescent="0.35">
      <c r="A94" s="388"/>
      <c r="B94" s="391"/>
      <c r="C94" s="24" t="s">
        <v>1541</v>
      </c>
      <c r="D94" s="25" t="s">
        <v>423</v>
      </c>
      <c r="E94" s="25" t="s">
        <v>1535</v>
      </c>
      <c r="F94" s="25" t="s">
        <v>1535</v>
      </c>
      <c r="G94" s="25" t="s">
        <v>1535</v>
      </c>
      <c r="H94" s="25" t="s">
        <v>1535</v>
      </c>
      <c r="I94" s="25" t="s">
        <v>1535</v>
      </c>
      <c r="J94" s="26" t="s">
        <v>1535</v>
      </c>
    </row>
    <row r="95" spans="1:10" ht="18" thickBot="1" x14ac:dyDescent="0.35">
      <c r="A95" s="392"/>
      <c r="B95" s="392"/>
      <c r="C95" s="392"/>
      <c r="D95" s="393"/>
      <c r="E95" s="27">
        <v>11</v>
      </c>
      <c r="F95" s="27">
        <v>12</v>
      </c>
      <c r="G95" s="27">
        <v>21</v>
      </c>
      <c r="H95" s="27">
        <v>22</v>
      </c>
      <c r="I95" s="27">
        <v>31</v>
      </c>
      <c r="J95" s="5">
        <v>32</v>
      </c>
    </row>
    <row r="96" spans="1:10" x14ac:dyDescent="0.3">
      <c r="A96" s="15" t="s">
        <v>3258</v>
      </c>
    </row>
    <row r="97" spans="1:9" ht="18" thickBot="1" x14ac:dyDescent="0.35">
      <c r="A97" s="17" t="s">
        <v>1762</v>
      </c>
    </row>
    <row r="98" spans="1:9" ht="18" thickBot="1" x14ac:dyDescent="0.35">
      <c r="A98" s="377" t="s">
        <v>0</v>
      </c>
      <c r="B98" s="379" t="s">
        <v>250</v>
      </c>
      <c r="C98" s="379" t="s">
        <v>251</v>
      </c>
      <c r="D98" s="381" t="s">
        <v>3243</v>
      </c>
      <c r="E98" s="383"/>
      <c r="F98" s="381" t="s">
        <v>3244</v>
      </c>
      <c r="G98" s="383"/>
      <c r="H98" s="381" t="s">
        <v>3245</v>
      </c>
      <c r="I98" s="383"/>
    </row>
    <row r="99" spans="1:9" ht="18" thickBot="1" x14ac:dyDescent="0.35">
      <c r="A99" s="394"/>
      <c r="B99" s="395"/>
      <c r="C99" s="395"/>
      <c r="D99" s="381" t="s">
        <v>3246</v>
      </c>
      <c r="E99" s="382"/>
      <c r="F99" s="382"/>
      <c r="G99" s="382"/>
      <c r="H99" s="382"/>
      <c r="I99" s="383"/>
    </row>
    <row r="100" spans="1:9" ht="18" thickBot="1" x14ac:dyDescent="0.35">
      <c r="A100" s="378"/>
      <c r="B100" s="380"/>
      <c r="C100" s="380"/>
      <c r="D100" s="290">
        <v>6</v>
      </c>
      <c r="E100" s="290">
        <v>8</v>
      </c>
      <c r="F100" s="290">
        <v>6</v>
      </c>
      <c r="G100" s="290">
        <v>8</v>
      </c>
      <c r="H100" s="290">
        <v>6</v>
      </c>
      <c r="I100" s="31">
        <v>8</v>
      </c>
    </row>
    <row r="101" spans="1:9" x14ac:dyDescent="0.3">
      <c r="A101" s="386" t="s">
        <v>3259</v>
      </c>
      <c r="B101" s="29" t="s">
        <v>349</v>
      </c>
      <c r="C101" s="25"/>
      <c r="D101" s="25"/>
      <c r="E101" s="25"/>
      <c r="F101" s="25"/>
      <c r="G101" s="25"/>
      <c r="H101" s="25"/>
      <c r="I101" s="26"/>
    </row>
    <row r="102" spans="1:9" x14ac:dyDescent="0.3">
      <c r="A102" s="387"/>
      <c r="B102" s="24" t="s">
        <v>3248</v>
      </c>
      <c r="C102" s="25" t="s">
        <v>351</v>
      </c>
      <c r="D102" s="25">
        <v>8487</v>
      </c>
      <c r="E102" s="25">
        <v>11316</v>
      </c>
      <c r="F102" s="25">
        <v>8487</v>
      </c>
      <c r="G102" s="25">
        <v>11316</v>
      </c>
      <c r="H102" s="25">
        <v>8487</v>
      </c>
      <c r="I102" s="26">
        <v>11316</v>
      </c>
    </row>
    <row r="103" spans="1:9" x14ac:dyDescent="0.3">
      <c r="A103" s="387"/>
      <c r="B103" s="24" t="s">
        <v>3260</v>
      </c>
      <c r="C103" s="25" t="s">
        <v>682</v>
      </c>
      <c r="D103" s="25" t="s">
        <v>3261</v>
      </c>
      <c r="E103" s="25" t="s">
        <v>3262</v>
      </c>
      <c r="F103" s="25" t="s">
        <v>3261</v>
      </c>
      <c r="G103" s="25" t="s">
        <v>3262</v>
      </c>
      <c r="H103" s="25" t="s">
        <v>3261</v>
      </c>
      <c r="I103" s="26" t="s">
        <v>3262</v>
      </c>
    </row>
    <row r="104" spans="1:9" x14ac:dyDescent="0.3">
      <c r="A104" s="387"/>
      <c r="B104" s="24" t="s">
        <v>422</v>
      </c>
      <c r="C104" s="25" t="s">
        <v>423</v>
      </c>
      <c r="D104" s="25" t="s">
        <v>99</v>
      </c>
      <c r="E104" s="25" t="s">
        <v>99</v>
      </c>
      <c r="F104" s="25" t="s">
        <v>99</v>
      </c>
      <c r="G104" s="25" t="s">
        <v>99</v>
      </c>
      <c r="H104" s="25" t="s">
        <v>99</v>
      </c>
      <c r="I104" s="26" t="s">
        <v>99</v>
      </c>
    </row>
    <row r="105" spans="1:9" x14ac:dyDescent="0.3">
      <c r="A105" s="387"/>
      <c r="B105" s="29" t="s">
        <v>215</v>
      </c>
      <c r="C105" s="25" t="s">
        <v>254</v>
      </c>
      <c r="D105" s="25" t="s">
        <v>3252</v>
      </c>
      <c r="E105" s="25" t="s">
        <v>3253</v>
      </c>
      <c r="F105" s="25" t="s">
        <v>3252</v>
      </c>
      <c r="G105" s="25" t="s">
        <v>3253</v>
      </c>
      <c r="H105" s="25" t="s">
        <v>3252</v>
      </c>
      <c r="I105" s="26" t="s">
        <v>3253</v>
      </c>
    </row>
    <row r="106" spans="1:9" x14ac:dyDescent="0.3">
      <c r="A106" s="387"/>
      <c r="B106" s="29" t="s">
        <v>260</v>
      </c>
      <c r="C106" s="25"/>
      <c r="D106" s="25"/>
      <c r="E106" s="25"/>
      <c r="F106" s="25"/>
      <c r="G106" s="25"/>
      <c r="H106" s="25"/>
      <c r="I106" s="26"/>
    </row>
    <row r="107" spans="1:9" x14ac:dyDescent="0.3">
      <c r="A107" s="387"/>
      <c r="B107" s="24" t="s">
        <v>3254</v>
      </c>
      <c r="C107" s="25" t="s">
        <v>262</v>
      </c>
      <c r="D107" s="32">
        <v>1020</v>
      </c>
      <c r="E107" s="32">
        <v>1020</v>
      </c>
      <c r="F107" s="25" t="s">
        <v>1645</v>
      </c>
      <c r="G107" s="25" t="s">
        <v>1645</v>
      </c>
      <c r="H107" s="25" t="s">
        <v>1492</v>
      </c>
      <c r="I107" s="26" t="s">
        <v>1492</v>
      </c>
    </row>
    <row r="108" spans="1:9" x14ac:dyDescent="0.3">
      <c r="A108" s="387"/>
      <c r="B108" s="24" t="s">
        <v>261</v>
      </c>
      <c r="C108" s="25" t="s">
        <v>262</v>
      </c>
      <c r="D108" s="25" t="s">
        <v>3255</v>
      </c>
      <c r="E108" s="25" t="s">
        <v>3255</v>
      </c>
      <c r="F108" s="25" t="s">
        <v>3255</v>
      </c>
      <c r="G108" s="25" t="s">
        <v>3255</v>
      </c>
      <c r="H108" s="25" t="s">
        <v>3255</v>
      </c>
      <c r="I108" s="26" t="s">
        <v>3255</v>
      </c>
    </row>
    <row r="109" spans="1:9" ht="25.5" x14ac:dyDescent="0.3">
      <c r="A109" s="387"/>
      <c r="B109" s="24" t="s">
        <v>3238</v>
      </c>
      <c r="C109" s="25" t="s">
        <v>262</v>
      </c>
      <c r="D109" s="25" t="s">
        <v>1212</v>
      </c>
      <c r="E109" s="25" t="s">
        <v>1212</v>
      </c>
      <c r="F109" s="25" t="s">
        <v>1212</v>
      </c>
      <c r="G109" s="25" t="s">
        <v>1212</v>
      </c>
      <c r="H109" s="25" t="s">
        <v>1212</v>
      </c>
      <c r="I109" s="26" t="s">
        <v>1212</v>
      </c>
    </row>
    <row r="110" spans="1:9" x14ac:dyDescent="0.3">
      <c r="A110" s="387"/>
      <c r="B110" s="24" t="s">
        <v>3256</v>
      </c>
      <c r="C110" s="25" t="s">
        <v>262</v>
      </c>
      <c r="D110" s="25" t="s">
        <v>763</v>
      </c>
      <c r="E110" s="25" t="s">
        <v>763</v>
      </c>
      <c r="F110" s="25" t="s">
        <v>763</v>
      </c>
      <c r="G110" s="25" t="s">
        <v>763</v>
      </c>
      <c r="H110" s="25" t="s">
        <v>763</v>
      </c>
      <c r="I110" s="26" t="s">
        <v>763</v>
      </c>
    </row>
    <row r="111" spans="1:9" x14ac:dyDescent="0.3">
      <c r="A111" s="387"/>
      <c r="B111" s="24" t="s">
        <v>3257</v>
      </c>
      <c r="C111" s="25" t="s">
        <v>262</v>
      </c>
      <c r="D111" s="25" t="s">
        <v>1655</v>
      </c>
      <c r="E111" s="25" t="s">
        <v>1655</v>
      </c>
      <c r="F111" s="25" t="s">
        <v>1655</v>
      </c>
      <c r="G111" s="25" t="s">
        <v>1655</v>
      </c>
      <c r="H111" s="25" t="s">
        <v>1655</v>
      </c>
      <c r="I111" s="26" t="s">
        <v>1655</v>
      </c>
    </row>
    <row r="112" spans="1:9" ht="18" thickBot="1" x14ac:dyDescent="0.35">
      <c r="A112" s="388"/>
      <c r="B112" s="24" t="s">
        <v>1541</v>
      </c>
      <c r="C112" s="25" t="s">
        <v>423</v>
      </c>
      <c r="D112" s="25" t="s">
        <v>1535</v>
      </c>
      <c r="E112" s="25" t="s">
        <v>1535</v>
      </c>
      <c r="F112" s="25" t="s">
        <v>1535</v>
      </c>
      <c r="G112" s="25" t="s">
        <v>1535</v>
      </c>
      <c r="H112" s="25" t="s">
        <v>1535</v>
      </c>
      <c r="I112" s="26" t="s">
        <v>1535</v>
      </c>
    </row>
    <row r="113" spans="1:9" ht="18" thickBot="1" x14ac:dyDescent="0.35">
      <c r="A113" s="98"/>
      <c r="B113" s="34"/>
      <c r="C113" s="35"/>
      <c r="D113" s="27">
        <v>11</v>
      </c>
      <c r="E113" s="27">
        <v>12</v>
      </c>
      <c r="F113" s="27">
        <v>21</v>
      </c>
      <c r="G113" s="27">
        <v>22</v>
      </c>
      <c r="H113" s="27">
        <v>31</v>
      </c>
      <c r="I113" s="5">
        <v>32</v>
      </c>
    </row>
    <row r="114" spans="1:9" x14ac:dyDescent="0.3">
      <c r="A114" s="15" t="s">
        <v>3263</v>
      </c>
    </row>
    <row r="115" spans="1:9" ht="18" thickBot="1" x14ac:dyDescent="0.35">
      <c r="A115" s="17" t="s">
        <v>1762</v>
      </c>
    </row>
    <row r="116" spans="1:9" ht="40.5" thickBot="1" x14ac:dyDescent="0.35">
      <c r="A116" s="377" t="s">
        <v>0</v>
      </c>
      <c r="B116" s="379" t="s">
        <v>217</v>
      </c>
      <c r="C116" s="379" t="s">
        <v>250</v>
      </c>
      <c r="D116" s="379" t="s">
        <v>251</v>
      </c>
      <c r="E116" s="293" t="s">
        <v>3243</v>
      </c>
      <c r="F116" s="293" t="s">
        <v>3244</v>
      </c>
      <c r="G116" s="291" t="s">
        <v>3245</v>
      </c>
    </row>
    <row r="117" spans="1:9" ht="18" thickBot="1" x14ac:dyDescent="0.35">
      <c r="A117" s="394"/>
      <c r="B117" s="395"/>
      <c r="C117" s="395"/>
      <c r="D117" s="395"/>
      <c r="E117" s="381" t="s">
        <v>3246</v>
      </c>
      <c r="F117" s="382"/>
      <c r="G117" s="383"/>
    </row>
    <row r="118" spans="1:9" ht="18" thickBot="1" x14ac:dyDescent="0.35">
      <c r="A118" s="378"/>
      <c r="B118" s="380"/>
      <c r="C118" s="380"/>
      <c r="D118" s="380"/>
      <c r="E118" s="381">
        <v>5</v>
      </c>
      <c r="F118" s="382"/>
      <c r="G118" s="383"/>
    </row>
    <row r="119" spans="1:9" x14ac:dyDescent="0.3">
      <c r="A119" s="386" t="s">
        <v>3264</v>
      </c>
      <c r="B119" s="389" t="s">
        <v>18</v>
      </c>
      <c r="C119" s="28" t="s">
        <v>349</v>
      </c>
      <c r="D119" s="22"/>
      <c r="E119" s="22"/>
      <c r="F119" s="22"/>
      <c r="G119" s="4"/>
    </row>
    <row r="120" spans="1:9" x14ac:dyDescent="0.3">
      <c r="A120" s="387"/>
      <c r="B120" s="390"/>
      <c r="C120" s="24" t="s">
        <v>3248</v>
      </c>
      <c r="D120" s="25" t="s">
        <v>351</v>
      </c>
      <c r="E120" s="25">
        <v>10094</v>
      </c>
      <c r="F120" s="25">
        <v>10094</v>
      </c>
      <c r="G120" s="26">
        <v>10094</v>
      </c>
    </row>
    <row r="121" spans="1:9" x14ac:dyDescent="0.3">
      <c r="A121" s="387"/>
      <c r="B121" s="390"/>
      <c r="C121" s="24" t="s">
        <v>3233</v>
      </c>
      <c r="D121" s="25" t="s">
        <v>682</v>
      </c>
      <c r="E121" s="25" t="s">
        <v>3265</v>
      </c>
      <c r="F121" s="25" t="s">
        <v>3265</v>
      </c>
      <c r="G121" s="26" t="s">
        <v>3265</v>
      </c>
    </row>
    <row r="122" spans="1:9" x14ac:dyDescent="0.3">
      <c r="A122" s="387"/>
      <c r="B122" s="390"/>
      <c r="C122" s="24" t="s">
        <v>422</v>
      </c>
      <c r="D122" s="25" t="s">
        <v>423</v>
      </c>
      <c r="E122" s="25">
        <v>1</v>
      </c>
      <c r="F122" s="25">
        <v>1</v>
      </c>
      <c r="G122" s="26">
        <v>1</v>
      </c>
    </row>
    <row r="123" spans="1:9" x14ac:dyDescent="0.3">
      <c r="A123" s="387"/>
      <c r="B123" s="390"/>
      <c r="C123" s="29" t="s">
        <v>215</v>
      </c>
      <c r="D123" s="25" t="s">
        <v>254</v>
      </c>
      <c r="E123" s="25" t="s">
        <v>3252</v>
      </c>
      <c r="F123" s="25" t="s">
        <v>3252</v>
      </c>
      <c r="G123" s="26" t="s">
        <v>3252</v>
      </c>
    </row>
    <row r="124" spans="1:9" x14ac:dyDescent="0.3">
      <c r="A124" s="387"/>
      <c r="B124" s="390"/>
      <c r="C124" s="29" t="s">
        <v>284</v>
      </c>
      <c r="D124" s="25"/>
      <c r="E124" s="25"/>
      <c r="F124" s="25"/>
      <c r="G124" s="26"/>
    </row>
    <row r="125" spans="1:9" x14ac:dyDescent="0.3">
      <c r="A125" s="387"/>
      <c r="B125" s="390"/>
      <c r="C125" s="24" t="s">
        <v>3254</v>
      </c>
      <c r="D125" s="25" t="s">
        <v>262</v>
      </c>
      <c r="E125" s="32">
        <v>1020</v>
      </c>
      <c r="F125" s="25" t="s">
        <v>1645</v>
      </c>
      <c r="G125" s="26" t="s">
        <v>1492</v>
      </c>
    </row>
    <row r="126" spans="1:9" x14ac:dyDescent="0.3">
      <c r="A126" s="387"/>
      <c r="B126" s="390"/>
      <c r="C126" s="24" t="s">
        <v>3235</v>
      </c>
      <c r="D126" s="25" t="s">
        <v>262</v>
      </c>
      <c r="E126" s="25" t="s">
        <v>2518</v>
      </c>
      <c r="F126" s="25" t="s">
        <v>2518</v>
      </c>
      <c r="G126" s="26" t="s">
        <v>2518</v>
      </c>
    </row>
    <row r="127" spans="1:9" x14ac:dyDescent="0.3">
      <c r="A127" s="387"/>
      <c r="B127" s="390"/>
      <c r="C127" s="24" t="s">
        <v>3237</v>
      </c>
      <c r="D127" s="25" t="s">
        <v>262</v>
      </c>
      <c r="E127" s="25" t="s">
        <v>3016</v>
      </c>
      <c r="F127" s="25" t="s">
        <v>3016</v>
      </c>
      <c r="G127" s="26" t="s">
        <v>3016</v>
      </c>
    </row>
    <row r="128" spans="1:9" x14ac:dyDescent="0.3">
      <c r="A128" s="387"/>
      <c r="B128" s="390"/>
      <c r="C128" s="24" t="s">
        <v>3236</v>
      </c>
      <c r="D128" s="25" t="s">
        <v>262</v>
      </c>
      <c r="E128" s="25" t="s">
        <v>2518</v>
      </c>
      <c r="F128" s="25" t="s">
        <v>2518</v>
      </c>
      <c r="G128" s="26" t="s">
        <v>2518</v>
      </c>
    </row>
    <row r="129" spans="1:9" x14ac:dyDescent="0.3">
      <c r="A129" s="387"/>
      <c r="B129" s="390"/>
      <c r="C129" s="24" t="s">
        <v>3238</v>
      </c>
      <c r="D129" s="25" t="s">
        <v>262</v>
      </c>
      <c r="E129" s="25" t="s">
        <v>2518</v>
      </c>
      <c r="F129" s="25" t="s">
        <v>2518</v>
      </c>
      <c r="G129" s="26" t="s">
        <v>2518</v>
      </c>
    </row>
    <row r="130" spans="1:9" ht="18" thickBot="1" x14ac:dyDescent="0.35">
      <c r="A130" s="388"/>
      <c r="B130" s="391"/>
      <c r="C130" s="24" t="s">
        <v>1541</v>
      </c>
      <c r="D130" s="25" t="s">
        <v>423</v>
      </c>
      <c r="E130" s="25" t="s">
        <v>1535</v>
      </c>
      <c r="F130" s="25" t="s">
        <v>1535</v>
      </c>
      <c r="G130" s="26" t="s">
        <v>1535</v>
      </c>
    </row>
    <row r="131" spans="1:9" ht="18" thickBot="1" x14ac:dyDescent="0.35">
      <c r="A131" s="392"/>
      <c r="B131" s="392"/>
      <c r="C131" s="392"/>
      <c r="D131" s="393"/>
      <c r="E131" s="27">
        <v>10</v>
      </c>
      <c r="F131" s="27">
        <v>20</v>
      </c>
      <c r="G131" s="5">
        <v>30</v>
      </c>
    </row>
    <row r="132" spans="1:9" x14ac:dyDescent="0.3">
      <c r="A132" s="15" t="s">
        <v>3266</v>
      </c>
    </row>
    <row r="133" spans="1:9" x14ac:dyDescent="0.3">
      <c r="A133" s="15" t="s">
        <v>3267</v>
      </c>
    </row>
    <row r="134" spans="1:9" x14ac:dyDescent="0.3">
      <c r="A134" s="16" t="s">
        <v>211</v>
      </c>
    </row>
    <row r="135" spans="1:9" x14ac:dyDescent="0.3">
      <c r="A135" s="17" t="s">
        <v>3268</v>
      </c>
    </row>
    <row r="136" spans="1:9" ht="18" thickBot="1" x14ac:dyDescent="0.35">
      <c r="A136" s="17" t="s">
        <v>249</v>
      </c>
    </row>
    <row r="137" spans="1:9" ht="18" thickBot="1" x14ac:dyDescent="0.35">
      <c r="A137" s="377" t="s">
        <v>0</v>
      </c>
      <c r="B137" s="379" t="s">
        <v>217</v>
      </c>
      <c r="C137" s="379" t="s">
        <v>250</v>
      </c>
      <c r="D137" s="379" t="s">
        <v>251</v>
      </c>
      <c r="E137" s="381" t="s">
        <v>3269</v>
      </c>
      <c r="F137" s="382"/>
      <c r="G137" s="382"/>
      <c r="H137" s="382"/>
      <c r="I137" s="383"/>
    </row>
    <row r="138" spans="1:9" ht="18" thickBot="1" x14ac:dyDescent="0.35">
      <c r="A138" s="378"/>
      <c r="B138" s="380"/>
      <c r="C138" s="380"/>
      <c r="D138" s="380"/>
      <c r="E138" s="293">
        <v>8</v>
      </c>
      <c r="F138" s="293">
        <v>10</v>
      </c>
      <c r="G138" s="293">
        <v>12</v>
      </c>
      <c r="H138" s="293">
        <v>14</v>
      </c>
      <c r="I138" s="291">
        <v>15</v>
      </c>
    </row>
    <row r="139" spans="1:9" x14ac:dyDescent="0.3">
      <c r="A139" s="386" t="s">
        <v>3270</v>
      </c>
      <c r="B139" s="389" t="s">
        <v>3271</v>
      </c>
      <c r="C139" s="28" t="s">
        <v>349</v>
      </c>
      <c r="D139" s="22"/>
      <c r="E139" s="22"/>
      <c r="F139" s="22"/>
      <c r="G139" s="22"/>
      <c r="H139" s="22"/>
      <c r="I139" s="4"/>
    </row>
    <row r="140" spans="1:9" x14ac:dyDescent="0.3">
      <c r="A140" s="387"/>
      <c r="B140" s="390"/>
      <c r="C140" s="24" t="s">
        <v>3272</v>
      </c>
      <c r="D140" s="25" t="s">
        <v>682</v>
      </c>
      <c r="E140" s="25" t="s">
        <v>3273</v>
      </c>
      <c r="F140" s="25" t="s">
        <v>3274</v>
      </c>
      <c r="G140" s="25" t="s">
        <v>3275</v>
      </c>
      <c r="H140" s="25" t="s">
        <v>3276</v>
      </c>
      <c r="I140" s="26" t="s">
        <v>3277</v>
      </c>
    </row>
    <row r="141" spans="1:9" x14ac:dyDescent="0.3">
      <c r="A141" s="387"/>
      <c r="B141" s="390"/>
      <c r="C141" s="24" t="s">
        <v>3278</v>
      </c>
      <c r="D141" s="25" t="s">
        <v>682</v>
      </c>
      <c r="E141" s="25" t="s">
        <v>1283</v>
      </c>
      <c r="F141" s="25" t="s">
        <v>398</v>
      </c>
      <c r="G141" s="25" t="s">
        <v>503</v>
      </c>
      <c r="H141" s="25" t="s">
        <v>765</v>
      </c>
      <c r="I141" s="26" t="s">
        <v>1472</v>
      </c>
    </row>
    <row r="142" spans="1:9" x14ac:dyDescent="0.3">
      <c r="A142" s="387"/>
      <c r="B142" s="390"/>
      <c r="C142" s="24" t="s">
        <v>3279</v>
      </c>
      <c r="D142" s="25" t="s">
        <v>682</v>
      </c>
      <c r="E142" s="25" t="s">
        <v>1782</v>
      </c>
      <c r="F142" s="25" t="s">
        <v>763</v>
      </c>
      <c r="G142" s="25" t="s">
        <v>1491</v>
      </c>
      <c r="H142" s="25" t="s">
        <v>898</v>
      </c>
      <c r="I142" s="26" t="s">
        <v>1113</v>
      </c>
    </row>
    <row r="143" spans="1:9" x14ac:dyDescent="0.3">
      <c r="A143" s="387"/>
      <c r="B143" s="390"/>
      <c r="C143" s="24" t="s">
        <v>3280</v>
      </c>
      <c r="D143" s="25" t="s">
        <v>682</v>
      </c>
      <c r="E143" s="25" t="s">
        <v>2377</v>
      </c>
      <c r="F143" s="25" t="s">
        <v>2169</v>
      </c>
      <c r="G143" s="25" t="s">
        <v>1551</v>
      </c>
      <c r="H143" s="25" t="s">
        <v>1585</v>
      </c>
      <c r="I143" s="26" t="s">
        <v>1390</v>
      </c>
    </row>
    <row r="144" spans="1:9" x14ac:dyDescent="0.3">
      <c r="A144" s="387"/>
      <c r="B144" s="390"/>
      <c r="C144" s="24" t="s">
        <v>681</v>
      </c>
      <c r="D144" s="25" t="s">
        <v>682</v>
      </c>
      <c r="E144" s="32">
        <v>2960</v>
      </c>
      <c r="F144" s="32">
        <v>3200</v>
      </c>
      <c r="G144" s="32">
        <v>3140</v>
      </c>
      <c r="H144" s="32">
        <v>3680</v>
      </c>
      <c r="I144" s="39">
        <v>3800</v>
      </c>
    </row>
    <row r="145" spans="1:9" x14ac:dyDescent="0.3">
      <c r="A145" s="387"/>
      <c r="B145" s="390"/>
      <c r="C145" s="29" t="s">
        <v>215</v>
      </c>
      <c r="D145" s="25" t="s">
        <v>254</v>
      </c>
      <c r="E145" s="25" t="s">
        <v>3281</v>
      </c>
      <c r="F145" s="25" t="s">
        <v>2084</v>
      </c>
      <c r="G145" s="25" t="s">
        <v>3282</v>
      </c>
      <c r="H145" s="25" t="s">
        <v>3283</v>
      </c>
      <c r="I145" s="26" t="s">
        <v>3284</v>
      </c>
    </row>
    <row r="146" spans="1:9" x14ac:dyDescent="0.3">
      <c r="A146" s="387"/>
      <c r="B146" s="390"/>
      <c r="C146" s="29" t="s">
        <v>284</v>
      </c>
      <c r="D146" s="25"/>
      <c r="E146" s="25"/>
      <c r="F146" s="25"/>
      <c r="G146" s="25"/>
      <c r="H146" s="25"/>
      <c r="I146" s="26"/>
    </row>
    <row r="147" spans="1:9" x14ac:dyDescent="0.3">
      <c r="A147" s="387"/>
      <c r="B147" s="390"/>
      <c r="C147" s="24" t="s">
        <v>3238</v>
      </c>
      <c r="D147" s="25" t="s">
        <v>262</v>
      </c>
      <c r="E147" s="32">
        <v>1190</v>
      </c>
      <c r="F147" s="32">
        <v>1470</v>
      </c>
      <c r="G147" s="32">
        <v>1760</v>
      </c>
      <c r="H147" s="32">
        <v>2050</v>
      </c>
      <c r="I147" s="39">
        <v>2190</v>
      </c>
    </row>
    <row r="148" spans="1:9" ht="18" thickBot="1" x14ac:dyDescent="0.35">
      <c r="A148" s="388"/>
      <c r="B148" s="391"/>
      <c r="C148" s="24" t="s">
        <v>3285</v>
      </c>
      <c r="D148" s="25" t="s">
        <v>262</v>
      </c>
      <c r="E148" s="25" t="s">
        <v>451</v>
      </c>
      <c r="F148" s="25" t="s">
        <v>966</v>
      </c>
      <c r="G148" s="25" t="s">
        <v>501</v>
      </c>
      <c r="H148" s="25" t="s">
        <v>362</v>
      </c>
      <c r="I148" s="26" t="s">
        <v>1570</v>
      </c>
    </row>
    <row r="149" spans="1:9" x14ac:dyDescent="0.3">
      <c r="A149" s="386" t="s">
        <v>3286</v>
      </c>
      <c r="B149" s="389" t="s">
        <v>3287</v>
      </c>
      <c r="C149" s="28" t="s">
        <v>349</v>
      </c>
      <c r="D149" s="22"/>
      <c r="E149" s="22"/>
      <c r="F149" s="22"/>
      <c r="G149" s="22"/>
      <c r="H149" s="22"/>
      <c r="I149" s="4"/>
    </row>
    <row r="150" spans="1:9" x14ac:dyDescent="0.3">
      <c r="A150" s="387"/>
      <c r="B150" s="390"/>
      <c r="C150" s="24" t="s">
        <v>3272</v>
      </c>
      <c r="D150" s="25" t="s">
        <v>682</v>
      </c>
      <c r="E150" s="32">
        <v>10560</v>
      </c>
      <c r="F150" s="32">
        <v>13190</v>
      </c>
      <c r="G150" s="32">
        <v>15830</v>
      </c>
      <c r="H150" s="32">
        <v>18470</v>
      </c>
      <c r="I150" s="39">
        <v>19790</v>
      </c>
    </row>
    <row r="151" spans="1:9" x14ac:dyDescent="0.3">
      <c r="A151" s="387"/>
      <c r="B151" s="390"/>
      <c r="C151" s="29" t="s">
        <v>215</v>
      </c>
      <c r="D151" s="25" t="s">
        <v>254</v>
      </c>
      <c r="E151" s="25" t="s">
        <v>1214</v>
      </c>
      <c r="F151" s="25" t="s">
        <v>1132</v>
      </c>
      <c r="G151" s="25" t="s">
        <v>2101</v>
      </c>
      <c r="H151" s="25" t="s">
        <v>1052</v>
      </c>
      <c r="I151" s="26" t="s">
        <v>3288</v>
      </c>
    </row>
    <row r="152" spans="1:9" x14ac:dyDescent="0.3">
      <c r="A152" s="387"/>
      <c r="B152" s="390"/>
      <c r="C152" s="29" t="s">
        <v>284</v>
      </c>
      <c r="D152" s="25"/>
      <c r="E152" s="25"/>
      <c r="F152" s="25"/>
      <c r="G152" s="25"/>
      <c r="H152" s="25"/>
      <c r="I152" s="26"/>
    </row>
    <row r="153" spans="1:9" x14ac:dyDescent="0.3">
      <c r="A153" s="387"/>
      <c r="B153" s="390"/>
      <c r="C153" s="24" t="s">
        <v>3238</v>
      </c>
      <c r="D153" s="25" t="s">
        <v>262</v>
      </c>
      <c r="E153" s="32">
        <v>1000</v>
      </c>
      <c r="F153" s="32">
        <v>1200</v>
      </c>
      <c r="G153" s="32">
        <v>1570</v>
      </c>
      <c r="H153" s="32">
        <v>1740</v>
      </c>
      <c r="I153" s="39">
        <v>1860</v>
      </c>
    </row>
    <row r="154" spans="1:9" ht="18" thickBot="1" x14ac:dyDescent="0.35">
      <c r="A154" s="388"/>
      <c r="B154" s="391"/>
      <c r="C154" s="24" t="s">
        <v>3289</v>
      </c>
      <c r="D154" s="25" t="s">
        <v>262</v>
      </c>
      <c r="E154" s="25" t="s">
        <v>451</v>
      </c>
      <c r="F154" s="25" t="s">
        <v>966</v>
      </c>
      <c r="G154" s="25" t="s">
        <v>501</v>
      </c>
      <c r="H154" s="25" t="s">
        <v>362</v>
      </c>
      <c r="I154" s="26" t="s">
        <v>1570</v>
      </c>
    </row>
    <row r="155" spans="1:9" ht="18" thickBot="1" x14ac:dyDescent="0.35">
      <c r="A155" s="392"/>
      <c r="B155" s="392"/>
      <c r="C155" s="392"/>
      <c r="D155" s="393"/>
      <c r="E155" s="27">
        <v>1</v>
      </c>
      <c r="F155" s="27">
        <v>2</v>
      </c>
      <c r="G155" s="27">
        <v>3</v>
      </c>
      <c r="H155" s="27">
        <v>4</v>
      </c>
      <c r="I155" s="5">
        <v>5</v>
      </c>
    </row>
    <row r="156" spans="1:9" x14ac:dyDescent="0.3">
      <c r="A156" s="16" t="s">
        <v>92</v>
      </c>
    </row>
    <row r="157" spans="1:9" x14ac:dyDescent="0.3">
      <c r="A157" s="17" t="s">
        <v>3290</v>
      </c>
    </row>
    <row r="158" spans="1:9" x14ac:dyDescent="0.3">
      <c r="A158" s="15" t="s">
        <v>3291</v>
      </c>
    </row>
    <row r="159" spans="1:9" x14ac:dyDescent="0.3">
      <c r="A159" s="16" t="s">
        <v>211</v>
      </c>
    </row>
    <row r="160" spans="1:9" x14ac:dyDescent="0.3">
      <c r="A160" s="17" t="s">
        <v>3292</v>
      </c>
    </row>
    <row r="161" spans="1:8" ht="18" thickBot="1" x14ac:dyDescent="0.35">
      <c r="A161" s="17" t="s">
        <v>249</v>
      </c>
    </row>
    <row r="162" spans="1:8" ht="18" thickBot="1" x14ac:dyDescent="0.35">
      <c r="A162" s="377" t="s">
        <v>0</v>
      </c>
      <c r="B162" s="379" t="s">
        <v>217</v>
      </c>
      <c r="C162" s="379" t="s">
        <v>250</v>
      </c>
      <c r="D162" s="379" t="s">
        <v>251</v>
      </c>
      <c r="E162" s="381" t="s">
        <v>3269</v>
      </c>
      <c r="F162" s="382"/>
      <c r="G162" s="382"/>
      <c r="H162" s="383"/>
    </row>
    <row r="163" spans="1:8" ht="18" thickBot="1" x14ac:dyDescent="0.35">
      <c r="A163" s="378"/>
      <c r="B163" s="380"/>
      <c r="C163" s="380"/>
      <c r="D163" s="380"/>
      <c r="E163" s="293">
        <v>6</v>
      </c>
      <c r="F163" s="290">
        <v>8</v>
      </c>
      <c r="G163" s="290">
        <v>10</v>
      </c>
      <c r="H163" s="31">
        <v>12</v>
      </c>
    </row>
    <row r="164" spans="1:8" x14ac:dyDescent="0.3">
      <c r="A164" s="386" t="s">
        <v>3293</v>
      </c>
      <c r="B164" s="389" t="s">
        <v>3294</v>
      </c>
      <c r="C164" s="28" t="s">
        <v>349</v>
      </c>
      <c r="D164" s="22"/>
      <c r="E164" s="22"/>
      <c r="F164" s="25"/>
      <c r="G164" s="25"/>
      <c r="H164" s="26"/>
    </row>
    <row r="165" spans="1:8" x14ac:dyDescent="0.3">
      <c r="A165" s="387"/>
      <c r="B165" s="390"/>
      <c r="C165" s="24" t="s">
        <v>3295</v>
      </c>
      <c r="D165" s="25" t="s">
        <v>682</v>
      </c>
      <c r="E165" s="25" t="s">
        <v>3296</v>
      </c>
      <c r="F165" s="25" t="s">
        <v>3297</v>
      </c>
      <c r="G165" s="25" t="s">
        <v>3298</v>
      </c>
      <c r="H165" s="26" t="s">
        <v>3299</v>
      </c>
    </row>
    <row r="166" spans="1:8" x14ac:dyDescent="0.3">
      <c r="A166" s="387"/>
      <c r="B166" s="390"/>
      <c r="C166" s="24" t="s">
        <v>3300</v>
      </c>
      <c r="D166" s="25" t="s">
        <v>682</v>
      </c>
      <c r="E166" s="25" t="s">
        <v>764</v>
      </c>
      <c r="F166" s="25" t="s">
        <v>764</v>
      </c>
      <c r="G166" s="25" t="s">
        <v>764</v>
      </c>
      <c r="H166" s="26" t="s">
        <v>764</v>
      </c>
    </row>
    <row r="167" spans="1:8" x14ac:dyDescent="0.3">
      <c r="A167" s="387"/>
      <c r="B167" s="390"/>
      <c r="C167" s="24" t="s">
        <v>3301</v>
      </c>
      <c r="D167" s="25" t="s">
        <v>682</v>
      </c>
      <c r="E167" s="32">
        <v>1020</v>
      </c>
      <c r="F167" s="32">
        <v>1020</v>
      </c>
      <c r="G167" s="32">
        <v>1020</v>
      </c>
      <c r="H167" s="39">
        <v>1020</v>
      </c>
    </row>
    <row r="168" spans="1:8" x14ac:dyDescent="0.3">
      <c r="A168" s="387"/>
      <c r="B168" s="390"/>
      <c r="C168" s="29" t="s">
        <v>215</v>
      </c>
      <c r="D168" s="25" t="s">
        <v>254</v>
      </c>
      <c r="E168" s="25" t="s">
        <v>2834</v>
      </c>
      <c r="F168" s="25" t="s">
        <v>1248</v>
      </c>
      <c r="G168" s="25" t="s">
        <v>1236</v>
      </c>
      <c r="H168" s="26" t="s">
        <v>1258</v>
      </c>
    </row>
    <row r="169" spans="1:8" x14ac:dyDescent="0.3">
      <c r="A169" s="387"/>
      <c r="B169" s="390"/>
      <c r="C169" s="29" t="s">
        <v>284</v>
      </c>
      <c r="D169" s="25"/>
      <c r="E169" s="25"/>
      <c r="F169" s="25"/>
      <c r="G169" s="25"/>
      <c r="H169" s="26"/>
    </row>
    <row r="170" spans="1:8" x14ac:dyDescent="0.3">
      <c r="A170" s="387"/>
      <c r="B170" s="390"/>
      <c r="C170" s="24" t="s">
        <v>3302</v>
      </c>
      <c r="D170" s="25" t="s">
        <v>262</v>
      </c>
      <c r="E170" s="25" t="s">
        <v>1714</v>
      </c>
      <c r="F170" s="25" t="s">
        <v>2167</v>
      </c>
      <c r="G170" s="32">
        <v>1200</v>
      </c>
      <c r="H170" s="39">
        <v>1460</v>
      </c>
    </row>
    <row r="171" spans="1:8" ht="18" thickBot="1" x14ac:dyDescent="0.35">
      <c r="A171" s="388"/>
      <c r="B171" s="391"/>
      <c r="C171" s="41" t="s">
        <v>3289</v>
      </c>
      <c r="D171" s="40" t="s">
        <v>262</v>
      </c>
      <c r="E171" s="40" t="s">
        <v>880</v>
      </c>
      <c r="F171" s="40" t="s">
        <v>973</v>
      </c>
      <c r="G171" s="40" t="s">
        <v>451</v>
      </c>
      <c r="H171" s="6" t="s">
        <v>966</v>
      </c>
    </row>
    <row r="172" spans="1:8" x14ac:dyDescent="0.3">
      <c r="A172" s="386" t="s">
        <v>3303</v>
      </c>
      <c r="B172" s="389" t="s">
        <v>3304</v>
      </c>
      <c r="C172" s="29" t="s">
        <v>349</v>
      </c>
      <c r="D172" s="25"/>
      <c r="E172" s="25"/>
      <c r="F172" s="25"/>
      <c r="G172" s="25"/>
      <c r="H172" s="26"/>
    </row>
    <row r="173" spans="1:8" x14ac:dyDescent="0.3">
      <c r="A173" s="387"/>
      <c r="B173" s="390"/>
      <c r="C173" s="24" t="s">
        <v>3295</v>
      </c>
      <c r="D173" s="25" t="s">
        <v>682</v>
      </c>
      <c r="E173" s="32">
        <v>8570</v>
      </c>
      <c r="F173" s="32">
        <v>11420</v>
      </c>
      <c r="G173" s="32">
        <v>14280</v>
      </c>
      <c r="H173" s="39">
        <v>17140</v>
      </c>
    </row>
    <row r="174" spans="1:8" x14ac:dyDescent="0.3">
      <c r="A174" s="387"/>
      <c r="B174" s="390"/>
      <c r="C174" s="29" t="s">
        <v>280</v>
      </c>
      <c r="D174" s="25" t="s">
        <v>254</v>
      </c>
      <c r="E174" s="25" t="s">
        <v>2610</v>
      </c>
      <c r="F174" s="25" t="s">
        <v>2456</v>
      </c>
      <c r="G174" s="25" t="s">
        <v>623</v>
      </c>
      <c r="H174" s="26" t="s">
        <v>2396</v>
      </c>
    </row>
    <row r="175" spans="1:8" x14ac:dyDescent="0.3">
      <c r="A175" s="387"/>
      <c r="B175" s="390"/>
      <c r="C175" s="29" t="s">
        <v>284</v>
      </c>
      <c r="D175" s="25"/>
      <c r="E175" s="25"/>
      <c r="F175" s="25"/>
      <c r="G175" s="25"/>
      <c r="H175" s="26"/>
    </row>
    <row r="176" spans="1:8" x14ac:dyDescent="0.3">
      <c r="A176" s="387"/>
      <c r="B176" s="390"/>
      <c r="C176" s="24" t="s">
        <v>3302</v>
      </c>
      <c r="D176" s="25" t="s">
        <v>262</v>
      </c>
      <c r="E176" s="25" t="s">
        <v>1492</v>
      </c>
      <c r="F176" s="25" t="s">
        <v>1550</v>
      </c>
      <c r="G176" s="25" t="s">
        <v>1645</v>
      </c>
      <c r="H176" s="39">
        <v>1040</v>
      </c>
    </row>
    <row r="177" spans="1:8" ht="18" thickBot="1" x14ac:dyDescent="0.35">
      <c r="A177" s="388"/>
      <c r="B177" s="391"/>
      <c r="C177" s="24" t="s">
        <v>3289</v>
      </c>
      <c r="D177" s="25" t="s">
        <v>262</v>
      </c>
      <c r="E177" s="25" t="s">
        <v>866</v>
      </c>
      <c r="F177" s="25" t="s">
        <v>880</v>
      </c>
      <c r="G177" s="25" t="s">
        <v>860</v>
      </c>
      <c r="H177" s="26" t="s">
        <v>873</v>
      </c>
    </row>
    <row r="178" spans="1:8" ht="18" thickBot="1" x14ac:dyDescent="0.35">
      <c r="A178" s="392"/>
      <c r="B178" s="392"/>
      <c r="C178" s="392"/>
      <c r="D178" s="393"/>
      <c r="E178" s="27">
        <v>1</v>
      </c>
      <c r="F178" s="27">
        <v>2</v>
      </c>
      <c r="G178" s="27">
        <v>3</v>
      </c>
      <c r="H178" s="5">
        <v>4</v>
      </c>
    </row>
    <row r="179" spans="1:8" ht="18" thickBot="1" x14ac:dyDescent="0.35">
      <c r="A179" s="17"/>
    </row>
    <row r="180" spans="1:8" ht="18" thickBot="1" x14ac:dyDescent="0.35">
      <c r="A180" s="377" t="s">
        <v>0</v>
      </c>
      <c r="B180" s="379" t="s">
        <v>217</v>
      </c>
      <c r="C180" s="379" t="s">
        <v>250</v>
      </c>
      <c r="D180" s="379" t="s">
        <v>251</v>
      </c>
      <c r="E180" s="381" t="s">
        <v>3269</v>
      </c>
      <c r="F180" s="382"/>
      <c r="G180" s="382"/>
      <c r="H180" s="383"/>
    </row>
    <row r="181" spans="1:8" ht="18" thickBot="1" x14ac:dyDescent="0.35">
      <c r="A181" s="378"/>
      <c r="B181" s="380"/>
      <c r="C181" s="380"/>
      <c r="D181" s="380"/>
      <c r="E181" s="293">
        <v>14</v>
      </c>
      <c r="F181" s="293">
        <v>16</v>
      </c>
      <c r="G181" s="293">
        <v>18</v>
      </c>
      <c r="H181" s="291">
        <v>20</v>
      </c>
    </row>
    <row r="182" spans="1:8" x14ac:dyDescent="0.3">
      <c r="A182" s="386" t="s">
        <v>3293</v>
      </c>
      <c r="B182" s="389" t="s">
        <v>3294</v>
      </c>
      <c r="C182" s="28" t="s">
        <v>349</v>
      </c>
      <c r="D182" s="22"/>
      <c r="E182" s="22"/>
      <c r="F182" s="22"/>
      <c r="G182" s="22"/>
      <c r="H182" s="4"/>
    </row>
    <row r="183" spans="1:8" x14ac:dyDescent="0.3">
      <c r="A183" s="387"/>
      <c r="B183" s="390"/>
      <c r="C183" s="24" t="s">
        <v>3295</v>
      </c>
      <c r="D183" s="25" t="s">
        <v>682</v>
      </c>
      <c r="E183" s="25" t="s">
        <v>3305</v>
      </c>
      <c r="F183" s="25" t="s">
        <v>3306</v>
      </c>
      <c r="G183" s="25" t="s">
        <v>3307</v>
      </c>
      <c r="H183" s="26" t="s">
        <v>3308</v>
      </c>
    </row>
    <row r="184" spans="1:8" x14ac:dyDescent="0.3">
      <c r="A184" s="387"/>
      <c r="B184" s="390"/>
      <c r="C184" s="24" t="s">
        <v>3300</v>
      </c>
      <c r="D184" s="25" t="s">
        <v>682</v>
      </c>
      <c r="E184" s="25" t="s">
        <v>764</v>
      </c>
      <c r="F184" s="25" t="s">
        <v>764</v>
      </c>
      <c r="G184" s="25" t="s">
        <v>764</v>
      </c>
      <c r="H184" s="26" t="s">
        <v>764</v>
      </c>
    </row>
    <row r="185" spans="1:8" x14ac:dyDescent="0.3">
      <c r="A185" s="387"/>
      <c r="B185" s="390"/>
      <c r="C185" s="24" t="s">
        <v>3301</v>
      </c>
      <c r="D185" s="25" t="s">
        <v>682</v>
      </c>
      <c r="E185" s="32">
        <v>1020</v>
      </c>
      <c r="F185" s="32">
        <v>1020</v>
      </c>
      <c r="G185" s="32">
        <v>1020</v>
      </c>
      <c r="H185" s="39">
        <v>1020</v>
      </c>
    </row>
    <row r="186" spans="1:8" x14ac:dyDescent="0.3">
      <c r="A186" s="387"/>
      <c r="B186" s="390"/>
      <c r="C186" s="29" t="s">
        <v>215</v>
      </c>
      <c r="D186" s="25" t="s">
        <v>254</v>
      </c>
      <c r="E186" s="25" t="s">
        <v>1221</v>
      </c>
      <c r="F186" s="25" t="s">
        <v>952</v>
      </c>
      <c r="G186" s="25" t="s">
        <v>1287</v>
      </c>
      <c r="H186" s="26" t="s">
        <v>2835</v>
      </c>
    </row>
    <row r="187" spans="1:8" x14ac:dyDescent="0.3">
      <c r="A187" s="387"/>
      <c r="B187" s="390"/>
      <c r="C187" s="29" t="s">
        <v>284</v>
      </c>
      <c r="D187" s="25"/>
      <c r="E187" s="25"/>
      <c r="F187" s="25"/>
      <c r="G187" s="25"/>
      <c r="H187" s="26"/>
    </row>
    <row r="188" spans="1:8" x14ac:dyDescent="0.3">
      <c r="A188" s="387"/>
      <c r="B188" s="390"/>
      <c r="C188" s="24" t="s">
        <v>3302</v>
      </c>
      <c r="D188" s="25" t="s">
        <v>262</v>
      </c>
      <c r="E188" s="32">
        <v>1700</v>
      </c>
      <c r="F188" s="32">
        <v>1910</v>
      </c>
      <c r="G188" s="32">
        <v>2170</v>
      </c>
      <c r="H188" s="39">
        <v>2410</v>
      </c>
    </row>
    <row r="189" spans="1:8" ht="18" thickBot="1" x14ac:dyDescent="0.35">
      <c r="A189" s="388"/>
      <c r="B189" s="391"/>
      <c r="C189" s="24" t="s">
        <v>3289</v>
      </c>
      <c r="D189" s="25" t="s">
        <v>262</v>
      </c>
      <c r="E189" s="25" t="s">
        <v>818</v>
      </c>
      <c r="F189" s="25" t="s">
        <v>1003</v>
      </c>
      <c r="G189" s="25" t="s">
        <v>1348</v>
      </c>
      <c r="H189" s="26" t="s">
        <v>2415</v>
      </c>
    </row>
    <row r="190" spans="1:8" x14ac:dyDescent="0.3">
      <c r="A190" s="386" t="s">
        <v>3303</v>
      </c>
      <c r="B190" s="389" t="s">
        <v>3304</v>
      </c>
      <c r="C190" s="28" t="s">
        <v>349</v>
      </c>
      <c r="D190" s="22"/>
      <c r="E190" s="22"/>
      <c r="F190" s="22"/>
      <c r="G190" s="22"/>
      <c r="H190" s="4"/>
    </row>
    <row r="191" spans="1:8" x14ac:dyDescent="0.3">
      <c r="A191" s="387"/>
      <c r="B191" s="390"/>
      <c r="C191" s="24" t="s">
        <v>3295</v>
      </c>
      <c r="D191" s="25" t="s">
        <v>682</v>
      </c>
      <c r="E191" s="25" t="s">
        <v>3305</v>
      </c>
      <c r="F191" s="25" t="s">
        <v>3306</v>
      </c>
      <c r="G191" s="25" t="s">
        <v>3307</v>
      </c>
      <c r="H191" s="26" t="s">
        <v>3308</v>
      </c>
    </row>
    <row r="192" spans="1:8" x14ac:dyDescent="0.3">
      <c r="A192" s="387"/>
      <c r="B192" s="390"/>
      <c r="C192" s="29" t="s">
        <v>215</v>
      </c>
      <c r="D192" s="25" t="s">
        <v>254</v>
      </c>
      <c r="E192" s="25" t="s">
        <v>318</v>
      </c>
      <c r="F192" s="25" t="s">
        <v>3309</v>
      </c>
      <c r="G192" s="25" t="s">
        <v>2711</v>
      </c>
      <c r="H192" s="26" t="s">
        <v>3310</v>
      </c>
    </row>
    <row r="193" spans="1:8" x14ac:dyDescent="0.3">
      <c r="A193" s="387"/>
      <c r="B193" s="390"/>
      <c r="C193" s="29" t="s">
        <v>284</v>
      </c>
      <c r="D193" s="25"/>
      <c r="E193" s="25"/>
      <c r="F193" s="25"/>
      <c r="G193" s="25"/>
      <c r="H193" s="26"/>
    </row>
    <row r="194" spans="1:8" x14ac:dyDescent="0.3">
      <c r="A194" s="387"/>
      <c r="B194" s="390"/>
      <c r="C194" s="24" t="s">
        <v>3311</v>
      </c>
      <c r="D194" s="25" t="s">
        <v>262</v>
      </c>
      <c r="E194" s="32">
        <v>1210</v>
      </c>
      <c r="F194" s="32">
        <v>1360</v>
      </c>
      <c r="G194" s="32">
        <v>1550</v>
      </c>
      <c r="H194" s="39">
        <v>1780</v>
      </c>
    </row>
    <row r="195" spans="1:8" ht="18" thickBot="1" x14ac:dyDescent="0.35">
      <c r="A195" s="388"/>
      <c r="B195" s="391"/>
      <c r="C195" s="24" t="s">
        <v>3285</v>
      </c>
      <c r="D195" s="25" t="s">
        <v>262</v>
      </c>
      <c r="E195" s="25" t="s">
        <v>451</v>
      </c>
      <c r="F195" s="25" t="s">
        <v>1735</v>
      </c>
      <c r="G195" s="25" t="s">
        <v>1115</v>
      </c>
      <c r="H195" s="26" t="s">
        <v>501</v>
      </c>
    </row>
    <row r="196" spans="1:8" ht="18" thickBot="1" x14ac:dyDescent="0.35">
      <c r="A196" s="392"/>
      <c r="B196" s="392"/>
      <c r="C196" s="392"/>
      <c r="D196" s="393"/>
      <c r="E196" s="27">
        <v>5</v>
      </c>
      <c r="F196" s="27">
        <v>6</v>
      </c>
      <c r="G196" s="27">
        <v>7</v>
      </c>
      <c r="H196" s="5">
        <v>8</v>
      </c>
    </row>
    <row r="197" spans="1:8" x14ac:dyDescent="0.3">
      <c r="A197" s="16" t="s">
        <v>92</v>
      </c>
    </row>
    <row r="198" spans="1:8" x14ac:dyDescent="0.3">
      <c r="A198" s="17" t="s">
        <v>3312</v>
      </c>
    </row>
    <row r="199" spans="1:8" x14ac:dyDescent="0.3">
      <c r="A199" s="15" t="s">
        <v>3313</v>
      </c>
    </row>
    <row r="200" spans="1:8" x14ac:dyDescent="0.3">
      <c r="A200" s="16" t="s">
        <v>211</v>
      </c>
    </row>
    <row r="201" spans="1:8" x14ac:dyDescent="0.3">
      <c r="A201" s="17" t="s">
        <v>3314</v>
      </c>
    </row>
    <row r="202" spans="1:8" ht="18" thickBot="1" x14ac:dyDescent="0.35">
      <c r="A202" s="17" t="s">
        <v>249</v>
      </c>
    </row>
    <row r="203" spans="1:8" ht="51.75" thickBot="1" x14ac:dyDescent="0.35">
      <c r="A203" s="36" t="s">
        <v>0</v>
      </c>
      <c r="B203" s="293" t="s">
        <v>217</v>
      </c>
      <c r="C203" s="290" t="s">
        <v>250</v>
      </c>
      <c r="D203" s="290" t="s">
        <v>251</v>
      </c>
      <c r="E203" s="290" t="s">
        <v>3315</v>
      </c>
      <c r="F203" s="290" t="s">
        <v>3316</v>
      </c>
      <c r="G203" s="290" t="s">
        <v>3317</v>
      </c>
      <c r="H203" s="31" t="s">
        <v>3318</v>
      </c>
    </row>
    <row r="204" spans="1:8" x14ac:dyDescent="0.3">
      <c r="A204" s="386" t="s">
        <v>3319</v>
      </c>
      <c r="B204" s="389" t="s">
        <v>3320</v>
      </c>
      <c r="C204" s="29" t="s">
        <v>369</v>
      </c>
      <c r="D204" s="25"/>
      <c r="E204" s="25"/>
      <c r="F204" s="25"/>
      <c r="G204" s="25"/>
      <c r="H204" s="26"/>
    </row>
    <row r="205" spans="1:8" x14ac:dyDescent="0.3">
      <c r="A205" s="387"/>
      <c r="B205" s="390"/>
      <c r="C205" s="24" t="s">
        <v>3321</v>
      </c>
      <c r="D205" s="25" t="s">
        <v>682</v>
      </c>
      <c r="E205" s="25" t="s">
        <v>228</v>
      </c>
      <c r="F205" s="32">
        <v>10560</v>
      </c>
      <c r="G205" s="32">
        <v>13190</v>
      </c>
      <c r="H205" s="39">
        <v>16580</v>
      </c>
    </row>
    <row r="206" spans="1:8" x14ac:dyDescent="0.3">
      <c r="A206" s="387"/>
      <c r="B206" s="390"/>
      <c r="C206" s="24" t="s">
        <v>3322</v>
      </c>
      <c r="D206" s="25" t="s">
        <v>682</v>
      </c>
      <c r="E206" s="25" t="s">
        <v>228</v>
      </c>
      <c r="F206" s="25" t="s">
        <v>1283</v>
      </c>
      <c r="G206" s="25" t="s">
        <v>398</v>
      </c>
      <c r="H206" s="26" t="s">
        <v>503</v>
      </c>
    </row>
    <row r="207" spans="1:8" x14ac:dyDescent="0.3">
      <c r="A207" s="387"/>
      <c r="B207" s="390"/>
      <c r="C207" s="24" t="s">
        <v>3323</v>
      </c>
      <c r="D207" s="25" t="s">
        <v>682</v>
      </c>
      <c r="E207" s="32">
        <v>1400</v>
      </c>
      <c r="F207" s="32">
        <v>2290</v>
      </c>
      <c r="G207" s="32">
        <v>2370</v>
      </c>
      <c r="H207" s="39">
        <v>2440</v>
      </c>
    </row>
    <row r="208" spans="1:8" x14ac:dyDescent="0.3">
      <c r="A208" s="387"/>
      <c r="B208" s="390"/>
      <c r="C208" s="24" t="s">
        <v>3280</v>
      </c>
      <c r="D208" s="25" t="s">
        <v>3324</v>
      </c>
      <c r="E208" s="32">
        <v>1800</v>
      </c>
      <c r="F208" s="32">
        <v>2200</v>
      </c>
      <c r="G208" s="32">
        <v>2200</v>
      </c>
      <c r="H208" s="39">
        <v>2200</v>
      </c>
    </row>
    <row r="209" spans="1:10" x14ac:dyDescent="0.3">
      <c r="A209" s="387"/>
      <c r="B209" s="390"/>
      <c r="C209" s="24" t="s">
        <v>3325</v>
      </c>
      <c r="D209" s="25" t="s">
        <v>351</v>
      </c>
      <c r="E209" s="25" t="s">
        <v>3326</v>
      </c>
      <c r="F209" s="25" t="s">
        <v>3326</v>
      </c>
      <c r="G209" s="25" t="s">
        <v>3326</v>
      </c>
      <c r="H209" s="26" t="s">
        <v>3326</v>
      </c>
    </row>
    <row r="210" spans="1:10" x14ac:dyDescent="0.3">
      <c r="A210" s="387"/>
      <c r="B210" s="390"/>
      <c r="C210" s="29" t="s">
        <v>280</v>
      </c>
      <c r="D210" s="25" t="s">
        <v>254</v>
      </c>
      <c r="E210" s="25" t="s">
        <v>3327</v>
      </c>
      <c r="F210" s="25" t="s">
        <v>3328</v>
      </c>
      <c r="G210" s="25" t="s">
        <v>3329</v>
      </c>
      <c r="H210" s="26" t="s">
        <v>3330</v>
      </c>
    </row>
    <row r="211" spans="1:10" x14ac:dyDescent="0.3">
      <c r="A211" s="387"/>
      <c r="B211" s="390"/>
      <c r="C211" s="29" t="s">
        <v>260</v>
      </c>
      <c r="D211" s="25"/>
      <c r="E211" s="25"/>
      <c r="F211" s="25"/>
      <c r="G211" s="25"/>
      <c r="H211" s="26"/>
    </row>
    <row r="212" spans="1:10" ht="18" thickBot="1" x14ac:dyDescent="0.35">
      <c r="A212" s="388"/>
      <c r="B212" s="391"/>
      <c r="C212" s="41" t="s">
        <v>3302</v>
      </c>
      <c r="D212" s="40" t="s">
        <v>262</v>
      </c>
      <c r="E212" s="44">
        <v>1200</v>
      </c>
      <c r="F212" s="44">
        <v>1430</v>
      </c>
      <c r="G212" s="44">
        <v>1620</v>
      </c>
      <c r="H212" s="45">
        <v>2060</v>
      </c>
    </row>
    <row r="213" spans="1:10" ht="18" thickBot="1" x14ac:dyDescent="0.35">
      <c r="A213" s="392"/>
      <c r="B213" s="392"/>
      <c r="C213" s="392"/>
      <c r="D213" s="393"/>
      <c r="E213" s="40">
        <v>11</v>
      </c>
      <c r="F213" s="40">
        <v>12</v>
      </c>
      <c r="G213" s="40">
        <v>13</v>
      </c>
      <c r="H213" s="6">
        <v>14</v>
      </c>
    </row>
    <row r="214" spans="1:10" x14ac:dyDescent="0.3">
      <c r="A214" s="15" t="s">
        <v>3331</v>
      </c>
    </row>
    <row r="215" spans="1:10" x14ac:dyDescent="0.3">
      <c r="A215" s="16" t="s">
        <v>211</v>
      </c>
    </row>
    <row r="216" spans="1:10" x14ac:dyDescent="0.3">
      <c r="A216" s="17" t="s">
        <v>3332</v>
      </c>
    </row>
    <row r="217" spans="1:10" x14ac:dyDescent="0.3">
      <c r="A217" s="15" t="s">
        <v>3333</v>
      </c>
    </row>
    <row r="218" spans="1:10" ht="18" thickBot="1" x14ac:dyDescent="0.35">
      <c r="A218" s="17" t="s">
        <v>249</v>
      </c>
    </row>
    <row r="219" spans="1:10" ht="18" thickBot="1" x14ac:dyDescent="0.35">
      <c r="A219" s="377" t="s">
        <v>0</v>
      </c>
      <c r="B219" s="379" t="s">
        <v>217</v>
      </c>
      <c r="C219" s="379" t="s">
        <v>250</v>
      </c>
      <c r="D219" s="379" t="s">
        <v>251</v>
      </c>
      <c r="E219" s="381" t="s">
        <v>3269</v>
      </c>
      <c r="F219" s="382"/>
      <c r="G219" s="382"/>
      <c r="H219" s="382"/>
      <c r="I219" s="382"/>
      <c r="J219" s="383"/>
    </row>
    <row r="220" spans="1:10" ht="18" thickBot="1" x14ac:dyDescent="0.35">
      <c r="A220" s="378"/>
      <c r="B220" s="380"/>
      <c r="C220" s="380"/>
      <c r="D220" s="380"/>
      <c r="E220" s="293">
        <v>5</v>
      </c>
      <c r="F220" s="293">
        <v>6</v>
      </c>
      <c r="G220" s="293">
        <v>7</v>
      </c>
      <c r="H220" s="293">
        <v>8</v>
      </c>
      <c r="I220" s="293">
        <v>10</v>
      </c>
      <c r="J220" s="291">
        <v>12</v>
      </c>
    </row>
    <row r="221" spans="1:10" x14ac:dyDescent="0.3">
      <c r="A221" s="386" t="s">
        <v>3334</v>
      </c>
      <c r="B221" s="389" t="s">
        <v>3335</v>
      </c>
      <c r="C221" s="28" t="s">
        <v>349</v>
      </c>
      <c r="D221" s="22"/>
      <c r="E221" s="22"/>
      <c r="F221" s="22"/>
      <c r="G221" s="22"/>
      <c r="H221" s="22"/>
      <c r="I221" s="22"/>
      <c r="J221" s="4"/>
    </row>
    <row r="222" spans="1:10" x14ac:dyDescent="0.3">
      <c r="A222" s="387"/>
      <c r="B222" s="390"/>
      <c r="C222" s="24" t="s">
        <v>3336</v>
      </c>
      <c r="D222" s="25" t="s">
        <v>3337</v>
      </c>
      <c r="E222" s="25" t="s">
        <v>3338</v>
      </c>
      <c r="F222" s="25" t="s">
        <v>3339</v>
      </c>
      <c r="G222" s="25" t="s">
        <v>3340</v>
      </c>
      <c r="H222" s="25" t="s">
        <v>3341</v>
      </c>
      <c r="I222" s="25" t="s">
        <v>3342</v>
      </c>
      <c r="J222" s="26" t="s">
        <v>3343</v>
      </c>
    </row>
    <row r="223" spans="1:10" x14ac:dyDescent="0.3">
      <c r="A223" s="387"/>
      <c r="B223" s="390"/>
      <c r="C223" s="29" t="s">
        <v>215</v>
      </c>
      <c r="D223" s="25" t="s">
        <v>254</v>
      </c>
      <c r="E223" s="25" t="s">
        <v>301</v>
      </c>
      <c r="F223" s="25" t="s">
        <v>1023</v>
      </c>
      <c r="G223" s="25" t="s">
        <v>978</v>
      </c>
      <c r="H223" s="25" t="s">
        <v>3344</v>
      </c>
      <c r="I223" s="25" t="s">
        <v>318</v>
      </c>
      <c r="J223" s="26" t="s">
        <v>302</v>
      </c>
    </row>
    <row r="224" spans="1:10" x14ac:dyDescent="0.3">
      <c r="A224" s="387"/>
      <c r="B224" s="390"/>
      <c r="C224" s="29" t="s">
        <v>284</v>
      </c>
      <c r="D224" s="25"/>
      <c r="E224" s="25"/>
      <c r="F224" s="25"/>
      <c r="G224" s="25"/>
      <c r="H224" s="25"/>
      <c r="I224" s="25"/>
      <c r="J224" s="26"/>
    </row>
    <row r="225" spans="1:10" x14ac:dyDescent="0.3">
      <c r="A225" s="387"/>
      <c r="B225" s="390"/>
      <c r="C225" s="24" t="s">
        <v>3345</v>
      </c>
      <c r="D225" s="25" t="s">
        <v>262</v>
      </c>
      <c r="E225" s="25" t="s">
        <v>450</v>
      </c>
      <c r="F225" s="25" t="s">
        <v>719</v>
      </c>
      <c r="G225" s="25" t="s">
        <v>861</v>
      </c>
      <c r="H225" s="25" t="s">
        <v>974</v>
      </c>
      <c r="I225" s="25" t="s">
        <v>550</v>
      </c>
      <c r="J225" s="26" t="s">
        <v>1570</v>
      </c>
    </row>
    <row r="226" spans="1:10" x14ac:dyDescent="0.3">
      <c r="A226" s="387"/>
      <c r="B226" s="390"/>
      <c r="C226" s="24" t="s">
        <v>3238</v>
      </c>
      <c r="D226" s="25" t="s">
        <v>262</v>
      </c>
      <c r="E226" s="25" t="s">
        <v>2308</v>
      </c>
      <c r="F226" s="25" t="s">
        <v>400</v>
      </c>
      <c r="G226" s="25" t="s">
        <v>400</v>
      </c>
      <c r="H226" s="25" t="s">
        <v>400</v>
      </c>
      <c r="I226" s="25" t="s">
        <v>400</v>
      </c>
      <c r="J226" s="26" t="s">
        <v>400</v>
      </c>
    </row>
    <row r="227" spans="1:10" x14ac:dyDescent="0.3">
      <c r="A227" s="387"/>
      <c r="B227" s="390"/>
      <c r="C227" s="24" t="s">
        <v>3237</v>
      </c>
      <c r="D227" s="25" t="s">
        <v>262</v>
      </c>
      <c r="E227" s="25" t="s">
        <v>861</v>
      </c>
      <c r="F227" s="25" t="s">
        <v>861</v>
      </c>
      <c r="G227" s="25" t="s">
        <v>861</v>
      </c>
      <c r="H227" s="25" t="s">
        <v>861</v>
      </c>
      <c r="I227" s="25" t="s">
        <v>861</v>
      </c>
      <c r="J227" s="26" t="s">
        <v>861</v>
      </c>
    </row>
    <row r="228" spans="1:10" ht="18" thickBot="1" x14ac:dyDescent="0.35">
      <c r="A228" s="388"/>
      <c r="B228" s="391"/>
      <c r="C228" s="24" t="s">
        <v>1541</v>
      </c>
      <c r="D228" s="25" t="s">
        <v>423</v>
      </c>
      <c r="E228" s="25" t="s">
        <v>1535</v>
      </c>
      <c r="F228" s="25" t="s">
        <v>1535</v>
      </c>
      <c r="G228" s="25" t="s">
        <v>1535</v>
      </c>
      <c r="H228" s="25" t="s">
        <v>1535</v>
      </c>
      <c r="I228" s="25" t="s">
        <v>1535</v>
      </c>
      <c r="J228" s="26" t="s">
        <v>1535</v>
      </c>
    </row>
    <row r="229" spans="1:10" ht="18" thickBot="1" x14ac:dyDescent="0.35">
      <c r="A229" s="392"/>
      <c r="B229" s="392"/>
      <c r="C229" s="392"/>
      <c r="D229" s="393"/>
      <c r="E229" s="27">
        <v>13</v>
      </c>
      <c r="F229" s="27">
        <v>14</v>
      </c>
      <c r="G229" s="27">
        <v>15</v>
      </c>
      <c r="H229" s="27">
        <v>16</v>
      </c>
      <c r="I229" s="27">
        <v>17</v>
      </c>
      <c r="J229" s="5">
        <v>18</v>
      </c>
    </row>
    <row r="230" spans="1:10" x14ac:dyDescent="0.3">
      <c r="A230" s="15" t="s">
        <v>3346</v>
      </c>
    </row>
    <row r="231" spans="1:10" ht="18" thickBot="1" x14ac:dyDescent="0.35">
      <c r="A231" s="17" t="s">
        <v>249</v>
      </c>
    </row>
    <row r="232" spans="1:10" ht="18" thickBot="1" x14ac:dyDescent="0.35">
      <c r="A232" s="377" t="s">
        <v>0</v>
      </c>
      <c r="B232" s="379" t="s">
        <v>217</v>
      </c>
      <c r="C232" s="379" t="s">
        <v>250</v>
      </c>
      <c r="D232" s="379" t="s">
        <v>251</v>
      </c>
      <c r="E232" s="381" t="s">
        <v>3269</v>
      </c>
      <c r="F232" s="382"/>
      <c r="G232" s="382"/>
      <c r="H232" s="382"/>
      <c r="I232" s="383"/>
    </row>
    <row r="233" spans="1:10" ht="18" thickBot="1" x14ac:dyDescent="0.35">
      <c r="A233" s="378"/>
      <c r="B233" s="380"/>
      <c r="C233" s="380"/>
      <c r="D233" s="380"/>
      <c r="E233" s="293">
        <v>3</v>
      </c>
      <c r="F233" s="293">
        <v>4</v>
      </c>
      <c r="G233" s="293">
        <v>5</v>
      </c>
      <c r="H233" s="293">
        <v>6</v>
      </c>
      <c r="I233" s="291">
        <v>7</v>
      </c>
    </row>
    <row r="234" spans="1:10" x14ac:dyDescent="0.3">
      <c r="A234" s="386" t="s">
        <v>3347</v>
      </c>
      <c r="B234" s="389" t="s">
        <v>3348</v>
      </c>
      <c r="C234" s="28" t="s">
        <v>349</v>
      </c>
      <c r="D234" s="22"/>
      <c r="E234" s="22"/>
      <c r="F234" s="22"/>
      <c r="G234" s="22"/>
      <c r="H234" s="22"/>
      <c r="I234" s="4"/>
    </row>
    <row r="235" spans="1:10" x14ac:dyDescent="0.3">
      <c r="A235" s="387"/>
      <c r="B235" s="390"/>
      <c r="C235" s="24" t="s">
        <v>3349</v>
      </c>
      <c r="D235" s="25" t="s">
        <v>3337</v>
      </c>
      <c r="E235" s="25" t="s">
        <v>3350</v>
      </c>
      <c r="F235" s="25" t="s">
        <v>3351</v>
      </c>
      <c r="G235" s="25" t="s">
        <v>3338</v>
      </c>
      <c r="H235" s="25" t="s">
        <v>3339</v>
      </c>
      <c r="I235" s="26" t="s">
        <v>3340</v>
      </c>
    </row>
    <row r="236" spans="1:10" x14ac:dyDescent="0.3">
      <c r="A236" s="387"/>
      <c r="B236" s="390"/>
      <c r="C236" s="29" t="s">
        <v>457</v>
      </c>
      <c r="D236" s="25" t="s">
        <v>254</v>
      </c>
      <c r="E236" s="25" t="s">
        <v>621</v>
      </c>
      <c r="F236" s="25" t="s">
        <v>301</v>
      </c>
      <c r="G236" s="25" t="s">
        <v>614</v>
      </c>
      <c r="H236" s="25" t="s">
        <v>232</v>
      </c>
      <c r="I236" s="26" t="s">
        <v>3079</v>
      </c>
    </row>
    <row r="237" spans="1:10" x14ac:dyDescent="0.3">
      <c r="A237" s="387"/>
      <c r="B237" s="390"/>
      <c r="C237" s="29" t="s">
        <v>284</v>
      </c>
      <c r="D237" s="25"/>
      <c r="E237" s="25"/>
      <c r="F237" s="25"/>
      <c r="G237" s="25"/>
      <c r="H237" s="25"/>
      <c r="I237" s="26"/>
    </row>
    <row r="238" spans="1:10" x14ac:dyDescent="0.3">
      <c r="A238" s="387"/>
      <c r="B238" s="390"/>
      <c r="C238" s="24" t="s">
        <v>3352</v>
      </c>
      <c r="D238" s="25" t="s">
        <v>262</v>
      </c>
      <c r="E238" s="25" t="s">
        <v>709</v>
      </c>
      <c r="F238" s="25" t="s">
        <v>450</v>
      </c>
      <c r="G238" s="25" t="s">
        <v>1001</v>
      </c>
      <c r="H238" s="25" t="s">
        <v>406</v>
      </c>
      <c r="I238" s="26" t="s">
        <v>2081</v>
      </c>
    </row>
    <row r="239" spans="1:10" x14ac:dyDescent="0.3">
      <c r="A239" s="387"/>
      <c r="B239" s="390"/>
      <c r="C239" s="24" t="s">
        <v>3238</v>
      </c>
      <c r="D239" s="25" t="s">
        <v>262</v>
      </c>
      <c r="E239" s="25" t="s">
        <v>2308</v>
      </c>
      <c r="F239" s="25" t="s">
        <v>2308</v>
      </c>
      <c r="G239" s="25" t="s">
        <v>832</v>
      </c>
      <c r="H239" s="25" t="s">
        <v>832</v>
      </c>
      <c r="I239" s="26" t="s">
        <v>832</v>
      </c>
    </row>
    <row r="240" spans="1:10" x14ac:dyDescent="0.3">
      <c r="A240" s="387"/>
      <c r="B240" s="390"/>
      <c r="C240" s="24" t="s">
        <v>3237</v>
      </c>
      <c r="D240" s="25" t="s">
        <v>262</v>
      </c>
      <c r="E240" s="25" t="s">
        <v>1196</v>
      </c>
      <c r="F240" s="25" t="s">
        <v>1196</v>
      </c>
      <c r="G240" s="25" t="s">
        <v>2041</v>
      </c>
      <c r="H240" s="25" t="s">
        <v>2041</v>
      </c>
      <c r="I240" s="26" t="s">
        <v>2041</v>
      </c>
    </row>
    <row r="241" spans="1:9" ht="18" thickBot="1" x14ac:dyDescent="0.35">
      <c r="A241" s="388"/>
      <c r="B241" s="391"/>
      <c r="C241" s="24" t="s">
        <v>1541</v>
      </c>
      <c r="D241" s="25" t="s">
        <v>423</v>
      </c>
      <c r="E241" s="25" t="s">
        <v>1535</v>
      </c>
      <c r="F241" s="25" t="s">
        <v>1535</v>
      </c>
      <c r="G241" s="25" t="s">
        <v>1535</v>
      </c>
      <c r="H241" s="25" t="s">
        <v>1535</v>
      </c>
      <c r="I241" s="26" t="s">
        <v>1535</v>
      </c>
    </row>
    <row r="242" spans="1:9" ht="18" thickBot="1" x14ac:dyDescent="0.35">
      <c r="A242" s="392"/>
      <c r="B242" s="392"/>
      <c r="C242" s="392"/>
      <c r="D242" s="393"/>
      <c r="E242" s="27">
        <v>1</v>
      </c>
      <c r="F242" s="27">
        <v>2</v>
      </c>
      <c r="G242" s="27">
        <v>3</v>
      </c>
      <c r="H242" s="27">
        <v>4</v>
      </c>
      <c r="I242" s="5">
        <v>5</v>
      </c>
    </row>
    <row r="243" spans="1:9" x14ac:dyDescent="0.3">
      <c r="A243" s="15" t="s">
        <v>3353</v>
      </c>
    </row>
    <row r="244" spans="1:9" ht="18" thickBot="1" x14ac:dyDescent="0.35">
      <c r="A244" s="17" t="s">
        <v>249</v>
      </c>
    </row>
    <row r="245" spans="1:9" ht="18" thickBot="1" x14ac:dyDescent="0.35">
      <c r="A245" s="377" t="s">
        <v>0</v>
      </c>
      <c r="B245" s="379" t="s">
        <v>217</v>
      </c>
      <c r="C245" s="379" t="s">
        <v>250</v>
      </c>
      <c r="D245" s="379" t="s">
        <v>251</v>
      </c>
      <c r="E245" s="381" t="s">
        <v>3269</v>
      </c>
      <c r="F245" s="382"/>
      <c r="G245" s="382"/>
      <c r="H245" s="382"/>
      <c r="I245" s="383"/>
    </row>
    <row r="246" spans="1:9" ht="18" thickBot="1" x14ac:dyDescent="0.35">
      <c r="A246" s="378"/>
      <c r="B246" s="380"/>
      <c r="C246" s="380"/>
      <c r="D246" s="380"/>
      <c r="E246" s="290">
        <v>3</v>
      </c>
      <c r="F246" s="290">
        <v>4</v>
      </c>
      <c r="G246" s="290">
        <v>5</v>
      </c>
      <c r="H246" s="290">
        <v>6</v>
      </c>
      <c r="I246" s="31">
        <v>7</v>
      </c>
    </row>
    <row r="247" spans="1:9" x14ac:dyDescent="0.3">
      <c r="A247" s="386" t="s">
        <v>3354</v>
      </c>
      <c r="B247" s="389" t="s">
        <v>3355</v>
      </c>
      <c r="C247" s="29" t="s">
        <v>349</v>
      </c>
      <c r="D247" s="25"/>
      <c r="E247" s="25"/>
      <c r="F247" s="25"/>
      <c r="G247" s="25"/>
      <c r="H247" s="25"/>
      <c r="I247" s="26"/>
    </row>
    <row r="248" spans="1:9" x14ac:dyDescent="0.3">
      <c r="A248" s="387"/>
      <c r="B248" s="390"/>
      <c r="C248" s="24" t="s">
        <v>3349</v>
      </c>
      <c r="D248" s="25" t="s">
        <v>3337</v>
      </c>
      <c r="E248" s="32">
        <v>7030</v>
      </c>
      <c r="F248" s="32">
        <v>9490</v>
      </c>
      <c r="G248" s="25" t="s">
        <v>3356</v>
      </c>
      <c r="H248" s="25" t="s">
        <v>3357</v>
      </c>
      <c r="I248" s="26" t="s">
        <v>3358</v>
      </c>
    </row>
    <row r="249" spans="1:9" x14ac:dyDescent="0.3">
      <c r="A249" s="387"/>
      <c r="B249" s="390"/>
      <c r="C249" s="29" t="s">
        <v>457</v>
      </c>
      <c r="D249" s="25" t="s">
        <v>254</v>
      </c>
      <c r="E249" s="25" t="s">
        <v>3359</v>
      </c>
      <c r="F249" s="25" t="s">
        <v>3360</v>
      </c>
      <c r="G249" s="25" t="s">
        <v>3361</v>
      </c>
      <c r="H249" s="25" t="s">
        <v>1246</v>
      </c>
      <c r="I249" s="26" t="s">
        <v>629</v>
      </c>
    </row>
    <row r="250" spans="1:9" x14ac:dyDescent="0.3">
      <c r="A250" s="387"/>
      <c r="B250" s="390"/>
      <c r="C250" s="29" t="s">
        <v>284</v>
      </c>
      <c r="D250" s="25"/>
      <c r="E250" s="25"/>
      <c r="F250" s="25"/>
      <c r="G250" s="25"/>
      <c r="H250" s="25"/>
      <c r="I250" s="26"/>
    </row>
    <row r="251" spans="1:9" x14ac:dyDescent="0.3">
      <c r="A251" s="387"/>
      <c r="B251" s="390"/>
      <c r="C251" s="24" t="s">
        <v>3352</v>
      </c>
      <c r="D251" s="25" t="s">
        <v>262</v>
      </c>
      <c r="E251" s="25" t="s">
        <v>880</v>
      </c>
      <c r="F251" s="25" t="s">
        <v>1009</v>
      </c>
      <c r="G251" s="25" t="s">
        <v>867</v>
      </c>
      <c r="H251" s="25" t="s">
        <v>406</v>
      </c>
      <c r="I251" s="26" t="s">
        <v>1779</v>
      </c>
    </row>
    <row r="252" spans="1:9" x14ac:dyDescent="0.3">
      <c r="A252" s="387"/>
      <c r="B252" s="390"/>
      <c r="C252" s="24" t="s">
        <v>3362</v>
      </c>
      <c r="D252" s="25" t="s">
        <v>262</v>
      </c>
      <c r="E252" s="25" t="s">
        <v>2308</v>
      </c>
      <c r="F252" s="25" t="s">
        <v>2308</v>
      </c>
      <c r="G252" s="25" t="s">
        <v>832</v>
      </c>
      <c r="H252" s="25" t="s">
        <v>832</v>
      </c>
      <c r="I252" s="26" t="s">
        <v>832</v>
      </c>
    </row>
    <row r="253" spans="1:9" x14ac:dyDescent="0.3">
      <c r="A253" s="387"/>
      <c r="B253" s="390"/>
      <c r="C253" s="24" t="s">
        <v>3237</v>
      </c>
      <c r="D253" s="25" t="s">
        <v>262</v>
      </c>
      <c r="E253" s="25" t="s">
        <v>1196</v>
      </c>
      <c r="F253" s="25" t="s">
        <v>1196</v>
      </c>
      <c r="G253" s="25" t="s">
        <v>2041</v>
      </c>
      <c r="H253" s="25" t="s">
        <v>2041</v>
      </c>
      <c r="I253" s="26" t="s">
        <v>2041</v>
      </c>
    </row>
    <row r="254" spans="1:9" ht="18" thickBot="1" x14ac:dyDescent="0.35">
      <c r="A254" s="388"/>
      <c r="B254" s="391"/>
      <c r="C254" s="24" t="s">
        <v>1541</v>
      </c>
      <c r="D254" s="25" t="s">
        <v>423</v>
      </c>
      <c r="E254" s="25" t="s">
        <v>1535</v>
      </c>
      <c r="F254" s="25" t="s">
        <v>1535</v>
      </c>
      <c r="G254" s="25" t="s">
        <v>1535</v>
      </c>
      <c r="H254" s="25" t="s">
        <v>1535</v>
      </c>
      <c r="I254" s="26" t="s">
        <v>1535</v>
      </c>
    </row>
    <row r="255" spans="1:9" ht="18" thickBot="1" x14ac:dyDescent="0.35">
      <c r="A255" s="392"/>
      <c r="B255" s="392"/>
      <c r="C255" s="392"/>
      <c r="D255" s="393"/>
      <c r="E255" s="27">
        <v>1</v>
      </c>
      <c r="F255" s="27">
        <v>2</v>
      </c>
      <c r="G255" s="27">
        <v>3</v>
      </c>
      <c r="H255" s="27">
        <v>4</v>
      </c>
      <c r="I255" s="5">
        <v>5</v>
      </c>
    </row>
    <row r="256" spans="1:9" x14ac:dyDescent="0.3">
      <c r="A256" s="15" t="s">
        <v>3363</v>
      </c>
    </row>
    <row r="257" spans="1:9" ht="18" thickBot="1" x14ac:dyDescent="0.35">
      <c r="A257" s="17" t="s">
        <v>249</v>
      </c>
    </row>
    <row r="258" spans="1:9" ht="18" thickBot="1" x14ac:dyDescent="0.35">
      <c r="A258" s="377" t="s">
        <v>0</v>
      </c>
      <c r="B258" s="379" t="s">
        <v>217</v>
      </c>
      <c r="C258" s="379" t="s">
        <v>250</v>
      </c>
      <c r="D258" s="379" t="s">
        <v>251</v>
      </c>
      <c r="E258" s="381" t="s">
        <v>3269</v>
      </c>
      <c r="F258" s="382"/>
      <c r="G258" s="382"/>
      <c r="H258" s="382"/>
      <c r="I258" s="383"/>
    </row>
    <row r="259" spans="1:9" ht="18" thickBot="1" x14ac:dyDescent="0.35">
      <c r="A259" s="378"/>
      <c r="B259" s="380"/>
      <c r="C259" s="380"/>
      <c r="D259" s="380"/>
      <c r="E259" s="290">
        <v>3</v>
      </c>
      <c r="F259" s="290">
        <v>4</v>
      </c>
      <c r="G259" s="290">
        <v>5</v>
      </c>
      <c r="H259" s="290">
        <v>6</v>
      </c>
      <c r="I259" s="31">
        <v>7</v>
      </c>
    </row>
    <row r="260" spans="1:9" x14ac:dyDescent="0.3">
      <c r="A260" s="386" t="s">
        <v>3364</v>
      </c>
      <c r="B260" s="389" t="s">
        <v>3365</v>
      </c>
      <c r="C260" s="29" t="s">
        <v>369</v>
      </c>
      <c r="D260" s="25"/>
      <c r="E260" s="25"/>
      <c r="F260" s="25"/>
      <c r="G260" s="25"/>
      <c r="H260" s="25"/>
      <c r="I260" s="26"/>
    </row>
    <row r="261" spans="1:9" x14ac:dyDescent="0.3">
      <c r="A261" s="387"/>
      <c r="B261" s="390"/>
      <c r="C261" s="24" t="s">
        <v>3366</v>
      </c>
      <c r="D261" s="25" t="s">
        <v>3337</v>
      </c>
      <c r="E261" s="32">
        <v>7272</v>
      </c>
      <c r="F261" s="32">
        <v>9696</v>
      </c>
      <c r="G261" s="25" t="s">
        <v>3367</v>
      </c>
      <c r="H261" s="25" t="s">
        <v>3368</v>
      </c>
      <c r="I261" s="26" t="s">
        <v>3369</v>
      </c>
    </row>
    <row r="262" spans="1:9" x14ac:dyDescent="0.3">
      <c r="A262" s="387"/>
      <c r="B262" s="390"/>
      <c r="C262" s="29" t="s">
        <v>457</v>
      </c>
      <c r="D262" s="25" t="s">
        <v>254</v>
      </c>
      <c r="E262" s="25" t="s">
        <v>544</v>
      </c>
      <c r="F262" s="25" t="s">
        <v>3370</v>
      </c>
      <c r="G262" s="25" t="s">
        <v>635</v>
      </c>
      <c r="H262" s="25" t="s">
        <v>466</v>
      </c>
      <c r="I262" s="26" t="s">
        <v>3371</v>
      </c>
    </row>
    <row r="263" spans="1:9" x14ac:dyDescent="0.3">
      <c r="A263" s="387"/>
      <c r="B263" s="390"/>
      <c r="C263" s="29" t="s">
        <v>284</v>
      </c>
      <c r="D263" s="25"/>
      <c r="E263" s="25"/>
      <c r="F263" s="25"/>
      <c r="G263" s="25"/>
      <c r="H263" s="25"/>
      <c r="I263" s="26"/>
    </row>
    <row r="264" spans="1:9" x14ac:dyDescent="0.3">
      <c r="A264" s="387"/>
      <c r="B264" s="390"/>
      <c r="C264" s="24" t="s">
        <v>3352</v>
      </c>
      <c r="D264" s="25" t="s">
        <v>262</v>
      </c>
      <c r="E264" s="25" t="s">
        <v>718</v>
      </c>
      <c r="F264" s="25" t="s">
        <v>1195</v>
      </c>
      <c r="G264" s="25" t="s">
        <v>710</v>
      </c>
      <c r="H264" s="25" t="s">
        <v>1155</v>
      </c>
      <c r="I264" s="26" t="s">
        <v>836</v>
      </c>
    </row>
    <row r="265" spans="1:9" x14ac:dyDescent="0.3">
      <c r="A265" s="387"/>
      <c r="B265" s="390"/>
      <c r="C265" s="24" t="s">
        <v>3362</v>
      </c>
      <c r="D265" s="25" t="s">
        <v>262</v>
      </c>
      <c r="E265" s="25" t="s">
        <v>2308</v>
      </c>
      <c r="F265" s="25" t="s">
        <v>2308</v>
      </c>
      <c r="G265" s="25" t="s">
        <v>832</v>
      </c>
      <c r="H265" s="25" t="s">
        <v>832</v>
      </c>
      <c r="I265" s="26" t="s">
        <v>832</v>
      </c>
    </row>
    <row r="266" spans="1:9" x14ac:dyDescent="0.3">
      <c r="A266" s="387"/>
      <c r="B266" s="390"/>
      <c r="C266" s="24" t="s">
        <v>3237</v>
      </c>
      <c r="D266" s="25" t="s">
        <v>262</v>
      </c>
      <c r="E266" s="25" t="s">
        <v>1196</v>
      </c>
      <c r="F266" s="25" t="s">
        <v>1196</v>
      </c>
      <c r="G266" s="25" t="s">
        <v>2041</v>
      </c>
      <c r="H266" s="25" t="s">
        <v>2041</v>
      </c>
      <c r="I266" s="26" t="s">
        <v>2041</v>
      </c>
    </row>
    <row r="267" spans="1:9" ht="18" thickBot="1" x14ac:dyDescent="0.35">
      <c r="A267" s="388"/>
      <c r="B267" s="391"/>
      <c r="C267" s="24" t="s">
        <v>1541</v>
      </c>
      <c r="D267" s="25" t="s">
        <v>423</v>
      </c>
      <c r="E267" s="25" t="s">
        <v>1535</v>
      </c>
      <c r="F267" s="25" t="s">
        <v>1535</v>
      </c>
      <c r="G267" s="25" t="s">
        <v>1535</v>
      </c>
      <c r="H267" s="25" t="s">
        <v>1535</v>
      </c>
      <c r="I267" s="26" t="s">
        <v>1535</v>
      </c>
    </row>
    <row r="268" spans="1:9" ht="18" thickBot="1" x14ac:dyDescent="0.35">
      <c r="A268" s="392"/>
      <c r="B268" s="392"/>
      <c r="C268" s="392"/>
      <c r="D268" s="393"/>
      <c r="E268" s="27">
        <v>1</v>
      </c>
      <c r="F268" s="27">
        <v>2</v>
      </c>
      <c r="G268" s="27">
        <v>3</v>
      </c>
      <c r="H268" s="27">
        <v>4</v>
      </c>
      <c r="I268" s="5">
        <v>5</v>
      </c>
    </row>
    <row r="269" spans="1:9" x14ac:dyDescent="0.3">
      <c r="A269" s="15" t="s">
        <v>3372</v>
      </c>
    </row>
    <row r="270" spans="1:9" x14ac:dyDescent="0.3">
      <c r="A270" s="16" t="s">
        <v>211</v>
      </c>
    </row>
    <row r="271" spans="1:9" x14ac:dyDescent="0.3">
      <c r="A271" s="17" t="s">
        <v>3373</v>
      </c>
    </row>
    <row r="272" spans="1:9" ht="18" thickBot="1" x14ac:dyDescent="0.35">
      <c r="A272" s="17" t="s">
        <v>249</v>
      </c>
    </row>
    <row r="273" spans="1:6" ht="26.25" thickBot="1" x14ac:dyDescent="0.35">
      <c r="A273" s="36" t="s">
        <v>0</v>
      </c>
      <c r="B273" s="293" t="s">
        <v>217</v>
      </c>
      <c r="C273" s="293" t="s">
        <v>250</v>
      </c>
      <c r="D273" s="293" t="s">
        <v>251</v>
      </c>
      <c r="E273" s="293" t="s">
        <v>3374</v>
      </c>
      <c r="F273" s="291" t="s">
        <v>3375</v>
      </c>
    </row>
    <row r="274" spans="1:6" x14ac:dyDescent="0.3">
      <c r="A274" s="386" t="s">
        <v>3376</v>
      </c>
      <c r="B274" s="389" t="s">
        <v>3377</v>
      </c>
      <c r="C274" s="28" t="s">
        <v>349</v>
      </c>
      <c r="D274" s="22"/>
      <c r="E274" s="22"/>
      <c r="F274" s="4"/>
    </row>
    <row r="275" spans="1:6" x14ac:dyDescent="0.3">
      <c r="A275" s="387"/>
      <c r="B275" s="390"/>
      <c r="C275" s="24" t="s">
        <v>3378</v>
      </c>
      <c r="D275" s="25" t="s">
        <v>3337</v>
      </c>
      <c r="E275" s="32">
        <v>5210</v>
      </c>
      <c r="F275" s="39">
        <v>7090</v>
      </c>
    </row>
    <row r="276" spans="1:6" x14ac:dyDescent="0.3">
      <c r="A276" s="387"/>
      <c r="B276" s="390"/>
      <c r="C276" s="24" t="s">
        <v>3379</v>
      </c>
      <c r="D276" s="25" t="s">
        <v>3380</v>
      </c>
      <c r="E276" s="25" t="s">
        <v>3381</v>
      </c>
      <c r="F276" s="26" t="s">
        <v>228</v>
      </c>
    </row>
    <row r="277" spans="1:6" x14ac:dyDescent="0.3">
      <c r="A277" s="387"/>
      <c r="B277" s="390"/>
      <c r="C277" s="24" t="s">
        <v>3382</v>
      </c>
      <c r="D277" s="25" t="s">
        <v>3380</v>
      </c>
      <c r="E277" s="25" t="s">
        <v>228</v>
      </c>
      <c r="F277" s="26" t="s">
        <v>3383</v>
      </c>
    </row>
    <row r="278" spans="1:6" x14ac:dyDescent="0.3">
      <c r="A278" s="387"/>
      <c r="B278" s="390"/>
      <c r="C278" s="24" t="s">
        <v>422</v>
      </c>
      <c r="D278" s="25" t="s">
        <v>423</v>
      </c>
      <c r="E278" s="25" t="s">
        <v>3384</v>
      </c>
      <c r="F278" s="26" t="s">
        <v>3384</v>
      </c>
    </row>
    <row r="279" spans="1:6" x14ac:dyDescent="0.3">
      <c r="A279" s="387"/>
      <c r="B279" s="390"/>
      <c r="C279" s="29" t="s">
        <v>457</v>
      </c>
      <c r="D279" s="25" t="s">
        <v>254</v>
      </c>
      <c r="E279" s="25" t="s">
        <v>642</v>
      </c>
      <c r="F279" s="26" t="s">
        <v>634</v>
      </c>
    </row>
    <row r="280" spans="1:6" x14ac:dyDescent="0.3">
      <c r="A280" s="387"/>
      <c r="B280" s="390"/>
      <c r="C280" s="29" t="s">
        <v>284</v>
      </c>
      <c r="D280" s="25"/>
      <c r="E280" s="25"/>
      <c r="F280" s="26"/>
    </row>
    <row r="281" spans="1:6" x14ac:dyDescent="0.3">
      <c r="A281" s="387"/>
      <c r="B281" s="390"/>
      <c r="C281" s="24" t="s">
        <v>3385</v>
      </c>
      <c r="D281" s="25" t="s">
        <v>262</v>
      </c>
      <c r="E281" s="25" t="s">
        <v>383</v>
      </c>
      <c r="F281" s="26" t="s">
        <v>228</v>
      </c>
    </row>
    <row r="282" spans="1:6" x14ac:dyDescent="0.3">
      <c r="A282" s="387"/>
      <c r="B282" s="390"/>
      <c r="C282" s="24" t="s">
        <v>3352</v>
      </c>
      <c r="D282" s="25" t="s">
        <v>262</v>
      </c>
      <c r="E282" s="25" t="s">
        <v>228</v>
      </c>
      <c r="F282" s="26" t="s">
        <v>993</v>
      </c>
    </row>
    <row r="283" spans="1:6" x14ac:dyDescent="0.3">
      <c r="A283" s="387"/>
      <c r="B283" s="390"/>
      <c r="C283" s="24" t="s">
        <v>3362</v>
      </c>
      <c r="D283" s="25" t="s">
        <v>262</v>
      </c>
      <c r="E283" s="25" t="s">
        <v>2308</v>
      </c>
      <c r="F283" s="26" t="s">
        <v>1338</v>
      </c>
    </row>
    <row r="284" spans="1:6" x14ac:dyDescent="0.3">
      <c r="A284" s="387"/>
      <c r="B284" s="390"/>
      <c r="C284" s="24" t="s">
        <v>2187</v>
      </c>
      <c r="D284" s="25"/>
      <c r="E284" s="25" t="s">
        <v>1735</v>
      </c>
      <c r="F284" s="26" t="s">
        <v>406</v>
      </c>
    </row>
    <row r="285" spans="1:6" ht="18" thickBot="1" x14ac:dyDescent="0.35">
      <c r="A285" s="388"/>
      <c r="B285" s="391"/>
      <c r="C285" s="24" t="s">
        <v>1541</v>
      </c>
      <c r="D285" s="25" t="s">
        <v>423</v>
      </c>
      <c r="E285" s="25">
        <v>2</v>
      </c>
      <c r="F285" s="26">
        <v>2</v>
      </c>
    </row>
    <row r="286" spans="1:6" ht="18" thickBot="1" x14ac:dyDescent="0.35">
      <c r="A286" s="392"/>
      <c r="B286" s="392"/>
      <c r="C286" s="392"/>
      <c r="D286" s="393"/>
      <c r="E286" s="27">
        <v>1</v>
      </c>
      <c r="F286" s="5">
        <v>2</v>
      </c>
    </row>
    <row r="287" spans="1:6" x14ac:dyDescent="0.3">
      <c r="A287" s="15" t="s">
        <v>3386</v>
      </c>
    </row>
    <row r="288" spans="1:6" x14ac:dyDescent="0.3">
      <c r="A288" s="16" t="s">
        <v>211</v>
      </c>
    </row>
    <row r="289" spans="1:9" x14ac:dyDescent="0.3">
      <c r="A289" s="17" t="s">
        <v>3387</v>
      </c>
    </row>
    <row r="290" spans="1:9" ht="18" thickBot="1" x14ac:dyDescent="0.35">
      <c r="A290" s="17" t="s">
        <v>249</v>
      </c>
    </row>
    <row r="291" spans="1:9" ht="18" thickBot="1" x14ac:dyDescent="0.35">
      <c r="A291" s="377" t="s">
        <v>0</v>
      </c>
      <c r="B291" s="379" t="s">
        <v>217</v>
      </c>
      <c r="C291" s="379" t="s">
        <v>250</v>
      </c>
      <c r="D291" s="379" t="s">
        <v>251</v>
      </c>
      <c r="E291" s="381" t="s">
        <v>3269</v>
      </c>
      <c r="F291" s="382"/>
      <c r="G291" s="382"/>
      <c r="H291" s="382"/>
      <c r="I291" s="383"/>
    </row>
    <row r="292" spans="1:9" ht="18" thickBot="1" x14ac:dyDescent="0.35">
      <c r="A292" s="378"/>
      <c r="B292" s="380"/>
      <c r="C292" s="380"/>
      <c r="D292" s="380"/>
      <c r="E292" s="293">
        <v>3</v>
      </c>
      <c r="F292" s="293">
        <v>4</v>
      </c>
      <c r="G292" s="293">
        <v>5</v>
      </c>
      <c r="H292" s="293">
        <v>6</v>
      </c>
      <c r="I292" s="291">
        <v>7</v>
      </c>
    </row>
    <row r="293" spans="1:9" x14ac:dyDescent="0.3">
      <c r="A293" s="386" t="s">
        <v>3388</v>
      </c>
      <c r="B293" s="389" t="s">
        <v>3389</v>
      </c>
      <c r="C293" s="28" t="s">
        <v>349</v>
      </c>
      <c r="D293" s="22"/>
      <c r="E293" s="22"/>
      <c r="F293" s="22"/>
      <c r="G293" s="22"/>
      <c r="H293" s="22"/>
      <c r="I293" s="4"/>
    </row>
    <row r="294" spans="1:9" x14ac:dyDescent="0.3">
      <c r="A294" s="387"/>
      <c r="B294" s="390"/>
      <c r="C294" s="24" t="s">
        <v>3390</v>
      </c>
      <c r="D294" s="25" t="s">
        <v>3337</v>
      </c>
      <c r="E294" s="25" t="s">
        <v>2918</v>
      </c>
      <c r="F294" s="25" t="s">
        <v>3391</v>
      </c>
      <c r="G294" s="25" t="s">
        <v>3392</v>
      </c>
      <c r="H294" s="25" t="s">
        <v>3393</v>
      </c>
      <c r="I294" s="26" t="s">
        <v>3394</v>
      </c>
    </row>
    <row r="295" spans="1:9" x14ac:dyDescent="0.3">
      <c r="A295" s="387"/>
      <c r="B295" s="390"/>
      <c r="C295" s="29" t="s">
        <v>457</v>
      </c>
      <c r="D295" s="25" t="s">
        <v>254</v>
      </c>
      <c r="E295" s="25" t="s">
        <v>640</v>
      </c>
      <c r="F295" s="25" t="s">
        <v>2654</v>
      </c>
      <c r="G295" s="25" t="s">
        <v>546</v>
      </c>
      <c r="H295" s="25" t="s">
        <v>927</v>
      </c>
      <c r="I295" s="26" t="s">
        <v>569</v>
      </c>
    </row>
    <row r="296" spans="1:9" x14ac:dyDescent="0.3">
      <c r="A296" s="387"/>
      <c r="B296" s="390"/>
      <c r="C296" s="29" t="s">
        <v>284</v>
      </c>
      <c r="D296" s="25"/>
      <c r="E296" s="25"/>
      <c r="F296" s="25"/>
      <c r="G296" s="25"/>
      <c r="H296" s="25"/>
      <c r="I296" s="26"/>
    </row>
    <row r="297" spans="1:9" x14ac:dyDescent="0.3">
      <c r="A297" s="387"/>
      <c r="B297" s="390"/>
      <c r="C297" s="24" t="s">
        <v>3352</v>
      </c>
      <c r="D297" s="25" t="s">
        <v>262</v>
      </c>
      <c r="E297" s="25" t="s">
        <v>709</v>
      </c>
      <c r="F297" s="25" t="s">
        <v>267</v>
      </c>
      <c r="G297" s="25" t="s">
        <v>1667</v>
      </c>
      <c r="H297" s="25" t="s">
        <v>1162</v>
      </c>
      <c r="I297" s="26" t="s">
        <v>817</v>
      </c>
    </row>
    <row r="298" spans="1:9" x14ac:dyDescent="0.3">
      <c r="A298" s="387"/>
      <c r="B298" s="390"/>
      <c r="C298" s="24" t="s">
        <v>3362</v>
      </c>
      <c r="D298" s="25" t="s">
        <v>262</v>
      </c>
      <c r="E298" s="25" t="s">
        <v>1353</v>
      </c>
      <c r="F298" s="25" t="s">
        <v>1353</v>
      </c>
      <c r="G298" s="25" t="s">
        <v>1506</v>
      </c>
      <c r="H298" s="25" t="s">
        <v>1506</v>
      </c>
      <c r="I298" s="26" t="s">
        <v>1506</v>
      </c>
    </row>
    <row r="299" spans="1:9" x14ac:dyDescent="0.3">
      <c r="A299" s="387"/>
      <c r="B299" s="390"/>
      <c r="C299" s="24" t="s">
        <v>3237</v>
      </c>
      <c r="D299" s="25" t="s">
        <v>262</v>
      </c>
      <c r="E299" s="25" t="s">
        <v>867</v>
      </c>
      <c r="F299" s="25" t="s">
        <v>867</v>
      </c>
      <c r="G299" s="25" t="s">
        <v>699</v>
      </c>
      <c r="H299" s="25" t="s">
        <v>699</v>
      </c>
      <c r="I299" s="26" t="s">
        <v>699</v>
      </c>
    </row>
    <row r="300" spans="1:9" ht="18" thickBot="1" x14ac:dyDescent="0.35">
      <c r="A300" s="388"/>
      <c r="B300" s="391"/>
      <c r="C300" s="24" t="s">
        <v>1541</v>
      </c>
      <c r="D300" s="25" t="s">
        <v>423</v>
      </c>
      <c r="E300" s="25" t="s">
        <v>1535</v>
      </c>
      <c r="F300" s="25" t="s">
        <v>1535</v>
      </c>
      <c r="G300" s="25" t="s">
        <v>1535</v>
      </c>
      <c r="H300" s="25" t="s">
        <v>1535</v>
      </c>
      <c r="I300" s="26" t="s">
        <v>1535</v>
      </c>
    </row>
    <row r="301" spans="1:9" ht="18" thickBot="1" x14ac:dyDescent="0.35">
      <c r="A301" s="392"/>
      <c r="B301" s="392"/>
      <c r="C301" s="392"/>
      <c r="D301" s="393"/>
      <c r="E301" s="27">
        <v>1</v>
      </c>
      <c r="F301" s="27">
        <v>2</v>
      </c>
      <c r="G301" s="27">
        <v>3</v>
      </c>
      <c r="H301" s="27">
        <v>4</v>
      </c>
      <c r="I301" s="5">
        <v>5</v>
      </c>
    </row>
    <row r="302" spans="1:9" x14ac:dyDescent="0.3">
      <c r="A302" s="15" t="s">
        <v>3395</v>
      </c>
    </row>
    <row r="303" spans="1:9" x14ac:dyDescent="0.3">
      <c r="A303" s="16" t="s">
        <v>211</v>
      </c>
    </row>
    <row r="304" spans="1:9" x14ac:dyDescent="0.3">
      <c r="A304" s="17" t="s">
        <v>3396</v>
      </c>
    </row>
    <row r="305" spans="1:8" ht="18" thickBot="1" x14ac:dyDescent="0.35">
      <c r="A305" s="17" t="s">
        <v>249</v>
      </c>
    </row>
    <row r="306" spans="1:8" ht="18" thickBot="1" x14ac:dyDescent="0.35">
      <c r="A306" s="377" t="s">
        <v>0</v>
      </c>
      <c r="B306" s="379" t="s">
        <v>217</v>
      </c>
      <c r="C306" s="379" t="s">
        <v>250</v>
      </c>
      <c r="D306" s="379" t="s">
        <v>251</v>
      </c>
      <c r="E306" s="381" t="s">
        <v>3269</v>
      </c>
      <c r="F306" s="382"/>
      <c r="G306" s="382"/>
      <c r="H306" s="383"/>
    </row>
    <row r="307" spans="1:8" ht="18" thickBot="1" x14ac:dyDescent="0.35">
      <c r="A307" s="378"/>
      <c r="B307" s="380"/>
      <c r="C307" s="380"/>
      <c r="D307" s="380"/>
      <c r="E307" s="293" t="s">
        <v>101</v>
      </c>
      <c r="F307" s="293">
        <v>2</v>
      </c>
      <c r="G307" s="293">
        <v>3</v>
      </c>
      <c r="H307" s="291">
        <v>4</v>
      </c>
    </row>
    <row r="308" spans="1:8" x14ac:dyDescent="0.3">
      <c r="A308" s="386" t="s">
        <v>3397</v>
      </c>
      <c r="B308" s="389" t="s">
        <v>3398</v>
      </c>
      <c r="C308" s="28" t="s">
        <v>349</v>
      </c>
      <c r="D308" s="22"/>
      <c r="E308" s="22"/>
      <c r="F308" s="22"/>
      <c r="G308" s="22"/>
      <c r="H308" s="4"/>
    </row>
    <row r="309" spans="1:8" ht="25.5" x14ac:dyDescent="0.3">
      <c r="A309" s="387"/>
      <c r="B309" s="390"/>
      <c r="C309" s="24" t="s">
        <v>3399</v>
      </c>
      <c r="D309" s="25" t="s">
        <v>3337</v>
      </c>
      <c r="E309" s="32">
        <v>2970</v>
      </c>
      <c r="F309" s="32">
        <v>3920</v>
      </c>
      <c r="G309" s="32">
        <v>5820</v>
      </c>
      <c r="H309" s="39">
        <v>7360</v>
      </c>
    </row>
    <row r="310" spans="1:8" x14ac:dyDescent="0.3">
      <c r="A310" s="387"/>
      <c r="B310" s="390"/>
      <c r="C310" s="24" t="s">
        <v>3104</v>
      </c>
      <c r="D310" s="25" t="s">
        <v>3380</v>
      </c>
      <c r="E310" s="25">
        <v>200</v>
      </c>
      <c r="F310" s="25">
        <v>200</v>
      </c>
      <c r="G310" s="25">
        <v>200</v>
      </c>
      <c r="H310" s="26">
        <v>200</v>
      </c>
    </row>
    <row r="311" spans="1:8" x14ac:dyDescent="0.3">
      <c r="A311" s="387"/>
      <c r="B311" s="390"/>
      <c r="C311" s="29" t="s">
        <v>424</v>
      </c>
      <c r="D311" s="25" t="s">
        <v>254</v>
      </c>
      <c r="E311" s="25" t="s">
        <v>642</v>
      </c>
      <c r="F311" s="25" t="s">
        <v>588</v>
      </c>
      <c r="G311" s="25" t="s">
        <v>592</v>
      </c>
      <c r="H311" s="26" t="s">
        <v>567</v>
      </c>
    </row>
    <row r="312" spans="1:8" x14ac:dyDescent="0.3">
      <c r="A312" s="387"/>
      <c r="B312" s="390"/>
      <c r="C312" s="29" t="s">
        <v>284</v>
      </c>
      <c r="D312" s="25"/>
      <c r="E312" s="25"/>
      <c r="F312" s="25"/>
      <c r="G312" s="25"/>
      <c r="H312" s="26"/>
    </row>
    <row r="313" spans="1:8" x14ac:dyDescent="0.3">
      <c r="A313" s="387"/>
      <c r="B313" s="390"/>
      <c r="C313" s="24" t="s">
        <v>3352</v>
      </c>
      <c r="D313" s="25" t="s">
        <v>262</v>
      </c>
      <c r="E313" s="25" t="s">
        <v>709</v>
      </c>
      <c r="F313" s="25" t="s">
        <v>698</v>
      </c>
      <c r="G313" s="25" t="s">
        <v>450</v>
      </c>
      <c r="H313" s="26" t="s">
        <v>873</v>
      </c>
    </row>
    <row r="314" spans="1:8" x14ac:dyDescent="0.3">
      <c r="A314" s="387"/>
      <c r="B314" s="390"/>
      <c r="C314" s="24" t="s">
        <v>3400</v>
      </c>
      <c r="D314" s="25" t="s">
        <v>262</v>
      </c>
      <c r="E314" s="25" t="s">
        <v>1196</v>
      </c>
      <c r="F314" s="25" t="s">
        <v>827</v>
      </c>
      <c r="G314" s="25" t="s">
        <v>836</v>
      </c>
      <c r="H314" s="26" t="s">
        <v>501</v>
      </c>
    </row>
    <row r="315" spans="1:8" x14ac:dyDescent="0.3">
      <c r="A315" s="387"/>
      <c r="B315" s="390"/>
      <c r="C315" s="24" t="s">
        <v>3289</v>
      </c>
      <c r="D315" s="25" t="s">
        <v>262</v>
      </c>
      <c r="E315" s="25" t="s">
        <v>717</v>
      </c>
      <c r="F315" s="25" t="s">
        <v>717</v>
      </c>
      <c r="G315" s="25" t="s">
        <v>717</v>
      </c>
      <c r="H315" s="26" t="s">
        <v>717</v>
      </c>
    </row>
    <row r="316" spans="1:8" ht="18" thickBot="1" x14ac:dyDescent="0.35">
      <c r="A316" s="388"/>
      <c r="B316" s="391"/>
      <c r="C316" s="24" t="s">
        <v>3206</v>
      </c>
      <c r="D316" s="25" t="s">
        <v>262</v>
      </c>
      <c r="E316" s="25" t="s">
        <v>860</v>
      </c>
      <c r="F316" s="25" t="s">
        <v>860</v>
      </c>
      <c r="G316" s="25" t="s">
        <v>860</v>
      </c>
      <c r="H316" s="26" t="s">
        <v>860</v>
      </c>
    </row>
    <row r="317" spans="1:8" ht="18" thickBot="1" x14ac:dyDescent="0.35">
      <c r="A317" s="392"/>
      <c r="B317" s="392"/>
      <c r="C317" s="392"/>
      <c r="D317" s="393"/>
      <c r="E317" s="27">
        <v>1</v>
      </c>
      <c r="F317" s="27">
        <v>2</v>
      </c>
      <c r="G317" s="27">
        <v>3</v>
      </c>
      <c r="H317" s="5">
        <v>4</v>
      </c>
    </row>
    <row r="318" spans="1:8" x14ac:dyDescent="0.3">
      <c r="A318" s="15" t="s">
        <v>3401</v>
      </c>
    </row>
    <row r="319" spans="1:8" x14ac:dyDescent="0.3">
      <c r="A319" s="16" t="s">
        <v>211</v>
      </c>
    </row>
    <row r="320" spans="1:8" x14ac:dyDescent="0.3">
      <c r="A320" s="17" t="s">
        <v>3402</v>
      </c>
    </row>
    <row r="321" spans="1:7" ht="18" thickBot="1" x14ac:dyDescent="0.35">
      <c r="A321" s="17" t="s">
        <v>249</v>
      </c>
    </row>
    <row r="322" spans="1:7" ht="18" thickBot="1" x14ac:dyDescent="0.35">
      <c r="A322" s="377" t="s">
        <v>0</v>
      </c>
      <c r="B322" s="379" t="s">
        <v>217</v>
      </c>
      <c r="C322" s="379" t="s">
        <v>250</v>
      </c>
      <c r="D322" s="379" t="s">
        <v>251</v>
      </c>
      <c r="E322" s="381" t="s">
        <v>3403</v>
      </c>
      <c r="F322" s="382"/>
      <c r="G322" s="383"/>
    </row>
    <row r="323" spans="1:7" ht="18" thickBot="1" x14ac:dyDescent="0.35">
      <c r="A323" s="378"/>
      <c r="B323" s="380"/>
      <c r="C323" s="380"/>
      <c r="D323" s="380"/>
      <c r="E323" s="293" t="s">
        <v>3404</v>
      </c>
      <c r="F323" s="293" t="s">
        <v>3405</v>
      </c>
      <c r="G323" s="291" t="s">
        <v>3406</v>
      </c>
    </row>
    <row r="324" spans="1:7" x14ac:dyDescent="0.3">
      <c r="A324" s="386" t="s">
        <v>3407</v>
      </c>
      <c r="B324" s="389" t="s">
        <v>3408</v>
      </c>
      <c r="C324" s="28" t="s">
        <v>349</v>
      </c>
      <c r="D324" s="22"/>
      <c r="E324" s="22"/>
      <c r="F324" s="22"/>
      <c r="G324" s="4"/>
    </row>
    <row r="325" spans="1:7" x14ac:dyDescent="0.3">
      <c r="A325" s="387"/>
      <c r="B325" s="390"/>
      <c r="C325" s="24" t="s">
        <v>3409</v>
      </c>
      <c r="D325" s="25" t="s">
        <v>682</v>
      </c>
      <c r="E325" s="25" t="s">
        <v>544</v>
      </c>
      <c r="F325" s="25" t="s">
        <v>228</v>
      </c>
      <c r="G325" s="26" t="s">
        <v>228</v>
      </c>
    </row>
    <row r="326" spans="1:7" x14ac:dyDescent="0.3">
      <c r="A326" s="387"/>
      <c r="B326" s="390"/>
      <c r="C326" s="24" t="s">
        <v>3410</v>
      </c>
      <c r="D326" s="25" t="s">
        <v>682</v>
      </c>
      <c r="E326" s="25" t="s">
        <v>228</v>
      </c>
      <c r="F326" s="25" t="s">
        <v>231</v>
      </c>
      <c r="G326" s="26" t="s">
        <v>228</v>
      </c>
    </row>
    <row r="327" spans="1:7" x14ac:dyDescent="0.3">
      <c r="A327" s="387"/>
      <c r="B327" s="390"/>
      <c r="C327" s="24" t="s">
        <v>3411</v>
      </c>
      <c r="D327" s="25" t="s">
        <v>682</v>
      </c>
      <c r="E327" s="25" t="s">
        <v>228</v>
      </c>
      <c r="F327" s="25" t="s">
        <v>228</v>
      </c>
      <c r="G327" s="26" t="s">
        <v>989</v>
      </c>
    </row>
    <row r="328" spans="1:7" x14ac:dyDescent="0.3">
      <c r="A328" s="387"/>
      <c r="B328" s="390"/>
      <c r="C328" s="24" t="s">
        <v>3412</v>
      </c>
      <c r="D328" s="25" t="s">
        <v>351</v>
      </c>
      <c r="E328" s="25" t="s">
        <v>3413</v>
      </c>
      <c r="F328" s="25" t="s">
        <v>3414</v>
      </c>
      <c r="G328" s="26" t="s">
        <v>3415</v>
      </c>
    </row>
    <row r="329" spans="1:7" x14ac:dyDescent="0.3">
      <c r="A329" s="387"/>
      <c r="B329" s="390"/>
      <c r="C329" s="29" t="s">
        <v>457</v>
      </c>
      <c r="D329" s="25" t="s">
        <v>254</v>
      </c>
      <c r="E329" s="25" t="s">
        <v>1235</v>
      </c>
      <c r="F329" s="25" t="s">
        <v>1235</v>
      </c>
      <c r="G329" s="26" t="s">
        <v>1235</v>
      </c>
    </row>
    <row r="330" spans="1:7" x14ac:dyDescent="0.3">
      <c r="A330" s="387"/>
      <c r="B330" s="390"/>
      <c r="C330" s="29" t="s">
        <v>284</v>
      </c>
      <c r="D330" s="25"/>
      <c r="E330" s="25"/>
      <c r="F330" s="25"/>
      <c r="G330" s="26"/>
    </row>
    <row r="331" spans="1:7" x14ac:dyDescent="0.3">
      <c r="A331" s="387"/>
      <c r="B331" s="390"/>
      <c r="C331" s="24" t="s">
        <v>3302</v>
      </c>
      <c r="D331" s="25" t="s">
        <v>262</v>
      </c>
      <c r="E331" s="25" t="s">
        <v>431</v>
      </c>
      <c r="F331" s="25" t="s">
        <v>431</v>
      </c>
      <c r="G331" s="26" t="s">
        <v>431</v>
      </c>
    </row>
    <row r="332" spans="1:7" x14ac:dyDescent="0.3">
      <c r="A332" s="387"/>
      <c r="B332" s="390"/>
      <c r="C332" s="24" t="s">
        <v>3416</v>
      </c>
      <c r="D332" s="25" t="s">
        <v>262</v>
      </c>
      <c r="E332" s="25" t="s">
        <v>1506</v>
      </c>
      <c r="F332" s="25" t="s">
        <v>1506</v>
      </c>
      <c r="G332" s="26" t="s">
        <v>1506</v>
      </c>
    </row>
    <row r="333" spans="1:7" ht="18" thickBot="1" x14ac:dyDescent="0.35">
      <c r="A333" s="388"/>
      <c r="B333" s="391"/>
      <c r="C333" s="24" t="s">
        <v>3417</v>
      </c>
      <c r="D333" s="25" t="s">
        <v>262</v>
      </c>
      <c r="E333" s="25" t="s">
        <v>1648</v>
      </c>
      <c r="F333" s="25" t="s">
        <v>1648</v>
      </c>
      <c r="G333" s="26" t="s">
        <v>1648</v>
      </c>
    </row>
    <row r="334" spans="1:7" ht="18" thickBot="1" x14ac:dyDescent="0.35">
      <c r="A334" s="392"/>
      <c r="B334" s="392"/>
      <c r="C334" s="392"/>
      <c r="D334" s="393"/>
      <c r="E334" s="27">
        <v>11</v>
      </c>
      <c r="F334" s="27">
        <v>12</v>
      </c>
      <c r="G334" s="5">
        <v>13</v>
      </c>
    </row>
    <row r="335" spans="1:7" x14ac:dyDescent="0.3">
      <c r="A335" s="15" t="s">
        <v>3418</v>
      </c>
    </row>
    <row r="336" spans="1:7" x14ac:dyDescent="0.3">
      <c r="A336" s="16" t="s">
        <v>211</v>
      </c>
    </row>
    <row r="337" spans="1:7" x14ac:dyDescent="0.3">
      <c r="A337" s="17" t="s">
        <v>3419</v>
      </c>
    </row>
    <row r="338" spans="1:7" ht="18" thickBot="1" x14ac:dyDescent="0.35">
      <c r="A338" s="17" t="s">
        <v>249</v>
      </c>
    </row>
    <row r="339" spans="1:7" ht="18" thickBot="1" x14ac:dyDescent="0.35">
      <c r="A339" s="377" t="s">
        <v>0</v>
      </c>
      <c r="B339" s="379" t="s">
        <v>217</v>
      </c>
      <c r="C339" s="379" t="s">
        <v>250</v>
      </c>
      <c r="D339" s="379" t="s">
        <v>251</v>
      </c>
      <c r="E339" s="381" t="s">
        <v>3403</v>
      </c>
      <c r="F339" s="382"/>
      <c r="G339" s="383"/>
    </row>
    <row r="340" spans="1:7" ht="18" thickBot="1" x14ac:dyDescent="0.35">
      <c r="A340" s="378"/>
      <c r="B340" s="380"/>
      <c r="C340" s="380"/>
      <c r="D340" s="380"/>
      <c r="E340" s="293" t="s">
        <v>3420</v>
      </c>
      <c r="F340" s="293" t="s">
        <v>1876</v>
      </c>
      <c r="G340" s="291" t="s">
        <v>3421</v>
      </c>
    </row>
    <row r="341" spans="1:7" x14ac:dyDescent="0.3">
      <c r="A341" s="386" t="s">
        <v>3407</v>
      </c>
      <c r="B341" s="389" t="s">
        <v>3422</v>
      </c>
      <c r="C341" s="28" t="s">
        <v>349</v>
      </c>
      <c r="D341" s="22"/>
      <c r="E341" s="22"/>
      <c r="F341" s="22"/>
      <c r="G341" s="4"/>
    </row>
    <row r="342" spans="1:7" x14ac:dyDescent="0.3">
      <c r="A342" s="387"/>
      <c r="B342" s="390"/>
      <c r="C342" s="24" t="s">
        <v>3409</v>
      </c>
      <c r="D342" s="25" t="s">
        <v>682</v>
      </c>
      <c r="E342" s="25" t="s">
        <v>1880</v>
      </c>
      <c r="F342" s="25" t="s">
        <v>544</v>
      </c>
      <c r="G342" s="26" t="s">
        <v>228</v>
      </c>
    </row>
    <row r="343" spans="1:7" x14ac:dyDescent="0.3">
      <c r="A343" s="387"/>
      <c r="B343" s="390"/>
      <c r="C343" s="24" t="s">
        <v>3410</v>
      </c>
      <c r="D343" s="25" t="s">
        <v>682</v>
      </c>
      <c r="E343" s="25" t="s">
        <v>3423</v>
      </c>
      <c r="F343" s="25" t="s">
        <v>228</v>
      </c>
      <c r="G343" s="26" t="s">
        <v>231</v>
      </c>
    </row>
    <row r="344" spans="1:7" x14ac:dyDescent="0.3">
      <c r="A344" s="387"/>
      <c r="B344" s="390"/>
      <c r="C344" s="24" t="s">
        <v>3411</v>
      </c>
      <c r="D344" s="25" t="s">
        <v>682</v>
      </c>
      <c r="E344" s="25" t="s">
        <v>228</v>
      </c>
      <c r="F344" s="25" t="s">
        <v>969</v>
      </c>
      <c r="G344" s="26" t="s">
        <v>228</v>
      </c>
    </row>
    <row r="345" spans="1:7" x14ac:dyDescent="0.3">
      <c r="A345" s="387"/>
      <c r="B345" s="390"/>
      <c r="C345" s="24" t="s">
        <v>3424</v>
      </c>
      <c r="D345" s="25" t="s">
        <v>682</v>
      </c>
      <c r="E345" s="25" t="s">
        <v>228</v>
      </c>
      <c r="F345" s="25" t="s">
        <v>228</v>
      </c>
      <c r="G345" s="26" t="s">
        <v>1280</v>
      </c>
    </row>
    <row r="346" spans="1:7" x14ac:dyDescent="0.3">
      <c r="A346" s="387"/>
      <c r="B346" s="390"/>
      <c r="C346" s="24" t="s">
        <v>3412</v>
      </c>
      <c r="D346" s="25" t="s">
        <v>351</v>
      </c>
      <c r="E346" s="25" t="s">
        <v>3425</v>
      </c>
      <c r="F346" s="25" t="s">
        <v>3426</v>
      </c>
      <c r="G346" s="26" t="s">
        <v>3427</v>
      </c>
    </row>
    <row r="347" spans="1:7" x14ac:dyDescent="0.3">
      <c r="A347" s="387"/>
      <c r="B347" s="390"/>
      <c r="C347" s="29" t="s">
        <v>457</v>
      </c>
      <c r="D347" s="25" t="s">
        <v>254</v>
      </c>
      <c r="E347" s="25" t="s">
        <v>1241</v>
      </c>
      <c r="F347" s="25" t="s">
        <v>1241</v>
      </c>
      <c r="G347" s="26" t="s">
        <v>1241</v>
      </c>
    </row>
    <row r="348" spans="1:7" x14ac:dyDescent="0.3">
      <c r="A348" s="387"/>
      <c r="B348" s="390"/>
      <c r="C348" s="29" t="s">
        <v>284</v>
      </c>
      <c r="D348" s="25"/>
      <c r="E348" s="25"/>
      <c r="F348" s="25"/>
      <c r="G348" s="26"/>
    </row>
    <row r="349" spans="1:7" x14ac:dyDescent="0.3">
      <c r="A349" s="387"/>
      <c r="B349" s="390"/>
      <c r="C349" s="24" t="s">
        <v>3302</v>
      </c>
      <c r="D349" s="25" t="s">
        <v>262</v>
      </c>
      <c r="E349" s="25" t="s">
        <v>707</v>
      </c>
      <c r="F349" s="25" t="s">
        <v>707</v>
      </c>
      <c r="G349" s="26" t="s">
        <v>707</v>
      </c>
    </row>
    <row r="350" spans="1:7" x14ac:dyDescent="0.3">
      <c r="A350" s="387"/>
      <c r="B350" s="390"/>
      <c r="C350" s="24" t="s">
        <v>3416</v>
      </c>
      <c r="D350" s="25" t="s">
        <v>262</v>
      </c>
      <c r="E350" s="25" t="s">
        <v>2437</v>
      </c>
      <c r="F350" s="25" t="s">
        <v>2437</v>
      </c>
      <c r="G350" s="26" t="s">
        <v>2437</v>
      </c>
    </row>
    <row r="351" spans="1:7" ht="18" thickBot="1" x14ac:dyDescent="0.35">
      <c r="A351" s="388"/>
      <c r="B351" s="391"/>
      <c r="C351" s="24" t="s">
        <v>3417</v>
      </c>
      <c r="D351" s="25" t="s">
        <v>262</v>
      </c>
      <c r="E351" s="25" t="s">
        <v>403</v>
      </c>
      <c r="F351" s="25" t="s">
        <v>403</v>
      </c>
      <c r="G351" s="26" t="s">
        <v>403</v>
      </c>
    </row>
    <row r="352" spans="1:7" ht="18" thickBot="1" x14ac:dyDescent="0.35">
      <c r="A352" s="392"/>
      <c r="B352" s="392"/>
      <c r="C352" s="392"/>
      <c r="D352" s="393"/>
      <c r="E352" s="27">
        <v>21</v>
      </c>
      <c r="F352" s="27">
        <v>22</v>
      </c>
      <c r="G352" s="5">
        <v>23</v>
      </c>
    </row>
    <row r="353" spans="1:6" x14ac:dyDescent="0.3">
      <c r="A353" s="15" t="s">
        <v>3428</v>
      </c>
    </row>
    <row r="354" spans="1:6" x14ac:dyDescent="0.3">
      <c r="A354" s="16" t="s">
        <v>211</v>
      </c>
    </row>
    <row r="355" spans="1:6" x14ac:dyDescent="0.3">
      <c r="A355" s="17" t="s">
        <v>3419</v>
      </c>
    </row>
    <row r="356" spans="1:6" ht="18" thickBot="1" x14ac:dyDescent="0.35">
      <c r="A356" s="17" t="s">
        <v>249</v>
      </c>
    </row>
    <row r="357" spans="1:6" ht="18" thickBot="1" x14ac:dyDescent="0.35">
      <c r="A357" s="377" t="s">
        <v>0</v>
      </c>
      <c r="B357" s="379" t="s">
        <v>217</v>
      </c>
      <c r="C357" s="379" t="s">
        <v>250</v>
      </c>
      <c r="D357" s="379" t="s">
        <v>251</v>
      </c>
      <c r="E357" s="381" t="s">
        <v>3403</v>
      </c>
      <c r="F357" s="383"/>
    </row>
    <row r="358" spans="1:6" ht="18" thickBot="1" x14ac:dyDescent="0.35">
      <c r="A358" s="378"/>
      <c r="B358" s="380"/>
      <c r="C358" s="380"/>
      <c r="D358" s="380"/>
      <c r="E358" s="290" t="s">
        <v>3429</v>
      </c>
      <c r="F358" s="31" t="s">
        <v>3430</v>
      </c>
    </row>
    <row r="359" spans="1:6" x14ac:dyDescent="0.3">
      <c r="A359" s="386" t="s">
        <v>3407</v>
      </c>
      <c r="B359" s="389" t="s">
        <v>3431</v>
      </c>
      <c r="C359" s="29" t="s">
        <v>349</v>
      </c>
      <c r="D359" s="25"/>
      <c r="E359" s="25"/>
      <c r="F359" s="26"/>
    </row>
    <row r="360" spans="1:6" x14ac:dyDescent="0.3">
      <c r="A360" s="387"/>
      <c r="B360" s="390"/>
      <c r="C360" s="24" t="s">
        <v>3409</v>
      </c>
      <c r="D360" s="25" t="s">
        <v>682</v>
      </c>
      <c r="E360" s="25" t="s">
        <v>1880</v>
      </c>
      <c r="F360" s="26" t="s">
        <v>228</v>
      </c>
    </row>
    <row r="361" spans="1:6" x14ac:dyDescent="0.3">
      <c r="A361" s="387"/>
      <c r="B361" s="390"/>
      <c r="C361" s="24" t="s">
        <v>3410</v>
      </c>
      <c r="D361" s="25" t="s">
        <v>682</v>
      </c>
      <c r="E361" s="25" t="s">
        <v>544</v>
      </c>
      <c r="F361" s="26" t="s">
        <v>1880</v>
      </c>
    </row>
    <row r="362" spans="1:6" x14ac:dyDescent="0.3">
      <c r="A362" s="387"/>
      <c r="B362" s="390"/>
      <c r="C362" s="24" t="s">
        <v>3411</v>
      </c>
      <c r="D362" s="25" t="s">
        <v>682</v>
      </c>
      <c r="E362" s="25" t="s">
        <v>969</v>
      </c>
      <c r="F362" s="26" t="s">
        <v>231</v>
      </c>
    </row>
    <row r="363" spans="1:6" x14ac:dyDescent="0.3">
      <c r="A363" s="387"/>
      <c r="B363" s="390"/>
      <c r="C363" s="24" t="s">
        <v>3424</v>
      </c>
      <c r="D363" s="25" t="s">
        <v>682</v>
      </c>
      <c r="E363" s="25" t="s">
        <v>228</v>
      </c>
      <c r="F363" s="26" t="s">
        <v>3432</v>
      </c>
    </row>
    <row r="364" spans="1:6" x14ac:dyDescent="0.3">
      <c r="A364" s="387"/>
      <c r="B364" s="390"/>
      <c r="C364" s="24" t="s">
        <v>3412</v>
      </c>
      <c r="D364" s="25" t="s">
        <v>351</v>
      </c>
      <c r="E364" s="25" t="s">
        <v>3433</v>
      </c>
      <c r="F364" s="26" t="s">
        <v>3434</v>
      </c>
    </row>
    <row r="365" spans="1:6" x14ac:dyDescent="0.3">
      <c r="A365" s="387"/>
      <c r="B365" s="390"/>
      <c r="C365" s="29" t="s">
        <v>457</v>
      </c>
      <c r="D365" s="25" t="s">
        <v>254</v>
      </c>
      <c r="E365" s="25" t="s">
        <v>3435</v>
      </c>
      <c r="F365" s="26" t="s">
        <v>3435</v>
      </c>
    </row>
    <row r="366" spans="1:6" x14ac:dyDescent="0.3">
      <c r="A366" s="387"/>
      <c r="B366" s="390"/>
      <c r="C366" s="29" t="s">
        <v>284</v>
      </c>
      <c r="D366" s="25"/>
      <c r="E366" s="25"/>
      <c r="F366" s="26"/>
    </row>
    <row r="367" spans="1:6" x14ac:dyDescent="0.3">
      <c r="A367" s="387"/>
      <c r="B367" s="390"/>
      <c r="C367" s="24" t="s">
        <v>3302</v>
      </c>
      <c r="D367" s="25" t="s">
        <v>262</v>
      </c>
      <c r="E367" s="25" t="s">
        <v>3031</v>
      </c>
      <c r="F367" s="26" t="s">
        <v>3031</v>
      </c>
    </row>
    <row r="368" spans="1:6" x14ac:dyDescent="0.3">
      <c r="A368" s="387"/>
      <c r="B368" s="390"/>
      <c r="C368" s="24" t="s">
        <v>3416</v>
      </c>
      <c r="D368" s="25" t="s">
        <v>262</v>
      </c>
      <c r="E368" s="25" t="s">
        <v>843</v>
      </c>
      <c r="F368" s="26" t="s">
        <v>843</v>
      </c>
    </row>
    <row r="369" spans="1:8" ht="18" thickBot="1" x14ac:dyDescent="0.35">
      <c r="A369" s="388"/>
      <c r="B369" s="391"/>
      <c r="C369" s="24" t="s">
        <v>3417</v>
      </c>
      <c r="D369" s="25" t="s">
        <v>262</v>
      </c>
      <c r="E369" s="25" t="s">
        <v>1361</v>
      </c>
      <c r="F369" s="26" t="s">
        <v>1361</v>
      </c>
    </row>
    <row r="370" spans="1:8" ht="18" thickBot="1" x14ac:dyDescent="0.35">
      <c r="A370" s="392"/>
      <c r="B370" s="392"/>
      <c r="C370" s="392"/>
      <c r="D370" s="393"/>
      <c r="E370" s="27">
        <v>31</v>
      </c>
      <c r="F370" s="5">
        <v>32</v>
      </c>
    </row>
    <row r="371" spans="1:8" x14ac:dyDescent="0.3">
      <c r="A371" s="15" t="s">
        <v>3436</v>
      </c>
    </row>
    <row r="372" spans="1:8" x14ac:dyDescent="0.3">
      <c r="A372" s="16" t="s">
        <v>211</v>
      </c>
    </row>
    <row r="373" spans="1:8" x14ac:dyDescent="0.3">
      <c r="A373" s="17" t="s">
        <v>3437</v>
      </c>
    </row>
    <row r="374" spans="1:8" x14ac:dyDescent="0.3">
      <c r="A374" s="15" t="s">
        <v>3438</v>
      </c>
    </row>
    <row r="375" spans="1:8" ht="18" thickBot="1" x14ac:dyDescent="0.35">
      <c r="A375" s="17" t="s">
        <v>249</v>
      </c>
    </row>
    <row r="376" spans="1:8" ht="18" thickBot="1" x14ac:dyDescent="0.35">
      <c r="A376" s="377" t="s">
        <v>0</v>
      </c>
      <c r="B376" s="379" t="s">
        <v>217</v>
      </c>
      <c r="C376" s="379" t="s">
        <v>250</v>
      </c>
      <c r="D376" s="379" t="s">
        <v>251</v>
      </c>
      <c r="E376" s="381" t="s">
        <v>3439</v>
      </c>
      <c r="F376" s="382"/>
      <c r="G376" s="382"/>
      <c r="H376" s="383"/>
    </row>
    <row r="377" spans="1:8" ht="18" thickBot="1" x14ac:dyDescent="0.35">
      <c r="A377" s="378"/>
      <c r="B377" s="380"/>
      <c r="C377" s="380"/>
      <c r="D377" s="380"/>
      <c r="E377" s="293" t="s">
        <v>1535</v>
      </c>
      <c r="F377" s="293" t="s">
        <v>3440</v>
      </c>
      <c r="G377" s="293">
        <v>1</v>
      </c>
      <c r="H377" s="291" t="s">
        <v>101</v>
      </c>
    </row>
    <row r="378" spans="1:8" x14ac:dyDescent="0.3">
      <c r="A378" s="386" t="s">
        <v>3441</v>
      </c>
      <c r="B378" s="389" t="s">
        <v>3442</v>
      </c>
      <c r="C378" s="28" t="s">
        <v>349</v>
      </c>
      <c r="D378" s="22"/>
      <c r="E378" s="22"/>
      <c r="F378" s="22"/>
      <c r="G378" s="22"/>
      <c r="H378" s="4"/>
    </row>
    <row r="379" spans="1:8" x14ac:dyDescent="0.3">
      <c r="A379" s="387"/>
      <c r="B379" s="390"/>
      <c r="C379" s="24" t="s">
        <v>3443</v>
      </c>
      <c r="D379" s="25" t="s">
        <v>351</v>
      </c>
      <c r="E379" s="32">
        <v>32322</v>
      </c>
      <c r="F379" s="32">
        <v>62916</v>
      </c>
      <c r="G379" s="32">
        <v>78650</v>
      </c>
      <c r="H379" s="26" t="s">
        <v>3444</v>
      </c>
    </row>
    <row r="380" spans="1:8" x14ac:dyDescent="0.3">
      <c r="A380" s="387"/>
      <c r="B380" s="390"/>
      <c r="C380" s="24" t="s">
        <v>3445</v>
      </c>
      <c r="D380" s="25" t="s">
        <v>351</v>
      </c>
      <c r="E380" s="32">
        <v>16050</v>
      </c>
      <c r="F380" s="32">
        <v>25680</v>
      </c>
      <c r="G380" s="32">
        <v>32100</v>
      </c>
      <c r="H380" s="39">
        <v>48150</v>
      </c>
    </row>
    <row r="381" spans="1:8" x14ac:dyDescent="0.3">
      <c r="A381" s="387"/>
      <c r="B381" s="390"/>
      <c r="C381" s="29" t="s">
        <v>457</v>
      </c>
      <c r="D381" s="25" t="s">
        <v>254</v>
      </c>
      <c r="E381" s="25" t="s">
        <v>2627</v>
      </c>
      <c r="F381" s="25" t="s">
        <v>2627</v>
      </c>
      <c r="G381" s="25" t="s">
        <v>2627</v>
      </c>
      <c r="H381" s="26" t="s">
        <v>2627</v>
      </c>
    </row>
    <row r="382" spans="1:8" x14ac:dyDescent="0.3">
      <c r="A382" s="387"/>
      <c r="B382" s="390"/>
      <c r="C382" s="29" t="s">
        <v>260</v>
      </c>
      <c r="D382" s="25"/>
      <c r="E382" s="25"/>
      <c r="F382" s="25"/>
      <c r="G382" s="25"/>
      <c r="H382" s="26"/>
    </row>
    <row r="383" spans="1:8" x14ac:dyDescent="0.3">
      <c r="A383" s="387"/>
      <c r="B383" s="390"/>
      <c r="C383" s="24" t="s">
        <v>3446</v>
      </c>
      <c r="D383" s="25" t="s">
        <v>262</v>
      </c>
      <c r="E383" s="25" t="s">
        <v>1735</v>
      </c>
      <c r="F383" s="25" t="s">
        <v>1735</v>
      </c>
      <c r="G383" s="25" t="s">
        <v>1735</v>
      </c>
      <c r="H383" s="26" t="s">
        <v>1735</v>
      </c>
    </row>
    <row r="384" spans="1:8" x14ac:dyDescent="0.3">
      <c r="A384" s="387"/>
      <c r="B384" s="390"/>
      <c r="C384" s="24" t="s">
        <v>3416</v>
      </c>
      <c r="D384" s="25" t="s">
        <v>262</v>
      </c>
      <c r="E384" s="25" t="s">
        <v>2630</v>
      </c>
      <c r="F384" s="25" t="s">
        <v>2630</v>
      </c>
      <c r="G384" s="25" t="s">
        <v>2630</v>
      </c>
      <c r="H384" s="26" t="s">
        <v>2630</v>
      </c>
    </row>
    <row r="385" spans="1:8" ht="18" thickBot="1" x14ac:dyDescent="0.35">
      <c r="A385" s="388"/>
      <c r="B385" s="391"/>
      <c r="C385" s="24" t="s">
        <v>3447</v>
      </c>
      <c r="D385" s="25" t="s">
        <v>262</v>
      </c>
      <c r="E385" s="25" t="s">
        <v>1735</v>
      </c>
      <c r="F385" s="25" t="s">
        <v>1735</v>
      </c>
      <c r="G385" s="25" t="s">
        <v>1735</v>
      </c>
      <c r="H385" s="26" t="s">
        <v>1735</v>
      </c>
    </row>
    <row r="386" spans="1:8" ht="18" thickBot="1" x14ac:dyDescent="0.35">
      <c r="A386" s="392"/>
      <c r="B386" s="392"/>
      <c r="C386" s="392"/>
      <c r="D386" s="393"/>
      <c r="E386" s="27">
        <v>11</v>
      </c>
      <c r="F386" s="27">
        <v>12</v>
      </c>
      <c r="G386" s="27">
        <v>13</v>
      </c>
      <c r="H386" s="5">
        <v>14</v>
      </c>
    </row>
    <row r="387" spans="1:8" x14ac:dyDescent="0.3">
      <c r="A387" s="15" t="s">
        <v>3448</v>
      </c>
    </row>
    <row r="388" spans="1:8" ht="18" thickBot="1" x14ac:dyDescent="0.35">
      <c r="A388" s="17" t="s">
        <v>249</v>
      </c>
    </row>
    <row r="389" spans="1:8" ht="18" thickBot="1" x14ac:dyDescent="0.35">
      <c r="A389" s="377" t="s">
        <v>0</v>
      </c>
      <c r="B389" s="379" t="s">
        <v>217</v>
      </c>
      <c r="C389" s="379" t="s">
        <v>250</v>
      </c>
      <c r="D389" s="379" t="s">
        <v>251</v>
      </c>
      <c r="E389" s="381" t="s">
        <v>3449</v>
      </c>
      <c r="F389" s="382"/>
      <c r="G389" s="382"/>
      <c r="H389" s="383"/>
    </row>
    <row r="390" spans="1:8" ht="18" thickBot="1" x14ac:dyDescent="0.35">
      <c r="A390" s="378"/>
      <c r="B390" s="380"/>
      <c r="C390" s="380"/>
      <c r="D390" s="380"/>
      <c r="E390" s="293" t="s">
        <v>1535</v>
      </c>
      <c r="F390" s="293" t="s">
        <v>3440</v>
      </c>
      <c r="G390" s="293">
        <v>1</v>
      </c>
      <c r="H390" s="291" t="s">
        <v>101</v>
      </c>
    </row>
    <row r="391" spans="1:8" x14ac:dyDescent="0.3">
      <c r="A391" s="386" t="s">
        <v>3441</v>
      </c>
      <c r="B391" s="389" t="s">
        <v>3450</v>
      </c>
      <c r="C391" s="28" t="s">
        <v>349</v>
      </c>
      <c r="D391" s="22"/>
      <c r="E391" s="22"/>
      <c r="F391" s="22"/>
      <c r="G391" s="22"/>
      <c r="H391" s="4"/>
    </row>
    <row r="392" spans="1:8" x14ac:dyDescent="0.3">
      <c r="A392" s="387"/>
      <c r="B392" s="390"/>
      <c r="C392" s="24" t="s">
        <v>3451</v>
      </c>
      <c r="D392" s="25" t="s">
        <v>351</v>
      </c>
      <c r="E392" s="25" t="s">
        <v>3452</v>
      </c>
      <c r="F392" s="25" t="s">
        <v>3453</v>
      </c>
      <c r="G392" s="25" t="s">
        <v>3454</v>
      </c>
      <c r="H392" s="26" t="s">
        <v>3455</v>
      </c>
    </row>
    <row r="393" spans="1:8" x14ac:dyDescent="0.3">
      <c r="A393" s="387"/>
      <c r="B393" s="390"/>
      <c r="C393" s="29" t="s">
        <v>457</v>
      </c>
      <c r="D393" s="25" t="s">
        <v>254</v>
      </c>
      <c r="E393" s="25" t="s">
        <v>421</v>
      </c>
      <c r="F393" s="25" t="s">
        <v>421</v>
      </c>
      <c r="G393" s="25" t="s">
        <v>421</v>
      </c>
      <c r="H393" s="26" t="s">
        <v>421</v>
      </c>
    </row>
    <row r="394" spans="1:8" x14ac:dyDescent="0.3">
      <c r="A394" s="387"/>
      <c r="B394" s="390"/>
      <c r="C394" s="29" t="s">
        <v>284</v>
      </c>
      <c r="D394" s="25"/>
      <c r="E394" s="25"/>
      <c r="F394" s="25"/>
      <c r="G394" s="25"/>
      <c r="H394" s="26"/>
    </row>
    <row r="395" spans="1:8" x14ac:dyDescent="0.3">
      <c r="A395" s="387"/>
      <c r="B395" s="390"/>
      <c r="C395" s="24" t="s">
        <v>3416</v>
      </c>
      <c r="D395" s="25" t="s">
        <v>262</v>
      </c>
      <c r="E395" s="25" t="s">
        <v>837</v>
      </c>
      <c r="F395" s="25" t="s">
        <v>837</v>
      </c>
      <c r="G395" s="25" t="s">
        <v>837</v>
      </c>
      <c r="H395" s="26" t="s">
        <v>837</v>
      </c>
    </row>
    <row r="396" spans="1:8" x14ac:dyDescent="0.3">
      <c r="A396" s="387"/>
      <c r="B396" s="390"/>
      <c r="C396" s="24" t="s">
        <v>3447</v>
      </c>
      <c r="D396" s="25" t="s">
        <v>262</v>
      </c>
      <c r="E396" s="25" t="s">
        <v>1114</v>
      </c>
      <c r="F396" s="25" t="s">
        <v>1114</v>
      </c>
      <c r="G396" s="25" t="s">
        <v>1114</v>
      </c>
      <c r="H396" s="26" t="s">
        <v>1114</v>
      </c>
    </row>
    <row r="397" spans="1:8" ht="18" thickBot="1" x14ac:dyDescent="0.35">
      <c r="A397" s="388"/>
      <c r="B397" s="391"/>
      <c r="C397" s="24" t="s">
        <v>1541</v>
      </c>
      <c r="D397" s="25" t="s">
        <v>423</v>
      </c>
      <c r="E397" s="25">
        <v>2</v>
      </c>
      <c r="F397" s="25">
        <v>2</v>
      </c>
      <c r="G397" s="25">
        <v>2</v>
      </c>
      <c r="H397" s="26">
        <v>2</v>
      </c>
    </row>
    <row r="398" spans="1:8" ht="18" thickBot="1" x14ac:dyDescent="0.35">
      <c r="A398" s="392"/>
      <c r="B398" s="392"/>
      <c r="C398" s="392"/>
      <c r="D398" s="393"/>
      <c r="E398" s="27">
        <v>21</v>
      </c>
      <c r="F398" s="27">
        <v>22</v>
      </c>
      <c r="G398" s="27">
        <v>23</v>
      </c>
      <c r="H398" s="5">
        <v>24</v>
      </c>
    </row>
    <row r="399" spans="1:8" x14ac:dyDescent="0.3">
      <c r="A399" s="15" t="s">
        <v>3456</v>
      </c>
    </row>
    <row r="400" spans="1:8" x14ac:dyDescent="0.3">
      <c r="A400" s="16" t="s">
        <v>211</v>
      </c>
    </row>
    <row r="401" spans="1:7" x14ac:dyDescent="0.3">
      <c r="A401" s="17" t="s">
        <v>3457</v>
      </c>
    </row>
    <row r="402" spans="1:7" ht="18" thickBot="1" x14ac:dyDescent="0.35">
      <c r="A402" s="17" t="s">
        <v>249</v>
      </c>
    </row>
    <row r="403" spans="1:7" ht="18" thickBot="1" x14ac:dyDescent="0.35">
      <c r="A403" s="377" t="s">
        <v>0</v>
      </c>
      <c r="B403" s="379" t="s">
        <v>217</v>
      </c>
      <c r="C403" s="379" t="s">
        <v>250</v>
      </c>
      <c r="D403" s="379" t="s">
        <v>251</v>
      </c>
      <c r="E403" s="381" t="s">
        <v>3458</v>
      </c>
      <c r="F403" s="383"/>
      <c r="G403" s="379" t="s">
        <v>3459</v>
      </c>
    </row>
    <row r="404" spans="1:7" ht="64.5" thickBot="1" x14ac:dyDescent="0.35">
      <c r="A404" s="378"/>
      <c r="B404" s="380"/>
      <c r="C404" s="380"/>
      <c r="D404" s="380"/>
      <c r="E404" s="293" t="s">
        <v>3460</v>
      </c>
      <c r="F404" s="293" t="s">
        <v>3461</v>
      </c>
      <c r="G404" s="380"/>
    </row>
    <row r="405" spans="1:7" x14ac:dyDescent="0.3">
      <c r="A405" s="386" t="s">
        <v>3462</v>
      </c>
      <c r="B405" s="389" t="s">
        <v>3458</v>
      </c>
      <c r="C405" s="28" t="s">
        <v>215</v>
      </c>
      <c r="D405" s="22" t="s">
        <v>254</v>
      </c>
      <c r="E405" s="22" t="s">
        <v>359</v>
      </c>
      <c r="F405" s="22" t="s">
        <v>3463</v>
      </c>
      <c r="G405" s="4" t="s">
        <v>1034</v>
      </c>
    </row>
    <row r="406" spans="1:7" x14ac:dyDescent="0.3">
      <c r="A406" s="387"/>
      <c r="B406" s="390"/>
      <c r="C406" s="29" t="s">
        <v>260</v>
      </c>
      <c r="D406" s="25"/>
      <c r="E406" s="25"/>
      <c r="F406" s="25"/>
      <c r="G406" s="26"/>
    </row>
    <row r="407" spans="1:7" x14ac:dyDescent="0.3">
      <c r="A407" s="387"/>
      <c r="B407" s="390"/>
      <c r="C407" s="24" t="s">
        <v>3464</v>
      </c>
      <c r="D407" s="25" t="s">
        <v>262</v>
      </c>
      <c r="E407" s="25" t="s">
        <v>228</v>
      </c>
      <c r="F407" s="25" t="s">
        <v>228</v>
      </c>
      <c r="G407" s="26" t="s">
        <v>1506</v>
      </c>
    </row>
    <row r="408" spans="1:7" x14ac:dyDescent="0.3">
      <c r="A408" s="387"/>
      <c r="B408" s="390"/>
      <c r="C408" s="24" t="s">
        <v>3236</v>
      </c>
      <c r="D408" s="25" t="s">
        <v>262</v>
      </c>
      <c r="E408" s="25" t="s">
        <v>228</v>
      </c>
      <c r="F408" s="25" t="s">
        <v>228</v>
      </c>
      <c r="G408" s="26" t="s">
        <v>400</v>
      </c>
    </row>
    <row r="409" spans="1:7" x14ac:dyDescent="0.3">
      <c r="A409" s="387" t="s">
        <v>3462</v>
      </c>
      <c r="B409" s="390" t="s">
        <v>3459</v>
      </c>
      <c r="C409" s="24" t="s">
        <v>3257</v>
      </c>
      <c r="D409" s="25" t="s">
        <v>262</v>
      </c>
      <c r="E409" s="25" t="s">
        <v>266</v>
      </c>
      <c r="F409" s="25" t="s">
        <v>1195</v>
      </c>
      <c r="G409" s="26" t="s">
        <v>1506</v>
      </c>
    </row>
    <row r="410" spans="1:7" x14ac:dyDescent="0.3">
      <c r="A410" s="387"/>
      <c r="B410" s="390"/>
      <c r="C410" s="24" t="s">
        <v>261</v>
      </c>
      <c r="D410" s="25" t="s">
        <v>262</v>
      </c>
      <c r="E410" s="25" t="s">
        <v>266</v>
      </c>
      <c r="F410" s="25" t="s">
        <v>1195</v>
      </c>
      <c r="G410" s="26" t="s">
        <v>228</v>
      </c>
    </row>
    <row r="411" spans="1:7" ht="18" thickBot="1" x14ac:dyDescent="0.35">
      <c r="A411" s="388"/>
      <c r="B411" s="391"/>
      <c r="C411" s="24" t="s">
        <v>1541</v>
      </c>
      <c r="D411" s="25" t="s">
        <v>423</v>
      </c>
      <c r="E411" s="25">
        <v>2</v>
      </c>
      <c r="F411" s="25">
        <v>2</v>
      </c>
      <c r="G411" s="26">
        <v>2</v>
      </c>
    </row>
    <row r="412" spans="1:7" ht="18" thickBot="1" x14ac:dyDescent="0.35">
      <c r="A412" s="392"/>
      <c r="B412" s="392"/>
      <c r="C412" s="392"/>
      <c r="D412" s="393"/>
      <c r="E412" s="27">
        <v>11</v>
      </c>
      <c r="F412" s="27">
        <v>12</v>
      </c>
      <c r="G412" s="5">
        <v>21</v>
      </c>
    </row>
    <row r="413" spans="1:7" x14ac:dyDescent="0.3">
      <c r="A413" s="15" t="s">
        <v>3465</v>
      </c>
    </row>
    <row r="414" spans="1:7" x14ac:dyDescent="0.3">
      <c r="A414" s="16" t="s">
        <v>211</v>
      </c>
    </row>
    <row r="415" spans="1:7" x14ac:dyDescent="0.3">
      <c r="A415" s="17" t="s">
        <v>3466</v>
      </c>
    </row>
    <row r="416" spans="1:7" ht="18" thickBot="1" x14ac:dyDescent="0.35">
      <c r="A416" s="17" t="s">
        <v>342</v>
      </c>
    </row>
    <row r="417" spans="1:7" x14ac:dyDescent="0.3">
      <c r="A417" s="377" t="s">
        <v>0</v>
      </c>
      <c r="B417" s="379" t="s">
        <v>217</v>
      </c>
      <c r="C417" s="379" t="s">
        <v>250</v>
      </c>
      <c r="D417" s="379" t="s">
        <v>251</v>
      </c>
      <c r="E417" s="398" t="s">
        <v>3467</v>
      </c>
      <c r="F417" s="399"/>
    </row>
    <row r="418" spans="1:7" ht="18" thickBot="1" x14ac:dyDescent="0.35">
      <c r="A418" s="378"/>
      <c r="B418" s="380"/>
      <c r="C418" s="380"/>
      <c r="D418" s="380"/>
      <c r="E418" s="262" t="s">
        <v>219</v>
      </c>
      <c r="F418" s="292" t="s">
        <v>3468</v>
      </c>
    </row>
    <row r="419" spans="1:7" x14ac:dyDescent="0.3">
      <c r="A419" s="386" t="s">
        <v>3469</v>
      </c>
      <c r="B419" s="389" t="s">
        <v>19</v>
      </c>
      <c r="C419" s="28" t="s">
        <v>349</v>
      </c>
      <c r="D419" s="22"/>
      <c r="E419" s="22"/>
      <c r="F419" s="4"/>
    </row>
    <row r="420" spans="1:7" x14ac:dyDescent="0.3">
      <c r="A420" s="387"/>
      <c r="B420" s="390"/>
      <c r="C420" s="24" t="s">
        <v>3470</v>
      </c>
      <c r="D420" s="25" t="s">
        <v>682</v>
      </c>
      <c r="E420" s="25" t="s">
        <v>3471</v>
      </c>
      <c r="F420" s="26" t="s">
        <v>3471</v>
      </c>
    </row>
    <row r="421" spans="1:7" x14ac:dyDescent="0.3">
      <c r="A421" s="387"/>
      <c r="B421" s="390"/>
      <c r="C421" s="24" t="s">
        <v>3472</v>
      </c>
      <c r="D421" s="25" t="s">
        <v>682</v>
      </c>
      <c r="E421" s="25" t="s">
        <v>3473</v>
      </c>
      <c r="F421" s="26" t="s">
        <v>3473</v>
      </c>
    </row>
    <row r="422" spans="1:7" ht="18" thickBot="1" x14ac:dyDescent="0.35">
      <c r="A422" s="388"/>
      <c r="B422" s="391"/>
      <c r="C422" s="29" t="s">
        <v>215</v>
      </c>
      <c r="D422" s="25" t="s">
        <v>254</v>
      </c>
      <c r="E422" s="25" t="s">
        <v>577</v>
      </c>
      <c r="F422" s="26" t="s">
        <v>520</v>
      </c>
    </row>
    <row r="423" spans="1:7" ht="18" thickBot="1" x14ac:dyDescent="0.35">
      <c r="A423" s="392"/>
      <c r="B423" s="392"/>
      <c r="C423" s="392"/>
      <c r="D423" s="393"/>
      <c r="E423" s="27">
        <v>11</v>
      </c>
      <c r="F423" s="5">
        <v>21</v>
      </c>
    </row>
    <row r="424" spans="1:7" x14ac:dyDescent="0.3">
      <c r="A424" s="15" t="s">
        <v>3474</v>
      </c>
    </row>
    <row r="425" spans="1:7" x14ac:dyDescent="0.3">
      <c r="A425" s="16" t="s">
        <v>211</v>
      </c>
    </row>
    <row r="426" spans="1:7" x14ac:dyDescent="0.3">
      <c r="A426" s="17" t="s">
        <v>3475</v>
      </c>
    </row>
    <row r="427" spans="1:7" ht="18" thickBot="1" x14ac:dyDescent="0.35">
      <c r="A427" s="17" t="s">
        <v>249</v>
      </c>
    </row>
    <row r="428" spans="1:7" ht="77.25" thickBot="1" x14ac:dyDescent="0.35">
      <c r="A428" s="36" t="s">
        <v>0</v>
      </c>
      <c r="B428" s="293" t="s">
        <v>217</v>
      </c>
      <c r="C428" s="290" t="s">
        <v>250</v>
      </c>
      <c r="D428" s="290" t="s">
        <v>251</v>
      </c>
      <c r="E428" s="290" t="s">
        <v>3476</v>
      </c>
      <c r="F428" s="290" t="s">
        <v>3477</v>
      </c>
      <c r="G428" s="31" t="s">
        <v>3478</v>
      </c>
    </row>
    <row r="429" spans="1:7" x14ac:dyDescent="0.3">
      <c r="A429" s="386" t="s">
        <v>3479</v>
      </c>
      <c r="B429" s="389" t="s">
        <v>3480</v>
      </c>
      <c r="C429" s="29" t="s">
        <v>349</v>
      </c>
      <c r="D429" s="25"/>
      <c r="E429" s="25"/>
      <c r="F429" s="25"/>
      <c r="G429" s="26"/>
    </row>
    <row r="430" spans="1:7" x14ac:dyDescent="0.3">
      <c r="A430" s="387"/>
      <c r="B430" s="390"/>
      <c r="C430" s="24" t="s">
        <v>3481</v>
      </c>
      <c r="D430" s="25" t="s">
        <v>418</v>
      </c>
      <c r="E430" s="25" t="s">
        <v>709</v>
      </c>
      <c r="F430" s="25" t="s">
        <v>709</v>
      </c>
      <c r="G430" s="26" t="s">
        <v>709</v>
      </c>
    </row>
    <row r="431" spans="1:7" ht="25.5" x14ac:dyDescent="0.3">
      <c r="A431" s="387"/>
      <c r="B431" s="390"/>
      <c r="C431" s="24" t="s">
        <v>3482</v>
      </c>
      <c r="D431" s="25" t="s">
        <v>351</v>
      </c>
      <c r="E431" s="25" t="s">
        <v>3483</v>
      </c>
      <c r="F431" s="25" t="s">
        <v>3484</v>
      </c>
      <c r="G431" s="26" t="s">
        <v>3485</v>
      </c>
    </row>
    <row r="432" spans="1:7" x14ac:dyDescent="0.3">
      <c r="A432" s="387"/>
      <c r="B432" s="390"/>
      <c r="C432" s="24" t="s">
        <v>3104</v>
      </c>
      <c r="D432" s="25" t="s">
        <v>682</v>
      </c>
      <c r="E432" s="25" t="s">
        <v>354</v>
      </c>
      <c r="F432" s="25" t="s">
        <v>354</v>
      </c>
      <c r="G432" s="26" t="s">
        <v>354</v>
      </c>
    </row>
    <row r="433" spans="1:7" x14ac:dyDescent="0.3">
      <c r="A433" s="387"/>
      <c r="B433" s="390"/>
      <c r="C433" s="24" t="s">
        <v>3486</v>
      </c>
      <c r="D433" s="25" t="s">
        <v>351</v>
      </c>
      <c r="E433" s="25" t="s">
        <v>3487</v>
      </c>
      <c r="F433" s="25" t="s">
        <v>3488</v>
      </c>
      <c r="G433" s="26" t="s">
        <v>3489</v>
      </c>
    </row>
    <row r="434" spans="1:7" x14ac:dyDescent="0.3">
      <c r="A434" s="387"/>
      <c r="B434" s="390"/>
      <c r="C434" s="24" t="s">
        <v>422</v>
      </c>
      <c r="D434" s="25" t="s">
        <v>423</v>
      </c>
      <c r="E434" s="25" t="s">
        <v>1535</v>
      </c>
      <c r="F434" s="25" t="s">
        <v>1535</v>
      </c>
      <c r="G434" s="26" t="s">
        <v>1535</v>
      </c>
    </row>
    <row r="435" spans="1:7" x14ac:dyDescent="0.3">
      <c r="A435" s="387"/>
      <c r="B435" s="390"/>
      <c r="C435" s="29" t="s">
        <v>3490</v>
      </c>
      <c r="D435" s="25" t="s">
        <v>254</v>
      </c>
      <c r="E435" s="25" t="s">
        <v>1015</v>
      </c>
      <c r="F435" s="25" t="s">
        <v>1015</v>
      </c>
      <c r="G435" s="26" t="s">
        <v>1015</v>
      </c>
    </row>
    <row r="436" spans="1:7" x14ac:dyDescent="0.3">
      <c r="A436" s="387"/>
      <c r="B436" s="390"/>
      <c r="C436" s="29" t="s">
        <v>284</v>
      </c>
      <c r="D436" s="25"/>
      <c r="E436" s="25"/>
      <c r="F436" s="25"/>
      <c r="G436" s="26"/>
    </row>
    <row r="437" spans="1:7" ht="25.5" x14ac:dyDescent="0.3">
      <c r="A437" s="387"/>
      <c r="B437" s="390"/>
      <c r="C437" s="24" t="s">
        <v>3491</v>
      </c>
      <c r="D437" s="25" t="s">
        <v>262</v>
      </c>
      <c r="E437" s="25" t="s">
        <v>723</v>
      </c>
      <c r="F437" s="25" t="s">
        <v>723</v>
      </c>
      <c r="G437" s="26" t="s">
        <v>362</v>
      </c>
    </row>
    <row r="438" spans="1:7" ht="27" x14ac:dyDescent="0.3">
      <c r="A438" s="387"/>
      <c r="B438" s="390"/>
      <c r="C438" s="24" t="s">
        <v>3492</v>
      </c>
      <c r="D438" s="25" t="s">
        <v>262</v>
      </c>
      <c r="E438" s="25" t="s">
        <v>723</v>
      </c>
      <c r="F438" s="25" t="s">
        <v>723</v>
      </c>
      <c r="G438" s="26" t="s">
        <v>723</v>
      </c>
    </row>
    <row r="439" spans="1:7" ht="27" x14ac:dyDescent="0.3">
      <c r="A439" s="387"/>
      <c r="B439" s="390"/>
      <c r="C439" s="24" t="s">
        <v>3493</v>
      </c>
      <c r="D439" s="25" t="s">
        <v>262</v>
      </c>
      <c r="E439" s="25" t="s">
        <v>872</v>
      </c>
      <c r="F439" s="25" t="s">
        <v>872</v>
      </c>
      <c r="G439" s="26" t="s">
        <v>872</v>
      </c>
    </row>
    <row r="440" spans="1:7" x14ac:dyDescent="0.3">
      <c r="A440" s="387"/>
      <c r="B440" s="390"/>
      <c r="C440" s="24" t="s">
        <v>3494</v>
      </c>
      <c r="D440" s="25" t="s">
        <v>262</v>
      </c>
      <c r="E440" s="25" t="s">
        <v>872</v>
      </c>
      <c r="F440" s="25" t="s">
        <v>872</v>
      </c>
      <c r="G440" s="26" t="s">
        <v>872</v>
      </c>
    </row>
    <row r="441" spans="1:7" ht="25.5" x14ac:dyDescent="0.3">
      <c r="A441" s="387"/>
      <c r="B441" s="390"/>
      <c r="C441" s="24" t="s">
        <v>3495</v>
      </c>
      <c r="D441" s="25" t="s">
        <v>262</v>
      </c>
      <c r="E441" s="25" t="s">
        <v>723</v>
      </c>
      <c r="F441" s="25" t="s">
        <v>723</v>
      </c>
      <c r="G441" s="26" t="s">
        <v>362</v>
      </c>
    </row>
    <row r="442" spans="1:7" x14ac:dyDescent="0.3">
      <c r="A442" s="387"/>
      <c r="B442" s="390"/>
      <c r="C442" s="390" t="s">
        <v>3496</v>
      </c>
      <c r="D442" s="469" t="s">
        <v>262</v>
      </c>
      <c r="E442" s="469" t="s">
        <v>2329</v>
      </c>
      <c r="F442" s="469" t="s">
        <v>2329</v>
      </c>
      <c r="G442" s="469" t="s">
        <v>1103</v>
      </c>
    </row>
    <row r="443" spans="1:7" x14ac:dyDescent="0.3">
      <c r="A443" s="387"/>
      <c r="B443" s="390"/>
      <c r="C443" s="390"/>
      <c r="D443" s="469"/>
      <c r="E443" s="469"/>
      <c r="F443" s="469"/>
      <c r="G443" s="469"/>
    </row>
    <row r="444" spans="1:7" ht="25.5" x14ac:dyDescent="0.3">
      <c r="A444" s="387"/>
      <c r="B444" s="390"/>
      <c r="C444" s="24" t="s">
        <v>3497</v>
      </c>
      <c r="D444" s="25" t="s">
        <v>262</v>
      </c>
      <c r="E444" s="25" t="s">
        <v>2016</v>
      </c>
      <c r="F444" s="25" t="s">
        <v>2016</v>
      </c>
      <c r="G444" s="26" t="s">
        <v>550</v>
      </c>
    </row>
    <row r="445" spans="1:7" x14ac:dyDescent="0.3">
      <c r="A445" s="387"/>
      <c r="B445" s="390"/>
      <c r="C445" s="24" t="s">
        <v>3498</v>
      </c>
      <c r="D445" s="25" t="s">
        <v>262</v>
      </c>
      <c r="E445" s="25" t="s">
        <v>922</v>
      </c>
      <c r="F445" s="25" t="s">
        <v>922</v>
      </c>
      <c r="G445" s="26" t="s">
        <v>1565</v>
      </c>
    </row>
    <row r="446" spans="1:7" x14ac:dyDescent="0.3">
      <c r="A446" s="387"/>
      <c r="B446" s="390"/>
      <c r="C446" s="24" t="s">
        <v>3499</v>
      </c>
      <c r="D446" s="25" t="s">
        <v>262</v>
      </c>
      <c r="E446" s="25" t="s">
        <v>967</v>
      </c>
      <c r="F446" s="25" t="s">
        <v>967</v>
      </c>
      <c r="G446" s="26" t="s">
        <v>827</v>
      </c>
    </row>
    <row r="447" spans="1:7" ht="18" thickBot="1" x14ac:dyDescent="0.35">
      <c r="A447" s="388"/>
      <c r="B447" s="391"/>
      <c r="C447" s="24" t="s">
        <v>1541</v>
      </c>
      <c r="D447" s="25" t="s">
        <v>423</v>
      </c>
      <c r="E447" s="25">
        <v>2</v>
      </c>
      <c r="F447" s="25">
        <v>2</v>
      </c>
      <c r="G447" s="26">
        <v>2</v>
      </c>
    </row>
    <row r="448" spans="1:7" ht="18" thickBot="1" x14ac:dyDescent="0.35">
      <c r="A448" s="392"/>
      <c r="B448" s="392"/>
      <c r="C448" s="392"/>
      <c r="D448" s="393"/>
      <c r="E448" s="27">
        <v>10</v>
      </c>
      <c r="F448" s="27">
        <v>20</v>
      </c>
      <c r="G448" s="5">
        <v>30</v>
      </c>
    </row>
    <row r="449" spans="1:5" x14ac:dyDescent="0.3">
      <c r="A449" s="16" t="s">
        <v>3500</v>
      </c>
    </row>
    <row r="450" spans="1:5" x14ac:dyDescent="0.3">
      <c r="A450" s="15" t="s">
        <v>3501</v>
      </c>
    </row>
    <row r="451" spans="1:5" x14ac:dyDescent="0.3">
      <c r="A451" s="16" t="s">
        <v>211</v>
      </c>
    </row>
    <row r="452" spans="1:5" x14ac:dyDescent="0.3">
      <c r="A452" s="17" t="s">
        <v>3502</v>
      </c>
    </row>
    <row r="453" spans="1:5" ht="18" thickBot="1" x14ac:dyDescent="0.35">
      <c r="A453" s="17" t="s">
        <v>249</v>
      </c>
    </row>
    <row r="454" spans="1:5" ht="18" thickBot="1" x14ac:dyDescent="0.35">
      <c r="A454" s="36" t="s">
        <v>0</v>
      </c>
      <c r="B454" s="293" t="s">
        <v>217</v>
      </c>
      <c r="C454" s="290" t="s">
        <v>250</v>
      </c>
      <c r="D454" s="290" t="s">
        <v>251</v>
      </c>
      <c r="E454" s="31" t="s">
        <v>477</v>
      </c>
    </row>
    <row r="455" spans="1:5" x14ac:dyDescent="0.3">
      <c r="A455" s="386" t="s">
        <v>3503</v>
      </c>
      <c r="B455" s="389" t="s">
        <v>3504</v>
      </c>
      <c r="C455" s="29" t="s">
        <v>349</v>
      </c>
      <c r="D455" s="25"/>
      <c r="E455" s="26"/>
    </row>
    <row r="456" spans="1:5" x14ac:dyDescent="0.3">
      <c r="A456" s="387"/>
      <c r="B456" s="390"/>
      <c r="C456" s="24" t="s">
        <v>3505</v>
      </c>
      <c r="D456" s="25" t="s">
        <v>418</v>
      </c>
      <c r="E456" s="26" t="s">
        <v>709</v>
      </c>
    </row>
    <row r="457" spans="1:5" x14ac:dyDescent="0.3">
      <c r="A457" s="387"/>
      <c r="B457" s="390"/>
      <c r="C457" s="24" t="s">
        <v>3506</v>
      </c>
      <c r="D457" s="25" t="s">
        <v>351</v>
      </c>
      <c r="E457" s="26" t="s">
        <v>3507</v>
      </c>
    </row>
    <row r="458" spans="1:5" x14ac:dyDescent="0.3">
      <c r="A458" s="387"/>
      <c r="B458" s="390"/>
      <c r="C458" s="24" t="s">
        <v>3104</v>
      </c>
      <c r="D458" s="25" t="s">
        <v>682</v>
      </c>
      <c r="E458" s="26" t="s">
        <v>354</v>
      </c>
    </row>
    <row r="459" spans="1:5" x14ac:dyDescent="0.3">
      <c r="A459" s="387"/>
      <c r="B459" s="390"/>
      <c r="C459" s="24" t="s">
        <v>3508</v>
      </c>
      <c r="D459" s="25" t="s">
        <v>351</v>
      </c>
      <c r="E459" s="26" t="s">
        <v>3509</v>
      </c>
    </row>
    <row r="460" spans="1:5" x14ac:dyDescent="0.3">
      <c r="A460" s="387"/>
      <c r="B460" s="390"/>
      <c r="C460" s="24" t="s">
        <v>422</v>
      </c>
      <c r="D460" s="25" t="s">
        <v>423</v>
      </c>
      <c r="E460" s="26" t="s">
        <v>1535</v>
      </c>
    </row>
    <row r="461" spans="1:5" x14ac:dyDescent="0.3">
      <c r="A461" s="387"/>
      <c r="B461" s="390"/>
      <c r="C461" s="29" t="s">
        <v>3490</v>
      </c>
      <c r="D461" s="25" t="s">
        <v>254</v>
      </c>
      <c r="E461" s="26" t="s">
        <v>1015</v>
      </c>
    </row>
    <row r="462" spans="1:5" x14ac:dyDescent="0.3">
      <c r="A462" s="387"/>
      <c r="B462" s="390"/>
      <c r="C462" s="29" t="s">
        <v>284</v>
      </c>
      <c r="D462" s="25"/>
      <c r="E462" s="26"/>
    </row>
    <row r="463" spans="1:5" ht="25.5" x14ac:dyDescent="0.3">
      <c r="A463" s="387"/>
      <c r="B463" s="390"/>
      <c r="C463" s="24" t="s">
        <v>3491</v>
      </c>
      <c r="D463" s="25" t="s">
        <v>262</v>
      </c>
      <c r="E463" s="26" t="s">
        <v>723</v>
      </c>
    </row>
    <row r="464" spans="1:5" ht="27" x14ac:dyDescent="0.3">
      <c r="A464" s="387"/>
      <c r="B464" s="390"/>
      <c r="C464" s="24" t="s">
        <v>3492</v>
      </c>
      <c r="D464" s="25" t="s">
        <v>262</v>
      </c>
      <c r="E464" s="26" t="s">
        <v>723</v>
      </c>
    </row>
    <row r="465" spans="1:5" x14ac:dyDescent="0.3">
      <c r="A465" s="387"/>
      <c r="B465" s="390"/>
      <c r="C465" s="24" t="s">
        <v>3510</v>
      </c>
      <c r="D465" s="25" t="s">
        <v>262</v>
      </c>
      <c r="E465" s="26" t="s">
        <v>872</v>
      </c>
    </row>
    <row r="466" spans="1:5" x14ac:dyDescent="0.3">
      <c r="A466" s="387"/>
      <c r="B466" s="390"/>
      <c r="C466" s="24" t="s">
        <v>3511</v>
      </c>
      <c r="D466" s="25" t="s">
        <v>262</v>
      </c>
      <c r="E466" s="26" t="s">
        <v>872</v>
      </c>
    </row>
    <row r="467" spans="1:5" ht="25.5" x14ac:dyDescent="0.3">
      <c r="A467" s="387"/>
      <c r="B467" s="390"/>
      <c r="C467" s="24" t="s">
        <v>3495</v>
      </c>
      <c r="D467" s="25" t="s">
        <v>262</v>
      </c>
      <c r="E467" s="26" t="s">
        <v>723</v>
      </c>
    </row>
    <row r="468" spans="1:5" ht="25.5" x14ac:dyDescent="0.3">
      <c r="A468" s="387"/>
      <c r="B468" s="390"/>
      <c r="C468" s="24" t="s">
        <v>3496</v>
      </c>
      <c r="D468" s="25"/>
      <c r="E468" s="26" t="s">
        <v>2329</v>
      </c>
    </row>
    <row r="469" spans="1:5" ht="25.5" x14ac:dyDescent="0.3">
      <c r="A469" s="387"/>
      <c r="B469" s="390"/>
      <c r="C469" s="24" t="s">
        <v>3497</v>
      </c>
      <c r="D469" s="25" t="s">
        <v>262</v>
      </c>
      <c r="E469" s="26" t="s">
        <v>2016</v>
      </c>
    </row>
    <row r="470" spans="1:5" x14ac:dyDescent="0.3">
      <c r="A470" s="387"/>
      <c r="B470" s="390"/>
      <c r="C470" s="24" t="s">
        <v>3498</v>
      </c>
      <c r="D470" s="25" t="s">
        <v>262</v>
      </c>
      <c r="E470" s="26" t="s">
        <v>922</v>
      </c>
    </row>
    <row r="471" spans="1:5" x14ac:dyDescent="0.3">
      <c r="A471" s="387"/>
      <c r="B471" s="390"/>
      <c r="C471" s="24" t="s">
        <v>3257</v>
      </c>
      <c r="D471" s="25" t="s">
        <v>262</v>
      </c>
      <c r="E471" s="26" t="s">
        <v>967</v>
      </c>
    </row>
    <row r="472" spans="1:5" ht="18" thickBot="1" x14ac:dyDescent="0.35">
      <c r="A472" s="388"/>
      <c r="B472" s="391"/>
      <c r="C472" s="24" t="s">
        <v>1541</v>
      </c>
      <c r="D472" s="25" t="s">
        <v>423</v>
      </c>
      <c r="E472" s="26">
        <v>2</v>
      </c>
    </row>
    <row r="473" spans="1:5" ht="18" thickBot="1" x14ac:dyDescent="0.35">
      <c r="A473" s="392"/>
      <c r="B473" s="392"/>
      <c r="C473" s="392"/>
      <c r="D473" s="393"/>
      <c r="E473" s="5">
        <v>10</v>
      </c>
    </row>
    <row r="474" spans="1:5" x14ac:dyDescent="0.3">
      <c r="A474" s="16" t="s">
        <v>3500</v>
      </c>
    </row>
    <row r="475" spans="1:5" x14ac:dyDescent="0.3">
      <c r="A475" s="15" t="s">
        <v>3512</v>
      </c>
    </row>
    <row r="476" spans="1:5" x14ac:dyDescent="0.3">
      <c r="A476" s="15" t="s">
        <v>3513</v>
      </c>
    </row>
    <row r="477" spans="1:5" x14ac:dyDescent="0.3">
      <c r="A477" s="16" t="s">
        <v>211</v>
      </c>
    </row>
    <row r="478" spans="1:5" x14ac:dyDescent="0.3">
      <c r="A478" s="17" t="s">
        <v>3514</v>
      </c>
    </row>
    <row r="479" spans="1:5" ht="18" thickBot="1" x14ac:dyDescent="0.35">
      <c r="A479" s="17" t="s">
        <v>249</v>
      </c>
    </row>
    <row r="480" spans="1:5" ht="18" thickBot="1" x14ac:dyDescent="0.35">
      <c r="A480" s="36" t="s">
        <v>0</v>
      </c>
      <c r="B480" s="293" t="s">
        <v>217</v>
      </c>
      <c r="C480" s="293" t="s">
        <v>250</v>
      </c>
      <c r="D480" s="293" t="s">
        <v>251</v>
      </c>
      <c r="E480" s="291" t="s">
        <v>477</v>
      </c>
    </row>
    <row r="481" spans="1:5" x14ac:dyDescent="0.3">
      <c r="A481" s="386" t="s">
        <v>3515</v>
      </c>
      <c r="B481" s="389" t="s">
        <v>3516</v>
      </c>
      <c r="C481" s="28" t="s">
        <v>349</v>
      </c>
      <c r="D481" s="22"/>
      <c r="E481" s="4"/>
    </row>
    <row r="482" spans="1:5" x14ac:dyDescent="0.3">
      <c r="A482" s="387"/>
      <c r="B482" s="390"/>
      <c r="C482" s="24" t="s">
        <v>3508</v>
      </c>
      <c r="D482" s="25" t="s">
        <v>351</v>
      </c>
      <c r="E482" s="26">
        <v>1.8129999999999999</v>
      </c>
    </row>
    <row r="483" spans="1:5" x14ac:dyDescent="0.3">
      <c r="A483" s="387"/>
      <c r="B483" s="390"/>
      <c r="C483" s="24" t="s">
        <v>3517</v>
      </c>
      <c r="D483" s="25" t="s">
        <v>3380</v>
      </c>
      <c r="E483" s="26" t="s">
        <v>3518</v>
      </c>
    </row>
    <row r="484" spans="1:5" x14ac:dyDescent="0.3">
      <c r="A484" s="387"/>
      <c r="B484" s="390"/>
      <c r="C484" s="24" t="s">
        <v>3104</v>
      </c>
      <c r="D484" s="25" t="s">
        <v>682</v>
      </c>
      <c r="E484" s="39">
        <v>1810</v>
      </c>
    </row>
    <row r="485" spans="1:5" x14ac:dyDescent="0.3">
      <c r="A485" s="387"/>
      <c r="B485" s="390"/>
      <c r="C485" s="24" t="s">
        <v>422</v>
      </c>
      <c r="D485" s="25" t="s">
        <v>423</v>
      </c>
      <c r="E485" s="26">
        <v>1</v>
      </c>
    </row>
    <row r="486" spans="1:5" x14ac:dyDescent="0.3">
      <c r="A486" s="387"/>
      <c r="B486" s="390"/>
      <c r="C486" s="29" t="s">
        <v>3519</v>
      </c>
      <c r="D486" s="25" t="s">
        <v>254</v>
      </c>
      <c r="E486" s="26" t="s">
        <v>585</v>
      </c>
    </row>
    <row r="487" spans="1:5" x14ac:dyDescent="0.3">
      <c r="A487" s="387"/>
      <c r="B487" s="390"/>
      <c r="C487" s="29" t="s">
        <v>284</v>
      </c>
      <c r="D487" s="25"/>
      <c r="E487" s="26"/>
    </row>
    <row r="488" spans="1:5" ht="25.5" x14ac:dyDescent="0.3">
      <c r="A488" s="387"/>
      <c r="B488" s="390"/>
      <c r="C488" s="24" t="s">
        <v>3520</v>
      </c>
      <c r="D488" s="25" t="s">
        <v>262</v>
      </c>
      <c r="E488" s="26" t="s">
        <v>1967</v>
      </c>
    </row>
    <row r="489" spans="1:5" ht="27" x14ac:dyDescent="0.3">
      <c r="A489" s="387"/>
      <c r="B489" s="390"/>
      <c r="C489" s="24" t="s">
        <v>3492</v>
      </c>
      <c r="D489" s="25" t="s">
        <v>262</v>
      </c>
      <c r="E489" s="26" t="s">
        <v>1967</v>
      </c>
    </row>
    <row r="490" spans="1:5" x14ac:dyDescent="0.3">
      <c r="A490" s="387"/>
      <c r="B490" s="390"/>
      <c r="C490" s="24" t="s">
        <v>3521</v>
      </c>
      <c r="D490" s="25" t="s">
        <v>262</v>
      </c>
      <c r="E490" s="26" t="s">
        <v>1967</v>
      </c>
    </row>
    <row r="491" spans="1:5" x14ac:dyDescent="0.3">
      <c r="A491" s="387"/>
      <c r="B491" s="390"/>
      <c r="C491" s="24" t="s">
        <v>3522</v>
      </c>
      <c r="D491" s="25" t="s">
        <v>262</v>
      </c>
      <c r="E491" s="26" t="s">
        <v>878</v>
      </c>
    </row>
    <row r="492" spans="1:5" x14ac:dyDescent="0.3">
      <c r="A492" s="387"/>
      <c r="B492" s="390"/>
      <c r="C492" s="24" t="s">
        <v>3523</v>
      </c>
      <c r="D492" s="25" t="s">
        <v>262</v>
      </c>
      <c r="E492" s="26" t="s">
        <v>724</v>
      </c>
    </row>
    <row r="493" spans="1:5" x14ac:dyDescent="0.3">
      <c r="A493" s="387"/>
      <c r="B493" s="390"/>
      <c r="C493" s="24" t="s">
        <v>3524</v>
      </c>
      <c r="D493" s="25" t="s">
        <v>262</v>
      </c>
      <c r="E493" s="26" t="s">
        <v>823</v>
      </c>
    </row>
    <row r="494" spans="1:5" x14ac:dyDescent="0.3">
      <c r="A494" s="387"/>
      <c r="B494" s="390"/>
      <c r="C494" s="24" t="s">
        <v>3257</v>
      </c>
      <c r="D494" s="25" t="s">
        <v>262</v>
      </c>
      <c r="E494" s="26" t="s">
        <v>1002</v>
      </c>
    </row>
    <row r="495" spans="1:5" ht="18" thickBot="1" x14ac:dyDescent="0.35">
      <c r="A495" s="388"/>
      <c r="B495" s="391"/>
      <c r="C495" s="24" t="s">
        <v>1541</v>
      </c>
      <c r="D495" s="25" t="s">
        <v>423</v>
      </c>
      <c r="E495" s="26">
        <v>1</v>
      </c>
    </row>
    <row r="496" spans="1:5" ht="18" thickBot="1" x14ac:dyDescent="0.35">
      <c r="A496" s="392"/>
      <c r="B496" s="392"/>
      <c r="C496" s="392"/>
      <c r="D496" s="393"/>
      <c r="E496" s="5">
        <v>10</v>
      </c>
    </row>
    <row r="497" spans="1:5" x14ac:dyDescent="0.3">
      <c r="A497" s="16" t="s">
        <v>3500</v>
      </c>
    </row>
    <row r="498" spans="1:5" x14ac:dyDescent="0.3">
      <c r="A498" s="15" t="s">
        <v>3525</v>
      </c>
    </row>
    <row r="499" spans="1:5" x14ac:dyDescent="0.3">
      <c r="A499" s="16" t="s">
        <v>211</v>
      </c>
    </row>
    <row r="500" spans="1:5" x14ac:dyDescent="0.3">
      <c r="A500" s="17" t="s">
        <v>3526</v>
      </c>
    </row>
    <row r="501" spans="1:5" ht="18" thickBot="1" x14ac:dyDescent="0.35">
      <c r="A501" s="17" t="s">
        <v>249</v>
      </c>
    </row>
    <row r="502" spans="1:5" ht="18" thickBot="1" x14ac:dyDescent="0.35">
      <c r="A502" s="36" t="s">
        <v>0</v>
      </c>
      <c r="B502" s="293" t="s">
        <v>217</v>
      </c>
      <c r="C502" s="293" t="s">
        <v>250</v>
      </c>
      <c r="D502" s="293" t="s">
        <v>251</v>
      </c>
      <c r="E502" s="291" t="s">
        <v>477</v>
      </c>
    </row>
    <row r="503" spans="1:5" x14ac:dyDescent="0.3">
      <c r="A503" s="386" t="s">
        <v>3515</v>
      </c>
      <c r="B503" s="389" t="s">
        <v>3527</v>
      </c>
      <c r="C503" s="28" t="s">
        <v>349</v>
      </c>
      <c r="D503" s="22"/>
      <c r="E503" s="4"/>
    </row>
    <row r="504" spans="1:5" x14ac:dyDescent="0.3">
      <c r="A504" s="387"/>
      <c r="B504" s="390"/>
      <c r="C504" s="24" t="s">
        <v>3508</v>
      </c>
      <c r="D504" s="25" t="s">
        <v>351</v>
      </c>
      <c r="E504" s="26">
        <v>1.133</v>
      </c>
    </row>
    <row r="505" spans="1:5" x14ac:dyDescent="0.3">
      <c r="A505" s="387"/>
      <c r="B505" s="390"/>
      <c r="C505" s="24" t="s">
        <v>3528</v>
      </c>
      <c r="D505" s="25" t="s">
        <v>351</v>
      </c>
      <c r="E505" s="26">
        <v>1.8129999999999999</v>
      </c>
    </row>
    <row r="506" spans="1:5" x14ac:dyDescent="0.3">
      <c r="A506" s="387"/>
      <c r="B506" s="390"/>
      <c r="C506" s="24" t="s">
        <v>422</v>
      </c>
      <c r="D506" s="25" t="s">
        <v>423</v>
      </c>
      <c r="E506" s="26">
        <v>1</v>
      </c>
    </row>
    <row r="507" spans="1:5" x14ac:dyDescent="0.3">
      <c r="A507" s="387"/>
      <c r="B507" s="390"/>
      <c r="C507" s="29" t="s">
        <v>3519</v>
      </c>
      <c r="D507" s="25" t="s">
        <v>254</v>
      </c>
      <c r="E507" s="26" t="s">
        <v>585</v>
      </c>
    </row>
    <row r="508" spans="1:5" x14ac:dyDescent="0.3">
      <c r="A508" s="387"/>
      <c r="B508" s="390"/>
      <c r="C508" s="29" t="s">
        <v>284</v>
      </c>
      <c r="D508" s="25"/>
      <c r="E508" s="26"/>
    </row>
    <row r="509" spans="1:5" ht="25.5" x14ac:dyDescent="0.3">
      <c r="A509" s="387"/>
      <c r="B509" s="390"/>
      <c r="C509" s="24" t="s">
        <v>3520</v>
      </c>
      <c r="D509" s="25" t="s">
        <v>262</v>
      </c>
      <c r="E509" s="26" t="s">
        <v>1967</v>
      </c>
    </row>
    <row r="510" spans="1:5" ht="27" x14ac:dyDescent="0.3">
      <c r="A510" s="387"/>
      <c r="B510" s="390"/>
      <c r="C510" s="24" t="s">
        <v>3492</v>
      </c>
      <c r="D510" s="25" t="s">
        <v>262</v>
      </c>
      <c r="E510" s="26" t="s">
        <v>1967</v>
      </c>
    </row>
    <row r="511" spans="1:5" x14ac:dyDescent="0.3">
      <c r="A511" s="387"/>
      <c r="B511" s="390"/>
      <c r="C511" s="24" t="s">
        <v>3529</v>
      </c>
      <c r="D511" s="25" t="s">
        <v>262</v>
      </c>
      <c r="E511" s="26" t="s">
        <v>1967</v>
      </c>
    </row>
    <row r="512" spans="1:5" x14ac:dyDescent="0.3">
      <c r="A512" s="387"/>
      <c r="B512" s="390"/>
      <c r="C512" s="24" t="s">
        <v>3237</v>
      </c>
      <c r="D512" s="25" t="s">
        <v>262</v>
      </c>
      <c r="E512" s="26" t="s">
        <v>878</v>
      </c>
    </row>
    <row r="513" spans="1:7" x14ac:dyDescent="0.3">
      <c r="A513" s="387"/>
      <c r="B513" s="390"/>
      <c r="C513" s="24" t="s">
        <v>3523</v>
      </c>
      <c r="D513" s="25" t="s">
        <v>262</v>
      </c>
      <c r="E513" s="26" t="s">
        <v>724</v>
      </c>
    </row>
    <row r="514" spans="1:7" x14ac:dyDescent="0.3">
      <c r="A514" s="387"/>
      <c r="B514" s="390"/>
      <c r="C514" s="24" t="s">
        <v>3524</v>
      </c>
      <c r="D514" s="25" t="s">
        <v>262</v>
      </c>
      <c r="E514" s="26" t="s">
        <v>823</v>
      </c>
    </row>
    <row r="515" spans="1:7" x14ac:dyDescent="0.3">
      <c r="A515" s="387"/>
      <c r="B515" s="390"/>
      <c r="C515" s="24" t="s">
        <v>3257</v>
      </c>
      <c r="D515" s="25" t="s">
        <v>262</v>
      </c>
      <c r="E515" s="26" t="s">
        <v>1002</v>
      </c>
    </row>
    <row r="516" spans="1:7" ht="18" thickBot="1" x14ac:dyDescent="0.35">
      <c r="A516" s="388"/>
      <c r="B516" s="391"/>
      <c r="C516" s="24" t="s">
        <v>1541</v>
      </c>
      <c r="D516" s="25" t="s">
        <v>423</v>
      </c>
      <c r="E516" s="26">
        <v>1</v>
      </c>
    </row>
    <row r="517" spans="1:7" ht="18" thickBot="1" x14ac:dyDescent="0.35">
      <c r="A517" s="392"/>
      <c r="B517" s="392"/>
      <c r="C517" s="392"/>
      <c r="D517" s="393"/>
      <c r="E517" s="5">
        <v>20</v>
      </c>
    </row>
    <row r="518" spans="1:7" x14ac:dyDescent="0.3">
      <c r="A518" s="16" t="s">
        <v>3500</v>
      </c>
    </row>
    <row r="519" spans="1:7" x14ac:dyDescent="0.3">
      <c r="A519" s="15" t="s">
        <v>3530</v>
      </c>
    </row>
    <row r="520" spans="1:7" x14ac:dyDescent="0.3">
      <c r="A520" s="16" t="s">
        <v>211</v>
      </c>
    </row>
    <row r="521" spans="1:7" x14ac:dyDescent="0.3">
      <c r="A521" s="17" t="s">
        <v>3531</v>
      </c>
    </row>
    <row r="522" spans="1:7" ht="18" thickBot="1" x14ac:dyDescent="0.35">
      <c r="A522" s="17" t="s">
        <v>3532</v>
      </c>
    </row>
    <row r="523" spans="1:7" ht="18" thickBot="1" x14ac:dyDescent="0.35">
      <c r="A523" s="377" t="s">
        <v>0</v>
      </c>
      <c r="B523" s="379" t="s">
        <v>250</v>
      </c>
      <c r="C523" s="379" t="s">
        <v>251</v>
      </c>
      <c r="D523" s="381" t="s">
        <v>3533</v>
      </c>
      <c r="E523" s="382"/>
      <c r="F523" s="382"/>
      <c r="G523" s="383"/>
    </row>
    <row r="524" spans="1:7" ht="18" thickBot="1" x14ac:dyDescent="0.35">
      <c r="A524" s="378"/>
      <c r="B524" s="380"/>
      <c r="C524" s="380"/>
      <c r="D524" s="290" t="s">
        <v>3534</v>
      </c>
      <c r="E524" s="290" t="s">
        <v>3535</v>
      </c>
      <c r="F524" s="290" t="s">
        <v>3536</v>
      </c>
      <c r="G524" s="31" t="s">
        <v>3537</v>
      </c>
    </row>
    <row r="525" spans="1:7" x14ac:dyDescent="0.3">
      <c r="A525" s="386" t="s">
        <v>3538</v>
      </c>
      <c r="B525" s="29" t="s">
        <v>3539</v>
      </c>
      <c r="C525" s="25"/>
      <c r="D525" s="25"/>
      <c r="E525" s="25"/>
      <c r="F525" s="25"/>
      <c r="G525" s="26"/>
    </row>
    <row r="526" spans="1:7" x14ac:dyDescent="0.3">
      <c r="A526" s="387"/>
      <c r="B526" s="24" t="s">
        <v>3540</v>
      </c>
      <c r="C526" s="25" t="s">
        <v>3380</v>
      </c>
      <c r="D526" s="25">
        <v>150</v>
      </c>
      <c r="E526" s="25">
        <v>150</v>
      </c>
      <c r="F526" s="25">
        <v>150</v>
      </c>
      <c r="G526" s="26">
        <v>150</v>
      </c>
    </row>
    <row r="527" spans="1:7" x14ac:dyDescent="0.3">
      <c r="A527" s="387"/>
      <c r="B527" s="24" t="s">
        <v>3541</v>
      </c>
      <c r="C527" s="25" t="s">
        <v>3380</v>
      </c>
      <c r="D527" s="25">
        <v>850</v>
      </c>
      <c r="E527" s="25">
        <v>850</v>
      </c>
      <c r="F527" s="25">
        <v>850</v>
      </c>
      <c r="G527" s="26">
        <v>850</v>
      </c>
    </row>
    <row r="528" spans="1:7" x14ac:dyDescent="0.3">
      <c r="A528" s="387"/>
      <c r="B528" s="24" t="s">
        <v>3542</v>
      </c>
      <c r="C528" s="25" t="s">
        <v>3380</v>
      </c>
      <c r="D528" s="25" t="s">
        <v>3543</v>
      </c>
      <c r="E528" s="25" t="s">
        <v>3543</v>
      </c>
      <c r="F528" s="25" t="s">
        <v>3543</v>
      </c>
      <c r="G528" s="26" t="s">
        <v>3543</v>
      </c>
    </row>
    <row r="529" spans="1:7" x14ac:dyDescent="0.3">
      <c r="A529" s="387"/>
      <c r="B529" s="29" t="s">
        <v>2126</v>
      </c>
      <c r="C529" s="25" t="s">
        <v>254</v>
      </c>
      <c r="D529" s="25" t="s">
        <v>3544</v>
      </c>
      <c r="E529" s="25" t="s">
        <v>1267</v>
      </c>
      <c r="F529" s="25" t="s">
        <v>1079</v>
      </c>
      <c r="G529" s="26" t="s">
        <v>372</v>
      </c>
    </row>
    <row r="530" spans="1:7" x14ac:dyDescent="0.3">
      <c r="A530" s="387"/>
      <c r="B530" s="29" t="s">
        <v>260</v>
      </c>
      <c r="C530" s="25"/>
      <c r="D530" s="25"/>
      <c r="E530" s="25"/>
      <c r="F530" s="25"/>
      <c r="G530" s="26"/>
    </row>
    <row r="531" spans="1:7" x14ac:dyDescent="0.3">
      <c r="A531" s="387"/>
      <c r="B531" s="24" t="s">
        <v>3254</v>
      </c>
      <c r="C531" s="25" t="s">
        <v>262</v>
      </c>
      <c r="D531" s="25" t="s">
        <v>375</v>
      </c>
      <c r="E531" s="25" t="s">
        <v>696</v>
      </c>
      <c r="F531" s="25" t="s">
        <v>915</v>
      </c>
      <c r="G531" s="26" t="s">
        <v>401</v>
      </c>
    </row>
    <row r="532" spans="1:7" x14ac:dyDescent="0.3">
      <c r="A532" s="387"/>
      <c r="B532" s="24" t="s">
        <v>3545</v>
      </c>
      <c r="C532" s="25" t="s">
        <v>262</v>
      </c>
      <c r="D532" s="25" t="s">
        <v>375</v>
      </c>
      <c r="E532" s="25" t="s">
        <v>228</v>
      </c>
      <c r="F532" s="25" t="s">
        <v>228</v>
      </c>
      <c r="G532" s="26" t="s">
        <v>228</v>
      </c>
    </row>
    <row r="533" spans="1:7" x14ac:dyDescent="0.3">
      <c r="A533" s="387"/>
      <c r="B533" s="24" t="s">
        <v>3546</v>
      </c>
      <c r="C533" s="25" t="s">
        <v>262</v>
      </c>
      <c r="D533" s="25" t="s">
        <v>228</v>
      </c>
      <c r="E533" s="25" t="s">
        <v>696</v>
      </c>
      <c r="F533" s="25" t="s">
        <v>228</v>
      </c>
      <c r="G533" s="26" t="s">
        <v>228</v>
      </c>
    </row>
    <row r="534" spans="1:7" x14ac:dyDescent="0.3">
      <c r="A534" s="387"/>
      <c r="B534" s="24" t="s">
        <v>3547</v>
      </c>
      <c r="C534" s="25" t="s">
        <v>262</v>
      </c>
      <c r="D534" s="25" t="s">
        <v>228</v>
      </c>
      <c r="E534" s="25" t="s">
        <v>228</v>
      </c>
      <c r="F534" s="25" t="s">
        <v>915</v>
      </c>
      <c r="G534" s="26" t="s">
        <v>228</v>
      </c>
    </row>
    <row r="535" spans="1:7" x14ac:dyDescent="0.3">
      <c r="A535" s="387"/>
      <c r="B535" s="24" t="s">
        <v>3548</v>
      </c>
      <c r="C535" s="25" t="s">
        <v>262</v>
      </c>
      <c r="D535" s="25" t="s">
        <v>228</v>
      </c>
      <c r="E535" s="25" t="s">
        <v>228</v>
      </c>
      <c r="F535" s="25" t="s">
        <v>228</v>
      </c>
      <c r="G535" s="26" t="s">
        <v>401</v>
      </c>
    </row>
    <row r="536" spans="1:7" x14ac:dyDescent="0.3">
      <c r="A536" s="387"/>
      <c r="B536" s="24" t="s">
        <v>261</v>
      </c>
      <c r="C536" s="25" t="s">
        <v>262</v>
      </c>
      <c r="D536" s="25" t="s">
        <v>357</v>
      </c>
      <c r="E536" s="25" t="s">
        <v>940</v>
      </c>
      <c r="F536" s="25" t="s">
        <v>431</v>
      </c>
      <c r="G536" s="26" t="s">
        <v>714</v>
      </c>
    </row>
    <row r="537" spans="1:7" ht="18" thickBot="1" x14ac:dyDescent="0.35">
      <c r="A537" s="388"/>
      <c r="B537" s="24" t="s">
        <v>1541</v>
      </c>
      <c r="C537" s="25" t="s">
        <v>423</v>
      </c>
      <c r="D537" s="25" t="s">
        <v>1535</v>
      </c>
      <c r="E537" s="25" t="s">
        <v>1535</v>
      </c>
      <c r="F537" s="25" t="s">
        <v>1535</v>
      </c>
      <c r="G537" s="26" t="s">
        <v>1535</v>
      </c>
    </row>
    <row r="538" spans="1:7" ht="18" thickBot="1" x14ac:dyDescent="0.35">
      <c r="A538" s="98"/>
      <c r="B538" s="34"/>
      <c r="C538" s="35"/>
      <c r="D538" s="27">
        <v>10</v>
      </c>
      <c r="E538" s="27">
        <v>20</v>
      </c>
      <c r="F538" s="27">
        <v>30</v>
      </c>
      <c r="G538" s="5">
        <v>40</v>
      </c>
    </row>
    <row r="539" spans="1:7" x14ac:dyDescent="0.3">
      <c r="A539" s="16" t="s">
        <v>92</v>
      </c>
    </row>
    <row r="540" spans="1:7" x14ac:dyDescent="0.3">
      <c r="A540" s="17" t="s">
        <v>3549</v>
      </c>
    </row>
    <row r="541" spans="1:7" x14ac:dyDescent="0.3">
      <c r="A541" s="17" t="s">
        <v>3550</v>
      </c>
    </row>
    <row r="542" spans="1:7" x14ac:dyDescent="0.3">
      <c r="A542" s="17" t="s">
        <v>3551</v>
      </c>
    </row>
    <row r="543" spans="1:7" x14ac:dyDescent="0.3">
      <c r="A543" s="15" t="s">
        <v>3552</v>
      </c>
    </row>
    <row r="544" spans="1:7" ht="18" thickBot="1" x14ac:dyDescent="0.35">
      <c r="A544" s="17" t="s">
        <v>3553</v>
      </c>
    </row>
    <row r="545" spans="1:7" ht="18" thickBot="1" x14ac:dyDescent="0.35">
      <c r="A545" s="377" t="s">
        <v>0</v>
      </c>
      <c r="B545" s="379" t="s">
        <v>3554</v>
      </c>
      <c r="C545" s="379" t="s">
        <v>250</v>
      </c>
      <c r="D545" s="379" t="s">
        <v>251</v>
      </c>
      <c r="E545" s="381" t="s">
        <v>3555</v>
      </c>
      <c r="F545" s="382"/>
      <c r="G545" s="383"/>
    </row>
    <row r="546" spans="1:7" ht="26.25" thickBot="1" x14ac:dyDescent="0.35">
      <c r="A546" s="378"/>
      <c r="B546" s="380"/>
      <c r="C546" s="380"/>
      <c r="D546" s="380"/>
      <c r="E546" s="293" t="s">
        <v>3556</v>
      </c>
      <c r="F546" s="293" t="s">
        <v>3557</v>
      </c>
      <c r="G546" s="291" t="s">
        <v>3558</v>
      </c>
    </row>
    <row r="547" spans="1:7" x14ac:dyDescent="0.3">
      <c r="A547" s="20" t="s">
        <v>3559</v>
      </c>
      <c r="B547" s="22" t="s">
        <v>3560</v>
      </c>
      <c r="C547" s="21" t="s">
        <v>3561</v>
      </c>
      <c r="D547" s="22" t="s">
        <v>262</v>
      </c>
      <c r="E547" s="50">
        <v>1890</v>
      </c>
      <c r="F547" s="50">
        <v>1390</v>
      </c>
      <c r="G547" s="51">
        <v>1080</v>
      </c>
    </row>
    <row r="548" spans="1:7" x14ac:dyDescent="0.3">
      <c r="A548" s="23" t="s">
        <v>3562</v>
      </c>
      <c r="B548" s="25" t="s">
        <v>3563</v>
      </c>
      <c r="C548" s="24" t="s">
        <v>3561</v>
      </c>
      <c r="D548" s="25" t="s">
        <v>262</v>
      </c>
      <c r="E548" s="32">
        <v>2550</v>
      </c>
      <c r="F548" s="32">
        <v>1920</v>
      </c>
      <c r="G548" s="39">
        <v>1380</v>
      </c>
    </row>
    <row r="549" spans="1:7" x14ac:dyDescent="0.3">
      <c r="A549" s="23" t="s">
        <v>3564</v>
      </c>
      <c r="B549" s="25" t="s">
        <v>3565</v>
      </c>
      <c r="C549" s="24" t="s">
        <v>3561</v>
      </c>
      <c r="D549" s="25" t="s">
        <v>262</v>
      </c>
      <c r="E549" s="32">
        <v>2990</v>
      </c>
      <c r="F549" s="32">
        <v>2170</v>
      </c>
      <c r="G549" s="39">
        <v>1590</v>
      </c>
    </row>
    <row r="550" spans="1:7" x14ac:dyDescent="0.3">
      <c r="A550" s="23" t="s">
        <v>3566</v>
      </c>
      <c r="B550" s="25" t="s">
        <v>3567</v>
      </c>
      <c r="C550" s="24" t="s">
        <v>3561</v>
      </c>
      <c r="D550" s="25" t="s">
        <v>262</v>
      </c>
      <c r="E550" s="32">
        <v>3430</v>
      </c>
      <c r="F550" s="32">
        <v>2420</v>
      </c>
      <c r="G550" s="39">
        <v>1800</v>
      </c>
    </row>
    <row r="551" spans="1:7" x14ac:dyDescent="0.3">
      <c r="A551" s="23" t="s">
        <v>3568</v>
      </c>
      <c r="B551" s="25" t="s">
        <v>3569</v>
      </c>
      <c r="C551" s="24" t="s">
        <v>3561</v>
      </c>
      <c r="D551" s="25" t="s">
        <v>262</v>
      </c>
      <c r="E551" s="32">
        <v>4160</v>
      </c>
      <c r="F551" s="32">
        <v>2830</v>
      </c>
      <c r="G551" s="39">
        <v>2140</v>
      </c>
    </row>
    <row r="552" spans="1:7" x14ac:dyDescent="0.3">
      <c r="A552" s="23" t="s">
        <v>3570</v>
      </c>
      <c r="B552" s="25" t="s">
        <v>3571</v>
      </c>
      <c r="C552" s="24" t="s">
        <v>3561</v>
      </c>
      <c r="D552" s="25" t="s">
        <v>262</v>
      </c>
      <c r="E552" s="32">
        <v>4890</v>
      </c>
      <c r="F552" s="32">
        <v>3240</v>
      </c>
      <c r="G552" s="39">
        <v>2480</v>
      </c>
    </row>
    <row r="553" spans="1:7" ht="18" thickBot="1" x14ac:dyDescent="0.35">
      <c r="A553" s="83" t="s">
        <v>3572</v>
      </c>
      <c r="B553" s="40" t="s">
        <v>3573</v>
      </c>
      <c r="C553" s="41" t="s">
        <v>3561</v>
      </c>
      <c r="D553" s="40" t="s">
        <v>262</v>
      </c>
      <c r="E553" s="40" t="s">
        <v>1395</v>
      </c>
      <c r="F553" s="40" t="s">
        <v>763</v>
      </c>
      <c r="G553" s="6" t="s">
        <v>1563</v>
      </c>
    </row>
    <row r="554" spans="1:7" ht="18" thickBot="1" x14ac:dyDescent="0.35">
      <c r="A554" s="392"/>
      <c r="B554" s="392"/>
      <c r="C554" s="392"/>
      <c r="D554" s="393"/>
      <c r="E554" s="40">
        <v>1</v>
      </c>
      <c r="F554" s="40">
        <v>2</v>
      </c>
      <c r="G554" s="6">
        <v>3</v>
      </c>
    </row>
    <row r="555" spans="1:7" x14ac:dyDescent="0.3">
      <c r="A555" s="15" t="s">
        <v>3574</v>
      </c>
    </row>
    <row r="556" spans="1:7" ht="18" thickBot="1" x14ac:dyDescent="0.35">
      <c r="A556" s="17" t="s">
        <v>3532</v>
      </c>
    </row>
    <row r="557" spans="1:7" ht="18" thickBot="1" x14ac:dyDescent="0.35">
      <c r="A557" s="377" t="s">
        <v>0</v>
      </c>
      <c r="B557" s="379" t="s">
        <v>3554</v>
      </c>
      <c r="C557" s="379" t="s">
        <v>250</v>
      </c>
      <c r="D557" s="379" t="s">
        <v>251</v>
      </c>
      <c r="E557" s="381" t="s">
        <v>3555</v>
      </c>
      <c r="F557" s="382"/>
      <c r="G557" s="383"/>
    </row>
    <row r="558" spans="1:7" ht="26.25" thickBot="1" x14ac:dyDescent="0.35">
      <c r="A558" s="378"/>
      <c r="B558" s="380"/>
      <c r="C558" s="380"/>
      <c r="D558" s="380"/>
      <c r="E558" s="293" t="s">
        <v>3557</v>
      </c>
      <c r="F558" s="293" t="s">
        <v>3558</v>
      </c>
      <c r="G558" s="291" t="s">
        <v>3575</v>
      </c>
    </row>
    <row r="559" spans="1:7" x14ac:dyDescent="0.3">
      <c r="A559" s="20" t="s">
        <v>3576</v>
      </c>
      <c r="B559" s="22" t="s">
        <v>3563</v>
      </c>
      <c r="C559" s="21" t="s">
        <v>3561</v>
      </c>
      <c r="D559" s="22" t="s">
        <v>262</v>
      </c>
      <c r="E559" s="50">
        <v>1770</v>
      </c>
      <c r="F559" s="50">
        <v>1260</v>
      </c>
      <c r="G559" s="51">
        <v>1050</v>
      </c>
    </row>
    <row r="560" spans="1:7" x14ac:dyDescent="0.3">
      <c r="A560" s="23" t="s">
        <v>3577</v>
      </c>
      <c r="B560" s="25" t="s">
        <v>3567</v>
      </c>
      <c r="C560" s="24" t="s">
        <v>3561</v>
      </c>
      <c r="D560" s="25" t="s">
        <v>262</v>
      </c>
      <c r="E560" s="32">
        <v>2220</v>
      </c>
      <c r="F560" s="32">
        <v>1660</v>
      </c>
      <c r="G560" s="39">
        <v>1380</v>
      </c>
    </row>
    <row r="561" spans="1:7" x14ac:dyDescent="0.3">
      <c r="A561" s="23" t="s">
        <v>3578</v>
      </c>
      <c r="B561" s="25" t="s">
        <v>3569</v>
      </c>
      <c r="C561" s="24" t="s">
        <v>3561</v>
      </c>
      <c r="D561" s="25" t="s">
        <v>262</v>
      </c>
      <c r="E561" s="32">
        <v>2600</v>
      </c>
      <c r="F561" s="32">
        <v>1970</v>
      </c>
      <c r="G561" s="39">
        <v>1630</v>
      </c>
    </row>
    <row r="562" spans="1:7" x14ac:dyDescent="0.3">
      <c r="A562" s="23" t="s">
        <v>3579</v>
      </c>
      <c r="B562" s="25" t="s">
        <v>3571</v>
      </c>
      <c r="C562" s="24" t="s">
        <v>3561</v>
      </c>
      <c r="D562" s="25" t="s">
        <v>262</v>
      </c>
      <c r="E562" s="32">
        <v>2980</v>
      </c>
      <c r="F562" s="32">
        <v>2280</v>
      </c>
      <c r="G562" s="39">
        <v>1890</v>
      </c>
    </row>
    <row r="563" spans="1:7" ht="18" thickBot="1" x14ac:dyDescent="0.35">
      <c r="A563" s="23" t="s">
        <v>3580</v>
      </c>
      <c r="B563" s="25" t="s">
        <v>3573</v>
      </c>
      <c r="C563" s="24" t="s">
        <v>3561</v>
      </c>
      <c r="D563" s="25" t="s">
        <v>262</v>
      </c>
      <c r="E563" s="25" t="s">
        <v>398</v>
      </c>
      <c r="F563" s="25" t="s">
        <v>1283</v>
      </c>
      <c r="G563" s="26" t="s">
        <v>745</v>
      </c>
    </row>
    <row r="564" spans="1:7" ht="18" thickBot="1" x14ac:dyDescent="0.35">
      <c r="A564" s="392"/>
      <c r="B564" s="392"/>
      <c r="C564" s="392"/>
      <c r="D564" s="393"/>
      <c r="E564" s="27">
        <v>1</v>
      </c>
      <c r="F564" s="27">
        <v>2</v>
      </c>
      <c r="G564" s="5">
        <v>3</v>
      </c>
    </row>
    <row r="565" spans="1:7" x14ac:dyDescent="0.3">
      <c r="A565" s="15" t="s">
        <v>3581</v>
      </c>
    </row>
    <row r="566" spans="1:7" ht="18" thickBot="1" x14ac:dyDescent="0.35">
      <c r="A566" s="17" t="s">
        <v>1762</v>
      </c>
    </row>
    <row r="567" spans="1:7" ht="18" thickBot="1" x14ac:dyDescent="0.35">
      <c r="A567" s="377" t="s">
        <v>0</v>
      </c>
      <c r="B567" s="379" t="s">
        <v>3554</v>
      </c>
      <c r="C567" s="379" t="s">
        <v>250</v>
      </c>
      <c r="D567" s="379" t="s">
        <v>251</v>
      </c>
      <c r="E567" s="381" t="s">
        <v>3555</v>
      </c>
      <c r="F567" s="382"/>
      <c r="G567" s="383"/>
    </row>
    <row r="568" spans="1:7" ht="26.25" thickBot="1" x14ac:dyDescent="0.35">
      <c r="A568" s="378"/>
      <c r="B568" s="380"/>
      <c r="C568" s="380"/>
      <c r="D568" s="380"/>
      <c r="E568" s="293" t="s">
        <v>3582</v>
      </c>
      <c r="F568" s="293" t="s">
        <v>3583</v>
      </c>
      <c r="G568" s="291" t="s">
        <v>3584</v>
      </c>
    </row>
    <row r="569" spans="1:7" x14ac:dyDescent="0.3">
      <c r="A569" s="20" t="s">
        <v>3585</v>
      </c>
      <c r="B569" s="22" t="s">
        <v>3563</v>
      </c>
      <c r="C569" s="21" t="s">
        <v>3586</v>
      </c>
      <c r="D569" s="22" t="s">
        <v>262</v>
      </c>
      <c r="E569" s="50">
        <v>2780</v>
      </c>
      <c r="F569" s="50">
        <v>1990</v>
      </c>
      <c r="G569" s="51">
        <v>1650</v>
      </c>
    </row>
    <row r="570" spans="1:7" x14ac:dyDescent="0.3">
      <c r="A570" s="23" t="s">
        <v>3587</v>
      </c>
      <c r="B570" s="25" t="s">
        <v>3567</v>
      </c>
      <c r="C570" s="24" t="s">
        <v>3586</v>
      </c>
      <c r="D570" s="25" t="s">
        <v>262</v>
      </c>
      <c r="E570" s="32">
        <v>3500</v>
      </c>
      <c r="F570" s="32">
        <v>2610</v>
      </c>
      <c r="G570" s="39">
        <v>2170</v>
      </c>
    </row>
    <row r="571" spans="1:7" x14ac:dyDescent="0.3">
      <c r="A571" s="23" t="s">
        <v>3588</v>
      </c>
      <c r="B571" s="25" t="s">
        <v>3569</v>
      </c>
      <c r="C571" s="24" t="s">
        <v>3586</v>
      </c>
      <c r="D571" s="25" t="s">
        <v>262</v>
      </c>
      <c r="E571" s="32">
        <v>4100</v>
      </c>
      <c r="F571" s="32">
        <v>3100</v>
      </c>
      <c r="G571" s="39">
        <v>2570</v>
      </c>
    </row>
    <row r="572" spans="1:7" x14ac:dyDescent="0.3">
      <c r="A572" s="23" t="s">
        <v>3589</v>
      </c>
      <c r="B572" s="25" t="s">
        <v>3571</v>
      </c>
      <c r="C572" s="24" t="s">
        <v>3586</v>
      </c>
      <c r="D572" s="25" t="s">
        <v>262</v>
      </c>
      <c r="E572" s="32">
        <v>4700</v>
      </c>
      <c r="F572" s="32">
        <v>3590</v>
      </c>
      <c r="G572" s="39">
        <v>2970</v>
      </c>
    </row>
    <row r="573" spans="1:7" ht="18" thickBot="1" x14ac:dyDescent="0.35">
      <c r="A573" s="23" t="s">
        <v>3590</v>
      </c>
      <c r="B573" s="25" t="s">
        <v>3573</v>
      </c>
      <c r="C573" s="24" t="s">
        <v>3586</v>
      </c>
      <c r="D573" s="25" t="s">
        <v>262</v>
      </c>
      <c r="E573" s="25" t="s">
        <v>1552</v>
      </c>
      <c r="F573" s="25" t="s">
        <v>1586</v>
      </c>
      <c r="G573" s="26" t="s">
        <v>763</v>
      </c>
    </row>
    <row r="574" spans="1:7" ht="18" thickBot="1" x14ac:dyDescent="0.35">
      <c r="A574" s="392"/>
      <c r="B574" s="392"/>
      <c r="C574" s="392"/>
      <c r="D574" s="393"/>
      <c r="E574" s="27">
        <v>1</v>
      </c>
      <c r="F574" s="27">
        <v>2</v>
      </c>
      <c r="G574" s="5">
        <v>3</v>
      </c>
    </row>
    <row r="575" spans="1:7" x14ac:dyDescent="0.3">
      <c r="A575" s="15" t="s">
        <v>3591</v>
      </c>
    </row>
    <row r="576" spans="1:7" x14ac:dyDescent="0.3">
      <c r="A576" s="16" t="s">
        <v>211</v>
      </c>
    </row>
    <row r="577" spans="1:6" x14ac:dyDescent="0.3">
      <c r="A577" s="17" t="s">
        <v>3592</v>
      </c>
    </row>
    <row r="578" spans="1:6" x14ac:dyDescent="0.3">
      <c r="A578" s="15" t="s">
        <v>3593</v>
      </c>
    </row>
    <row r="579" spans="1:6" ht="18" thickBot="1" x14ac:dyDescent="0.35">
      <c r="A579" s="17" t="s">
        <v>3594</v>
      </c>
    </row>
    <row r="580" spans="1:6" ht="39" thickBot="1" x14ac:dyDescent="0.35">
      <c r="A580" s="36" t="s">
        <v>0</v>
      </c>
      <c r="B580" s="293" t="s">
        <v>217</v>
      </c>
      <c r="C580" s="293" t="s">
        <v>250</v>
      </c>
      <c r="D580" s="293" t="s">
        <v>251</v>
      </c>
      <c r="E580" s="293" t="s">
        <v>3595</v>
      </c>
      <c r="F580" s="291" t="s">
        <v>3596</v>
      </c>
    </row>
    <row r="581" spans="1:6" x14ac:dyDescent="0.3">
      <c r="A581" s="386" t="s">
        <v>3597</v>
      </c>
      <c r="B581" s="389" t="s">
        <v>3598</v>
      </c>
      <c r="C581" s="28" t="s">
        <v>349</v>
      </c>
      <c r="D581" s="22"/>
      <c r="E581" s="22"/>
      <c r="F581" s="4"/>
    </row>
    <row r="582" spans="1:6" x14ac:dyDescent="0.3">
      <c r="A582" s="387"/>
      <c r="B582" s="390"/>
      <c r="C582" s="24" t="s">
        <v>3599</v>
      </c>
      <c r="D582" s="25" t="s">
        <v>351</v>
      </c>
      <c r="E582" s="32">
        <v>4030</v>
      </c>
      <c r="F582" s="26" t="s">
        <v>3600</v>
      </c>
    </row>
    <row r="583" spans="1:6" x14ac:dyDescent="0.3">
      <c r="A583" s="387"/>
      <c r="B583" s="390"/>
      <c r="C583" s="24" t="s">
        <v>3601</v>
      </c>
      <c r="D583" s="25" t="s">
        <v>351</v>
      </c>
      <c r="E583" s="32">
        <v>1746</v>
      </c>
      <c r="F583" s="26" t="s">
        <v>228</v>
      </c>
    </row>
    <row r="584" spans="1:6" x14ac:dyDescent="0.3">
      <c r="A584" s="387"/>
      <c r="B584" s="390"/>
      <c r="C584" s="24" t="s">
        <v>3602</v>
      </c>
      <c r="D584" s="25" t="s">
        <v>351</v>
      </c>
      <c r="E584" s="25" t="s">
        <v>447</v>
      </c>
      <c r="F584" s="26" t="s">
        <v>228</v>
      </c>
    </row>
    <row r="585" spans="1:6" x14ac:dyDescent="0.3">
      <c r="A585" s="387" t="s">
        <v>3597</v>
      </c>
      <c r="B585" s="390" t="s">
        <v>3603</v>
      </c>
      <c r="C585" s="24" t="s">
        <v>3249</v>
      </c>
      <c r="D585" s="25" t="s">
        <v>682</v>
      </c>
      <c r="E585" s="25" t="s">
        <v>2400</v>
      </c>
      <c r="F585" s="26" t="s">
        <v>2100</v>
      </c>
    </row>
    <row r="586" spans="1:6" x14ac:dyDescent="0.3">
      <c r="A586" s="387"/>
      <c r="B586" s="390"/>
      <c r="C586" s="24" t="s">
        <v>3604</v>
      </c>
      <c r="D586" s="25" t="s">
        <v>682</v>
      </c>
      <c r="E586" s="25" t="s">
        <v>993</v>
      </c>
      <c r="F586" s="26" t="s">
        <v>1596</v>
      </c>
    </row>
    <row r="587" spans="1:6" x14ac:dyDescent="0.3">
      <c r="A587" s="387"/>
      <c r="B587" s="390"/>
      <c r="C587" s="24" t="s">
        <v>3605</v>
      </c>
      <c r="D587" s="25" t="s">
        <v>351</v>
      </c>
      <c r="E587" s="25" t="s">
        <v>263</v>
      </c>
      <c r="F587" s="26" t="s">
        <v>745</v>
      </c>
    </row>
    <row r="588" spans="1:6" x14ac:dyDescent="0.3">
      <c r="A588" s="387"/>
      <c r="B588" s="390"/>
      <c r="C588" s="24" t="s">
        <v>3606</v>
      </c>
      <c r="D588" s="25" t="s">
        <v>682</v>
      </c>
      <c r="E588" s="25" t="s">
        <v>3607</v>
      </c>
      <c r="F588" s="26" t="s">
        <v>383</v>
      </c>
    </row>
    <row r="589" spans="1:6" x14ac:dyDescent="0.3">
      <c r="A589" s="387"/>
      <c r="B589" s="390"/>
      <c r="C589" s="24" t="s">
        <v>3608</v>
      </c>
      <c r="D589" s="25" t="s">
        <v>351</v>
      </c>
      <c r="E589" s="25" t="s">
        <v>263</v>
      </c>
      <c r="F589" s="26" t="s">
        <v>440</v>
      </c>
    </row>
    <row r="590" spans="1:6" x14ac:dyDescent="0.3">
      <c r="A590" s="387"/>
      <c r="B590" s="390"/>
      <c r="C590" s="24" t="s">
        <v>422</v>
      </c>
      <c r="D590" s="25" t="s">
        <v>423</v>
      </c>
      <c r="E590" s="25" t="s">
        <v>99</v>
      </c>
      <c r="F590" s="26" t="s">
        <v>99</v>
      </c>
    </row>
    <row r="591" spans="1:6" ht="18" thickBot="1" x14ac:dyDescent="0.35">
      <c r="A591" s="388"/>
      <c r="B591" s="391"/>
      <c r="C591" s="29" t="s">
        <v>457</v>
      </c>
      <c r="D591" s="25" t="s">
        <v>254</v>
      </c>
      <c r="E591" s="25" t="s">
        <v>288</v>
      </c>
      <c r="F591" s="26" t="s">
        <v>3609</v>
      </c>
    </row>
    <row r="592" spans="1:6" ht="18" thickBot="1" x14ac:dyDescent="0.35">
      <c r="A592" s="392"/>
      <c r="B592" s="392"/>
      <c r="C592" s="392"/>
      <c r="D592" s="393"/>
      <c r="E592" s="27">
        <v>11</v>
      </c>
      <c r="F592" s="5">
        <v>21</v>
      </c>
    </row>
    <row r="593" spans="1:8" x14ac:dyDescent="0.3">
      <c r="A593" s="15" t="s">
        <v>3610</v>
      </c>
    </row>
    <row r="594" spans="1:8" x14ac:dyDescent="0.3">
      <c r="A594" s="16" t="s">
        <v>211</v>
      </c>
    </row>
    <row r="595" spans="1:8" x14ac:dyDescent="0.3">
      <c r="A595" s="17" t="s">
        <v>3611</v>
      </c>
    </row>
    <row r="596" spans="1:8" ht="18" thickBot="1" x14ac:dyDescent="0.35">
      <c r="A596" s="17" t="s">
        <v>3612</v>
      </c>
    </row>
    <row r="597" spans="1:8" ht="18" thickBot="1" x14ac:dyDescent="0.35">
      <c r="A597" s="377" t="s">
        <v>0</v>
      </c>
      <c r="B597" s="379" t="s">
        <v>217</v>
      </c>
      <c r="C597" s="379" t="s">
        <v>250</v>
      </c>
      <c r="D597" s="379" t="s">
        <v>251</v>
      </c>
      <c r="E597" s="381" t="s">
        <v>3613</v>
      </c>
      <c r="F597" s="382"/>
      <c r="G597" s="382"/>
      <c r="H597" s="383"/>
    </row>
    <row r="598" spans="1:8" ht="51.75" thickBot="1" x14ac:dyDescent="0.35">
      <c r="A598" s="378"/>
      <c r="B598" s="380"/>
      <c r="C598" s="380"/>
      <c r="D598" s="380"/>
      <c r="E598" s="290" t="s">
        <v>3614</v>
      </c>
      <c r="F598" s="290" t="s">
        <v>3615</v>
      </c>
      <c r="G598" s="290" t="s">
        <v>3616</v>
      </c>
      <c r="H598" s="31" t="s">
        <v>3617</v>
      </c>
    </row>
    <row r="599" spans="1:8" x14ac:dyDescent="0.3">
      <c r="A599" s="386" t="s">
        <v>3618</v>
      </c>
      <c r="B599" s="389" t="s">
        <v>20</v>
      </c>
      <c r="C599" s="29" t="s">
        <v>369</v>
      </c>
      <c r="D599" s="25"/>
      <c r="E599" s="25"/>
      <c r="F599" s="25"/>
      <c r="G599" s="25"/>
      <c r="H599" s="26"/>
    </row>
    <row r="600" spans="1:8" x14ac:dyDescent="0.3">
      <c r="A600" s="387"/>
      <c r="B600" s="390"/>
      <c r="C600" s="24" t="s">
        <v>3619</v>
      </c>
      <c r="D600" s="25" t="s">
        <v>682</v>
      </c>
      <c r="E600" s="25" t="s">
        <v>2278</v>
      </c>
      <c r="F600" s="25" t="s">
        <v>2278</v>
      </c>
      <c r="G600" s="25" t="s">
        <v>2278</v>
      </c>
      <c r="H600" s="26" t="s">
        <v>2278</v>
      </c>
    </row>
    <row r="601" spans="1:8" x14ac:dyDescent="0.3">
      <c r="A601" s="387"/>
      <c r="B601" s="390"/>
      <c r="C601" s="29" t="s">
        <v>457</v>
      </c>
      <c r="D601" s="25" t="s">
        <v>254</v>
      </c>
      <c r="E601" s="25" t="s">
        <v>642</v>
      </c>
      <c r="F601" s="25" t="s">
        <v>1880</v>
      </c>
      <c r="G601" s="25" t="s">
        <v>554</v>
      </c>
      <c r="H601" s="26" t="s">
        <v>587</v>
      </c>
    </row>
    <row r="602" spans="1:8" x14ac:dyDescent="0.3">
      <c r="A602" s="387"/>
      <c r="B602" s="390"/>
      <c r="C602" s="29" t="s">
        <v>260</v>
      </c>
      <c r="D602" s="25"/>
      <c r="E602" s="25"/>
      <c r="F602" s="25"/>
      <c r="G602" s="25"/>
      <c r="H602" s="26"/>
    </row>
    <row r="603" spans="1:8" ht="18" thickBot="1" x14ac:dyDescent="0.35">
      <c r="A603" s="388"/>
      <c r="B603" s="391"/>
      <c r="C603" s="24" t="s">
        <v>3620</v>
      </c>
      <c r="D603" s="25" t="s">
        <v>262</v>
      </c>
      <c r="E603" s="25" t="s">
        <v>1009</v>
      </c>
      <c r="F603" s="25" t="s">
        <v>1009</v>
      </c>
      <c r="G603" s="25" t="s">
        <v>1009</v>
      </c>
      <c r="H603" s="26" t="s">
        <v>1009</v>
      </c>
    </row>
    <row r="604" spans="1:8" ht="18" thickBot="1" x14ac:dyDescent="0.35">
      <c r="A604" s="392"/>
      <c r="B604" s="392"/>
      <c r="C604" s="392"/>
      <c r="D604" s="393"/>
      <c r="E604" s="27">
        <v>11</v>
      </c>
      <c r="F604" s="27">
        <v>21</v>
      </c>
      <c r="G604" s="27">
        <v>31</v>
      </c>
      <c r="H604" s="5">
        <v>41</v>
      </c>
    </row>
    <row r="605" spans="1:8" x14ac:dyDescent="0.3">
      <c r="A605" s="15" t="s">
        <v>3621</v>
      </c>
    </row>
    <row r="606" spans="1:8" x14ac:dyDescent="0.3">
      <c r="A606" s="16" t="s">
        <v>211</v>
      </c>
    </row>
    <row r="607" spans="1:8" x14ac:dyDescent="0.3">
      <c r="A607" s="17" t="s">
        <v>3622</v>
      </c>
    </row>
    <row r="608" spans="1:8" x14ac:dyDescent="0.3">
      <c r="A608" s="17" t="s">
        <v>3623</v>
      </c>
    </row>
    <row r="609" spans="1:6" ht="18" thickBot="1" x14ac:dyDescent="0.35">
      <c r="A609" s="17" t="s">
        <v>3624</v>
      </c>
    </row>
    <row r="610" spans="1:6" ht="39" thickBot="1" x14ac:dyDescent="0.35">
      <c r="A610" s="36" t="s">
        <v>0</v>
      </c>
      <c r="B610" s="293" t="s">
        <v>217</v>
      </c>
      <c r="C610" s="293" t="s">
        <v>250</v>
      </c>
      <c r="D610" s="293" t="s">
        <v>251</v>
      </c>
      <c r="E610" s="293" t="s">
        <v>3625</v>
      </c>
      <c r="F610" s="291" t="s">
        <v>3626</v>
      </c>
    </row>
    <row r="611" spans="1:6" x14ac:dyDescent="0.3">
      <c r="A611" s="386" t="s">
        <v>3627</v>
      </c>
      <c r="B611" s="389" t="s">
        <v>21</v>
      </c>
      <c r="C611" s="28" t="s">
        <v>349</v>
      </c>
      <c r="D611" s="22"/>
      <c r="E611" s="22"/>
      <c r="F611" s="4"/>
    </row>
    <row r="612" spans="1:6" x14ac:dyDescent="0.3">
      <c r="A612" s="387"/>
      <c r="B612" s="390"/>
      <c r="C612" s="24" t="s">
        <v>3628</v>
      </c>
      <c r="D612" s="25" t="s">
        <v>3629</v>
      </c>
      <c r="E612" s="32">
        <v>1000</v>
      </c>
      <c r="F612" s="39">
        <v>1000</v>
      </c>
    </row>
    <row r="613" spans="1:6" x14ac:dyDescent="0.3">
      <c r="A613" s="387"/>
      <c r="B613" s="390"/>
      <c r="C613" s="24" t="s">
        <v>3630</v>
      </c>
      <c r="D613" s="25" t="s">
        <v>351</v>
      </c>
      <c r="E613" s="25" t="s">
        <v>228</v>
      </c>
      <c r="F613" s="26" t="s">
        <v>1648</v>
      </c>
    </row>
    <row r="614" spans="1:6" x14ac:dyDescent="0.3">
      <c r="A614" s="387"/>
      <c r="B614" s="390"/>
      <c r="C614" s="24" t="s">
        <v>3631</v>
      </c>
      <c r="D614" s="25" t="s">
        <v>351</v>
      </c>
      <c r="E614" s="25" t="s">
        <v>1648</v>
      </c>
      <c r="F614" s="26" t="s">
        <v>228</v>
      </c>
    </row>
    <row r="615" spans="1:6" x14ac:dyDescent="0.3">
      <c r="A615" s="387"/>
      <c r="B615" s="390"/>
      <c r="C615" s="24" t="s">
        <v>3632</v>
      </c>
      <c r="D615" s="25" t="s">
        <v>351</v>
      </c>
      <c r="E615" s="25" t="s">
        <v>2565</v>
      </c>
      <c r="F615" s="26" t="s">
        <v>228</v>
      </c>
    </row>
    <row r="616" spans="1:6" x14ac:dyDescent="0.3">
      <c r="A616" s="387"/>
      <c r="B616" s="390"/>
      <c r="C616" s="24" t="s">
        <v>3633</v>
      </c>
      <c r="D616" s="25" t="s">
        <v>3380</v>
      </c>
      <c r="E616" s="25" t="s">
        <v>1379</v>
      </c>
      <c r="F616" s="26" t="s">
        <v>228</v>
      </c>
    </row>
    <row r="617" spans="1:6" x14ac:dyDescent="0.3">
      <c r="A617" s="387"/>
      <c r="B617" s="390"/>
      <c r="C617" s="24" t="s">
        <v>422</v>
      </c>
      <c r="D617" s="25" t="s">
        <v>423</v>
      </c>
      <c r="E617" s="25">
        <v>1</v>
      </c>
      <c r="F617" s="26">
        <v>1</v>
      </c>
    </row>
    <row r="618" spans="1:6" x14ac:dyDescent="0.3">
      <c r="A618" s="387"/>
      <c r="B618" s="390"/>
      <c r="C618" s="29" t="s">
        <v>457</v>
      </c>
      <c r="D618" s="25" t="s">
        <v>254</v>
      </c>
      <c r="E618" s="25" t="s">
        <v>846</v>
      </c>
      <c r="F618" s="26" t="s">
        <v>1003</v>
      </c>
    </row>
    <row r="619" spans="1:6" x14ac:dyDescent="0.3">
      <c r="A619" s="387"/>
      <c r="B619" s="390"/>
      <c r="C619" s="29" t="s">
        <v>284</v>
      </c>
      <c r="D619" s="25"/>
      <c r="E619" s="25"/>
      <c r="F619" s="26"/>
    </row>
    <row r="620" spans="1:6" x14ac:dyDescent="0.3">
      <c r="A620" s="387"/>
      <c r="B620" s="390"/>
      <c r="C620" s="24" t="s">
        <v>3620</v>
      </c>
      <c r="D620" s="25" t="s">
        <v>262</v>
      </c>
      <c r="E620" s="25" t="s">
        <v>383</v>
      </c>
      <c r="F620" s="26" t="s">
        <v>383</v>
      </c>
    </row>
    <row r="621" spans="1:6" ht="18" thickBot="1" x14ac:dyDescent="0.35">
      <c r="A621" s="388"/>
      <c r="B621" s="391"/>
      <c r="C621" s="24" t="s">
        <v>3634</v>
      </c>
      <c r="D621" s="25" t="s">
        <v>262</v>
      </c>
      <c r="E621" s="25" t="s">
        <v>2565</v>
      </c>
      <c r="F621" s="26" t="s">
        <v>2565</v>
      </c>
    </row>
    <row r="622" spans="1:6" ht="18" thickBot="1" x14ac:dyDescent="0.35">
      <c r="A622" s="392"/>
      <c r="B622" s="392"/>
      <c r="C622" s="392"/>
      <c r="D622" s="393"/>
      <c r="E622" s="27">
        <v>10</v>
      </c>
      <c r="F622" s="5">
        <v>20</v>
      </c>
    </row>
    <row r="623" spans="1:6" x14ac:dyDescent="0.3">
      <c r="A623" s="15" t="s">
        <v>3635</v>
      </c>
    </row>
    <row r="624" spans="1:6" x14ac:dyDescent="0.3">
      <c r="A624" s="16" t="s">
        <v>211</v>
      </c>
    </row>
    <row r="625" spans="1:7" ht="18" thickBot="1" x14ac:dyDescent="0.35">
      <c r="A625" s="17" t="s">
        <v>3636</v>
      </c>
    </row>
    <row r="626" spans="1:7" ht="64.5" thickBot="1" x14ac:dyDescent="0.35">
      <c r="A626" s="303" t="s">
        <v>0</v>
      </c>
      <c r="B626" s="290" t="s">
        <v>217</v>
      </c>
      <c r="C626" s="290" t="s">
        <v>250</v>
      </c>
      <c r="D626" s="290" t="s">
        <v>251</v>
      </c>
      <c r="E626" s="290" t="s">
        <v>3637</v>
      </c>
      <c r="F626" s="290" t="s">
        <v>3638</v>
      </c>
      <c r="G626" s="31" t="s">
        <v>3639</v>
      </c>
    </row>
    <row r="627" spans="1:7" x14ac:dyDescent="0.3">
      <c r="A627" s="386" t="s">
        <v>3640</v>
      </c>
      <c r="B627" s="389" t="s">
        <v>3641</v>
      </c>
      <c r="C627" s="29" t="s">
        <v>369</v>
      </c>
      <c r="D627" s="25"/>
      <c r="E627" s="25"/>
      <c r="F627" s="25"/>
      <c r="G627" s="26"/>
    </row>
    <row r="628" spans="1:7" x14ac:dyDescent="0.3">
      <c r="A628" s="387"/>
      <c r="B628" s="390"/>
      <c r="C628" s="24" t="s">
        <v>3642</v>
      </c>
      <c r="D628" s="25" t="s">
        <v>1521</v>
      </c>
      <c r="E628" s="25">
        <v>1</v>
      </c>
      <c r="F628" s="25" t="s">
        <v>3643</v>
      </c>
      <c r="G628" s="26" t="s">
        <v>228</v>
      </c>
    </row>
    <row r="629" spans="1:7" x14ac:dyDescent="0.3">
      <c r="A629" s="387" t="s">
        <v>3640</v>
      </c>
      <c r="B629" s="390" t="s">
        <v>3644</v>
      </c>
      <c r="C629" s="24" t="s">
        <v>3645</v>
      </c>
      <c r="D629" s="25" t="s">
        <v>1373</v>
      </c>
      <c r="E629" s="25" t="s">
        <v>228</v>
      </c>
      <c r="F629" s="25" t="s">
        <v>228</v>
      </c>
      <c r="G629" s="26">
        <v>1</v>
      </c>
    </row>
    <row r="630" spans="1:7" x14ac:dyDescent="0.3">
      <c r="A630" s="387"/>
      <c r="B630" s="390"/>
      <c r="C630" s="24" t="s">
        <v>3646</v>
      </c>
      <c r="D630" s="25" t="s">
        <v>1521</v>
      </c>
      <c r="E630" s="25" t="s">
        <v>228</v>
      </c>
      <c r="F630" s="25" t="s">
        <v>228</v>
      </c>
      <c r="G630" s="26" t="s">
        <v>3643</v>
      </c>
    </row>
    <row r="631" spans="1:7" x14ac:dyDescent="0.3">
      <c r="A631" s="387" t="s">
        <v>3640</v>
      </c>
      <c r="B631" s="390" t="s">
        <v>3647</v>
      </c>
      <c r="C631" s="24" t="s">
        <v>3648</v>
      </c>
      <c r="D631" s="25" t="s">
        <v>1373</v>
      </c>
      <c r="E631" s="25" t="s">
        <v>228</v>
      </c>
      <c r="F631" s="25" t="s">
        <v>3649</v>
      </c>
      <c r="G631" s="26" t="s">
        <v>228</v>
      </c>
    </row>
    <row r="632" spans="1:7" x14ac:dyDescent="0.3">
      <c r="A632" s="387"/>
      <c r="B632" s="390"/>
      <c r="C632" s="24" t="s">
        <v>3650</v>
      </c>
      <c r="D632" s="25" t="s">
        <v>1521</v>
      </c>
      <c r="E632" s="25" t="s">
        <v>228</v>
      </c>
      <c r="F632" s="25" t="s">
        <v>228</v>
      </c>
      <c r="G632" s="26" t="s">
        <v>3651</v>
      </c>
    </row>
    <row r="633" spans="1:7" x14ac:dyDescent="0.3">
      <c r="A633" s="387"/>
      <c r="B633" s="390"/>
      <c r="C633" s="24" t="s">
        <v>2182</v>
      </c>
      <c r="D633" s="25" t="s">
        <v>423</v>
      </c>
      <c r="E633" s="25" t="s">
        <v>101</v>
      </c>
      <c r="F633" s="25" t="s">
        <v>101</v>
      </c>
      <c r="G633" s="26" t="s">
        <v>101</v>
      </c>
    </row>
    <row r="634" spans="1:7" ht="18" thickBot="1" x14ac:dyDescent="0.35">
      <c r="A634" s="388"/>
      <c r="B634" s="391"/>
      <c r="C634" s="29" t="s">
        <v>3652</v>
      </c>
      <c r="D634" s="25" t="s">
        <v>254</v>
      </c>
      <c r="E634" s="25" t="s">
        <v>2100</v>
      </c>
      <c r="F634" s="25" t="s">
        <v>1196</v>
      </c>
      <c r="G634" s="26" t="s">
        <v>501</v>
      </c>
    </row>
    <row r="635" spans="1:7" ht="18" thickBot="1" x14ac:dyDescent="0.35">
      <c r="A635" s="392"/>
      <c r="B635" s="392"/>
      <c r="C635" s="392"/>
      <c r="D635" s="393"/>
      <c r="E635" s="27">
        <v>10</v>
      </c>
      <c r="F635" s="27">
        <v>20</v>
      </c>
      <c r="G635" s="5">
        <v>30</v>
      </c>
    </row>
    <row r="636" spans="1:7" x14ac:dyDescent="0.3">
      <c r="A636" s="15" t="s">
        <v>3653</v>
      </c>
    </row>
    <row r="637" spans="1:7" x14ac:dyDescent="0.3">
      <c r="A637" s="16" t="s">
        <v>211</v>
      </c>
    </row>
    <row r="638" spans="1:7" x14ac:dyDescent="0.3">
      <c r="A638" s="17" t="s">
        <v>3654</v>
      </c>
    </row>
    <row r="639" spans="1:7" ht="18" thickBot="1" x14ac:dyDescent="0.35">
      <c r="A639" s="17" t="s">
        <v>2809</v>
      </c>
    </row>
    <row r="640" spans="1:7" ht="18" thickBot="1" x14ac:dyDescent="0.35">
      <c r="A640" s="36" t="s">
        <v>0</v>
      </c>
      <c r="B640" s="293" t="s">
        <v>217</v>
      </c>
      <c r="C640" s="290" t="s">
        <v>250</v>
      </c>
      <c r="D640" s="290" t="s">
        <v>251</v>
      </c>
      <c r="E640" s="31" t="s">
        <v>477</v>
      </c>
    </row>
    <row r="641" spans="1:8" x14ac:dyDescent="0.3">
      <c r="A641" s="386" t="s">
        <v>3655</v>
      </c>
      <c r="B641" s="389" t="s">
        <v>3656</v>
      </c>
      <c r="C641" s="29" t="s">
        <v>349</v>
      </c>
      <c r="D641" s="25"/>
      <c r="E641" s="26"/>
    </row>
    <row r="642" spans="1:8" x14ac:dyDescent="0.3">
      <c r="A642" s="387"/>
      <c r="B642" s="390"/>
      <c r="C642" s="24" t="s">
        <v>3657</v>
      </c>
      <c r="D642" s="25" t="s">
        <v>1373</v>
      </c>
      <c r="E642" s="26" t="s">
        <v>627</v>
      </c>
    </row>
    <row r="643" spans="1:8" x14ac:dyDescent="0.3">
      <c r="A643" s="387"/>
      <c r="B643" s="390"/>
      <c r="C643" s="24" t="s">
        <v>3658</v>
      </c>
      <c r="D643" s="25" t="s">
        <v>1521</v>
      </c>
      <c r="E643" s="26" t="s">
        <v>354</v>
      </c>
    </row>
    <row r="644" spans="1:8" x14ac:dyDescent="0.3">
      <c r="A644" s="387"/>
      <c r="B644" s="390"/>
      <c r="C644" s="24" t="s">
        <v>3659</v>
      </c>
      <c r="D644" s="25" t="s">
        <v>1521</v>
      </c>
      <c r="E644" s="26" t="s">
        <v>308</v>
      </c>
    </row>
    <row r="645" spans="1:8" x14ac:dyDescent="0.3">
      <c r="A645" s="387"/>
      <c r="B645" s="390"/>
      <c r="C645" s="24" t="s">
        <v>422</v>
      </c>
      <c r="D645" s="25" t="s">
        <v>423</v>
      </c>
      <c r="E645" s="26" t="s">
        <v>101</v>
      </c>
    </row>
    <row r="646" spans="1:8" x14ac:dyDescent="0.3">
      <c r="A646" s="387"/>
      <c r="B646" s="390"/>
      <c r="C646" s="29" t="s">
        <v>424</v>
      </c>
      <c r="D646" s="25" t="s">
        <v>254</v>
      </c>
      <c r="E646" s="26" t="s">
        <v>1766</v>
      </c>
    </row>
    <row r="647" spans="1:8" x14ac:dyDescent="0.3">
      <c r="A647" s="387"/>
      <c r="B647" s="390"/>
      <c r="C647" s="29" t="s">
        <v>284</v>
      </c>
      <c r="D647" s="25"/>
      <c r="E647" s="26"/>
    </row>
    <row r="648" spans="1:8" ht="18" thickBot="1" x14ac:dyDescent="0.35">
      <c r="A648" s="388"/>
      <c r="B648" s="391"/>
      <c r="C648" s="24" t="s">
        <v>3660</v>
      </c>
      <c r="D648" s="25" t="s">
        <v>262</v>
      </c>
      <c r="E648" s="26" t="s">
        <v>1140</v>
      </c>
    </row>
    <row r="649" spans="1:8" ht="18" thickBot="1" x14ac:dyDescent="0.35">
      <c r="A649" s="392"/>
      <c r="B649" s="392"/>
      <c r="C649" s="392"/>
      <c r="D649" s="393"/>
      <c r="E649" s="5">
        <v>10</v>
      </c>
    </row>
    <row r="650" spans="1:8" x14ac:dyDescent="0.3">
      <c r="A650" s="15" t="s">
        <v>3661</v>
      </c>
    </row>
    <row r="651" spans="1:8" x14ac:dyDescent="0.3">
      <c r="A651" s="15" t="s">
        <v>3662</v>
      </c>
    </row>
    <row r="652" spans="1:8" x14ac:dyDescent="0.3">
      <c r="A652" s="16" t="s">
        <v>211</v>
      </c>
    </row>
    <row r="653" spans="1:8" x14ac:dyDescent="0.3">
      <c r="A653" s="17" t="s">
        <v>3663</v>
      </c>
    </row>
    <row r="654" spans="1:8" ht="18" thickBot="1" x14ac:dyDescent="0.35">
      <c r="A654" s="17" t="s">
        <v>3612</v>
      </c>
    </row>
    <row r="655" spans="1:8" ht="18" thickBot="1" x14ac:dyDescent="0.35">
      <c r="A655" s="377" t="s">
        <v>0</v>
      </c>
      <c r="B655" s="379" t="s">
        <v>217</v>
      </c>
      <c r="C655" s="379" t="s">
        <v>250</v>
      </c>
      <c r="D655" s="379" t="s">
        <v>251</v>
      </c>
      <c r="E655" s="381" t="s">
        <v>3664</v>
      </c>
      <c r="F655" s="382"/>
      <c r="G655" s="382"/>
      <c r="H655" s="383"/>
    </row>
    <row r="656" spans="1:8" ht="18" thickBot="1" x14ac:dyDescent="0.35">
      <c r="A656" s="378"/>
      <c r="B656" s="380"/>
      <c r="C656" s="380"/>
      <c r="D656" s="380"/>
      <c r="E656" s="293" t="s">
        <v>3440</v>
      </c>
      <c r="F656" s="293" t="s">
        <v>99</v>
      </c>
      <c r="G656" s="293" t="s">
        <v>3405</v>
      </c>
      <c r="H656" s="291" t="s">
        <v>3665</v>
      </c>
    </row>
    <row r="657" spans="1:8" x14ac:dyDescent="0.3">
      <c r="A657" s="386" t="s">
        <v>3666</v>
      </c>
      <c r="B657" s="389" t="s">
        <v>3667</v>
      </c>
      <c r="C657" s="28" t="s">
        <v>2126</v>
      </c>
      <c r="D657" s="22" t="s">
        <v>254</v>
      </c>
      <c r="E657" s="22" t="s">
        <v>396</v>
      </c>
      <c r="F657" s="22" t="s">
        <v>2287</v>
      </c>
      <c r="G657" s="22" t="s">
        <v>1756</v>
      </c>
      <c r="H657" s="4" t="s">
        <v>3609</v>
      </c>
    </row>
    <row r="658" spans="1:8" x14ac:dyDescent="0.3">
      <c r="A658" s="387"/>
      <c r="B658" s="390"/>
      <c r="C658" s="29" t="s">
        <v>284</v>
      </c>
      <c r="D658" s="25"/>
      <c r="E658" s="25"/>
      <c r="F658" s="25"/>
      <c r="G658" s="25"/>
      <c r="H658" s="26"/>
    </row>
    <row r="659" spans="1:8" ht="18" thickBot="1" x14ac:dyDescent="0.35">
      <c r="A659" s="388"/>
      <c r="B659" s="391"/>
      <c r="C659" s="24" t="s">
        <v>2460</v>
      </c>
      <c r="D659" s="25" t="s">
        <v>262</v>
      </c>
      <c r="E659" s="25" t="s">
        <v>715</v>
      </c>
      <c r="F659" s="25" t="s">
        <v>971</v>
      </c>
      <c r="G659" s="25" t="s">
        <v>1008</v>
      </c>
      <c r="H659" s="26" t="s">
        <v>3668</v>
      </c>
    </row>
    <row r="660" spans="1:8" ht="18" thickBot="1" x14ac:dyDescent="0.35">
      <c r="A660" s="392"/>
      <c r="B660" s="392"/>
      <c r="C660" s="392"/>
      <c r="D660" s="393"/>
      <c r="E660" s="27">
        <v>11</v>
      </c>
      <c r="F660" s="27">
        <v>21</v>
      </c>
      <c r="G660" s="27">
        <v>31</v>
      </c>
      <c r="H660" s="5">
        <v>41</v>
      </c>
    </row>
    <row r="661" spans="1:8" x14ac:dyDescent="0.3">
      <c r="A661" s="15" t="s">
        <v>3669</v>
      </c>
    </row>
    <row r="662" spans="1:8" x14ac:dyDescent="0.3">
      <c r="A662" s="16" t="s">
        <v>211</v>
      </c>
    </row>
    <row r="663" spans="1:8" x14ac:dyDescent="0.3">
      <c r="A663" s="17" t="s">
        <v>3670</v>
      </c>
    </row>
    <row r="664" spans="1:8" ht="18" thickBot="1" x14ac:dyDescent="0.35">
      <c r="A664" s="17" t="s">
        <v>3612</v>
      </c>
    </row>
    <row r="665" spans="1:8" ht="18" thickBot="1" x14ac:dyDescent="0.35">
      <c r="A665" s="377" t="s">
        <v>0</v>
      </c>
      <c r="B665" s="379" t="s">
        <v>217</v>
      </c>
      <c r="C665" s="379" t="s">
        <v>250</v>
      </c>
      <c r="D665" s="379" t="s">
        <v>251</v>
      </c>
      <c r="E665" s="381" t="s">
        <v>3671</v>
      </c>
      <c r="F665" s="382"/>
      <c r="G665" s="383"/>
    </row>
    <row r="666" spans="1:8" ht="18" thickBot="1" x14ac:dyDescent="0.35">
      <c r="A666" s="378"/>
      <c r="B666" s="380"/>
      <c r="C666" s="380"/>
      <c r="D666" s="380"/>
      <c r="E666" s="290" t="s">
        <v>3672</v>
      </c>
      <c r="F666" s="290" t="s">
        <v>3673</v>
      </c>
      <c r="G666" s="31" t="s">
        <v>3674</v>
      </c>
    </row>
    <row r="667" spans="1:8" x14ac:dyDescent="0.3">
      <c r="A667" s="386" t="s">
        <v>3675</v>
      </c>
      <c r="B667" s="389" t="s">
        <v>3676</v>
      </c>
      <c r="C667" s="29" t="s">
        <v>369</v>
      </c>
      <c r="D667" s="25"/>
      <c r="E667" s="25"/>
      <c r="F667" s="25"/>
      <c r="G667" s="26"/>
    </row>
    <row r="668" spans="1:8" x14ac:dyDescent="0.3">
      <c r="A668" s="387"/>
      <c r="B668" s="390"/>
      <c r="C668" s="24" t="s">
        <v>3677</v>
      </c>
      <c r="D668" s="25" t="s">
        <v>682</v>
      </c>
      <c r="E668" s="25" t="s">
        <v>1645</v>
      </c>
      <c r="F668" s="25" t="s">
        <v>1645</v>
      </c>
      <c r="G668" s="26" t="s">
        <v>1645</v>
      </c>
    </row>
    <row r="669" spans="1:8" x14ac:dyDescent="0.3">
      <c r="A669" s="387"/>
      <c r="B669" s="390"/>
      <c r="C669" s="24" t="s">
        <v>422</v>
      </c>
      <c r="D669" s="25" t="s">
        <v>423</v>
      </c>
      <c r="E669" s="25">
        <v>2</v>
      </c>
      <c r="F669" s="25">
        <v>2</v>
      </c>
      <c r="G669" s="26">
        <v>2</v>
      </c>
    </row>
    <row r="670" spans="1:8" ht="18" thickBot="1" x14ac:dyDescent="0.35">
      <c r="A670" s="388"/>
      <c r="B670" s="391"/>
      <c r="C670" s="29" t="s">
        <v>2126</v>
      </c>
      <c r="D670" s="25" t="s">
        <v>254</v>
      </c>
      <c r="E670" s="25" t="s">
        <v>3678</v>
      </c>
      <c r="F670" s="25" t="s">
        <v>3679</v>
      </c>
      <c r="G670" s="26" t="s">
        <v>3680</v>
      </c>
    </row>
    <row r="671" spans="1:8" ht="18" thickBot="1" x14ac:dyDescent="0.35">
      <c r="A671" s="98"/>
      <c r="B671" s="34"/>
      <c r="C671" s="34"/>
      <c r="D671" s="35"/>
      <c r="E671" s="27">
        <v>11</v>
      </c>
      <c r="F671" s="27">
        <v>21</v>
      </c>
      <c r="G671" s="5">
        <v>31</v>
      </c>
    </row>
    <row r="672" spans="1:8" x14ac:dyDescent="0.3">
      <c r="A672" s="15" t="s">
        <v>3681</v>
      </c>
    </row>
    <row r="673" spans="1:8" x14ac:dyDescent="0.3">
      <c r="A673" s="16" t="s">
        <v>211</v>
      </c>
    </row>
    <row r="674" spans="1:8" x14ac:dyDescent="0.3">
      <c r="A674" s="17" t="s">
        <v>3682</v>
      </c>
    </row>
    <row r="675" spans="1:8" ht="18" thickBot="1" x14ac:dyDescent="0.35">
      <c r="A675" s="17" t="s">
        <v>3612</v>
      </c>
    </row>
    <row r="676" spans="1:8" ht="26.25" thickBot="1" x14ac:dyDescent="0.35">
      <c r="A676" s="36" t="s">
        <v>0</v>
      </c>
      <c r="B676" s="293" t="s">
        <v>217</v>
      </c>
      <c r="C676" s="293" t="s">
        <v>250</v>
      </c>
      <c r="D676" s="293" t="s">
        <v>251</v>
      </c>
      <c r="E676" s="291" t="s">
        <v>3683</v>
      </c>
    </row>
    <row r="677" spans="1:8" x14ac:dyDescent="0.3">
      <c r="A677" s="386" t="s">
        <v>3684</v>
      </c>
      <c r="B677" s="389" t="s">
        <v>3685</v>
      </c>
      <c r="C677" s="28" t="s">
        <v>349</v>
      </c>
      <c r="D677" s="22"/>
      <c r="E677" s="4"/>
    </row>
    <row r="678" spans="1:8" x14ac:dyDescent="0.3">
      <c r="A678" s="387"/>
      <c r="B678" s="390"/>
      <c r="C678" s="24" t="s">
        <v>2944</v>
      </c>
      <c r="D678" s="25" t="s">
        <v>351</v>
      </c>
      <c r="E678" s="39">
        <v>8500</v>
      </c>
    </row>
    <row r="679" spans="1:8" x14ac:dyDescent="0.3">
      <c r="A679" s="387"/>
      <c r="B679" s="390"/>
      <c r="C679" s="24" t="s">
        <v>422</v>
      </c>
      <c r="D679" s="25" t="s">
        <v>423</v>
      </c>
      <c r="E679" s="26">
        <v>5</v>
      </c>
    </row>
    <row r="680" spans="1:8" ht="18" thickBot="1" x14ac:dyDescent="0.35">
      <c r="A680" s="388"/>
      <c r="B680" s="391"/>
      <c r="C680" s="29" t="s">
        <v>2126</v>
      </c>
      <c r="D680" s="25" t="s">
        <v>254</v>
      </c>
      <c r="E680" s="26" t="s">
        <v>1015</v>
      </c>
    </row>
    <row r="681" spans="1:8" ht="18" thickBot="1" x14ac:dyDescent="0.35">
      <c r="A681" s="392"/>
      <c r="B681" s="392"/>
      <c r="C681" s="392"/>
      <c r="D681" s="393"/>
      <c r="E681" s="5">
        <v>10</v>
      </c>
    </row>
    <row r="682" spans="1:8" x14ac:dyDescent="0.3">
      <c r="A682" s="17"/>
    </row>
    <row r="683" spans="1:8" x14ac:dyDescent="0.3">
      <c r="A683" s="67" t="s">
        <v>3686</v>
      </c>
    </row>
    <row r="684" spans="1:8" x14ac:dyDescent="0.3">
      <c r="A684" s="15" t="s">
        <v>3687</v>
      </c>
    </row>
    <row r="685" spans="1:8" x14ac:dyDescent="0.3">
      <c r="A685" s="15" t="s">
        <v>3688</v>
      </c>
    </row>
    <row r="686" spans="1:8" x14ac:dyDescent="0.3">
      <c r="A686" s="17" t="s">
        <v>3689</v>
      </c>
    </row>
    <row r="687" spans="1:8" ht="18" thickBot="1" x14ac:dyDescent="0.35">
      <c r="A687" s="17" t="s">
        <v>488</v>
      </c>
    </row>
    <row r="688" spans="1:8" ht="18" thickBot="1" x14ac:dyDescent="0.35">
      <c r="A688" s="377" t="s">
        <v>0</v>
      </c>
      <c r="B688" s="379" t="s">
        <v>250</v>
      </c>
      <c r="C688" s="379" t="s">
        <v>251</v>
      </c>
      <c r="D688" s="381" t="s">
        <v>3690</v>
      </c>
      <c r="E688" s="382"/>
      <c r="F688" s="382"/>
      <c r="G688" s="382"/>
      <c r="H688" s="383"/>
    </row>
    <row r="689" spans="1:8" ht="18" thickBot="1" x14ac:dyDescent="0.35">
      <c r="A689" s="378"/>
      <c r="B689" s="380"/>
      <c r="C689" s="380"/>
      <c r="D689" s="293">
        <v>4</v>
      </c>
      <c r="E689" s="293" t="s">
        <v>3430</v>
      </c>
      <c r="F689" s="293">
        <v>5</v>
      </c>
      <c r="G689" s="293" t="s">
        <v>3672</v>
      </c>
      <c r="H689" s="291">
        <v>6</v>
      </c>
    </row>
    <row r="690" spans="1:8" x14ac:dyDescent="0.3">
      <c r="A690" s="386" t="s">
        <v>3691</v>
      </c>
      <c r="B690" s="21" t="s">
        <v>3692</v>
      </c>
      <c r="C690" s="22" t="s">
        <v>682</v>
      </c>
      <c r="D690" s="22" t="s">
        <v>3693</v>
      </c>
      <c r="E690" s="22" t="s">
        <v>3693</v>
      </c>
      <c r="F690" s="22" t="s">
        <v>3693</v>
      </c>
      <c r="G690" s="22" t="s">
        <v>3693</v>
      </c>
      <c r="H690" s="4" t="s">
        <v>3693</v>
      </c>
    </row>
    <row r="691" spans="1:8" ht="18" thickBot="1" x14ac:dyDescent="0.35">
      <c r="A691" s="388"/>
      <c r="B691" s="24" t="s">
        <v>3694</v>
      </c>
      <c r="C691" s="25" t="s">
        <v>351</v>
      </c>
      <c r="D691" s="32">
        <v>41174</v>
      </c>
      <c r="E691" s="32">
        <v>46117</v>
      </c>
      <c r="F691" s="32">
        <v>50953</v>
      </c>
      <c r="G691" s="32">
        <v>55790</v>
      </c>
      <c r="H691" s="39">
        <v>60753</v>
      </c>
    </row>
    <row r="692" spans="1:8" ht="18" thickBot="1" x14ac:dyDescent="0.35">
      <c r="A692" s="392"/>
      <c r="B692" s="392"/>
      <c r="C692" s="393"/>
      <c r="D692" s="27">
        <v>1</v>
      </c>
      <c r="E692" s="27">
        <v>2</v>
      </c>
      <c r="F692" s="27">
        <v>3</v>
      </c>
      <c r="G692" s="27">
        <v>4</v>
      </c>
      <c r="H692" s="5">
        <v>5</v>
      </c>
    </row>
    <row r="693" spans="1:8" x14ac:dyDescent="0.3">
      <c r="A693" s="17" t="s">
        <v>3695</v>
      </c>
    </row>
    <row r="694" spans="1:8" ht="18" thickBot="1" x14ac:dyDescent="0.35">
      <c r="A694" s="17" t="s">
        <v>488</v>
      </c>
    </row>
    <row r="695" spans="1:8" ht="18" thickBot="1" x14ac:dyDescent="0.35">
      <c r="A695" s="377" t="s">
        <v>0</v>
      </c>
      <c r="B695" s="379" t="s">
        <v>250</v>
      </c>
      <c r="C695" s="379" t="s">
        <v>251</v>
      </c>
      <c r="D695" s="381" t="s">
        <v>3696</v>
      </c>
      <c r="E695" s="382"/>
      <c r="F695" s="382"/>
      <c r="G695" s="383"/>
    </row>
    <row r="696" spans="1:8" ht="18" thickBot="1" x14ac:dyDescent="0.35">
      <c r="A696" s="378"/>
      <c r="B696" s="380"/>
      <c r="C696" s="380"/>
      <c r="D696" s="293">
        <v>7</v>
      </c>
      <c r="E696" s="293">
        <v>8</v>
      </c>
      <c r="F696" s="293">
        <v>9</v>
      </c>
      <c r="G696" s="291">
        <v>10</v>
      </c>
    </row>
    <row r="697" spans="1:8" x14ac:dyDescent="0.3">
      <c r="A697" s="386" t="s">
        <v>3697</v>
      </c>
      <c r="B697" s="21" t="s">
        <v>3692</v>
      </c>
      <c r="C697" s="22" t="s">
        <v>682</v>
      </c>
      <c r="D697" s="22" t="s">
        <v>3693</v>
      </c>
      <c r="E697" s="22" t="s">
        <v>3693</v>
      </c>
      <c r="F697" s="22" t="s">
        <v>3693</v>
      </c>
      <c r="G697" s="4" t="s">
        <v>3693</v>
      </c>
    </row>
    <row r="698" spans="1:8" ht="18" thickBot="1" x14ac:dyDescent="0.35">
      <c r="A698" s="388"/>
      <c r="B698" s="24" t="s">
        <v>3698</v>
      </c>
      <c r="C698" s="25" t="s">
        <v>351</v>
      </c>
      <c r="D698" s="32">
        <v>70010</v>
      </c>
      <c r="E698" s="32">
        <v>79266</v>
      </c>
      <c r="F698" s="32">
        <v>88350</v>
      </c>
      <c r="G698" s="39">
        <v>97274</v>
      </c>
    </row>
    <row r="699" spans="1:8" ht="18" thickBot="1" x14ac:dyDescent="0.35">
      <c r="A699" s="392"/>
      <c r="B699" s="392"/>
      <c r="C699" s="393"/>
      <c r="D699" s="27">
        <v>1</v>
      </c>
      <c r="E699" s="27">
        <v>2</v>
      </c>
      <c r="F699" s="27">
        <v>3</v>
      </c>
      <c r="G699" s="5">
        <v>4</v>
      </c>
    </row>
    <row r="700" spans="1:8" x14ac:dyDescent="0.3">
      <c r="A700" s="15" t="s">
        <v>3699</v>
      </c>
    </row>
    <row r="701" spans="1:8" x14ac:dyDescent="0.3">
      <c r="A701" s="17" t="s">
        <v>3700</v>
      </c>
    </row>
    <row r="702" spans="1:8" ht="18" thickBot="1" x14ac:dyDescent="0.35">
      <c r="A702" s="17" t="s">
        <v>488</v>
      </c>
    </row>
    <row r="703" spans="1:8" ht="18" thickBot="1" x14ac:dyDescent="0.35">
      <c r="A703" s="377" t="s">
        <v>0</v>
      </c>
      <c r="B703" s="379" t="s">
        <v>250</v>
      </c>
      <c r="C703" s="379" t="s">
        <v>251</v>
      </c>
      <c r="D703" s="381" t="s">
        <v>3701</v>
      </c>
      <c r="E703" s="382"/>
      <c r="F703" s="382"/>
      <c r="G703" s="382"/>
      <c r="H703" s="383"/>
    </row>
    <row r="704" spans="1:8" ht="18" thickBot="1" x14ac:dyDescent="0.35">
      <c r="A704" s="378"/>
      <c r="B704" s="380"/>
      <c r="C704" s="380"/>
      <c r="D704" s="293">
        <v>5</v>
      </c>
      <c r="E704" s="293">
        <v>10</v>
      </c>
      <c r="F704" s="293">
        <v>15</v>
      </c>
      <c r="G704" s="293">
        <v>20</v>
      </c>
      <c r="H704" s="291">
        <v>25</v>
      </c>
    </row>
    <row r="705" spans="1:8" x14ac:dyDescent="0.3">
      <c r="A705" s="386" t="s">
        <v>3702</v>
      </c>
      <c r="B705" s="21" t="s">
        <v>3692</v>
      </c>
      <c r="C705" s="22" t="s">
        <v>682</v>
      </c>
      <c r="D705" s="22" t="s">
        <v>228</v>
      </c>
      <c r="E705" s="22" t="s">
        <v>228</v>
      </c>
      <c r="F705" s="22" t="s">
        <v>228</v>
      </c>
      <c r="G705" s="22" t="s">
        <v>1344</v>
      </c>
      <c r="H705" s="4" t="s">
        <v>1103</v>
      </c>
    </row>
    <row r="706" spans="1:8" x14ac:dyDescent="0.3">
      <c r="A706" s="387"/>
      <c r="B706" s="24" t="s">
        <v>681</v>
      </c>
      <c r="C706" s="25" t="s">
        <v>682</v>
      </c>
      <c r="D706" s="25" t="s">
        <v>228</v>
      </c>
      <c r="E706" s="25" t="s">
        <v>228</v>
      </c>
      <c r="F706" s="25" t="s">
        <v>228</v>
      </c>
      <c r="G706" s="25" t="s">
        <v>228</v>
      </c>
      <c r="H706" s="26" t="s">
        <v>1104</v>
      </c>
    </row>
    <row r="707" spans="1:8" ht="18" thickBot="1" x14ac:dyDescent="0.35">
      <c r="A707" s="388"/>
      <c r="B707" s="24" t="s">
        <v>3703</v>
      </c>
      <c r="C707" s="25" t="s">
        <v>351</v>
      </c>
      <c r="D707" s="32">
        <v>47235</v>
      </c>
      <c r="E707" s="32">
        <v>94470</v>
      </c>
      <c r="F707" s="32">
        <v>141705</v>
      </c>
      <c r="G707" s="32">
        <v>188940</v>
      </c>
      <c r="H707" s="39">
        <v>236175</v>
      </c>
    </row>
    <row r="708" spans="1:8" ht="18" thickBot="1" x14ac:dyDescent="0.35">
      <c r="A708" s="392"/>
      <c r="B708" s="392"/>
      <c r="C708" s="393"/>
      <c r="D708" s="27">
        <v>1</v>
      </c>
      <c r="E708" s="27">
        <v>2</v>
      </c>
      <c r="F708" s="27">
        <v>3</v>
      </c>
      <c r="G708" s="27">
        <v>4</v>
      </c>
      <c r="H708" s="5">
        <v>5</v>
      </c>
    </row>
    <row r="709" spans="1:8" x14ac:dyDescent="0.3">
      <c r="A709" s="17"/>
    </row>
    <row r="710" spans="1:8" ht="18" thickBot="1" x14ac:dyDescent="0.35">
      <c r="A710" s="17" t="s">
        <v>488</v>
      </c>
    </row>
    <row r="711" spans="1:8" ht="18" thickBot="1" x14ac:dyDescent="0.35">
      <c r="A711" s="377" t="s">
        <v>0</v>
      </c>
      <c r="B711" s="379" t="s">
        <v>250</v>
      </c>
      <c r="C711" s="379" t="s">
        <v>251</v>
      </c>
      <c r="D711" s="381" t="s">
        <v>3701</v>
      </c>
      <c r="E711" s="382"/>
      <c r="F711" s="382"/>
      <c r="G711" s="383"/>
    </row>
    <row r="712" spans="1:8" ht="18" thickBot="1" x14ac:dyDescent="0.35">
      <c r="A712" s="378"/>
      <c r="B712" s="380"/>
      <c r="C712" s="380"/>
      <c r="D712" s="293">
        <v>30</v>
      </c>
      <c r="E712" s="293">
        <v>35</v>
      </c>
      <c r="F712" s="293">
        <v>40</v>
      </c>
      <c r="G712" s="291">
        <v>45</v>
      </c>
    </row>
    <row r="713" spans="1:8" x14ac:dyDescent="0.3">
      <c r="A713" s="386" t="s">
        <v>3702</v>
      </c>
      <c r="B713" s="21" t="s">
        <v>3692</v>
      </c>
      <c r="C713" s="22" t="s">
        <v>682</v>
      </c>
      <c r="D713" s="22" t="s">
        <v>431</v>
      </c>
      <c r="E713" s="22" t="s">
        <v>2459</v>
      </c>
      <c r="F713" s="22" t="s">
        <v>434</v>
      </c>
      <c r="G713" s="4" t="s">
        <v>438</v>
      </c>
    </row>
    <row r="714" spans="1:8" x14ac:dyDescent="0.3">
      <c r="A714" s="387"/>
      <c r="B714" s="24" t="s">
        <v>681</v>
      </c>
      <c r="C714" s="25" t="s">
        <v>682</v>
      </c>
      <c r="D714" s="25" t="s">
        <v>433</v>
      </c>
      <c r="E714" s="25" t="s">
        <v>1147</v>
      </c>
      <c r="F714" s="25" t="s">
        <v>732</v>
      </c>
      <c r="G714" s="26" t="s">
        <v>440</v>
      </c>
    </row>
    <row r="715" spans="1:8" ht="18" thickBot="1" x14ac:dyDescent="0.35">
      <c r="A715" s="388"/>
      <c r="B715" s="24" t="s">
        <v>3703</v>
      </c>
      <c r="C715" s="25" t="s">
        <v>351</v>
      </c>
      <c r="D715" s="32">
        <v>283410</v>
      </c>
      <c r="E715" s="25" t="s">
        <v>228</v>
      </c>
      <c r="F715" s="25" t="s">
        <v>228</v>
      </c>
      <c r="G715" s="26" t="s">
        <v>228</v>
      </c>
    </row>
    <row r="716" spans="1:8" ht="18" thickBot="1" x14ac:dyDescent="0.35">
      <c r="A716" s="392"/>
      <c r="B716" s="392"/>
      <c r="C716" s="393"/>
      <c r="D716" s="27">
        <v>6</v>
      </c>
      <c r="E716" s="27">
        <v>7</v>
      </c>
      <c r="F716" s="27">
        <v>8</v>
      </c>
      <c r="G716" s="5">
        <v>9</v>
      </c>
    </row>
    <row r="717" spans="1:8" x14ac:dyDescent="0.3">
      <c r="A717" s="17"/>
    </row>
    <row r="718" spans="1:8" ht="18" thickBot="1" x14ac:dyDescent="0.35">
      <c r="A718" s="17" t="s">
        <v>488</v>
      </c>
    </row>
    <row r="719" spans="1:8" ht="18" thickBot="1" x14ac:dyDescent="0.35">
      <c r="A719" s="377" t="s">
        <v>0</v>
      </c>
      <c r="B719" s="379" t="s">
        <v>250</v>
      </c>
      <c r="C719" s="379" t="s">
        <v>251</v>
      </c>
      <c r="D719" s="381" t="s">
        <v>3701</v>
      </c>
      <c r="E719" s="382"/>
      <c r="F719" s="382"/>
      <c r="G719" s="382"/>
      <c r="H719" s="383"/>
    </row>
    <row r="720" spans="1:8" ht="18" thickBot="1" x14ac:dyDescent="0.35">
      <c r="A720" s="378"/>
      <c r="B720" s="380"/>
      <c r="C720" s="380"/>
      <c r="D720" s="293">
        <v>50</v>
      </c>
      <c r="E720" s="293">
        <v>55</v>
      </c>
      <c r="F720" s="293">
        <v>60</v>
      </c>
      <c r="G720" s="293">
        <v>65</v>
      </c>
      <c r="H720" s="291">
        <v>70</v>
      </c>
    </row>
    <row r="721" spans="1:9" x14ac:dyDescent="0.3">
      <c r="A721" s="386" t="s">
        <v>3704</v>
      </c>
      <c r="B721" s="21" t="s">
        <v>3692</v>
      </c>
      <c r="C721" s="22" t="s">
        <v>682</v>
      </c>
      <c r="D721" s="22" t="s">
        <v>1148</v>
      </c>
      <c r="E721" s="22" t="s">
        <v>3705</v>
      </c>
      <c r="F721" s="22" t="s">
        <v>733</v>
      </c>
      <c r="G721" s="22" t="s">
        <v>964</v>
      </c>
      <c r="H721" s="4" t="s">
        <v>3668</v>
      </c>
    </row>
    <row r="722" spans="1:9" ht="18" thickBot="1" x14ac:dyDescent="0.35">
      <c r="A722" s="388"/>
      <c r="B722" s="24" t="s">
        <v>681</v>
      </c>
      <c r="C722" s="25" t="s">
        <v>682</v>
      </c>
      <c r="D722" s="25" t="s">
        <v>3706</v>
      </c>
      <c r="E722" s="25" t="s">
        <v>1477</v>
      </c>
      <c r="F722" s="25" t="s">
        <v>793</v>
      </c>
      <c r="G722" s="25" t="s">
        <v>1478</v>
      </c>
      <c r="H722" s="26" t="s">
        <v>3707</v>
      </c>
    </row>
    <row r="723" spans="1:9" ht="18" thickBot="1" x14ac:dyDescent="0.35">
      <c r="A723" s="392"/>
      <c r="B723" s="392"/>
      <c r="C723" s="393"/>
      <c r="D723" s="27">
        <v>1</v>
      </c>
      <c r="E723" s="27">
        <v>2</v>
      </c>
      <c r="F723" s="27">
        <v>3</v>
      </c>
      <c r="G723" s="27">
        <v>4</v>
      </c>
      <c r="H723" s="5">
        <v>5</v>
      </c>
    </row>
    <row r="724" spans="1:9" x14ac:dyDescent="0.3">
      <c r="A724" s="17"/>
    </row>
    <row r="725" spans="1:9" ht="18" thickBot="1" x14ac:dyDescent="0.35">
      <c r="A725" s="17" t="s">
        <v>488</v>
      </c>
    </row>
    <row r="726" spans="1:9" ht="18" thickBot="1" x14ac:dyDescent="0.35">
      <c r="A726" s="377" t="s">
        <v>0</v>
      </c>
      <c r="B726" s="379" t="s">
        <v>250</v>
      </c>
      <c r="C726" s="379" t="s">
        <v>251</v>
      </c>
      <c r="D726" s="381" t="s">
        <v>3701</v>
      </c>
      <c r="E726" s="382"/>
      <c r="F726" s="382"/>
      <c r="G726" s="383"/>
    </row>
    <row r="727" spans="1:9" ht="18" thickBot="1" x14ac:dyDescent="0.35">
      <c r="A727" s="378"/>
      <c r="B727" s="380"/>
      <c r="C727" s="380"/>
      <c r="D727" s="293">
        <v>75</v>
      </c>
      <c r="E727" s="293">
        <v>80</v>
      </c>
      <c r="F727" s="293">
        <v>85</v>
      </c>
      <c r="G727" s="291">
        <v>90</v>
      </c>
    </row>
    <row r="728" spans="1:9" ht="18" thickBot="1" x14ac:dyDescent="0.35">
      <c r="A728" s="20" t="s">
        <v>3704</v>
      </c>
      <c r="B728" s="21" t="s">
        <v>681</v>
      </c>
      <c r="C728" s="22" t="s">
        <v>682</v>
      </c>
      <c r="D728" s="22" t="s">
        <v>3708</v>
      </c>
      <c r="E728" s="22" t="s">
        <v>3709</v>
      </c>
      <c r="F728" s="22" t="s">
        <v>3710</v>
      </c>
      <c r="G728" s="4" t="s">
        <v>2038</v>
      </c>
    </row>
    <row r="729" spans="1:9" ht="18" thickBot="1" x14ac:dyDescent="0.35">
      <c r="A729" s="392"/>
      <c r="B729" s="392"/>
      <c r="C729" s="393"/>
      <c r="D729" s="27">
        <v>6</v>
      </c>
      <c r="E729" s="27">
        <v>7</v>
      </c>
      <c r="F729" s="27">
        <v>8</v>
      </c>
      <c r="G729" s="5">
        <v>9</v>
      </c>
    </row>
    <row r="730" spans="1:9" x14ac:dyDescent="0.3">
      <c r="A730" s="17" t="s">
        <v>3711</v>
      </c>
    </row>
    <row r="731" spans="1:9" ht="18" thickBot="1" x14ac:dyDescent="0.35">
      <c r="A731" s="17" t="s">
        <v>488</v>
      </c>
    </row>
    <row r="732" spans="1:9" ht="18" thickBot="1" x14ac:dyDescent="0.35">
      <c r="A732" s="377" t="s">
        <v>0</v>
      </c>
      <c r="B732" s="379" t="s">
        <v>250</v>
      </c>
      <c r="C732" s="379" t="s">
        <v>251</v>
      </c>
      <c r="D732" s="381" t="s">
        <v>3690</v>
      </c>
      <c r="E732" s="382"/>
      <c r="F732" s="382"/>
      <c r="G732" s="382"/>
      <c r="H732" s="382"/>
      <c r="I732" s="383"/>
    </row>
    <row r="733" spans="1:9" ht="18" thickBot="1" x14ac:dyDescent="0.35">
      <c r="A733" s="378"/>
      <c r="B733" s="380"/>
      <c r="C733" s="380"/>
      <c r="D733" s="293">
        <v>4</v>
      </c>
      <c r="E733" s="293" t="s">
        <v>3430</v>
      </c>
      <c r="F733" s="293">
        <v>5</v>
      </c>
      <c r="G733" s="293" t="s">
        <v>3672</v>
      </c>
      <c r="H733" s="293">
        <v>6</v>
      </c>
      <c r="I733" s="291" t="s">
        <v>3673</v>
      </c>
    </row>
    <row r="734" spans="1:9" ht="18" thickBot="1" x14ac:dyDescent="0.35">
      <c r="A734" s="20" t="s">
        <v>3712</v>
      </c>
      <c r="B734" s="21" t="s">
        <v>3694</v>
      </c>
      <c r="C734" s="22" t="s">
        <v>3713</v>
      </c>
      <c r="D734" s="50">
        <v>41174</v>
      </c>
      <c r="E734" s="50">
        <v>46117</v>
      </c>
      <c r="F734" s="50">
        <v>50953</v>
      </c>
      <c r="G734" s="50">
        <v>55790</v>
      </c>
      <c r="H734" s="50">
        <v>60573</v>
      </c>
      <c r="I734" s="51">
        <v>65313</v>
      </c>
    </row>
    <row r="735" spans="1:9" ht="18" thickBot="1" x14ac:dyDescent="0.35">
      <c r="A735" s="392"/>
      <c r="B735" s="392"/>
      <c r="C735" s="393"/>
      <c r="D735" s="27">
        <v>1</v>
      </c>
      <c r="E735" s="27">
        <v>2</v>
      </c>
      <c r="F735" s="27">
        <v>3</v>
      </c>
      <c r="G735" s="27">
        <v>4</v>
      </c>
      <c r="H735" s="27">
        <v>5</v>
      </c>
      <c r="I735" s="5">
        <v>6</v>
      </c>
    </row>
    <row r="736" spans="1:9" x14ac:dyDescent="0.3">
      <c r="A736" s="17"/>
    </row>
    <row r="737" spans="1:8" ht="18" thickBot="1" x14ac:dyDescent="0.35">
      <c r="A737" s="17" t="s">
        <v>488</v>
      </c>
    </row>
    <row r="738" spans="1:8" ht="18" thickBot="1" x14ac:dyDescent="0.35">
      <c r="A738" s="377" t="s">
        <v>0</v>
      </c>
      <c r="B738" s="379" t="s">
        <v>250</v>
      </c>
      <c r="C738" s="379" t="s">
        <v>251</v>
      </c>
      <c r="D738" s="381" t="s">
        <v>3690</v>
      </c>
      <c r="E738" s="382"/>
      <c r="F738" s="382"/>
      <c r="G738" s="382"/>
      <c r="H738" s="383"/>
    </row>
    <row r="739" spans="1:8" ht="18" thickBot="1" x14ac:dyDescent="0.35">
      <c r="A739" s="378"/>
      <c r="B739" s="380"/>
      <c r="C739" s="380"/>
      <c r="D739" s="293">
        <v>7</v>
      </c>
      <c r="E739" s="293" t="s">
        <v>3674</v>
      </c>
      <c r="F739" s="293">
        <v>8</v>
      </c>
      <c r="G739" s="293" t="s">
        <v>3714</v>
      </c>
      <c r="H739" s="291">
        <v>9</v>
      </c>
    </row>
    <row r="740" spans="1:8" ht="18" thickBot="1" x14ac:dyDescent="0.35">
      <c r="A740" s="99" t="s">
        <v>3715</v>
      </c>
      <c r="B740" s="56" t="s">
        <v>3694</v>
      </c>
      <c r="C740" s="27" t="s">
        <v>3713</v>
      </c>
      <c r="D740" s="50">
        <v>70010</v>
      </c>
      <c r="E740" s="50">
        <v>74654</v>
      </c>
      <c r="F740" s="50">
        <v>79267</v>
      </c>
      <c r="G740" s="50">
        <v>83888</v>
      </c>
      <c r="H740" s="51">
        <v>88350</v>
      </c>
    </row>
    <row r="741" spans="1:8" x14ac:dyDescent="0.3">
      <c r="A741" s="392"/>
      <c r="B741" s="392"/>
      <c r="C741" s="393"/>
      <c r="D741" s="35">
        <v>1</v>
      </c>
      <c r="E741" s="22">
        <v>2</v>
      </c>
      <c r="F741" s="22">
        <v>3</v>
      </c>
      <c r="G741" s="22">
        <v>4</v>
      </c>
      <c r="H741" s="4">
        <v>5</v>
      </c>
    </row>
    <row r="742" spans="1:8" x14ac:dyDescent="0.3">
      <c r="A742" s="15" t="s">
        <v>3716</v>
      </c>
    </row>
    <row r="743" spans="1:8" ht="18" thickBot="1" x14ac:dyDescent="0.35">
      <c r="A743" s="17" t="s">
        <v>488</v>
      </c>
    </row>
    <row r="744" spans="1:8" ht="18" thickBot="1" x14ac:dyDescent="0.35">
      <c r="A744" s="377" t="s">
        <v>0</v>
      </c>
      <c r="B744" s="379" t="s">
        <v>250</v>
      </c>
      <c r="C744" s="379" t="s">
        <v>251</v>
      </c>
      <c r="D744" s="381" t="s">
        <v>3717</v>
      </c>
      <c r="E744" s="382"/>
      <c r="F744" s="382"/>
      <c r="G744" s="382"/>
      <c r="H744" s="383"/>
    </row>
    <row r="745" spans="1:8" ht="18" thickBot="1" x14ac:dyDescent="0.35">
      <c r="A745" s="378"/>
      <c r="B745" s="380"/>
      <c r="C745" s="380"/>
      <c r="D745" s="290">
        <v>10</v>
      </c>
      <c r="E745" s="290">
        <v>15</v>
      </c>
      <c r="F745" s="290">
        <v>20</v>
      </c>
      <c r="G745" s="290">
        <v>25</v>
      </c>
      <c r="H745" s="31">
        <v>30</v>
      </c>
    </row>
    <row r="746" spans="1:8" x14ac:dyDescent="0.3">
      <c r="A746" s="386" t="s">
        <v>3718</v>
      </c>
      <c r="B746" s="24" t="s">
        <v>3719</v>
      </c>
      <c r="C746" s="25" t="s">
        <v>351</v>
      </c>
      <c r="D746" s="25">
        <v>102</v>
      </c>
      <c r="E746" s="25">
        <v>153</v>
      </c>
      <c r="F746" s="25">
        <v>204</v>
      </c>
      <c r="G746" s="25">
        <v>255</v>
      </c>
      <c r="H746" s="26">
        <v>306</v>
      </c>
    </row>
    <row r="747" spans="1:8" ht="18" thickBot="1" x14ac:dyDescent="0.35">
      <c r="A747" s="388"/>
      <c r="B747" s="24" t="s">
        <v>3694</v>
      </c>
      <c r="C747" s="25" t="s">
        <v>351</v>
      </c>
      <c r="D747" s="25" t="s">
        <v>3720</v>
      </c>
      <c r="E747" s="25" t="s">
        <v>3721</v>
      </c>
      <c r="F747" s="25" t="s">
        <v>3722</v>
      </c>
      <c r="G747" s="25" t="s">
        <v>3723</v>
      </c>
      <c r="H747" s="26" t="s">
        <v>3724</v>
      </c>
    </row>
    <row r="748" spans="1:8" ht="18" thickBot="1" x14ac:dyDescent="0.35">
      <c r="A748" s="392"/>
      <c r="B748" s="392"/>
      <c r="C748" s="393"/>
      <c r="D748" s="27">
        <v>1</v>
      </c>
      <c r="E748" s="27">
        <v>2</v>
      </c>
      <c r="F748" s="27">
        <v>3</v>
      </c>
      <c r="G748" s="27">
        <v>4</v>
      </c>
      <c r="H748" s="5">
        <v>5</v>
      </c>
    </row>
    <row r="749" spans="1:8" x14ac:dyDescent="0.3">
      <c r="A749" s="15" t="s">
        <v>3725</v>
      </c>
    </row>
    <row r="750" spans="1:8" ht="18" thickBot="1" x14ac:dyDescent="0.35">
      <c r="A750" s="17" t="s">
        <v>488</v>
      </c>
    </row>
    <row r="751" spans="1:8" ht="18" thickBot="1" x14ac:dyDescent="0.35">
      <c r="A751" s="377" t="s">
        <v>0</v>
      </c>
      <c r="B751" s="379" t="s">
        <v>250</v>
      </c>
      <c r="C751" s="379" t="s">
        <v>251</v>
      </c>
      <c r="D751" s="381" t="s">
        <v>3690</v>
      </c>
      <c r="E751" s="382"/>
      <c r="F751" s="383"/>
    </row>
    <row r="752" spans="1:8" ht="18" thickBot="1" x14ac:dyDescent="0.35">
      <c r="A752" s="378"/>
      <c r="B752" s="380"/>
      <c r="C752" s="380"/>
      <c r="D752" s="293">
        <v>50</v>
      </c>
      <c r="E752" s="293">
        <v>55</v>
      </c>
      <c r="F752" s="291">
        <v>60</v>
      </c>
    </row>
    <row r="753" spans="1:6" x14ac:dyDescent="0.3">
      <c r="A753" s="386" t="s">
        <v>3726</v>
      </c>
      <c r="B753" s="21" t="s">
        <v>3727</v>
      </c>
      <c r="C753" s="22" t="s">
        <v>351</v>
      </c>
      <c r="D753" s="22" t="s">
        <v>3728</v>
      </c>
      <c r="E753" s="22" t="s">
        <v>3729</v>
      </c>
      <c r="F753" s="4" t="s">
        <v>3730</v>
      </c>
    </row>
    <row r="754" spans="1:6" x14ac:dyDescent="0.3">
      <c r="A754" s="387"/>
      <c r="B754" s="24" t="s">
        <v>3104</v>
      </c>
      <c r="C754" s="25" t="s">
        <v>682</v>
      </c>
      <c r="D754" s="25" t="s">
        <v>765</v>
      </c>
      <c r="E754" s="25" t="s">
        <v>1577</v>
      </c>
      <c r="F754" s="26" t="s">
        <v>764</v>
      </c>
    </row>
    <row r="755" spans="1:6" x14ac:dyDescent="0.3">
      <c r="A755" s="387"/>
      <c r="B755" s="24" t="s">
        <v>3731</v>
      </c>
      <c r="C755" s="25" t="s">
        <v>351</v>
      </c>
      <c r="D755" s="32">
        <v>2020</v>
      </c>
      <c r="E755" s="32">
        <v>2020</v>
      </c>
      <c r="F755" s="39">
        <v>2020</v>
      </c>
    </row>
    <row r="756" spans="1:6" ht="18" thickBot="1" x14ac:dyDescent="0.35">
      <c r="A756" s="388"/>
      <c r="B756" s="24" t="s">
        <v>3732</v>
      </c>
      <c r="C756" s="25" t="s">
        <v>351</v>
      </c>
      <c r="D756" s="25" t="s">
        <v>3733</v>
      </c>
      <c r="E756" s="25" t="s">
        <v>3733</v>
      </c>
      <c r="F756" s="26" t="s">
        <v>3733</v>
      </c>
    </row>
    <row r="757" spans="1:6" ht="18" thickBot="1" x14ac:dyDescent="0.35">
      <c r="A757" s="392"/>
      <c r="B757" s="392"/>
      <c r="C757" s="393"/>
      <c r="D757" s="27">
        <v>1</v>
      </c>
      <c r="E757" s="27">
        <v>2</v>
      </c>
      <c r="F757" s="5">
        <v>3</v>
      </c>
    </row>
  </sheetData>
  <mergeCells count="366">
    <mergeCell ref="A49:L49"/>
    <mergeCell ref="A50:L50"/>
    <mergeCell ref="A51:L51"/>
    <mergeCell ref="A52:L52"/>
    <mergeCell ref="A53:L53"/>
    <mergeCell ref="A40:L40"/>
    <mergeCell ref="A41:L41"/>
    <mergeCell ref="A42:L42"/>
    <mergeCell ref="A43:L43"/>
    <mergeCell ref="A44:L44"/>
    <mergeCell ref="A45:L45"/>
    <mergeCell ref="A46:L46"/>
    <mergeCell ref="A47:L47"/>
    <mergeCell ref="A48:L48"/>
    <mergeCell ref="A31:L31"/>
    <mergeCell ref="A32:L32"/>
    <mergeCell ref="A33:L33"/>
    <mergeCell ref="A34:L34"/>
    <mergeCell ref="A35:L35"/>
    <mergeCell ref="A36:L36"/>
    <mergeCell ref="A37:L37"/>
    <mergeCell ref="A38:L38"/>
    <mergeCell ref="A39:L39"/>
    <mergeCell ref="A22:L22"/>
    <mergeCell ref="A23:L23"/>
    <mergeCell ref="A24:L24"/>
    <mergeCell ref="A25:L25"/>
    <mergeCell ref="A26:L26"/>
    <mergeCell ref="A27:L27"/>
    <mergeCell ref="A28:L28"/>
    <mergeCell ref="A29:L29"/>
    <mergeCell ref="A30:L30"/>
    <mergeCell ref="A13:L13"/>
    <mergeCell ref="A14:L14"/>
    <mergeCell ref="A15:L15"/>
    <mergeCell ref="A16:L16"/>
    <mergeCell ref="A17:L17"/>
    <mergeCell ref="A18:L18"/>
    <mergeCell ref="A19:L19"/>
    <mergeCell ref="A20:L20"/>
    <mergeCell ref="A21:L21"/>
    <mergeCell ref="A4:L4"/>
    <mergeCell ref="A5:L5"/>
    <mergeCell ref="A6:L6"/>
    <mergeCell ref="A7:L7"/>
    <mergeCell ref="A8:L8"/>
    <mergeCell ref="A9:L9"/>
    <mergeCell ref="A10:L10"/>
    <mergeCell ref="A11:L11"/>
    <mergeCell ref="A12:L12"/>
    <mergeCell ref="A3:L3"/>
    <mergeCell ref="A751:A752"/>
    <mergeCell ref="B751:B752"/>
    <mergeCell ref="C751:C752"/>
    <mergeCell ref="D751:F751"/>
    <mergeCell ref="A753:A756"/>
    <mergeCell ref="A757:C757"/>
    <mergeCell ref="A744:A745"/>
    <mergeCell ref="B744:B745"/>
    <mergeCell ref="C744:C745"/>
    <mergeCell ref="D744:H744"/>
    <mergeCell ref="A746:A747"/>
    <mergeCell ref="A748:C748"/>
    <mergeCell ref="A735:C735"/>
    <mergeCell ref="A738:A739"/>
    <mergeCell ref="B738:B739"/>
    <mergeCell ref="C738:C739"/>
    <mergeCell ref="D738:H738"/>
    <mergeCell ref="A741:C741"/>
    <mergeCell ref="A726:A727"/>
    <mergeCell ref="B726:B727"/>
    <mergeCell ref="C726:C727"/>
    <mergeCell ref="D726:G726"/>
    <mergeCell ref="A729:C729"/>
    <mergeCell ref="A732:A733"/>
    <mergeCell ref="B732:B733"/>
    <mergeCell ref="C732:C733"/>
    <mergeCell ref="D732:I732"/>
    <mergeCell ref="A719:A720"/>
    <mergeCell ref="B719:B720"/>
    <mergeCell ref="C719:C720"/>
    <mergeCell ref="D719:H719"/>
    <mergeCell ref="A721:A722"/>
    <mergeCell ref="A723:C723"/>
    <mergeCell ref="A711:A712"/>
    <mergeCell ref="B711:B712"/>
    <mergeCell ref="C711:C712"/>
    <mergeCell ref="D711:G711"/>
    <mergeCell ref="A713:A715"/>
    <mergeCell ref="A716:C716"/>
    <mergeCell ref="A703:A704"/>
    <mergeCell ref="B703:B704"/>
    <mergeCell ref="C703:C704"/>
    <mergeCell ref="D703:H703"/>
    <mergeCell ref="A705:A707"/>
    <mergeCell ref="A708:C708"/>
    <mergeCell ref="A695:A696"/>
    <mergeCell ref="B695:B696"/>
    <mergeCell ref="C695:C696"/>
    <mergeCell ref="D695:G695"/>
    <mergeCell ref="A697:A698"/>
    <mergeCell ref="A699:C699"/>
    <mergeCell ref="A688:A689"/>
    <mergeCell ref="B688:B689"/>
    <mergeCell ref="C688:C689"/>
    <mergeCell ref="D688:H688"/>
    <mergeCell ref="A690:A691"/>
    <mergeCell ref="A692:C692"/>
    <mergeCell ref="E665:G665"/>
    <mergeCell ref="A667:A670"/>
    <mergeCell ref="B667:B670"/>
    <mergeCell ref="A677:A680"/>
    <mergeCell ref="B677:B680"/>
    <mergeCell ref="A681:D681"/>
    <mergeCell ref="A657:A659"/>
    <mergeCell ref="B657:B659"/>
    <mergeCell ref="A660:D660"/>
    <mergeCell ref="A665:A666"/>
    <mergeCell ref="B665:B666"/>
    <mergeCell ref="C665:C666"/>
    <mergeCell ref="D665:D666"/>
    <mergeCell ref="A649:D649"/>
    <mergeCell ref="A655:A656"/>
    <mergeCell ref="B655:B656"/>
    <mergeCell ref="C655:C656"/>
    <mergeCell ref="D655:D656"/>
    <mergeCell ref="E655:H655"/>
    <mergeCell ref="A629:A630"/>
    <mergeCell ref="B629:B630"/>
    <mergeCell ref="A631:A634"/>
    <mergeCell ref="B631:B634"/>
    <mergeCell ref="A635:D635"/>
    <mergeCell ref="A641:A648"/>
    <mergeCell ref="B641:B648"/>
    <mergeCell ref="A604:D604"/>
    <mergeCell ref="A611:A621"/>
    <mergeCell ref="B611:B621"/>
    <mergeCell ref="A622:D622"/>
    <mergeCell ref="A627:A628"/>
    <mergeCell ref="B627:B628"/>
    <mergeCell ref="A597:A598"/>
    <mergeCell ref="B597:B598"/>
    <mergeCell ref="C597:C598"/>
    <mergeCell ref="D597:D598"/>
    <mergeCell ref="E597:H597"/>
    <mergeCell ref="A599:A603"/>
    <mergeCell ref="B599:B603"/>
    <mergeCell ref="A574:D574"/>
    <mergeCell ref="A581:A584"/>
    <mergeCell ref="B581:B584"/>
    <mergeCell ref="A585:A591"/>
    <mergeCell ref="B585:B591"/>
    <mergeCell ref="A592:D592"/>
    <mergeCell ref="A564:D564"/>
    <mergeCell ref="A567:A568"/>
    <mergeCell ref="B567:B568"/>
    <mergeCell ref="C567:C568"/>
    <mergeCell ref="D567:D568"/>
    <mergeCell ref="E567:G567"/>
    <mergeCell ref="A554:D554"/>
    <mergeCell ref="A557:A558"/>
    <mergeCell ref="B557:B558"/>
    <mergeCell ref="C557:C558"/>
    <mergeCell ref="D557:D558"/>
    <mergeCell ref="E557:G557"/>
    <mergeCell ref="A525:A537"/>
    <mergeCell ref="A545:A546"/>
    <mergeCell ref="B545:B546"/>
    <mergeCell ref="C545:C546"/>
    <mergeCell ref="D545:D546"/>
    <mergeCell ref="E545:G545"/>
    <mergeCell ref="A496:D496"/>
    <mergeCell ref="A503:A516"/>
    <mergeCell ref="B503:B516"/>
    <mergeCell ref="A517:D517"/>
    <mergeCell ref="A523:A524"/>
    <mergeCell ref="B523:B524"/>
    <mergeCell ref="C523:C524"/>
    <mergeCell ref="D523:G523"/>
    <mergeCell ref="G442:G443"/>
    <mergeCell ref="A448:D448"/>
    <mergeCell ref="A455:A472"/>
    <mergeCell ref="B455:B472"/>
    <mergeCell ref="A473:D473"/>
    <mergeCell ref="A481:A495"/>
    <mergeCell ref="B481:B495"/>
    <mergeCell ref="E417:F417"/>
    <mergeCell ref="A419:A422"/>
    <mergeCell ref="B419:B422"/>
    <mergeCell ref="A423:D423"/>
    <mergeCell ref="A429:A447"/>
    <mergeCell ref="B429:B447"/>
    <mergeCell ref="C442:C443"/>
    <mergeCell ref="D442:D443"/>
    <mergeCell ref="E442:E443"/>
    <mergeCell ref="F442:F443"/>
    <mergeCell ref="A405:A408"/>
    <mergeCell ref="B405:B408"/>
    <mergeCell ref="A409:A411"/>
    <mergeCell ref="B409:B411"/>
    <mergeCell ref="A412:D412"/>
    <mergeCell ref="A417:A418"/>
    <mergeCell ref="B417:B418"/>
    <mergeCell ref="C417:C418"/>
    <mergeCell ref="D417:D418"/>
    <mergeCell ref="A391:A397"/>
    <mergeCell ref="B391:B397"/>
    <mergeCell ref="A398:D398"/>
    <mergeCell ref="A403:A404"/>
    <mergeCell ref="B403:B404"/>
    <mergeCell ref="C403:C404"/>
    <mergeCell ref="D403:D404"/>
    <mergeCell ref="E403:F403"/>
    <mergeCell ref="G403:G404"/>
    <mergeCell ref="A378:A385"/>
    <mergeCell ref="B378:B385"/>
    <mergeCell ref="A386:D386"/>
    <mergeCell ref="A389:A390"/>
    <mergeCell ref="B389:B390"/>
    <mergeCell ref="C389:C390"/>
    <mergeCell ref="D389:D390"/>
    <mergeCell ref="E357:F357"/>
    <mergeCell ref="A359:A369"/>
    <mergeCell ref="B359:B369"/>
    <mergeCell ref="A370:D370"/>
    <mergeCell ref="A376:A377"/>
    <mergeCell ref="B376:B377"/>
    <mergeCell ref="C376:C377"/>
    <mergeCell ref="D376:D377"/>
    <mergeCell ref="E376:H376"/>
    <mergeCell ref="E389:H389"/>
    <mergeCell ref="A341:A351"/>
    <mergeCell ref="B341:B351"/>
    <mergeCell ref="A352:D352"/>
    <mergeCell ref="A357:A358"/>
    <mergeCell ref="B357:B358"/>
    <mergeCell ref="C357:C358"/>
    <mergeCell ref="D357:D358"/>
    <mergeCell ref="E322:G322"/>
    <mergeCell ref="A324:A333"/>
    <mergeCell ref="B324:B333"/>
    <mergeCell ref="A334:D334"/>
    <mergeCell ref="A339:A340"/>
    <mergeCell ref="B339:B340"/>
    <mergeCell ref="C339:C340"/>
    <mergeCell ref="D339:D340"/>
    <mergeCell ref="E339:G339"/>
    <mergeCell ref="A308:A316"/>
    <mergeCell ref="B308:B316"/>
    <mergeCell ref="A317:D317"/>
    <mergeCell ref="A322:A323"/>
    <mergeCell ref="B322:B323"/>
    <mergeCell ref="C322:C323"/>
    <mergeCell ref="D322:D323"/>
    <mergeCell ref="A301:D301"/>
    <mergeCell ref="A306:A307"/>
    <mergeCell ref="B306:B307"/>
    <mergeCell ref="C306:C307"/>
    <mergeCell ref="D306:D307"/>
    <mergeCell ref="A247:A254"/>
    <mergeCell ref="B247:B254"/>
    <mergeCell ref="A255:D255"/>
    <mergeCell ref="A258:A259"/>
    <mergeCell ref="B258:B259"/>
    <mergeCell ref="C258:C259"/>
    <mergeCell ref="D258:D259"/>
    <mergeCell ref="E258:I258"/>
    <mergeCell ref="E306:H306"/>
    <mergeCell ref="A291:A292"/>
    <mergeCell ref="B291:B292"/>
    <mergeCell ref="C291:C292"/>
    <mergeCell ref="D291:D292"/>
    <mergeCell ref="E291:I291"/>
    <mergeCell ref="A293:A300"/>
    <mergeCell ref="B293:B300"/>
    <mergeCell ref="A260:A267"/>
    <mergeCell ref="B260:B267"/>
    <mergeCell ref="A268:D268"/>
    <mergeCell ref="A274:A285"/>
    <mergeCell ref="B274:B285"/>
    <mergeCell ref="A286:D286"/>
    <mergeCell ref="A234:A241"/>
    <mergeCell ref="B234:B241"/>
    <mergeCell ref="A242:D242"/>
    <mergeCell ref="A245:A246"/>
    <mergeCell ref="B245:B246"/>
    <mergeCell ref="C245:C246"/>
    <mergeCell ref="D245:D246"/>
    <mergeCell ref="E219:J219"/>
    <mergeCell ref="A221:A228"/>
    <mergeCell ref="B221:B228"/>
    <mergeCell ref="A229:D229"/>
    <mergeCell ref="A232:A233"/>
    <mergeCell ref="B232:B233"/>
    <mergeCell ref="C232:C233"/>
    <mergeCell ref="D232:D233"/>
    <mergeCell ref="E232:I232"/>
    <mergeCell ref="E245:I245"/>
    <mergeCell ref="A204:A212"/>
    <mergeCell ref="B204:B212"/>
    <mergeCell ref="A213:D213"/>
    <mergeCell ref="A219:A220"/>
    <mergeCell ref="B219:B220"/>
    <mergeCell ref="C219:C220"/>
    <mergeCell ref="D219:D220"/>
    <mergeCell ref="E180:H180"/>
    <mergeCell ref="A182:A189"/>
    <mergeCell ref="B182:B189"/>
    <mergeCell ref="A190:A195"/>
    <mergeCell ref="B190:B195"/>
    <mergeCell ref="A196:D196"/>
    <mergeCell ref="A172:A177"/>
    <mergeCell ref="B172:B177"/>
    <mergeCell ref="A178:D178"/>
    <mergeCell ref="A180:A181"/>
    <mergeCell ref="B180:B181"/>
    <mergeCell ref="C180:C181"/>
    <mergeCell ref="D180:D181"/>
    <mergeCell ref="A162:A163"/>
    <mergeCell ref="B162:B163"/>
    <mergeCell ref="C162:C163"/>
    <mergeCell ref="D162:D163"/>
    <mergeCell ref="E162:H162"/>
    <mergeCell ref="A164:A171"/>
    <mergeCell ref="B164:B171"/>
    <mergeCell ref="E137:I137"/>
    <mergeCell ref="A139:A148"/>
    <mergeCell ref="B139:B148"/>
    <mergeCell ref="A149:A154"/>
    <mergeCell ref="B149:B154"/>
    <mergeCell ref="A155:D155"/>
    <mergeCell ref="A131:D131"/>
    <mergeCell ref="A137:A138"/>
    <mergeCell ref="B137:B138"/>
    <mergeCell ref="C137:C138"/>
    <mergeCell ref="D137:D138"/>
    <mergeCell ref="H98:I98"/>
    <mergeCell ref="D99:I99"/>
    <mergeCell ref="A101:A112"/>
    <mergeCell ref="A116:A118"/>
    <mergeCell ref="B116:B118"/>
    <mergeCell ref="C116:C118"/>
    <mergeCell ref="D116:D118"/>
    <mergeCell ref="E117:G117"/>
    <mergeCell ref="E118:G118"/>
    <mergeCell ref="F98:G98"/>
    <mergeCell ref="E80:F80"/>
    <mergeCell ref="G80:H80"/>
    <mergeCell ref="I80:J80"/>
    <mergeCell ref="E81:J81"/>
    <mergeCell ref="A83:A94"/>
    <mergeCell ref="B83:B94"/>
    <mergeCell ref="A119:A130"/>
    <mergeCell ref="B119:B130"/>
    <mergeCell ref="A64:A73"/>
    <mergeCell ref="B64:B73"/>
    <mergeCell ref="A74:D74"/>
    <mergeCell ref="A80:A82"/>
    <mergeCell ref="B80:B82"/>
    <mergeCell ref="C80:C82"/>
    <mergeCell ref="D80:D82"/>
    <mergeCell ref="A95:D95"/>
    <mergeCell ref="A98:A100"/>
    <mergeCell ref="B98:B100"/>
    <mergeCell ref="C98:C100"/>
    <mergeCell ref="D98:E98"/>
  </mergeCells>
  <hyperlinks>
    <hyperlink ref="A4" location="AD.11000_THI_CÔNG_MÓNG_ĐƯỜNG" display="AD.11000 THI CÔNG MÓNG ĐƯỜNG"/>
    <hyperlink ref="A5" location="AD.11200_THI_CÔNG_MÓNG_CẤP_PHỐI_ĐÁ_DĂM" display="AD.11200 THI CÔNG MÓNG CẤP PHỐI ĐÁ DĂM"/>
    <hyperlink ref="A6" location="AE.12000_XẾP_ĐÁ_KHAN" display="AD. 12000 THI CÔNG LỚP MÓNG CÁT, GIA CỐ XI MĂNG"/>
    <hyperlink ref="A7" location="AD.12100_THI_CÔNG_LỚP_MÓNG_CÁT_VÀNG_GIA_CỐ_XI_MĂNG" display="AD.12100 THI CÔNG LỚP MÓNG CÁT VÀNG GIA CỐ XI MĂNG"/>
    <hyperlink ref="A8" location="AD.12200_THI_CÔNG_LỚP_MÓNG_CÁT_MỊN_GIA_CỐ_XI_MĂNG" display="AD.12200 THI CÔNG LỚP MÓNG CÁT MỊN GIA CỐ XI MĂNG"/>
    <hyperlink ref="A9" location="AD.12300_THI_CÔNG_LỚP_MÓNG_CẤP_PHỐI_ĐÁ_DĂM_GIA_CỐ_XI_MĂNG" display="AD.12300 THI CÔNG LỚP MÓNG CẤP PHỐI ĐÁ DĂM GIA CỐ XI MĂNG"/>
    <hyperlink ref="A10" location="AD.20000_THI_CÔNG_MẶT_ĐƯỜNG" display="AD.20000 THI CÔNG MẶT ĐƯỜNG"/>
    <hyperlink ref="A11" location="AD.21100_THI_CÔNG_MẶT_ĐƯỜNG_ĐÁ_DĂM" display="AD.21100 THI CÔNG MẶT ĐƯỜNG ĐÁ DĂM"/>
    <hyperlink ref="A12" location="AD.21200_THI_CÔNG_MẶT_ĐƯỜNG_CẤP_PHỐI" display="AD.21200 THI CÔNG MẶT ĐƯỜNG CẤP PHỐI "/>
    <hyperlink ref="A13" location="AD.21300_THI_CÔNG_MẶT_ĐƯỜNG_ĐÁ_DĂM_NHỰA_NHŨ_TƯƠNG_GỐC_A_XÍT" display="AD.21300 THI CÔNG MẶT ĐƯỜNG ĐÁ DĂM NHỰA NHŨ TƯƠNG GỐC A XÍT "/>
    <hyperlink ref="A14" location="AD.23000_RẢI_THẢM_MẶT_ĐƯỜNG_ĐÁ_DĂM_ĐEN_VÀ_BÊ_TÔNG_NHỰA" display="AD.23000 RẢI THẢM MẶT ĐƯỜNG ĐÁ DĂM ĐEN VÀ BÊ TÔNG NHỰA"/>
    <hyperlink ref="A15" location="AD.23100_RẢI_THẢM_MẶT_ĐƯỜNG_ĐÁ_DĂM_ĐEN" display="AD.23100 RẢI THẢM MẶT ĐƯỜNG ĐÁ DĂM ĐEN"/>
    <hyperlink ref="A16" location="AD.23210_RẢI_THẢM_MẶT_ĐƯỜNG_BÊ_TÔNG_NHỰA__LOẠI_R_≥_25" display="AD.23210 RẢI THẢM MẶT ĐƯỜNG BÊ TÔNG NHỰA (LOẠI R ≥ 25)"/>
    <hyperlink ref="A17" location="AD.23220_RẢI_THẢM_MẶT_ĐƯỜNG_BÊ_TÔNG_NHỰA__LOẠI_C19__R19" display="AD.23220 RẢI THẢM MẶT ĐƯỜNG BÊ TÔNG NHỰA (LOẠI C19, R19)"/>
    <hyperlink ref="A18" location="AD.23230_RẢI_THẢM_MẶT_ĐƯỜNG_BÊ_TÔNG_NHỰA__LOẠI_C_≤_12_5" display="AD.23230 RẢI THẢM MẶT ĐƯỜNG BÊ TÔNG NHỰA (LOẠI C ≤ 12,5)"/>
    <hyperlink ref="A19" location="AD.23240_RẢI_THẢM_MẶT_ĐƯỜNG_BÊ_TÔNG_NHỰA_ĐỘ_NHÁM_CAO" display="AD.23240 RẢI THẢM MẶT ĐƯỜNG BÊ TÔNG NHỰA ĐỘ NHÁM CAO "/>
    <hyperlink ref="A20" location="AD.23250_RẢI_THẢM_MẶT_ĐƯỜNG_BÊ_TÔNG_NHỰA_RỖNG__LOẠI_C_≤_12_5" display="AD.23250 RẢI THẢM MẶT ĐƯỜNG BÊ TÔNG NHỰA RỖNG (LOẠI C ≤ 12,5)"/>
    <hyperlink ref="A21" location="AD.23260_RẢI_THẢM_MẶT_ĐƯỜNG_CARBONCOR_ASPHALT__LOẠI_CA_9_5__BẰNG_PHƯƠNG_PHÁP_CƠ_GIỚI" display="AD.23260 RẢI THẢM MẶT ĐƯỜNG CARBONCOR ASPHALT (LOẠI CA 9,5) BẰNG PHƯƠNG PHÁP CƠ GIỚI"/>
    <hyperlink ref="A22" location="AD.24110_THI_CÔNG_MẶT_ĐƯỜNG_LÁNG_NHŨ_TƯƠNG_01_LỚP" display="AD.24110 THI CÔNG MẶT ĐƯỜNG LÁNG NHŨ TƯƠNG 01 LỚP"/>
    <hyperlink ref="A23" location="AD.24120_THI_CÔNG_MẶT_ĐƯỜNG_LÁNG_NHŨ_TƯƠNG_02_LỚP" display="AD.24120 THI CÔNG MẶT ĐƯỜNG LÁNG NHŨ TƯƠNG 02 LỚP "/>
    <hyperlink ref="A24" location="AD.24130_THI_CÔNG_MẶT_ĐƯỜNG_LÁNG_NHŨ_TƯƠNG_03_LỚP" display="AD.24130 THI CÔNG MẶT ĐƯỜNG LÁNG NHŨ TƯƠNG 03 LỚP"/>
    <hyperlink ref="A25" location="AD.24200_TƯỚI_LỚP_DÍNH_BÁM_MẶT_ĐƯỜNG" display="AD.24200 TƯỚI LỚP DÍNH BÁM MẶT ĐƯỜNG"/>
    <hyperlink ref="A26" location="AD.24210_TƯỚI_LỚP_DÍNH_BÁM_MẶT_ĐƯỜNG_BẰNG_NHỰA_PHA_DẦU" display="AD.24210 TƯỚI LỚP DÍNH BÁM MẶT ĐƯỜNG BẰNG NHỰA PHA DẦU"/>
    <hyperlink ref="A27" location="AD.24220_TƯỚI_LỚP_DÍNH_BÁM_MẶT_ĐƯỜNG_BẰNG_NHŨ_TƯƠNG_GỐC_AXÍT" display="AD.24220 TƯỚI LỚP DÍNH BÁM MẶT ĐƯỜNG BẰNG NHŨ TƯƠNG GỐC AXÍT"/>
    <hyperlink ref="A28" location="AD.25100_CÀY_XỚI_MẶT_ĐƯỜNG_CŨ__LU_LÈN_MẶT_ĐƯỜNG_CŨ_SAU_CÀY_PHÁ" display="AD.25100 CÀY XỚI MẶT ĐƯỜNG CŨ, LU LÈN MẶT ĐƯỜNG CŨ SAU CÀY PHÁ"/>
    <hyperlink ref="A29" location="AD.25200_THI_CÔNG_RÃNH_XƯƠNG_CÁ" display="AD.25200 THI CÔNG RÃNH XƯƠNG CÁ "/>
    <hyperlink ref="A30" location="AD.25300_THI_CÔNG_TÁI_SINH_NGUỘI_TẠI_CHỖ_BẰNG_HỖN_HỢP_CHẤT_KẾT_DÍNH_POLIME_PT2A2_VÀ_XI_MĂNG_TRONG_KẾT_CẤU_ÁO_ĐƯỜNG_Ô_TÔ" display="AD.25300 THI CÔNG TÁI SINH NGUỘI TẠI CHỖ BẰNG HỖN HỢP CHẤT KẾT DÍNH POLIME PT2A2 VÀ XI MĂNG TRONG KẾT CẤU ÁO ĐƯỜNG Ô TÔ"/>
    <hyperlink ref="A31" location="AD.25400_THI_CÔNG_TÁI_SINH_NGUỘI_TẠI_CHỖ_BẰNG_BITUM_BỌT_VÀ_XI_MĂNG_TRONG_KẾT_CẤU_ÁO_ĐƯỜNG_Ô_TÔ" display="AD.25400 THI CÔNG TÁI SINH NGUỘI TẠI CHỖ BẰNG BITUM BỌT VÀ XI MĂNG TRONG KẾT CẤU ÁO ĐƯỜNG Ô TÔ"/>
    <hyperlink ref="A32" location="AD.25500_THI_CÔNG_TÁI_SINH_NGUỘI_TẠI_CHỖ_SỬ_DỤNG_XI_MĂNG_HOẶC_XI_MĂNG_VÀ_NHŨ_TƯƠNG_NHỰA_ĐƯỜNG_TRONG_KẾT_CẤU_ÁO_ĐƯỜNG_ÔTÔ" display="AD.25500 THI CÔNG TÁI SINH NGUỘI TẠI CHỖ SỬ DỤNG XI MĂNG HOẶC XI MĂNG VÀ NHŨ TƯƠNG NHỰA ĐƯỜNG TRONG KẾT CẤU ÁO ĐƯỜNG ÔTÔ"/>
    <hyperlink ref="A33" location="AD.25510_THI_CÔNG_TÁI_SINH_NGUỘI_TẠI_CHỖ_SỬ_DỤNG_XI_MĂNG_TRONG_KẾT_CẤU_ÁO_ĐƯỜNG_Ô_TÔ" display="AD.25510 THI CÔNG TÁI SINH NGUỘI TẠI CHỖ SỬ DỤNG XI MĂNG TRONG KẾT CẤU ÁO ĐƯỜNG Ô TÔ"/>
    <hyperlink ref="A34" location="AD.25520_THI_CÔNG_TÁI_SINH_NGUỘI_TẠI_CHỖ_SỬ_DỤNG_XI_MĂNG_VÀ_NHŨ_TƯƠNG_NHỰA_ĐƯỜNG_TRONG_KẾT_CẤU_ÁO_ĐƯỜNG_ÔTÔ" display="AD.25520 THI CÔNG TÁI SINH NGUỘI TẠI CHỖ SỬ DỤNG XI MĂNG VÀ NHŨ TƯƠNG NHỰA ĐƯỜNG TRONG KẾT CẤU ÁO ĐƯỜNG ÔTÔ"/>
    <hyperlink ref="A35" location="AD.26100_SẢN_XUẤT_ĐÁ_DĂM_ĐEN_VÀ_BÊ_TÔNG_NHỰA" display="AD.26100 SẢN XUẤT ĐÁ DĂM ĐEN VÀ BÊ TÔNG NHỰA"/>
    <hyperlink ref="A36" location="AD.27100_VẬN_CHUYỂN_HỖN_HỢP_CÁT_MỊN__CÁT_VÀNG_GIA_CỐ_XI_MĂNG_TỪ_TRẠM_TRỘN_ĐẾN_VỊ_TRÍ_ĐỔ." display="AD.27100 VẬN CHUYỂN HỖN HỢP CÁT MỊN, CÁT VÀNG GIA CỐ XI MĂNG TỪ TRẠM TRỘN ĐẾN VỊ TRÍ ĐỔ."/>
    <hyperlink ref="A37" location="AD.27200_VẬN_CHUYỂN_ĐÁ_DĂM_ĐEN__BÊ_TÔNG_NHỰA_TỪ_TRẠM_TRỘN_ĐẾN_VỊ_TRÍ_ĐỔ" display="AD.27200 VẬN CHUYỂN ĐÁ DĂM ĐEN, BÊ TÔNG NHỰA TỪ TRẠM TRỘN ĐẾN VỊ TRÍ ĐỔ"/>
    <hyperlink ref="A38" location="AD.27300_VẬN_CHUYỂN_CẤP_PHỐI_ĐÁ_DĂM_GIA_CỐ_XI_MĂNG_TỪ_TRẠM_TRỘN_ĐẾN_VỊ_TRÍ_ĐỔ" display="AD.27300 VẬN CHUYỂN CẤP PHỐI ĐÁ DĂM GIA CỐ XI MĂNG TỪ TRẠM TRỘN ĐẾN VỊ TRÍ ĐỔ"/>
    <hyperlink ref="A39" location="AD.30000_CỌC_TIÊU__BIỂN_BÁO_HIỆU_ĐƯỜNG_BỘ" display="AD.30000 CỌC TIÊU, BIỂN BÁO HIỆU ĐƯỜNG BỘ"/>
    <hyperlink ref="A40" location="AD.31100_THI_CÔNG_CỌC_TIÊU_BÊ_TÔNG_CỐT_THÉP_0_12x0_12x1_025__m___THI_CÔNG_CỘT_KM_BÊ_TÔNG" display="AD.31100 THI CÔNG CỌC TIÊU BÊ TÔNG CỐT THÉP 0,12x0,12x1,025 (m), THI CÔNG CỘT KM BÊ TÔNG"/>
    <hyperlink ref="A41" location="AD.32500_LẮP_ĐẶT_CỘT_VÀ_BIỂN_BÁO_PHẢN_QUANG" display="AD.32500 LẮP ĐẶT CỘT VÀ BIỂN BÁO PHẢN QUANG"/>
    <hyperlink ref="A42" location="AD.33100_GẮN_VIÊN_PHẢN_QUANG" display="AD.33100 GẮN VIÊN PHẢN QUANG "/>
    <hyperlink ref="A43" location="AD.34100_LẮP_ĐẶT_DẢI_PHÂN_CÁCH" display="AD.34100 LẮP ĐẶT DẢI PHÂN CÁCH "/>
    <hyperlink ref="A44" location="AD.34210_LẮP_DỰNG_TẤM_LƯỚI_CHỐNG_CHÓI_TRÊN_DẢI_PHÂN_CÁCH" display="AD.34210 LẮP DỰNG TẤM LƯỚI CHỐNG CHÓI TRÊN DẢI PHÂN CÁCH"/>
    <hyperlink ref="A45" location="AD.82000_LẮP_ĐẶT_PHAO_TIÊU__CỘT_BÁO_HIỆU__BIỂN_BÁO_HIỆU_ĐƯỜNG_SÔNG" display="AD.82000 LẮP ĐẶT PHAO TIÊU, CỘT BÁO HIỆU, BIỂN BÁO HIỆU ĐƯỜNG SÔNG"/>
    <hyperlink ref="A46" location="AD.82100_LẮP_ĐẶT_PHAO_TIÊU" display="AD.82100 LẮP ĐẶT PHAO TIÊU "/>
    <hyperlink ref="A47" location="AD.82200_LẮP_ĐẶT_CỘT_BÁO_HIỆU_ĐƯỜNG_SÔNG_ĐƯỜNG_KÍNH_160MM_200MM" display="AD.82200 LẮP ĐẶT CỘT BÁO HIỆU ĐƯỜNG SÔNG ĐƯỜNG KÍNH 160MM-200MM"/>
    <hyperlink ref="A48" location="AD.82300_LẮP_ĐẶT_CÁC_LOẠI_BIỂN_BÁO_HIỆU_ĐƯỜNG_SÔNG" display="AD.82300 LẮP ĐẶT CÁC LOẠI BIỂN BÁO HIỆU ĐƯỜNG SÔNG "/>
    <hyperlink ref="A49" location="ĐỊNH_MỨC_CẤP_PHỐI_VẬT_LIỆU_THI_CÔNG_ĐƯỜNG" display="ĐỊNH MỨC CẤP PHỐI VẬT LIỆU THI CÔNG ĐƯỜNG"/>
    <hyperlink ref="A50" location="_1._CẤP_PHỐI_VẬT_LIỆU_ĐÁ_DĂM_ĐEN" display="1. CẤP PHỐI VẬT LIỆU ĐÁ DĂM ĐEN "/>
    <hyperlink ref="A51" location="_2._CẤP_PHỐI_VẬT_LIỆU_BÊ_TÔNG_NHỰA" display="2. CẤP PHỐI VẬT LIỆU BÊ TÔNG NHỰA "/>
    <hyperlink ref="A52" location="_3._CẤP_PHỐI_VẬT_LIỆU_NHỰA_PHA_DẦU" display="3. CẤP PHỐI VẬT LIỆU NHỰA PHA DẦU"/>
    <hyperlink ref="A53" location="_4._CẤP_PHỐI_VẬT_LIỆU_NHŨ_TƯƠNG_NHỰA_ĐƯỜNG" display="4. CẤP PHỐI VẬT LIỆU NHŨ TƯƠNG NHỰA ĐƯỜNG"/>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369"/>
  <sheetViews>
    <sheetView zoomScaleNormal="100" workbookViewId="0">
      <pane ySplit="1" topLeftCell="A3" activePane="bottomLeft" state="frozen"/>
      <selection pane="bottomLeft" activeCell="A3" sqref="A3:J3"/>
    </sheetView>
  </sheetViews>
  <sheetFormatPr defaultRowHeight="17.25" x14ac:dyDescent="0.3"/>
  <cols>
    <col min="1" max="1" width="10.7109375" style="8" customWidth="1"/>
    <col min="2" max="2" width="14.140625" style="1" customWidth="1"/>
    <col min="3" max="3" width="19.85546875" style="1" customWidth="1"/>
    <col min="4" max="16384" width="9.140625" style="1"/>
  </cols>
  <sheetData>
    <row r="1" spans="1:13" ht="27.75" customHeight="1" x14ac:dyDescent="0.3"/>
    <row r="2" spans="1:13" ht="3" customHeight="1" x14ac:dyDescent="0.3"/>
    <row r="3" spans="1:13" ht="24" customHeight="1" x14ac:dyDescent="0.3">
      <c r="A3" s="489" t="s">
        <v>9014</v>
      </c>
      <c r="B3" s="489"/>
      <c r="C3" s="489"/>
      <c r="D3" s="489"/>
      <c r="E3" s="489"/>
      <c r="F3" s="489"/>
      <c r="G3" s="489"/>
      <c r="H3" s="489"/>
      <c r="I3" s="489"/>
      <c r="J3" s="489"/>
      <c r="M3" s="183" t="s">
        <v>8983</v>
      </c>
    </row>
    <row r="4" spans="1:13" x14ac:dyDescent="0.3">
      <c r="A4" s="471" t="s">
        <v>3741</v>
      </c>
      <c r="B4" s="471"/>
      <c r="C4" s="471"/>
      <c r="D4" s="471"/>
      <c r="E4" s="471"/>
      <c r="F4" s="471"/>
      <c r="G4" s="471"/>
      <c r="H4" s="471"/>
      <c r="I4" s="471"/>
      <c r="J4" s="471"/>
      <c r="K4" s="471"/>
      <c r="L4" s="471"/>
      <c r="M4" s="314">
        <f>164+MATCH(A4,$A$165:$A$3370,0)</f>
        <v>174</v>
      </c>
    </row>
    <row r="5" spans="1:13" x14ac:dyDescent="0.3">
      <c r="A5" s="315"/>
      <c r="B5" s="471" t="s">
        <v>3742</v>
      </c>
      <c r="C5" s="471"/>
      <c r="D5" s="471"/>
      <c r="E5" s="471"/>
      <c r="F5" s="471"/>
      <c r="G5" s="471"/>
      <c r="H5" s="471"/>
      <c r="I5" s="471"/>
      <c r="J5" s="471"/>
      <c r="K5" s="471"/>
      <c r="L5" s="471"/>
      <c r="M5" s="314">
        <f t="shared" ref="M5:M11" si="0">164+MATCH(B5,$A$165:$A$3370,0)</f>
        <v>175</v>
      </c>
    </row>
    <row r="6" spans="1:13" x14ac:dyDescent="0.3">
      <c r="A6" s="315"/>
      <c r="B6" s="471" t="s">
        <v>3751</v>
      </c>
      <c r="C6" s="471"/>
      <c r="D6" s="471"/>
      <c r="E6" s="471"/>
      <c r="F6" s="471"/>
      <c r="G6" s="471"/>
      <c r="H6" s="471"/>
      <c r="I6" s="471"/>
      <c r="J6" s="471"/>
      <c r="K6" s="471"/>
      <c r="L6" s="471"/>
      <c r="M6" s="314">
        <f t="shared" si="0"/>
        <v>187</v>
      </c>
    </row>
    <row r="7" spans="1:13" x14ac:dyDescent="0.3">
      <c r="A7" s="315"/>
      <c r="B7" s="471" t="s">
        <v>3756</v>
      </c>
      <c r="C7" s="471"/>
      <c r="D7" s="471"/>
      <c r="E7" s="471"/>
      <c r="F7" s="471"/>
      <c r="G7" s="471"/>
      <c r="H7" s="471"/>
      <c r="I7" s="471"/>
      <c r="J7" s="471"/>
      <c r="K7" s="471"/>
      <c r="L7" s="471"/>
      <c r="M7" s="314">
        <f t="shared" si="0"/>
        <v>202</v>
      </c>
    </row>
    <row r="8" spans="1:13" x14ac:dyDescent="0.3">
      <c r="A8" s="315"/>
      <c r="B8" s="471" t="s">
        <v>3760</v>
      </c>
      <c r="C8" s="471"/>
      <c r="D8" s="471"/>
      <c r="E8" s="471"/>
      <c r="F8" s="471"/>
      <c r="G8" s="471"/>
      <c r="H8" s="471"/>
      <c r="I8" s="471"/>
      <c r="J8" s="471"/>
      <c r="K8" s="471"/>
      <c r="L8" s="471"/>
      <c r="M8" s="314">
        <f t="shared" si="0"/>
        <v>217</v>
      </c>
    </row>
    <row r="9" spans="1:13" x14ac:dyDescent="0.3">
      <c r="A9" s="315"/>
      <c r="B9" s="471" t="s">
        <v>9011</v>
      </c>
      <c r="C9" s="471"/>
      <c r="D9" s="471"/>
      <c r="E9" s="471"/>
      <c r="F9" s="471"/>
      <c r="G9" s="471"/>
      <c r="H9" s="471"/>
      <c r="I9" s="471"/>
      <c r="J9" s="471"/>
      <c r="K9" s="471"/>
      <c r="L9" s="471"/>
      <c r="M9" s="314">
        <f t="shared" si="0"/>
        <v>231</v>
      </c>
    </row>
    <row r="10" spans="1:13" x14ac:dyDescent="0.3">
      <c r="A10" s="315"/>
      <c r="B10" s="471" t="s">
        <v>9015</v>
      </c>
      <c r="C10" s="471"/>
      <c r="D10" s="471"/>
      <c r="E10" s="471"/>
      <c r="F10" s="471"/>
      <c r="G10" s="471"/>
      <c r="H10" s="471"/>
      <c r="I10" s="471"/>
      <c r="J10" s="471"/>
      <c r="K10" s="471"/>
      <c r="L10" s="471"/>
      <c r="M10" s="314">
        <f t="shared" si="0"/>
        <v>245</v>
      </c>
    </row>
    <row r="11" spans="1:13" x14ac:dyDescent="0.3">
      <c r="A11" s="315"/>
      <c r="B11" s="471" t="s">
        <v>3780</v>
      </c>
      <c r="C11" s="471"/>
      <c r="D11" s="471"/>
      <c r="E11" s="471"/>
      <c r="F11" s="471"/>
      <c r="G11" s="471"/>
      <c r="H11" s="471"/>
      <c r="I11" s="471"/>
      <c r="J11" s="471"/>
      <c r="K11" s="471"/>
      <c r="L11" s="471"/>
      <c r="M11" s="314">
        <f t="shared" si="0"/>
        <v>259</v>
      </c>
    </row>
    <row r="12" spans="1:13" x14ac:dyDescent="0.3">
      <c r="A12" s="471" t="s">
        <v>3787</v>
      </c>
      <c r="B12" s="471"/>
      <c r="C12" s="471"/>
      <c r="D12" s="471"/>
      <c r="E12" s="471"/>
      <c r="F12" s="471"/>
      <c r="G12" s="471"/>
      <c r="H12" s="471"/>
      <c r="I12" s="471"/>
      <c r="J12" s="471"/>
      <c r="K12" s="471"/>
      <c r="L12" s="471"/>
      <c r="M12" s="314">
        <f>164+MATCH(A12,$A$165:$A$3370,0)</f>
        <v>272</v>
      </c>
    </row>
    <row r="13" spans="1:13" x14ac:dyDescent="0.3">
      <c r="A13" s="315"/>
      <c r="B13" s="471" t="s">
        <v>3795</v>
      </c>
      <c r="C13" s="471"/>
      <c r="D13" s="471"/>
      <c r="E13" s="471"/>
      <c r="F13" s="471"/>
      <c r="G13" s="471"/>
      <c r="H13" s="471"/>
      <c r="I13" s="471"/>
      <c r="J13" s="471"/>
      <c r="K13" s="471"/>
      <c r="L13" s="471"/>
      <c r="M13" s="314">
        <f>164+MATCH(B13,$A$165:$A$3370,0)</f>
        <v>283</v>
      </c>
    </row>
    <row r="14" spans="1:13" x14ac:dyDescent="0.3">
      <c r="A14" s="315"/>
      <c r="B14" s="471" t="s">
        <v>3796</v>
      </c>
      <c r="C14" s="471"/>
      <c r="D14" s="471"/>
      <c r="E14" s="471"/>
      <c r="F14" s="471"/>
      <c r="G14" s="471"/>
      <c r="H14" s="471"/>
      <c r="I14" s="471"/>
      <c r="J14" s="471"/>
      <c r="K14" s="471"/>
      <c r="L14" s="471"/>
      <c r="M14" s="314">
        <f>164+MATCH(B14,$A$165:$A$3370,0)</f>
        <v>284</v>
      </c>
    </row>
    <row r="15" spans="1:13" x14ac:dyDescent="0.3">
      <c r="A15" s="315"/>
      <c r="B15" s="471" t="s">
        <v>3797</v>
      </c>
      <c r="C15" s="471"/>
      <c r="D15" s="471"/>
      <c r="E15" s="471"/>
      <c r="F15" s="471"/>
      <c r="G15" s="471"/>
      <c r="H15" s="471"/>
      <c r="I15" s="471"/>
      <c r="J15" s="471"/>
      <c r="K15" s="471"/>
      <c r="L15" s="471"/>
      <c r="M15" s="314">
        <f>164+MATCH(B15,$A$165:$A$3370,0)</f>
        <v>285</v>
      </c>
    </row>
    <row r="16" spans="1:13" x14ac:dyDescent="0.3">
      <c r="A16" s="315"/>
      <c r="B16" s="471" t="s">
        <v>3805</v>
      </c>
      <c r="C16" s="471"/>
      <c r="D16" s="471"/>
      <c r="E16" s="471"/>
      <c r="F16" s="471"/>
      <c r="G16" s="471"/>
      <c r="H16" s="471"/>
      <c r="I16" s="471"/>
      <c r="J16" s="471"/>
      <c r="K16" s="471"/>
      <c r="L16" s="471"/>
      <c r="M16" s="314">
        <f>164+MATCH(B16,$A$165:$A$3370,0)</f>
        <v>297</v>
      </c>
    </row>
    <row r="17" spans="1:13" x14ac:dyDescent="0.3">
      <c r="A17" s="471" t="s">
        <v>3815</v>
      </c>
      <c r="B17" s="471"/>
      <c r="C17" s="471"/>
      <c r="D17" s="471"/>
      <c r="E17" s="471"/>
      <c r="F17" s="471"/>
      <c r="G17" s="471"/>
      <c r="H17" s="471"/>
      <c r="I17" s="471"/>
      <c r="J17" s="471"/>
      <c r="K17" s="471"/>
      <c r="L17" s="471"/>
      <c r="M17" s="314">
        <f>164+MATCH(A17,$A$165:$A$3370,0)</f>
        <v>312</v>
      </c>
    </row>
    <row r="18" spans="1:13" x14ac:dyDescent="0.3">
      <c r="A18" s="315"/>
      <c r="B18" s="471" t="s">
        <v>3816</v>
      </c>
      <c r="C18" s="471"/>
      <c r="D18" s="471"/>
      <c r="E18" s="471"/>
      <c r="F18" s="471"/>
      <c r="G18" s="471"/>
      <c r="H18" s="471"/>
      <c r="I18" s="471"/>
      <c r="J18" s="471"/>
      <c r="K18" s="471"/>
      <c r="L18" s="471"/>
      <c r="M18" s="314">
        <f>164+MATCH(B18,$A$165:$A$3370,0)</f>
        <v>313</v>
      </c>
    </row>
    <row r="19" spans="1:13" x14ac:dyDescent="0.3">
      <c r="A19" s="315"/>
      <c r="B19" s="471" t="s">
        <v>3817</v>
      </c>
      <c r="C19" s="471"/>
      <c r="D19" s="471"/>
      <c r="E19" s="471"/>
      <c r="F19" s="471"/>
      <c r="G19" s="471"/>
      <c r="H19" s="471"/>
      <c r="I19" s="471"/>
      <c r="J19" s="471"/>
      <c r="K19" s="471"/>
      <c r="L19" s="471"/>
      <c r="M19" s="314">
        <f>164+MATCH(B19,$A$165:$A$3370,0)</f>
        <v>314</v>
      </c>
    </row>
    <row r="20" spans="1:13" x14ac:dyDescent="0.3">
      <c r="A20" s="315"/>
      <c r="B20" s="471" t="s">
        <v>3818</v>
      </c>
      <c r="C20" s="471"/>
      <c r="D20" s="471"/>
      <c r="E20" s="471"/>
      <c r="F20" s="471"/>
      <c r="G20" s="471"/>
      <c r="H20" s="471"/>
      <c r="I20" s="471"/>
      <c r="J20" s="471"/>
      <c r="K20" s="471"/>
      <c r="L20" s="471"/>
      <c r="M20" s="314">
        <f>164+MATCH(B20,$A$165:$A$3370,0)</f>
        <v>315</v>
      </c>
    </row>
    <row r="21" spans="1:13" x14ac:dyDescent="0.3">
      <c r="A21" s="471" t="s">
        <v>3825</v>
      </c>
      <c r="B21" s="471"/>
      <c r="C21" s="471"/>
      <c r="D21" s="471"/>
      <c r="E21" s="471"/>
      <c r="F21" s="471"/>
      <c r="G21" s="471"/>
      <c r="H21" s="471"/>
      <c r="I21" s="471"/>
      <c r="J21" s="471"/>
      <c r="K21" s="471"/>
      <c r="L21" s="471"/>
      <c r="M21" s="314">
        <f>164+MATCH(A21,$A$165:$A$3370,0)</f>
        <v>329</v>
      </c>
    </row>
    <row r="22" spans="1:13" x14ac:dyDescent="0.3">
      <c r="A22" s="315"/>
      <c r="B22" s="471" t="s">
        <v>3826</v>
      </c>
      <c r="C22" s="471"/>
      <c r="D22" s="471"/>
      <c r="E22" s="471"/>
      <c r="F22" s="471"/>
      <c r="G22" s="471"/>
      <c r="H22" s="471"/>
      <c r="I22" s="471"/>
      <c r="J22" s="471"/>
      <c r="K22" s="471"/>
      <c r="L22" s="471"/>
      <c r="M22" s="314">
        <f>164+MATCH(B22,$A$165:$A$3370,0)</f>
        <v>330</v>
      </c>
    </row>
    <row r="23" spans="1:13" x14ac:dyDescent="0.3">
      <c r="A23" s="315"/>
      <c r="B23" s="471" t="s">
        <v>3827</v>
      </c>
      <c r="C23" s="471"/>
      <c r="D23" s="471"/>
      <c r="E23" s="471"/>
      <c r="F23" s="471"/>
      <c r="G23" s="471"/>
      <c r="H23" s="471"/>
      <c r="I23" s="471"/>
      <c r="J23" s="471"/>
      <c r="K23" s="471"/>
      <c r="L23" s="471"/>
      <c r="M23" s="314">
        <f>164+MATCH(B23,$A$165:$A$3370,0)</f>
        <v>331</v>
      </c>
    </row>
    <row r="24" spans="1:13" x14ac:dyDescent="0.3">
      <c r="A24" s="315"/>
      <c r="B24" s="471" t="s">
        <v>3832</v>
      </c>
      <c r="C24" s="471"/>
      <c r="D24" s="471"/>
      <c r="E24" s="471"/>
      <c r="F24" s="471"/>
      <c r="G24" s="471"/>
      <c r="H24" s="471"/>
      <c r="I24" s="471"/>
      <c r="J24" s="471"/>
      <c r="K24" s="471"/>
      <c r="L24" s="471"/>
      <c r="M24" s="314">
        <f>164+MATCH(B24,$A$165:$A$3370,0)</f>
        <v>345</v>
      </c>
    </row>
    <row r="25" spans="1:13" x14ac:dyDescent="0.3">
      <c r="A25" s="315"/>
      <c r="B25" s="471" t="s">
        <v>3833</v>
      </c>
      <c r="C25" s="471"/>
      <c r="D25" s="471"/>
      <c r="E25" s="471"/>
      <c r="F25" s="471"/>
      <c r="G25" s="471"/>
      <c r="H25" s="471"/>
      <c r="I25" s="471"/>
      <c r="J25" s="471"/>
      <c r="K25" s="471"/>
      <c r="L25" s="471"/>
      <c r="M25" s="314">
        <f>164+MATCH(B25,$A$165:$A$3370,0)</f>
        <v>346</v>
      </c>
    </row>
    <row r="26" spans="1:13" x14ac:dyDescent="0.3">
      <c r="A26" s="471" t="s">
        <v>3840</v>
      </c>
      <c r="B26" s="471"/>
      <c r="C26" s="471"/>
      <c r="D26" s="471"/>
      <c r="E26" s="471"/>
      <c r="F26" s="471"/>
      <c r="G26" s="471"/>
      <c r="H26" s="471"/>
      <c r="I26" s="471"/>
      <c r="J26" s="471"/>
      <c r="K26" s="471"/>
      <c r="L26" s="471"/>
      <c r="M26" s="314">
        <f t="shared" ref="M26:M31" si="1">164+MATCH(A26,$A$165:$A$3370,0)</f>
        <v>359</v>
      </c>
    </row>
    <row r="27" spans="1:13" x14ac:dyDescent="0.3">
      <c r="A27" s="471" t="s">
        <v>3841</v>
      </c>
      <c r="B27" s="471"/>
      <c r="C27" s="471"/>
      <c r="D27" s="471"/>
      <c r="E27" s="471"/>
      <c r="F27" s="471"/>
      <c r="G27" s="471"/>
      <c r="H27" s="471"/>
      <c r="I27" s="471"/>
      <c r="J27" s="471"/>
      <c r="K27" s="471"/>
      <c r="L27" s="471"/>
      <c r="M27" s="314">
        <f t="shared" si="1"/>
        <v>360</v>
      </c>
    </row>
    <row r="28" spans="1:13" x14ac:dyDescent="0.3">
      <c r="A28" s="471" t="s">
        <v>3848</v>
      </c>
      <c r="B28" s="471"/>
      <c r="C28" s="471"/>
      <c r="D28" s="471"/>
      <c r="E28" s="471"/>
      <c r="F28" s="471"/>
      <c r="G28" s="471"/>
      <c r="H28" s="471"/>
      <c r="I28" s="471"/>
      <c r="J28" s="471"/>
      <c r="K28" s="471"/>
      <c r="L28" s="471"/>
      <c r="M28" s="314">
        <f t="shared" si="1"/>
        <v>375</v>
      </c>
    </row>
    <row r="29" spans="1:13" x14ac:dyDescent="0.3">
      <c r="A29" s="471" t="s">
        <v>3849</v>
      </c>
      <c r="B29" s="471"/>
      <c r="C29" s="471"/>
      <c r="D29" s="471"/>
      <c r="E29" s="471"/>
      <c r="F29" s="471"/>
      <c r="G29" s="471"/>
      <c r="H29" s="471"/>
      <c r="I29" s="471"/>
      <c r="J29" s="471"/>
      <c r="K29" s="471"/>
      <c r="L29" s="471"/>
      <c r="M29" s="314">
        <f t="shared" si="1"/>
        <v>376</v>
      </c>
    </row>
    <row r="30" spans="1:13" x14ac:dyDescent="0.3">
      <c r="A30" s="471" t="s">
        <v>3854</v>
      </c>
      <c r="B30" s="471"/>
      <c r="C30" s="471"/>
      <c r="D30" s="471"/>
      <c r="E30" s="471"/>
      <c r="F30" s="471"/>
      <c r="G30" s="471"/>
      <c r="H30" s="471"/>
      <c r="I30" s="471"/>
      <c r="J30" s="471"/>
      <c r="K30" s="471"/>
      <c r="L30" s="471"/>
      <c r="M30" s="314">
        <f t="shared" si="1"/>
        <v>391</v>
      </c>
    </row>
    <row r="31" spans="1:13" x14ac:dyDescent="0.3">
      <c r="A31" s="471" t="s">
        <v>3856</v>
      </c>
      <c r="B31" s="471"/>
      <c r="C31" s="471"/>
      <c r="D31" s="471"/>
      <c r="E31" s="471"/>
      <c r="F31" s="471"/>
      <c r="G31" s="471"/>
      <c r="H31" s="471"/>
      <c r="I31" s="471"/>
      <c r="J31" s="471"/>
      <c r="K31" s="471"/>
      <c r="L31" s="471"/>
      <c r="M31" s="314">
        <f t="shared" si="1"/>
        <v>394</v>
      </c>
    </row>
    <row r="32" spans="1:13" x14ac:dyDescent="0.3">
      <c r="A32" s="315"/>
      <c r="B32" s="471" t="s">
        <v>3857</v>
      </c>
      <c r="C32" s="471"/>
      <c r="D32" s="471"/>
      <c r="E32" s="471"/>
      <c r="F32" s="471"/>
      <c r="G32" s="471"/>
      <c r="H32" s="471"/>
      <c r="I32" s="471"/>
      <c r="J32" s="471"/>
      <c r="K32" s="471"/>
      <c r="L32" s="471"/>
      <c r="M32" s="314">
        <f t="shared" ref="M32:M39" si="2">164+MATCH(B32,$A$165:$A$3370,0)</f>
        <v>395</v>
      </c>
    </row>
    <row r="33" spans="1:13" x14ac:dyDescent="0.3">
      <c r="A33" s="315"/>
      <c r="B33" s="471" t="s">
        <v>3862</v>
      </c>
      <c r="C33" s="471"/>
      <c r="D33" s="471"/>
      <c r="E33" s="471"/>
      <c r="F33" s="471"/>
      <c r="G33" s="471"/>
      <c r="H33" s="471"/>
      <c r="I33" s="471"/>
      <c r="J33" s="471"/>
      <c r="K33" s="471"/>
      <c r="L33" s="471"/>
      <c r="M33" s="314">
        <f t="shared" si="2"/>
        <v>406</v>
      </c>
    </row>
    <row r="34" spans="1:13" x14ac:dyDescent="0.3">
      <c r="A34" s="315"/>
      <c r="B34" s="471" t="s">
        <v>3874</v>
      </c>
      <c r="C34" s="471"/>
      <c r="D34" s="471"/>
      <c r="E34" s="471"/>
      <c r="F34" s="471"/>
      <c r="G34" s="471"/>
      <c r="H34" s="471"/>
      <c r="I34" s="471"/>
      <c r="J34" s="471"/>
      <c r="K34" s="471"/>
      <c r="L34" s="471"/>
      <c r="M34" s="314">
        <f t="shared" si="2"/>
        <v>454</v>
      </c>
    </row>
    <row r="35" spans="1:13" x14ac:dyDescent="0.3">
      <c r="A35" s="315"/>
      <c r="B35" s="471" t="s">
        <v>3878</v>
      </c>
      <c r="C35" s="471"/>
      <c r="D35" s="471"/>
      <c r="E35" s="471"/>
      <c r="F35" s="471"/>
      <c r="G35" s="471"/>
      <c r="H35" s="471"/>
      <c r="I35" s="471"/>
      <c r="J35" s="471"/>
      <c r="K35" s="471"/>
      <c r="L35" s="471"/>
      <c r="M35" s="314">
        <f t="shared" si="2"/>
        <v>469</v>
      </c>
    </row>
    <row r="36" spans="1:13" x14ac:dyDescent="0.3">
      <c r="A36" s="315"/>
      <c r="B36" s="471" t="s">
        <v>3883</v>
      </c>
      <c r="C36" s="471"/>
      <c r="D36" s="471"/>
      <c r="E36" s="471"/>
      <c r="F36" s="471"/>
      <c r="G36" s="471"/>
      <c r="H36" s="471"/>
      <c r="I36" s="471"/>
      <c r="J36" s="471"/>
      <c r="K36" s="471"/>
      <c r="L36" s="471"/>
      <c r="M36" s="314">
        <f t="shared" si="2"/>
        <v>501</v>
      </c>
    </row>
    <row r="37" spans="1:13" x14ac:dyDescent="0.3">
      <c r="A37" s="315"/>
      <c r="B37" s="471" t="s">
        <v>3889</v>
      </c>
      <c r="C37" s="471"/>
      <c r="D37" s="471"/>
      <c r="E37" s="471"/>
      <c r="F37" s="471"/>
      <c r="G37" s="471"/>
      <c r="H37" s="471"/>
      <c r="I37" s="471"/>
      <c r="J37" s="471"/>
      <c r="K37" s="471"/>
      <c r="L37" s="471"/>
      <c r="M37" s="314">
        <f t="shared" si="2"/>
        <v>513</v>
      </c>
    </row>
    <row r="38" spans="1:13" x14ac:dyDescent="0.3">
      <c r="A38" s="315"/>
      <c r="B38" s="471" t="s">
        <v>3895</v>
      </c>
      <c r="C38" s="471"/>
      <c r="D38" s="471"/>
      <c r="E38" s="471"/>
      <c r="F38" s="471"/>
      <c r="G38" s="471"/>
      <c r="H38" s="471"/>
      <c r="I38" s="471"/>
      <c r="J38" s="471"/>
      <c r="K38" s="471"/>
      <c r="L38" s="471"/>
      <c r="M38" s="314">
        <f t="shared" si="2"/>
        <v>524</v>
      </c>
    </row>
    <row r="39" spans="1:13" x14ac:dyDescent="0.3">
      <c r="A39" s="315"/>
      <c r="B39" s="471" t="s">
        <v>3906</v>
      </c>
      <c r="C39" s="471"/>
      <c r="D39" s="471"/>
      <c r="E39" s="471"/>
      <c r="F39" s="471"/>
      <c r="G39" s="471"/>
      <c r="H39" s="471"/>
      <c r="I39" s="471"/>
      <c r="J39" s="471"/>
      <c r="K39" s="471"/>
      <c r="L39" s="471"/>
      <c r="M39" s="314">
        <f t="shared" si="2"/>
        <v>538</v>
      </c>
    </row>
    <row r="40" spans="1:13" x14ac:dyDescent="0.3">
      <c r="A40" s="471" t="s">
        <v>3908</v>
      </c>
      <c r="B40" s="471"/>
      <c r="C40" s="471"/>
      <c r="D40" s="471"/>
      <c r="E40" s="471"/>
      <c r="F40" s="471"/>
      <c r="G40" s="471"/>
      <c r="H40" s="471"/>
      <c r="I40" s="471"/>
      <c r="J40" s="471"/>
      <c r="K40" s="471"/>
      <c r="L40" s="471"/>
      <c r="M40" s="314">
        <f>164+MATCH(A40,$A$165:$A$3370,0)</f>
        <v>553</v>
      </c>
    </row>
    <row r="41" spans="1:13" x14ac:dyDescent="0.3">
      <c r="A41" s="315"/>
      <c r="B41" s="471" t="s">
        <v>3909</v>
      </c>
      <c r="C41" s="471"/>
      <c r="D41" s="471"/>
      <c r="E41" s="471"/>
      <c r="F41" s="471"/>
      <c r="G41" s="471"/>
      <c r="H41" s="471"/>
      <c r="I41" s="471"/>
      <c r="J41" s="471"/>
      <c r="K41" s="471"/>
      <c r="L41" s="471"/>
      <c r="M41" s="314">
        <f>164+MATCH(B41,$A$165:$A$3370,0)</f>
        <v>554</v>
      </c>
    </row>
    <row r="42" spans="1:13" x14ac:dyDescent="0.3">
      <c r="A42" s="315"/>
      <c r="B42" s="471" t="s">
        <v>3911</v>
      </c>
      <c r="C42" s="471"/>
      <c r="D42" s="471"/>
      <c r="E42" s="471"/>
      <c r="F42" s="471"/>
      <c r="G42" s="471"/>
      <c r="H42" s="471"/>
      <c r="I42" s="471"/>
      <c r="J42" s="471"/>
      <c r="K42" s="471"/>
      <c r="L42" s="471"/>
      <c r="M42" s="314">
        <f>164+MATCH(B42,$A$165:$A$3370,0)</f>
        <v>565</v>
      </c>
    </row>
    <row r="43" spans="1:13" x14ac:dyDescent="0.3">
      <c r="A43" s="315"/>
      <c r="B43" s="471" t="s">
        <v>3920</v>
      </c>
      <c r="C43" s="471"/>
      <c r="D43" s="471"/>
      <c r="E43" s="471"/>
      <c r="F43" s="471"/>
      <c r="G43" s="471"/>
      <c r="H43" s="471"/>
      <c r="I43" s="471"/>
      <c r="J43" s="471"/>
      <c r="K43" s="471"/>
      <c r="L43" s="471"/>
      <c r="M43" s="314">
        <f>164+MATCH(B43,$A$165:$A$3370,0)</f>
        <v>613</v>
      </c>
    </row>
    <row r="44" spans="1:13" x14ac:dyDescent="0.3">
      <c r="A44" s="315"/>
      <c r="B44" s="471" t="s">
        <v>3922</v>
      </c>
      <c r="C44" s="471"/>
      <c r="D44" s="471"/>
      <c r="E44" s="471"/>
      <c r="F44" s="471"/>
      <c r="G44" s="471"/>
      <c r="H44" s="471"/>
      <c r="I44" s="471"/>
      <c r="J44" s="471"/>
      <c r="K44" s="471"/>
      <c r="L44" s="471"/>
      <c r="M44" s="314">
        <f>164+MATCH(B44,$A$165:$A$3370,0)</f>
        <v>628</v>
      </c>
    </row>
    <row r="45" spans="1:13" x14ac:dyDescent="0.3">
      <c r="A45" s="315"/>
      <c r="B45" s="471" t="s">
        <v>3927</v>
      </c>
      <c r="C45" s="471"/>
      <c r="D45" s="471"/>
      <c r="E45" s="471"/>
      <c r="F45" s="471"/>
      <c r="G45" s="471"/>
      <c r="H45" s="471"/>
      <c r="I45" s="471"/>
      <c r="J45" s="471"/>
      <c r="K45" s="471"/>
      <c r="L45" s="471"/>
      <c r="M45" s="314">
        <f>164+MATCH(B45,$A$165:$A$3370,0)</f>
        <v>639</v>
      </c>
    </row>
    <row r="46" spans="1:13" x14ac:dyDescent="0.3">
      <c r="A46" s="471" t="s">
        <v>3930</v>
      </c>
      <c r="B46" s="471"/>
      <c r="C46" s="471"/>
      <c r="D46" s="471"/>
      <c r="E46" s="471"/>
      <c r="F46" s="471"/>
      <c r="G46" s="471"/>
      <c r="H46" s="471"/>
      <c r="I46" s="471"/>
      <c r="J46" s="471"/>
      <c r="K46" s="471"/>
      <c r="L46" s="471"/>
      <c r="M46" s="314">
        <f>164+MATCH(A46,$A$165:$A$3370,0)</f>
        <v>654</v>
      </c>
    </row>
    <row r="47" spans="1:13" x14ac:dyDescent="0.3">
      <c r="A47" s="315"/>
      <c r="B47" s="471" t="s">
        <v>3931</v>
      </c>
      <c r="C47" s="471"/>
      <c r="D47" s="471"/>
      <c r="E47" s="471"/>
      <c r="F47" s="471"/>
      <c r="G47" s="471"/>
      <c r="H47" s="471"/>
      <c r="I47" s="471"/>
      <c r="J47" s="471"/>
      <c r="K47" s="471"/>
      <c r="L47" s="471"/>
      <c r="M47" s="314">
        <f>164+MATCH(B47,$A$165:$A$3370,0)</f>
        <v>655</v>
      </c>
    </row>
    <row r="48" spans="1:13" x14ac:dyDescent="0.3">
      <c r="A48" s="315"/>
      <c r="B48" s="471" t="s">
        <v>3933</v>
      </c>
      <c r="C48" s="471"/>
      <c r="D48" s="471"/>
      <c r="E48" s="471"/>
      <c r="F48" s="471"/>
      <c r="G48" s="471"/>
      <c r="H48" s="471"/>
      <c r="I48" s="471"/>
      <c r="J48" s="471"/>
      <c r="K48" s="471"/>
      <c r="L48" s="471"/>
      <c r="M48" s="314">
        <f>164+MATCH(B48,$A$165:$A$3370,0)</f>
        <v>666</v>
      </c>
    </row>
    <row r="49" spans="1:13" x14ac:dyDescent="0.3">
      <c r="A49" s="315"/>
      <c r="B49" s="471" t="s">
        <v>3942</v>
      </c>
      <c r="C49" s="471"/>
      <c r="D49" s="471"/>
      <c r="E49" s="471"/>
      <c r="F49" s="471"/>
      <c r="G49" s="471"/>
      <c r="H49" s="471"/>
      <c r="I49" s="471"/>
      <c r="J49" s="471"/>
      <c r="K49" s="471"/>
      <c r="L49" s="471"/>
      <c r="M49" s="314">
        <f>164+MATCH(B49,$A$165:$A$3370,0)</f>
        <v>714</v>
      </c>
    </row>
    <row r="50" spans="1:13" x14ac:dyDescent="0.3">
      <c r="A50" s="315"/>
      <c r="B50" s="471" t="s">
        <v>3945</v>
      </c>
      <c r="C50" s="471"/>
      <c r="D50" s="471"/>
      <c r="E50" s="471"/>
      <c r="F50" s="471"/>
      <c r="G50" s="471"/>
      <c r="H50" s="471"/>
      <c r="I50" s="471"/>
      <c r="J50" s="471"/>
      <c r="K50" s="471"/>
      <c r="L50" s="471"/>
      <c r="M50" s="314">
        <f>164+MATCH(B50,$A$165:$A$3370,0)</f>
        <v>729</v>
      </c>
    </row>
    <row r="51" spans="1:13" x14ac:dyDescent="0.3">
      <c r="A51" s="471" t="s">
        <v>3947</v>
      </c>
      <c r="B51" s="471"/>
      <c r="C51" s="471"/>
      <c r="D51" s="471"/>
      <c r="E51" s="471"/>
      <c r="F51" s="471"/>
      <c r="G51" s="471"/>
      <c r="H51" s="471"/>
      <c r="I51" s="471"/>
      <c r="J51" s="471"/>
      <c r="K51" s="471"/>
      <c r="L51" s="471"/>
      <c r="M51" s="314">
        <f>164+MATCH(A51,$A$165:$A$3370,0)</f>
        <v>744</v>
      </c>
    </row>
    <row r="52" spans="1:13" x14ac:dyDescent="0.3">
      <c r="A52" s="315"/>
      <c r="B52" s="471" t="s">
        <v>3948</v>
      </c>
      <c r="C52" s="471"/>
      <c r="D52" s="471"/>
      <c r="E52" s="471"/>
      <c r="F52" s="471"/>
      <c r="G52" s="471"/>
      <c r="H52" s="471"/>
      <c r="I52" s="471"/>
      <c r="J52" s="471"/>
      <c r="K52" s="471"/>
      <c r="L52" s="471"/>
      <c r="M52" s="314">
        <f>164+MATCH(B52,$A$165:$A$3370,0)</f>
        <v>745</v>
      </c>
    </row>
    <row r="53" spans="1:13" x14ac:dyDescent="0.3">
      <c r="A53" s="315"/>
      <c r="B53" s="471" t="s">
        <v>3952</v>
      </c>
      <c r="C53" s="471"/>
      <c r="D53" s="471"/>
      <c r="E53" s="471"/>
      <c r="F53" s="471"/>
      <c r="G53" s="471"/>
      <c r="H53" s="471"/>
      <c r="I53" s="471"/>
      <c r="J53" s="471"/>
      <c r="K53" s="471"/>
      <c r="L53" s="471"/>
      <c r="M53" s="314">
        <f>164+MATCH(B53,$A$165:$A$3370,0)</f>
        <v>756</v>
      </c>
    </row>
    <row r="54" spans="1:13" x14ac:dyDescent="0.3">
      <c r="A54" s="315"/>
      <c r="B54" s="471" t="s">
        <v>3957</v>
      </c>
      <c r="C54" s="471"/>
      <c r="D54" s="471"/>
      <c r="E54" s="471"/>
      <c r="F54" s="471"/>
      <c r="G54" s="471"/>
      <c r="H54" s="471"/>
      <c r="I54" s="471"/>
      <c r="J54" s="471"/>
      <c r="K54" s="471"/>
      <c r="L54" s="471"/>
      <c r="M54" s="314">
        <f>164+MATCH(B54,$A$165:$A$3370,0)</f>
        <v>804</v>
      </c>
    </row>
    <row r="55" spans="1:13" x14ac:dyDescent="0.3">
      <c r="A55" s="315"/>
      <c r="B55" s="471" t="s">
        <v>3962</v>
      </c>
      <c r="C55" s="471"/>
      <c r="D55" s="471"/>
      <c r="E55" s="471"/>
      <c r="F55" s="471"/>
      <c r="G55" s="471"/>
      <c r="H55" s="471"/>
      <c r="I55" s="471"/>
      <c r="J55" s="471"/>
      <c r="K55" s="471"/>
      <c r="L55" s="471"/>
      <c r="M55" s="314">
        <f>164+MATCH(B55,$A$165:$A$3370,0)</f>
        <v>819</v>
      </c>
    </row>
    <row r="56" spans="1:13" x14ac:dyDescent="0.3">
      <c r="A56" s="471" t="s">
        <v>3965</v>
      </c>
      <c r="B56" s="471"/>
      <c r="C56" s="471"/>
      <c r="D56" s="471"/>
      <c r="E56" s="471"/>
      <c r="F56" s="471"/>
      <c r="G56" s="471"/>
      <c r="H56" s="471"/>
      <c r="I56" s="471"/>
      <c r="J56" s="471"/>
      <c r="K56" s="471"/>
      <c r="L56" s="471"/>
      <c r="M56" s="314">
        <f>164+MATCH(A56,$A$165:$A$3370,0)</f>
        <v>834</v>
      </c>
    </row>
    <row r="57" spans="1:13" x14ac:dyDescent="0.3">
      <c r="A57" s="315"/>
      <c r="B57" s="471" t="s">
        <v>3966</v>
      </c>
      <c r="C57" s="471"/>
      <c r="D57" s="471"/>
      <c r="E57" s="471"/>
      <c r="F57" s="471"/>
      <c r="G57" s="471"/>
      <c r="H57" s="471"/>
      <c r="I57" s="471"/>
      <c r="J57" s="471"/>
      <c r="K57" s="471"/>
      <c r="L57" s="471"/>
      <c r="M57" s="314">
        <f>164+MATCH(B57,$A$165:$A$3370,0)</f>
        <v>835</v>
      </c>
    </row>
    <row r="58" spans="1:13" x14ac:dyDescent="0.3">
      <c r="A58" s="315"/>
      <c r="B58" s="471" t="s">
        <v>3971</v>
      </c>
      <c r="C58" s="471"/>
      <c r="D58" s="471"/>
      <c r="E58" s="471"/>
      <c r="F58" s="471"/>
      <c r="G58" s="471"/>
      <c r="H58" s="471"/>
      <c r="I58" s="471"/>
      <c r="J58" s="471"/>
      <c r="K58" s="471"/>
      <c r="L58" s="471"/>
      <c r="M58" s="314">
        <f>164+MATCH(B58,$A$165:$A$3370,0)</f>
        <v>883</v>
      </c>
    </row>
    <row r="59" spans="1:13" x14ac:dyDescent="0.3">
      <c r="A59" s="315"/>
      <c r="B59" s="471" t="s">
        <v>3974</v>
      </c>
      <c r="C59" s="471"/>
      <c r="D59" s="471"/>
      <c r="E59" s="471"/>
      <c r="F59" s="471"/>
      <c r="G59" s="471"/>
      <c r="H59" s="471"/>
      <c r="I59" s="471"/>
      <c r="J59" s="471"/>
      <c r="K59" s="471"/>
      <c r="L59" s="471"/>
      <c r="M59" s="314">
        <f>164+MATCH(B59,$A$165:$A$3370,0)</f>
        <v>899</v>
      </c>
    </row>
    <row r="60" spans="1:13" x14ac:dyDescent="0.3">
      <c r="A60" s="315"/>
      <c r="B60" s="471" t="s">
        <v>3978</v>
      </c>
      <c r="C60" s="471"/>
      <c r="D60" s="471"/>
      <c r="E60" s="471"/>
      <c r="F60" s="471"/>
      <c r="G60" s="471"/>
      <c r="H60" s="471"/>
      <c r="I60" s="471"/>
      <c r="J60" s="471"/>
      <c r="K60" s="471"/>
      <c r="L60" s="471"/>
      <c r="M60" s="314">
        <f>164+MATCH(B60,$A$165:$A$3370,0)</f>
        <v>947</v>
      </c>
    </row>
    <row r="61" spans="1:13" x14ac:dyDescent="0.3">
      <c r="A61" s="315"/>
      <c r="B61" s="471" t="s">
        <v>3980</v>
      </c>
      <c r="C61" s="471"/>
      <c r="D61" s="471"/>
      <c r="E61" s="471"/>
      <c r="F61" s="471"/>
      <c r="G61" s="471"/>
      <c r="H61" s="471"/>
      <c r="I61" s="471"/>
      <c r="J61" s="471"/>
      <c r="K61" s="471"/>
      <c r="L61" s="471"/>
      <c r="M61" s="314">
        <f>164+MATCH(B61,$A$165:$A$3370,0)</f>
        <v>963</v>
      </c>
    </row>
    <row r="62" spans="1:13" x14ac:dyDescent="0.3">
      <c r="A62" s="471" t="s">
        <v>3984</v>
      </c>
      <c r="B62" s="471"/>
      <c r="C62" s="471"/>
      <c r="D62" s="471"/>
      <c r="E62" s="471"/>
      <c r="F62" s="471"/>
      <c r="G62" s="471"/>
      <c r="H62" s="471"/>
      <c r="I62" s="471"/>
      <c r="J62" s="471"/>
      <c r="K62" s="471"/>
      <c r="L62" s="471"/>
      <c r="M62" s="314">
        <f>164+MATCH(A62,$A$165:$A$3370,0)</f>
        <v>1011</v>
      </c>
    </row>
    <row r="63" spans="1:13" x14ac:dyDescent="0.3">
      <c r="A63" s="471" t="s">
        <v>3988</v>
      </c>
      <c r="B63" s="471"/>
      <c r="C63" s="471"/>
      <c r="D63" s="471"/>
      <c r="E63" s="471"/>
      <c r="F63" s="471"/>
      <c r="G63" s="471"/>
      <c r="H63" s="471"/>
      <c r="I63" s="471"/>
      <c r="J63" s="471"/>
      <c r="K63" s="471"/>
      <c r="L63" s="471"/>
      <c r="M63" s="314">
        <f>164+MATCH(A63,$A$165:$A$3370,0)</f>
        <v>1043</v>
      </c>
    </row>
    <row r="64" spans="1:13" x14ac:dyDescent="0.3">
      <c r="A64" s="471" t="s">
        <v>3992</v>
      </c>
      <c r="B64" s="471"/>
      <c r="C64" s="471"/>
      <c r="D64" s="471"/>
      <c r="E64" s="471"/>
      <c r="F64" s="471"/>
      <c r="G64" s="471"/>
      <c r="H64" s="471"/>
      <c r="I64" s="471"/>
      <c r="J64" s="471"/>
      <c r="K64" s="471"/>
      <c r="L64" s="471"/>
      <c r="M64" s="314">
        <f>164+MATCH(A64,$A$165:$A$3370,0)</f>
        <v>1075</v>
      </c>
    </row>
    <row r="65" spans="1:13" x14ac:dyDescent="0.3">
      <c r="A65" s="471" t="s">
        <v>3995</v>
      </c>
      <c r="B65" s="471"/>
      <c r="C65" s="471"/>
      <c r="D65" s="471"/>
      <c r="E65" s="471"/>
      <c r="F65" s="471"/>
      <c r="G65" s="471"/>
      <c r="H65" s="471"/>
      <c r="I65" s="471"/>
      <c r="J65" s="471"/>
      <c r="K65" s="471"/>
      <c r="L65" s="471"/>
      <c r="M65" s="314">
        <f>164+MATCH(A65,$A$165:$A$3370,0)</f>
        <v>1107</v>
      </c>
    </row>
    <row r="66" spans="1:13" x14ac:dyDescent="0.3">
      <c r="A66" s="315"/>
      <c r="B66" s="471" t="s">
        <v>4000</v>
      </c>
      <c r="C66" s="471"/>
      <c r="D66" s="471"/>
      <c r="E66" s="471"/>
      <c r="F66" s="471"/>
      <c r="G66" s="471"/>
      <c r="H66" s="471"/>
      <c r="I66" s="471"/>
      <c r="J66" s="471"/>
      <c r="K66" s="471"/>
      <c r="L66" s="471"/>
      <c r="M66" s="314">
        <f t="shared" ref="M66:M73" si="3">164+MATCH(B66,$A$165:$A$3370,0)</f>
        <v>1127</v>
      </c>
    </row>
    <row r="67" spans="1:13" x14ac:dyDescent="0.3">
      <c r="A67" s="315"/>
      <c r="B67" s="471" t="s">
        <v>4003</v>
      </c>
      <c r="C67" s="471"/>
      <c r="D67" s="471"/>
      <c r="E67" s="471"/>
      <c r="F67" s="471"/>
      <c r="G67" s="471"/>
      <c r="H67" s="471"/>
      <c r="I67" s="471"/>
      <c r="J67" s="471"/>
      <c r="K67" s="471"/>
      <c r="L67" s="471"/>
      <c r="M67" s="314">
        <f t="shared" si="3"/>
        <v>1144</v>
      </c>
    </row>
    <row r="68" spans="1:13" x14ac:dyDescent="0.3">
      <c r="A68" s="315"/>
      <c r="B68" s="471" t="s">
        <v>4006</v>
      </c>
      <c r="C68" s="471"/>
      <c r="D68" s="471"/>
      <c r="E68" s="471"/>
      <c r="F68" s="471"/>
      <c r="G68" s="471"/>
      <c r="H68" s="471"/>
      <c r="I68" s="471"/>
      <c r="J68" s="471"/>
      <c r="K68" s="471"/>
      <c r="L68" s="471"/>
      <c r="M68" s="314">
        <f t="shared" si="3"/>
        <v>1161</v>
      </c>
    </row>
    <row r="69" spans="1:13" x14ac:dyDescent="0.3">
      <c r="A69" s="315"/>
      <c r="B69" s="471" t="s">
        <v>4009</v>
      </c>
      <c r="C69" s="471"/>
      <c r="D69" s="471"/>
      <c r="E69" s="471"/>
      <c r="F69" s="471"/>
      <c r="G69" s="471"/>
      <c r="H69" s="471"/>
      <c r="I69" s="471"/>
      <c r="J69" s="471"/>
      <c r="K69" s="471"/>
      <c r="L69" s="471"/>
      <c r="M69" s="314">
        <f t="shared" si="3"/>
        <v>1178</v>
      </c>
    </row>
    <row r="70" spans="1:13" x14ac:dyDescent="0.3">
      <c r="A70" s="315"/>
      <c r="B70" s="471" t="s">
        <v>4011</v>
      </c>
      <c r="C70" s="471"/>
      <c r="D70" s="471"/>
      <c r="E70" s="471"/>
      <c r="F70" s="471"/>
      <c r="G70" s="471"/>
      <c r="H70" s="471"/>
      <c r="I70" s="471"/>
      <c r="J70" s="471"/>
      <c r="K70" s="471"/>
      <c r="L70" s="471"/>
      <c r="M70" s="314">
        <f t="shared" si="3"/>
        <v>1195</v>
      </c>
    </row>
    <row r="71" spans="1:13" x14ac:dyDescent="0.3">
      <c r="A71" s="315"/>
      <c r="B71" s="471" t="s">
        <v>4013</v>
      </c>
      <c r="C71" s="471"/>
      <c r="D71" s="471"/>
      <c r="E71" s="471"/>
      <c r="F71" s="471"/>
      <c r="G71" s="471"/>
      <c r="H71" s="471"/>
      <c r="I71" s="471"/>
      <c r="J71" s="471"/>
      <c r="K71" s="471"/>
      <c r="L71" s="471"/>
      <c r="M71" s="314">
        <f t="shared" si="3"/>
        <v>1212</v>
      </c>
    </row>
    <row r="72" spans="1:13" x14ac:dyDescent="0.3">
      <c r="A72" s="315"/>
      <c r="B72" s="471" t="s">
        <v>4016</v>
      </c>
      <c r="C72" s="471"/>
      <c r="D72" s="471"/>
      <c r="E72" s="471"/>
      <c r="F72" s="471"/>
      <c r="G72" s="471"/>
      <c r="H72" s="471"/>
      <c r="I72" s="471"/>
      <c r="J72" s="471"/>
      <c r="K72" s="471"/>
      <c r="L72" s="471"/>
      <c r="M72" s="314">
        <f t="shared" si="3"/>
        <v>1229</v>
      </c>
    </row>
    <row r="73" spans="1:13" x14ac:dyDescent="0.3">
      <c r="A73" s="315"/>
      <c r="B73" s="471" t="s">
        <v>4018</v>
      </c>
      <c r="C73" s="471"/>
      <c r="D73" s="471"/>
      <c r="E73" s="471"/>
      <c r="F73" s="471"/>
      <c r="G73" s="471"/>
      <c r="H73" s="471"/>
      <c r="I73" s="471"/>
      <c r="J73" s="471"/>
      <c r="K73" s="471"/>
      <c r="L73" s="471"/>
      <c r="M73" s="314">
        <f t="shared" si="3"/>
        <v>1246</v>
      </c>
    </row>
    <row r="74" spans="1:13" x14ac:dyDescent="0.3">
      <c r="A74" s="471" t="s">
        <v>4022</v>
      </c>
      <c r="B74" s="471"/>
      <c r="C74" s="471"/>
      <c r="D74" s="471"/>
      <c r="E74" s="471"/>
      <c r="F74" s="471"/>
      <c r="G74" s="471"/>
      <c r="H74" s="471"/>
      <c r="I74" s="471"/>
      <c r="J74" s="471"/>
      <c r="K74" s="471"/>
      <c r="L74" s="471"/>
      <c r="M74" s="314">
        <f t="shared" ref="M74:M94" si="4">164+MATCH(A74,$A$165:$A$3370,0)</f>
        <v>1263</v>
      </c>
    </row>
    <row r="75" spans="1:13" x14ac:dyDescent="0.3">
      <c r="A75" s="471" t="s">
        <v>4026</v>
      </c>
      <c r="B75" s="471"/>
      <c r="C75" s="471"/>
      <c r="D75" s="471"/>
      <c r="E75" s="471"/>
      <c r="F75" s="471"/>
      <c r="G75" s="471"/>
      <c r="H75" s="471"/>
      <c r="I75" s="471"/>
      <c r="J75" s="471"/>
      <c r="K75" s="471"/>
      <c r="L75" s="471"/>
      <c r="M75" s="314">
        <f t="shared" si="4"/>
        <v>1280</v>
      </c>
    </row>
    <row r="76" spans="1:13" x14ac:dyDescent="0.3">
      <c r="A76" s="471" t="s">
        <v>4028</v>
      </c>
      <c r="B76" s="471"/>
      <c r="C76" s="471"/>
      <c r="D76" s="471"/>
      <c r="E76" s="471"/>
      <c r="F76" s="471"/>
      <c r="G76" s="471"/>
      <c r="H76" s="471"/>
      <c r="I76" s="471"/>
      <c r="J76" s="471"/>
      <c r="K76" s="471"/>
      <c r="L76" s="471"/>
      <c r="M76" s="314">
        <f t="shared" si="4"/>
        <v>1297</v>
      </c>
    </row>
    <row r="77" spans="1:13" x14ac:dyDescent="0.3">
      <c r="A77" s="471" t="s">
        <v>4031</v>
      </c>
      <c r="B77" s="471"/>
      <c r="C77" s="471"/>
      <c r="D77" s="471"/>
      <c r="E77" s="471"/>
      <c r="F77" s="471"/>
      <c r="G77" s="471"/>
      <c r="H77" s="471"/>
      <c r="I77" s="471"/>
      <c r="J77" s="471"/>
      <c r="K77" s="471"/>
      <c r="L77" s="471"/>
      <c r="M77" s="314">
        <f t="shared" si="4"/>
        <v>1314</v>
      </c>
    </row>
    <row r="78" spans="1:13" x14ac:dyDescent="0.3">
      <c r="A78" s="471" t="s">
        <v>4034</v>
      </c>
      <c r="B78" s="471"/>
      <c r="C78" s="471"/>
      <c r="D78" s="471"/>
      <c r="E78" s="471"/>
      <c r="F78" s="471"/>
      <c r="G78" s="471"/>
      <c r="H78" s="471"/>
      <c r="I78" s="471"/>
      <c r="J78" s="471"/>
      <c r="K78" s="471"/>
      <c r="L78" s="471"/>
      <c r="M78" s="314">
        <f t="shared" si="4"/>
        <v>1331</v>
      </c>
    </row>
    <row r="79" spans="1:13" x14ac:dyDescent="0.3">
      <c r="A79" s="471" t="s">
        <v>4038</v>
      </c>
      <c r="B79" s="471"/>
      <c r="C79" s="471"/>
      <c r="D79" s="471"/>
      <c r="E79" s="471"/>
      <c r="F79" s="471"/>
      <c r="G79" s="471"/>
      <c r="H79" s="471"/>
      <c r="I79" s="471"/>
      <c r="J79" s="471"/>
      <c r="K79" s="471"/>
      <c r="L79" s="471"/>
      <c r="M79" s="314">
        <f t="shared" si="4"/>
        <v>1348</v>
      </c>
    </row>
    <row r="80" spans="1:13" x14ac:dyDescent="0.3">
      <c r="A80" s="471" t="s">
        <v>4041</v>
      </c>
      <c r="B80" s="471"/>
      <c r="C80" s="471"/>
      <c r="D80" s="471"/>
      <c r="E80" s="471"/>
      <c r="F80" s="471"/>
      <c r="G80" s="471"/>
      <c r="H80" s="471"/>
      <c r="I80" s="471"/>
      <c r="J80" s="471"/>
      <c r="K80" s="471"/>
      <c r="L80" s="471"/>
      <c r="M80" s="314">
        <f t="shared" si="4"/>
        <v>1365</v>
      </c>
    </row>
    <row r="81" spans="1:13" x14ac:dyDescent="0.3">
      <c r="A81" s="471" t="s">
        <v>4044</v>
      </c>
      <c r="B81" s="471"/>
      <c r="C81" s="471"/>
      <c r="D81" s="471"/>
      <c r="E81" s="471"/>
      <c r="F81" s="471"/>
      <c r="G81" s="471"/>
      <c r="H81" s="471"/>
      <c r="I81" s="471"/>
      <c r="J81" s="471"/>
      <c r="K81" s="471"/>
      <c r="L81" s="471"/>
      <c r="M81" s="314">
        <f t="shared" si="4"/>
        <v>1382</v>
      </c>
    </row>
    <row r="82" spans="1:13" x14ac:dyDescent="0.3">
      <c r="A82" s="471" t="s">
        <v>4046</v>
      </c>
      <c r="B82" s="471"/>
      <c r="C82" s="471"/>
      <c r="D82" s="471"/>
      <c r="E82" s="471"/>
      <c r="F82" s="471"/>
      <c r="G82" s="471"/>
      <c r="H82" s="471"/>
      <c r="I82" s="471"/>
      <c r="J82" s="471"/>
      <c r="K82" s="471"/>
      <c r="L82" s="471"/>
      <c r="M82" s="314">
        <f t="shared" si="4"/>
        <v>1399</v>
      </c>
    </row>
    <row r="83" spans="1:13" x14ac:dyDescent="0.3">
      <c r="A83" s="471" t="s">
        <v>4049</v>
      </c>
      <c r="B83" s="471"/>
      <c r="C83" s="471"/>
      <c r="D83" s="471"/>
      <c r="E83" s="471"/>
      <c r="F83" s="471"/>
      <c r="G83" s="471"/>
      <c r="H83" s="471"/>
      <c r="I83" s="471"/>
      <c r="J83" s="471"/>
      <c r="K83" s="471"/>
      <c r="L83" s="471"/>
      <c r="M83" s="314">
        <f t="shared" si="4"/>
        <v>1415</v>
      </c>
    </row>
    <row r="84" spans="1:13" x14ac:dyDescent="0.3">
      <c r="A84" s="471" t="s">
        <v>4051</v>
      </c>
      <c r="B84" s="471"/>
      <c r="C84" s="471"/>
      <c r="D84" s="471"/>
      <c r="E84" s="471"/>
      <c r="F84" s="471"/>
      <c r="G84" s="471"/>
      <c r="H84" s="471"/>
      <c r="I84" s="471"/>
      <c r="J84" s="471"/>
      <c r="K84" s="471"/>
      <c r="L84" s="471"/>
      <c r="M84" s="314">
        <f t="shared" si="4"/>
        <v>1432</v>
      </c>
    </row>
    <row r="85" spans="1:13" x14ac:dyDescent="0.3">
      <c r="A85" s="471" t="s">
        <v>4054</v>
      </c>
      <c r="B85" s="471"/>
      <c r="C85" s="471"/>
      <c r="D85" s="471"/>
      <c r="E85" s="471"/>
      <c r="F85" s="471"/>
      <c r="G85" s="471"/>
      <c r="H85" s="471"/>
      <c r="I85" s="471"/>
      <c r="J85" s="471"/>
      <c r="K85" s="471"/>
      <c r="L85" s="471"/>
      <c r="M85" s="314">
        <f t="shared" si="4"/>
        <v>1449</v>
      </c>
    </row>
    <row r="86" spans="1:13" x14ac:dyDescent="0.3">
      <c r="A86" s="471" t="s">
        <v>4056</v>
      </c>
      <c r="B86" s="471"/>
      <c r="C86" s="471"/>
      <c r="D86" s="471"/>
      <c r="E86" s="471"/>
      <c r="F86" s="471"/>
      <c r="G86" s="471"/>
      <c r="H86" s="471"/>
      <c r="I86" s="471"/>
      <c r="J86" s="471"/>
      <c r="K86" s="471"/>
      <c r="L86" s="471"/>
      <c r="M86" s="314">
        <f t="shared" si="4"/>
        <v>1466</v>
      </c>
    </row>
    <row r="87" spans="1:13" x14ac:dyDescent="0.3">
      <c r="A87" s="471" t="s">
        <v>4059</v>
      </c>
      <c r="B87" s="471"/>
      <c r="C87" s="471"/>
      <c r="D87" s="471"/>
      <c r="E87" s="471"/>
      <c r="F87" s="471"/>
      <c r="G87" s="471"/>
      <c r="H87" s="471"/>
      <c r="I87" s="471"/>
      <c r="J87" s="471"/>
      <c r="K87" s="471"/>
      <c r="L87" s="471"/>
      <c r="M87" s="314">
        <f t="shared" si="4"/>
        <v>1483</v>
      </c>
    </row>
    <row r="88" spans="1:13" x14ac:dyDescent="0.3">
      <c r="A88" s="471" t="s">
        <v>4062</v>
      </c>
      <c r="B88" s="471"/>
      <c r="C88" s="471"/>
      <c r="D88" s="471"/>
      <c r="E88" s="471"/>
      <c r="F88" s="471"/>
      <c r="G88" s="471"/>
      <c r="H88" s="471"/>
      <c r="I88" s="471"/>
      <c r="J88" s="471"/>
      <c r="K88" s="471"/>
      <c r="L88" s="471"/>
      <c r="M88" s="314">
        <f t="shared" si="4"/>
        <v>1500</v>
      </c>
    </row>
    <row r="89" spans="1:13" x14ac:dyDescent="0.3">
      <c r="A89" s="471" t="s">
        <v>4065</v>
      </c>
      <c r="B89" s="471"/>
      <c r="C89" s="471"/>
      <c r="D89" s="471"/>
      <c r="E89" s="471"/>
      <c r="F89" s="471"/>
      <c r="G89" s="471"/>
      <c r="H89" s="471"/>
      <c r="I89" s="471"/>
      <c r="J89" s="471"/>
      <c r="K89" s="471"/>
      <c r="L89" s="471"/>
      <c r="M89" s="314">
        <f t="shared" si="4"/>
        <v>1517</v>
      </c>
    </row>
    <row r="90" spans="1:13" x14ac:dyDescent="0.3">
      <c r="A90" s="471" t="s">
        <v>4068</v>
      </c>
      <c r="B90" s="471"/>
      <c r="C90" s="471"/>
      <c r="D90" s="471"/>
      <c r="E90" s="471"/>
      <c r="F90" s="471"/>
      <c r="G90" s="471"/>
      <c r="H90" s="471"/>
      <c r="I90" s="471"/>
      <c r="J90" s="471"/>
      <c r="K90" s="471"/>
      <c r="L90" s="471"/>
      <c r="M90" s="314">
        <f t="shared" si="4"/>
        <v>1534</v>
      </c>
    </row>
    <row r="91" spans="1:13" x14ac:dyDescent="0.3">
      <c r="A91" s="471" t="s">
        <v>4071</v>
      </c>
      <c r="B91" s="471"/>
      <c r="C91" s="471"/>
      <c r="D91" s="471"/>
      <c r="E91" s="471"/>
      <c r="F91" s="471"/>
      <c r="G91" s="471"/>
      <c r="H91" s="471"/>
      <c r="I91" s="471"/>
      <c r="J91" s="471"/>
      <c r="K91" s="471"/>
      <c r="L91" s="471"/>
      <c r="M91" s="314">
        <f t="shared" si="4"/>
        <v>1551</v>
      </c>
    </row>
    <row r="92" spans="1:13" x14ac:dyDescent="0.3">
      <c r="A92" s="471" t="s">
        <v>4075</v>
      </c>
      <c r="B92" s="471"/>
      <c r="C92" s="471"/>
      <c r="D92" s="471"/>
      <c r="E92" s="471"/>
      <c r="F92" s="471"/>
      <c r="G92" s="471"/>
      <c r="H92" s="471"/>
      <c r="I92" s="471"/>
      <c r="J92" s="471"/>
      <c r="K92" s="471"/>
      <c r="L92" s="471"/>
      <c r="M92" s="314">
        <f t="shared" si="4"/>
        <v>1568</v>
      </c>
    </row>
    <row r="93" spans="1:13" x14ac:dyDescent="0.3">
      <c r="A93" s="471" t="s">
        <v>4084</v>
      </c>
      <c r="B93" s="471"/>
      <c r="C93" s="471"/>
      <c r="D93" s="471"/>
      <c r="E93" s="471"/>
      <c r="F93" s="471"/>
      <c r="G93" s="471"/>
      <c r="H93" s="471"/>
      <c r="I93" s="471"/>
      <c r="J93" s="471"/>
      <c r="K93" s="471"/>
      <c r="L93" s="471"/>
      <c r="M93" s="314">
        <f t="shared" si="4"/>
        <v>1578</v>
      </c>
    </row>
    <row r="94" spans="1:13" x14ac:dyDescent="0.3">
      <c r="A94" s="471" t="s">
        <v>4087</v>
      </c>
      <c r="B94" s="471"/>
      <c r="C94" s="471"/>
      <c r="D94" s="471"/>
      <c r="E94" s="471"/>
      <c r="F94" s="471"/>
      <c r="G94" s="471"/>
      <c r="H94" s="471"/>
      <c r="I94" s="471"/>
      <c r="J94" s="471"/>
      <c r="K94" s="471"/>
      <c r="L94" s="471"/>
      <c r="M94" s="314">
        <f t="shared" si="4"/>
        <v>1595</v>
      </c>
    </row>
    <row r="95" spans="1:13" x14ac:dyDescent="0.3">
      <c r="A95" s="315"/>
      <c r="B95" s="471" t="s">
        <v>4090</v>
      </c>
      <c r="C95" s="471"/>
      <c r="D95" s="471"/>
      <c r="E95" s="471"/>
      <c r="F95" s="471"/>
      <c r="G95" s="471"/>
      <c r="H95" s="471"/>
      <c r="I95" s="471"/>
      <c r="J95" s="471"/>
      <c r="K95" s="471"/>
      <c r="L95" s="471"/>
      <c r="M95" s="314">
        <f t="shared" ref="M95:M100" si="5">164+MATCH(B95,$A$165:$A$3370,0)</f>
        <v>1599</v>
      </c>
    </row>
    <row r="96" spans="1:13" x14ac:dyDescent="0.3">
      <c r="A96" s="315"/>
      <c r="B96" s="471" t="s">
        <v>4095</v>
      </c>
      <c r="C96" s="471"/>
      <c r="D96" s="471"/>
      <c r="E96" s="471"/>
      <c r="F96" s="471"/>
      <c r="G96" s="471"/>
      <c r="H96" s="471"/>
      <c r="I96" s="471"/>
      <c r="J96" s="471"/>
      <c r="K96" s="471"/>
      <c r="L96" s="471"/>
      <c r="M96" s="314">
        <f t="shared" si="5"/>
        <v>1630</v>
      </c>
    </row>
    <row r="97" spans="1:13" x14ac:dyDescent="0.3">
      <c r="A97" s="315"/>
      <c r="B97" s="471" t="s">
        <v>4097</v>
      </c>
      <c r="C97" s="471"/>
      <c r="D97" s="471"/>
      <c r="E97" s="471"/>
      <c r="F97" s="471"/>
      <c r="G97" s="471"/>
      <c r="H97" s="471"/>
      <c r="I97" s="471"/>
      <c r="J97" s="471"/>
      <c r="K97" s="471"/>
      <c r="L97" s="471"/>
      <c r="M97" s="314">
        <f t="shared" si="5"/>
        <v>1646</v>
      </c>
    </row>
    <row r="98" spans="1:13" x14ac:dyDescent="0.3">
      <c r="A98" s="315"/>
      <c r="B98" s="471" t="s">
        <v>4100</v>
      </c>
      <c r="C98" s="471"/>
      <c r="D98" s="471"/>
      <c r="E98" s="471"/>
      <c r="F98" s="471"/>
      <c r="G98" s="471"/>
      <c r="H98" s="471"/>
      <c r="I98" s="471"/>
      <c r="J98" s="471"/>
      <c r="K98" s="471"/>
      <c r="L98" s="471"/>
      <c r="M98" s="314">
        <f t="shared" si="5"/>
        <v>1677</v>
      </c>
    </row>
    <row r="99" spans="1:13" x14ac:dyDescent="0.3">
      <c r="A99" s="315"/>
      <c r="B99" s="471" t="s">
        <v>4103</v>
      </c>
      <c r="C99" s="471"/>
      <c r="D99" s="471"/>
      <c r="E99" s="471"/>
      <c r="F99" s="471"/>
      <c r="G99" s="471"/>
      <c r="H99" s="471"/>
      <c r="I99" s="471"/>
      <c r="J99" s="471"/>
      <c r="K99" s="471"/>
      <c r="L99" s="471"/>
      <c r="M99" s="314">
        <f t="shared" si="5"/>
        <v>1708</v>
      </c>
    </row>
    <row r="100" spans="1:13" x14ac:dyDescent="0.3">
      <c r="A100" s="315"/>
      <c r="B100" s="471" t="s">
        <v>4108</v>
      </c>
      <c r="C100" s="471"/>
      <c r="D100" s="471"/>
      <c r="E100" s="471"/>
      <c r="F100" s="471"/>
      <c r="G100" s="471"/>
      <c r="H100" s="471"/>
      <c r="I100" s="471"/>
      <c r="J100" s="471"/>
      <c r="K100" s="471"/>
      <c r="L100" s="471"/>
      <c r="M100" s="314">
        <f t="shared" si="5"/>
        <v>1739</v>
      </c>
    </row>
    <row r="101" spans="1:13" x14ac:dyDescent="0.3">
      <c r="A101" s="471" t="s">
        <v>4111</v>
      </c>
      <c r="B101" s="471"/>
      <c r="C101" s="471"/>
      <c r="D101" s="471"/>
      <c r="E101" s="471"/>
      <c r="F101" s="471"/>
      <c r="G101" s="471"/>
      <c r="H101" s="471"/>
      <c r="I101" s="471"/>
      <c r="J101" s="471"/>
      <c r="K101" s="471"/>
      <c r="L101" s="471"/>
      <c r="M101" s="314">
        <f t="shared" ref="M101:M132" si="6">164+MATCH(A101,$A$165:$A$3370,0)</f>
        <v>1770</v>
      </c>
    </row>
    <row r="102" spans="1:13" x14ac:dyDescent="0.3">
      <c r="A102" s="471" t="s">
        <v>4113</v>
      </c>
      <c r="B102" s="471"/>
      <c r="C102" s="471"/>
      <c r="D102" s="471"/>
      <c r="E102" s="471"/>
      <c r="F102" s="471"/>
      <c r="G102" s="471"/>
      <c r="H102" s="471"/>
      <c r="I102" s="471"/>
      <c r="J102" s="471"/>
      <c r="K102" s="471"/>
      <c r="L102" s="471"/>
      <c r="M102" s="314">
        <f t="shared" si="6"/>
        <v>1801</v>
      </c>
    </row>
    <row r="103" spans="1:13" x14ac:dyDescent="0.3">
      <c r="A103" s="471" t="s">
        <v>4115</v>
      </c>
      <c r="B103" s="471"/>
      <c r="C103" s="471"/>
      <c r="D103" s="471"/>
      <c r="E103" s="471"/>
      <c r="F103" s="471"/>
      <c r="G103" s="471"/>
      <c r="H103" s="471"/>
      <c r="I103" s="471"/>
      <c r="J103" s="471"/>
      <c r="K103" s="471"/>
      <c r="L103" s="471"/>
      <c r="M103" s="314">
        <f t="shared" si="6"/>
        <v>1832</v>
      </c>
    </row>
    <row r="104" spans="1:13" x14ac:dyDescent="0.3">
      <c r="A104" s="471" t="s">
        <v>4117</v>
      </c>
      <c r="B104" s="471"/>
      <c r="C104" s="471"/>
      <c r="D104" s="471"/>
      <c r="E104" s="471"/>
      <c r="F104" s="471"/>
      <c r="G104" s="471"/>
      <c r="H104" s="471"/>
      <c r="I104" s="471"/>
      <c r="J104" s="471"/>
      <c r="K104" s="471"/>
      <c r="L104" s="471"/>
      <c r="M104" s="314">
        <f t="shared" si="6"/>
        <v>1863</v>
      </c>
    </row>
    <row r="105" spans="1:13" x14ac:dyDescent="0.3">
      <c r="A105" s="471" t="s">
        <v>4121</v>
      </c>
      <c r="B105" s="471"/>
      <c r="C105" s="471"/>
      <c r="D105" s="471"/>
      <c r="E105" s="471"/>
      <c r="F105" s="471"/>
      <c r="G105" s="471"/>
      <c r="H105" s="471"/>
      <c r="I105" s="471"/>
      <c r="J105" s="471"/>
      <c r="K105" s="471"/>
      <c r="L105" s="471"/>
      <c r="M105" s="314">
        <f t="shared" si="6"/>
        <v>1894</v>
      </c>
    </row>
    <row r="106" spans="1:13" x14ac:dyDescent="0.3">
      <c r="A106" s="471" t="s">
        <v>4123</v>
      </c>
      <c r="B106" s="471"/>
      <c r="C106" s="471"/>
      <c r="D106" s="471"/>
      <c r="E106" s="471"/>
      <c r="F106" s="471"/>
      <c r="G106" s="471"/>
      <c r="H106" s="471"/>
      <c r="I106" s="471"/>
      <c r="J106" s="471"/>
      <c r="K106" s="471"/>
      <c r="L106" s="471"/>
      <c r="M106" s="314">
        <f t="shared" si="6"/>
        <v>1925</v>
      </c>
    </row>
    <row r="107" spans="1:13" x14ac:dyDescent="0.3">
      <c r="A107" s="471" t="s">
        <v>4125</v>
      </c>
      <c r="B107" s="471"/>
      <c r="C107" s="471"/>
      <c r="D107" s="471"/>
      <c r="E107" s="471"/>
      <c r="F107" s="471"/>
      <c r="G107" s="471"/>
      <c r="H107" s="471"/>
      <c r="I107" s="471"/>
      <c r="J107" s="471"/>
      <c r="K107" s="471"/>
      <c r="L107" s="471"/>
      <c r="M107" s="314">
        <f t="shared" si="6"/>
        <v>1941</v>
      </c>
    </row>
    <row r="108" spans="1:13" x14ac:dyDescent="0.3">
      <c r="A108" s="471" t="s">
        <v>4127</v>
      </c>
      <c r="B108" s="471"/>
      <c r="C108" s="471"/>
      <c r="D108" s="471"/>
      <c r="E108" s="471"/>
      <c r="F108" s="471"/>
      <c r="G108" s="471"/>
      <c r="H108" s="471"/>
      <c r="I108" s="471"/>
      <c r="J108" s="471"/>
      <c r="K108" s="471"/>
      <c r="L108" s="471"/>
      <c r="M108" s="314">
        <f t="shared" si="6"/>
        <v>1972</v>
      </c>
    </row>
    <row r="109" spans="1:13" x14ac:dyDescent="0.3">
      <c r="A109" s="471" t="s">
        <v>4132</v>
      </c>
      <c r="B109" s="471"/>
      <c r="C109" s="471"/>
      <c r="D109" s="471"/>
      <c r="E109" s="471"/>
      <c r="F109" s="471"/>
      <c r="G109" s="471"/>
      <c r="H109" s="471"/>
      <c r="I109" s="471"/>
      <c r="J109" s="471"/>
      <c r="K109" s="471"/>
      <c r="L109" s="471"/>
      <c r="M109" s="314">
        <f t="shared" si="6"/>
        <v>2003</v>
      </c>
    </row>
    <row r="110" spans="1:13" x14ac:dyDescent="0.3">
      <c r="A110" s="471" t="s">
        <v>4134</v>
      </c>
      <c r="B110" s="471"/>
      <c r="C110" s="471"/>
      <c r="D110" s="471"/>
      <c r="E110" s="471"/>
      <c r="F110" s="471"/>
      <c r="G110" s="471"/>
      <c r="H110" s="471"/>
      <c r="I110" s="471"/>
      <c r="J110" s="471"/>
      <c r="K110" s="471"/>
      <c r="L110" s="471"/>
      <c r="M110" s="314">
        <f t="shared" si="6"/>
        <v>2034</v>
      </c>
    </row>
    <row r="111" spans="1:13" x14ac:dyDescent="0.3">
      <c r="A111" s="471" t="s">
        <v>4137</v>
      </c>
      <c r="B111" s="471"/>
      <c r="C111" s="471"/>
      <c r="D111" s="471"/>
      <c r="E111" s="471"/>
      <c r="F111" s="471"/>
      <c r="G111" s="471"/>
      <c r="H111" s="471"/>
      <c r="I111" s="471"/>
      <c r="J111" s="471"/>
      <c r="K111" s="471"/>
      <c r="L111" s="471"/>
      <c r="M111" s="314">
        <f t="shared" si="6"/>
        <v>2065</v>
      </c>
    </row>
    <row r="112" spans="1:13" x14ac:dyDescent="0.3">
      <c r="A112" s="471" t="s">
        <v>4139</v>
      </c>
      <c r="B112" s="471"/>
      <c r="C112" s="471"/>
      <c r="D112" s="471"/>
      <c r="E112" s="471"/>
      <c r="F112" s="471"/>
      <c r="G112" s="471"/>
      <c r="H112" s="471"/>
      <c r="I112" s="471"/>
      <c r="J112" s="471"/>
      <c r="K112" s="471"/>
      <c r="L112" s="471"/>
      <c r="M112" s="314">
        <f t="shared" si="6"/>
        <v>2096</v>
      </c>
    </row>
    <row r="113" spans="1:13" x14ac:dyDescent="0.3">
      <c r="A113" s="471" t="s">
        <v>4141</v>
      </c>
      <c r="B113" s="471"/>
      <c r="C113" s="471"/>
      <c r="D113" s="471"/>
      <c r="E113" s="471"/>
      <c r="F113" s="471"/>
      <c r="G113" s="471"/>
      <c r="H113" s="471"/>
      <c r="I113" s="471"/>
      <c r="J113" s="471"/>
      <c r="K113" s="471"/>
      <c r="L113" s="471"/>
      <c r="M113" s="314">
        <f t="shared" si="6"/>
        <v>2127</v>
      </c>
    </row>
    <row r="114" spans="1:13" x14ac:dyDescent="0.3">
      <c r="A114" s="471" t="s">
        <v>4143</v>
      </c>
      <c r="B114" s="471"/>
      <c r="C114" s="471"/>
      <c r="D114" s="471"/>
      <c r="E114" s="471"/>
      <c r="F114" s="471"/>
      <c r="G114" s="471"/>
      <c r="H114" s="471"/>
      <c r="I114" s="471"/>
      <c r="J114" s="471"/>
      <c r="K114" s="471"/>
      <c r="L114" s="471"/>
      <c r="M114" s="314">
        <f t="shared" si="6"/>
        <v>2158</v>
      </c>
    </row>
    <row r="115" spans="1:13" x14ac:dyDescent="0.3">
      <c r="A115" s="471" t="s">
        <v>4145</v>
      </c>
      <c r="B115" s="471"/>
      <c r="C115" s="471"/>
      <c r="D115" s="471"/>
      <c r="E115" s="471"/>
      <c r="F115" s="471"/>
      <c r="G115" s="471"/>
      <c r="H115" s="471"/>
      <c r="I115" s="471"/>
      <c r="J115" s="471"/>
      <c r="K115" s="471"/>
      <c r="L115" s="471"/>
      <c r="M115" s="314">
        <f t="shared" si="6"/>
        <v>2190</v>
      </c>
    </row>
    <row r="116" spans="1:13" x14ac:dyDescent="0.3">
      <c r="A116" s="471" t="s">
        <v>4148</v>
      </c>
      <c r="B116" s="471"/>
      <c r="C116" s="471"/>
      <c r="D116" s="471"/>
      <c r="E116" s="471"/>
      <c r="F116" s="471"/>
      <c r="G116" s="471"/>
      <c r="H116" s="471"/>
      <c r="I116" s="471"/>
      <c r="J116" s="471"/>
      <c r="K116" s="471"/>
      <c r="L116" s="471"/>
      <c r="M116" s="314">
        <f t="shared" si="6"/>
        <v>2194</v>
      </c>
    </row>
    <row r="117" spans="1:13" x14ac:dyDescent="0.3">
      <c r="A117" s="471" t="s">
        <v>4150</v>
      </c>
      <c r="B117" s="471"/>
      <c r="C117" s="471"/>
      <c r="D117" s="471"/>
      <c r="E117" s="471"/>
      <c r="F117" s="471"/>
      <c r="G117" s="471"/>
      <c r="H117" s="471"/>
      <c r="I117" s="471"/>
      <c r="J117" s="471"/>
      <c r="K117" s="471"/>
      <c r="L117" s="471"/>
      <c r="M117" s="314">
        <f t="shared" si="6"/>
        <v>2227</v>
      </c>
    </row>
    <row r="118" spans="1:13" x14ac:dyDescent="0.3">
      <c r="A118" s="471" t="s">
        <v>4152</v>
      </c>
      <c r="B118" s="471"/>
      <c r="C118" s="471"/>
      <c r="D118" s="471"/>
      <c r="E118" s="471"/>
      <c r="F118" s="471"/>
      <c r="G118" s="471"/>
      <c r="H118" s="471"/>
      <c r="I118" s="471"/>
      <c r="J118" s="471"/>
      <c r="K118" s="471"/>
      <c r="L118" s="471"/>
      <c r="M118" s="314">
        <f t="shared" si="6"/>
        <v>2244</v>
      </c>
    </row>
    <row r="119" spans="1:13" x14ac:dyDescent="0.3">
      <c r="A119" s="471" t="s">
        <v>4155</v>
      </c>
      <c r="B119" s="471"/>
      <c r="C119" s="471"/>
      <c r="D119" s="471"/>
      <c r="E119" s="471"/>
      <c r="F119" s="471"/>
      <c r="G119" s="471"/>
      <c r="H119" s="471"/>
      <c r="I119" s="471"/>
      <c r="J119" s="471"/>
      <c r="K119" s="471"/>
      <c r="L119" s="471"/>
      <c r="M119" s="314">
        <f t="shared" si="6"/>
        <v>2277</v>
      </c>
    </row>
    <row r="120" spans="1:13" x14ac:dyDescent="0.3">
      <c r="A120" s="471" t="s">
        <v>4157</v>
      </c>
      <c r="B120" s="471"/>
      <c r="C120" s="471"/>
      <c r="D120" s="471"/>
      <c r="E120" s="471"/>
      <c r="F120" s="471"/>
      <c r="G120" s="471"/>
      <c r="H120" s="471"/>
      <c r="I120" s="471"/>
      <c r="J120" s="471"/>
      <c r="K120" s="471"/>
      <c r="L120" s="471"/>
      <c r="M120" s="314">
        <f t="shared" si="6"/>
        <v>2310</v>
      </c>
    </row>
    <row r="121" spans="1:13" x14ac:dyDescent="0.3">
      <c r="A121" s="471" t="s">
        <v>4160</v>
      </c>
      <c r="B121" s="471"/>
      <c r="C121" s="471"/>
      <c r="D121" s="471"/>
      <c r="E121" s="471"/>
      <c r="F121" s="471"/>
      <c r="G121" s="471"/>
      <c r="H121" s="471"/>
      <c r="I121" s="471"/>
      <c r="J121" s="471"/>
      <c r="K121" s="471"/>
      <c r="L121" s="471"/>
      <c r="M121" s="314">
        <f t="shared" si="6"/>
        <v>2343</v>
      </c>
    </row>
    <row r="122" spans="1:13" x14ac:dyDescent="0.3">
      <c r="A122" s="471" t="s">
        <v>4163</v>
      </c>
      <c r="B122" s="471"/>
      <c r="C122" s="471"/>
      <c r="D122" s="471"/>
      <c r="E122" s="471"/>
      <c r="F122" s="471"/>
      <c r="G122" s="471"/>
      <c r="H122" s="471"/>
      <c r="I122" s="471"/>
      <c r="J122" s="471"/>
      <c r="K122" s="471"/>
      <c r="L122" s="471"/>
      <c r="M122" s="314">
        <f t="shared" si="6"/>
        <v>2376</v>
      </c>
    </row>
    <row r="123" spans="1:13" x14ac:dyDescent="0.3">
      <c r="A123" s="471" t="s">
        <v>4165</v>
      </c>
      <c r="B123" s="471"/>
      <c r="C123" s="471"/>
      <c r="D123" s="471"/>
      <c r="E123" s="471"/>
      <c r="F123" s="471"/>
      <c r="G123" s="471"/>
      <c r="H123" s="471"/>
      <c r="I123" s="471"/>
      <c r="J123" s="471"/>
      <c r="K123" s="471"/>
      <c r="L123" s="471"/>
      <c r="M123" s="314">
        <f t="shared" si="6"/>
        <v>2409</v>
      </c>
    </row>
    <row r="124" spans="1:13" x14ac:dyDescent="0.3">
      <c r="A124" s="471" t="s">
        <v>4167</v>
      </c>
      <c r="B124" s="471"/>
      <c r="C124" s="471"/>
      <c r="D124" s="471"/>
      <c r="E124" s="471"/>
      <c r="F124" s="471"/>
      <c r="G124" s="471"/>
      <c r="H124" s="471"/>
      <c r="I124" s="471"/>
      <c r="J124" s="471"/>
      <c r="K124" s="471"/>
      <c r="L124" s="471"/>
      <c r="M124" s="314">
        <f t="shared" si="6"/>
        <v>2442</v>
      </c>
    </row>
    <row r="125" spans="1:13" x14ac:dyDescent="0.3">
      <c r="A125" s="471" t="s">
        <v>4169</v>
      </c>
      <c r="B125" s="471"/>
      <c r="C125" s="471"/>
      <c r="D125" s="471"/>
      <c r="E125" s="471"/>
      <c r="F125" s="471"/>
      <c r="G125" s="471"/>
      <c r="H125" s="471"/>
      <c r="I125" s="471"/>
      <c r="J125" s="471"/>
      <c r="K125" s="471"/>
      <c r="L125" s="471"/>
      <c r="M125" s="314">
        <f t="shared" si="6"/>
        <v>2475</v>
      </c>
    </row>
    <row r="126" spans="1:13" x14ac:dyDescent="0.3">
      <c r="A126" s="471" t="s">
        <v>4171</v>
      </c>
      <c r="B126" s="471"/>
      <c r="C126" s="471"/>
      <c r="D126" s="471"/>
      <c r="E126" s="471"/>
      <c r="F126" s="471"/>
      <c r="G126" s="471"/>
      <c r="H126" s="471"/>
      <c r="I126" s="471"/>
      <c r="J126" s="471"/>
      <c r="K126" s="471"/>
      <c r="L126" s="471"/>
      <c r="M126" s="314">
        <f t="shared" si="6"/>
        <v>2508</v>
      </c>
    </row>
    <row r="127" spans="1:13" x14ac:dyDescent="0.3">
      <c r="A127" s="471" t="s">
        <v>4173</v>
      </c>
      <c r="B127" s="471"/>
      <c r="C127" s="471"/>
      <c r="D127" s="471"/>
      <c r="E127" s="471"/>
      <c r="F127" s="471"/>
      <c r="G127" s="471"/>
      <c r="H127" s="471"/>
      <c r="I127" s="471"/>
      <c r="J127" s="471"/>
      <c r="K127" s="471"/>
      <c r="L127" s="471"/>
      <c r="M127" s="314">
        <f t="shared" si="6"/>
        <v>2540</v>
      </c>
    </row>
    <row r="128" spans="1:13" x14ac:dyDescent="0.3">
      <c r="A128" s="471" t="s">
        <v>4175</v>
      </c>
      <c r="B128" s="471"/>
      <c r="C128" s="471"/>
      <c r="D128" s="471"/>
      <c r="E128" s="471"/>
      <c r="F128" s="471"/>
      <c r="G128" s="471"/>
      <c r="H128" s="471"/>
      <c r="I128" s="471"/>
      <c r="J128" s="471"/>
      <c r="K128" s="471"/>
      <c r="L128" s="471"/>
      <c r="M128" s="314">
        <f t="shared" si="6"/>
        <v>2557</v>
      </c>
    </row>
    <row r="129" spans="1:13" x14ac:dyDescent="0.3">
      <c r="A129" s="471" t="s">
        <v>4177</v>
      </c>
      <c r="B129" s="471"/>
      <c r="C129" s="471"/>
      <c r="D129" s="471"/>
      <c r="E129" s="471"/>
      <c r="F129" s="471"/>
      <c r="G129" s="471"/>
      <c r="H129" s="471"/>
      <c r="I129" s="471"/>
      <c r="J129" s="471"/>
      <c r="K129" s="471"/>
      <c r="L129" s="471"/>
      <c r="M129" s="314">
        <f t="shared" si="6"/>
        <v>2590</v>
      </c>
    </row>
    <row r="130" spans="1:13" x14ac:dyDescent="0.3">
      <c r="A130" s="471" t="s">
        <v>4180</v>
      </c>
      <c r="B130" s="471"/>
      <c r="C130" s="471"/>
      <c r="D130" s="471"/>
      <c r="E130" s="471"/>
      <c r="F130" s="471"/>
      <c r="G130" s="471"/>
      <c r="H130" s="471"/>
      <c r="I130" s="471"/>
      <c r="J130" s="471"/>
      <c r="K130" s="471"/>
      <c r="L130" s="471"/>
      <c r="M130" s="314">
        <f t="shared" si="6"/>
        <v>2623</v>
      </c>
    </row>
    <row r="131" spans="1:13" x14ac:dyDescent="0.3">
      <c r="A131" s="471" t="s">
        <v>4182</v>
      </c>
      <c r="B131" s="471"/>
      <c r="C131" s="471"/>
      <c r="D131" s="471"/>
      <c r="E131" s="471"/>
      <c r="F131" s="471"/>
      <c r="G131" s="471"/>
      <c r="H131" s="471"/>
      <c r="I131" s="471"/>
      <c r="J131" s="471"/>
      <c r="K131" s="471"/>
      <c r="L131" s="471"/>
      <c r="M131" s="314">
        <f t="shared" si="6"/>
        <v>2655</v>
      </c>
    </row>
    <row r="132" spans="1:13" x14ac:dyDescent="0.3">
      <c r="A132" s="471" t="s">
        <v>4184</v>
      </c>
      <c r="B132" s="471"/>
      <c r="C132" s="471"/>
      <c r="D132" s="471"/>
      <c r="E132" s="471"/>
      <c r="F132" s="471"/>
      <c r="G132" s="471"/>
      <c r="H132" s="471"/>
      <c r="I132" s="471"/>
      <c r="J132" s="471"/>
      <c r="K132" s="471"/>
      <c r="L132" s="471"/>
      <c r="M132" s="314">
        <f t="shared" si="6"/>
        <v>2687</v>
      </c>
    </row>
    <row r="133" spans="1:13" x14ac:dyDescent="0.3">
      <c r="A133" s="471" t="s">
        <v>4186</v>
      </c>
      <c r="B133" s="471"/>
      <c r="C133" s="471"/>
      <c r="D133" s="471"/>
      <c r="E133" s="471"/>
      <c r="F133" s="471"/>
      <c r="G133" s="471"/>
      <c r="H133" s="471"/>
      <c r="I133" s="471"/>
      <c r="J133" s="471"/>
      <c r="K133" s="471"/>
      <c r="L133" s="471"/>
      <c r="M133" s="314">
        <f t="shared" ref="M133:M150" si="7">164+MATCH(A133,$A$165:$A$3370,0)</f>
        <v>2719</v>
      </c>
    </row>
    <row r="134" spans="1:13" x14ac:dyDescent="0.3">
      <c r="A134" s="471" t="s">
        <v>4188</v>
      </c>
      <c r="B134" s="471"/>
      <c r="C134" s="471"/>
      <c r="D134" s="471"/>
      <c r="E134" s="471"/>
      <c r="F134" s="471"/>
      <c r="G134" s="471"/>
      <c r="H134" s="471"/>
      <c r="I134" s="471"/>
      <c r="J134" s="471"/>
      <c r="K134" s="471"/>
      <c r="L134" s="471"/>
      <c r="M134" s="314">
        <f t="shared" si="7"/>
        <v>2751</v>
      </c>
    </row>
    <row r="135" spans="1:13" x14ac:dyDescent="0.3">
      <c r="A135" s="471" t="s">
        <v>4190</v>
      </c>
      <c r="B135" s="471"/>
      <c r="C135" s="471"/>
      <c r="D135" s="471"/>
      <c r="E135" s="471"/>
      <c r="F135" s="471"/>
      <c r="G135" s="471"/>
      <c r="H135" s="471"/>
      <c r="I135" s="471"/>
      <c r="J135" s="471"/>
      <c r="K135" s="471"/>
      <c r="L135" s="471"/>
      <c r="M135" s="314">
        <f t="shared" si="7"/>
        <v>2782</v>
      </c>
    </row>
    <row r="136" spans="1:13" x14ac:dyDescent="0.3">
      <c r="A136" s="471" t="s">
        <v>4192</v>
      </c>
      <c r="B136" s="471"/>
      <c r="C136" s="471"/>
      <c r="D136" s="471"/>
      <c r="E136" s="471"/>
      <c r="F136" s="471"/>
      <c r="G136" s="471"/>
      <c r="H136" s="471"/>
      <c r="I136" s="471"/>
      <c r="J136" s="471"/>
      <c r="K136" s="471"/>
      <c r="L136" s="471"/>
      <c r="M136" s="314">
        <f t="shared" si="7"/>
        <v>2815</v>
      </c>
    </row>
    <row r="137" spans="1:13" x14ac:dyDescent="0.3">
      <c r="A137" s="471" t="s">
        <v>4193</v>
      </c>
      <c r="B137" s="471"/>
      <c r="C137" s="471"/>
      <c r="D137" s="471"/>
      <c r="E137" s="471"/>
      <c r="F137" s="471"/>
      <c r="G137" s="471"/>
      <c r="H137" s="471"/>
      <c r="I137" s="471"/>
      <c r="J137" s="471"/>
      <c r="K137" s="471"/>
      <c r="L137" s="471"/>
      <c r="M137" s="314">
        <f t="shared" si="7"/>
        <v>2819</v>
      </c>
    </row>
    <row r="138" spans="1:13" x14ac:dyDescent="0.3">
      <c r="A138" s="471" t="s">
        <v>4196</v>
      </c>
      <c r="B138" s="471"/>
      <c r="C138" s="471"/>
      <c r="D138" s="471"/>
      <c r="E138" s="471"/>
      <c r="F138" s="471"/>
      <c r="G138" s="471"/>
      <c r="H138" s="471"/>
      <c r="I138" s="471"/>
      <c r="J138" s="471"/>
      <c r="K138" s="471"/>
      <c r="L138" s="471"/>
      <c r="M138" s="314">
        <f t="shared" si="7"/>
        <v>2850</v>
      </c>
    </row>
    <row r="139" spans="1:13" x14ac:dyDescent="0.3">
      <c r="A139" s="471" t="s">
        <v>4199</v>
      </c>
      <c r="B139" s="471"/>
      <c r="C139" s="471"/>
      <c r="D139" s="471"/>
      <c r="E139" s="471"/>
      <c r="F139" s="471"/>
      <c r="G139" s="471"/>
      <c r="H139" s="471"/>
      <c r="I139" s="471"/>
      <c r="J139" s="471"/>
      <c r="K139" s="471"/>
      <c r="L139" s="471"/>
      <c r="M139" s="314">
        <f t="shared" si="7"/>
        <v>2881</v>
      </c>
    </row>
    <row r="140" spans="1:13" x14ac:dyDescent="0.3">
      <c r="A140" s="471" t="s">
        <v>4201</v>
      </c>
      <c r="B140" s="471"/>
      <c r="C140" s="471"/>
      <c r="D140" s="471"/>
      <c r="E140" s="471"/>
      <c r="F140" s="471"/>
      <c r="G140" s="471"/>
      <c r="H140" s="471"/>
      <c r="I140" s="471"/>
      <c r="J140" s="471"/>
      <c r="K140" s="471"/>
      <c r="L140" s="471"/>
      <c r="M140" s="314">
        <f t="shared" si="7"/>
        <v>2912</v>
      </c>
    </row>
    <row r="141" spans="1:13" x14ac:dyDescent="0.3">
      <c r="A141" s="471" t="s">
        <v>4203</v>
      </c>
      <c r="B141" s="471"/>
      <c r="C141" s="471"/>
      <c r="D141" s="471"/>
      <c r="E141" s="471"/>
      <c r="F141" s="471"/>
      <c r="G141" s="471"/>
      <c r="H141" s="471"/>
      <c r="I141" s="471"/>
      <c r="J141" s="471"/>
      <c r="K141" s="471"/>
      <c r="L141" s="471"/>
      <c r="M141" s="314">
        <f t="shared" si="7"/>
        <v>2943</v>
      </c>
    </row>
    <row r="142" spans="1:13" x14ac:dyDescent="0.3">
      <c r="A142" s="471" t="s">
        <v>4206</v>
      </c>
      <c r="B142" s="471"/>
      <c r="C142" s="471"/>
      <c r="D142" s="471"/>
      <c r="E142" s="471"/>
      <c r="F142" s="471"/>
      <c r="G142" s="471"/>
      <c r="H142" s="471"/>
      <c r="I142" s="471"/>
      <c r="J142" s="471"/>
      <c r="K142" s="471"/>
      <c r="L142" s="471"/>
      <c r="M142" s="314">
        <f t="shared" si="7"/>
        <v>2974</v>
      </c>
    </row>
    <row r="143" spans="1:13" x14ac:dyDescent="0.3">
      <c r="A143" s="471" t="s">
        <v>4209</v>
      </c>
      <c r="B143" s="471"/>
      <c r="C143" s="471"/>
      <c r="D143" s="471"/>
      <c r="E143" s="471"/>
      <c r="F143" s="471"/>
      <c r="G143" s="471"/>
      <c r="H143" s="471"/>
      <c r="I143" s="471"/>
      <c r="J143" s="471"/>
      <c r="K143" s="471"/>
      <c r="L143" s="471"/>
      <c r="M143" s="314">
        <f t="shared" si="7"/>
        <v>3005</v>
      </c>
    </row>
    <row r="144" spans="1:13" x14ac:dyDescent="0.3">
      <c r="A144" s="471" t="s">
        <v>4210</v>
      </c>
      <c r="B144" s="471"/>
      <c r="C144" s="471"/>
      <c r="D144" s="471"/>
      <c r="E144" s="471"/>
      <c r="F144" s="471"/>
      <c r="G144" s="471"/>
      <c r="H144" s="471"/>
      <c r="I144" s="471"/>
      <c r="J144" s="471"/>
      <c r="K144" s="471"/>
      <c r="L144" s="471"/>
      <c r="M144" s="314">
        <f t="shared" si="7"/>
        <v>3009</v>
      </c>
    </row>
    <row r="145" spans="1:13" x14ac:dyDescent="0.3">
      <c r="A145" s="471" t="s">
        <v>4212</v>
      </c>
      <c r="B145" s="471"/>
      <c r="C145" s="471"/>
      <c r="D145" s="471"/>
      <c r="E145" s="471"/>
      <c r="F145" s="471"/>
      <c r="G145" s="471"/>
      <c r="H145" s="471"/>
      <c r="I145" s="471"/>
      <c r="J145" s="471"/>
      <c r="K145" s="471"/>
      <c r="L145" s="471"/>
      <c r="M145" s="314">
        <f t="shared" si="7"/>
        <v>3042</v>
      </c>
    </row>
    <row r="146" spans="1:13" x14ac:dyDescent="0.3">
      <c r="A146" s="471" t="s">
        <v>4214</v>
      </c>
      <c r="B146" s="471"/>
      <c r="C146" s="471"/>
      <c r="D146" s="471"/>
      <c r="E146" s="471"/>
      <c r="F146" s="471"/>
      <c r="G146" s="471"/>
      <c r="H146" s="471"/>
      <c r="I146" s="471"/>
      <c r="J146" s="471"/>
      <c r="K146" s="471"/>
      <c r="L146" s="471"/>
      <c r="M146" s="314">
        <f t="shared" si="7"/>
        <v>3075</v>
      </c>
    </row>
    <row r="147" spans="1:13" x14ac:dyDescent="0.3">
      <c r="A147" s="471" t="s">
        <v>4216</v>
      </c>
      <c r="B147" s="471"/>
      <c r="C147" s="471"/>
      <c r="D147" s="471"/>
      <c r="E147" s="471"/>
      <c r="F147" s="471"/>
      <c r="G147" s="471"/>
      <c r="H147" s="471"/>
      <c r="I147" s="471"/>
      <c r="J147" s="471"/>
      <c r="K147" s="471"/>
      <c r="L147" s="471"/>
      <c r="M147" s="314">
        <f t="shared" si="7"/>
        <v>3108</v>
      </c>
    </row>
    <row r="148" spans="1:13" x14ac:dyDescent="0.3">
      <c r="A148" s="471" t="s">
        <v>4218</v>
      </c>
      <c r="B148" s="471"/>
      <c r="C148" s="471"/>
      <c r="D148" s="471"/>
      <c r="E148" s="471"/>
      <c r="F148" s="471"/>
      <c r="G148" s="471"/>
      <c r="H148" s="471"/>
      <c r="I148" s="471"/>
      <c r="J148" s="471"/>
      <c r="K148" s="471"/>
      <c r="L148" s="471"/>
      <c r="M148" s="314">
        <f t="shared" si="7"/>
        <v>3141</v>
      </c>
    </row>
    <row r="149" spans="1:13" x14ac:dyDescent="0.3">
      <c r="A149" s="471" t="s">
        <v>4220</v>
      </c>
      <c r="B149" s="471"/>
      <c r="C149" s="471"/>
      <c r="D149" s="471"/>
      <c r="E149" s="471"/>
      <c r="F149" s="471"/>
      <c r="G149" s="471"/>
      <c r="H149" s="471"/>
      <c r="I149" s="471"/>
      <c r="J149" s="471"/>
      <c r="K149" s="471"/>
      <c r="L149" s="471"/>
      <c r="M149" s="314">
        <f t="shared" si="7"/>
        <v>3174</v>
      </c>
    </row>
    <row r="150" spans="1:13" x14ac:dyDescent="0.3">
      <c r="A150" s="471" t="s">
        <v>4223</v>
      </c>
      <c r="B150" s="471"/>
      <c r="C150" s="471"/>
      <c r="D150" s="471"/>
      <c r="E150" s="471"/>
      <c r="F150" s="471"/>
      <c r="G150" s="471"/>
      <c r="H150" s="471"/>
      <c r="I150" s="471"/>
      <c r="J150" s="471"/>
      <c r="K150" s="471"/>
      <c r="L150" s="471"/>
      <c r="M150" s="314">
        <f t="shared" si="7"/>
        <v>3208</v>
      </c>
    </row>
    <row r="151" spans="1:13" x14ac:dyDescent="0.3">
      <c r="A151" s="315"/>
      <c r="B151" s="471" t="s">
        <v>4225</v>
      </c>
      <c r="C151" s="471"/>
      <c r="D151" s="471"/>
      <c r="E151" s="471"/>
      <c r="F151" s="471"/>
      <c r="G151" s="471"/>
      <c r="H151" s="471"/>
      <c r="I151" s="471"/>
      <c r="J151" s="471"/>
      <c r="K151" s="471"/>
      <c r="L151" s="471"/>
      <c r="M151" s="314">
        <f>164+MATCH(B151,$A$165:$A$3370,0)</f>
        <v>3211</v>
      </c>
    </row>
    <row r="152" spans="1:13" x14ac:dyDescent="0.3">
      <c r="A152" s="315"/>
      <c r="B152" s="471" t="s">
        <v>4239</v>
      </c>
      <c r="C152" s="471"/>
      <c r="D152" s="471"/>
      <c r="E152" s="471"/>
      <c r="F152" s="471"/>
      <c r="G152" s="471"/>
      <c r="H152" s="471"/>
      <c r="I152" s="471"/>
      <c r="J152" s="471"/>
      <c r="K152" s="471"/>
      <c r="L152" s="471"/>
      <c r="M152" s="314">
        <f>164+MATCH(B152,$A$165:$A$3370,0)</f>
        <v>3226</v>
      </c>
    </row>
    <row r="153" spans="1:13" x14ac:dyDescent="0.3">
      <c r="A153" s="315"/>
      <c r="B153" s="471" t="s">
        <v>4252</v>
      </c>
      <c r="C153" s="471"/>
      <c r="D153" s="471"/>
      <c r="E153" s="471"/>
      <c r="F153" s="471"/>
      <c r="G153" s="471"/>
      <c r="H153" s="471"/>
      <c r="I153" s="471"/>
      <c r="J153" s="471"/>
      <c r="K153" s="471"/>
      <c r="L153" s="471"/>
      <c r="M153" s="314">
        <f>164+MATCH(B153,$A$165:$A$3370,0)</f>
        <v>3241</v>
      </c>
    </row>
    <row r="154" spans="1:13" x14ac:dyDescent="0.3">
      <c r="A154" s="471" t="s">
        <v>4262</v>
      </c>
      <c r="B154" s="471"/>
      <c r="C154" s="471"/>
      <c r="D154" s="471"/>
      <c r="E154" s="471"/>
      <c r="F154" s="471"/>
      <c r="G154" s="471"/>
      <c r="H154" s="471"/>
      <c r="I154" s="471"/>
      <c r="J154" s="471"/>
      <c r="K154" s="471"/>
      <c r="L154" s="471"/>
      <c r="M154" s="314">
        <f t="shared" ref="M154:M163" si="8">164+MATCH(A154,$A$165:$A$3370,0)</f>
        <v>3258</v>
      </c>
    </row>
    <row r="155" spans="1:13" x14ac:dyDescent="0.3">
      <c r="A155" s="471" t="s">
        <v>4263</v>
      </c>
      <c r="B155" s="471"/>
      <c r="C155" s="471"/>
      <c r="D155" s="471"/>
      <c r="E155" s="471"/>
      <c r="F155" s="471"/>
      <c r="G155" s="471"/>
      <c r="H155" s="471"/>
      <c r="I155" s="471"/>
      <c r="J155" s="471"/>
      <c r="K155" s="471"/>
      <c r="L155" s="471"/>
      <c r="M155" s="314">
        <f t="shared" si="8"/>
        <v>3259</v>
      </c>
    </row>
    <row r="156" spans="1:13" x14ac:dyDescent="0.3">
      <c r="A156" s="471" t="s">
        <v>9016</v>
      </c>
      <c r="B156" s="471"/>
      <c r="C156" s="471"/>
      <c r="D156" s="471"/>
      <c r="E156" s="471"/>
      <c r="F156" s="471"/>
      <c r="G156" s="471"/>
      <c r="H156" s="471"/>
      <c r="I156" s="471"/>
      <c r="J156" s="471"/>
      <c r="K156" s="471"/>
      <c r="L156" s="471"/>
      <c r="M156" s="314">
        <f t="shared" si="8"/>
        <v>3266</v>
      </c>
    </row>
    <row r="157" spans="1:13" x14ac:dyDescent="0.3">
      <c r="A157" s="471" t="s">
        <v>4270</v>
      </c>
      <c r="B157" s="471"/>
      <c r="C157" s="471"/>
      <c r="D157" s="471"/>
      <c r="E157" s="471"/>
      <c r="F157" s="471"/>
      <c r="G157" s="471"/>
      <c r="H157" s="471"/>
      <c r="I157" s="471"/>
      <c r="J157" s="471"/>
      <c r="K157" s="471"/>
      <c r="L157" s="471"/>
      <c r="M157" s="314">
        <f t="shared" si="8"/>
        <v>3267</v>
      </c>
    </row>
    <row r="158" spans="1:13" x14ac:dyDescent="0.3">
      <c r="A158" s="471" t="s">
        <v>9017</v>
      </c>
      <c r="B158" s="471"/>
      <c r="C158" s="471"/>
      <c r="D158" s="471"/>
      <c r="E158" s="471"/>
      <c r="F158" s="471"/>
      <c r="G158" s="471"/>
      <c r="H158" s="471"/>
      <c r="I158" s="471"/>
      <c r="J158" s="471"/>
      <c r="K158" s="471"/>
      <c r="L158" s="471"/>
      <c r="M158" s="314">
        <f t="shared" si="8"/>
        <v>3268</v>
      </c>
    </row>
    <row r="159" spans="1:13" x14ac:dyDescent="0.3">
      <c r="A159" s="471" t="s">
        <v>9018</v>
      </c>
      <c r="B159" s="471"/>
      <c r="C159" s="471"/>
      <c r="D159" s="471"/>
      <c r="E159" s="471"/>
      <c r="F159" s="471"/>
      <c r="G159" s="471"/>
      <c r="H159" s="471"/>
      <c r="I159" s="471"/>
      <c r="J159" s="471"/>
      <c r="K159" s="471"/>
      <c r="L159" s="471"/>
      <c r="M159" s="314">
        <f t="shared" si="8"/>
        <v>3293</v>
      </c>
    </row>
    <row r="160" spans="1:13" x14ac:dyDescent="0.3">
      <c r="A160" s="471" t="s">
        <v>4290</v>
      </c>
      <c r="B160" s="471"/>
      <c r="C160" s="471"/>
      <c r="D160" s="471"/>
      <c r="E160" s="471"/>
      <c r="F160" s="471"/>
      <c r="G160" s="471"/>
      <c r="H160" s="471"/>
      <c r="I160" s="471"/>
      <c r="J160" s="471"/>
      <c r="K160" s="471"/>
      <c r="L160" s="471"/>
      <c r="M160" s="314">
        <f t="shared" si="8"/>
        <v>3315</v>
      </c>
    </row>
    <row r="161" spans="1:13" x14ac:dyDescent="0.3">
      <c r="A161" s="471" t="s">
        <v>9019</v>
      </c>
      <c r="B161" s="471"/>
      <c r="C161" s="471"/>
      <c r="D161" s="471"/>
      <c r="E161" s="471"/>
      <c r="F161" s="471"/>
      <c r="G161" s="471"/>
      <c r="H161" s="471"/>
      <c r="I161" s="471"/>
      <c r="J161" s="471"/>
      <c r="K161" s="471"/>
      <c r="L161" s="471"/>
      <c r="M161" s="314">
        <f t="shared" si="8"/>
        <v>3316</v>
      </c>
    </row>
    <row r="162" spans="1:13" x14ac:dyDescent="0.3">
      <c r="A162" s="471" t="s">
        <v>9020</v>
      </c>
      <c r="B162" s="471"/>
      <c r="C162" s="471"/>
      <c r="D162" s="471"/>
      <c r="E162" s="471"/>
      <c r="F162" s="471"/>
      <c r="G162" s="471"/>
      <c r="H162" s="471"/>
      <c r="I162" s="471"/>
      <c r="J162" s="471"/>
      <c r="K162" s="471"/>
      <c r="L162" s="471"/>
      <c r="M162" s="314">
        <f t="shared" si="8"/>
        <v>3341</v>
      </c>
    </row>
    <row r="163" spans="1:13" x14ac:dyDescent="0.3">
      <c r="A163" s="471" t="s">
        <v>4308</v>
      </c>
      <c r="B163" s="471"/>
      <c r="C163" s="471"/>
      <c r="D163" s="471"/>
      <c r="E163" s="471"/>
      <c r="F163" s="471"/>
      <c r="G163" s="471"/>
      <c r="H163" s="471"/>
      <c r="I163" s="471"/>
      <c r="J163" s="471"/>
      <c r="K163" s="471"/>
      <c r="L163" s="471"/>
      <c r="M163" s="314">
        <f t="shared" si="8"/>
        <v>3363</v>
      </c>
    </row>
    <row r="164" spans="1:13" s="177" customFormat="1" x14ac:dyDescent="0.3">
      <c r="A164" s="176"/>
    </row>
    <row r="165" spans="1:13" x14ac:dyDescent="0.3">
      <c r="A165" s="15" t="s">
        <v>3734</v>
      </c>
    </row>
    <row r="166" spans="1:13" x14ac:dyDescent="0.3">
      <c r="A166" s="67" t="s">
        <v>3735</v>
      </c>
    </row>
    <row r="167" spans="1:13" x14ac:dyDescent="0.3">
      <c r="A167" s="16" t="s">
        <v>2571</v>
      </c>
    </row>
    <row r="168" spans="1:13" x14ac:dyDescent="0.3">
      <c r="A168" s="17" t="s">
        <v>3736</v>
      </c>
    </row>
    <row r="169" spans="1:13" x14ac:dyDescent="0.3">
      <c r="A169" s="17" t="s">
        <v>3737</v>
      </c>
    </row>
    <row r="170" spans="1:13" x14ac:dyDescent="0.3">
      <c r="A170" s="17" t="s">
        <v>3738</v>
      </c>
    </row>
    <row r="171" spans="1:13" x14ac:dyDescent="0.3">
      <c r="A171" s="17" t="s">
        <v>3739</v>
      </c>
    </row>
    <row r="172" spans="1:13" x14ac:dyDescent="0.3">
      <c r="A172" s="16" t="s">
        <v>211</v>
      </c>
    </row>
    <row r="173" spans="1:13" x14ac:dyDescent="0.3">
      <c r="A173" s="17" t="s">
        <v>3740</v>
      </c>
    </row>
    <row r="174" spans="1:13" x14ac:dyDescent="0.3">
      <c r="A174" s="15" t="s">
        <v>3741</v>
      </c>
    </row>
    <row r="175" spans="1:13" x14ac:dyDescent="0.3">
      <c r="A175" s="15" t="s">
        <v>3742</v>
      </c>
    </row>
    <row r="176" spans="1:13" ht="18" thickBot="1" x14ac:dyDescent="0.35">
      <c r="A176" s="17" t="s">
        <v>342</v>
      </c>
    </row>
    <row r="177" spans="1:8" ht="18" thickBot="1" x14ac:dyDescent="0.35">
      <c r="A177" s="377" t="s">
        <v>0</v>
      </c>
      <c r="B177" s="379" t="s">
        <v>217</v>
      </c>
      <c r="C177" s="379" t="s">
        <v>250</v>
      </c>
      <c r="D177" s="379" t="s">
        <v>251</v>
      </c>
      <c r="E177" s="381" t="s">
        <v>3743</v>
      </c>
      <c r="F177" s="383"/>
    </row>
    <row r="178" spans="1:8" ht="18" thickBot="1" x14ac:dyDescent="0.35">
      <c r="A178" s="378"/>
      <c r="B178" s="380"/>
      <c r="C178" s="380"/>
      <c r="D178" s="380"/>
      <c r="E178" s="293" t="s">
        <v>298</v>
      </c>
      <c r="F178" s="291" t="s">
        <v>3744</v>
      </c>
    </row>
    <row r="179" spans="1:8" x14ac:dyDescent="0.3">
      <c r="A179" s="386" t="s">
        <v>3745</v>
      </c>
      <c r="B179" s="389" t="s">
        <v>3746</v>
      </c>
      <c r="C179" s="28" t="s">
        <v>349</v>
      </c>
      <c r="D179" s="22"/>
      <c r="E179" s="22"/>
      <c r="F179" s="4"/>
    </row>
    <row r="180" spans="1:8" x14ac:dyDescent="0.3">
      <c r="A180" s="387"/>
      <c r="B180" s="390"/>
      <c r="C180" s="24" t="s">
        <v>3747</v>
      </c>
      <c r="D180" s="25" t="s">
        <v>682</v>
      </c>
      <c r="E180" s="25" t="s">
        <v>3405</v>
      </c>
      <c r="F180" s="26" t="s">
        <v>3405</v>
      </c>
    </row>
    <row r="181" spans="1:8" x14ac:dyDescent="0.3">
      <c r="A181" s="387"/>
      <c r="B181" s="390"/>
      <c r="C181" s="24" t="s">
        <v>3604</v>
      </c>
      <c r="D181" s="25" t="s">
        <v>682</v>
      </c>
      <c r="E181" s="25" t="s">
        <v>817</v>
      </c>
      <c r="F181" s="26" t="s">
        <v>817</v>
      </c>
    </row>
    <row r="182" spans="1:8" x14ac:dyDescent="0.3">
      <c r="A182" s="387"/>
      <c r="B182" s="390"/>
      <c r="C182" s="24" t="s">
        <v>3748</v>
      </c>
      <c r="D182" s="25" t="s">
        <v>682</v>
      </c>
      <c r="E182" s="25" t="s">
        <v>399</v>
      </c>
      <c r="F182" s="26" t="s">
        <v>399</v>
      </c>
    </row>
    <row r="183" spans="1:8" x14ac:dyDescent="0.3">
      <c r="A183" s="387"/>
      <c r="B183" s="390"/>
      <c r="C183" s="29" t="s">
        <v>457</v>
      </c>
      <c r="D183" s="25" t="s">
        <v>254</v>
      </c>
      <c r="E183" s="25" t="s">
        <v>3749</v>
      </c>
      <c r="F183" s="26" t="s">
        <v>969</v>
      </c>
    </row>
    <row r="184" spans="1:8" x14ac:dyDescent="0.3">
      <c r="A184" s="387"/>
      <c r="B184" s="390"/>
      <c r="C184" s="29" t="s">
        <v>284</v>
      </c>
      <c r="D184" s="25"/>
      <c r="E184" s="25"/>
      <c r="F184" s="26"/>
    </row>
    <row r="185" spans="1:8" ht="18" thickBot="1" x14ac:dyDescent="0.35">
      <c r="A185" s="388"/>
      <c r="B185" s="391"/>
      <c r="C185" s="24" t="s">
        <v>3750</v>
      </c>
      <c r="D185" s="25" t="s">
        <v>262</v>
      </c>
      <c r="E185" s="25" t="s">
        <v>974</v>
      </c>
      <c r="F185" s="26" t="s">
        <v>974</v>
      </c>
    </row>
    <row r="186" spans="1:8" ht="18" thickBot="1" x14ac:dyDescent="0.35">
      <c r="A186" s="392"/>
      <c r="B186" s="392"/>
      <c r="C186" s="392"/>
      <c r="D186" s="393"/>
      <c r="E186" s="27">
        <v>10</v>
      </c>
      <c r="F186" s="5">
        <v>20</v>
      </c>
    </row>
    <row r="187" spans="1:8" x14ac:dyDescent="0.3">
      <c r="A187" s="15" t="s">
        <v>3751</v>
      </c>
    </row>
    <row r="188" spans="1:8" ht="18" thickBot="1" x14ac:dyDescent="0.35">
      <c r="A188" s="17" t="s">
        <v>342</v>
      </c>
    </row>
    <row r="189" spans="1:8" ht="18" thickBot="1" x14ac:dyDescent="0.35">
      <c r="A189" s="377" t="s">
        <v>0</v>
      </c>
      <c r="B189" s="379" t="s">
        <v>217</v>
      </c>
      <c r="C189" s="379" t="s">
        <v>250</v>
      </c>
      <c r="D189" s="379" t="s">
        <v>251</v>
      </c>
      <c r="E189" s="381" t="s">
        <v>3752</v>
      </c>
      <c r="F189" s="382"/>
      <c r="G189" s="382"/>
      <c r="H189" s="383"/>
    </row>
    <row r="190" spans="1:8" ht="18" thickBot="1" x14ac:dyDescent="0.35">
      <c r="A190" s="394"/>
      <c r="B190" s="395"/>
      <c r="C190" s="395"/>
      <c r="D190" s="395"/>
      <c r="E190" s="381" t="s">
        <v>298</v>
      </c>
      <c r="F190" s="383"/>
      <c r="G190" s="381" t="s">
        <v>3744</v>
      </c>
      <c r="H190" s="383"/>
    </row>
    <row r="191" spans="1:8" ht="18" thickBot="1" x14ac:dyDescent="0.35">
      <c r="A191" s="394"/>
      <c r="B191" s="395"/>
      <c r="C191" s="395"/>
      <c r="D191" s="395"/>
      <c r="E191" s="381" t="s">
        <v>462</v>
      </c>
      <c r="F191" s="382"/>
      <c r="G191" s="382"/>
      <c r="H191" s="383"/>
    </row>
    <row r="192" spans="1:8" ht="18" thickBot="1" x14ac:dyDescent="0.35">
      <c r="A192" s="378"/>
      <c r="B192" s="380"/>
      <c r="C192" s="380"/>
      <c r="D192" s="380"/>
      <c r="E192" s="293" t="s">
        <v>219</v>
      </c>
      <c r="F192" s="293" t="s">
        <v>3468</v>
      </c>
      <c r="G192" s="293" t="s">
        <v>219</v>
      </c>
      <c r="H192" s="291" t="s">
        <v>3468</v>
      </c>
    </row>
    <row r="193" spans="1:8" x14ac:dyDescent="0.3">
      <c r="A193" s="386" t="s">
        <v>3753</v>
      </c>
      <c r="B193" s="389" t="s">
        <v>3754</v>
      </c>
      <c r="C193" s="28" t="s">
        <v>349</v>
      </c>
      <c r="D193" s="22"/>
      <c r="E193" s="22"/>
      <c r="F193" s="22"/>
      <c r="G193" s="22"/>
      <c r="H193" s="4"/>
    </row>
    <row r="194" spans="1:8" x14ac:dyDescent="0.3">
      <c r="A194" s="387"/>
      <c r="B194" s="390"/>
      <c r="C194" s="24" t="s">
        <v>3747</v>
      </c>
      <c r="D194" s="25" t="s">
        <v>682</v>
      </c>
      <c r="E194" s="25" t="s">
        <v>3405</v>
      </c>
      <c r="F194" s="25" t="s">
        <v>3405</v>
      </c>
      <c r="G194" s="25" t="s">
        <v>3405</v>
      </c>
      <c r="H194" s="26" t="s">
        <v>3405</v>
      </c>
    </row>
    <row r="195" spans="1:8" x14ac:dyDescent="0.3">
      <c r="A195" s="387"/>
      <c r="B195" s="390"/>
      <c r="C195" s="24" t="s">
        <v>3604</v>
      </c>
      <c r="D195" s="25" t="s">
        <v>682</v>
      </c>
      <c r="E195" s="25" t="s">
        <v>817</v>
      </c>
      <c r="F195" s="25" t="s">
        <v>817</v>
      </c>
      <c r="G195" s="25" t="s">
        <v>817</v>
      </c>
      <c r="H195" s="26" t="s">
        <v>817</v>
      </c>
    </row>
    <row r="196" spans="1:8" x14ac:dyDescent="0.3">
      <c r="A196" s="387"/>
      <c r="B196" s="390"/>
      <c r="C196" s="24" t="s">
        <v>3748</v>
      </c>
      <c r="D196" s="25" t="s">
        <v>682</v>
      </c>
      <c r="E196" s="25" t="s">
        <v>399</v>
      </c>
      <c r="F196" s="25" t="s">
        <v>399</v>
      </c>
      <c r="G196" s="25" t="s">
        <v>399</v>
      </c>
      <c r="H196" s="26" t="s">
        <v>399</v>
      </c>
    </row>
    <row r="197" spans="1:8" x14ac:dyDescent="0.3">
      <c r="A197" s="387"/>
      <c r="B197" s="390"/>
      <c r="C197" s="24" t="s">
        <v>422</v>
      </c>
      <c r="D197" s="25" t="s">
        <v>423</v>
      </c>
      <c r="E197" s="25" t="s">
        <v>228</v>
      </c>
      <c r="F197" s="25">
        <v>5</v>
      </c>
      <c r="G197" s="25" t="s">
        <v>228</v>
      </c>
      <c r="H197" s="26">
        <v>5</v>
      </c>
    </row>
    <row r="198" spans="1:8" x14ac:dyDescent="0.3">
      <c r="A198" s="387"/>
      <c r="B198" s="390"/>
      <c r="C198" s="29" t="s">
        <v>457</v>
      </c>
      <c r="D198" s="25" t="s">
        <v>254</v>
      </c>
      <c r="E198" s="25" t="s">
        <v>623</v>
      </c>
      <c r="F198" s="25" t="s">
        <v>3048</v>
      </c>
      <c r="G198" s="25" t="s">
        <v>239</v>
      </c>
      <c r="H198" s="26" t="s">
        <v>3755</v>
      </c>
    </row>
    <row r="199" spans="1:8" x14ac:dyDescent="0.3">
      <c r="A199" s="387"/>
      <c r="B199" s="390"/>
      <c r="C199" s="29" t="s">
        <v>284</v>
      </c>
      <c r="D199" s="25"/>
      <c r="E199" s="25"/>
      <c r="F199" s="25"/>
      <c r="G199" s="25"/>
      <c r="H199" s="26"/>
    </row>
    <row r="200" spans="1:8" ht="18" thickBot="1" x14ac:dyDescent="0.35">
      <c r="A200" s="388"/>
      <c r="B200" s="391"/>
      <c r="C200" s="24" t="s">
        <v>3750</v>
      </c>
      <c r="D200" s="25" t="s">
        <v>262</v>
      </c>
      <c r="E200" s="25" t="s">
        <v>974</v>
      </c>
      <c r="F200" s="25" t="s">
        <v>974</v>
      </c>
      <c r="G200" s="25" t="s">
        <v>974</v>
      </c>
      <c r="H200" s="26" t="s">
        <v>974</v>
      </c>
    </row>
    <row r="201" spans="1:8" ht="18" thickBot="1" x14ac:dyDescent="0.35">
      <c r="A201" s="392"/>
      <c r="B201" s="392"/>
      <c r="C201" s="392"/>
      <c r="D201" s="393"/>
      <c r="E201" s="27">
        <v>10</v>
      </c>
      <c r="F201" s="27">
        <v>20</v>
      </c>
      <c r="G201" s="27">
        <v>30</v>
      </c>
      <c r="H201" s="5">
        <v>40</v>
      </c>
    </row>
    <row r="202" spans="1:8" x14ac:dyDescent="0.3">
      <c r="A202" s="15" t="s">
        <v>3756</v>
      </c>
    </row>
    <row r="203" spans="1:8" ht="18" thickBot="1" x14ac:dyDescent="0.35">
      <c r="A203" s="17" t="s">
        <v>342</v>
      </c>
    </row>
    <row r="204" spans="1:8" ht="18" thickBot="1" x14ac:dyDescent="0.35">
      <c r="A204" s="377" t="s">
        <v>0</v>
      </c>
      <c r="B204" s="379" t="s">
        <v>217</v>
      </c>
      <c r="C204" s="379" t="s">
        <v>250</v>
      </c>
      <c r="D204" s="379" t="s">
        <v>251</v>
      </c>
      <c r="E204" s="381" t="s">
        <v>3743</v>
      </c>
      <c r="F204" s="382"/>
      <c r="G204" s="382"/>
      <c r="H204" s="383"/>
    </row>
    <row r="205" spans="1:8" ht="18" thickBot="1" x14ac:dyDescent="0.35">
      <c r="A205" s="394"/>
      <c r="B205" s="395"/>
      <c r="C205" s="395"/>
      <c r="D205" s="395"/>
      <c r="E205" s="381" t="s">
        <v>298</v>
      </c>
      <c r="F205" s="383"/>
      <c r="G205" s="381" t="s">
        <v>3744</v>
      </c>
      <c r="H205" s="383"/>
    </row>
    <row r="206" spans="1:8" ht="18" thickBot="1" x14ac:dyDescent="0.35">
      <c r="A206" s="394"/>
      <c r="B206" s="395"/>
      <c r="C206" s="395"/>
      <c r="D206" s="395"/>
      <c r="E206" s="381" t="s">
        <v>3757</v>
      </c>
      <c r="F206" s="382"/>
      <c r="G206" s="382"/>
      <c r="H206" s="383"/>
    </row>
    <row r="207" spans="1:8" ht="18" thickBot="1" x14ac:dyDescent="0.35">
      <c r="A207" s="378"/>
      <c r="B207" s="380"/>
      <c r="C207" s="380"/>
      <c r="D207" s="380"/>
      <c r="E207" s="293" t="s">
        <v>219</v>
      </c>
      <c r="F207" s="293" t="s">
        <v>3468</v>
      </c>
      <c r="G207" s="293" t="s">
        <v>219</v>
      </c>
      <c r="H207" s="291" t="s">
        <v>3468</v>
      </c>
    </row>
    <row r="208" spans="1:8" x14ac:dyDescent="0.3">
      <c r="A208" s="386" t="s">
        <v>3758</v>
      </c>
      <c r="B208" s="389" t="s">
        <v>3759</v>
      </c>
      <c r="C208" s="28" t="s">
        <v>349</v>
      </c>
      <c r="D208" s="22"/>
      <c r="E208" s="22"/>
      <c r="F208" s="22"/>
      <c r="G208" s="22"/>
      <c r="H208" s="4"/>
    </row>
    <row r="209" spans="1:8" x14ac:dyDescent="0.3">
      <c r="A209" s="387"/>
      <c r="B209" s="390"/>
      <c r="C209" s="24" t="s">
        <v>3747</v>
      </c>
      <c r="D209" s="25" t="s">
        <v>682</v>
      </c>
      <c r="E209" s="25" t="s">
        <v>3405</v>
      </c>
      <c r="F209" s="25" t="s">
        <v>3405</v>
      </c>
      <c r="G209" s="25" t="s">
        <v>3405</v>
      </c>
      <c r="H209" s="26" t="s">
        <v>3405</v>
      </c>
    </row>
    <row r="210" spans="1:8" x14ac:dyDescent="0.3">
      <c r="A210" s="387"/>
      <c r="B210" s="390"/>
      <c r="C210" s="24" t="s">
        <v>3604</v>
      </c>
      <c r="D210" s="25" t="s">
        <v>682</v>
      </c>
      <c r="E210" s="25" t="s">
        <v>817</v>
      </c>
      <c r="F210" s="25" t="s">
        <v>817</v>
      </c>
      <c r="G210" s="25" t="s">
        <v>817</v>
      </c>
      <c r="H210" s="26" t="s">
        <v>817</v>
      </c>
    </row>
    <row r="211" spans="1:8" x14ac:dyDescent="0.3">
      <c r="A211" s="387"/>
      <c r="B211" s="390"/>
      <c r="C211" s="24" t="s">
        <v>3748</v>
      </c>
      <c r="D211" s="25" t="s">
        <v>682</v>
      </c>
      <c r="E211" s="25" t="s">
        <v>399</v>
      </c>
      <c r="F211" s="25" t="s">
        <v>399</v>
      </c>
      <c r="G211" s="25" t="s">
        <v>399</v>
      </c>
      <c r="H211" s="26" t="s">
        <v>399</v>
      </c>
    </row>
    <row r="212" spans="1:8" x14ac:dyDescent="0.3">
      <c r="A212" s="387"/>
      <c r="B212" s="390"/>
      <c r="C212" s="24" t="s">
        <v>422</v>
      </c>
      <c r="D212" s="25" t="s">
        <v>423</v>
      </c>
      <c r="E212" s="25" t="s">
        <v>228</v>
      </c>
      <c r="F212" s="25">
        <v>5</v>
      </c>
      <c r="G212" s="25" t="s">
        <v>228</v>
      </c>
      <c r="H212" s="26">
        <v>5</v>
      </c>
    </row>
    <row r="213" spans="1:8" x14ac:dyDescent="0.3">
      <c r="A213" s="387"/>
      <c r="B213" s="390"/>
      <c r="C213" s="29" t="s">
        <v>457</v>
      </c>
      <c r="D213" s="25" t="s">
        <v>254</v>
      </c>
      <c r="E213" s="25" t="s">
        <v>2611</v>
      </c>
      <c r="F213" s="25" t="s">
        <v>938</v>
      </c>
      <c r="G213" s="25" t="s">
        <v>246</v>
      </c>
      <c r="H213" s="26" t="s">
        <v>2373</v>
      </c>
    </row>
    <row r="214" spans="1:8" x14ac:dyDescent="0.3">
      <c r="A214" s="387"/>
      <c r="B214" s="390"/>
      <c r="C214" s="29" t="s">
        <v>284</v>
      </c>
      <c r="D214" s="25"/>
      <c r="E214" s="25"/>
      <c r="F214" s="25"/>
      <c r="G214" s="25"/>
      <c r="H214" s="26"/>
    </row>
    <row r="215" spans="1:8" ht="18" thickBot="1" x14ac:dyDescent="0.35">
      <c r="A215" s="388"/>
      <c r="B215" s="391"/>
      <c r="C215" s="24" t="s">
        <v>3750</v>
      </c>
      <c r="D215" s="25" t="s">
        <v>262</v>
      </c>
      <c r="E215" s="25" t="s">
        <v>974</v>
      </c>
      <c r="F215" s="25" t="s">
        <v>974</v>
      </c>
      <c r="G215" s="25" t="s">
        <v>974</v>
      </c>
      <c r="H215" s="26" t="s">
        <v>974</v>
      </c>
    </row>
    <row r="216" spans="1:8" ht="18" thickBot="1" x14ac:dyDescent="0.35">
      <c r="A216" s="392"/>
      <c r="B216" s="392"/>
      <c r="C216" s="392"/>
      <c r="D216" s="393"/>
      <c r="E216" s="27">
        <v>10</v>
      </c>
      <c r="F216" s="27">
        <v>20</v>
      </c>
      <c r="G216" s="27">
        <v>30</v>
      </c>
      <c r="H216" s="5">
        <v>40</v>
      </c>
    </row>
    <row r="217" spans="1:8" x14ac:dyDescent="0.3">
      <c r="A217" s="15" t="s">
        <v>3760</v>
      </c>
    </row>
    <row r="218" spans="1:8" ht="18" thickBot="1" x14ac:dyDescent="0.35">
      <c r="A218" s="17" t="s">
        <v>342</v>
      </c>
    </row>
    <row r="219" spans="1:8" ht="18" thickBot="1" x14ac:dyDescent="0.35">
      <c r="A219" s="377" t="s">
        <v>0</v>
      </c>
      <c r="B219" s="379" t="s">
        <v>217</v>
      </c>
      <c r="C219" s="379" t="s">
        <v>250</v>
      </c>
      <c r="D219" s="379" t="s">
        <v>251</v>
      </c>
      <c r="E219" s="381" t="s">
        <v>3761</v>
      </c>
      <c r="F219" s="383"/>
      <c r="G219" s="381" t="s">
        <v>3762</v>
      </c>
      <c r="H219" s="383"/>
    </row>
    <row r="220" spans="1:8" ht="18" thickBot="1" x14ac:dyDescent="0.35">
      <c r="A220" s="394"/>
      <c r="B220" s="395"/>
      <c r="C220" s="395"/>
      <c r="D220" s="395"/>
      <c r="E220" s="381" t="s">
        <v>3757</v>
      </c>
      <c r="F220" s="382"/>
      <c r="G220" s="382"/>
      <c r="H220" s="383"/>
    </row>
    <row r="221" spans="1:8" ht="18" thickBot="1" x14ac:dyDescent="0.35">
      <c r="A221" s="378"/>
      <c r="B221" s="380"/>
      <c r="C221" s="380"/>
      <c r="D221" s="380"/>
      <c r="E221" s="293" t="s">
        <v>219</v>
      </c>
      <c r="F221" s="293" t="s">
        <v>3468</v>
      </c>
      <c r="G221" s="293" t="s">
        <v>219</v>
      </c>
      <c r="H221" s="291" t="s">
        <v>3468</v>
      </c>
    </row>
    <row r="222" spans="1:8" x14ac:dyDescent="0.3">
      <c r="A222" s="386" t="s">
        <v>3763</v>
      </c>
      <c r="B222" s="389" t="s">
        <v>3764</v>
      </c>
      <c r="C222" s="28" t="s">
        <v>349</v>
      </c>
      <c r="D222" s="22"/>
      <c r="E222" s="22"/>
      <c r="F222" s="22"/>
      <c r="G222" s="22"/>
      <c r="H222" s="4"/>
    </row>
    <row r="223" spans="1:8" x14ac:dyDescent="0.3">
      <c r="A223" s="387"/>
      <c r="B223" s="390"/>
      <c r="C223" s="24" t="s">
        <v>3747</v>
      </c>
      <c r="D223" s="25" t="s">
        <v>682</v>
      </c>
      <c r="E223" s="25" t="s">
        <v>3405</v>
      </c>
      <c r="F223" s="25" t="s">
        <v>3405</v>
      </c>
      <c r="G223" s="25" t="s">
        <v>3405</v>
      </c>
      <c r="H223" s="26" t="s">
        <v>3405</v>
      </c>
    </row>
    <row r="224" spans="1:8" x14ac:dyDescent="0.3">
      <c r="A224" s="387"/>
      <c r="B224" s="390"/>
      <c r="C224" s="24" t="s">
        <v>3604</v>
      </c>
      <c r="D224" s="25" t="s">
        <v>682</v>
      </c>
      <c r="E224" s="25" t="s">
        <v>817</v>
      </c>
      <c r="F224" s="25" t="s">
        <v>817</v>
      </c>
      <c r="G224" s="25" t="s">
        <v>817</v>
      </c>
      <c r="H224" s="26" t="s">
        <v>817</v>
      </c>
    </row>
    <row r="225" spans="1:8" x14ac:dyDescent="0.3">
      <c r="A225" s="387"/>
      <c r="B225" s="390"/>
      <c r="C225" s="24" t="s">
        <v>3748</v>
      </c>
      <c r="D225" s="25" t="s">
        <v>682</v>
      </c>
      <c r="E225" s="25" t="s">
        <v>399</v>
      </c>
      <c r="F225" s="25" t="s">
        <v>399</v>
      </c>
      <c r="G225" s="25" t="s">
        <v>399</v>
      </c>
      <c r="H225" s="26" t="s">
        <v>399</v>
      </c>
    </row>
    <row r="226" spans="1:8" x14ac:dyDescent="0.3">
      <c r="A226" s="387" t="s">
        <v>3765</v>
      </c>
      <c r="B226" s="390" t="s">
        <v>3766</v>
      </c>
      <c r="C226" s="24" t="s">
        <v>422</v>
      </c>
      <c r="D226" s="25" t="s">
        <v>423</v>
      </c>
      <c r="E226" s="25" t="s">
        <v>228</v>
      </c>
      <c r="F226" s="25">
        <v>5</v>
      </c>
      <c r="G226" s="25" t="s">
        <v>228</v>
      </c>
      <c r="H226" s="26">
        <v>5</v>
      </c>
    </row>
    <row r="227" spans="1:8" x14ac:dyDescent="0.3">
      <c r="A227" s="387"/>
      <c r="B227" s="390"/>
      <c r="C227" s="29" t="s">
        <v>457</v>
      </c>
      <c r="D227" s="25" t="s">
        <v>254</v>
      </c>
      <c r="E227" s="25" t="s">
        <v>3767</v>
      </c>
      <c r="F227" s="25" t="s">
        <v>1299</v>
      </c>
      <c r="G227" s="25" t="s">
        <v>3768</v>
      </c>
      <c r="H227" s="26" t="s">
        <v>3769</v>
      </c>
    </row>
    <row r="228" spans="1:8" x14ac:dyDescent="0.3">
      <c r="A228" s="387"/>
      <c r="B228" s="390"/>
      <c r="C228" s="29" t="s">
        <v>284</v>
      </c>
      <c r="D228" s="25"/>
      <c r="E228" s="25"/>
      <c r="F228" s="25"/>
      <c r="G228" s="25"/>
      <c r="H228" s="26"/>
    </row>
    <row r="229" spans="1:8" ht="18" thickBot="1" x14ac:dyDescent="0.35">
      <c r="A229" s="388"/>
      <c r="B229" s="391"/>
      <c r="C229" s="24" t="s">
        <v>3750</v>
      </c>
      <c r="D229" s="25" t="s">
        <v>262</v>
      </c>
      <c r="E229" s="25" t="s">
        <v>974</v>
      </c>
      <c r="F229" s="25" t="s">
        <v>974</v>
      </c>
      <c r="G229" s="25" t="s">
        <v>974</v>
      </c>
      <c r="H229" s="26" t="s">
        <v>974</v>
      </c>
    </row>
    <row r="230" spans="1:8" ht="18" thickBot="1" x14ac:dyDescent="0.35">
      <c r="A230" s="392"/>
      <c r="B230" s="392"/>
      <c r="C230" s="392"/>
      <c r="D230" s="393"/>
      <c r="E230" s="27">
        <v>10</v>
      </c>
      <c r="F230" s="27">
        <v>20</v>
      </c>
      <c r="G230" s="27">
        <v>10</v>
      </c>
      <c r="H230" s="5">
        <v>20</v>
      </c>
    </row>
    <row r="231" spans="1:8" x14ac:dyDescent="0.3">
      <c r="A231" s="15" t="s">
        <v>9011</v>
      </c>
    </row>
    <row r="232" spans="1:8" ht="18" thickBot="1" x14ac:dyDescent="0.35">
      <c r="A232" s="17" t="s">
        <v>342</v>
      </c>
    </row>
    <row r="233" spans="1:8" ht="18" thickBot="1" x14ac:dyDescent="0.35">
      <c r="A233" s="377" t="s">
        <v>884</v>
      </c>
      <c r="B233" s="379" t="s">
        <v>3770</v>
      </c>
      <c r="C233" s="379" t="s">
        <v>250</v>
      </c>
      <c r="D233" s="379" t="s">
        <v>251</v>
      </c>
      <c r="E233" s="381" t="s">
        <v>3771</v>
      </c>
      <c r="F233" s="383"/>
    </row>
    <row r="234" spans="1:8" ht="18" thickBot="1" x14ac:dyDescent="0.35">
      <c r="A234" s="394"/>
      <c r="B234" s="395"/>
      <c r="C234" s="395"/>
      <c r="D234" s="395"/>
      <c r="E234" s="381" t="s">
        <v>462</v>
      </c>
      <c r="F234" s="383"/>
    </row>
    <row r="235" spans="1:8" ht="18" thickBot="1" x14ac:dyDescent="0.35">
      <c r="A235" s="378"/>
      <c r="B235" s="380"/>
      <c r="C235" s="380"/>
      <c r="D235" s="380"/>
      <c r="E235" s="293" t="s">
        <v>219</v>
      </c>
      <c r="F235" s="291" t="s">
        <v>3468</v>
      </c>
    </row>
    <row r="236" spans="1:8" x14ac:dyDescent="0.3">
      <c r="A236" s="386" t="s">
        <v>3772</v>
      </c>
      <c r="B236" s="389" t="s">
        <v>3773</v>
      </c>
      <c r="C236" s="28" t="s">
        <v>349</v>
      </c>
      <c r="D236" s="22"/>
      <c r="E236" s="22"/>
      <c r="F236" s="4"/>
    </row>
    <row r="237" spans="1:8" x14ac:dyDescent="0.3">
      <c r="A237" s="387"/>
      <c r="B237" s="390"/>
      <c r="C237" s="24" t="s">
        <v>3747</v>
      </c>
      <c r="D237" s="25" t="s">
        <v>682</v>
      </c>
      <c r="E237" s="25" t="s">
        <v>3405</v>
      </c>
      <c r="F237" s="26" t="s">
        <v>3405</v>
      </c>
    </row>
    <row r="238" spans="1:8" x14ac:dyDescent="0.3">
      <c r="A238" s="387"/>
      <c r="B238" s="390"/>
      <c r="C238" s="24" t="s">
        <v>3604</v>
      </c>
      <c r="D238" s="25" t="s">
        <v>682</v>
      </c>
      <c r="E238" s="25" t="s">
        <v>817</v>
      </c>
      <c r="F238" s="26" t="s">
        <v>817</v>
      </c>
    </row>
    <row r="239" spans="1:8" x14ac:dyDescent="0.3">
      <c r="A239" s="387"/>
      <c r="B239" s="390"/>
      <c r="C239" s="24" t="s">
        <v>3748</v>
      </c>
      <c r="D239" s="25" t="s">
        <v>682</v>
      </c>
      <c r="E239" s="25" t="s">
        <v>399</v>
      </c>
      <c r="F239" s="26" t="s">
        <v>399</v>
      </c>
    </row>
    <row r="240" spans="1:8" x14ac:dyDescent="0.3">
      <c r="A240" s="387"/>
      <c r="B240" s="390"/>
      <c r="C240" s="24" t="s">
        <v>422</v>
      </c>
      <c r="D240" s="25" t="s">
        <v>423</v>
      </c>
      <c r="E240" s="25" t="s">
        <v>228</v>
      </c>
      <c r="F240" s="26">
        <v>5</v>
      </c>
    </row>
    <row r="241" spans="1:8" x14ac:dyDescent="0.3">
      <c r="A241" s="387"/>
      <c r="B241" s="390"/>
      <c r="C241" s="29" t="s">
        <v>424</v>
      </c>
      <c r="D241" s="25" t="s">
        <v>254</v>
      </c>
      <c r="E241" s="25" t="s">
        <v>240</v>
      </c>
      <c r="F241" s="26" t="s">
        <v>1222</v>
      </c>
    </row>
    <row r="242" spans="1:8" x14ac:dyDescent="0.3">
      <c r="A242" s="387"/>
      <c r="B242" s="390"/>
      <c r="C242" s="29" t="s">
        <v>284</v>
      </c>
      <c r="D242" s="25"/>
      <c r="E242" s="25"/>
      <c r="F242" s="26"/>
    </row>
    <row r="243" spans="1:8" ht="18" thickBot="1" x14ac:dyDescent="0.35">
      <c r="A243" s="388"/>
      <c r="B243" s="391"/>
      <c r="C243" s="24" t="s">
        <v>3750</v>
      </c>
      <c r="D243" s="25" t="s">
        <v>262</v>
      </c>
      <c r="E243" s="25" t="s">
        <v>974</v>
      </c>
      <c r="F243" s="26" t="s">
        <v>974</v>
      </c>
    </row>
    <row r="244" spans="1:8" ht="18" thickBot="1" x14ac:dyDescent="0.35">
      <c r="A244" s="392"/>
      <c r="B244" s="392"/>
      <c r="C244" s="392"/>
      <c r="D244" s="393"/>
      <c r="E244" s="27">
        <v>10</v>
      </c>
      <c r="F244" s="5">
        <v>20</v>
      </c>
    </row>
    <row r="245" spans="1:8" x14ac:dyDescent="0.3">
      <c r="A245" s="15" t="s">
        <v>9012</v>
      </c>
    </row>
    <row r="246" spans="1:8" ht="18" thickBot="1" x14ac:dyDescent="0.35">
      <c r="A246" s="17" t="s">
        <v>342</v>
      </c>
    </row>
    <row r="247" spans="1:8" ht="18" thickBot="1" x14ac:dyDescent="0.35">
      <c r="A247" s="377" t="s">
        <v>884</v>
      </c>
      <c r="B247" s="379" t="s">
        <v>3770</v>
      </c>
      <c r="C247" s="379" t="s">
        <v>250</v>
      </c>
      <c r="D247" s="379" t="s">
        <v>251</v>
      </c>
      <c r="E247" s="381" t="s">
        <v>3774</v>
      </c>
      <c r="F247" s="383"/>
      <c r="G247" s="381" t="s">
        <v>3775</v>
      </c>
      <c r="H247" s="383"/>
    </row>
    <row r="248" spans="1:8" ht="18" thickBot="1" x14ac:dyDescent="0.35">
      <c r="A248" s="394"/>
      <c r="B248" s="395"/>
      <c r="C248" s="395"/>
      <c r="D248" s="395"/>
      <c r="E248" s="381" t="s">
        <v>462</v>
      </c>
      <c r="F248" s="382"/>
      <c r="G248" s="382"/>
      <c r="H248" s="383"/>
    </row>
    <row r="249" spans="1:8" ht="18" thickBot="1" x14ac:dyDescent="0.35">
      <c r="A249" s="378"/>
      <c r="B249" s="380"/>
      <c r="C249" s="380"/>
      <c r="D249" s="380"/>
      <c r="E249" s="293" t="s">
        <v>219</v>
      </c>
      <c r="F249" s="293" t="s">
        <v>3468</v>
      </c>
      <c r="G249" s="293" t="s">
        <v>219</v>
      </c>
      <c r="H249" s="291" t="s">
        <v>3468</v>
      </c>
    </row>
    <row r="250" spans="1:8" x14ac:dyDescent="0.3">
      <c r="A250" s="386" t="s">
        <v>3776</v>
      </c>
      <c r="B250" s="389" t="s">
        <v>3777</v>
      </c>
      <c r="C250" s="28" t="s">
        <v>349</v>
      </c>
      <c r="D250" s="22"/>
      <c r="E250" s="22"/>
      <c r="F250" s="22"/>
      <c r="G250" s="22"/>
      <c r="H250" s="4"/>
    </row>
    <row r="251" spans="1:8" x14ac:dyDescent="0.3">
      <c r="A251" s="387"/>
      <c r="B251" s="390"/>
      <c r="C251" s="24" t="s">
        <v>3747</v>
      </c>
      <c r="D251" s="25" t="s">
        <v>682</v>
      </c>
      <c r="E251" s="25" t="s">
        <v>301</v>
      </c>
      <c r="F251" s="25" t="s">
        <v>301</v>
      </c>
      <c r="G251" s="25" t="s">
        <v>301</v>
      </c>
      <c r="H251" s="26" t="s">
        <v>301</v>
      </c>
    </row>
    <row r="252" spans="1:8" x14ac:dyDescent="0.3">
      <c r="A252" s="387"/>
      <c r="B252" s="390"/>
      <c r="C252" s="24" t="s">
        <v>3604</v>
      </c>
      <c r="D252" s="25" t="s">
        <v>682</v>
      </c>
      <c r="E252" s="25" t="s">
        <v>817</v>
      </c>
      <c r="F252" s="25" t="s">
        <v>817</v>
      </c>
      <c r="G252" s="25" t="s">
        <v>817</v>
      </c>
      <c r="H252" s="26" t="s">
        <v>817</v>
      </c>
    </row>
    <row r="253" spans="1:8" x14ac:dyDescent="0.3">
      <c r="A253" s="387"/>
      <c r="B253" s="390"/>
      <c r="C253" s="24" t="s">
        <v>3748</v>
      </c>
      <c r="D253" s="25" t="s">
        <v>682</v>
      </c>
      <c r="E253" s="25" t="s">
        <v>399</v>
      </c>
      <c r="F253" s="25" t="s">
        <v>399</v>
      </c>
      <c r="G253" s="25" t="s">
        <v>399</v>
      </c>
      <c r="H253" s="26" t="s">
        <v>399</v>
      </c>
    </row>
    <row r="254" spans="1:8" x14ac:dyDescent="0.3">
      <c r="A254" s="387" t="s">
        <v>3778</v>
      </c>
      <c r="B254" s="390" t="s">
        <v>3779</v>
      </c>
      <c r="C254" s="24" t="s">
        <v>422</v>
      </c>
      <c r="D254" s="25" t="s">
        <v>423</v>
      </c>
      <c r="E254" s="25" t="s">
        <v>228</v>
      </c>
      <c r="F254" s="25">
        <v>5</v>
      </c>
      <c r="G254" s="25" t="s">
        <v>228</v>
      </c>
      <c r="H254" s="26">
        <v>5</v>
      </c>
    </row>
    <row r="255" spans="1:8" x14ac:dyDescent="0.3">
      <c r="A255" s="387"/>
      <c r="B255" s="390"/>
      <c r="C255" s="29" t="s">
        <v>457</v>
      </c>
      <c r="D255" s="25" t="s">
        <v>254</v>
      </c>
      <c r="E255" s="25" t="s">
        <v>1320</v>
      </c>
      <c r="F255" s="25" t="s">
        <v>1094</v>
      </c>
      <c r="G255" s="25" t="s">
        <v>1320</v>
      </c>
      <c r="H255" s="26" t="s">
        <v>1205</v>
      </c>
    </row>
    <row r="256" spans="1:8" x14ac:dyDescent="0.3">
      <c r="A256" s="387"/>
      <c r="B256" s="390"/>
      <c r="C256" s="29" t="s">
        <v>284</v>
      </c>
      <c r="D256" s="25"/>
      <c r="E256" s="25"/>
      <c r="F256" s="25"/>
      <c r="G256" s="25"/>
      <c r="H256" s="26"/>
    </row>
    <row r="257" spans="1:8" ht="18" thickBot="1" x14ac:dyDescent="0.35">
      <c r="A257" s="388"/>
      <c r="B257" s="391"/>
      <c r="C257" s="24" t="s">
        <v>3750</v>
      </c>
      <c r="D257" s="25" t="s">
        <v>262</v>
      </c>
      <c r="E257" s="25" t="s">
        <v>974</v>
      </c>
      <c r="F257" s="25" t="s">
        <v>974</v>
      </c>
      <c r="G257" s="25" t="s">
        <v>974</v>
      </c>
      <c r="H257" s="26" t="s">
        <v>974</v>
      </c>
    </row>
    <row r="258" spans="1:8" ht="18" thickBot="1" x14ac:dyDescent="0.35">
      <c r="A258" s="392"/>
      <c r="B258" s="392"/>
      <c r="C258" s="392"/>
      <c r="D258" s="393"/>
      <c r="E258" s="27">
        <v>10</v>
      </c>
      <c r="F258" s="27">
        <v>20</v>
      </c>
      <c r="G258" s="27">
        <v>10</v>
      </c>
      <c r="H258" s="5">
        <v>20</v>
      </c>
    </row>
    <row r="259" spans="1:8" x14ac:dyDescent="0.3">
      <c r="A259" s="15" t="s">
        <v>3780</v>
      </c>
    </row>
    <row r="260" spans="1:8" ht="18" thickBot="1" x14ac:dyDescent="0.35">
      <c r="A260" s="17" t="s">
        <v>342</v>
      </c>
    </row>
    <row r="261" spans="1:8" ht="18" thickBot="1" x14ac:dyDescent="0.35">
      <c r="A261" s="377" t="s">
        <v>0</v>
      </c>
      <c r="B261" s="379" t="s">
        <v>217</v>
      </c>
      <c r="C261" s="379" t="s">
        <v>250</v>
      </c>
      <c r="D261" s="379" t="s">
        <v>251</v>
      </c>
      <c r="E261" s="381" t="s">
        <v>3781</v>
      </c>
      <c r="F261" s="382"/>
      <c r="G261" s="383"/>
    </row>
    <row r="262" spans="1:8" ht="26.25" thickBot="1" x14ac:dyDescent="0.35">
      <c r="A262" s="378"/>
      <c r="B262" s="380"/>
      <c r="C262" s="380"/>
      <c r="D262" s="380"/>
      <c r="E262" s="293" t="s">
        <v>3782</v>
      </c>
      <c r="F262" s="293" t="s">
        <v>3783</v>
      </c>
      <c r="G262" s="291" t="s">
        <v>3784</v>
      </c>
    </row>
    <row r="263" spans="1:8" x14ac:dyDescent="0.3">
      <c r="A263" s="386" t="s">
        <v>3785</v>
      </c>
      <c r="B263" s="389" t="s">
        <v>3786</v>
      </c>
      <c r="C263" s="28" t="s">
        <v>349</v>
      </c>
      <c r="D263" s="22"/>
      <c r="E263" s="22"/>
      <c r="F263" s="22"/>
      <c r="G263" s="4"/>
    </row>
    <row r="264" spans="1:8" x14ac:dyDescent="0.3">
      <c r="A264" s="387"/>
      <c r="B264" s="390"/>
      <c r="C264" s="24" t="s">
        <v>3747</v>
      </c>
      <c r="D264" s="25" t="s">
        <v>682</v>
      </c>
      <c r="E264" s="25" t="s">
        <v>3405</v>
      </c>
      <c r="F264" s="25" t="s">
        <v>3405</v>
      </c>
      <c r="G264" s="26" t="s">
        <v>301</v>
      </c>
    </row>
    <row r="265" spans="1:8" x14ac:dyDescent="0.3">
      <c r="A265" s="387"/>
      <c r="B265" s="390"/>
      <c r="C265" s="24" t="s">
        <v>3604</v>
      </c>
      <c r="D265" s="25" t="s">
        <v>682</v>
      </c>
      <c r="E265" s="25" t="s">
        <v>817</v>
      </c>
      <c r="F265" s="25" t="s">
        <v>817</v>
      </c>
      <c r="G265" s="26" t="s">
        <v>817</v>
      </c>
    </row>
    <row r="266" spans="1:8" x14ac:dyDescent="0.3">
      <c r="A266" s="387"/>
      <c r="B266" s="390"/>
      <c r="C266" s="24" t="s">
        <v>3748</v>
      </c>
      <c r="D266" s="25" t="s">
        <v>682</v>
      </c>
      <c r="E266" s="25" t="s">
        <v>399</v>
      </c>
      <c r="F266" s="25" t="s">
        <v>399</v>
      </c>
      <c r="G266" s="26" t="s">
        <v>399</v>
      </c>
    </row>
    <row r="267" spans="1:8" x14ac:dyDescent="0.3">
      <c r="A267" s="387"/>
      <c r="B267" s="390"/>
      <c r="C267" s="24" t="s">
        <v>422</v>
      </c>
      <c r="D267" s="25" t="s">
        <v>423</v>
      </c>
      <c r="E267" s="25" t="s">
        <v>228</v>
      </c>
      <c r="F267" s="25" t="s">
        <v>228</v>
      </c>
      <c r="G267" s="26" t="s">
        <v>2796</v>
      </c>
    </row>
    <row r="268" spans="1:8" x14ac:dyDescent="0.3">
      <c r="A268" s="387"/>
      <c r="B268" s="390"/>
      <c r="C268" s="29" t="s">
        <v>424</v>
      </c>
      <c r="D268" s="25" t="s">
        <v>254</v>
      </c>
      <c r="E268" s="25" t="s">
        <v>239</v>
      </c>
      <c r="F268" s="25" t="s">
        <v>3029</v>
      </c>
      <c r="G268" s="26" t="s">
        <v>1016</v>
      </c>
    </row>
    <row r="269" spans="1:8" x14ac:dyDescent="0.3">
      <c r="A269" s="387"/>
      <c r="B269" s="390"/>
      <c r="C269" s="29" t="s">
        <v>284</v>
      </c>
      <c r="D269" s="25"/>
      <c r="E269" s="25"/>
      <c r="F269" s="25"/>
      <c r="G269" s="26"/>
    </row>
    <row r="270" spans="1:8" ht="18" thickBot="1" x14ac:dyDescent="0.35">
      <c r="A270" s="388"/>
      <c r="B270" s="391"/>
      <c r="C270" s="24" t="s">
        <v>3750</v>
      </c>
      <c r="D270" s="25" t="s">
        <v>262</v>
      </c>
      <c r="E270" s="25" t="s">
        <v>974</v>
      </c>
      <c r="F270" s="25" t="s">
        <v>974</v>
      </c>
      <c r="G270" s="26" t="s">
        <v>974</v>
      </c>
    </row>
    <row r="271" spans="1:8" ht="18" thickBot="1" x14ac:dyDescent="0.35">
      <c r="A271" s="392"/>
      <c r="B271" s="392"/>
      <c r="C271" s="392"/>
      <c r="D271" s="393"/>
      <c r="E271" s="27">
        <v>10</v>
      </c>
      <c r="F271" s="27">
        <v>20</v>
      </c>
      <c r="G271" s="5">
        <v>30</v>
      </c>
    </row>
    <row r="272" spans="1:8" x14ac:dyDescent="0.3">
      <c r="A272" s="15" t="s">
        <v>3787</v>
      </c>
    </row>
    <row r="273" spans="1:10" ht="18" thickBot="1" x14ac:dyDescent="0.35">
      <c r="A273" s="17" t="s">
        <v>342</v>
      </c>
    </row>
    <row r="274" spans="1:10" ht="18" thickBot="1" x14ac:dyDescent="0.35">
      <c r="A274" s="377" t="s">
        <v>0</v>
      </c>
      <c r="B274" s="379" t="s">
        <v>217</v>
      </c>
      <c r="C274" s="379" t="s">
        <v>250</v>
      </c>
      <c r="D274" s="379" t="s">
        <v>251</v>
      </c>
      <c r="E274" s="381" t="s">
        <v>3788</v>
      </c>
      <c r="F274" s="382"/>
      <c r="G274" s="383"/>
      <c r="H274" s="381" t="s">
        <v>3789</v>
      </c>
      <c r="I274" s="382"/>
      <c r="J274" s="383"/>
    </row>
    <row r="275" spans="1:10" ht="26.25" thickBot="1" x14ac:dyDescent="0.35">
      <c r="A275" s="378"/>
      <c r="B275" s="380"/>
      <c r="C275" s="380"/>
      <c r="D275" s="380"/>
      <c r="E275" s="290" t="s">
        <v>3782</v>
      </c>
      <c r="F275" s="290" t="s">
        <v>3783</v>
      </c>
      <c r="G275" s="290" t="s">
        <v>3784</v>
      </c>
      <c r="H275" s="290" t="s">
        <v>3782</v>
      </c>
      <c r="I275" s="290" t="s">
        <v>3783</v>
      </c>
      <c r="J275" s="31" t="s">
        <v>3784</v>
      </c>
    </row>
    <row r="276" spans="1:10" x14ac:dyDescent="0.3">
      <c r="A276" s="386" t="s">
        <v>3790</v>
      </c>
      <c r="B276" s="389" t="s">
        <v>3791</v>
      </c>
      <c r="C276" s="29" t="s">
        <v>369</v>
      </c>
      <c r="D276" s="25"/>
      <c r="E276" s="25"/>
      <c r="F276" s="25"/>
      <c r="G276" s="25"/>
      <c r="H276" s="25"/>
      <c r="I276" s="25"/>
      <c r="J276" s="26"/>
    </row>
    <row r="277" spans="1:10" x14ac:dyDescent="0.3">
      <c r="A277" s="387"/>
      <c r="B277" s="390"/>
      <c r="C277" s="24" t="s">
        <v>3747</v>
      </c>
      <c r="D277" s="25" t="s">
        <v>682</v>
      </c>
      <c r="E277" s="25" t="s">
        <v>3405</v>
      </c>
      <c r="F277" s="25" t="s">
        <v>3405</v>
      </c>
      <c r="G277" s="25" t="s">
        <v>301</v>
      </c>
      <c r="H277" s="25" t="s">
        <v>3405</v>
      </c>
      <c r="I277" s="25" t="s">
        <v>3405</v>
      </c>
      <c r="J277" s="26" t="s">
        <v>301</v>
      </c>
    </row>
    <row r="278" spans="1:10" x14ac:dyDescent="0.3">
      <c r="A278" s="387"/>
      <c r="B278" s="390"/>
      <c r="C278" s="24" t="s">
        <v>3792</v>
      </c>
      <c r="D278" s="25" t="s">
        <v>682</v>
      </c>
      <c r="E278" s="25" t="s">
        <v>1779</v>
      </c>
      <c r="F278" s="25" t="s">
        <v>1779</v>
      </c>
      <c r="G278" s="25" t="s">
        <v>501</v>
      </c>
      <c r="H278" s="25" t="s">
        <v>1779</v>
      </c>
      <c r="I278" s="25" t="s">
        <v>1779</v>
      </c>
      <c r="J278" s="26" t="s">
        <v>501</v>
      </c>
    </row>
    <row r="279" spans="1:10" x14ac:dyDescent="0.3">
      <c r="A279" s="387"/>
      <c r="B279" s="390"/>
      <c r="C279" s="24" t="s">
        <v>3748</v>
      </c>
      <c r="D279" s="25" t="s">
        <v>682</v>
      </c>
      <c r="E279" s="25" t="s">
        <v>228</v>
      </c>
      <c r="F279" s="25" t="s">
        <v>228</v>
      </c>
      <c r="G279" s="25" t="s">
        <v>228</v>
      </c>
      <c r="H279" s="25" t="s">
        <v>1997</v>
      </c>
      <c r="I279" s="25" t="s">
        <v>1997</v>
      </c>
      <c r="J279" s="26" t="s">
        <v>1997</v>
      </c>
    </row>
    <row r="280" spans="1:10" x14ac:dyDescent="0.3">
      <c r="A280" s="387" t="s">
        <v>3793</v>
      </c>
      <c r="B280" s="390" t="s">
        <v>3789</v>
      </c>
      <c r="C280" s="24" t="s">
        <v>422</v>
      </c>
      <c r="D280" s="25" t="s">
        <v>423</v>
      </c>
      <c r="E280" s="25" t="s">
        <v>228</v>
      </c>
      <c r="F280" s="25" t="s">
        <v>228</v>
      </c>
      <c r="G280" s="25" t="s">
        <v>2796</v>
      </c>
      <c r="H280" s="25" t="s">
        <v>228</v>
      </c>
      <c r="I280" s="25" t="s">
        <v>228</v>
      </c>
      <c r="J280" s="26" t="s">
        <v>2796</v>
      </c>
    </row>
    <row r="281" spans="1:10" ht="18" thickBot="1" x14ac:dyDescent="0.35">
      <c r="A281" s="388"/>
      <c r="B281" s="391"/>
      <c r="C281" s="29" t="s">
        <v>457</v>
      </c>
      <c r="D281" s="25" t="s">
        <v>254</v>
      </c>
      <c r="E281" s="25" t="s">
        <v>3405</v>
      </c>
      <c r="F281" s="25" t="s">
        <v>3665</v>
      </c>
      <c r="G281" s="25" t="s">
        <v>239</v>
      </c>
      <c r="H281" s="25" t="s">
        <v>3361</v>
      </c>
      <c r="I281" s="25" t="s">
        <v>3794</v>
      </c>
      <c r="J281" s="26" t="s">
        <v>3432</v>
      </c>
    </row>
    <row r="282" spans="1:10" ht="18" thickBot="1" x14ac:dyDescent="0.35">
      <c r="A282" s="98"/>
      <c r="B282" s="34"/>
      <c r="C282" s="34"/>
      <c r="D282" s="35"/>
      <c r="E282" s="27">
        <v>10</v>
      </c>
      <c r="F282" s="27">
        <v>20</v>
      </c>
      <c r="G282" s="27">
        <v>30</v>
      </c>
      <c r="H282" s="27">
        <v>10</v>
      </c>
      <c r="I282" s="27">
        <v>20</v>
      </c>
      <c r="J282" s="5">
        <v>30</v>
      </c>
    </row>
    <row r="283" spans="1:10" x14ac:dyDescent="0.3">
      <c r="A283" s="15" t="s">
        <v>3795</v>
      </c>
    </row>
    <row r="284" spans="1:10" x14ac:dyDescent="0.3">
      <c r="A284" s="15" t="s">
        <v>3796</v>
      </c>
    </row>
    <row r="285" spans="1:10" x14ac:dyDescent="0.3">
      <c r="A285" s="15" t="s">
        <v>3797</v>
      </c>
    </row>
    <row r="286" spans="1:10" ht="18" thickBot="1" x14ac:dyDescent="0.35">
      <c r="A286" s="17" t="s">
        <v>342</v>
      </c>
    </row>
    <row r="287" spans="1:10" ht="39" thickBot="1" x14ac:dyDescent="0.35">
      <c r="A287" s="36" t="s">
        <v>0</v>
      </c>
      <c r="B287" s="293" t="s">
        <v>217</v>
      </c>
      <c r="C287" s="293" t="s">
        <v>250</v>
      </c>
      <c r="D287" s="293" t="s">
        <v>251</v>
      </c>
      <c r="E287" s="293" t="s">
        <v>3798</v>
      </c>
      <c r="F287" s="293" t="s">
        <v>3799</v>
      </c>
      <c r="G287" s="291" t="s">
        <v>3800</v>
      </c>
    </row>
    <row r="288" spans="1:10" x14ac:dyDescent="0.3">
      <c r="A288" s="386" t="s">
        <v>3801</v>
      </c>
      <c r="B288" s="389" t="s">
        <v>3798</v>
      </c>
      <c r="C288" s="28" t="s">
        <v>349</v>
      </c>
      <c r="D288" s="22"/>
      <c r="E288" s="22"/>
      <c r="F288" s="22"/>
      <c r="G288" s="4"/>
    </row>
    <row r="289" spans="1:7" x14ac:dyDescent="0.3">
      <c r="A289" s="387"/>
      <c r="B289" s="390"/>
      <c r="C289" s="24" t="s">
        <v>3747</v>
      </c>
      <c r="D289" s="25" t="s">
        <v>682</v>
      </c>
      <c r="E289" s="25" t="s">
        <v>3405</v>
      </c>
      <c r="F289" s="25" t="s">
        <v>3405</v>
      </c>
      <c r="G289" s="26" t="s">
        <v>301</v>
      </c>
    </row>
    <row r="290" spans="1:7" x14ac:dyDescent="0.3">
      <c r="A290" s="387" t="s">
        <v>3802</v>
      </c>
      <c r="B290" s="390" t="s">
        <v>3799</v>
      </c>
      <c r="C290" s="24" t="s">
        <v>3604</v>
      </c>
      <c r="D290" s="25" t="s">
        <v>682</v>
      </c>
      <c r="E290" s="25" t="s">
        <v>817</v>
      </c>
      <c r="F290" s="25" t="s">
        <v>817</v>
      </c>
      <c r="G290" s="26" t="s">
        <v>817</v>
      </c>
    </row>
    <row r="291" spans="1:7" x14ac:dyDescent="0.3">
      <c r="A291" s="387"/>
      <c r="B291" s="390"/>
      <c r="C291" s="24" t="s">
        <v>3748</v>
      </c>
      <c r="D291" s="25" t="s">
        <v>682</v>
      </c>
      <c r="E291" s="25" t="s">
        <v>399</v>
      </c>
      <c r="F291" s="25" t="s">
        <v>399</v>
      </c>
      <c r="G291" s="26" t="s">
        <v>399</v>
      </c>
    </row>
    <row r="292" spans="1:7" x14ac:dyDescent="0.3">
      <c r="A292" s="387" t="s">
        <v>3803</v>
      </c>
      <c r="B292" s="390" t="s">
        <v>3804</v>
      </c>
      <c r="C292" s="24" t="s">
        <v>422</v>
      </c>
      <c r="D292" s="25" t="s">
        <v>423</v>
      </c>
      <c r="E292" s="25">
        <v>5</v>
      </c>
      <c r="F292" s="25">
        <v>5</v>
      </c>
      <c r="G292" s="26">
        <v>5</v>
      </c>
    </row>
    <row r="293" spans="1:7" x14ac:dyDescent="0.3">
      <c r="A293" s="387"/>
      <c r="B293" s="390"/>
      <c r="C293" s="29" t="s">
        <v>457</v>
      </c>
      <c r="D293" s="25" t="s">
        <v>254</v>
      </c>
      <c r="E293" s="25" t="s">
        <v>3310</v>
      </c>
      <c r="F293" s="25" t="s">
        <v>242</v>
      </c>
      <c r="G293" s="26" t="s">
        <v>1205</v>
      </c>
    </row>
    <row r="294" spans="1:7" x14ac:dyDescent="0.3">
      <c r="A294" s="387"/>
      <c r="B294" s="390"/>
      <c r="C294" s="29" t="s">
        <v>284</v>
      </c>
      <c r="D294" s="25"/>
      <c r="E294" s="25"/>
      <c r="F294" s="25"/>
      <c r="G294" s="26"/>
    </row>
    <row r="295" spans="1:7" ht="18" thickBot="1" x14ac:dyDescent="0.35">
      <c r="A295" s="388"/>
      <c r="B295" s="391"/>
      <c r="C295" s="24" t="s">
        <v>3750</v>
      </c>
      <c r="D295" s="25" t="s">
        <v>262</v>
      </c>
      <c r="E295" s="25" t="s">
        <v>974</v>
      </c>
      <c r="F295" s="25" t="s">
        <v>974</v>
      </c>
      <c r="G295" s="26" t="s">
        <v>974</v>
      </c>
    </row>
    <row r="296" spans="1:7" ht="18" thickBot="1" x14ac:dyDescent="0.35">
      <c r="A296" s="392"/>
      <c r="B296" s="392"/>
      <c r="C296" s="392"/>
      <c r="D296" s="393"/>
      <c r="E296" s="27">
        <v>10</v>
      </c>
      <c r="F296" s="27">
        <v>10</v>
      </c>
      <c r="G296" s="5">
        <v>10</v>
      </c>
    </row>
    <row r="297" spans="1:7" x14ac:dyDescent="0.3">
      <c r="A297" s="15" t="s">
        <v>3805</v>
      </c>
    </row>
    <row r="298" spans="1:7" x14ac:dyDescent="0.3">
      <c r="A298" s="16" t="s">
        <v>211</v>
      </c>
    </row>
    <row r="299" spans="1:7" x14ac:dyDescent="0.3">
      <c r="A299" s="17" t="s">
        <v>3806</v>
      </c>
    </row>
    <row r="300" spans="1:7" ht="18" thickBot="1" x14ac:dyDescent="0.35">
      <c r="A300" s="17" t="s">
        <v>342</v>
      </c>
    </row>
    <row r="301" spans="1:7" ht="18" thickBot="1" x14ac:dyDescent="0.35">
      <c r="A301" s="377" t="s">
        <v>0</v>
      </c>
      <c r="B301" s="379" t="s">
        <v>217</v>
      </c>
      <c r="C301" s="379" t="s">
        <v>250</v>
      </c>
      <c r="D301" s="379" t="s">
        <v>251</v>
      </c>
      <c r="E301" s="381" t="s">
        <v>3807</v>
      </c>
      <c r="F301" s="382"/>
      <c r="G301" s="383"/>
    </row>
    <row r="302" spans="1:7" ht="18" thickBot="1" x14ac:dyDescent="0.35">
      <c r="A302" s="378"/>
      <c r="B302" s="380"/>
      <c r="C302" s="380"/>
      <c r="D302" s="380"/>
      <c r="E302" s="293" t="s">
        <v>3808</v>
      </c>
      <c r="F302" s="293" t="s">
        <v>3809</v>
      </c>
      <c r="G302" s="291" t="s">
        <v>3810</v>
      </c>
    </row>
    <row r="303" spans="1:7" x14ac:dyDescent="0.3">
      <c r="A303" s="386" t="s">
        <v>3811</v>
      </c>
      <c r="B303" s="389" t="s">
        <v>3812</v>
      </c>
      <c r="C303" s="28" t="s">
        <v>349</v>
      </c>
      <c r="D303" s="22"/>
      <c r="E303" s="22"/>
      <c r="F303" s="22"/>
      <c r="G303" s="4"/>
    </row>
    <row r="304" spans="1:7" x14ac:dyDescent="0.3">
      <c r="A304" s="387"/>
      <c r="B304" s="390"/>
      <c r="C304" s="24" t="s">
        <v>3747</v>
      </c>
      <c r="D304" s="25" t="s">
        <v>682</v>
      </c>
      <c r="E304" s="25" t="s">
        <v>3405</v>
      </c>
      <c r="F304" s="25" t="s">
        <v>3405</v>
      </c>
      <c r="G304" s="26" t="s">
        <v>3405</v>
      </c>
    </row>
    <row r="305" spans="1:10" x14ac:dyDescent="0.3">
      <c r="A305" s="387"/>
      <c r="B305" s="390"/>
      <c r="C305" s="24" t="s">
        <v>3604</v>
      </c>
      <c r="D305" s="25" t="s">
        <v>682</v>
      </c>
      <c r="E305" s="25" t="s">
        <v>1779</v>
      </c>
      <c r="F305" s="25" t="s">
        <v>1779</v>
      </c>
      <c r="G305" s="26" t="s">
        <v>1779</v>
      </c>
    </row>
    <row r="306" spans="1:10" x14ac:dyDescent="0.3">
      <c r="A306" s="387"/>
      <c r="B306" s="390"/>
      <c r="C306" s="24" t="s">
        <v>3748</v>
      </c>
      <c r="D306" s="25" t="s">
        <v>682</v>
      </c>
      <c r="E306" s="25" t="s">
        <v>1586</v>
      </c>
      <c r="F306" s="25" t="s">
        <v>1586</v>
      </c>
      <c r="G306" s="26" t="s">
        <v>1586</v>
      </c>
    </row>
    <row r="307" spans="1:10" x14ac:dyDescent="0.3">
      <c r="A307" s="387"/>
      <c r="B307" s="390"/>
      <c r="C307" s="24" t="s">
        <v>422</v>
      </c>
      <c r="D307" s="25" t="s">
        <v>423</v>
      </c>
      <c r="E307" s="25">
        <v>5</v>
      </c>
      <c r="F307" s="25">
        <v>5</v>
      </c>
      <c r="G307" s="26">
        <v>5</v>
      </c>
    </row>
    <row r="308" spans="1:10" x14ac:dyDescent="0.3">
      <c r="A308" s="387"/>
      <c r="B308" s="390"/>
      <c r="C308" s="29" t="s">
        <v>457</v>
      </c>
      <c r="D308" s="25" t="s">
        <v>254</v>
      </c>
      <c r="E308" s="25" t="s">
        <v>3680</v>
      </c>
      <c r="F308" s="25" t="s">
        <v>3813</v>
      </c>
      <c r="G308" s="26" t="s">
        <v>3814</v>
      </c>
    </row>
    <row r="309" spans="1:10" x14ac:dyDescent="0.3">
      <c r="A309" s="387"/>
      <c r="B309" s="390"/>
      <c r="C309" s="29" t="s">
        <v>284</v>
      </c>
      <c r="D309" s="25"/>
      <c r="E309" s="25"/>
      <c r="F309" s="25"/>
      <c r="G309" s="26"/>
    </row>
    <row r="310" spans="1:10" ht="18" thickBot="1" x14ac:dyDescent="0.35">
      <c r="A310" s="388"/>
      <c r="B310" s="391"/>
      <c r="C310" s="24" t="s">
        <v>3750</v>
      </c>
      <c r="D310" s="25" t="s">
        <v>262</v>
      </c>
      <c r="E310" s="25" t="s">
        <v>1196</v>
      </c>
      <c r="F310" s="25" t="s">
        <v>1196</v>
      </c>
      <c r="G310" s="26" t="s">
        <v>1196</v>
      </c>
    </row>
    <row r="311" spans="1:10" ht="18" thickBot="1" x14ac:dyDescent="0.35">
      <c r="A311" s="392"/>
      <c r="B311" s="392"/>
      <c r="C311" s="392"/>
      <c r="D311" s="393"/>
      <c r="E311" s="27">
        <v>10</v>
      </c>
      <c r="F311" s="27">
        <v>20</v>
      </c>
      <c r="G311" s="5">
        <v>30</v>
      </c>
    </row>
    <row r="312" spans="1:10" x14ac:dyDescent="0.3">
      <c r="A312" s="15" t="s">
        <v>3815</v>
      </c>
    </row>
    <row r="313" spans="1:10" x14ac:dyDescent="0.3">
      <c r="A313" s="15" t="s">
        <v>3816</v>
      </c>
    </row>
    <row r="314" spans="1:10" x14ac:dyDescent="0.3">
      <c r="A314" s="15" t="s">
        <v>3817</v>
      </c>
    </row>
    <row r="315" spans="1:10" x14ac:dyDescent="0.3">
      <c r="A315" s="15" t="s">
        <v>3818</v>
      </c>
    </row>
    <row r="316" spans="1:10" ht="18" thickBot="1" x14ac:dyDescent="0.35">
      <c r="A316" s="17" t="s">
        <v>342</v>
      </c>
    </row>
    <row r="317" spans="1:10" ht="18" thickBot="1" x14ac:dyDescent="0.35">
      <c r="A317" s="377" t="s">
        <v>0</v>
      </c>
      <c r="B317" s="379" t="s">
        <v>217</v>
      </c>
      <c r="C317" s="379" t="s">
        <v>250</v>
      </c>
      <c r="D317" s="379" t="s">
        <v>251</v>
      </c>
      <c r="E317" s="379" t="s">
        <v>3819</v>
      </c>
      <c r="F317" s="381" t="s">
        <v>3820</v>
      </c>
      <c r="G317" s="382"/>
      <c r="H317" s="382"/>
      <c r="I317" s="383"/>
      <c r="J317" s="379" t="s">
        <v>3762</v>
      </c>
    </row>
    <row r="318" spans="1:10" ht="18" thickBot="1" x14ac:dyDescent="0.35">
      <c r="A318" s="394"/>
      <c r="B318" s="395"/>
      <c r="C318" s="395"/>
      <c r="D318" s="395"/>
      <c r="E318" s="395"/>
      <c r="F318" s="381" t="s">
        <v>275</v>
      </c>
      <c r="G318" s="383"/>
      <c r="H318" s="381" t="s">
        <v>327</v>
      </c>
      <c r="I318" s="383"/>
      <c r="J318" s="395"/>
    </row>
    <row r="319" spans="1:10" ht="18" thickBot="1" x14ac:dyDescent="0.35">
      <c r="A319" s="394"/>
      <c r="B319" s="395"/>
      <c r="C319" s="395"/>
      <c r="D319" s="395"/>
      <c r="E319" s="395"/>
      <c r="F319" s="381" t="s">
        <v>462</v>
      </c>
      <c r="G319" s="382"/>
      <c r="H319" s="382"/>
      <c r="I319" s="383"/>
      <c r="J319" s="395"/>
    </row>
    <row r="320" spans="1:10" ht="18" thickBot="1" x14ac:dyDescent="0.35">
      <c r="A320" s="378"/>
      <c r="B320" s="380"/>
      <c r="C320" s="380"/>
      <c r="D320" s="380"/>
      <c r="E320" s="380"/>
      <c r="F320" s="293" t="s">
        <v>219</v>
      </c>
      <c r="G320" s="293" t="s">
        <v>3468</v>
      </c>
      <c r="H320" s="293" t="s">
        <v>219</v>
      </c>
      <c r="I320" s="293" t="s">
        <v>3468</v>
      </c>
      <c r="J320" s="380"/>
    </row>
    <row r="321" spans="1:10" x14ac:dyDescent="0.3">
      <c r="A321" s="386" t="s">
        <v>3821</v>
      </c>
      <c r="B321" s="389" t="s">
        <v>3746</v>
      </c>
      <c r="C321" s="28" t="s">
        <v>349</v>
      </c>
      <c r="D321" s="22"/>
      <c r="E321" s="22"/>
      <c r="F321" s="22"/>
      <c r="G321" s="22"/>
      <c r="H321" s="22"/>
      <c r="I321" s="22"/>
      <c r="J321" s="4"/>
    </row>
    <row r="322" spans="1:10" x14ac:dyDescent="0.3">
      <c r="A322" s="387"/>
      <c r="B322" s="390"/>
      <c r="C322" s="24" t="s">
        <v>3692</v>
      </c>
      <c r="D322" s="25" t="s">
        <v>682</v>
      </c>
      <c r="E322" s="25" t="s">
        <v>1022</v>
      </c>
      <c r="F322" s="25" t="s">
        <v>1022</v>
      </c>
      <c r="G322" s="25" t="s">
        <v>1022</v>
      </c>
      <c r="H322" s="25" t="s">
        <v>1859</v>
      </c>
      <c r="I322" s="25" t="s">
        <v>1859</v>
      </c>
      <c r="J322" s="26" t="s">
        <v>1859</v>
      </c>
    </row>
    <row r="323" spans="1:10" x14ac:dyDescent="0.3">
      <c r="A323" s="387" t="s">
        <v>3822</v>
      </c>
      <c r="B323" s="390" t="s">
        <v>3823</v>
      </c>
      <c r="C323" s="24" t="s">
        <v>3748</v>
      </c>
      <c r="D323" s="25" t="s">
        <v>682</v>
      </c>
      <c r="E323" s="25" t="s">
        <v>1103</v>
      </c>
      <c r="F323" s="25" t="s">
        <v>1103</v>
      </c>
      <c r="G323" s="25" t="s">
        <v>1103</v>
      </c>
      <c r="H323" s="25" t="s">
        <v>1564</v>
      </c>
      <c r="I323" s="25" t="s">
        <v>1564</v>
      </c>
      <c r="J323" s="26" t="s">
        <v>358</v>
      </c>
    </row>
    <row r="324" spans="1:10" x14ac:dyDescent="0.3">
      <c r="A324" s="387"/>
      <c r="B324" s="390"/>
      <c r="C324" s="24" t="s">
        <v>422</v>
      </c>
      <c r="D324" s="25" t="s">
        <v>423</v>
      </c>
      <c r="E324" s="25" t="s">
        <v>228</v>
      </c>
      <c r="F324" s="25" t="s">
        <v>228</v>
      </c>
      <c r="G324" s="25">
        <v>5</v>
      </c>
      <c r="H324" s="25" t="s">
        <v>228</v>
      </c>
      <c r="I324" s="25">
        <v>5</v>
      </c>
      <c r="J324" s="26">
        <v>5</v>
      </c>
    </row>
    <row r="325" spans="1:10" x14ac:dyDescent="0.3">
      <c r="A325" s="387" t="s">
        <v>3824</v>
      </c>
      <c r="B325" s="390" t="s">
        <v>3766</v>
      </c>
      <c r="C325" s="29" t="s">
        <v>457</v>
      </c>
      <c r="D325" s="25" t="s">
        <v>254</v>
      </c>
      <c r="E325" s="25" t="s">
        <v>3755</v>
      </c>
      <c r="F325" s="25" t="s">
        <v>2445</v>
      </c>
      <c r="G325" s="25" t="s">
        <v>1199</v>
      </c>
      <c r="H325" s="25" t="s">
        <v>2611</v>
      </c>
      <c r="I325" s="25" t="s">
        <v>938</v>
      </c>
      <c r="J325" s="26" t="s">
        <v>912</v>
      </c>
    </row>
    <row r="326" spans="1:10" x14ac:dyDescent="0.3">
      <c r="A326" s="387"/>
      <c r="B326" s="390"/>
      <c r="C326" s="29" t="s">
        <v>284</v>
      </c>
      <c r="D326" s="25"/>
      <c r="E326" s="25"/>
      <c r="F326" s="25"/>
      <c r="G326" s="25"/>
      <c r="H326" s="25"/>
      <c r="I326" s="25"/>
      <c r="J326" s="26"/>
    </row>
    <row r="327" spans="1:10" ht="18" thickBot="1" x14ac:dyDescent="0.35">
      <c r="A327" s="388"/>
      <c r="B327" s="391"/>
      <c r="C327" s="24" t="s">
        <v>3750</v>
      </c>
      <c r="D327" s="25" t="s">
        <v>262</v>
      </c>
      <c r="E327" s="25" t="s">
        <v>697</v>
      </c>
      <c r="F327" s="25" t="s">
        <v>697</v>
      </c>
      <c r="G327" s="25" t="s">
        <v>697</v>
      </c>
      <c r="H327" s="25" t="s">
        <v>718</v>
      </c>
      <c r="I327" s="25" t="s">
        <v>718</v>
      </c>
      <c r="J327" s="26" t="s">
        <v>450</v>
      </c>
    </row>
    <row r="328" spans="1:10" ht="18" thickBot="1" x14ac:dyDescent="0.35">
      <c r="A328" s="392"/>
      <c r="B328" s="392"/>
      <c r="C328" s="392"/>
      <c r="D328" s="393"/>
      <c r="E328" s="27">
        <v>10</v>
      </c>
      <c r="F328" s="27">
        <v>10</v>
      </c>
      <c r="G328" s="27">
        <v>20</v>
      </c>
      <c r="H328" s="27">
        <v>30</v>
      </c>
      <c r="I328" s="27">
        <v>40</v>
      </c>
      <c r="J328" s="5">
        <v>10</v>
      </c>
    </row>
    <row r="329" spans="1:10" x14ac:dyDescent="0.3">
      <c r="A329" s="15" t="s">
        <v>3825</v>
      </c>
    </row>
    <row r="330" spans="1:10" x14ac:dyDescent="0.3">
      <c r="A330" s="15" t="s">
        <v>3826</v>
      </c>
    </row>
    <row r="331" spans="1:10" x14ac:dyDescent="0.3">
      <c r="A331" s="15" t="s">
        <v>3827</v>
      </c>
    </row>
    <row r="332" spans="1:10" ht="18" thickBot="1" x14ac:dyDescent="0.35">
      <c r="A332" s="17" t="s">
        <v>342</v>
      </c>
    </row>
    <row r="333" spans="1:10" ht="18" thickBot="1" x14ac:dyDescent="0.35">
      <c r="A333" s="377" t="s">
        <v>0</v>
      </c>
      <c r="B333" s="379" t="s">
        <v>217</v>
      </c>
      <c r="C333" s="379" t="s">
        <v>250</v>
      </c>
      <c r="D333" s="379" t="s">
        <v>251</v>
      </c>
      <c r="E333" s="379" t="s">
        <v>3819</v>
      </c>
      <c r="F333" s="381" t="s">
        <v>3820</v>
      </c>
      <c r="G333" s="382"/>
      <c r="H333" s="382"/>
      <c r="I333" s="383"/>
    </row>
    <row r="334" spans="1:10" ht="18" thickBot="1" x14ac:dyDescent="0.35">
      <c r="A334" s="394"/>
      <c r="B334" s="395"/>
      <c r="C334" s="395"/>
      <c r="D334" s="395"/>
      <c r="E334" s="395"/>
      <c r="F334" s="381" t="s">
        <v>275</v>
      </c>
      <c r="G334" s="383"/>
      <c r="H334" s="381" t="s">
        <v>327</v>
      </c>
      <c r="I334" s="383"/>
    </row>
    <row r="335" spans="1:10" ht="18" thickBot="1" x14ac:dyDescent="0.35">
      <c r="A335" s="394"/>
      <c r="B335" s="395"/>
      <c r="C335" s="395"/>
      <c r="D335" s="395"/>
      <c r="E335" s="395"/>
      <c r="F335" s="381" t="s">
        <v>462</v>
      </c>
      <c r="G335" s="382"/>
      <c r="H335" s="382"/>
      <c r="I335" s="383"/>
    </row>
    <row r="336" spans="1:10" ht="18" thickBot="1" x14ac:dyDescent="0.35">
      <c r="A336" s="378"/>
      <c r="B336" s="380"/>
      <c r="C336" s="380"/>
      <c r="D336" s="380"/>
      <c r="E336" s="380"/>
      <c r="F336" s="293" t="s">
        <v>219</v>
      </c>
      <c r="G336" s="293" t="s">
        <v>3468</v>
      </c>
      <c r="H336" s="293" t="s">
        <v>219</v>
      </c>
      <c r="I336" s="291" t="s">
        <v>3468</v>
      </c>
    </row>
    <row r="337" spans="1:9" x14ac:dyDescent="0.3">
      <c r="A337" s="386" t="s">
        <v>3828</v>
      </c>
      <c r="B337" s="389" t="s">
        <v>3746</v>
      </c>
      <c r="C337" s="28" t="s">
        <v>349</v>
      </c>
      <c r="D337" s="22"/>
      <c r="E337" s="22"/>
      <c r="F337" s="22"/>
      <c r="G337" s="22"/>
      <c r="H337" s="22"/>
      <c r="I337" s="4"/>
    </row>
    <row r="338" spans="1:9" x14ac:dyDescent="0.3">
      <c r="A338" s="387"/>
      <c r="B338" s="390"/>
      <c r="C338" s="24" t="s">
        <v>3692</v>
      </c>
      <c r="D338" s="25" t="s">
        <v>3629</v>
      </c>
      <c r="E338" s="25">
        <v>430</v>
      </c>
      <c r="F338" s="25">
        <v>430</v>
      </c>
      <c r="G338" s="25">
        <v>430</v>
      </c>
      <c r="H338" s="25">
        <v>430</v>
      </c>
      <c r="I338" s="26">
        <v>430</v>
      </c>
    </row>
    <row r="339" spans="1:9" x14ac:dyDescent="0.3">
      <c r="A339" s="387"/>
      <c r="B339" s="390"/>
      <c r="C339" s="24" t="s">
        <v>3748</v>
      </c>
      <c r="D339" s="25" t="s">
        <v>682</v>
      </c>
      <c r="E339" s="25" t="s">
        <v>357</v>
      </c>
      <c r="F339" s="25" t="s">
        <v>357</v>
      </c>
      <c r="G339" s="25" t="s">
        <v>357</v>
      </c>
      <c r="H339" s="25" t="s">
        <v>357</v>
      </c>
      <c r="I339" s="26" t="s">
        <v>357</v>
      </c>
    </row>
    <row r="340" spans="1:9" x14ac:dyDescent="0.3">
      <c r="A340" s="387" t="s">
        <v>3829</v>
      </c>
      <c r="B340" s="390" t="s">
        <v>3823</v>
      </c>
      <c r="C340" s="24" t="s">
        <v>422</v>
      </c>
      <c r="D340" s="25" t="s">
        <v>423</v>
      </c>
      <c r="E340" s="25" t="s">
        <v>228</v>
      </c>
      <c r="F340" s="25" t="s">
        <v>228</v>
      </c>
      <c r="G340" s="25">
        <v>5</v>
      </c>
      <c r="H340" s="25" t="s">
        <v>228</v>
      </c>
      <c r="I340" s="26">
        <v>5</v>
      </c>
    </row>
    <row r="341" spans="1:9" x14ac:dyDescent="0.3">
      <c r="A341" s="387"/>
      <c r="B341" s="390"/>
      <c r="C341" s="29" t="s">
        <v>457</v>
      </c>
      <c r="D341" s="25" t="s">
        <v>254</v>
      </c>
      <c r="E341" s="25" t="s">
        <v>3830</v>
      </c>
      <c r="F341" s="25" t="s">
        <v>1248</v>
      </c>
      <c r="G341" s="25" t="s">
        <v>3831</v>
      </c>
      <c r="H341" s="25" t="s">
        <v>3830</v>
      </c>
      <c r="I341" s="26" t="s">
        <v>1314</v>
      </c>
    </row>
    <row r="342" spans="1:9" x14ac:dyDescent="0.3">
      <c r="A342" s="387"/>
      <c r="B342" s="390"/>
      <c r="C342" s="29" t="s">
        <v>284</v>
      </c>
      <c r="D342" s="25"/>
      <c r="E342" s="25"/>
      <c r="F342" s="25"/>
      <c r="G342" s="25"/>
      <c r="H342" s="25"/>
      <c r="I342" s="26"/>
    </row>
    <row r="343" spans="1:9" ht="18" thickBot="1" x14ac:dyDescent="0.35">
      <c r="A343" s="388"/>
      <c r="B343" s="391"/>
      <c r="C343" s="24" t="s">
        <v>3750</v>
      </c>
      <c r="D343" s="25" t="s">
        <v>262</v>
      </c>
      <c r="E343" s="25" t="s">
        <v>1195</v>
      </c>
      <c r="F343" s="25" t="s">
        <v>1195</v>
      </c>
      <c r="G343" s="25" t="s">
        <v>1195</v>
      </c>
      <c r="H343" s="25" t="s">
        <v>1195</v>
      </c>
      <c r="I343" s="26" t="s">
        <v>1195</v>
      </c>
    </row>
    <row r="344" spans="1:9" ht="18" thickBot="1" x14ac:dyDescent="0.35">
      <c r="A344" s="392"/>
      <c r="B344" s="392"/>
      <c r="C344" s="392"/>
      <c r="D344" s="393"/>
      <c r="E344" s="27">
        <v>10</v>
      </c>
      <c r="F344" s="27">
        <v>10</v>
      </c>
      <c r="G344" s="27">
        <v>20</v>
      </c>
      <c r="H344" s="27">
        <v>30</v>
      </c>
      <c r="I344" s="5">
        <v>40</v>
      </c>
    </row>
    <row r="345" spans="1:9" x14ac:dyDescent="0.3">
      <c r="A345" s="15" t="s">
        <v>3832</v>
      </c>
    </row>
    <row r="346" spans="1:9" x14ac:dyDescent="0.3">
      <c r="A346" s="15" t="s">
        <v>3833</v>
      </c>
    </row>
    <row r="347" spans="1:9" ht="18" thickBot="1" x14ac:dyDescent="0.35">
      <c r="A347" s="17" t="s">
        <v>342</v>
      </c>
    </row>
    <row r="348" spans="1:9" ht="18" thickBot="1" x14ac:dyDescent="0.35">
      <c r="A348" s="377" t="s">
        <v>0</v>
      </c>
      <c r="B348" s="379" t="s">
        <v>217</v>
      </c>
      <c r="C348" s="379" t="s">
        <v>250</v>
      </c>
      <c r="D348" s="379" t="s">
        <v>251</v>
      </c>
      <c r="E348" s="381" t="s">
        <v>3834</v>
      </c>
      <c r="F348" s="383"/>
      <c r="G348" s="379" t="s">
        <v>3762</v>
      </c>
    </row>
    <row r="349" spans="1:9" ht="18" thickBot="1" x14ac:dyDescent="0.35">
      <c r="A349" s="394"/>
      <c r="B349" s="395"/>
      <c r="C349" s="395"/>
      <c r="D349" s="395"/>
      <c r="E349" s="381" t="s">
        <v>462</v>
      </c>
      <c r="F349" s="383"/>
      <c r="G349" s="395"/>
    </row>
    <row r="350" spans="1:9" ht="18" thickBot="1" x14ac:dyDescent="0.35">
      <c r="A350" s="378"/>
      <c r="B350" s="380"/>
      <c r="C350" s="380"/>
      <c r="D350" s="380"/>
      <c r="E350" s="293" t="s">
        <v>3835</v>
      </c>
      <c r="F350" s="293" t="s">
        <v>3836</v>
      </c>
      <c r="G350" s="380"/>
    </row>
    <row r="351" spans="1:9" x14ac:dyDescent="0.3">
      <c r="A351" s="386" t="s">
        <v>3837</v>
      </c>
      <c r="B351" s="389" t="s">
        <v>3838</v>
      </c>
      <c r="C351" s="28" t="s">
        <v>349</v>
      </c>
      <c r="D351" s="22"/>
      <c r="E351" s="22"/>
      <c r="F351" s="22"/>
      <c r="G351" s="4"/>
    </row>
    <row r="352" spans="1:9" x14ac:dyDescent="0.3">
      <c r="A352" s="387"/>
      <c r="B352" s="390"/>
      <c r="C352" s="24" t="s">
        <v>3692</v>
      </c>
      <c r="D352" s="25" t="s">
        <v>3629</v>
      </c>
      <c r="E352" s="25">
        <v>430</v>
      </c>
      <c r="F352" s="25">
        <v>430</v>
      </c>
      <c r="G352" s="26">
        <v>410</v>
      </c>
    </row>
    <row r="353" spans="1:9" x14ac:dyDescent="0.3">
      <c r="A353" s="387"/>
      <c r="B353" s="390"/>
      <c r="C353" s="24" t="s">
        <v>3748</v>
      </c>
      <c r="D353" s="25" t="s">
        <v>682</v>
      </c>
      <c r="E353" s="25" t="s">
        <v>357</v>
      </c>
      <c r="F353" s="25" t="s">
        <v>797</v>
      </c>
      <c r="G353" s="26" t="s">
        <v>797</v>
      </c>
    </row>
    <row r="354" spans="1:9" x14ac:dyDescent="0.3">
      <c r="A354" s="387" t="s">
        <v>3839</v>
      </c>
      <c r="B354" s="390" t="s">
        <v>3766</v>
      </c>
      <c r="C354" s="24" t="s">
        <v>422</v>
      </c>
      <c r="D354" s="25" t="s">
        <v>423</v>
      </c>
      <c r="E354" s="25" t="s">
        <v>228</v>
      </c>
      <c r="F354" s="25">
        <v>5</v>
      </c>
      <c r="G354" s="26">
        <v>5</v>
      </c>
    </row>
    <row r="355" spans="1:9" x14ac:dyDescent="0.3">
      <c r="A355" s="387"/>
      <c r="B355" s="390"/>
      <c r="C355" s="29" t="s">
        <v>457</v>
      </c>
      <c r="D355" s="25" t="s">
        <v>254</v>
      </c>
      <c r="E355" s="25" t="s">
        <v>3830</v>
      </c>
      <c r="F355" s="25" t="s">
        <v>1314</v>
      </c>
      <c r="G355" s="26" t="s">
        <v>912</v>
      </c>
    </row>
    <row r="356" spans="1:9" x14ac:dyDescent="0.3">
      <c r="A356" s="387"/>
      <c r="B356" s="390"/>
      <c r="C356" s="29" t="s">
        <v>284</v>
      </c>
      <c r="D356" s="25"/>
      <c r="E356" s="25"/>
      <c r="F356" s="25"/>
      <c r="G356" s="26"/>
    </row>
    <row r="357" spans="1:9" ht="18" thickBot="1" x14ac:dyDescent="0.35">
      <c r="A357" s="388"/>
      <c r="B357" s="391"/>
      <c r="C357" s="24" t="s">
        <v>3750</v>
      </c>
      <c r="D357" s="25" t="s">
        <v>262</v>
      </c>
      <c r="E357" s="25" t="s">
        <v>1195</v>
      </c>
      <c r="F357" s="25" t="s">
        <v>973</v>
      </c>
      <c r="G357" s="26" t="s">
        <v>973</v>
      </c>
    </row>
    <row r="358" spans="1:9" ht="18" thickBot="1" x14ac:dyDescent="0.35">
      <c r="A358" s="392"/>
      <c r="B358" s="392"/>
      <c r="C358" s="392"/>
      <c r="D358" s="393"/>
      <c r="E358" s="27">
        <v>10</v>
      </c>
      <c r="F358" s="27">
        <v>20</v>
      </c>
      <c r="G358" s="5">
        <v>10</v>
      </c>
    </row>
    <row r="359" spans="1:9" x14ac:dyDescent="0.3">
      <c r="A359" s="15" t="s">
        <v>3840</v>
      </c>
    </row>
    <row r="360" spans="1:9" x14ac:dyDescent="0.3">
      <c r="A360" s="15" t="s">
        <v>3841</v>
      </c>
    </row>
    <row r="361" spans="1:9" ht="18" thickBot="1" x14ac:dyDescent="0.35">
      <c r="A361" s="17" t="s">
        <v>342</v>
      </c>
    </row>
    <row r="362" spans="1:9" ht="18" thickBot="1" x14ac:dyDescent="0.35">
      <c r="A362" s="377" t="s">
        <v>0</v>
      </c>
      <c r="B362" s="379" t="s">
        <v>217</v>
      </c>
      <c r="C362" s="379" t="s">
        <v>250</v>
      </c>
      <c r="D362" s="379" t="s">
        <v>251</v>
      </c>
      <c r="E362" s="379" t="s">
        <v>3819</v>
      </c>
      <c r="F362" s="381" t="s">
        <v>3820</v>
      </c>
      <c r="G362" s="382"/>
      <c r="H362" s="382"/>
      <c r="I362" s="383"/>
    </row>
    <row r="363" spans="1:9" ht="18" thickBot="1" x14ac:dyDescent="0.35">
      <c r="A363" s="394"/>
      <c r="B363" s="395"/>
      <c r="C363" s="395"/>
      <c r="D363" s="395"/>
      <c r="E363" s="395"/>
      <c r="F363" s="381" t="s">
        <v>275</v>
      </c>
      <c r="G363" s="383"/>
      <c r="H363" s="381" t="s">
        <v>327</v>
      </c>
      <c r="I363" s="383"/>
    </row>
    <row r="364" spans="1:9" ht="18" thickBot="1" x14ac:dyDescent="0.35">
      <c r="A364" s="394"/>
      <c r="B364" s="395"/>
      <c r="C364" s="395"/>
      <c r="D364" s="395"/>
      <c r="E364" s="395"/>
      <c r="F364" s="381" t="s">
        <v>462</v>
      </c>
      <c r="G364" s="382"/>
      <c r="H364" s="382"/>
      <c r="I364" s="383"/>
    </row>
    <row r="365" spans="1:9" ht="18" thickBot="1" x14ac:dyDescent="0.35">
      <c r="A365" s="378"/>
      <c r="B365" s="380"/>
      <c r="C365" s="380"/>
      <c r="D365" s="380"/>
      <c r="E365" s="380"/>
      <c r="F365" s="293" t="s">
        <v>219</v>
      </c>
      <c r="G365" s="293" t="s">
        <v>3468</v>
      </c>
      <c r="H365" s="293" t="s">
        <v>219</v>
      </c>
      <c r="I365" s="291" t="s">
        <v>3468</v>
      </c>
    </row>
    <row r="366" spans="1:9" x14ac:dyDescent="0.3">
      <c r="A366" s="386" t="s">
        <v>3842</v>
      </c>
      <c r="B366" s="389" t="s">
        <v>3843</v>
      </c>
      <c r="C366" s="28" t="s">
        <v>349</v>
      </c>
      <c r="D366" s="22"/>
      <c r="E366" s="22"/>
      <c r="F366" s="22"/>
      <c r="G366" s="22"/>
      <c r="H366" s="22"/>
      <c r="I366" s="4"/>
    </row>
    <row r="367" spans="1:9" x14ac:dyDescent="0.3">
      <c r="A367" s="387"/>
      <c r="B367" s="390"/>
      <c r="C367" s="24" t="s">
        <v>3844</v>
      </c>
      <c r="D367" s="25" t="s">
        <v>3629</v>
      </c>
      <c r="E367" s="25">
        <v>72</v>
      </c>
      <c r="F367" s="25">
        <v>73</v>
      </c>
      <c r="G367" s="25">
        <v>73</v>
      </c>
      <c r="H367" s="25">
        <v>72</v>
      </c>
      <c r="I367" s="26">
        <v>72</v>
      </c>
    </row>
    <row r="368" spans="1:9" x14ac:dyDescent="0.3">
      <c r="A368" s="387"/>
      <c r="B368" s="390"/>
      <c r="C368" s="24" t="s">
        <v>3845</v>
      </c>
      <c r="D368" s="25" t="s">
        <v>682</v>
      </c>
      <c r="E368" s="25" t="s">
        <v>1162</v>
      </c>
      <c r="F368" s="25" t="s">
        <v>3384</v>
      </c>
      <c r="G368" s="25" t="s">
        <v>3384</v>
      </c>
      <c r="H368" s="25" t="s">
        <v>1162</v>
      </c>
      <c r="I368" s="26" t="s">
        <v>1162</v>
      </c>
    </row>
    <row r="369" spans="1:9" x14ac:dyDescent="0.3">
      <c r="A369" s="387"/>
      <c r="B369" s="390"/>
      <c r="C369" s="24" t="s">
        <v>3748</v>
      </c>
      <c r="D369" s="25" t="s">
        <v>682</v>
      </c>
      <c r="E369" s="25" t="s">
        <v>1283</v>
      </c>
      <c r="F369" s="25" t="s">
        <v>1782</v>
      </c>
      <c r="G369" s="25" t="s">
        <v>1782</v>
      </c>
      <c r="H369" s="25" t="s">
        <v>1283</v>
      </c>
      <c r="I369" s="26" t="s">
        <v>1283</v>
      </c>
    </row>
    <row r="370" spans="1:9" x14ac:dyDescent="0.3">
      <c r="A370" s="387" t="s">
        <v>3846</v>
      </c>
      <c r="B370" s="390" t="s">
        <v>3847</v>
      </c>
      <c r="C370" s="24" t="s">
        <v>422</v>
      </c>
      <c r="D370" s="25" t="s">
        <v>423</v>
      </c>
      <c r="E370" s="25" t="s">
        <v>228</v>
      </c>
      <c r="F370" s="25" t="s">
        <v>228</v>
      </c>
      <c r="G370" s="25">
        <v>5</v>
      </c>
      <c r="H370" s="25" t="s">
        <v>228</v>
      </c>
      <c r="I370" s="26">
        <v>5</v>
      </c>
    </row>
    <row r="371" spans="1:9" x14ac:dyDescent="0.3">
      <c r="A371" s="387"/>
      <c r="B371" s="390"/>
      <c r="C371" s="29" t="s">
        <v>457</v>
      </c>
      <c r="D371" s="25" t="s">
        <v>254</v>
      </c>
      <c r="E371" s="25" t="s">
        <v>622</v>
      </c>
      <c r="F371" s="25" t="s">
        <v>1023</v>
      </c>
      <c r="G371" s="25" t="s">
        <v>3361</v>
      </c>
      <c r="H371" s="25" t="s">
        <v>238</v>
      </c>
      <c r="I371" s="26" t="s">
        <v>1023</v>
      </c>
    </row>
    <row r="372" spans="1:9" x14ac:dyDescent="0.3">
      <c r="A372" s="387"/>
      <c r="B372" s="390"/>
      <c r="C372" s="29" t="s">
        <v>284</v>
      </c>
      <c r="D372" s="25"/>
      <c r="E372" s="25"/>
      <c r="F372" s="25"/>
      <c r="G372" s="25"/>
      <c r="H372" s="25"/>
      <c r="I372" s="26"/>
    </row>
    <row r="373" spans="1:9" ht="18" thickBot="1" x14ac:dyDescent="0.35">
      <c r="A373" s="388"/>
      <c r="B373" s="391"/>
      <c r="C373" s="24" t="s">
        <v>3750</v>
      </c>
      <c r="D373" s="25" t="s">
        <v>262</v>
      </c>
      <c r="E373" s="25" t="s">
        <v>1114</v>
      </c>
      <c r="F373" s="25" t="s">
        <v>1009</v>
      </c>
      <c r="G373" s="25" t="s">
        <v>1009</v>
      </c>
      <c r="H373" s="25" t="s">
        <v>1114</v>
      </c>
      <c r="I373" s="26" t="s">
        <v>1114</v>
      </c>
    </row>
    <row r="374" spans="1:9" ht="18" thickBot="1" x14ac:dyDescent="0.35">
      <c r="A374" s="392"/>
      <c r="B374" s="392"/>
      <c r="C374" s="392"/>
      <c r="D374" s="393"/>
      <c r="E374" s="27">
        <v>10</v>
      </c>
      <c r="F374" s="27">
        <v>10</v>
      </c>
      <c r="G374" s="27">
        <v>20</v>
      </c>
      <c r="H374" s="27">
        <v>30</v>
      </c>
      <c r="I374" s="5">
        <v>40</v>
      </c>
    </row>
    <row r="375" spans="1:9" x14ac:dyDescent="0.3">
      <c r="A375" s="15" t="s">
        <v>3848</v>
      </c>
    </row>
    <row r="376" spans="1:9" x14ac:dyDescent="0.3">
      <c r="A376" s="15" t="s">
        <v>3849</v>
      </c>
    </row>
    <row r="377" spans="1:9" ht="18" thickBot="1" x14ac:dyDescent="0.35">
      <c r="A377" s="17" t="s">
        <v>342</v>
      </c>
    </row>
    <row r="378" spans="1:9" ht="18" thickBot="1" x14ac:dyDescent="0.35">
      <c r="A378" s="377" t="s">
        <v>0</v>
      </c>
      <c r="B378" s="379" t="s">
        <v>217</v>
      </c>
      <c r="C378" s="379" t="s">
        <v>250</v>
      </c>
      <c r="D378" s="379" t="s">
        <v>251</v>
      </c>
      <c r="E378" s="379" t="s">
        <v>3819</v>
      </c>
      <c r="F378" s="381" t="s">
        <v>3820</v>
      </c>
      <c r="G378" s="382"/>
      <c r="H378" s="382"/>
      <c r="I378" s="383"/>
    </row>
    <row r="379" spans="1:9" ht="18" thickBot="1" x14ac:dyDescent="0.35">
      <c r="A379" s="394"/>
      <c r="B379" s="395"/>
      <c r="C379" s="395"/>
      <c r="D379" s="395"/>
      <c r="E379" s="395"/>
      <c r="F379" s="381" t="s">
        <v>275</v>
      </c>
      <c r="G379" s="383"/>
      <c r="H379" s="381" t="s">
        <v>327</v>
      </c>
      <c r="I379" s="383"/>
    </row>
    <row r="380" spans="1:9" ht="18" thickBot="1" x14ac:dyDescent="0.35">
      <c r="A380" s="394"/>
      <c r="B380" s="395"/>
      <c r="C380" s="395"/>
      <c r="D380" s="395"/>
      <c r="E380" s="395"/>
      <c r="F380" s="381" t="s">
        <v>462</v>
      </c>
      <c r="G380" s="382"/>
      <c r="H380" s="382"/>
      <c r="I380" s="383"/>
    </row>
    <row r="381" spans="1:9" ht="18" thickBot="1" x14ac:dyDescent="0.35">
      <c r="A381" s="378"/>
      <c r="B381" s="380"/>
      <c r="C381" s="380"/>
      <c r="D381" s="380"/>
      <c r="E381" s="380"/>
      <c r="F381" s="293" t="s">
        <v>219</v>
      </c>
      <c r="G381" s="293" t="s">
        <v>3468</v>
      </c>
      <c r="H381" s="293" t="s">
        <v>219</v>
      </c>
      <c r="I381" s="291" t="s">
        <v>3468</v>
      </c>
    </row>
    <row r="382" spans="1:9" x14ac:dyDescent="0.3">
      <c r="A382" s="386" t="s">
        <v>3850</v>
      </c>
      <c r="B382" s="389" t="s">
        <v>3851</v>
      </c>
      <c r="C382" s="28" t="s">
        <v>349</v>
      </c>
      <c r="D382" s="22"/>
      <c r="E382" s="22"/>
      <c r="F382" s="22"/>
      <c r="G382" s="22"/>
      <c r="H382" s="22"/>
      <c r="I382" s="4"/>
    </row>
    <row r="383" spans="1:9" x14ac:dyDescent="0.3">
      <c r="A383" s="387"/>
      <c r="B383" s="390"/>
      <c r="C383" s="24" t="s">
        <v>3844</v>
      </c>
      <c r="D383" s="25" t="s">
        <v>3629</v>
      </c>
      <c r="E383" s="25">
        <v>108</v>
      </c>
      <c r="F383" s="25">
        <v>109</v>
      </c>
      <c r="G383" s="25">
        <v>109</v>
      </c>
      <c r="H383" s="25">
        <v>108</v>
      </c>
      <c r="I383" s="26">
        <v>108</v>
      </c>
    </row>
    <row r="384" spans="1:9" x14ac:dyDescent="0.3">
      <c r="A384" s="387"/>
      <c r="B384" s="390"/>
      <c r="C384" s="24" t="s">
        <v>3748</v>
      </c>
      <c r="D384" s="25" t="s">
        <v>682</v>
      </c>
      <c r="E384" s="25" t="s">
        <v>1782</v>
      </c>
      <c r="F384" s="25" t="s">
        <v>357</v>
      </c>
      <c r="G384" s="25" t="s">
        <v>357</v>
      </c>
      <c r="H384" s="25" t="s">
        <v>1782</v>
      </c>
      <c r="I384" s="26" t="s">
        <v>1782</v>
      </c>
    </row>
    <row r="385" spans="1:9" x14ac:dyDescent="0.3">
      <c r="A385" s="387"/>
      <c r="B385" s="390"/>
      <c r="C385" s="24" t="s">
        <v>422</v>
      </c>
      <c r="D385" s="25" t="s">
        <v>423</v>
      </c>
      <c r="E385" s="25" t="s">
        <v>228</v>
      </c>
      <c r="F385" s="25" t="s">
        <v>228</v>
      </c>
      <c r="G385" s="25">
        <v>5</v>
      </c>
      <c r="H385" s="25" t="s">
        <v>228</v>
      </c>
      <c r="I385" s="26">
        <v>5</v>
      </c>
    </row>
    <row r="386" spans="1:9" x14ac:dyDescent="0.3">
      <c r="A386" s="387" t="s">
        <v>3852</v>
      </c>
      <c r="B386" s="390" t="s">
        <v>3853</v>
      </c>
      <c r="C386" s="29" t="s">
        <v>457</v>
      </c>
      <c r="D386" s="25" t="s">
        <v>254</v>
      </c>
      <c r="E386" s="25" t="s">
        <v>226</v>
      </c>
      <c r="F386" s="25" t="s">
        <v>3423</v>
      </c>
      <c r="G386" s="25" t="s">
        <v>545</v>
      </c>
      <c r="H386" s="25" t="s">
        <v>628</v>
      </c>
      <c r="I386" s="26" t="s">
        <v>245</v>
      </c>
    </row>
    <row r="387" spans="1:9" x14ac:dyDescent="0.3">
      <c r="A387" s="387"/>
      <c r="B387" s="390"/>
      <c r="C387" s="29" t="s">
        <v>284</v>
      </c>
      <c r="D387" s="25"/>
      <c r="E387" s="25"/>
      <c r="F387" s="25"/>
      <c r="G387" s="25"/>
      <c r="H387" s="25"/>
      <c r="I387" s="26"/>
    </row>
    <row r="388" spans="1:9" ht="18" thickBot="1" x14ac:dyDescent="0.35">
      <c r="A388" s="388"/>
      <c r="B388" s="391"/>
      <c r="C388" s="24" t="s">
        <v>3750</v>
      </c>
      <c r="D388" s="25" t="s">
        <v>262</v>
      </c>
      <c r="E388" s="25" t="s">
        <v>1009</v>
      </c>
      <c r="F388" s="25" t="s">
        <v>1195</v>
      </c>
      <c r="G388" s="25" t="s">
        <v>1195</v>
      </c>
      <c r="H388" s="25" t="s">
        <v>1009</v>
      </c>
      <c r="I388" s="26" t="s">
        <v>1009</v>
      </c>
    </row>
    <row r="389" spans="1:9" ht="18" thickBot="1" x14ac:dyDescent="0.35">
      <c r="A389" s="392"/>
      <c r="B389" s="392"/>
      <c r="C389" s="392"/>
      <c r="D389" s="393"/>
      <c r="E389" s="27">
        <v>10</v>
      </c>
      <c r="F389" s="27">
        <v>10</v>
      </c>
      <c r="G389" s="27">
        <v>20</v>
      </c>
      <c r="H389" s="27">
        <v>30</v>
      </c>
      <c r="I389" s="5">
        <v>40</v>
      </c>
    </row>
    <row r="390" spans="1:9" x14ac:dyDescent="0.3">
      <c r="A390" s="17"/>
    </row>
    <row r="391" spans="1:9" x14ac:dyDescent="0.3">
      <c r="A391" s="15" t="s">
        <v>3854</v>
      </c>
    </row>
    <row r="392" spans="1:9" x14ac:dyDescent="0.3">
      <c r="A392" s="16" t="s">
        <v>211</v>
      </c>
    </row>
    <row r="393" spans="1:9" x14ac:dyDescent="0.3">
      <c r="A393" s="17" t="s">
        <v>3855</v>
      </c>
    </row>
    <row r="394" spans="1:9" x14ac:dyDescent="0.3">
      <c r="A394" s="15" t="s">
        <v>3856</v>
      </c>
    </row>
    <row r="395" spans="1:9" x14ac:dyDescent="0.3">
      <c r="A395" s="15" t="s">
        <v>3857</v>
      </c>
    </row>
    <row r="396" spans="1:9" ht="18" thickBot="1" x14ac:dyDescent="0.35">
      <c r="A396" s="17" t="s">
        <v>342</v>
      </c>
    </row>
    <row r="397" spans="1:9" ht="18" thickBot="1" x14ac:dyDescent="0.35">
      <c r="A397" s="377" t="s">
        <v>0</v>
      </c>
      <c r="B397" s="379" t="s">
        <v>217</v>
      </c>
      <c r="C397" s="379" t="s">
        <v>250</v>
      </c>
      <c r="D397" s="379" t="s">
        <v>251</v>
      </c>
      <c r="E397" s="381" t="s">
        <v>3743</v>
      </c>
      <c r="F397" s="383"/>
    </row>
    <row r="398" spans="1:9" ht="18" thickBot="1" x14ac:dyDescent="0.35">
      <c r="A398" s="378"/>
      <c r="B398" s="380"/>
      <c r="C398" s="380"/>
      <c r="D398" s="380"/>
      <c r="E398" s="293" t="s">
        <v>3858</v>
      </c>
      <c r="F398" s="291" t="s">
        <v>3859</v>
      </c>
    </row>
    <row r="399" spans="1:9" x14ac:dyDescent="0.3">
      <c r="A399" s="386" t="s">
        <v>3860</v>
      </c>
      <c r="B399" s="389" t="s">
        <v>3746</v>
      </c>
      <c r="C399" s="28" t="s">
        <v>349</v>
      </c>
      <c r="D399" s="22"/>
      <c r="E399" s="22"/>
      <c r="F399" s="4"/>
    </row>
    <row r="400" spans="1:9" x14ac:dyDescent="0.3">
      <c r="A400" s="387"/>
      <c r="B400" s="390"/>
      <c r="C400" s="24" t="s">
        <v>3861</v>
      </c>
      <c r="D400" s="25" t="s">
        <v>3629</v>
      </c>
      <c r="E400" s="25">
        <v>550</v>
      </c>
      <c r="F400" s="26">
        <v>539</v>
      </c>
    </row>
    <row r="401" spans="1:8" x14ac:dyDescent="0.3">
      <c r="A401" s="387"/>
      <c r="B401" s="390"/>
      <c r="C401" s="24" t="s">
        <v>3748</v>
      </c>
      <c r="D401" s="25" t="s">
        <v>682</v>
      </c>
      <c r="E401" s="25" t="s">
        <v>1782</v>
      </c>
      <c r="F401" s="26" t="s">
        <v>357</v>
      </c>
    </row>
    <row r="402" spans="1:8" x14ac:dyDescent="0.3">
      <c r="A402" s="387"/>
      <c r="B402" s="390"/>
      <c r="C402" s="29" t="s">
        <v>457</v>
      </c>
      <c r="D402" s="25" t="s">
        <v>254</v>
      </c>
      <c r="E402" s="25" t="s">
        <v>226</v>
      </c>
      <c r="F402" s="26" t="s">
        <v>3370</v>
      </c>
    </row>
    <row r="403" spans="1:8" x14ac:dyDescent="0.3">
      <c r="A403" s="387"/>
      <c r="B403" s="390"/>
      <c r="C403" s="29" t="s">
        <v>284</v>
      </c>
      <c r="D403" s="25"/>
      <c r="E403" s="25"/>
      <c r="F403" s="26"/>
    </row>
    <row r="404" spans="1:8" ht="18" thickBot="1" x14ac:dyDescent="0.35">
      <c r="A404" s="388"/>
      <c r="B404" s="391"/>
      <c r="C404" s="24" t="s">
        <v>3750</v>
      </c>
      <c r="D404" s="25" t="s">
        <v>262</v>
      </c>
      <c r="E404" s="25" t="s">
        <v>1009</v>
      </c>
      <c r="F404" s="26" t="s">
        <v>1195</v>
      </c>
    </row>
    <row r="405" spans="1:8" ht="18" thickBot="1" x14ac:dyDescent="0.35">
      <c r="A405" s="392"/>
      <c r="B405" s="392"/>
      <c r="C405" s="392"/>
      <c r="D405" s="393"/>
      <c r="E405" s="27">
        <v>110</v>
      </c>
      <c r="F405" s="5">
        <v>210</v>
      </c>
    </row>
    <row r="406" spans="1:8" x14ac:dyDescent="0.3">
      <c r="A406" s="15" t="s">
        <v>3862</v>
      </c>
    </row>
    <row r="407" spans="1:8" ht="18" thickBot="1" x14ac:dyDescent="0.35">
      <c r="A407" s="17" t="s">
        <v>342</v>
      </c>
    </row>
    <row r="408" spans="1:8" ht="18" thickBot="1" x14ac:dyDescent="0.35">
      <c r="A408" s="377" t="s">
        <v>0</v>
      </c>
      <c r="B408" s="379" t="s">
        <v>217</v>
      </c>
      <c r="C408" s="379" t="s">
        <v>250</v>
      </c>
      <c r="D408" s="379" t="s">
        <v>251</v>
      </c>
      <c r="E408" s="381" t="s">
        <v>3863</v>
      </c>
      <c r="F408" s="382"/>
      <c r="G408" s="382"/>
      <c r="H408" s="383"/>
    </row>
    <row r="409" spans="1:8" ht="18" thickBot="1" x14ac:dyDescent="0.35">
      <c r="A409" s="394"/>
      <c r="B409" s="395"/>
      <c r="C409" s="395"/>
      <c r="D409" s="395"/>
      <c r="E409" s="381" t="s">
        <v>462</v>
      </c>
      <c r="F409" s="382"/>
      <c r="G409" s="382"/>
      <c r="H409" s="383"/>
    </row>
    <row r="410" spans="1:8" ht="18" thickBot="1" x14ac:dyDescent="0.35">
      <c r="A410" s="378"/>
      <c r="B410" s="380"/>
      <c r="C410" s="380"/>
      <c r="D410" s="380"/>
      <c r="E410" s="293" t="s">
        <v>413</v>
      </c>
      <c r="F410" s="293" t="s">
        <v>463</v>
      </c>
      <c r="G410" s="293" t="s">
        <v>3864</v>
      </c>
      <c r="H410" s="291" t="s">
        <v>3865</v>
      </c>
    </row>
    <row r="411" spans="1:8" x14ac:dyDescent="0.3">
      <c r="A411" s="386" t="s">
        <v>3866</v>
      </c>
      <c r="B411" s="389" t="s">
        <v>3754</v>
      </c>
      <c r="C411" s="28" t="s">
        <v>349</v>
      </c>
      <c r="D411" s="22"/>
      <c r="E411" s="22"/>
      <c r="F411" s="22"/>
      <c r="G411" s="22"/>
      <c r="H411" s="4"/>
    </row>
    <row r="412" spans="1:8" x14ac:dyDescent="0.3">
      <c r="A412" s="387"/>
      <c r="B412" s="390"/>
      <c r="C412" s="24" t="s">
        <v>3861</v>
      </c>
      <c r="D412" s="25" t="s">
        <v>3629</v>
      </c>
      <c r="E412" s="25">
        <v>643</v>
      </c>
      <c r="F412" s="25">
        <v>643</v>
      </c>
      <c r="G412" s="25">
        <v>643</v>
      </c>
      <c r="H412" s="26">
        <v>643</v>
      </c>
    </row>
    <row r="413" spans="1:8" x14ac:dyDescent="0.3">
      <c r="A413" s="387"/>
      <c r="B413" s="390"/>
      <c r="C413" s="24" t="s">
        <v>3748</v>
      </c>
      <c r="D413" s="25" t="s">
        <v>682</v>
      </c>
      <c r="E413" s="25" t="s">
        <v>364</v>
      </c>
      <c r="F413" s="25" t="s">
        <v>364</v>
      </c>
      <c r="G413" s="25" t="s">
        <v>364</v>
      </c>
      <c r="H413" s="26" t="s">
        <v>364</v>
      </c>
    </row>
    <row r="414" spans="1:8" x14ac:dyDescent="0.3">
      <c r="A414" s="387"/>
      <c r="B414" s="390"/>
      <c r="C414" s="24" t="s">
        <v>422</v>
      </c>
      <c r="D414" s="25" t="s">
        <v>423</v>
      </c>
      <c r="E414" s="25">
        <v>5</v>
      </c>
      <c r="F414" s="25">
        <v>5</v>
      </c>
      <c r="G414" s="25">
        <v>5</v>
      </c>
      <c r="H414" s="26">
        <v>5</v>
      </c>
    </row>
    <row r="415" spans="1:8" x14ac:dyDescent="0.3">
      <c r="A415" s="387"/>
      <c r="B415" s="390"/>
      <c r="C415" s="29" t="s">
        <v>457</v>
      </c>
      <c r="D415" s="25" t="s">
        <v>254</v>
      </c>
      <c r="E415" s="25" t="s">
        <v>600</v>
      </c>
      <c r="F415" s="25" t="s">
        <v>937</v>
      </c>
      <c r="G415" s="25" t="s">
        <v>3755</v>
      </c>
      <c r="H415" s="26" t="s">
        <v>3767</v>
      </c>
    </row>
    <row r="416" spans="1:8" x14ac:dyDescent="0.3">
      <c r="A416" s="387"/>
      <c r="B416" s="390"/>
      <c r="C416" s="29" t="s">
        <v>284</v>
      </c>
      <c r="D416" s="25"/>
      <c r="E416" s="25"/>
      <c r="F416" s="25"/>
      <c r="G416" s="25"/>
      <c r="H416" s="26"/>
    </row>
    <row r="417" spans="1:8" x14ac:dyDescent="0.3">
      <c r="A417" s="387"/>
      <c r="B417" s="390"/>
      <c r="C417" s="24" t="s">
        <v>3750</v>
      </c>
      <c r="D417" s="25" t="s">
        <v>262</v>
      </c>
      <c r="E417" s="25" t="s">
        <v>267</v>
      </c>
      <c r="F417" s="25" t="s">
        <v>267</v>
      </c>
      <c r="G417" s="25" t="s">
        <v>267</v>
      </c>
      <c r="H417" s="26" t="s">
        <v>267</v>
      </c>
    </row>
    <row r="418" spans="1:8" x14ac:dyDescent="0.3">
      <c r="A418" s="387"/>
      <c r="B418" s="390"/>
      <c r="C418" s="24" t="s">
        <v>3867</v>
      </c>
      <c r="D418" s="25" t="s">
        <v>262</v>
      </c>
      <c r="E418" s="25" t="s">
        <v>228</v>
      </c>
      <c r="F418" s="25" t="s">
        <v>993</v>
      </c>
      <c r="G418" s="25" t="s">
        <v>709</v>
      </c>
      <c r="H418" s="26" t="s">
        <v>860</v>
      </c>
    </row>
    <row r="419" spans="1:8" x14ac:dyDescent="0.3">
      <c r="A419" s="387"/>
      <c r="B419" s="390"/>
      <c r="C419" s="24" t="s">
        <v>3868</v>
      </c>
      <c r="D419" s="25" t="s">
        <v>262</v>
      </c>
      <c r="E419" s="25" t="s">
        <v>228</v>
      </c>
      <c r="F419" s="25" t="s">
        <v>993</v>
      </c>
      <c r="G419" s="25" t="s">
        <v>709</v>
      </c>
      <c r="H419" s="26" t="s">
        <v>228</v>
      </c>
    </row>
    <row r="420" spans="1:8" ht="18" thickBot="1" x14ac:dyDescent="0.35">
      <c r="A420" s="388"/>
      <c r="B420" s="391"/>
      <c r="C420" s="24" t="s">
        <v>3869</v>
      </c>
      <c r="D420" s="25" t="s">
        <v>262</v>
      </c>
      <c r="E420" s="25" t="s">
        <v>228</v>
      </c>
      <c r="F420" s="25" t="s">
        <v>228</v>
      </c>
      <c r="G420" s="25" t="s">
        <v>228</v>
      </c>
      <c r="H420" s="26" t="s">
        <v>860</v>
      </c>
    </row>
    <row r="421" spans="1:8" ht="18" thickBot="1" x14ac:dyDescent="0.35">
      <c r="A421" s="392"/>
      <c r="B421" s="392"/>
      <c r="C421" s="392"/>
      <c r="D421" s="393"/>
      <c r="E421" s="27">
        <v>10</v>
      </c>
      <c r="F421" s="27">
        <v>20</v>
      </c>
      <c r="G421" s="27">
        <v>30</v>
      </c>
      <c r="H421" s="5">
        <v>40</v>
      </c>
    </row>
    <row r="422" spans="1:8" x14ac:dyDescent="0.3">
      <c r="A422" s="17"/>
    </row>
    <row r="423" spans="1:8" ht="18" thickBot="1" x14ac:dyDescent="0.35">
      <c r="A423" s="17" t="s">
        <v>342</v>
      </c>
    </row>
    <row r="424" spans="1:8" ht="18" thickBot="1" x14ac:dyDescent="0.35">
      <c r="A424" s="377" t="s">
        <v>0</v>
      </c>
      <c r="B424" s="379" t="s">
        <v>217</v>
      </c>
      <c r="C424" s="379" t="s">
        <v>250</v>
      </c>
      <c r="D424" s="379" t="s">
        <v>251</v>
      </c>
      <c r="E424" s="381" t="s">
        <v>3870</v>
      </c>
      <c r="F424" s="382"/>
      <c r="G424" s="382"/>
      <c r="H424" s="383"/>
    </row>
    <row r="425" spans="1:8" ht="18" thickBot="1" x14ac:dyDescent="0.35">
      <c r="A425" s="394"/>
      <c r="B425" s="395"/>
      <c r="C425" s="395"/>
      <c r="D425" s="395"/>
      <c r="E425" s="381" t="s">
        <v>462</v>
      </c>
      <c r="F425" s="382"/>
      <c r="G425" s="382"/>
      <c r="H425" s="383"/>
    </row>
    <row r="426" spans="1:8" ht="18" thickBot="1" x14ac:dyDescent="0.35">
      <c r="A426" s="378"/>
      <c r="B426" s="380"/>
      <c r="C426" s="380"/>
      <c r="D426" s="380"/>
      <c r="E426" s="293" t="s">
        <v>413</v>
      </c>
      <c r="F426" s="293" t="s">
        <v>463</v>
      </c>
      <c r="G426" s="293" t="s">
        <v>3864</v>
      </c>
      <c r="H426" s="291" t="s">
        <v>3865</v>
      </c>
    </row>
    <row r="427" spans="1:8" x14ac:dyDescent="0.3">
      <c r="A427" s="386" t="s">
        <v>3871</v>
      </c>
      <c r="B427" s="389" t="s">
        <v>3754</v>
      </c>
      <c r="C427" s="28" t="s">
        <v>349</v>
      </c>
      <c r="D427" s="22"/>
      <c r="E427" s="22"/>
      <c r="F427" s="22"/>
      <c r="G427" s="22"/>
      <c r="H427" s="4"/>
    </row>
    <row r="428" spans="1:8" x14ac:dyDescent="0.3">
      <c r="A428" s="387"/>
      <c r="B428" s="390"/>
      <c r="C428" s="24" t="s">
        <v>3861</v>
      </c>
      <c r="D428" s="25" t="s">
        <v>3629</v>
      </c>
      <c r="E428" s="25">
        <v>550</v>
      </c>
      <c r="F428" s="25">
        <v>550</v>
      </c>
      <c r="G428" s="25">
        <v>550</v>
      </c>
      <c r="H428" s="26">
        <v>550</v>
      </c>
    </row>
    <row r="429" spans="1:8" x14ac:dyDescent="0.3">
      <c r="A429" s="387"/>
      <c r="B429" s="390"/>
      <c r="C429" s="24" t="s">
        <v>3748</v>
      </c>
      <c r="D429" s="25" t="s">
        <v>682</v>
      </c>
      <c r="E429" s="25" t="s">
        <v>1782</v>
      </c>
      <c r="F429" s="25" t="s">
        <v>1782</v>
      </c>
      <c r="G429" s="25" t="s">
        <v>1782</v>
      </c>
      <c r="H429" s="26" t="s">
        <v>1782</v>
      </c>
    </row>
    <row r="430" spans="1:8" x14ac:dyDescent="0.3">
      <c r="A430" s="387"/>
      <c r="B430" s="390"/>
      <c r="C430" s="24" t="s">
        <v>422</v>
      </c>
      <c r="D430" s="25" t="s">
        <v>423</v>
      </c>
      <c r="E430" s="25">
        <v>5</v>
      </c>
      <c r="F430" s="25">
        <v>5</v>
      </c>
      <c r="G430" s="25">
        <v>5</v>
      </c>
      <c r="H430" s="26">
        <v>5</v>
      </c>
    </row>
    <row r="431" spans="1:8" x14ac:dyDescent="0.3">
      <c r="A431" s="387"/>
      <c r="B431" s="390"/>
      <c r="C431" s="29" t="s">
        <v>457</v>
      </c>
      <c r="D431" s="25" t="s">
        <v>254</v>
      </c>
      <c r="E431" s="25" t="s">
        <v>545</v>
      </c>
      <c r="F431" s="25" t="s">
        <v>984</v>
      </c>
      <c r="G431" s="25" t="s">
        <v>2618</v>
      </c>
      <c r="H431" s="26" t="s">
        <v>3028</v>
      </c>
    </row>
    <row r="432" spans="1:8" x14ac:dyDescent="0.3">
      <c r="A432" s="387"/>
      <c r="B432" s="390"/>
      <c r="C432" s="29" t="s">
        <v>284</v>
      </c>
      <c r="D432" s="25"/>
      <c r="E432" s="25"/>
      <c r="F432" s="25"/>
      <c r="G432" s="25"/>
      <c r="H432" s="26"/>
    </row>
    <row r="433" spans="1:8" x14ac:dyDescent="0.3">
      <c r="A433" s="387"/>
      <c r="B433" s="390"/>
      <c r="C433" s="24" t="s">
        <v>3750</v>
      </c>
      <c r="D433" s="25" t="s">
        <v>262</v>
      </c>
      <c r="E433" s="25" t="s">
        <v>1009</v>
      </c>
      <c r="F433" s="25" t="s">
        <v>1009</v>
      </c>
      <c r="G433" s="25" t="s">
        <v>1009</v>
      </c>
      <c r="H433" s="26" t="s">
        <v>1009</v>
      </c>
    </row>
    <row r="434" spans="1:8" x14ac:dyDescent="0.3">
      <c r="A434" s="387"/>
      <c r="B434" s="390"/>
      <c r="C434" s="24" t="s">
        <v>3867</v>
      </c>
      <c r="D434" s="25" t="s">
        <v>262</v>
      </c>
      <c r="E434" s="25" t="s">
        <v>228</v>
      </c>
      <c r="F434" s="25" t="s">
        <v>993</v>
      </c>
      <c r="G434" s="25" t="s">
        <v>709</v>
      </c>
      <c r="H434" s="26" t="s">
        <v>860</v>
      </c>
    </row>
    <row r="435" spans="1:8" x14ac:dyDescent="0.3">
      <c r="A435" s="387"/>
      <c r="B435" s="390"/>
      <c r="C435" s="24" t="s">
        <v>3868</v>
      </c>
      <c r="D435" s="25" t="s">
        <v>262</v>
      </c>
      <c r="E435" s="25" t="s">
        <v>228</v>
      </c>
      <c r="F435" s="25" t="s">
        <v>993</v>
      </c>
      <c r="G435" s="25" t="s">
        <v>709</v>
      </c>
      <c r="H435" s="26" t="s">
        <v>228</v>
      </c>
    </row>
    <row r="436" spans="1:8" ht="18" thickBot="1" x14ac:dyDescent="0.35">
      <c r="A436" s="388"/>
      <c r="B436" s="391"/>
      <c r="C436" s="24" t="s">
        <v>3869</v>
      </c>
      <c r="D436" s="25" t="s">
        <v>262</v>
      </c>
      <c r="E436" s="25" t="s">
        <v>228</v>
      </c>
      <c r="F436" s="25" t="s">
        <v>228</v>
      </c>
      <c r="G436" s="25" t="s">
        <v>228</v>
      </c>
      <c r="H436" s="26" t="s">
        <v>860</v>
      </c>
    </row>
    <row r="437" spans="1:8" ht="18" thickBot="1" x14ac:dyDescent="0.35">
      <c r="A437" s="392"/>
      <c r="B437" s="392"/>
      <c r="C437" s="392"/>
      <c r="D437" s="393"/>
      <c r="E437" s="27">
        <v>10</v>
      </c>
      <c r="F437" s="27">
        <v>20</v>
      </c>
      <c r="G437" s="27">
        <v>30</v>
      </c>
      <c r="H437" s="5">
        <v>40</v>
      </c>
    </row>
    <row r="438" spans="1:8" x14ac:dyDescent="0.3">
      <c r="A438" s="17"/>
    </row>
    <row r="439" spans="1:8" ht="18" thickBot="1" x14ac:dyDescent="0.35">
      <c r="A439" s="17" t="s">
        <v>342</v>
      </c>
    </row>
    <row r="440" spans="1:8" ht="18" thickBot="1" x14ac:dyDescent="0.35">
      <c r="A440" s="377" t="s">
        <v>0</v>
      </c>
      <c r="B440" s="379" t="s">
        <v>217</v>
      </c>
      <c r="C440" s="379" t="s">
        <v>250</v>
      </c>
      <c r="D440" s="379" t="s">
        <v>251</v>
      </c>
      <c r="E440" s="381" t="s">
        <v>3872</v>
      </c>
      <c r="F440" s="382"/>
      <c r="G440" s="382"/>
      <c r="H440" s="383"/>
    </row>
    <row r="441" spans="1:8" ht="18" thickBot="1" x14ac:dyDescent="0.35">
      <c r="A441" s="394"/>
      <c r="B441" s="395"/>
      <c r="C441" s="395"/>
      <c r="D441" s="395"/>
      <c r="E441" s="381" t="s">
        <v>462</v>
      </c>
      <c r="F441" s="382"/>
      <c r="G441" s="382"/>
      <c r="H441" s="383"/>
    </row>
    <row r="442" spans="1:8" ht="18" thickBot="1" x14ac:dyDescent="0.35">
      <c r="A442" s="378"/>
      <c r="B442" s="380"/>
      <c r="C442" s="380"/>
      <c r="D442" s="380"/>
      <c r="E442" s="293" t="s">
        <v>413</v>
      </c>
      <c r="F442" s="293" t="s">
        <v>463</v>
      </c>
      <c r="G442" s="293" t="s">
        <v>3864</v>
      </c>
      <c r="H442" s="291" t="s">
        <v>3865</v>
      </c>
    </row>
    <row r="443" spans="1:8" x14ac:dyDescent="0.3">
      <c r="A443" s="386" t="s">
        <v>3873</v>
      </c>
      <c r="B443" s="389" t="s">
        <v>3754</v>
      </c>
      <c r="C443" s="28" t="s">
        <v>349</v>
      </c>
      <c r="D443" s="22"/>
      <c r="E443" s="22"/>
      <c r="F443" s="22"/>
      <c r="G443" s="22"/>
      <c r="H443" s="4"/>
    </row>
    <row r="444" spans="1:8" x14ac:dyDescent="0.3">
      <c r="A444" s="387"/>
      <c r="B444" s="390"/>
      <c r="C444" s="24" t="s">
        <v>3861</v>
      </c>
      <c r="D444" s="25" t="s">
        <v>3629</v>
      </c>
      <c r="E444" s="25">
        <v>539</v>
      </c>
      <c r="F444" s="25">
        <v>539</v>
      </c>
      <c r="G444" s="25">
        <v>539</v>
      </c>
      <c r="H444" s="26">
        <v>539</v>
      </c>
    </row>
    <row r="445" spans="1:8" x14ac:dyDescent="0.3">
      <c r="A445" s="387"/>
      <c r="B445" s="390"/>
      <c r="C445" s="24" t="s">
        <v>3748</v>
      </c>
      <c r="D445" s="25" t="s">
        <v>682</v>
      </c>
      <c r="E445" s="25" t="s">
        <v>357</v>
      </c>
      <c r="F445" s="25" t="s">
        <v>357</v>
      </c>
      <c r="G445" s="25" t="s">
        <v>357</v>
      </c>
      <c r="H445" s="26" t="s">
        <v>357</v>
      </c>
    </row>
    <row r="446" spans="1:8" x14ac:dyDescent="0.3">
      <c r="A446" s="387"/>
      <c r="B446" s="390"/>
      <c r="C446" s="24" t="s">
        <v>422</v>
      </c>
      <c r="D446" s="25" t="s">
        <v>423</v>
      </c>
      <c r="E446" s="25">
        <v>5</v>
      </c>
      <c r="F446" s="25">
        <v>5</v>
      </c>
      <c r="G446" s="25">
        <v>5</v>
      </c>
      <c r="H446" s="26">
        <v>5</v>
      </c>
    </row>
    <row r="447" spans="1:8" x14ac:dyDescent="0.3">
      <c r="A447" s="387"/>
      <c r="B447" s="390"/>
      <c r="C447" s="29" t="s">
        <v>424</v>
      </c>
      <c r="D447" s="25" t="s">
        <v>254</v>
      </c>
      <c r="E447" s="25" t="s">
        <v>977</v>
      </c>
      <c r="F447" s="25" t="s">
        <v>2455</v>
      </c>
      <c r="G447" s="25" t="s">
        <v>2610</v>
      </c>
      <c r="H447" s="26" t="s">
        <v>2879</v>
      </c>
    </row>
    <row r="448" spans="1:8" x14ac:dyDescent="0.3">
      <c r="A448" s="387"/>
      <c r="B448" s="390"/>
      <c r="C448" s="29" t="s">
        <v>284</v>
      </c>
      <c r="D448" s="25"/>
      <c r="E448" s="25"/>
      <c r="F448" s="25"/>
      <c r="G448" s="25"/>
      <c r="H448" s="26"/>
    </row>
    <row r="449" spans="1:8" x14ac:dyDescent="0.3">
      <c r="A449" s="387"/>
      <c r="B449" s="390"/>
      <c r="C449" s="24" t="s">
        <v>3750</v>
      </c>
      <c r="D449" s="25" t="s">
        <v>262</v>
      </c>
      <c r="E449" s="25" t="s">
        <v>1195</v>
      </c>
      <c r="F449" s="25" t="s">
        <v>1195</v>
      </c>
      <c r="G449" s="25" t="s">
        <v>1195</v>
      </c>
      <c r="H449" s="26" t="s">
        <v>1195</v>
      </c>
    </row>
    <row r="450" spans="1:8" x14ac:dyDescent="0.3">
      <c r="A450" s="387"/>
      <c r="B450" s="390"/>
      <c r="C450" s="24" t="s">
        <v>3867</v>
      </c>
      <c r="D450" s="25" t="s">
        <v>262</v>
      </c>
      <c r="E450" s="25" t="s">
        <v>228</v>
      </c>
      <c r="F450" s="25" t="s">
        <v>993</v>
      </c>
      <c r="G450" s="25" t="s">
        <v>709</v>
      </c>
      <c r="H450" s="26" t="s">
        <v>860</v>
      </c>
    </row>
    <row r="451" spans="1:8" x14ac:dyDescent="0.3">
      <c r="A451" s="387"/>
      <c r="B451" s="390"/>
      <c r="C451" s="24" t="s">
        <v>3868</v>
      </c>
      <c r="D451" s="25" t="s">
        <v>262</v>
      </c>
      <c r="E451" s="25" t="s">
        <v>228</v>
      </c>
      <c r="F451" s="25" t="s">
        <v>993</v>
      </c>
      <c r="G451" s="25" t="s">
        <v>709</v>
      </c>
      <c r="H451" s="26" t="s">
        <v>228</v>
      </c>
    </row>
    <row r="452" spans="1:8" ht="18" thickBot="1" x14ac:dyDescent="0.35">
      <c r="A452" s="388"/>
      <c r="B452" s="391"/>
      <c r="C452" s="24" t="s">
        <v>3869</v>
      </c>
      <c r="D452" s="25" t="s">
        <v>262</v>
      </c>
      <c r="E452" s="25" t="s">
        <v>228</v>
      </c>
      <c r="F452" s="25" t="s">
        <v>228</v>
      </c>
      <c r="G452" s="25" t="s">
        <v>228</v>
      </c>
      <c r="H452" s="26" t="s">
        <v>860</v>
      </c>
    </row>
    <row r="453" spans="1:8" ht="18" thickBot="1" x14ac:dyDescent="0.35">
      <c r="A453" s="392"/>
      <c r="B453" s="392"/>
      <c r="C453" s="392"/>
      <c r="D453" s="393"/>
      <c r="E453" s="27">
        <v>10</v>
      </c>
      <c r="F453" s="27">
        <v>20</v>
      </c>
      <c r="G453" s="27">
        <v>30</v>
      </c>
      <c r="H453" s="5">
        <v>40</v>
      </c>
    </row>
    <row r="454" spans="1:8" x14ac:dyDescent="0.3">
      <c r="A454" s="15" t="s">
        <v>3874</v>
      </c>
    </row>
    <row r="455" spans="1:8" ht="18" thickBot="1" x14ac:dyDescent="0.35">
      <c r="A455" s="17" t="s">
        <v>342</v>
      </c>
    </row>
    <row r="456" spans="1:8" ht="18" thickBot="1" x14ac:dyDescent="0.35">
      <c r="A456" s="377" t="s">
        <v>0</v>
      </c>
      <c r="B456" s="379" t="s">
        <v>217</v>
      </c>
      <c r="C456" s="379" t="s">
        <v>250</v>
      </c>
      <c r="D456" s="379" t="s">
        <v>251</v>
      </c>
      <c r="E456" s="381" t="s">
        <v>462</v>
      </c>
      <c r="F456" s="382"/>
      <c r="G456" s="382"/>
      <c r="H456" s="383"/>
    </row>
    <row r="457" spans="1:8" ht="18" thickBot="1" x14ac:dyDescent="0.35">
      <c r="A457" s="378"/>
      <c r="B457" s="380"/>
      <c r="C457" s="380"/>
      <c r="D457" s="380"/>
      <c r="E457" s="293" t="s">
        <v>413</v>
      </c>
      <c r="F457" s="293" t="s">
        <v>463</v>
      </c>
      <c r="G457" s="293" t="s">
        <v>3864</v>
      </c>
      <c r="H457" s="291" t="s">
        <v>3865</v>
      </c>
    </row>
    <row r="458" spans="1:8" x14ac:dyDescent="0.3">
      <c r="A458" s="386" t="s">
        <v>3875</v>
      </c>
      <c r="B458" s="389" t="s">
        <v>3876</v>
      </c>
      <c r="C458" s="28" t="s">
        <v>349</v>
      </c>
      <c r="D458" s="22"/>
      <c r="E458" s="22"/>
      <c r="F458" s="22"/>
      <c r="G458" s="22"/>
      <c r="H458" s="4"/>
    </row>
    <row r="459" spans="1:8" x14ac:dyDescent="0.3">
      <c r="A459" s="387"/>
      <c r="B459" s="390"/>
      <c r="C459" s="24" t="s">
        <v>3861</v>
      </c>
      <c r="D459" s="25" t="s">
        <v>3629</v>
      </c>
      <c r="E459" s="25">
        <v>539</v>
      </c>
      <c r="F459" s="25">
        <v>539</v>
      </c>
      <c r="G459" s="25">
        <v>539</v>
      </c>
      <c r="H459" s="26">
        <v>539</v>
      </c>
    </row>
    <row r="460" spans="1:8" x14ac:dyDescent="0.3">
      <c r="A460" s="387"/>
      <c r="B460" s="390"/>
      <c r="C460" s="24" t="s">
        <v>3748</v>
      </c>
      <c r="D460" s="25" t="s">
        <v>682</v>
      </c>
      <c r="E460" s="25" t="s">
        <v>357</v>
      </c>
      <c r="F460" s="25" t="s">
        <v>357</v>
      </c>
      <c r="G460" s="25" t="s">
        <v>357</v>
      </c>
      <c r="H460" s="26" t="s">
        <v>357</v>
      </c>
    </row>
    <row r="461" spans="1:8" x14ac:dyDescent="0.3">
      <c r="A461" s="387"/>
      <c r="B461" s="390"/>
      <c r="C461" s="24" t="s">
        <v>422</v>
      </c>
      <c r="D461" s="25" t="s">
        <v>423</v>
      </c>
      <c r="E461" s="25">
        <v>5</v>
      </c>
      <c r="F461" s="25">
        <v>5</v>
      </c>
      <c r="G461" s="25">
        <v>5</v>
      </c>
      <c r="H461" s="26">
        <v>5</v>
      </c>
    </row>
    <row r="462" spans="1:8" x14ac:dyDescent="0.3">
      <c r="A462" s="387"/>
      <c r="B462" s="390"/>
      <c r="C462" s="29" t="s">
        <v>457</v>
      </c>
      <c r="D462" s="25" t="s">
        <v>254</v>
      </c>
      <c r="E462" s="25" t="s">
        <v>886</v>
      </c>
      <c r="F462" s="25" t="s">
        <v>1171</v>
      </c>
      <c r="G462" s="25" t="s">
        <v>3877</v>
      </c>
      <c r="H462" s="26" t="s">
        <v>2747</v>
      </c>
    </row>
    <row r="463" spans="1:8" x14ac:dyDescent="0.3">
      <c r="A463" s="387"/>
      <c r="B463" s="390"/>
      <c r="C463" s="29" t="s">
        <v>284</v>
      </c>
      <c r="D463" s="25"/>
      <c r="E463" s="25"/>
      <c r="F463" s="25"/>
      <c r="G463" s="25"/>
      <c r="H463" s="26"/>
    </row>
    <row r="464" spans="1:8" x14ac:dyDescent="0.3">
      <c r="A464" s="387"/>
      <c r="B464" s="390"/>
      <c r="C464" s="24" t="s">
        <v>3750</v>
      </c>
      <c r="D464" s="25" t="s">
        <v>262</v>
      </c>
      <c r="E464" s="25" t="s">
        <v>1195</v>
      </c>
      <c r="F464" s="25" t="s">
        <v>1195</v>
      </c>
      <c r="G464" s="25" t="s">
        <v>1195</v>
      </c>
      <c r="H464" s="26" t="s">
        <v>1195</v>
      </c>
    </row>
    <row r="465" spans="1:8" x14ac:dyDescent="0.3">
      <c r="A465" s="387"/>
      <c r="B465" s="390"/>
      <c r="C465" s="24" t="s">
        <v>3867</v>
      </c>
      <c r="D465" s="25" t="s">
        <v>262</v>
      </c>
      <c r="E465" s="25" t="s">
        <v>228</v>
      </c>
      <c r="F465" s="25" t="s">
        <v>993</v>
      </c>
      <c r="G465" s="25" t="s">
        <v>709</v>
      </c>
      <c r="H465" s="26" t="s">
        <v>860</v>
      </c>
    </row>
    <row r="466" spans="1:8" x14ac:dyDescent="0.3">
      <c r="A466" s="387"/>
      <c r="B466" s="390"/>
      <c r="C466" s="24" t="s">
        <v>3868</v>
      </c>
      <c r="D466" s="25" t="s">
        <v>262</v>
      </c>
      <c r="E466" s="25" t="s">
        <v>228</v>
      </c>
      <c r="F466" s="25" t="s">
        <v>993</v>
      </c>
      <c r="G466" s="25" t="s">
        <v>709</v>
      </c>
      <c r="H466" s="26" t="s">
        <v>228</v>
      </c>
    </row>
    <row r="467" spans="1:8" ht="18" thickBot="1" x14ac:dyDescent="0.35">
      <c r="A467" s="388"/>
      <c r="B467" s="391"/>
      <c r="C467" s="24" t="s">
        <v>3869</v>
      </c>
      <c r="D467" s="25" t="s">
        <v>262</v>
      </c>
      <c r="E467" s="25" t="s">
        <v>228</v>
      </c>
      <c r="F467" s="25" t="s">
        <v>228</v>
      </c>
      <c r="G467" s="25" t="s">
        <v>228</v>
      </c>
      <c r="H467" s="26" t="s">
        <v>860</v>
      </c>
    </row>
    <row r="468" spans="1:8" ht="18" thickBot="1" x14ac:dyDescent="0.35">
      <c r="A468" s="392"/>
      <c r="B468" s="392"/>
      <c r="C468" s="392"/>
      <c r="D468" s="393"/>
      <c r="E468" s="27">
        <v>10</v>
      </c>
      <c r="F468" s="27">
        <v>20</v>
      </c>
      <c r="G468" s="27">
        <v>30</v>
      </c>
      <c r="H468" s="5">
        <v>40</v>
      </c>
    </row>
    <row r="469" spans="1:8" x14ac:dyDescent="0.3">
      <c r="A469" s="15" t="s">
        <v>3878</v>
      </c>
    </row>
    <row r="470" spans="1:8" ht="18" thickBot="1" x14ac:dyDescent="0.35">
      <c r="A470" s="17" t="s">
        <v>342</v>
      </c>
    </row>
    <row r="471" spans="1:8" ht="18" thickBot="1" x14ac:dyDescent="0.35">
      <c r="A471" s="377" t="s">
        <v>0</v>
      </c>
      <c r="B471" s="379" t="s">
        <v>217</v>
      </c>
      <c r="C471" s="379" t="s">
        <v>250</v>
      </c>
      <c r="D471" s="379" t="s">
        <v>251</v>
      </c>
      <c r="E471" s="381" t="s">
        <v>3870</v>
      </c>
      <c r="F471" s="382"/>
      <c r="G471" s="382"/>
      <c r="H471" s="383"/>
    </row>
    <row r="472" spans="1:8" ht="18" thickBot="1" x14ac:dyDescent="0.35">
      <c r="A472" s="394"/>
      <c r="B472" s="395"/>
      <c r="C472" s="395"/>
      <c r="D472" s="395"/>
      <c r="E472" s="381" t="s">
        <v>462</v>
      </c>
      <c r="F472" s="382"/>
      <c r="G472" s="382"/>
      <c r="H472" s="383"/>
    </row>
    <row r="473" spans="1:8" ht="18" thickBot="1" x14ac:dyDescent="0.35">
      <c r="A473" s="378"/>
      <c r="B473" s="380"/>
      <c r="C473" s="380"/>
      <c r="D473" s="380"/>
      <c r="E473" s="293" t="s">
        <v>413</v>
      </c>
      <c r="F473" s="293" t="s">
        <v>463</v>
      </c>
      <c r="G473" s="293" t="s">
        <v>3864</v>
      </c>
      <c r="H473" s="291" t="s">
        <v>3865</v>
      </c>
    </row>
    <row r="474" spans="1:8" x14ac:dyDescent="0.3">
      <c r="A474" s="386" t="s">
        <v>3879</v>
      </c>
      <c r="B474" s="389" t="s">
        <v>3880</v>
      </c>
      <c r="C474" s="28" t="s">
        <v>349</v>
      </c>
      <c r="D474" s="22"/>
      <c r="E474" s="22"/>
      <c r="F474" s="22"/>
      <c r="G474" s="22"/>
      <c r="H474" s="4"/>
    </row>
    <row r="475" spans="1:8" x14ac:dyDescent="0.3">
      <c r="A475" s="387"/>
      <c r="B475" s="390"/>
      <c r="C475" s="24" t="s">
        <v>3861</v>
      </c>
      <c r="D475" s="25" t="s">
        <v>3629</v>
      </c>
      <c r="E475" s="25">
        <v>550</v>
      </c>
      <c r="F475" s="25">
        <v>550</v>
      </c>
      <c r="G475" s="25">
        <v>550</v>
      </c>
      <c r="H475" s="26">
        <v>550</v>
      </c>
    </row>
    <row r="476" spans="1:8" x14ac:dyDescent="0.3">
      <c r="A476" s="387"/>
      <c r="B476" s="390"/>
      <c r="C476" s="24" t="s">
        <v>3748</v>
      </c>
      <c r="D476" s="25" t="s">
        <v>682</v>
      </c>
      <c r="E476" s="25" t="s">
        <v>1782</v>
      </c>
      <c r="F476" s="25" t="s">
        <v>1782</v>
      </c>
      <c r="G476" s="25" t="s">
        <v>1782</v>
      </c>
      <c r="H476" s="26" t="s">
        <v>1782</v>
      </c>
    </row>
    <row r="477" spans="1:8" x14ac:dyDescent="0.3">
      <c r="A477" s="387"/>
      <c r="B477" s="390"/>
      <c r="C477" s="24" t="s">
        <v>422</v>
      </c>
      <c r="D477" s="25" t="s">
        <v>423</v>
      </c>
      <c r="E477" s="25">
        <v>5</v>
      </c>
      <c r="F477" s="25">
        <v>5</v>
      </c>
      <c r="G477" s="25">
        <v>5</v>
      </c>
      <c r="H477" s="26">
        <v>5</v>
      </c>
    </row>
    <row r="478" spans="1:8" x14ac:dyDescent="0.3">
      <c r="A478" s="387"/>
      <c r="B478" s="390"/>
      <c r="C478" s="29" t="s">
        <v>424</v>
      </c>
      <c r="D478" s="25" t="s">
        <v>254</v>
      </c>
      <c r="E478" s="25" t="s">
        <v>2204</v>
      </c>
      <c r="F478" s="25" t="s">
        <v>3881</v>
      </c>
      <c r="G478" s="25" t="s">
        <v>1165</v>
      </c>
      <c r="H478" s="26" t="s">
        <v>1251</v>
      </c>
    </row>
    <row r="479" spans="1:8" x14ac:dyDescent="0.3">
      <c r="A479" s="387"/>
      <c r="B479" s="390"/>
      <c r="C479" s="29" t="s">
        <v>284</v>
      </c>
      <c r="D479" s="25"/>
      <c r="E479" s="25"/>
      <c r="F479" s="25"/>
      <c r="G479" s="25"/>
      <c r="H479" s="26"/>
    </row>
    <row r="480" spans="1:8" x14ac:dyDescent="0.3">
      <c r="A480" s="387"/>
      <c r="B480" s="390"/>
      <c r="C480" s="24" t="s">
        <v>3750</v>
      </c>
      <c r="D480" s="25" t="s">
        <v>262</v>
      </c>
      <c r="E480" s="25" t="s">
        <v>1009</v>
      </c>
      <c r="F480" s="25" t="s">
        <v>1009</v>
      </c>
      <c r="G480" s="25" t="s">
        <v>1009</v>
      </c>
      <c r="H480" s="26" t="s">
        <v>1009</v>
      </c>
    </row>
    <row r="481" spans="1:8" x14ac:dyDescent="0.3">
      <c r="A481" s="387"/>
      <c r="B481" s="390"/>
      <c r="C481" s="24" t="s">
        <v>3867</v>
      </c>
      <c r="D481" s="25" t="s">
        <v>262</v>
      </c>
      <c r="E481" s="25" t="s">
        <v>228</v>
      </c>
      <c r="F481" s="25" t="s">
        <v>993</v>
      </c>
      <c r="G481" s="25" t="s">
        <v>709</v>
      </c>
      <c r="H481" s="26" t="s">
        <v>860</v>
      </c>
    </row>
    <row r="482" spans="1:8" x14ac:dyDescent="0.3">
      <c r="A482" s="387"/>
      <c r="B482" s="390"/>
      <c r="C482" s="24" t="s">
        <v>3868</v>
      </c>
      <c r="D482" s="25" t="s">
        <v>262</v>
      </c>
      <c r="E482" s="25" t="s">
        <v>228</v>
      </c>
      <c r="F482" s="25" t="s">
        <v>993</v>
      </c>
      <c r="G482" s="25" t="s">
        <v>709</v>
      </c>
      <c r="H482" s="26" t="s">
        <v>228</v>
      </c>
    </row>
    <row r="483" spans="1:8" ht="18" thickBot="1" x14ac:dyDescent="0.35">
      <c r="A483" s="388"/>
      <c r="B483" s="391"/>
      <c r="C483" s="24" t="s">
        <v>3869</v>
      </c>
      <c r="D483" s="25" t="s">
        <v>262</v>
      </c>
      <c r="E483" s="25" t="s">
        <v>228</v>
      </c>
      <c r="F483" s="25" t="s">
        <v>228</v>
      </c>
      <c r="G483" s="25" t="s">
        <v>228</v>
      </c>
      <c r="H483" s="26" t="s">
        <v>860</v>
      </c>
    </row>
    <row r="484" spans="1:8" ht="18" thickBot="1" x14ac:dyDescent="0.35">
      <c r="A484" s="392"/>
      <c r="B484" s="392"/>
      <c r="C484" s="392"/>
      <c r="D484" s="393"/>
      <c r="E484" s="27">
        <v>10</v>
      </c>
      <c r="F484" s="27">
        <v>20</v>
      </c>
      <c r="G484" s="27">
        <v>30</v>
      </c>
      <c r="H484" s="5">
        <v>40</v>
      </c>
    </row>
    <row r="485" spans="1:8" x14ac:dyDescent="0.3">
      <c r="A485" s="17"/>
    </row>
    <row r="486" spans="1:8" ht="18" thickBot="1" x14ac:dyDescent="0.35">
      <c r="A486" s="17" t="s">
        <v>342</v>
      </c>
    </row>
    <row r="487" spans="1:8" ht="18" thickBot="1" x14ac:dyDescent="0.35">
      <c r="A487" s="377" t="s">
        <v>0</v>
      </c>
      <c r="B487" s="379" t="s">
        <v>217</v>
      </c>
      <c r="C487" s="379" t="s">
        <v>250</v>
      </c>
      <c r="D487" s="379" t="s">
        <v>251</v>
      </c>
      <c r="E487" s="381" t="s">
        <v>3872</v>
      </c>
      <c r="F487" s="382"/>
      <c r="G487" s="382"/>
      <c r="H487" s="383"/>
    </row>
    <row r="488" spans="1:8" ht="18" thickBot="1" x14ac:dyDescent="0.35">
      <c r="A488" s="394"/>
      <c r="B488" s="395"/>
      <c r="C488" s="395"/>
      <c r="D488" s="395"/>
      <c r="E488" s="381" t="s">
        <v>462</v>
      </c>
      <c r="F488" s="382"/>
      <c r="G488" s="382"/>
      <c r="H488" s="383"/>
    </row>
    <row r="489" spans="1:8" ht="18" thickBot="1" x14ac:dyDescent="0.35">
      <c r="A489" s="378"/>
      <c r="B489" s="380"/>
      <c r="C489" s="380"/>
      <c r="D489" s="380"/>
      <c r="E489" s="293" t="s">
        <v>413</v>
      </c>
      <c r="F489" s="293" t="s">
        <v>463</v>
      </c>
      <c r="G489" s="293" t="s">
        <v>3864</v>
      </c>
      <c r="H489" s="291" t="s">
        <v>3865</v>
      </c>
    </row>
    <row r="490" spans="1:8" x14ac:dyDescent="0.3">
      <c r="A490" s="386" t="s">
        <v>3882</v>
      </c>
      <c r="B490" s="389" t="s">
        <v>3754</v>
      </c>
      <c r="C490" s="28" t="s">
        <v>349</v>
      </c>
      <c r="D490" s="22"/>
      <c r="E490" s="22"/>
      <c r="F490" s="22"/>
      <c r="G490" s="22"/>
      <c r="H490" s="4"/>
    </row>
    <row r="491" spans="1:8" x14ac:dyDescent="0.3">
      <c r="A491" s="387"/>
      <c r="B491" s="390"/>
      <c r="C491" s="24" t="s">
        <v>3861</v>
      </c>
      <c r="D491" s="25" t="s">
        <v>3629</v>
      </c>
      <c r="E491" s="25">
        <v>539</v>
      </c>
      <c r="F491" s="25">
        <v>539</v>
      </c>
      <c r="G491" s="25">
        <v>539</v>
      </c>
      <c r="H491" s="26">
        <v>539</v>
      </c>
    </row>
    <row r="492" spans="1:8" x14ac:dyDescent="0.3">
      <c r="A492" s="387"/>
      <c r="B492" s="390"/>
      <c r="C492" s="24" t="s">
        <v>3748</v>
      </c>
      <c r="D492" s="25" t="s">
        <v>682</v>
      </c>
      <c r="E492" s="25" t="s">
        <v>357</v>
      </c>
      <c r="F492" s="25" t="s">
        <v>357</v>
      </c>
      <c r="G492" s="25" t="s">
        <v>357</v>
      </c>
      <c r="H492" s="26" t="s">
        <v>357</v>
      </c>
    </row>
    <row r="493" spans="1:8" x14ac:dyDescent="0.3">
      <c r="A493" s="387"/>
      <c r="B493" s="390"/>
      <c r="C493" s="24" t="s">
        <v>422</v>
      </c>
      <c r="D493" s="25" t="s">
        <v>423</v>
      </c>
      <c r="E493" s="25">
        <v>5</v>
      </c>
      <c r="F493" s="25">
        <v>5</v>
      </c>
      <c r="G493" s="25">
        <v>5</v>
      </c>
      <c r="H493" s="26">
        <v>5</v>
      </c>
    </row>
    <row r="494" spans="1:8" x14ac:dyDescent="0.3">
      <c r="A494" s="387"/>
      <c r="B494" s="390"/>
      <c r="C494" s="29" t="s">
        <v>424</v>
      </c>
      <c r="D494" s="25" t="s">
        <v>254</v>
      </c>
      <c r="E494" s="25" t="s">
        <v>234</v>
      </c>
      <c r="F494" s="25" t="s">
        <v>901</v>
      </c>
      <c r="G494" s="25" t="s">
        <v>2374</v>
      </c>
      <c r="H494" s="26" t="s">
        <v>1079</v>
      </c>
    </row>
    <row r="495" spans="1:8" x14ac:dyDescent="0.3">
      <c r="A495" s="387"/>
      <c r="B495" s="390"/>
      <c r="C495" s="29" t="s">
        <v>284</v>
      </c>
      <c r="D495" s="25"/>
      <c r="E495" s="25"/>
      <c r="F495" s="25"/>
      <c r="G495" s="25"/>
      <c r="H495" s="26"/>
    </row>
    <row r="496" spans="1:8" x14ac:dyDescent="0.3">
      <c r="A496" s="387"/>
      <c r="B496" s="390"/>
      <c r="C496" s="24" t="s">
        <v>3750</v>
      </c>
      <c r="D496" s="25" t="s">
        <v>262</v>
      </c>
      <c r="E496" s="25" t="s">
        <v>1195</v>
      </c>
      <c r="F496" s="25" t="s">
        <v>1195</v>
      </c>
      <c r="G496" s="25" t="s">
        <v>1195</v>
      </c>
      <c r="H496" s="26" t="s">
        <v>1195</v>
      </c>
    </row>
    <row r="497" spans="1:8" x14ac:dyDescent="0.3">
      <c r="A497" s="387"/>
      <c r="B497" s="390"/>
      <c r="C497" s="24" t="s">
        <v>3867</v>
      </c>
      <c r="D497" s="25" t="s">
        <v>262</v>
      </c>
      <c r="E497" s="25" t="s">
        <v>228</v>
      </c>
      <c r="F497" s="25" t="s">
        <v>993</v>
      </c>
      <c r="G497" s="25" t="s">
        <v>709</v>
      </c>
      <c r="H497" s="26" t="s">
        <v>860</v>
      </c>
    </row>
    <row r="498" spans="1:8" x14ac:dyDescent="0.3">
      <c r="A498" s="387"/>
      <c r="B498" s="390"/>
      <c r="C498" s="24" t="s">
        <v>3868</v>
      </c>
      <c r="D498" s="25" t="s">
        <v>262</v>
      </c>
      <c r="E498" s="25" t="s">
        <v>228</v>
      </c>
      <c r="F498" s="25" t="s">
        <v>993</v>
      </c>
      <c r="G498" s="25" t="s">
        <v>709</v>
      </c>
      <c r="H498" s="26" t="s">
        <v>228</v>
      </c>
    </row>
    <row r="499" spans="1:8" ht="18" thickBot="1" x14ac:dyDescent="0.35">
      <c r="A499" s="388"/>
      <c r="B499" s="391"/>
      <c r="C499" s="24" t="s">
        <v>3869</v>
      </c>
      <c r="D499" s="25" t="s">
        <v>262</v>
      </c>
      <c r="E499" s="25" t="s">
        <v>228</v>
      </c>
      <c r="F499" s="25" t="s">
        <v>228</v>
      </c>
      <c r="G499" s="25" t="s">
        <v>228</v>
      </c>
      <c r="H499" s="26" t="s">
        <v>860</v>
      </c>
    </row>
    <row r="500" spans="1:8" ht="18" thickBot="1" x14ac:dyDescent="0.35">
      <c r="A500" s="392"/>
      <c r="B500" s="392"/>
      <c r="C500" s="392"/>
      <c r="D500" s="393"/>
      <c r="E500" s="27">
        <v>10</v>
      </c>
      <c r="F500" s="27">
        <v>20</v>
      </c>
      <c r="G500" s="27">
        <v>30</v>
      </c>
      <c r="H500" s="5">
        <v>40</v>
      </c>
    </row>
    <row r="501" spans="1:8" x14ac:dyDescent="0.3">
      <c r="A501" s="15" t="s">
        <v>3883</v>
      </c>
    </row>
    <row r="502" spans="1:8" ht="18" thickBot="1" x14ac:dyDescent="0.35">
      <c r="A502" s="17" t="s">
        <v>342</v>
      </c>
    </row>
    <row r="503" spans="1:8" ht="18" thickBot="1" x14ac:dyDescent="0.35">
      <c r="A503" s="475" t="s">
        <v>0</v>
      </c>
      <c r="B503" s="379" t="s">
        <v>217</v>
      </c>
      <c r="C503" s="379" t="s">
        <v>250</v>
      </c>
      <c r="D503" s="379" t="s">
        <v>251</v>
      </c>
      <c r="E503" s="381" t="s">
        <v>3884</v>
      </c>
      <c r="F503" s="383"/>
    </row>
    <row r="504" spans="1:8" ht="26.25" thickBot="1" x14ac:dyDescent="0.35">
      <c r="A504" s="476"/>
      <c r="B504" s="380"/>
      <c r="C504" s="380"/>
      <c r="D504" s="380"/>
      <c r="E504" s="293" t="s">
        <v>3885</v>
      </c>
      <c r="F504" s="291" t="s">
        <v>3886</v>
      </c>
    </row>
    <row r="505" spans="1:8" x14ac:dyDescent="0.3">
      <c r="A505" s="472" t="s">
        <v>3887</v>
      </c>
      <c r="B505" s="389" t="s">
        <v>3798</v>
      </c>
      <c r="C505" s="28" t="s">
        <v>349</v>
      </c>
      <c r="D505" s="22"/>
      <c r="E505" s="22"/>
      <c r="F505" s="4"/>
    </row>
    <row r="506" spans="1:8" x14ac:dyDescent="0.3">
      <c r="A506" s="473"/>
      <c r="B506" s="390"/>
      <c r="C506" s="24" t="s">
        <v>3861</v>
      </c>
      <c r="D506" s="25" t="s">
        <v>3629</v>
      </c>
      <c r="E506" s="25">
        <v>550</v>
      </c>
      <c r="F506" s="26">
        <v>560</v>
      </c>
    </row>
    <row r="507" spans="1:8" x14ac:dyDescent="0.3">
      <c r="A507" s="473"/>
      <c r="B507" s="390"/>
      <c r="C507" s="24" t="s">
        <v>3748</v>
      </c>
      <c r="D507" s="25" t="s">
        <v>682</v>
      </c>
      <c r="E507" s="25" t="s">
        <v>1283</v>
      </c>
      <c r="F507" s="26" t="s">
        <v>1782</v>
      </c>
    </row>
    <row r="508" spans="1:8" x14ac:dyDescent="0.3">
      <c r="A508" s="473"/>
      <c r="B508" s="390"/>
      <c r="C508" s="24" t="s">
        <v>422</v>
      </c>
      <c r="D508" s="25" t="s">
        <v>423</v>
      </c>
      <c r="E508" s="25">
        <v>4</v>
      </c>
      <c r="F508" s="26">
        <v>4</v>
      </c>
    </row>
    <row r="509" spans="1:8" x14ac:dyDescent="0.3">
      <c r="A509" s="473"/>
      <c r="B509" s="390"/>
      <c r="C509" s="29" t="s">
        <v>457</v>
      </c>
      <c r="D509" s="25" t="s">
        <v>254</v>
      </c>
      <c r="E509" s="25" t="s">
        <v>2696</v>
      </c>
      <c r="F509" s="26" t="s">
        <v>3888</v>
      </c>
    </row>
    <row r="510" spans="1:8" x14ac:dyDescent="0.3">
      <c r="A510" s="473"/>
      <c r="B510" s="390"/>
      <c r="C510" s="29" t="s">
        <v>284</v>
      </c>
      <c r="D510" s="25"/>
      <c r="E510" s="25"/>
      <c r="F510" s="26"/>
    </row>
    <row r="511" spans="1:8" ht="18" thickBot="1" x14ac:dyDescent="0.35">
      <c r="A511" s="474"/>
      <c r="B511" s="391"/>
      <c r="C511" s="24" t="s">
        <v>3750</v>
      </c>
      <c r="D511" s="25" t="s">
        <v>262</v>
      </c>
      <c r="E511" s="25" t="s">
        <v>1114</v>
      </c>
      <c r="F511" s="26" t="s">
        <v>1009</v>
      </c>
    </row>
    <row r="512" spans="1:8" ht="18" thickBot="1" x14ac:dyDescent="0.35">
      <c r="A512" s="392"/>
      <c r="B512" s="392"/>
      <c r="C512" s="392"/>
      <c r="D512" s="393"/>
      <c r="E512" s="27">
        <v>110</v>
      </c>
      <c r="F512" s="5">
        <v>210</v>
      </c>
    </row>
    <row r="513" spans="1:7" x14ac:dyDescent="0.3">
      <c r="A513" s="15" t="s">
        <v>3889</v>
      </c>
    </row>
    <row r="514" spans="1:7" ht="18" thickBot="1" x14ac:dyDescent="0.35">
      <c r="A514" s="17" t="s">
        <v>342</v>
      </c>
    </row>
    <row r="515" spans="1:7" ht="51.75" thickBot="1" x14ac:dyDescent="0.35">
      <c r="A515" s="36" t="s">
        <v>0</v>
      </c>
      <c r="B515" s="293" t="s">
        <v>217</v>
      </c>
      <c r="C515" s="293" t="s">
        <v>250</v>
      </c>
      <c r="D515" s="293" t="s">
        <v>251</v>
      </c>
      <c r="E515" s="293" t="s">
        <v>3890</v>
      </c>
      <c r="F515" s="293" t="s">
        <v>3891</v>
      </c>
      <c r="G515" s="291" t="s">
        <v>3892</v>
      </c>
    </row>
    <row r="516" spans="1:7" x14ac:dyDescent="0.3">
      <c r="A516" s="386" t="s">
        <v>3893</v>
      </c>
      <c r="B516" s="389" t="s">
        <v>3890</v>
      </c>
      <c r="C516" s="28" t="s">
        <v>349</v>
      </c>
      <c r="D516" s="22"/>
      <c r="E516" s="22"/>
      <c r="F516" s="22"/>
      <c r="G516" s="4"/>
    </row>
    <row r="517" spans="1:7" x14ac:dyDescent="0.3">
      <c r="A517" s="387"/>
      <c r="B517" s="390"/>
      <c r="C517" s="24" t="s">
        <v>3861</v>
      </c>
      <c r="D517" s="25" t="s">
        <v>3629</v>
      </c>
      <c r="E517" s="25">
        <v>550</v>
      </c>
      <c r="F517" s="25">
        <v>550</v>
      </c>
      <c r="G517" s="26">
        <v>550</v>
      </c>
    </row>
    <row r="518" spans="1:7" x14ac:dyDescent="0.3">
      <c r="A518" s="387" t="s">
        <v>3893</v>
      </c>
      <c r="B518" s="390" t="s">
        <v>3891</v>
      </c>
      <c r="C518" s="24" t="s">
        <v>3748</v>
      </c>
      <c r="D518" s="25" t="s">
        <v>682</v>
      </c>
      <c r="E518" s="25" t="s">
        <v>797</v>
      </c>
      <c r="F518" s="25" t="s">
        <v>3894</v>
      </c>
      <c r="G518" s="26" t="s">
        <v>1315</v>
      </c>
    </row>
    <row r="519" spans="1:7" x14ac:dyDescent="0.3">
      <c r="A519" s="387"/>
      <c r="B519" s="390"/>
      <c r="C519" s="24" t="s">
        <v>422</v>
      </c>
      <c r="D519" s="25" t="s">
        <v>423</v>
      </c>
      <c r="E519" s="25" t="s">
        <v>3672</v>
      </c>
      <c r="F519" s="25" t="s">
        <v>3672</v>
      </c>
      <c r="G519" s="26" t="s">
        <v>3672</v>
      </c>
    </row>
    <row r="520" spans="1:7" x14ac:dyDescent="0.3">
      <c r="A520" s="387" t="s">
        <v>3893</v>
      </c>
      <c r="B520" s="390" t="s">
        <v>3892</v>
      </c>
      <c r="C520" s="29" t="s">
        <v>457</v>
      </c>
      <c r="D520" s="25" t="s">
        <v>254</v>
      </c>
      <c r="E520" s="25" t="s">
        <v>606</v>
      </c>
      <c r="F520" s="25" t="s">
        <v>1765</v>
      </c>
      <c r="G520" s="26" t="s">
        <v>656</v>
      </c>
    </row>
    <row r="521" spans="1:7" x14ac:dyDescent="0.3">
      <c r="A521" s="387"/>
      <c r="B521" s="390"/>
      <c r="C521" s="29" t="s">
        <v>260</v>
      </c>
      <c r="D521" s="25"/>
      <c r="E521" s="25"/>
      <c r="F521" s="25"/>
      <c r="G521" s="26"/>
    </row>
    <row r="522" spans="1:7" ht="18" thickBot="1" x14ac:dyDescent="0.35">
      <c r="A522" s="388"/>
      <c r="B522" s="391"/>
      <c r="C522" s="24" t="s">
        <v>3750</v>
      </c>
      <c r="D522" s="25" t="s">
        <v>262</v>
      </c>
      <c r="E522" s="25" t="s">
        <v>973</v>
      </c>
      <c r="F522" s="25" t="s">
        <v>1606</v>
      </c>
      <c r="G522" s="26" t="s">
        <v>1606</v>
      </c>
    </row>
    <row r="523" spans="1:7" ht="18" thickBot="1" x14ac:dyDescent="0.35">
      <c r="A523" s="392"/>
      <c r="B523" s="392"/>
      <c r="C523" s="392"/>
      <c r="D523" s="393"/>
      <c r="E523" s="27">
        <v>110</v>
      </c>
      <c r="F523" s="27">
        <v>210</v>
      </c>
      <c r="G523" s="5">
        <v>310</v>
      </c>
    </row>
    <row r="524" spans="1:7" x14ac:dyDescent="0.3">
      <c r="A524" s="15" t="s">
        <v>3895</v>
      </c>
    </row>
    <row r="525" spans="1:7" ht="18" thickBot="1" x14ac:dyDescent="0.35">
      <c r="A525" s="17" t="s">
        <v>342</v>
      </c>
    </row>
    <row r="526" spans="1:7" ht="26.25" thickBot="1" x14ac:dyDescent="0.35">
      <c r="A526" s="36" t="s">
        <v>0</v>
      </c>
      <c r="B526" s="293" t="s">
        <v>217</v>
      </c>
      <c r="C526" s="293" t="s">
        <v>250</v>
      </c>
      <c r="D526" s="293" t="s">
        <v>251</v>
      </c>
      <c r="E526" s="291" t="s">
        <v>477</v>
      </c>
    </row>
    <row r="527" spans="1:7" x14ac:dyDescent="0.3">
      <c r="A527" s="386" t="s">
        <v>3896</v>
      </c>
      <c r="B527" s="389" t="s">
        <v>3897</v>
      </c>
      <c r="C527" s="28" t="s">
        <v>349</v>
      </c>
      <c r="D527" s="22"/>
      <c r="E527" s="4"/>
    </row>
    <row r="528" spans="1:7" x14ac:dyDescent="0.3">
      <c r="A528" s="387"/>
      <c r="B528" s="390"/>
      <c r="C528" s="24" t="s">
        <v>3898</v>
      </c>
      <c r="D528" s="25" t="s">
        <v>3629</v>
      </c>
      <c r="E528" s="26">
        <v>550</v>
      </c>
    </row>
    <row r="529" spans="1:8" x14ac:dyDescent="0.3">
      <c r="A529" s="387"/>
      <c r="B529" s="390"/>
      <c r="C529" s="24" t="s">
        <v>3899</v>
      </c>
      <c r="D529" s="25" t="s">
        <v>351</v>
      </c>
      <c r="E529" s="26" t="s">
        <v>3900</v>
      </c>
    </row>
    <row r="530" spans="1:8" x14ac:dyDescent="0.3">
      <c r="A530" s="387"/>
      <c r="B530" s="390"/>
      <c r="C530" s="24" t="s">
        <v>3901</v>
      </c>
      <c r="D530" s="25" t="s">
        <v>351</v>
      </c>
      <c r="E530" s="26">
        <v>166</v>
      </c>
    </row>
    <row r="531" spans="1:8" x14ac:dyDescent="0.3">
      <c r="A531" s="387"/>
      <c r="B531" s="390"/>
      <c r="C531" s="24" t="s">
        <v>3902</v>
      </c>
      <c r="D531" s="25" t="s">
        <v>351</v>
      </c>
      <c r="E531" s="26">
        <v>149</v>
      </c>
    </row>
    <row r="532" spans="1:8" x14ac:dyDescent="0.3">
      <c r="A532" s="387"/>
      <c r="B532" s="390"/>
      <c r="C532" s="24" t="s">
        <v>3903</v>
      </c>
      <c r="D532" s="25" t="s">
        <v>351</v>
      </c>
      <c r="E532" s="26" t="s">
        <v>3904</v>
      </c>
    </row>
    <row r="533" spans="1:8" x14ac:dyDescent="0.3">
      <c r="A533" s="387"/>
      <c r="B533" s="390"/>
      <c r="C533" s="24" t="s">
        <v>422</v>
      </c>
      <c r="D533" s="25" t="s">
        <v>423</v>
      </c>
      <c r="E533" s="26">
        <v>5</v>
      </c>
    </row>
    <row r="534" spans="1:8" x14ac:dyDescent="0.3">
      <c r="A534" s="387"/>
      <c r="B534" s="390"/>
      <c r="C534" s="29" t="s">
        <v>3905</v>
      </c>
      <c r="D534" s="25" t="s">
        <v>254</v>
      </c>
      <c r="E534" s="26" t="s">
        <v>893</v>
      </c>
    </row>
    <row r="535" spans="1:8" x14ac:dyDescent="0.3">
      <c r="A535" s="387"/>
      <c r="B535" s="390"/>
      <c r="C535" s="29" t="s">
        <v>284</v>
      </c>
      <c r="D535" s="25"/>
      <c r="E535" s="26"/>
    </row>
    <row r="536" spans="1:8" ht="18" thickBot="1" x14ac:dyDescent="0.35">
      <c r="A536" s="388"/>
      <c r="B536" s="391"/>
      <c r="C536" s="24" t="s">
        <v>3750</v>
      </c>
      <c r="D536" s="25" t="s">
        <v>262</v>
      </c>
      <c r="E536" s="26" t="s">
        <v>267</v>
      </c>
    </row>
    <row r="537" spans="1:8" ht="18" thickBot="1" x14ac:dyDescent="0.35">
      <c r="A537" s="392"/>
      <c r="B537" s="392"/>
      <c r="C537" s="392"/>
      <c r="D537" s="393"/>
      <c r="E537" s="5">
        <v>10</v>
      </c>
    </row>
    <row r="538" spans="1:8" x14ac:dyDescent="0.3">
      <c r="A538" s="15" t="s">
        <v>3906</v>
      </c>
    </row>
    <row r="539" spans="1:8" ht="18" thickBot="1" x14ac:dyDescent="0.35">
      <c r="A539" s="17" t="s">
        <v>342</v>
      </c>
    </row>
    <row r="540" spans="1:8" ht="18" thickBot="1" x14ac:dyDescent="0.35">
      <c r="A540" s="377" t="s">
        <v>0</v>
      </c>
      <c r="B540" s="379" t="s">
        <v>217</v>
      </c>
      <c r="C540" s="379" t="s">
        <v>250</v>
      </c>
      <c r="D540" s="379" t="s">
        <v>251</v>
      </c>
      <c r="E540" s="381" t="s">
        <v>462</v>
      </c>
      <c r="F540" s="382"/>
      <c r="G540" s="382"/>
      <c r="H540" s="383"/>
    </row>
    <row r="541" spans="1:8" ht="18" thickBot="1" x14ac:dyDescent="0.35">
      <c r="A541" s="378"/>
      <c r="B541" s="380"/>
      <c r="C541" s="380"/>
      <c r="D541" s="380"/>
      <c r="E541" s="293" t="s">
        <v>413</v>
      </c>
      <c r="F541" s="293" t="s">
        <v>463</v>
      </c>
      <c r="G541" s="293" t="s">
        <v>3864</v>
      </c>
      <c r="H541" s="291" t="s">
        <v>3865</v>
      </c>
    </row>
    <row r="542" spans="1:8" x14ac:dyDescent="0.3">
      <c r="A542" s="386" t="s">
        <v>3907</v>
      </c>
      <c r="B542" s="389" t="s">
        <v>3804</v>
      </c>
      <c r="C542" s="28" t="s">
        <v>349</v>
      </c>
      <c r="D542" s="22"/>
      <c r="E542" s="22"/>
      <c r="F542" s="22"/>
      <c r="G542" s="22"/>
      <c r="H542" s="4"/>
    </row>
    <row r="543" spans="1:8" x14ac:dyDescent="0.3">
      <c r="A543" s="387"/>
      <c r="B543" s="390"/>
      <c r="C543" s="24" t="s">
        <v>3861</v>
      </c>
      <c r="D543" s="25" t="s">
        <v>3629</v>
      </c>
      <c r="E543" s="25">
        <v>573</v>
      </c>
      <c r="F543" s="25">
        <v>573</v>
      </c>
      <c r="G543" s="25">
        <v>573</v>
      </c>
      <c r="H543" s="26">
        <v>573</v>
      </c>
    </row>
    <row r="544" spans="1:8" x14ac:dyDescent="0.3">
      <c r="A544" s="387"/>
      <c r="B544" s="390"/>
      <c r="C544" s="24" t="s">
        <v>3748</v>
      </c>
      <c r="D544" s="25" t="s">
        <v>682</v>
      </c>
      <c r="E544" s="25" t="s">
        <v>257</v>
      </c>
      <c r="F544" s="25" t="s">
        <v>257</v>
      </c>
      <c r="G544" s="25" t="s">
        <v>257</v>
      </c>
      <c r="H544" s="26" t="s">
        <v>257</v>
      </c>
    </row>
    <row r="545" spans="1:8" x14ac:dyDescent="0.3">
      <c r="A545" s="387"/>
      <c r="B545" s="390"/>
      <c r="C545" s="24" t="s">
        <v>422</v>
      </c>
      <c r="D545" s="25" t="s">
        <v>423</v>
      </c>
      <c r="E545" s="25">
        <v>5</v>
      </c>
      <c r="F545" s="25">
        <v>5</v>
      </c>
      <c r="G545" s="25">
        <v>5</v>
      </c>
      <c r="H545" s="26">
        <v>5</v>
      </c>
    </row>
    <row r="546" spans="1:8" x14ac:dyDescent="0.3">
      <c r="A546" s="387"/>
      <c r="B546" s="390"/>
      <c r="C546" s="29" t="s">
        <v>457</v>
      </c>
      <c r="D546" s="25" t="s">
        <v>254</v>
      </c>
      <c r="E546" s="25" t="s">
        <v>606</v>
      </c>
      <c r="F546" s="25" t="s">
        <v>1171</v>
      </c>
      <c r="G546" s="25" t="s">
        <v>3877</v>
      </c>
      <c r="H546" s="26" t="s">
        <v>2747</v>
      </c>
    </row>
    <row r="547" spans="1:8" x14ac:dyDescent="0.3">
      <c r="A547" s="387"/>
      <c r="B547" s="390"/>
      <c r="C547" s="29" t="s">
        <v>284</v>
      </c>
      <c r="D547" s="25"/>
      <c r="E547" s="25"/>
      <c r="F547" s="25"/>
      <c r="G547" s="25"/>
      <c r="H547" s="26"/>
    </row>
    <row r="548" spans="1:8" x14ac:dyDescent="0.3">
      <c r="A548" s="387"/>
      <c r="B548" s="390"/>
      <c r="C548" s="24" t="s">
        <v>3750</v>
      </c>
      <c r="D548" s="25" t="s">
        <v>262</v>
      </c>
      <c r="E548" s="25" t="s">
        <v>1114</v>
      </c>
      <c r="F548" s="25" t="s">
        <v>1114</v>
      </c>
      <c r="G548" s="25" t="s">
        <v>1114</v>
      </c>
      <c r="H548" s="26" t="s">
        <v>1114</v>
      </c>
    </row>
    <row r="549" spans="1:8" x14ac:dyDescent="0.3">
      <c r="A549" s="387"/>
      <c r="B549" s="390"/>
      <c r="C549" s="24" t="s">
        <v>3867</v>
      </c>
      <c r="D549" s="25" t="s">
        <v>262</v>
      </c>
      <c r="E549" s="25" t="s">
        <v>228</v>
      </c>
      <c r="F549" s="25" t="s">
        <v>993</v>
      </c>
      <c r="G549" s="25" t="s">
        <v>709</v>
      </c>
      <c r="H549" s="26" t="s">
        <v>860</v>
      </c>
    </row>
    <row r="550" spans="1:8" x14ac:dyDescent="0.3">
      <c r="A550" s="387"/>
      <c r="B550" s="390"/>
      <c r="C550" s="24" t="s">
        <v>3868</v>
      </c>
      <c r="D550" s="25" t="s">
        <v>262</v>
      </c>
      <c r="E550" s="25" t="s">
        <v>228</v>
      </c>
      <c r="F550" s="25" t="s">
        <v>993</v>
      </c>
      <c r="G550" s="25" t="s">
        <v>709</v>
      </c>
      <c r="H550" s="26" t="s">
        <v>228</v>
      </c>
    </row>
    <row r="551" spans="1:8" ht="18" thickBot="1" x14ac:dyDescent="0.35">
      <c r="A551" s="388"/>
      <c r="B551" s="391"/>
      <c r="C551" s="24" t="s">
        <v>3869</v>
      </c>
      <c r="D551" s="25" t="s">
        <v>262</v>
      </c>
      <c r="E551" s="25" t="s">
        <v>228</v>
      </c>
      <c r="F551" s="25" t="s">
        <v>228</v>
      </c>
      <c r="G551" s="25" t="s">
        <v>228</v>
      </c>
      <c r="H551" s="26" t="s">
        <v>860</v>
      </c>
    </row>
    <row r="552" spans="1:8" ht="18" thickBot="1" x14ac:dyDescent="0.35">
      <c r="A552" s="392"/>
      <c r="B552" s="392"/>
      <c r="C552" s="392"/>
      <c r="D552" s="393"/>
      <c r="E552" s="27">
        <v>10</v>
      </c>
      <c r="F552" s="27">
        <v>20</v>
      </c>
      <c r="G552" s="27">
        <v>30</v>
      </c>
      <c r="H552" s="5">
        <v>40</v>
      </c>
    </row>
    <row r="553" spans="1:8" x14ac:dyDescent="0.3">
      <c r="A553" s="15" t="s">
        <v>3908</v>
      </c>
    </row>
    <row r="554" spans="1:8" x14ac:dyDescent="0.3">
      <c r="A554" s="15" t="s">
        <v>3909</v>
      </c>
    </row>
    <row r="555" spans="1:8" ht="18" thickBot="1" x14ac:dyDescent="0.35">
      <c r="A555" s="17" t="s">
        <v>342</v>
      </c>
    </row>
    <row r="556" spans="1:8" ht="18" thickBot="1" x14ac:dyDescent="0.35">
      <c r="A556" s="377" t="s">
        <v>0</v>
      </c>
      <c r="B556" s="379" t="s">
        <v>217</v>
      </c>
      <c r="C556" s="379" t="s">
        <v>250</v>
      </c>
      <c r="D556" s="379" t="s">
        <v>251</v>
      </c>
      <c r="E556" s="381" t="s">
        <v>3752</v>
      </c>
      <c r="F556" s="383"/>
    </row>
    <row r="557" spans="1:8" ht="18" thickBot="1" x14ac:dyDescent="0.35">
      <c r="A557" s="378"/>
      <c r="B557" s="380"/>
      <c r="C557" s="380"/>
      <c r="D557" s="380"/>
      <c r="E557" s="293" t="s">
        <v>275</v>
      </c>
      <c r="F557" s="291" t="s">
        <v>327</v>
      </c>
    </row>
    <row r="558" spans="1:8" x14ac:dyDescent="0.3">
      <c r="A558" s="386" t="s">
        <v>3910</v>
      </c>
      <c r="B558" s="389" t="s">
        <v>3746</v>
      </c>
      <c r="C558" s="28" t="s">
        <v>349</v>
      </c>
      <c r="D558" s="22"/>
      <c r="E558" s="22"/>
      <c r="F558" s="4"/>
    </row>
    <row r="559" spans="1:8" x14ac:dyDescent="0.3">
      <c r="A559" s="387"/>
      <c r="B559" s="390"/>
      <c r="C559" s="24" t="s">
        <v>3861</v>
      </c>
      <c r="D559" s="25" t="s">
        <v>3629</v>
      </c>
      <c r="E559" s="25">
        <v>810</v>
      </c>
      <c r="F559" s="26">
        <v>780</v>
      </c>
    </row>
    <row r="560" spans="1:8" x14ac:dyDescent="0.3">
      <c r="A560" s="387"/>
      <c r="B560" s="390"/>
      <c r="C560" s="24" t="s">
        <v>3748</v>
      </c>
      <c r="D560" s="25" t="s">
        <v>682</v>
      </c>
      <c r="E560" s="25" t="s">
        <v>357</v>
      </c>
      <c r="F560" s="26" t="s">
        <v>797</v>
      </c>
    </row>
    <row r="561" spans="1:8" x14ac:dyDescent="0.3">
      <c r="A561" s="387"/>
      <c r="B561" s="390"/>
      <c r="C561" s="29" t="s">
        <v>457</v>
      </c>
      <c r="D561" s="25" t="s">
        <v>254</v>
      </c>
      <c r="E561" s="25" t="s">
        <v>590</v>
      </c>
      <c r="F561" s="26" t="s">
        <v>226</v>
      </c>
    </row>
    <row r="562" spans="1:8" x14ac:dyDescent="0.3">
      <c r="A562" s="387"/>
      <c r="B562" s="390"/>
      <c r="C562" s="29" t="s">
        <v>284</v>
      </c>
      <c r="D562" s="25"/>
      <c r="E562" s="25"/>
      <c r="F562" s="26"/>
    </row>
    <row r="563" spans="1:8" ht="18" thickBot="1" x14ac:dyDescent="0.35">
      <c r="A563" s="388"/>
      <c r="B563" s="391"/>
      <c r="C563" s="24" t="s">
        <v>3750</v>
      </c>
      <c r="D563" s="25" t="s">
        <v>262</v>
      </c>
      <c r="E563" s="25" t="s">
        <v>1195</v>
      </c>
      <c r="F563" s="26" t="s">
        <v>973</v>
      </c>
    </row>
    <row r="564" spans="1:8" ht="18" thickBot="1" x14ac:dyDescent="0.35">
      <c r="A564" s="392"/>
      <c r="B564" s="392"/>
      <c r="C564" s="392"/>
      <c r="D564" s="393"/>
      <c r="E564" s="27">
        <v>110</v>
      </c>
      <c r="F564" s="5">
        <v>210</v>
      </c>
    </row>
    <row r="565" spans="1:8" x14ac:dyDescent="0.3">
      <c r="A565" s="15" t="s">
        <v>3911</v>
      </c>
    </row>
    <row r="566" spans="1:8" ht="18" thickBot="1" x14ac:dyDescent="0.35">
      <c r="A566" s="17" t="s">
        <v>342</v>
      </c>
    </row>
    <row r="567" spans="1:8" ht="18" thickBot="1" x14ac:dyDescent="0.35">
      <c r="A567" s="377" t="s">
        <v>0</v>
      </c>
      <c r="B567" s="379" t="s">
        <v>217</v>
      </c>
      <c r="C567" s="379" t="s">
        <v>250</v>
      </c>
      <c r="D567" s="379" t="s">
        <v>251</v>
      </c>
      <c r="E567" s="381" t="s">
        <v>3912</v>
      </c>
      <c r="F567" s="382"/>
      <c r="G567" s="382"/>
      <c r="H567" s="383"/>
    </row>
    <row r="568" spans="1:8" ht="18" thickBot="1" x14ac:dyDescent="0.35">
      <c r="A568" s="394"/>
      <c r="B568" s="395"/>
      <c r="C568" s="395"/>
      <c r="D568" s="395"/>
      <c r="E568" s="381" t="s">
        <v>462</v>
      </c>
      <c r="F568" s="382"/>
      <c r="G568" s="382"/>
      <c r="H568" s="383"/>
    </row>
    <row r="569" spans="1:8" ht="18" thickBot="1" x14ac:dyDescent="0.35">
      <c r="A569" s="378"/>
      <c r="B569" s="380"/>
      <c r="C569" s="380"/>
      <c r="D569" s="380"/>
      <c r="E569" s="293" t="s">
        <v>413</v>
      </c>
      <c r="F569" s="293" t="s">
        <v>463</v>
      </c>
      <c r="G569" s="293" t="s">
        <v>3864</v>
      </c>
      <c r="H569" s="291" t="s">
        <v>3865</v>
      </c>
    </row>
    <row r="570" spans="1:8" x14ac:dyDescent="0.3">
      <c r="A570" s="386" t="s">
        <v>3913</v>
      </c>
      <c r="B570" s="389" t="s">
        <v>3754</v>
      </c>
      <c r="C570" s="28" t="s">
        <v>349</v>
      </c>
      <c r="D570" s="22"/>
      <c r="E570" s="22"/>
      <c r="F570" s="22"/>
      <c r="G570" s="22"/>
      <c r="H570" s="4"/>
    </row>
    <row r="571" spans="1:8" x14ac:dyDescent="0.3">
      <c r="A571" s="387"/>
      <c r="B571" s="390"/>
      <c r="C571" s="24" t="s">
        <v>3861</v>
      </c>
      <c r="D571" s="25" t="s">
        <v>3629</v>
      </c>
      <c r="E571" s="25">
        <v>830</v>
      </c>
      <c r="F571" s="25">
        <v>830</v>
      </c>
      <c r="G571" s="25">
        <v>830</v>
      </c>
      <c r="H571" s="26">
        <v>830</v>
      </c>
    </row>
    <row r="572" spans="1:8" x14ac:dyDescent="0.3">
      <c r="A572" s="387"/>
      <c r="B572" s="390"/>
      <c r="C572" s="24" t="s">
        <v>3748</v>
      </c>
      <c r="D572" s="25" t="s">
        <v>682</v>
      </c>
      <c r="E572" s="25" t="s">
        <v>358</v>
      </c>
      <c r="F572" s="25" t="s">
        <v>358</v>
      </c>
      <c r="G572" s="25" t="s">
        <v>358</v>
      </c>
      <c r="H572" s="26" t="s">
        <v>358</v>
      </c>
    </row>
    <row r="573" spans="1:8" x14ac:dyDescent="0.3">
      <c r="A573" s="387"/>
      <c r="B573" s="390"/>
      <c r="C573" s="24" t="s">
        <v>422</v>
      </c>
      <c r="D573" s="25" t="s">
        <v>423</v>
      </c>
      <c r="E573" s="25">
        <v>5</v>
      </c>
      <c r="F573" s="25">
        <v>5</v>
      </c>
      <c r="G573" s="25">
        <v>5</v>
      </c>
      <c r="H573" s="26">
        <v>5</v>
      </c>
    </row>
    <row r="574" spans="1:8" x14ac:dyDescent="0.3">
      <c r="A574" s="387"/>
      <c r="B574" s="390"/>
      <c r="C574" s="29" t="s">
        <v>424</v>
      </c>
      <c r="D574" s="25" t="s">
        <v>254</v>
      </c>
      <c r="E574" s="25" t="s">
        <v>578</v>
      </c>
      <c r="F574" s="25" t="s">
        <v>318</v>
      </c>
      <c r="G574" s="25" t="s">
        <v>938</v>
      </c>
      <c r="H574" s="26" t="s">
        <v>1164</v>
      </c>
    </row>
    <row r="575" spans="1:8" x14ac:dyDescent="0.3">
      <c r="A575" s="387"/>
      <c r="B575" s="390"/>
      <c r="C575" s="29" t="s">
        <v>284</v>
      </c>
      <c r="D575" s="25"/>
      <c r="E575" s="25"/>
      <c r="F575" s="25"/>
      <c r="G575" s="25"/>
      <c r="H575" s="26"/>
    </row>
    <row r="576" spans="1:8" x14ac:dyDescent="0.3">
      <c r="A576" s="387"/>
      <c r="B576" s="390"/>
      <c r="C576" s="24" t="s">
        <v>3750</v>
      </c>
      <c r="D576" s="25" t="s">
        <v>262</v>
      </c>
      <c r="E576" s="25" t="s">
        <v>450</v>
      </c>
      <c r="F576" s="25" t="s">
        <v>450</v>
      </c>
      <c r="G576" s="25" t="s">
        <v>450</v>
      </c>
      <c r="H576" s="26" t="s">
        <v>450</v>
      </c>
    </row>
    <row r="577" spans="1:8" x14ac:dyDescent="0.3">
      <c r="A577" s="387"/>
      <c r="B577" s="390"/>
      <c r="C577" s="24" t="s">
        <v>3867</v>
      </c>
      <c r="D577" s="25" t="s">
        <v>262</v>
      </c>
      <c r="E577" s="25" t="s">
        <v>228</v>
      </c>
      <c r="F577" s="25" t="s">
        <v>993</v>
      </c>
      <c r="G577" s="25" t="s">
        <v>709</v>
      </c>
      <c r="H577" s="26" t="s">
        <v>860</v>
      </c>
    </row>
    <row r="578" spans="1:8" x14ac:dyDescent="0.3">
      <c r="A578" s="387"/>
      <c r="B578" s="390"/>
      <c r="C578" s="24" t="s">
        <v>3868</v>
      </c>
      <c r="D578" s="25" t="s">
        <v>262</v>
      </c>
      <c r="E578" s="25" t="s">
        <v>228</v>
      </c>
      <c r="F578" s="25" t="s">
        <v>993</v>
      </c>
      <c r="G578" s="25" t="s">
        <v>709</v>
      </c>
      <c r="H578" s="26" t="s">
        <v>228</v>
      </c>
    </row>
    <row r="579" spans="1:8" ht="18" thickBot="1" x14ac:dyDescent="0.35">
      <c r="A579" s="388"/>
      <c r="B579" s="391"/>
      <c r="C579" s="24" t="s">
        <v>3869</v>
      </c>
      <c r="D579" s="25" t="s">
        <v>262</v>
      </c>
      <c r="E579" s="25" t="s">
        <v>228</v>
      </c>
      <c r="F579" s="25" t="s">
        <v>228</v>
      </c>
      <c r="G579" s="25" t="s">
        <v>228</v>
      </c>
      <c r="H579" s="26" t="s">
        <v>860</v>
      </c>
    </row>
    <row r="580" spans="1:8" ht="18" thickBot="1" x14ac:dyDescent="0.35">
      <c r="A580" s="392"/>
      <c r="B580" s="392"/>
      <c r="C580" s="392"/>
      <c r="D580" s="393"/>
      <c r="E580" s="27">
        <v>10</v>
      </c>
      <c r="F580" s="27">
        <v>20</v>
      </c>
      <c r="G580" s="27">
        <v>30</v>
      </c>
      <c r="H580" s="5">
        <v>40</v>
      </c>
    </row>
    <row r="581" spans="1:8" x14ac:dyDescent="0.3">
      <c r="A581" s="17"/>
    </row>
    <row r="582" spans="1:8" ht="18" thickBot="1" x14ac:dyDescent="0.35">
      <c r="A582" s="17" t="s">
        <v>342</v>
      </c>
    </row>
    <row r="583" spans="1:8" ht="18" thickBot="1" x14ac:dyDescent="0.35">
      <c r="A583" s="377" t="s">
        <v>0</v>
      </c>
      <c r="B583" s="379" t="s">
        <v>217</v>
      </c>
      <c r="C583" s="379" t="s">
        <v>250</v>
      </c>
      <c r="D583" s="379" t="s">
        <v>251</v>
      </c>
      <c r="E583" s="381" t="s">
        <v>3914</v>
      </c>
      <c r="F583" s="382"/>
      <c r="G583" s="382"/>
      <c r="H583" s="383"/>
    </row>
    <row r="584" spans="1:8" ht="18" thickBot="1" x14ac:dyDescent="0.35">
      <c r="A584" s="394"/>
      <c r="B584" s="395"/>
      <c r="C584" s="395"/>
      <c r="D584" s="395"/>
      <c r="E584" s="381" t="s">
        <v>462</v>
      </c>
      <c r="F584" s="382"/>
      <c r="G584" s="382"/>
      <c r="H584" s="383"/>
    </row>
    <row r="585" spans="1:8" ht="18" thickBot="1" x14ac:dyDescent="0.35">
      <c r="A585" s="378"/>
      <c r="B585" s="380"/>
      <c r="C585" s="380"/>
      <c r="D585" s="380"/>
      <c r="E585" s="293" t="s">
        <v>413</v>
      </c>
      <c r="F585" s="293" t="s">
        <v>463</v>
      </c>
      <c r="G585" s="293" t="s">
        <v>3864</v>
      </c>
      <c r="H585" s="291" t="s">
        <v>3865</v>
      </c>
    </row>
    <row r="586" spans="1:8" x14ac:dyDescent="0.3">
      <c r="A586" s="386" t="s">
        <v>3915</v>
      </c>
      <c r="B586" s="389" t="s">
        <v>3754</v>
      </c>
      <c r="C586" s="28" t="s">
        <v>349</v>
      </c>
      <c r="D586" s="22"/>
      <c r="E586" s="22"/>
      <c r="F586" s="22"/>
      <c r="G586" s="22"/>
      <c r="H586" s="4"/>
    </row>
    <row r="587" spans="1:8" x14ac:dyDescent="0.3">
      <c r="A587" s="387"/>
      <c r="B587" s="390"/>
      <c r="C587" s="24" t="s">
        <v>3861</v>
      </c>
      <c r="D587" s="25" t="s">
        <v>3629</v>
      </c>
      <c r="E587" s="25">
        <v>810</v>
      </c>
      <c r="F587" s="25">
        <v>810</v>
      </c>
      <c r="G587" s="25">
        <v>810</v>
      </c>
      <c r="H587" s="26">
        <v>810</v>
      </c>
    </row>
    <row r="588" spans="1:8" x14ac:dyDescent="0.3">
      <c r="A588" s="387"/>
      <c r="B588" s="390"/>
      <c r="C588" s="24" t="s">
        <v>3748</v>
      </c>
      <c r="D588" s="25" t="s">
        <v>682</v>
      </c>
      <c r="E588" s="25" t="s">
        <v>357</v>
      </c>
      <c r="F588" s="25" t="s">
        <v>357</v>
      </c>
      <c r="G588" s="25" t="s">
        <v>357</v>
      </c>
      <c r="H588" s="26" t="s">
        <v>357</v>
      </c>
    </row>
    <row r="589" spans="1:8" x14ac:dyDescent="0.3">
      <c r="A589" s="387"/>
      <c r="B589" s="390"/>
      <c r="C589" s="24" t="s">
        <v>422</v>
      </c>
      <c r="D589" s="25" t="s">
        <v>423</v>
      </c>
      <c r="E589" s="25">
        <v>5</v>
      </c>
      <c r="F589" s="25">
        <v>5</v>
      </c>
      <c r="G589" s="25">
        <v>5</v>
      </c>
      <c r="H589" s="26">
        <v>5</v>
      </c>
    </row>
    <row r="590" spans="1:8" x14ac:dyDescent="0.3">
      <c r="A590" s="387"/>
      <c r="B590" s="390"/>
      <c r="C590" s="29" t="s">
        <v>424</v>
      </c>
      <c r="D590" s="25" t="s">
        <v>254</v>
      </c>
      <c r="E590" s="25" t="s">
        <v>3916</v>
      </c>
      <c r="F590" s="25" t="s">
        <v>3917</v>
      </c>
      <c r="G590" s="25" t="s">
        <v>1235</v>
      </c>
      <c r="H590" s="26" t="s">
        <v>1024</v>
      </c>
    </row>
    <row r="591" spans="1:8" x14ac:dyDescent="0.3">
      <c r="A591" s="387"/>
      <c r="B591" s="390"/>
      <c r="C591" s="29" t="s">
        <v>284</v>
      </c>
      <c r="D591" s="25"/>
      <c r="E591" s="25"/>
      <c r="F591" s="25"/>
      <c r="G591" s="25"/>
      <c r="H591" s="26"/>
    </row>
    <row r="592" spans="1:8" x14ac:dyDescent="0.3">
      <c r="A592" s="387"/>
      <c r="B592" s="390"/>
      <c r="C592" s="24" t="s">
        <v>3750</v>
      </c>
      <c r="D592" s="25" t="s">
        <v>262</v>
      </c>
      <c r="E592" s="25" t="s">
        <v>1195</v>
      </c>
      <c r="F592" s="25" t="s">
        <v>1195</v>
      </c>
      <c r="G592" s="25" t="s">
        <v>1195</v>
      </c>
      <c r="H592" s="26" t="s">
        <v>1195</v>
      </c>
    </row>
    <row r="593" spans="1:8" x14ac:dyDescent="0.3">
      <c r="A593" s="387"/>
      <c r="B593" s="390"/>
      <c r="C593" s="24" t="s">
        <v>3867</v>
      </c>
      <c r="D593" s="25" t="s">
        <v>262</v>
      </c>
      <c r="E593" s="25" t="s">
        <v>228</v>
      </c>
      <c r="F593" s="25" t="s">
        <v>993</v>
      </c>
      <c r="G593" s="25" t="s">
        <v>709</v>
      </c>
      <c r="H593" s="26" t="s">
        <v>860</v>
      </c>
    </row>
    <row r="594" spans="1:8" x14ac:dyDescent="0.3">
      <c r="A594" s="387"/>
      <c r="B594" s="390"/>
      <c r="C594" s="24" t="s">
        <v>3868</v>
      </c>
      <c r="D594" s="25" t="s">
        <v>262</v>
      </c>
      <c r="E594" s="25" t="s">
        <v>228</v>
      </c>
      <c r="F594" s="25" t="s">
        <v>993</v>
      </c>
      <c r="G594" s="25" t="s">
        <v>709</v>
      </c>
      <c r="H594" s="26" t="s">
        <v>228</v>
      </c>
    </row>
    <row r="595" spans="1:8" ht="18" thickBot="1" x14ac:dyDescent="0.35">
      <c r="A595" s="388"/>
      <c r="B595" s="391"/>
      <c r="C595" s="24" t="s">
        <v>3869</v>
      </c>
      <c r="D595" s="25" t="s">
        <v>262</v>
      </c>
      <c r="E595" s="25" t="s">
        <v>228</v>
      </c>
      <c r="F595" s="25" t="s">
        <v>228</v>
      </c>
      <c r="G595" s="25" t="s">
        <v>228</v>
      </c>
      <c r="H595" s="26" t="s">
        <v>860</v>
      </c>
    </row>
    <row r="596" spans="1:8" ht="18" thickBot="1" x14ac:dyDescent="0.35">
      <c r="A596" s="392"/>
      <c r="B596" s="392"/>
      <c r="C596" s="392"/>
      <c r="D596" s="393"/>
      <c r="E596" s="27">
        <v>10</v>
      </c>
      <c r="F596" s="27">
        <v>20</v>
      </c>
      <c r="G596" s="27">
        <v>30</v>
      </c>
      <c r="H596" s="5">
        <v>40</v>
      </c>
    </row>
    <row r="597" spans="1:8" x14ac:dyDescent="0.3">
      <c r="A597" s="17"/>
    </row>
    <row r="598" spans="1:8" ht="18" thickBot="1" x14ac:dyDescent="0.35">
      <c r="A598" s="17" t="s">
        <v>342</v>
      </c>
    </row>
    <row r="599" spans="1:8" ht="18" thickBot="1" x14ac:dyDescent="0.35">
      <c r="A599" s="377" t="s">
        <v>0</v>
      </c>
      <c r="B599" s="379" t="s">
        <v>217</v>
      </c>
      <c r="C599" s="379" t="s">
        <v>250</v>
      </c>
      <c r="D599" s="379" t="s">
        <v>251</v>
      </c>
      <c r="E599" s="381" t="s">
        <v>3918</v>
      </c>
      <c r="F599" s="382"/>
      <c r="G599" s="382"/>
      <c r="H599" s="383"/>
    </row>
    <row r="600" spans="1:8" ht="18" thickBot="1" x14ac:dyDescent="0.35">
      <c r="A600" s="394"/>
      <c r="B600" s="395"/>
      <c r="C600" s="395"/>
      <c r="D600" s="395"/>
      <c r="E600" s="381" t="s">
        <v>462</v>
      </c>
      <c r="F600" s="382"/>
      <c r="G600" s="382"/>
      <c r="H600" s="383"/>
    </row>
    <row r="601" spans="1:8" ht="18" thickBot="1" x14ac:dyDescent="0.35">
      <c r="A601" s="378"/>
      <c r="B601" s="380"/>
      <c r="C601" s="380"/>
      <c r="D601" s="380"/>
      <c r="E601" s="293" t="s">
        <v>413</v>
      </c>
      <c r="F601" s="293" t="s">
        <v>463</v>
      </c>
      <c r="G601" s="293" t="s">
        <v>3864</v>
      </c>
      <c r="H601" s="291" t="s">
        <v>3865</v>
      </c>
    </row>
    <row r="602" spans="1:8" x14ac:dyDescent="0.3">
      <c r="A602" s="386" t="s">
        <v>3919</v>
      </c>
      <c r="B602" s="389" t="s">
        <v>3754</v>
      </c>
      <c r="C602" s="28" t="s">
        <v>349</v>
      </c>
      <c r="D602" s="22"/>
      <c r="E602" s="22"/>
      <c r="F602" s="22"/>
      <c r="G602" s="22"/>
      <c r="H602" s="4"/>
    </row>
    <row r="603" spans="1:8" x14ac:dyDescent="0.3">
      <c r="A603" s="387"/>
      <c r="B603" s="390"/>
      <c r="C603" s="24" t="s">
        <v>3861</v>
      </c>
      <c r="D603" s="25" t="s">
        <v>3629</v>
      </c>
      <c r="E603" s="25">
        <v>782</v>
      </c>
      <c r="F603" s="25">
        <v>782</v>
      </c>
      <c r="G603" s="25">
        <v>782</v>
      </c>
      <c r="H603" s="26">
        <v>782</v>
      </c>
    </row>
    <row r="604" spans="1:8" x14ac:dyDescent="0.3">
      <c r="A604" s="387"/>
      <c r="B604" s="390"/>
      <c r="C604" s="24" t="s">
        <v>3748</v>
      </c>
      <c r="D604" s="25" t="s">
        <v>682</v>
      </c>
      <c r="E604" s="25" t="s">
        <v>797</v>
      </c>
      <c r="F604" s="25" t="s">
        <v>797</v>
      </c>
      <c r="G604" s="25" t="s">
        <v>797</v>
      </c>
      <c r="H604" s="26" t="s">
        <v>797</v>
      </c>
    </row>
    <row r="605" spans="1:8" x14ac:dyDescent="0.3">
      <c r="A605" s="387"/>
      <c r="B605" s="390"/>
      <c r="C605" s="24" t="s">
        <v>422</v>
      </c>
      <c r="D605" s="25" t="s">
        <v>423</v>
      </c>
      <c r="E605" s="25">
        <v>5</v>
      </c>
      <c r="F605" s="25">
        <v>5</v>
      </c>
      <c r="G605" s="25">
        <v>5</v>
      </c>
      <c r="H605" s="26">
        <v>5</v>
      </c>
    </row>
    <row r="606" spans="1:8" x14ac:dyDescent="0.3">
      <c r="A606" s="387"/>
      <c r="B606" s="390"/>
      <c r="C606" s="29" t="s">
        <v>424</v>
      </c>
      <c r="D606" s="25" t="s">
        <v>254</v>
      </c>
      <c r="E606" s="25" t="s">
        <v>227</v>
      </c>
      <c r="F606" s="25" t="s">
        <v>960</v>
      </c>
      <c r="G606" s="25" t="s">
        <v>239</v>
      </c>
      <c r="H606" s="26" t="s">
        <v>937</v>
      </c>
    </row>
    <row r="607" spans="1:8" x14ac:dyDescent="0.3">
      <c r="A607" s="387"/>
      <c r="B607" s="390"/>
      <c r="C607" s="29" t="s">
        <v>284</v>
      </c>
      <c r="D607" s="25"/>
      <c r="E607" s="25"/>
      <c r="F607" s="25"/>
      <c r="G607" s="25"/>
      <c r="H607" s="26"/>
    </row>
    <row r="608" spans="1:8" x14ac:dyDescent="0.3">
      <c r="A608" s="387"/>
      <c r="B608" s="390"/>
      <c r="C608" s="24" t="s">
        <v>3750</v>
      </c>
      <c r="D608" s="25" t="s">
        <v>262</v>
      </c>
      <c r="E608" s="25" t="s">
        <v>973</v>
      </c>
      <c r="F608" s="25" t="s">
        <v>973</v>
      </c>
      <c r="G608" s="25" t="s">
        <v>973</v>
      </c>
      <c r="H608" s="26" t="s">
        <v>973</v>
      </c>
    </row>
    <row r="609" spans="1:8" x14ac:dyDescent="0.3">
      <c r="A609" s="387"/>
      <c r="B609" s="390"/>
      <c r="C609" s="24" t="s">
        <v>3867</v>
      </c>
      <c r="D609" s="25" t="s">
        <v>262</v>
      </c>
      <c r="E609" s="25" t="s">
        <v>228</v>
      </c>
      <c r="F609" s="25" t="s">
        <v>993</v>
      </c>
      <c r="G609" s="25" t="s">
        <v>709</v>
      </c>
      <c r="H609" s="26" t="s">
        <v>860</v>
      </c>
    </row>
    <row r="610" spans="1:8" x14ac:dyDescent="0.3">
      <c r="A610" s="387"/>
      <c r="B610" s="390"/>
      <c r="C610" s="24" t="s">
        <v>3868</v>
      </c>
      <c r="D610" s="25" t="s">
        <v>262</v>
      </c>
      <c r="E610" s="25" t="s">
        <v>228</v>
      </c>
      <c r="F610" s="25" t="s">
        <v>993</v>
      </c>
      <c r="G610" s="25" t="s">
        <v>709</v>
      </c>
      <c r="H610" s="26" t="s">
        <v>228</v>
      </c>
    </row>
    <row r="611" spans="1:8" ht="18" thickBot="1" x14ac:dyDescent="0.35">
      <c r="A611" s="388"/>
      <c r="B611" s="391"/>
      <c r="C611" s="24" t="s">
        <v>3869</v>
      </c>
      <c r="D611" s="25" t="s">
        <v>262</v>
      </c>
      <c r="E611" s="25" t="s">
        <v>228</v>
      </c>
      <c r="F611" s="25" t="s">
        <v>228</v>
      </c>
      <c r="G611" s="25" t="s">
        <v>228</v>
      </c>
      <c r="H611" s="26" t="s">
        <v>860</v>
      </c>
    </row>
    <row r="612" spans="1:8" ht="18" thickBot="1" x14ac:dyDescent="0.35">
      <c r="A612" s="392"/>
      <c r="B612" s="392"/>
      <c r="C612" s="392"/>
      <c r="D612" s="393"/>
      <c r="E612" s="27">
        <v>10</v>
      </c>
      <c r="F612" s="27">
        <v>20</v>
      </c>
      <c r="G612" s="27">
        <v>30</v>
      </c>
      <c r="H612" s="5">
        <v>40</v>
      </c>
    </row>
    <row r="613" spans="1:8" x14ac:dyDescent="0.3">
      <c r="A613" s="15" t="s">
        <v>3920</v>
      </c>
    </row>
    <row r="614" spans="1:8" ht="18" thickBot="1" x14ac:dyDescent="0.35">
      <c r="A614" s="17" t="s">
        <v>342</v>
      </c>
    </row>
    <row r="615" spans="1:8" ht="18" thickBot="1" x14ac:dyDescent="0.35">
      <c r="A615" s="377" t="s">
        <v>0</v>
      </c>
      <c r="B615" s="379" t="s">
        <v>217</v>
      </c>
      <c r="C615" s="379" t="s">
        <v>250</v>
      </c>
      <c r="D615" s="379" t="s">
        <v>251</v>
      </c>
      <c r="E615" s="381" t="s">
        <v>462</v>
      </c>
      <c r="F615" s="382"/>
      <c r="G615" s="382"/>
      <c r="H615" s="383"/>
    </row>
    <row r="616" spans="1:8" ht="18" thickBot="1" x14ac:dyDescent="0.35">
      <c r="A616" s="378"/>
      <c r="B616" s="380"/>
      <c r="C616" s="380"/>
      <c r="D616" s="380"/>
      <c r="E616" s="293" t="s">
        <v>413</v>
      </c>
      <c r="F616" s="293" t="s">
        <v>463</v>
      </c>
      <c r="G616" s="293" t="s">
        <v>3864</v>
      </c>
      <c r="H616" s="291" t="s">
        <v>3865</v>
      </c>
    </row>
    <row r="617" spans="1:8" x14ac:dyDescent="0.3">
      <c r="A617" s="386" t="s">
        <v>3921</v>
      </c>
      <c r="B617" s="389" t="s">
        <v>3876</v>
      </c>
      <c r="C617" s="28" t="s">
        <v>349</v>
      </c>
      <c r="D617" s="22"/>
      <c r="E617" s="22"/>
      <c r="F617" s="22"/>
      <c r="G617" s="22"/>
      <c r="H617" s="4"/>
    </row>
    <row r="618" spans="1:8" x14ac:dyDescent="0.3">
      <c r="A618" s="387"/>
      <c r="B618" s="390"/>
      <c r="C618" s="24" t="s">
        <v>3861</v>
      </c>
      <c r="D618" s="25" t="s">
        <v>3629</v>
      </c>
      <c r="E618" s="25">
        <v>782</v>
      </c>
      <c r="F618" s="25">
        <v>782</v>
      </c>
      <c r="G618" s="25">
        <v>782</v>
      </c>
      <c r="H618" s="26">
        <v>782</v>
      </c>
    </row>
    <row r="619" spans="1:8" x14ac:dyDescent="0.3">
      <c r="A619" s="387"/>
      <c r="B619" s="390"/>
      <c r="C619" s="24" t="s">
        <v>3748</v>
      </c>
      <c r="D619" s="25" t="s">
        <v>682</v>
      </c>
      <c r="E619" s="25" t="s">
        <v>797</v>
      </c>
      <c r="F619" s="25" t="s">
        <v>797</v>
      </c>
      <c r="G619" s="25" t="s">
        <v>797</v>
      </c>
      <c r="H619" s="26" t="s">
        <v>797</v>
      </c>
    </row>
    <row r="620" spans="1:8" x14ac:dyDescent="0.3">
      <c r="A620" s="387"/>
      <c r="B620" s="390"/>
      <c r="C620" s="24" t="s">
        <v>422</v>
      </c>
      <c r="D620" s="25" t="s">
        <v>423</v>
      </c>
      <c r="E620" s="25">
        <v>5</v>
      </c>
      <c r="F620" s="25">
        <v>5</v>
      </c>
      <c r="G620" s="25">
        <v>5</v>
      </c>
      <c r="H620" s="26">
        <v>5</v>
      </c>
    </row>
    <row r="621" spans="1:8" x14ac:dyDescent="0.3">
      <c r="A621" s="387"/>
      <c r="B621" s="390"/>
      <c r="C621" s="29" t="s">
        <v>457</v>
      </c>
      <c r="D621" s="25" t="s">
        <v>254</v>
      </c>
      <c r="E621" s="25" t="s">
        <v>606</v>
      </c>
      <c r="F621" s="25" t="s">
        <v>1171</v>
      </c>
      <c r="G621" s="25" t="s">
        <v>3877</v>
      </c>
      <c r="H621" s="26" t="s">
        <v>2747</v>
      </c>
    </row>
    <row r="622" spans="1:8" x14ac:dyDescent="0.3">
      <c r="A622" s="387"/>
      <c r="B622" s="390"/>
      <c r="C622" s="29" t="s">
        <v>284</v>
      </c>
      <c r="D622" s="25"/>
      <c r="E622" s="25"/>
      <c r="F622" s="25"/>
      <c r="G622" s="25"/>
      <c r="H622" s="26"/>
    </row>
    <row r="623" spans="1:8" x14ac:dyDescent="0.3">
      <c r="A623" s="387"/>
      <c r="B623" s="390"/>
      <c r="C623" s="24" t="s">
        <v>3750</v>
      </c>
      <c r="D623" s="25" t="s">
        <v>262</v>
      </c>
      <c r="E623" s="25" t="s">
        <v>973</v>
      </c>
      <c r="F623" s="25" t="s">
        <v>973</v>
      </c>
      <c r="G623" s="25" t="s">
        <v>973</v>
      </c>
      <c r="H623" s="26" t="s">
        <v>973</v>
      </c>
    </row>
    <row r="624" spans="1:8" x14ac:dyDescent="0.3">
      <c r="A624" s="387"/>
      <c r="B624" s="390"/>
      <c r="C624" s="24" t="s">
        <v>3867</v>
      </c>
      <c r="D624" s="25" t="s">
        <v>262</v>
      </c>
      <c r="E624" s="25" t="s">
        <v>228</v>
      </c>
      <c r="F624" s="25" t="s">
        <v>993</v>
      </c>
      <c r="G624" s="25" t="s">
        <v>709</v>
      </c>
      <c r="H624" s="26" t="s">
        <v>860</v>
      </c>
    </row>
    <row r="625" spans="1:8" x14ac:dyDescent="0.3">
      <c r="A625" s="387"/>
      <c r="B625" s="390"/>
      <c r="C625" s="24" t="s">
        <v>3868</v>
      </c>
      <c r="D625" s="25" t="s">
        <v>262</v>
      </c>
      <c r="E625" s="25" t="s">
        <v>228</v>
      </c>
      <c r="F625" s="25" t="s">
        <v>993</v>
      </c>
      <c r="G625" s="25" t="s">
        <v>709</v>
      </c>
      <c r="H625" s="26" t="s">
        <v>228</v>
      </c>
    </row>
    <row r="626" spans="1:8" ht="18" thickBot="1" x14ac:dyDescent="0.35">
      <c r="A626" s="388"/>
      <c r="B626" s="391"/>
      <c r="C626" s="24" t="s">
        <v>3869</v>
      </c>
      <c r="D626" s="25" t="s">
        <v>262</v>
      </c>
      <c r="E626" s="25" t="s">
        <v>228</v>
      </c>
      <c r="F626" s="25" t="s">
        <v>228</v>
      </c>
      <c r="G626" s="25" t="s">
        <v>228</v>
      </c>
      <c r="H626" s="26" t="s">
        <v>860</v>
      </c>
    </row>
    <row r="627" spans="1:8" ht="18" thickBot="1" x14ac:dyDescent="0.35">
      <c r="A627" s="392"/>
      <c r="B627" s="392"/>
      <c r="C627" s="392"/>
      <c r="D627" s="393"/>
      <c r="E627" s="27">
        <v>10</v>
      </c>
      <c r="F627" s="27">
        <v>20</v>
      </c>
      <c r="G627" s="27">
        <v>30</v>
      </c>
      <c r="H627" s="5">
        <v>40</v>
      </c>
    </row>
    <row r="628" spans="1:8" x14ac:dyDescent="0.3">
      <c r="A628" s="15" t="s">
        <v>3922</v>
      </c>
    </row>
    <row r="629" spans="1:8" ht="18" thickBot="1" x14ac:dyDescent="0.35">
      <c r="A629" s="17" t="s">
        <v>342</v>
      </c>
    </row>
    <row r="630" spans="1:8" ht="64.5" thickBot="1" x14ac:dyDescent="0.35">
      <c r="A630" s="36" t="s">
        <v>0</v>
      </c>
      <c r="B630" s="293" t="s">
        <v>217</v>
      </c>
      <c r="C630" s="293" t="s">
        <v>250</v>
      </c>
      <c r="D630" s="293" t="s">
        <v>251</v>
      </c>
      <c r="E630" s="293" t="s">
        <v>3923</v>
      </c>
      <c r="F630" s="291" t="s">
        <v>3924</v>
      </c>
    </row>
    <row r="631" spans="1:8" x14ac:dyDescent="0.3">
      <c r="A631" s="386" t="s">
        <v>3925</v>
      </c>
      <c r="B631" s="389" t="s">
        <v>3926</v>
      </c>
      <c r="C631" s="28" t="s">
        <v>349</v>
      </c>
      <c r="D631" s="22"/>
      <c r="E631" s="22"/>
      <c r="F631" s="4"/>
    </row>
    <row r="632" spans="1:8" x14ac:dyDescent="0.3">
      <c r="A632" s="387"/>
      <c r="B632" s="390"/>
      <c r="C632" s="24" t="s">
        <v>3861</v>
      </c>
      <c r="D632" s="25" t="s">
        <v>3629</v>
      </c>
      <c r="E632" s="25">
        <v>810</v>
      </c>
      <c r="F632" s="26">
        <v>810</v>
      </c>
    </row>
    <row r="633" spans="1:8" x14ac:dyDescent="0.3">
      <c r="A633" s="387"/>
      <c r="B633" s="390"/>
      <c r="C633" s="24" t="s">
        <v>3748</v>
      </c>
      <c r="D633" s="25" t="s">
        <v>682</v>
      </c>
      <c r="E633" s="25" t="s">
        <v>440</v>
      </c>
      <c r="F633" s="26" t="s">
        <v>763</v>
      </c>
    </row>
    <row r="634" spans="1:8" x14ac:dyDescent="0.3">
      <c r="A634" s="387"/>
      <c r="B634" s="390"/>
      <c r="C634" s="24" t="s">
        <v>422</v>
      </c>
      <c r="D634" s="25" t="s">
        <v>423</v>
      </c>
      <c r="E634" s="25" t="s">
        <v>3672</v>
      </c>
      <c r="F634" s="26" t="s">
        <v>3672</v>
      </c>
    </row>
    <row r="635" spans="1:8" x14ac:dyDescent="0.3">
      <c r="A635" s="387"/>
      <c r="B635" s="390"/>
      <c r="C635" s="29" t="s">
        <v>457</v>
      </c>
      <c r="D635" s="25" t="s">
        <v>254</v>
      </c>
      <c r="E635" s="25" t="s">
        <v>1158</v>
      </c>
      <c r="F635" s="26" t="s">
        <v>2747</v>
      </c>
    </row>
    <row r="636" spans="1:8" x14ac:dyDescent="0.3">
      <c r="A636" s="387"/>
      <c r="B636" s="390"/>
      <c r="C636" s="29" t="s">
        <v>284</v>
      </c>
      <c r="D636" s="25"/>
      <c r="E636" s="25"/>
      <c r="F636" s="26"/>
    </row>
    <row r="637" spans="1:8" ht="18" thickBot="1" x14ac:dyDescent="0.35">
      <c r="A637" s="388"/>
      <c r="B637" s="391"/>
      <c r="C637" s="24" t="s">
        <v>3750</v>
      </c>
      <c r="D637" s="25" t="s">
        <v>262</v>
      </c>
      <c r="E637" s="25" t="s">
        <v>719</v>
      </c>
      <c r="F637" s="26" t="s">
        <v>867</v>
      </c>
    </row>
    <row r="638" spans="1:8" ht="18" thickBot="1" x14ac:dyDescent="0.35">
      <c r="A638" s="392"/>
      <c r="B638" s="392"/>
      <c r="C638" s="392"/>
      <c r="D638" s="393"/>
      <c r="E638" s="27">
        <v>110</v>
      </c>
      <c r="F638" s="5">
        <v>210</v>
      </c>
    </row>
    <row r="639" spans="1:8" x14ac:dyDescent="0.3">
      <c r="A639" s="15" t="s">
        <v>3927</v>
      </c>
    </row>
    <row r="640" spans="1:8" ht="18" thickBot="1" x14ac:dyDescent="0.35">
      <c r="A640" s="17" t="s">
        <v>342</v>
      </c>
    </row>
    <row r="641" spans="1:8" ht="18" thickBot="1" x14ac:dyDescent="0.35">
      <c r="A641" s="377" t="s">
        <v>0</v>
      </c>
      <c r="B641" s="379" t="s">
        <v>217</v>
      </c>
      <c r="C641" s="379" t="s">
        <v>250</v>
      </c>
      <c r="D641" s="379" t="s">
        <v>251</v>
      </c>
      <c r="E641" s="381" t="s">
        <v>462</v>
      </c>
      <c r="F641" s="382"/>
      <c r="G641" s="382"/>
      <c r="H641" s="383"/>
    </row>
    <row r="642" spans="1:8" ht="18" thickBot="1" x14ac:dyDescent="0.35">
      <c r="A642" s="378"/>
      <c r="B642" s="380"/>
      <c r="C642" s="380"/>
      <c r="D642" s="380"/>
      <c r="E642" s="293" t="s">
        <v>413</v>
      </c>
      <c r="F642" s="293" t="s">
        <v>463</v>
      </c>
      <c r="G642" s="293" t="s">
        <v>3864</v>
      </c>
      <c r="H642" s="291" t="s">
        <v>3865</v>
      </c>
    </row>
    <row r="643" spans="1:8" x14ac:dyDescent="0.3">
      <c r="A643" s="386" t="s">
        <v>3928</v>
      </c>
      <c r="B643" s="389" t="s">
        <v>3804</v>
      </c>
      <c r="C643" s="28" t="s">
        <v>349</v>
      </c>
      <c r="D643" s="22"/>
      <c r="E643" s="22"/>
      <c r="F643" s="22"/>
      <c r="G643" s="22"/>
      <c r="H643" s="4"/>
    </row>
    <row r="644" spans="1:8" x14ac:dyDescent="0.3">
      <c r="A644" s="387"/>
      <c r="B644" s="390"/>
      <c r="C644" s="24" t="s">
        <v>3861</v>
      </c>
      <c r="D644" s="25" t="s">
        <v>3629</v>
      </c>
      <c r="E644" s="25">
        <v>820</v>
      </c>
      <c r="F644" s="25">
        <v>820</v>
      </c>
      <c r="G644" s="25">
        <v>820</v>
      </c>
      <c r="H644" s="26">
        <v>820</v>
      </c>
    </row>
    <row r="645" spans="1:8" x14ac:dyDescent="0.3">
      <c r="A645" s="387"/>
      <c r="B645" s="390"/>
      <c r="C645" s="24" t="s">
        <v>3748</v>
      </c>
      <c r="D645" s="25" t="s">
        <v>682</v>
      </c>
      <c r="E645" s="25" t="s">
        <v>2470</v>
      </c>
      <c r="F645" s="25" t="s">
        <v>2470</v>
      </c>
      <c r="G645" s="25" t="s">
        <v>2470</v>
      </c>
      <c r="H645" s="26" t="s">
        <v>2470</v>
      </c>
    </row>
    <row r="646" spans="1:8" x14ac:dyDescent="0.3">
      <c r="A646" s="387"/>
      <c r="B646" s="390"/>
      <c r="C646" s="24" t="s">
        <v>422</v>
      </c>
      <c r="D646" s="25" t="s">
        <v>423</v>
      </c>
      <c r="E646" s="25">
        <v>5</v>
      </c>
      <c r="F646" s="25">
        <v>5</v>
      </c>
      <c r="G646" s="25">
        <v>5</v>
      </c>
      <c r="H646" s="26">
        <v>5</v>
      </c>
    </row>
    <row r="647" spans="1:8" x14ac:dyDescent="0.3">
      <c r="A647" s="387"/>
      <c r="B647" s="390"/>
      <c r="C647" s="29" t="s">
        <v>457</v>
      </c>
      <c r="D647" s="25" t="s">
        <v>254</v>
      </c>
      <c r="E647" s="25" t="s">
        <v>1222</v>
      </c>
      <c r="F647" s="25" t="s">
        <v>3877</v>
      </c>
      <c r="G647" s="25" t="s">
        <v>913</v>
      </c>
      <c r="H647" s="26" t="s">
        <v>3929</v>
      </c>
    </row>
    <row r="648" spans="1:8" x14ac:dyDescent="0.3">
      <c r="A648" s="387"/>
      <c r="B648" s="390"/>
      <c r="C648" s="29" t="s">
        <v>284</v>
      </c>
      <c r="D648" s="25"/>
      <c r="E648" s="25"/>
      <c r="F648" s="25"/>
      <c r="G648" s="25"/>
      <c r="H648" s="26"/>
    </row>
    <row r="649" spans="1:8" x14ac:dyDescent="0.3">
      <c r="A649" s="387"/>
      <c r="B649" s="390"/>
      <c r="C649" s="24" t="s">
        <v>3750</v>
      </c>
      <c r="D649" s="25" t="s">
        <v>262</v>
      </c>
      <c r="E649" s="25" t="s">
        <v>1195</v>
      </c>
      <c r="F649" s="25" t="s">
        <v>1195</v>
      </c>
      <c r="G649" s="25" t="s">
        <v>1195</v>
      </c>
      <c r="H649" s="26" t="s">
        <v>1195</v>
      </c>
    </row>
    <row r="650" spans="1:8" x14ac:dyDescent="0.3">
      <c r="A650" s="387"/>
      <c r="B650" s="390"/>
      <c r="C650" s="24" t="s">
        <v>3867</v>
      </c>
      <c r="D650" s="25" t="s">
        <v>262</v>
      </c>
      <c r="E650" s="25" t="s">
        <v>228</v>
      </c>
      <c r="F650" s="25" t="s">
        <v>993</v>
      </c>
      <c r="G650" s="25" t="s">
        <v>709</v>
      </c>
      <c r="H650" s="26" t="s">
        <v>860</v>
      </c>
    </row>
    <row r="651" spans="1:8" x14ac:dyDescent="0.3">
      <c r="A651" s="387"/>
      <c r="B651" s="390"/>
      <c r="C651" s="24" t="s">
        <v>3868</v>
      </c>
      <c r="D651" s="25" t="s">
        <v>262</v>
      </c>
      <c r="E651" s="25" t="s">
        <v>228</v>
      </c>
      <c r="F651" s="25" t="s">
        <v>993</v>
      </c>
      <c r="G651" s="25" t="s">
        <v>709</v>
      </c>
      <c r="H651" s="26" t="s">
        <v>228</v>
      </c>
    </row>
    <row r="652" spans="1:8" ht="18" thickBot="1" x14ac:dyDescent="0.35">
      <c r="A652" s="388"/>
      <c r="B652" s="391"/>
      <c r="C652" s="24" t="s">
        <v>3869</v>
      </c>
      <c r="D652" s="25" t="s">
        <v>262</v>
      </c>
      <c r="E652" s="25" t="s">
        <v>228</v>
      </c>
      <c r="F652" s="25" t="s">
        <v>228</v>
      </c>
      <c r="G652" s="25" t="s">
        <v>228</v>
      </c>
      <c r="H652" s="26" t="s">
        <v>860</v>
      </c>
    </row>
    <row r="653" spans="1:8" ht="18" thickBot="1" x14ac:dyDescent="0.35">
      <c r="A653" s="392"/>
      <c r="B653" s="392"/>
      <c r="C653" s="392"/>
      <c r="D653" s="393"/>
      <c r="E653" s="27">
        <v>10</v>
      </c>
      <c r="F653" s="27">
        <v>20</v>
      </c>
      <c r="G653" s="27">
        <v>30</v>
      </c>
      <c r="H653" s="5">
        <v>40</v>
      </c>
    </row>
    <row r="654" spans="1:8" x14ac:dyDescent="0.3">
      <c r="A654" s="15" t="s">
        <v>3930</v>
      </c>
    </row>
    <row r="655" spans="1:8" x14ac:dyDescent="0.3">
      <c r="A655" s="15" t="s">
        <v>3931</v>
      </c>
    </row>
    <row r="656" spans="1:8" ht="18" thickBot="1" x14ac:dyDescent="0.35">
      <c r="A656" s="17" t="s">
        <v>342</v>
      </c>
    </row>
    <row r="657" spans="1:8" ht="18" thickBot="1" x14ac:dyDescent="0.35">
      <c r="A657" s="377" t="s">
        <v>0</v>
      </c>
      <c r="B657" s="379" t="s">
        <v>217</v>
      </c>
      <c r="C657" s="379" t="s">
        <v>250</v>
      </c>
      <c r="D657" s="379" t="s">
        <v>251</v>
      </c>
      <c r="E657" s="381" t="s">
        <v>3752</v>
      </c>
      <c r="F657" s="383"/>
    </row>
    <row r="658" spans="1:8" ht="18" thickBot="1" x14ac:dyDescent="0.35">
      <c r="A658" s="378"/>
      <c r="B658" s="380"/>
      <c r="C658" s="380"/>
      <c r="D658" s="380"/>
      <c r="E658" s="293" t="s">
        <v>275</v>
      </c>
      <c r="F658" s="291" t="s">
        <v>327</v>
      </c>
    </row>
    <row r="659" spans="1:8" x14ac:dyDescent="0.3">
      <c r="A659" s="386" t="s">
        <v>3932</v>
      </c>
      <c r="B659" s="389" t="s">
        <v>3746</v>
      </c>
      <c r="C659" s="28" t="s">
        <v>349</v>
      </c>
      <c r="D659" s="22"/>
      <c r="E659" s="22"/>
      <c r="F659" s="4"/>
    </row>
    <row r="660" spans="1:8" x14ac:dyDescent="0.3">
      <c r="A660" s="387"/>
      <c r="B660" s="390"/>
      <c r="C660" s="24" t="s">
        <v>3898</v>
      </c>
      <c r="D660" s="25" t="s">
        <v>3629</v>
      </c>
      <c r="E660" s="25">
        <v>937</v>
      </c>
      <c r="F660" s="26">
        <v>920</v>
      </c>
    </row>
    <row r="661" spans="1:8" x14ac:dyDescent="0.3">
      <c r="A661" s="387"/>
      <c r="B661" s="390"/>
      <c r="C661" s="24" t="s">
        <v>3748</v>
      </c>
      <c r="D661" s="25" t="s">
        <v>682</v>
      </c>
      <c r="E661" s="25" t="s">
        <v>987</v>
      </c>
      <c r="F661" s="26" t="s">
        <v>963</v>
      </c>
    </row>
    <row r="662" spans="1:8" x14ac:dyDescent="0.3">
      <c r="A662" s="387"/>
      <c r="B662" s="390"/>
      <c r="C662" s="29" t="s">
        <v>424</v>
      </c>
      <c r="D662" s="25" t="s">
        <v>254</v>
      </c>
      <c r="E662" s="25" t="s">
        <v>984</v>
      </c>
      <c r="F662" s="26" t="s">
        <v>3423</v>
      </c>
    </row>
    <row r="663" spans="1:8" x14ac:dyDescent="0.3">
      <c r="A663" s="387"/>
      <c r="B663" s="390"/>
      <c r="C663" s="29" t="s">
        <v>284</v>
      </c>
      <c r="D663" s="25"/>
      <c r="E663" s="25"/>
      <c r="F663" s="26"/>
    </row>
    <row r="664" spans="1:8" ht="18" thickBot="1" x14ac:dyDescent="0.35">
      <c r="A664" s="388"/>
      <c r="B664" s="391"/>
      <c r="C664" s="24" t="s">
        <v>3750</v>
      </c>
      <c r="D664" s="25" t="s">
        <v>262</v>
      </c>
      <c r="E664" s="25" t="s">
        <v>973</v>
      </c>
      <c r="F664" s="26" t="s">
        <v>1606</v>
      </c>
    </row>
    <row r="665" spans="1:8" ht="18" thickBot="1" x14ac:dyDescent="0.35">
      <c r="A665" s="392"/>
      <c r="B665" s="392"/>
      <c r="C665" s="392"/>
      <c r="D665" s="393"/>
      <c r="E665" s="27">
        <v>110</v>
      </c>
      <c r="F665" s="5">
        <v>210</v>
      </c>
    </row>
    <row r="666" spans="1:8" x14ac:dyDescent="0.3">
      <c r="A666" s="15" t="s">
        <v>3933</v>
      </c>
    </row>
    <row r="667" spans="1:8" ht="18" thickBot="1" x14ac:dyDescent="0.35">
      <c r="A667" s="17" t="s">
        <v>342</v>
      </c>
    </row>
    <row r="668" spans="1:8" ht="18" thickBot="1" x14ac:dyDescent="0.35">
      <c r="A668" s="377" t="s">
        <v>0</v>
      </c>
      <c r="B668" s="379" t="s">
        <v>217</v>
      </c>
      <c r="C668" s="379" t="s">
        <v>250</v>
      </c>
      <c r="D668" s="379" t="s">
        <v>251</v>
      </c>
      <c r="E668" s="381" t="s">
        <v>3912</v>
      </c>
      <c r="F668" s="382"/>
      <c r="G668" s="382"/>
      <c r="H668" s="383"/>
    </row>
    <row r="669" spans="1:8" ht="18" thickBot="1" x14ac:dyDescent="0.35">
      <c r="A669" s="394"/>
      <c r="B669" s="395"/>
      <c r="C669" s="395"/>
      <c r="D669" s="395"/>
      <c r="E669" s="381" t="s">
        <v>462</v>
      </c>
      <c r="F669" s="382"/>
      <c r="G669" s="382"/>
      <c r="H669" s="383"/>
    </row>
    <row r="670" spans="1:8" ht="18" thickBot="1" x14ac:dyDescent="0.35">
      <c r="A670" s="378"/>
      <c r="B670" s="380"/>
      <c r="C670" s="380"/>
      <c r="D670" s="380"/>
      <c r="E670" s="293" t="s">
        <v>413</v>
      </c>
      <c r="F670" s="293" t="s">
        <v>463</v>
      </c>
      <c r="G670" s="293" t="s">
        <v>3864</v>
      </c>
      <c r="H670" s="291" t="s">
        <v>3865</v>
      </c>
    </row>
    <row r="671" spans="1:8" x14ac:dyDescent="0.3">
      <c r="A671" s="386" t="s">
        <v>3934</v>
      </c>
      <c r="B671" s="389" t="s">
        <v>3754</v>
      </c>
      <c r="C671" s="28" t="s">
        <v>349</v>
      </c>
      <c r="D671" s="22"/>
      <c r="E671" s="22"/>
      <c r="F671" s="22"/>
      <c r="G671" s="22"/>
      <c r="H671" s="4"/>
    </row>
    <row r="672" spans="1:8" x14ac:dyDescent="0.3">
      <c r="A672" s="387"/>
      <c r="B672" s="390"/>
      <c r="C672" s="24" t="s">
        <v>3861</v>
      </c>
      <c r="D672" s="25" t="s">
        <v>3629</v>
      </c>
      <c r="E672" s="25">
        <v>989</v>
      </c>
      <c r="F672" s="25">
        <v>989</v>
      </c>
      <c r="G672" s="25">
        <v>989</v>
      </c>
      <c r="H672" s="26">
        <v>989</v>
      </c>
    </row>
    <row r="673" spans="1:8" x14ac:dyDescent="0.3">
      <c r="A673" s="387"/>
      <c r="B673" s="390"/>
      <c r="C673" s="24" t="s">
        <v>3748</v>
      </c>
      <c r="D673" s="25" t="s">
        <v>682</v>
      </c>
      <c r="E673" s="25" t="s">
        <v>434</v>
      </c>
      <c r="F673" s="25" t="s">
        <v>434</v>
      </c>
      <c r="G673" s="25" t="s">
        <v>434</v>
      </c>
      <c r="H673" s="26" t="s">
        <v>434</v>
      </c>
    </row>
    <row r="674" spans="1:8" x14ac:dyDescent="0.3">
      <c r="A674" s="387"/>
      <c r="B674" s="390"/>
      <c r="C674" s="24" t="s">
        <v>422</v>
      </c>
      <c r="D674" s="25" t="s">
        <v>423</v>
      </c>
      <c r="E674" s="25">
        <v>5</v>
      </c>
      <c r="F674" s="25">
        <v>5</v>
      </c>
      <c r="G674" s="25">
        <v>5</v>
      </c>
      <c r="H674" s="26">
        <v>5</v>
      </c>
    </row>
    <row r="675" spans="1:8" x14ac:dyDescent="0.3">
      <c r="A675" s="387"/>
      <c r="B675" s="390"/>
      <c r="C675" s="29" t="s">
        <v>424</v>
      </c>
      <c r="D675" s="25" t="s">
        <v>254</v>
      </c>
      <c r="E675" s="25" t="s">
        <v>3935</v>
      </c>
      <c r="F675" s="25" t="s">
        <v>1203</v>
      </c>
      <c r="G675" s="25" t="s">
        <v>467</v>
      </c>
      <c r="H675" s="26" t="s">
        <v>1328</v>
      </c>
    </row>
    <row r="676" spans="1:8" x14ac:dyDescent="0.3">
      <c r="A676" s="387"/>
      <c r="B676" s="390"/>
      <c r="C676" s="29" t="s">
        <v>284</v>
      </c>
      <c r="D676" s="25"/>
      <c r="E676" s="25"/>
      <c r="F676" s="25"/>
      <c r="G676" s="25"/>
      <c r="H676" s="26"/>
    </row>
    <row r="677" spans="1:8" x14ac:dyDescent="0.3">
      <c r="A677" s="387"/>
      <c r="B677" s="390"/>
      <c r="C677" s="24" t="s">
        <v>3750</v>
      </c>
      <c r="D677" s="25" t="s">
        <v>262</v>
      </c>
      <c r="E677" s="25" t="s">
        <v>450</v>
      </c>
      <c r="F677" s="25" t="s">
        <v>450</v>
      </c>
      <c r="G677" s="25" t="s">
        <v>450</v>
      </c>
      <c r="H677" s="26" t="s">
        <v>450</v>
      </c>
    </row>
    <row r="678" spans="1:8" x14ac:dyDescent="0.3">
      <c r="A678" s="387"/>
      <c r="B678" s="390"/>
      <c r="C678" s="24" t="s">
        <v>3867</v>
      </c>
      <c r="D678" s="25" t="s">
        <v>262</v>
      </c>
      <c r="E678" s="25" t="s">
        <v>228</v>
      </c>
      <c r="F678" s="25" t="s">
        <v>993</v>
      </c>
      <c r="G678" s="25" t="s">
        <v>709</v>
      </c>
      <c r="H678" s="26" t="s">
        <v>860</v>
      </c>
    </row>
    <row r="679" spans="1:8" x14ac:dyDescent="0.3">
      <c r="A679" s="387"/>
      <c r="B679" s="390"/>
      <c r="C679" s="24" t="s">
        <v>3868</v>
      </c>
      <c r="D679" s="25" t="s">
        <v>262</v>
      </c>
      <c r="E679" s="25" t="s">
        <v>228</v>
      </c>
      <c r="F679" s="25" t="s">
        <v>993</v>
      </c>
      <c r="G679" s="25" t="s">
        <v>709</v>
      </c>
      <c r="H679" s="26" t="s">
        <v>228</v>
      </c>
    </row>
    <row r="680" spans="1:8" ht="18" thickBot="1" x14ac:dyDescent="0.35">
      <c r="A680" s="388"/>
      <c r="B680" s="391"/>
      <c r="C680" s="24" t="s">
        <v>3869</v>
      </c>
      <c r="D680" s="25" t="s">
        <v>262</v>
      </c>
      <c r="E680" s="25" t="s">
        <v>228</v>
      </c>
      <c r="F680" s="25" t="s">
        <v>228</v>
      </c>
      <c r="G680" s="25" t="s">
        <v>228</v>
      </c>
      <c r="H680" s="26" t="s">
        <v>860</v>
      </c>
    </row>
    <row r="681" spans="1:8" ht="18" thickBot="1" x14ac:dyDescent="0.35">
      <c r="A681" s="392"/>
      <c r="B681" s="392"/>
      <c r="C681" s="392"/>
      <c r="D681" s="393"/>
      <c r="E681" s="27">
        <v>10</v>
      </c>
      <c r="F681" s="27">
        <v>20</v>
      </c>
      <c r="G681" s="27">
        <v>30</v>
      </c>
      <c r="H681" s="5">
        <v>40</v>
      </c>
    </row>
    <row r="682" spans="1:8" x14ac:dyDescent="0.3">
      <c r="A682" s="17"/>
    </row>
    <row r="683" spans="1:8" ht="18" thickBot="1" x14ac:dyDescent="0.35">
      <c r="A683" s="17" t="s">
        <v>342</v>
      </c>
    </row>
    <row r="684" spans="1:8" ht="18" thickBot="1" x14ac:dyDescent="0.35">
      <c r="A684" s="377" t="s">
        <v>0</v>
      </c>
      <c r="B684" s="379" t="s">
        <v>217</v>
      </c>
      <c r="C684" s="379" t="s">
        <v>250</v>
      </c>
      <c r="D684" s="379" t="s">
        <v>251</v>
      </c>
      <c r="E684" s="381" t="s">
        <v>3914</v>
      </c>
      <c r="F684" s="382"/>
      <c r="G684" s="382"/>
      <c r="H684" s="383"/>
    </row>
    <row r="685" spans="1:8" ht="18" thickBot="1" x14ac:dyDescent="0.35">
      <c r="A685" s="394"/>
      <c r="B685" s="395"/>
      <c r="C685" s="395"/>
      <c r="D685" s="395"/>
      <c r="E685" s="381" t="s">
        <v>462</v>
      </c>
      <c r="F685" s="382"/>
      <c r="G685" s="382"/>
      <c r="H685" s="383"/>
    </row>
    <row r="686" spans="1:8" ht="18" thickBot="1" x14ac:dyDescent="0.35">
      <c r="A686" s="378"/>
      <c r="B686" s="380"/>
      <c r="C686" s="380"/>
      <c r="D686" s="380"/>
      <c r="E686" s="293" t="s">
        <v>413</v>
      </c>
      <c r="F686" s="293" t="s">
        <v>463</v>
      </c>
      <c r="G686" s="293" t="s">
        <v>3864</v>
      </c>
      <c r="H686" s="291" t="s">
        <v>3865</v>
      </c>
    </row>
    <row r="687" spans="1:8" x14ac:dyDescent="0.3">
      <c r="A687" s="386" t="s">
        <v>3936</v>
      </c>
      <c r="B687" s="389" t="s">
        <v>3754</v>
      </c>
      <c r="C687" s="28" t="s">
        <v>349</v>
      </c>
      <c r="D687" s="22"/>
      <c r="E687" s="22"/>
      <c r="F687" s="22"/>
      <c r="G687" s="22"/>
      <c r="H687" s="4"/>
    </row>
    <row r="688" spans="1:8" x14ac:dyDescent="0.3">
      <c r="A688" s="387"/>
      <c r="B688" s="390"/>
      <c r="C688" s="24" t="s">
        <v>3861</v>
      </c>
      <c r="D688" s="25" t="s">
        <v>3629</v>
      </c>
      <c r="E688" s="25">
        <v>937</v>
      </c>
      <c r="F688" s="25">
        <v>937</v>
      </c>
      <c r="G688" s="25">
        <v>937</v>
      </c>
      <c r="H688" s="26">
        <v>937</v>
      </c>
    </row>
    <row r="689" spans="1:8" x14ac:dyDescent="0.3">
      <c r="A689" s="387"/>
      <c r="B689" s="390"/>
      <c r="C689" s="24" t="s">
        <v>3748</v>
      </c>
      <c r="D689" s="25" t="s">
        <v>682</v>
      </c>
      <c r="E689" s="25" t="s">
        <v>987</v>
      </c>
      <c r="F689" s="25" t="s">
        <v>987</v>
      </c>
      <c r="G689" s="25" t="s">
        <v>987</v>
      </c>
      <c r="H689" s="26" t="s">
        <v>987</v>
      </c>
    </row>
    <row r="690" spans="1:8" x14ac:dyDescent="0.3">
      <c r="A690" s="387"/>
      <c r="B690" s="390"/>
      <c r="C690" s="24" t="s">
        <v>422</v>
      </c>
      <c r="D690" s="25" t="s">
        <v>423</v>
      </c>
      <c r="E690" s="25">
        <v>5</v>
      </c>
      <c r="F690" s="25">
        <v>5</v>
      </c>
      <c r="G690" s="25">
        <v>5</v>
      </c>
      <c r="H690" s="26">
        <v>5</v>
      </c>
    </row>
    <row r="691" spans="1:8" x14ac:dyDescent="0.3">
      <c r="A691" s="387"/>
      <c r="B691" s="390"/>
      <c r="C691" s="29" t="s">
        <v>424</v>
      </c>
      <c r="D691" s="25" t="s">
        <v>254</v>
      </c>
      <c r="E691" s="25" t="s">
        <v>3917</v>
      </c>
      <c r="F691" s="25" t="s">
        <v>3937</v>
      </c>
      <c r="G691" s="25" t="s">
        <v>3938</v>
      </c>
      <c r="H691" s="26" t="s">
        <v>247</v>
      </c>
    </row>
    <row r="692" spans="1:8" x14ac:dyDescent="0.3">
      <c r="A692" s="387"/>
      <c r="B692" s="390"/>
      <c r="C692" s="29" t="s">
        <v>284</v>
      </c>
      <c r="D692" s="25"/>
      <c r="E692" s="25"/>
      <c r="F692" s="25"/>
      <c r="G692" s="25"/>
      <c r="H692" s="26"/>
    </row>
    <row r="693" spans="1:8" x14ac:dyDescent="0.3">
      <c r="A693" s="387"/>
      <c r="B693" s="390"/>
      <c r="C693" s="24" t="s">
        <v>3750</v>
      </c>
      <c r="D693" s="25" t="s">
        <v>262</v>
      </c>
      <c r="E693" s="25" t="s">
        <v>973</v>
      </c>
      <c r="F693" s="25" t="s">
        <v>973</v>
      </c>
      <c r="G693" s="25" t="s">
        <v>973</v>
      </c>
      <c r="H693" s="26" t="s">
        <v>973</v>
      </c>
    </row>
    <row r="694" spans="1:8" x14ac:dyDescent="0.3">
      <c r="A694" s="387"/>
      <c r="B694" s="390"/>
      <c r="C694" s="24" t="s">
        <v>3867</v>
      </c>
      <c r="D694" s="25" t="s">
        <v>262</v>
      </c>
      <c r="E694" s="25" t="s">
        <v>228</v>
      </c>
      <c r="F694" s="25" t="s">
        <v>993</v>
      </c>
      <c r="G694" s="25" t="s">
        <v>709</v>
      </c>
      <c r="H694" s="26" t="s">
        <v>860</v>
      </c>
    </row>
    <row r="695" spans="1:8" x14ac:dyDescent="0.3">
      <c r="A695" s="387"/>
      <c r="B695" s="390"/>
      <c r="C695" s="24" t="s">
        <v>3868</v>
      </c>
      <c r="D695" s="25" t="s">
        <v>262</v>
      </c>
      <c r="E695" s="25" t="s">
        <v>228</v>
      </c>
      <c r="F695" s="25" t="s">
        <v>993</v>
      </c>
      <c r="G695" s="25" t="s">
        <v>709</v>
      </c>
      <c r="H695" s="26" t="s">
        <v>228</v>
      </c>
    </row>
    <row r="696" spans="1:8" ht="18" thickBot="1" x14ac:dyDescent="0.35">
      <c r="A696" s="388"/>
      <c r="B696" s="391"/>
      <c r="C696" s="24" t="s">
        <v>3869</v>
      </c>
      <c r="D696" s="25" t="s">
        <v>262</v>
      </c>
      <c r="E696" s="25" t="s">
        <v>228</v>
      </c>
      <c r="F696" s="25" t="s">
        <v>228</v>
      </c>
      <c r="G696" s="25" t="s">
        <v>228</v>
      </c>
      <c r="H696" s="26" t="s">
        <v>860</v>
      </c>
    </row>
    <row r="697" spans="1:8" ht="18" thickBot="1" x14ac:dyDescent="0.35">
      <c r="A697" s="392"/>
      <c r="B697" s="392"/>
      <c r="C697" s="392"/>
      <c r="D697" s="393"/>
      <c r="E697" s="27">
        <v>10</v>
      </c>
      <c r="F697" s="27">
        <v>20</v>
      </c>
      <c r="G697" s="27">
        <v>30</v>
      </c>
      <c r="H697" s="5">
        <v>40</v>
      </c>
    </row>
    <row r="698" spans="1:8" x14ac:dyDescent="0.3">
      <c r="A698" s="17"/>
    </row>
    <row r="699" spans="1:8" ht="18" thickBot="1" x14ac:dyDescent="0.35">
      <c r="A699" s="17" t="s">
        <v>342</v>
      </c>
    </row>
    <row r="700" spans="1:8" ht="18" thickBot="1" x14ac:dyDescent="0.35">
      <c r="A700" s="377" t="s">
        <v>0</v>
      </c>
      <c r="B700" s="379" t="s">
        <v>217</v>
      </c>
      <c r="C700" s="379" t="s">
        <v>250</v>
      </c>
      <c r="D700" s="379" t="s">
        <v>251</v>
      </c>
      <c r="E700" s="381" t="s">
        <v>3918</v>
      </c>
      <c r="F700" s="382"/>
      <c r="G700" s="382"/>
      <c r="H700" s="383"/>
    </row>
    <row r="701" spans="1:8" ht="18" thickBot="1" x14ac:dyDescent="0.35">
      <c r="A701" s="394"/>
      <c r="B701" s="395"/>
      <c r="C701" s="395"/>
      <c r="D701" s="395"/>
      <c r="E701" s="381" t="s">
        <v>462</v>
      </c>
      <c r="F701" s="382"/>
      <c r="G701" s="382"/>
      <c r="H701" s="383"/>
    </row>
    <row r="702" spans="1:8" ht="18" thickBot="1" x14ac:dyDescent="0.35">
      <c r="A702" s="378"/>
      <c r="B702" s="380"/>
      <c r="C702" s="380"/>
      <c r="D702" s="380"/>
      <c r="E702" s="293" t="s">
        <v>413</v>
      </c>
      <c r="F702" s="293" t="s">
        <v>463</v>
      </c>
      <c r="G702" s="293" t="s">
        <v>3864</v>
      </c>
      <c r="H702" s="291" t="s">
        <v>3865</v>
      </c>
    </row>
    <row r="703" spans="1:8" x14ac:dyDescent="0.3">
      <c r="A703" s="386" t="s">
        <v>3939</v>
      </c>
      <c r="B703" s="389" t="s">
        <v>3754</v>
      </c>
      <c r="C703" s="28" t="s">
        <v>349</v>
      </c>
      <c r="D703" s="22"/>
      <c r="E703" s="22"/>
      <c r="F703" s="22"/>
      <c r="G703" s="22"/>
      <c r="H703" s="4"/>
    </row>
    <row r="704" spans="1:8" x14ac:dyDescent="0.3">
      <c r="A704" s="387"/>
      <c r="B704" s="390"/>
      <c r="C704" s="24" t="s">
        <v>3861</v>
      </c>
      <c r="D704" s="25" t="s">
        <v>3629</v>
      </c>
      <c r="E704" s="25">
        <v>921</v>
      </c>
      <c r="F704" s="25">
        <v>921</v>
      </c>
      <c r="G704" s="25">
        <v>921</v>
      </c>
      <c r="H704" s="26">
        <v>921</v>
      </c>
    </row>
    <row r="705" spans="1:8" x14ac:dyDescent="0.3">
      <c r="A705" s="387"/>
      <c r="B705" s="390"/>
      <c r="C705" s="24" t="s">
        <v>3748</v>
      </c>
      <c r="D705" s="25" t="s">
        <v>682</v>
      </c>
      <c r="E705" s="25" t="s">
        <v>963</v>
      </c>
      <c r="F705" s="25" t="s">
        <v>963</v>
      </c>
      <c r="G705" s="25" t="s">
        <v>963</v>
      </c>
      <c r="H705" s="26" t="s">
        <v>963</v>
      </c>
    </row>
    <row r="706" spans="1:8" x14ac:dyDescent="0.3">
      <c r="A706" s="387"/>
      <c r="B706" s="390"/>
      <c r="C706" s="24" t="s">
        <v>422</v>
      </c>
      <c r="D706" s="25" t="s">
        <v>423</v>
      </c>
      <c r="E706" s="25">
        <v>5</v>
      </c>
      <c r="F706" s="25">
        <v>5</v>
      </c>
      <c r="G706" s="25">
        <v>5</v>
      </c>
      <c r="H706" s="26">
        <v>5</v>
      </c>
    </row>
    <row r="707" spans="1:8" x14ac:dyDescent="0.3">
      <c r="A707" s="387"/>
      <c r="B707" s="390"/>
      <c r="C707" s="29" t="s">
        <v>424</v>
      </c>
      <c r="D707" s="25" t="s">
        <v>254</v>
      </c>
      <c r="E707" s="25" t="s">
        <v>3028</v>
      </c>
      <c r="F707" s="25" t="s">
        <v>573</v>
      </c>
      <c r="G707" s="25" t="s">
        <v>3940</v>
      </c>
      <c r="H707" s="26" t="s">
        <v>3941</v>
      </c>
    </row>
    <row r="708" spans="1:8" x14ac:dyDescent="0.3">
      <c r="A708" s="387"/>
      <c r="B708" s="390"/>
      <c r="C708" s="29" t="s">
        <v>284</v>
      </c>
      <c r="D708" s="25"/>
      <c r="E708" s="25"/>
      <c r="F708" s="25"/>
      <c r="G708" s="25"/>
      <c r="H708" s="26"/>
    </row>
    <row r="709" spans="1:8" x14ac:dyDescent="0.3">
      <c r="A709" s="387"/>
      <c r="B709" s="390"/>
      <c r="C709" s="24" t="s">
        <v>3750</v>
      </c>
      <c r="D709" s="25" t="s">
        <v>262</v>
      </c>
      <c r="E709" s="25" t="s">
        <v>1606</v>
      </c>
      <c r="F709" s="25" t="s">
        <v>1606</v>
      </c>
      <c r="G709" s="25" t="s">
        <v>1606</v>
      </c>
      <c r="H709" s="26" t="s">
        <v>1606</v>
      </c>
    </row>
    <row r="710" spans="1:8" x14ac:dyDescent="0.3">
      <c r="A710" s="387"/>
      <c r="B710" s="390"/>
      <c r="C710" s="24" t="s">
        <v>3867</v>
      </c>
      <c r="D710" s="25" t="s">
        <v>262</v>
      </c>
      <c r="E710" s="25" t="s">
        <v>228</v>
      </c>
      <c r="F710" s="25" t="s">
        <v>993</v>
      </c>
      <c r="G710" s="25" t="s">
        <v>709</v>
      </c>
      <c r="H710" s="26" t="s">
        <v>860</v>
      </c>
    </row>
    <row r="711" spans="1:8" x14ac:dyDescent="0.3">
      <c r="A711" s="387"/>
      <c r="B711" s="390"/>
      <c r="C711" s="24" t="s">
        <v>3868</v>
      </c>
      <c r="D711" s="25" t="s">
        <v>262</v>
      </c>
      <c r="E711" s="25" t="s">
        <v>228</v>
      </c>
      <c r="F711" s="25" t="s">
        <v>993</v>
      </c>
      <c r="G711" s="25" t="s">
        <v>709</v>
      </c>
      <c r="H711" s="26" t="s">
        <v>228</v>
      </c>
    </row>
    <row r="712" spans="1:8" ht="18" thickBot="1" x14ac:dyDescent="0.35">
      <c r="A712" s="388"/>
      <c r="B712" s="391"/>
      <c r="C712" s="24" t="s">
        <v>3869</v>
      </c>
      <c r="D712" s="25" t="s">
        <v>262</v>
      </c>
      <c r="E712" s="25" t="s">
        <v>228</v>
      </c>
      <c r="F712" s="25" t="s">
        <v>228</v>
      </c>
      <c r="G712" s="25" t="s">
        <v>228</v>
      </c>
      <c r="H712" s="26" t="s">
        <v>860</v>
      </c>
    </row>
    <row r="713" spans="1:8" ht="18" thickBot="1" x14ac:dyDescent="0.35">
      <c r="A713" s="392"/>
      <c r="B713" s="392"/>
      <c r="C713" s="392"/>
      <c r="D713" s="393"/>
      <c r="E713" s="27">
        <v>10</v>
      </c>
      <c r="F713" s="27">
        <v>20</v>
      </c>
      <c r="G713" s="27">
        <v>30</v>
      </c>
      <c r="H713" s="5">
        <v>40</v>
      </c>
    </row>
    <row r="714" spans="1:8" x14ac:dyDescent="0.3">
      <c r="A714" s="15" t="s">
        <v>3942</v>
      </c>
    </row>
    <row r="715" spans="1:8" ht="18" thickBot="1" x14ac:dyDescent="0.35">
      <c r="A715" s="17" t="s">
        <v>342</v>
      </c>
    </row>
    <row r="716" spans="1:8" ht="18" thickBot="1" x14ac:dyDescent="0.35">
      <c r="A716" s="377" t="s">
        <v>0</v>
      </c>
      <c r="B716" s="379" t="s">
        <v>217</v>
      </c>
      <c r="C716" s="379" t="s">
        <v>250</v>
      </c>
      <c r="D716" s="379" t="s">
        <v>251</v>
      </c>
      <c r="E716" s="381" t="s">
        <v>462</v>
      </c>
      <c r="F716" s="382"/>
      <c r="G716" s="382"/>
      <c r="H716" s="383"/>
    </row>
    <row r="717" spans="1:8" ht="18" thickBot="1" x14ac:dyDescent="0.35">
      <c r="A717" s="378"/>
      <c r="B717" s="380"/>
      <c r="C717" s="380"/>
      <c r="D717" s="380"/>
      <c r="E717" s="293" t="s">
        <v>413</v>
      </c>
      <c r="F717" s="293" t="s">
        <v>463</v>
      </c>
      <c r="G717" s="293" t="s">
        <v>3864</v>
      </c>
      <c r="H717" s="291" t="s">
        <v>3865</v>
      </c>
    </row>
    <row r="718" spans="1:8" x14ac:dyDescent="0.3">
      <c r="A718" s="386" t="s">
        <v>3943</v>
      </c>
      <c r="B718" s="389" t="s">
        <v>3876</v>
      </c>
      <c r="C718" s="28" t="s">
        <v>349</v>
      </c>
      <c r="D718" s="22"/>
      <c r="E718" s="22"/>
      <c r="F718" s="22"/>
      <c r="G718" s="22"/>
      <c r="H718" s="4"/>
    </row>
    <row r="719" spans="1:8" x14ac:dyDescent="0.3">
      <c r="A719" s="387"/>
      <c r="B719" s="390"/>
      <c r="C719" s="24" t="s">
        <v>3861</v>
      </c>
      <c r="D719" s="25" t="s">
        <v>3629</v>
      </c>
      <c r="E719" s="25">
        <v>921</v>
      </c>
      <c r="F719" s="25">
        <v>921</v>
      </c>
      <c r="G719" s="25">
        <v>921</v>
      </c>
      <c r="H719" s="26">
        <v>921</v>
      </c>
    </row>
    <row r="720" spans="1:8" x14ac:dyDescent="0.3">
      <c r="A720" s="387"/>
      <c r="B720" s="390"/>
      <c r="C720" s="24" t="s">
        <v>3748</v>
      </c>
      <c r="D720" s="25" t="s">
        <v>682</v>
      </c>
      <c r="E720" s="25" t="s">
        <v>963</v>
      </c>
      <c r="F720" s="25" t="s">
        <v>963</v>
      </c>
      <c r="G720" s="25" t="s">
        <v>963</v>
      </c>
      <c r="H720" s="26" t="s">
        <v>963</v>
      </c>
    </row>
    <row r="721" spans="1:8" x14ac:dyDescent="0.3">
      <c r="A721" s="387"/>
      <c r="B721" s="390"/>
      <c r="C721" s="24" t="s">
        <v>422</v>
      </c>
      <c r="D721" s="25" t="s">
        <v>423</v>
      </c>
      <c r="E721" s="25">
        <v>5</v>
      </c>
      <c r="F721" s="25">
        <v>5</v>
      </c>
      <c r="G721" s="25">
        <v>5</v>
      </c>
      <c r="H721" s="26">
        <v>5</v>
      </c>
    </row>
    <row r="722" spans="1:8" x14ac:dyDescent="0.3">
      <c r="A722" s="387"/>
      <c r="B722" s="390"/>
      <c r="C722" s="29" t="s">
        <v>457</v>
      </c>
      <c r="D722" s="25" t="s">
        <v>254</v>
      </c>
      <c r="E722" s="25" t="s">
        <v>1171</v>
      </c>
      <c r="F722" s="25" t="s">
        <v>3944</v>
      </c>
      <c r="G722" s="25" t="s">
        <v>2757</v>
      </c>
      <c r="H722" s="26" t="s">
        <v>1603</v>
      </c>
    </row>
    <row r="723" spans="1:8" x14ac:dyDescent="0.3">
      <c r="A723" s="387"/>
      <c r="B723" s="390"/>
      <c r="C723" s="29" t="s">
        <v>284</v>
      </c>
      <c r="D723" s="25"/>
      <c r="E723" s="25"/>
      <c r="F723" s="25"/>
      <c r="G723" s="25"/>
      <c r="H723" s="26"/>
    </row>
    <row r="724" spans="1:8" x14ac:dyDescent="0.3">
      <c r="A724" s="387"/>
      <c r="B724" s="390"/>
      <c r="C724" s="24" t="s">
        <v>3750</v>
      </c>
      <c r="D724" s="25" t="s">
        <v>262</v>
      </c>
      <c r="E724" s="25" t="s">
        <v>1606</v>
      </c>
      <c r="F724" s="25" t="s">
        <v>1606</v>
      </c>
      <c r="G724" s="25" t="s">
        <v>1606</v>
      </c>
      <c r="H724" s="26" t="s">
        <v>1606</v>
      </c>
    </row>
    <row r="725" spans="1:8" x14ac:dyDescent="0.3">
      <c r="A725" s="387"/>
      <c r="B725" s="390"/>
      <c r="C725" s="24" t="s">
        <v>3867</v>
      </c>
      <c r="D725" s="25" t="s">
        <v>262</v>
      </c>
      <c r="E725" s="25" t="s">
        <v>228</v>
      </c>
      <c r="F725" s="25" t="s">
        <v>993</v>
      </c>
      <c r="G725" s="25" t="s">
        <v>709</v>
      </c>
      <c r="H725" s="26" t="s">
        <v>860</v>
      </c>
    </row>
    <row r="726" spans="1:8" x14ac:dyDescent="0.3">
      <c r="A726" s="387"/>
      <c r="B726" s="390"/>
      <c r="C726" s="24" t="s">
        <v>3868</v>
      </c>
      <c r="D726" s="25" t="s">
        <v>262</v>
      </c>
      <c r="E726" s="25" t="s">
        <v>228</v>
      </c>
      <c r="F726" s="25" t="s">
        <v>993</v>
      </c>
      <c r="G726" s="25" t="s">
        <v>709</v>
      </c>
      <c r="H726" s="26" t="s">
        <v>228</v>
      </c>
    </row>
    <row r="727" spans="1:8" ht="18" thickBot="1" x14ac:dyDescent="0.35">
      <c r="A727" s="388"/>
      <c r="B727" s="391"/>
      <c r="C727" s="24" t="s">
        <v>3869</v>
      </c>
      <c r="D727" s="25" t="s">
        <v>262</v>
      </c>
      <c r="E727" s="25" t="s">
        <v>228</v>
      </c>
      <c r="F727" s="25" t="s">
        <v>228</v>
      </c>
      <c r="G727" s="25" t="s">
        <v>228</v>
      </c>
      <c r="H727" s="26" t="s">
        <v>860</v>
      </c>
    </row>
    <row r="728" spans="1:8" ht="18" thickBot="1" x14ac:dyDescent="0.35">
      <c r="A728" s="392"/>
      <c r="B728" s="392"/>
      <c r="C728" s="392"/>
      <c r="D728" s="393"/>
      <c r="E728" s="27">
        <v>10</v>
      </c>
      <c r="F728" s="27">
        <v>20</v>
      </c>
      <c r="G728" s="27">
        <v>30</v>
      </c>
      <c r="H728" s="5">
        <v>40</v>
      </c>
    </row>
    <row r="729" spans="1:8" x14ac:dyDescent="0.3">
      <c r="A729" s="15" t="s">
        <v>3945</v>
      </c>
    </row>
    <row r="730" spans="1:8" ht="18" thickBot="1" x14ac:dyDescent="0.35">
      <c r="A730" s="17" t="s">
        <v>342</v>
      </c>
    </row>
    <row r="731" spans="1:8" ht="18" thickBot="1" x14ac:dyDescent="0.35">
      <c r="A731" s="377" t="s">
        <v>0</v>
      </c>
      <c r="B731" s="379" t="s">
        <v>217</v>
      </c>
      <c r="C731" s="379" t="s">
        <v>250</v>
      </c>
      <c r="D731" s="379" t="s">
        <v>251</v>
      </c>
      <c r="E731" s="381" t="s">
        <v>462</v>
      </c>
      <c r="F731" s="382"/>
      <c r="G731" s="382"/>
      <c r="H731" s="383"/>
    </row>
    <row r="732" spans="1:8" ht="18" thickBot="1" x14ac:dyDescent="0.35">
      <c r="A732" s="378"/>
      <c r="B732" s="380"/>
      <c r="C732" s="380"/>
      <c r="D732" s="380"/>
      <c r="E732" s="293" t="s">
        <v>413</v>
      </c>
      <c r="F732" s="293" t="s">
        <v>463</v>
      </c>
      <c r="G732" s="293" t="s">
        <v>3864</v>
      </c>
      <c r="H732" s="291" t="s">
        <v>3865</v>
      </c>
    </row>
    <row r="733" spans="1:8" x14ac:dyDescent="0.3">
      <c r="A733" s="386" t="s">
        <v>3946</v>
      </c>
      <c r="B733" s="389" t="s">
        <v>3804</v>
      </c>
      <c r="C733" s="28" t="s">
        <v>349</v>
      </c>
      <c r="D733" s="22"/>
      <c r="E733" s="22"/>
      <c r="F733" s="22"/>
      <c r="G733" s="22"/>
      <c r="H733" s="4"/>
    </row>
    <row r="734" spans="1:8" x14ac:dyDescent="0.3">
      <c r="A734" s="387"/>
      <c r="B734" s="390"/>
      <c r="C734" s="24" t="s">
        <v>3861</v>
      </c>
      <c r="D734" s="25" t="s">
        <v>3629</v>
      </c>
      <c r="E734" s="25">
        <v>937</v>
      </c>
      <c r="F734" s="25">
        <v>937</v>
      </c>
      <c r="G734" s="25">
        <v>937</v>
      </c>
      <c r="H734" s="26">
        <v>937</v>
      </c>
    </row>
    <row r="735" spans="1:8" x14ac:dyDescent="0.3">
      <c r="A735" s="387"/>
      <c r="B735" s="390"/>
      <c r="C735" s="24" t="s">
        <v>3748</v>
      </c>
      <c r="D735" s="25" t="s">
        <v>682</v>
      </c>
      <c r="E735" s="25" t="s">
        <v>963</v>
      </c>
      <c r="F735" s="25" t="s">
        <v>963</v>
      </c>
      <c r="G735" s="25" t="s">
        <v>963</v>
      </c>
      <c r="H735" s="26" t="s">
        <v>963</v>
      </c>
    </row>
    <row r="736" spans="1:8" x14ac:dyDescent="0.3">
      <c r="A736" s="387"/>
      <c r="B736" s="390"/>
      <c r="C736" s="24" t="s">
        <v>422</v>
      </c>
      <c r="D736" s="25" t="s">
        <v>423</v>
      </c>
      <c r="E736" s="25">
        <v>5</v>
      </c>
      <c r="F736" s="25">
        <v>5</v>
      </c>
      <c r="G736" s="25">
        <v>5</v>
      </c>
      <c r="H736" s="26">
        <v>5</v>
      </c>
    </row>
    <row r="737" spans="1:8" x14ac:dyDescent="0.3">
      <c r="A737" s="387"/>
      <c r="B737" s="390"/>
      <c r="C737" s="29" t="s">
        <v>457</v>
      </c>
      <c r="D737" s="25" t="s">
        <v>254</v>
      </c>
      <c r="E737" s="25" t="s">
        <v>2756</v>
      </c>
      <c r="F737" s="25" t="s">
        <v>2696</v>
      </c>
      <c r="G737" s="25" t="s">
        <v>3678</v>
      </c>
      <c r="H737" s="26" t="s">
        <v>1573</v>
      </c>
    </row>
    <row r="738" spans="1:8" x14ac:dyDescent="0.3">
      <c r="A738" s="387"/>
      <c r="B738" s="390"/>
      <c r="C738" s="29" t="s">
        <v>284</v>
      </c>
      <c r="D738" s="25"/>
      <c r="E738" s="25"/>
      <c r="F738" s="25"/>
      <c r="G738" s="25"/>
      <c r="H738" s="26"/>
    </row>
    <row r="739" spans="1:8" x14ac:dyDescent="0.3">
      <c r="A739" s="387"/>
      <c r="B739" s="390"/>
      <c r="C739" s="24" t="s">
        <v>3750</v>
      </c>
      <c r="D739" s="25" t="s">
        <v>262</v>
      </c>
      <c r="E739" s="25" t="s">
        <v>1606</v>
      </c>
      <c r="F739" s="25" t="s">
        <v>1606</v>
      </c>
      <c r="G739" s="25" t="s">
        <v>1606</v>
      </c>
      <c r="H739" s="26" t="s">
        <v>1606</v>
      </c>
    </row>
    <row r="740" spans="1:8" x14ac:dyDescent="0.3">
      <c r="A740" s="387"/>
      <c r="B740" s="390"/>
      <c r="C740" s="24" t="s">
        <v>3867</v>
      </c>
      <c r="D740" s="25" t="s">
        <v>262</v>
      </c>
      <c r="E740" s="25" t="s">
        <v>228</v>
      </c>
      <c r="F740" s="25" t="s">
        <v>993</v>
      </c>
      <c r="G740" s="25" t="s">
        <v>709</v>
      </c>
      <c r="H740" s="26" t="s">
        <v>860</v>
      </c>
    </row>
    <row r="741" spans="1:8" x14ac:dyDescent="0.3">
      <c r="A741" s="387"/>
      <c r="B741" s="390"/>
      <c r="C741" s="24" t="s">
        <v>3868</v>
      </c>
      <c r="D741" s="25" t="s">
        <v>262</v>
      </c>
      <c r="E741" s="25" t="s">
        <v>228</v>
      </c>
      <c r="F741" s="25" t="s">
        <v>993</v>
      </c>
      <c r="G741" s="25" t="s">
        <v>709</v>
      </c>
      <c r="H741" s="26" t="s">
        <v>228</v>
      </c>
    </row>
    <row r="742" spans="1:8" ht="18" thickBot="1" x14ac:dyDescent="0.35">
      <c r="A742" s="388"/>
      <c r="B742" s="391"/>
      <c r="C742" s="24" t="s">
        <v>3869</v>
      </c>
      <c r="D742" s="25" t="s">
        <v>262</v>
      </c>
      <c r="E742" s="25" t="s">
        <v>228</v>
      </c>
      <c r="F742" s="25" t="s">
        <v>228</v>
      </c>
      <c r="G742" s="25" t="s">
        <v>228</v>
      </c>
      <c r="H742" s="26" t="s">
        <v>860</v>
      </c>
    </row>
    <row r="743" spans="1:8" ht="18" thickBot="1" x14ac:dyDescent="0.35">
      <c r="A743" s="392"/>
      <c r="B743" s="392"/>
      <c r="C743" s="392"/>
      <c r="D743" s="393"/>
      <c r="E743" s="27">
        <v>10</v>
      </c>
      <c r="F743" s="27">
        <v>20</v>
      </c>
      <c r="G743" s="27">
        <v>30</v>
      </c>
      <c r="H743" s="5">
        <v>40</v>
      </c>
    </row>
    <row r="744" spans="1:8" x14ac:dyDescent="0.3">
      <c r="A744" s="15" t="s">
        <v>3947</v>
      </c>
    </row>
    <row r="745" spans="1:8" x14ac:dyDescent="0.3">
      <c r="A745" s="15" t="s">
        <v>3948</v>
      </c>
    </row>
    <row r="746" spans="1:8" ht="18" thickBot="1" x14ac:dyDescent="0.35">
      <c r="A746" s="17" t="s">
        <v>342</v>
      </c>
    </row>
    <row r="747" spans="1:8" ht="18" thickBot="1" x14ac:dyDescent="0.35">
      <c r="A747" s="377" t="s">
        <v>0</v>
      </c>
      <c r="B747" s="379" t="s">
        <v>3949</v>
      </c>
      <c r="C747" s="379" t="s">
        <v>250</v>
      </c>
      <c r="D747" s="379" t="s">
        <v>251</v>
      </c>
      <c r="E747" s="381" t="s">
        <v>3743</v>
      </c>
      <c r="F747" s="383"/>
    </row>
    <row r="748" spans="1:8" ht="18" thickBot="1" x14ac:dyDescent="0.35">
      <c r="A748" s="378"/>
      <c r="B748" s="380"/>
      <c r="C748" s="380"/>
      <c r="D748" s="380"/>
      <c r="E748" s="293" t="s">
        <v>275</v>
      </c>
      <c r="F748" s="291" t="s">
        <v>327</v>
      </c>
    </row>
    <row r="749" spans="1:8" x14ac:dyDescent="0.3">
      <c r="A749" s="386" t="s">
        <v>3950</v>
      </c>
      <c r="B749" s="389" t="s">
        <v>3746</v>
      </c>
      <c r="C749" s="28" t="s">
        <v>349</v>
      </c>
      <c r="D749" s="22"/>
      <c r="E749" s="22"/>
      <c r="F749" s="4"/>
    </row>
    <row r="750" spans="1:8" x14ac:dyDescent="0.3">
      <c r="A750" s="387"/>
      <c r="B750" s="390"/>
      <c r="C750" s="24" t="s">
        <v>3898</v>
      </c>
      <c r="D750" s="25" t="s">
        <v>3629</v>
      </c>
      <c r="E750" s="25">
        <v>1.1639999999999999</v>
      </c>
      <c r="F750" s="26">
        <v>1.1339999999999999</v>
      </c>
    </row>
    <row r="751" spans="1:8" x14ac:dyDescent="0.3">
      <c r="A751" s="387"/>
      <c r="B751" s="390"/>
      <c r="C751" s="24" t="s">
        <v>3748</v>
      </c>
      <c r="D751" s="25" t="s">
        <v>682</v>
      </c>
      <c r="E751" s="25" t="s">
        <v>1496</v>
      </c>
      <c r="F751" s="26" t="s">
        <v>3951</v>
      </c>
    </row>
    <row r="752" spans="1:8" x14ac:dyDescent="0.3">
      <c r="A752" s="387"/>
      <c r="B752" s="390"/>
      <c r="C752" s="29" t="s">
        <v>457</v>
      </c>
      <c r="D752" s="25" t="s">
        <v>254</v>
      </c>
      <c r="E752" s="25" t="s">
        <v>3755</v>
      </c>
      <c r="F752" s="26" t="s">
        <v>569</v>
      </c>
    </row>
    <row r="753" spans="1:8" x14ac:dyDescent="0.3">
      <c r="A753" s="387"/>
      <c r="B753" s="390"/>
      <c r="C753" s="29" t="s">
        <v>284</v>
      </c>
      <c r="D753" s="25"/>
      <c r="E753" s="25"/>
      <c r="F753" s="26"/>
    </row>
    <row r="754" spans="1:8" ht="18" thickBot="1" x14ac:dyDescent="0.35">
      <c r="A754" s="388"/>
      <c r="B754" s="391"/>
      <c r="C754" s="24" t="s">
        <v>3750</v>
      </c>
      <c r="D754" s="25" t="s">
        <v>262</v>
      </c>
      <c r="E754" s="25" t="s">
        <v>719</v>
      </c>
      <c r="F754" s="26" t="s">
        <v>719</v>
      </c>
    </row>
    <row r="755" spans="1:8" ht="18" thickBot="1" x14ac:dyDescent="0.35">
      <c r="A755" s="392"/>
      <c r="B755" s="392"/>
      <c r="C755" s="392"/>
      <c r="D755" s="393"/>
      <c r="E755" s="27">
        <v>110</v>
      </c>
      <c r="F755" s="5">
        <v>210</v>
      </c>
    </row>
    <row r="756" spans="1:8" x14ac:dyDescent="0.3">
      <c r="A756" s="15" t="s">
        <v>3952</v>
      </c>
    </row>
    <row r="757" spans="1:8" ht="18" thickBot="1" x14ac:dyDescent="0.35">
      <c r="A757" s="17" t="s">
        <v>342</v>
      </c>
    </row>
    <row r="758" spans="1:8" ht="18" thickBot="1" x14ac:dyDescent="0.35">
      <c r="A758" s="377" t="s">
        <v>0</v>
      </c>
      <c r="B758" s="379" t="s">
        <v>217</v>
      </c>
      <c r="C758" s="379" t="s">
        <v>250</v>
      </c>
      <c r="D758" s="379" t="s">
        <v>251</v>
      </c>
      <c r="E758" s="381" t="s">
        <v>3912</v>
      </c>
      <c r="F758" s="382"/>
      <c r="G758" s="382"/>
      <c r="H758" s="383"/>
    </row>
    <row r="759" spans="1:8" ht="18" thickBot="1" x14ac:dyDescent="0.35">
      <c r="A759" s="394"/>
      <c r="B759" s="395"/>
      <c r="C759" s="395"/>
      <c r="D759" s="395"/>
      <c r="E759" s="381" t="s">
        <v>462</v>
      </c>
      <c r="F759" s="382"/>
      <c r="G759" s="382"/>
      <c r="H759" s="383"/>
    </row>
    <row r="760" spans="1:8" ht="18" thickBot="1" x14ac:dyDescent="0.35">
      <c r="A760" s="378"/>
      <c r="B760" s="380"/>
      <c r="C760" s="380"/>
      <c r="D760" s="380"/>
      <c r="E760" s="293" t="s">
        <v>413</v>
      </c>
      <c r="F760" s="293" t="s">
        <v>463</v>
      </c>
      <c r="G760" s="293" t="s">
        <v>3864</v>
      </c>
      <c r="H760" s="291" t="s">
        <v>3865</v>
      </c>
    </row>
    <row r="761" spans="1:8" x14ac:dyDescent="0.3">
      <c r="A761" s="386" t="s">
        <v>3953</v>
      </c>
      <c r="B761" s="389" t="s">
        <v>3754</v>
      </c>
      <c r="C761" s="28" t="s">
        <v>349</v>
      </c>
      <c r="D761" s="22"/>
      <c r="E761" s="22"/>
      <c r="F761" s="22"/>
      <c r="G761" s="22"/>
      <c r="H761" s="4"/>
    </row>
    <row r="762" spans="1:8" x14ac:dyDescent="0.3">
      <c r="A762" s="387"/>
      <c r="B762" s="390"/>
      <c r="C762" s="24" t="s">
        <v>3861</v>
      </c>
      <c r="D762" s="25" t="s">
        <v>3629</v>
      </c>
      <c r="E762" s="25">
        <v>1.3149999999999999</v>
      </c>
      <c r="F762" s="25">
        <v>1.3149999999999999</v>
      </c>
      <c r="G762" s="25">
        <v>1.3149999999999999</v>
      </c>
      <c r="H762" s="26">
        <v>1.3149999999999999</v>
      </c>
    </row>
    <row r="763" spans="1:8" x14ac:dyDescent="0.3">
      <c r="A763" s="387"/>
      <c r="B763" s="390"/>
      <c r="C763" s="24" t="s">
        <v>3748</v>
      </c>
      <c r="D763" s="25" t="s">
        <v>682</v>
      </c>
      <c r="E763" s="25" t="s">
        <v>2238</v>
      </c>
      <c r="F763" s="25" t="s">
        <v>2238</v>
      </c>
      <c r="G763" s="25" t="s">
        <v>2238</v>
      </c>
      <c r="H763" s="26" t="s">
        <v>2238</v>
      </c>
    </row>
    <row r="764" spans="1:8" x14ac:dyDescent="0.3">
      <c r="A764" s="387"/>
      <c r="B764" s="390"/>
      <c r="C764" s="24" t="s">
        <v>422</v>
      </c>
      <c r="D764" s="25" t="s">
        <v>423</v>
      </c>
      <c r="E764" s="25">
        <v>5</v>
      </c>
      <c r="F764" s="25">
        <v>5</v>
      </c>
      <c r="G764" s="25">
        <v>5</v>
      </c>
      <c r="H764" s="26">
        <v>5</v>
      </c>
    </row>
    <row r="765" spans="1:8" x14ac:dyDescent="0.3">
      <c r="A765" s="387"/>
      <c r="B765" s="390"/>
      <c r="C765" s="29" t="s">
        <v>424</v>
      </c>
      <c r="D765" s="25" t="s">
        <v>254</v>
      </c>
      <c r="E765" s="25" t="s">
        <v>1208</v>
      </c>
      <c r="F765" s="25" t="s">
        <v>886</v>
      </c>
      <c r="G765" s="25" t="s">
        <v>2686</v>
      </c>
      <c r="H765" s="26" t="s">
        <v>3954</v>
      </c>
    </row>
    <row r="766" spans="1:8" x14ac:dyDescent="0.3">
      <c r="A766" s="387"/>
      <c r="B766" s="390"/>
      <c r="C766" s="29" t="s">
        <v>284</v>
      </c>
      <c r="D766" s="25"/>
      <c r="E766" s="25"/>
      <c r="F766" s="25"/>
      <c r="G766" s="25"/>
      <c r="H766" s="26"/>
    </row>
    <row r="767" spans="1:8" x14ac:dyDescent="0.3">
      <c r="A767" s="387"/>
      <c r="B767" s="390"/>
      <c r="C767" s="24" t="s">
        <v>3750</v>
      </c>
      <c r="D767" s="25" t="s">
        <v>262</v>
      </c>
      <c r="E767" s="25" t="s">
        <v>449</v>
      </c>
      <c r="F767" s="25" t="s">
        <v>449</v>
      </c>
      <c r="G767" s="25" t="s">
        <v>449</v>
      </c>
      <c r="H767" s="26" t="s">
        <v>449</v>
      </c>
    </row>
    <row r="768" spans="1:8" x14ac:dyDescent="0.3">
      <c r="A768" s="387"/>
      <c r="B768" s="390"/>
      <c r="C768" s="24" t="s">
        <v>3867</v>
      </c>
      <c r="D768" s="25" t="s">
        <v>262</v>
      </c>
      <c r="E768" s="25" t="s">
        <v>228</v>
      </c>
      <c r="F768" s="25" t="s">
        <v>993</v>
      </c>
      <c r="G768" s="25" t="s">
        <v>709</v>
      </c>
      <c r="H768" s="26" t="s">
        <v>860</v>
      </c>
    </row>
    <row r="769" spans="1:8" x14ac:dyDescent="0.3">
      <c r="A769" s="387"/>
      <c r="B769" s="390"/>
      <c r="C769" s="24" t="s">
        <v>3868</v>
      </c>
      <c r="D769" s="25" t="s">
        <v>262</v>
      </c>
      <c r="E769" s="25" t="s">
        <v>228</v>
      </c>
      <c r="F769" s="25" t="s">
        <v>993</v>
      </c>
      <c r="G769" s="25" t="s">
        <v>709</v>
      </c>
      <c r="H769" s="26" t="s">
        <v>228</v>
      </c>
    </row>
    <row r="770" spans="1:8" ht="18" thickBot="1" x14ac:dyDescent="0.35">
      <c r="A770" s="388"/>
      <c r="B770" s="391"/>
      <c r="C770" s="24" t="s">
        <v>3869</v>
      </c>
      <c r="D770" s="25" t="s">
        <v>262</v>
      </c>
      <c r="E770" s="25" t="s">
        <v>228</v>
      </c>
      <c r="F770" s="25" t="s">
        <v>228</v>
      </c>
      <c r="G770" s="25" t="s">
        <v>228</v>
      </c>
      <c r="H770" s="26" t="s">
        <v>860</v>
      </c>
    </row>
    <row r="771" spans="1:8" ht="18" thickBot="1" x14ac:dyDescent="0.35">
      <c r="A771" s="392"/>
      <c r="B771" s="392"/>
      <c r="C771" s="392"/>
      <c r="D771" s="393"/>
      <c r="E771" s="27">
        <v>10</v>
      </c>
      <c r="F771" s="27">
        <v>20</v>
      </c>
      <c r="G771" s="27">
        <v>30</v>
      </c>
      <c r="H771" s="5">
        <v>40</v>
      </c>
    </row>
    <row r="772" spans="1:8" x14ac:dyDescent="0.3">
      <c r="A772" s="17"/>
    </row>
    <row r="773" spans="1:8" ht="18" thickBot="1" x14ac:dyDescent="0.35">
      <c r="A773" s="17" t="s">
        <v>342</v>
      </c>
    </row>
    <row r="774" spans="1:8" ht="18" thickBot="1" x14ac:dyDescent="0.35">
      <c r="A774" s="377" t="s">
        <v>0</v>
      </c>
      <c r="B774" s="379" t="s">
        <v>217</v>
      </c>
      <c r="C774" s="379" t="s">
        <v>250</v>
      </c>
      <c r="D774" s="379" t="s">
        <v>251</v>
      </c>
      <c r="E774" s="381" t="s">
        <v>3914</v>
      </c>
      <c r="F774" s="382"/>
      <c r="G774" s="382"/>
      <c r="H774" s="383"/>
    </row>
    <row r="775" spans="1:8" ht="18" thickBot="1" x14ac:dyDescent="0.35">
      <c r="A775" s="394"/>
      <c r="B775" s="395"/>
      <c r="C775" s="395"/>
      <c r="D775" s="395"/>
      <c r="E775" s="381" t="s">
        <v>462</v>
      </c>
      <c r="F775" s="382"/>
      <c r="G775" s="382"/>
      <c r="H775" s="383"/>
    </row>
    <row r="776" spans="1:8" ht="18" thickBot="1" x14ac:dyDescent="0.35">
      <c r="A776" s="378"/>
      <c r="B776" s="380"/>
      <c r="C776" s="380"/>
      <c r="D776" s="380"/>
      <c r="E776" s="293" t="s">
        <v>413</v>
      </c>
      <c r="F776" s="293" t="s">
        <v>463</v>
      </c>
      <c r="G776" s="293" t="s">
        <v>3864</v>
      </c>
      <c r="H776" s="291" t="s">
        <v>3865</v>
      </c>
    </row>
    <row r="777" spans="1:8" x14ac:dyDescent="0.3">
      <c r="A777" s="386" t="s">
        <v>3955</v>
      </c>
      <c r="B777" s="389" t="s">
        <v>3754</v>
      </c>
      <c r="C777" s="28" t="s">
        <v>349</v>
      </c>
      <c r="D777" s="22"/>
      <c r="E777" s="22"/>
      <c r="F777" s="22"/>
      <c r="G777" s="22"/>
      <c r="H777" s="4"/>
    </row>
    <row r="778" spans="1:8" x14ac:dyDescent="0.3">
      <c r="A778" s="387"/>
      <c r="B778" s="390"/>
      <c r="C778" s="24" t="s">
        <v>3861</v>
      </c>
      <c r="D778" s="25" t="s">
        <v>3629</v>
      </c>
      <c r="E778" s="25">
        <v>1.1100000000000001</v>
      </c>
      <c r="F778" s="25">
        <v>1.1100000000000001</v>
      </c>
      <c r="G778" s="25">
        <v>1.1100000000000001</v>
      </c>
      <c r="H778" s="26">
        <v>1.1100000000000001</v>
      </c>
    </row>
    <row r="779" spans="1:8" x14ac:dyDescent="0.3">
      <c r="A779" s="387"/>
      <c r="B779" s="390"/>
      <c r="C779" s="24" t="s">
        <v>3748</v>
      </c>
      <c r="D779" s="25" t="s">
        <v>682</v>
      </c>
      <c r="E779" s="25" t="s">
        <v>805</v>
      </c>
      <c r="F779" s="25" t="s">
        <v>805</v>
      </c>
      <c r="G779" s="25" t="s">
        <v>805</v>
      </c>
      <c r="H779" s="26" t="s">
        <v>805</v>
      </c>
    </row>
    <row r="780" spans="1:8" x14ac:dyDescent="0.3">
      <c r="A780" s="387"/>
      <c r="B780" s="390"/>
      <c r="C780" s="24" t="s">
        <v>422</v>
      </c>
      <c r="D780" s="25" t="s">
        <v>423</v>
      </c>
      <c r="E780" s="25">
        <v>5</v>
      </c>
      <c r="F780" s="25">
        <v>5</v>
      </c>
      <c r="G780" s="25">
        <v>5</v>
      </c>
      <c r="H780" s="26">
        <v>5</v>
      </c>
    </row>
    <row r="781" spans="1:8" x14ac:dyDescent="0.3">
      <c r="A781" s="387"/>
      <c r="B781" s="390"/>
      <c r="C781" s="29" t="s">
        <v>424</v>
      </c>
      <c r="D781" s="25" t="s">
        <v>254</v>
      </c>
      <c r="E781" s="25" t="s">
        <v>3048</v>
      </c>
      <c r="F781" s="25" t="s">
        <v>234</v>
      </c>
      <c r="G781" s="25" t="s">
        <v>910</v>
      </c>
      <c r="H781" s="26" t="s">
        <v>467</v>
      </c>
    </row>
    <row r="782" spans="1:8" x14ac:dyDescent="0.3">
      <c r="A782" s="387"/>
      <c r="B782" s="390"/>
      <c r="C782" s="29" t="s">
        <v>284</v>
      </c>
      <c r="D782" s="25"/>
      <c r="E782" s="25"/>
      <c r="F782" s="25"/>
      <c r="G782" s="25"/>
      <c r="H782" s="26"/>
    </row>
    <row r="783" spans="1:8" x14ac:dyDescent="0.3">
      <c r="A783" s="387"/>
      <c r="B783" s="390"/>
      <c r="C783" s="24" t="s">
        <v>3750</v>
      </c>
      <c r="D783" s="25" t="s">
        <v>262</v>
      </c>
      <c r="E783" s="25" t="s">
        <v>1606</v>
      </c>
      <c r="F783" s="25" t="s">
        <v>1606</v>
      </c>
      <c r="G783" s="25" t="s">
        <v>1606</v>
      </c>
      <c r="H783" s="26" t="s">
        <v>1606</v>
      </c>
    </row>
    <row r="784" spans="1:8" x14ac:dyDescent="0.3">
      <c r="A784" s="387"/>
      <c r="B784" s="390"/>
      <c r="C784" s="24" t="s">
        <v>3867</v>
      </c>
      <c r="D784" s="25" t="s">
        <v>262</v>
      </c>
      <c r="E784" s="25" t="s">
        <v>228</v>
      </c>
      <c r="F784" s="25" t="s">
        <v>993</v>
      </c>
      <c r="G784" s="25" t="s">
        <v>709</v>
      </c>
      <c r="H784" s="26" t="s">
        <v>860</v>
      </c>
    </row>
    <row r="785" spans="1:8" x14ac:dyDescent="0.3">
      <c r="A785" s="387"/>
      <c r="B785" s="390"/>
      <c r="C785" s="24" t="s">
        <v>3868</v>
      </c>
      <c r="D785" s="25" t="s">
        <v>262</v>
      </c>
      <c r="E785" s="25" t="s">
        <v>228</v>
      </c>
      <c r="F785" s="25" t="s">
        <v>993</v>
      </c>
      <c r="G785" s="25" t="s">
        <v>709</v>
      </c>
      <c r="H785" s="26" t="s">
        <v>228</v>
      </c>
    </row>
    <row r="786" spans="1:8" ht="18" thickBot="1" x14ac:dyDescent="0.35">
      <c r="A786" s="388"/>
      <c r="B786" s="391"/>
      <c r="C786" s="24" t="s">
        <v>3869</v>
      </c>
      <c r="D786" s="25" t="s">
        <v>262</v>
      </c>
      <c r="E786" s="25" t="s">
        <v>228</v>
      </c>
      <c r="F786" s="25" t="s">
        <v>228</v>
      </c>
      <c r="G786" s="25" t="s">
        <v>228</v>
      </c>
      <c r="H786" s="26" t="s">
        <v>860</v>
      </c>
    </row>
    <row r="787" spans="1:8" ht="18" thickBot="1" x14ac:dyDescent="0.35">
      <c r="A787" s="392"/>
      <c r="B787" s="392"/>
      <c r="C787" s="392"/>
      <c r="D787" s="393"/>
      <c r="E787" s="27">
        <v>10</v>
      </c>
      <c r="F787" s="27">
        <v>20</v>
      </c>
      <c r="G787" s="27">
        <v>30</v>
      </c>
      <c r="H787" s="5">
        <v>40</v>
      </c>
    </row>
    <row r="788" spans="1:8" x14ac:dyDescent="0.3">
      <c r="A788" s="17"/>
    </row>
    <row r="789" spans="1:8" ht="18" thickBot="1" x14ac:dyDescent="0.35">
      <c r="A789" s="17" t="s">
        <v>342</v>
      </c>
    </row>
    <row r="790" spans="1:8" ht="18" thickBot="1" x14ac:dyDescent="0.35">
      <c r="A790" s="377" t="s">
        <v>0</v>
      </c>
      <c r="B790" s="379" t="s">
        <v>217</v>
      </c>
      <c r="C790" s="379" t="s">
        <v>250</v>
      </c>
      <c r="D790" s="379" t="s">
        <v>251</v>
      </c>
      <c r="E790" s="381" t="s">
        <v>3918</v>
      </c>
      <c r="F790" s="382"/>
      <c r="G790" s="382"/>
      <c r="H790" s="383"/>
    </row>
    <row r="791" spans="1:8" ht="18" thickBot="1" x14ac:dyDescent="0.35">
      <c r="A791" s="394"/>
      <c r="B791" s="395"/>
      <c r="C791" s="395"/>
      <c r="D791" s="395"/>
      <c r="E791" s="381" t="s">
        <v>462</v>
      </c>
      <c r="F791" s="382"/>
      <c r="G791" s="382"/>
      <c r="H791" s="383"/>
    </row>
    <row r="792" spans="1:8" ht="18" thickBot="1" x14ac:dyDescent="0.35">
      <c r="A792" s="378"/>
      <c r="B792" s="380"/>
      <c r="C792" s="380"/>
      <c r="D792" s="380"/>
      <c r="E792" s="293" t="s">
        <v>413</v>
      </c>
      <c r="F792" s="293" t="s">
        <v>463</v>
      </c>
      <c r="G792" s="293" t="s">
        <v>3864</v>
      </c>
      <c r="H792" s="291" t="s">
        <v>3865</v>
      </c>
    </row>
    <row r="793" spans="1:8" x14ac:dyDescent="0.3">
      <c r="A793" s="386" t="s">
        <v>3956</v>
      </c>
      <c r="B793" s="389" t="s">
        <v>3754</v>
      </c>
      <c r="C793" s="28" t="s">
        <v>349</v>
      </c>
      <c r="D793" s="22"/>
      <c r="E793" s="22"/>
      <c r="F793" s="22"/>
      <c r="G793" s="22"/>
      <c r="H793" s="4"/>
    </row>
    <row r="794" spans="1:8" x14ac:dyDescent="0.3">
      <c r="A794" s="387"/>
      <c r="B794" s="390"/>
      <c r="C794" s="24" t="s">
        <v>3861</v>
      </c>
      <c r="D794" s="25" t="s">
        <v>3629</v>
      </c>
      <c r="E794" s="25">
        <v>1.0840000000000001</v>
      </c>
      <c r="F794" s="25">
        <v>1.0840000000000001</v>
      </c>
      <c r="G794" s="25">
        <v>1.0840000000000001</v>
      </c>
      <c r="H794" s="26">
        <v>1.0840000000000001</v>
      </c>
    </row>
    <row r="795" spans="1:8" x14ac:dyDescent="0.3">
      <c r="A795" s="387"/>
      <c r="B795" s="390"/>
      <c r="C795" s="24" t="s">
        <v>3748</v>
      </c>
      <c r="D795" s="25" t="s">
        <v>682</v>
      </c>
      <c r="E795" s="25" t="s">
        <v>696</v>
      </c>
      <c r="F795" s="25" t="s">
        <v>696</v>
      </c>
      <c r="G795" s="25" t="s">
        <v>696</v>
      </c>
      <c r="H795" s="26" t="s">
        <v>696</v>
      </c>
    </row>
    <row r="796" spans="1:8" x14ac:dyDescent="0.3">
      <c r="A796" s="387"/>
      <c r="B796" s="390"/>
      <c r="C796" s="24" t="s">
        <v>422</v>
      </c>
      <c r="D796" s="25" t="s">
        <v>423</v>
      </c>
      <c r="E796" s="25">
        <v>5</v>
      </c>
      <c r="F796" s="25">
        <v>5</v>
      </c>
      <c r="G796" s="25">
        <v>5</v>
      </c>
      <c r="H796" s="26">
        <v>5</v>
      </c>
    </row>
    <row r="797" spans="1:8" x14ac:dyDescent="0.3">
      <c r="A797" s="387"/>
      <c r="B797" s="390"/>
      <c r="C797" s="29" t="s">
        <v>424</v>
      </c>
      <c r="D797" s="25" t="s">
        <v>254</v>
      </c>
      <c r="E797" s="25" t="s">
        <v>3940</v>
      </c>
      <c r="F797" s="25" t="s">
        <v>997</v>
      </c>
      <c r="G797" s="25" t="s">
        <v>961</v>
      </c>
      <c r="H797" s="26" t="s">
        <v>1143</v>
      </c>
    </row>
    <row r="798" spans="1:8" x14ac:dyDescent="0.3">
      <c r="A798" s="387"/>
      <c r="B798" s="390"/>
      <c r="C798" s="29" t="s">
        <v>284</v>
      </c>
      <c r="D798" s="25"/>
      <c r="E798" s="25"/>
      <c r="F798" s="25"/>
      <c r="G798" s="25"/>
      <c r="H798" s="26"/>
    </row>
    <row r="799" spans="1:8" x14ac:dyDescent="0.3">
      <c r="A799" s="387"/>
      <c r="B799" s="390"/>
      <c r="C799" s="24" t="s">
        <v>3750</v>
      </c>
      <c r="D799" s="25" t="s">
        <v>262</v>
      </c>
      <c r="E799" s="25" t="s">
        <v>719</v>
      </c>
      <c r="F799" s="25" t="s">
        <v>719</v>
      </c>
      <c r="G799" s="25" t="s">
        <v>719</v>
      </c>
      <c r="H799" s="26" t="s">
        <v>719</v>
      </c>
    </row>
    <row r="800" spans="1:8" x14ac:dyDescent="0.3">
      <c r="A800" s="387"/>
      <c r="B800" s="390"/>
      <c r="C800" s="24" t="s">
        <v>3867</v>
      </c>
      <c r="D800" s="25" t="s">
        <v>262</v>
      </c>
      <c r="E800" s="25" t="s">
        <v>228</v>
      </c>
      <c r="F800" s="25" t="s">
        <v>993</v>
      </c>
      <c r="G800" s="25" t="s">
        <v>709</v>
      </c>
      <c r="H800" s="26" t="s">
        <v>860</v>
      </c>
    </row>
    <row r="801" spans="1:8" x14ac:dyDescent="0.3">
      <c r="A801" s="387"/>
      <c r="B801" s="390"/>
      <c r="C801" s="24" t="s">
        <v>3868</v>
      </c>
      <c r="D801" s="25" t="s">
        <v>262</v>
      </c>
      <c r="E801" s="25" t="s">
        <v>228</v>
      </c>
      <c r="F801" s="25" t="s">
        <v>993</v>
      </c>
      <c r="G801" s="25" t="s">
        <v>709</v>
      </c>
      <c r="H801" s="26" t="s">
        <v>228</v>
      </c>
    </row>
    <row r="802" spans="1:8" ht="18" thickBot="1" x14ac:dyDescent="0.35">
      <c r="A802" s="388"/>
      <c r="B802" s="391"/>
      <c r="C802" s="24" t="s">
        <v>3869</v>
      </c>
      <c r="D802" s="25" t="s">
        <v>262</v>
      </c>
      <c r="E802" s="25" t="s">
        <v>228</v>
      </c>
      <c r="F802" s="25" t="s">
        <v>228</v>
      </c>
      <c r="G802" s="25" t="s">
        <v>228</v>
      </c>
      <c r="H802" s="26" t="s">
        <v>860</v>
      </c>
    </row>
    <row r="803" spans="1:8" ht="18" thickBot="1" x14ac:dyDescent="0.35">
      <c r="A803" s="392"/>
      <c r="B803" s="392"/>
      <c r="C803" s="392"/>
      <c r="D803" s="393"/>
      <c r="E803" s="27">
        <v>10</v>
      </c>
      <c r="F803" s="27">
        <v>20</v>
      </c>
      <c r="G803" s="27">
        <v>30</v>
      </c>
      <c r="H803" s="5">
        <v>40</v>
      </c>
    </row>
    <row r="804" spans="1:8" x14ac:dyDescent="0.3">
      <c r="A804" s="15" t="s">
        <v>3957</v>
      </c>
    </row>
    <row r="805" spans="1:8" ht="18" thickBot="1" x14ac:dyDescent="0.35">
      <c r="A805" s="17" t="s">
        <v>342</v>
      </c>
    </row>
    <row r="806" spans="1:8" ht="18" thickBot="1" x14ac:dyDescent="0.35">
      <c r="A806" s="377" t="s">
        <v>0</v>
      </c>
      <c r="B806" s="379" t="s">
        <v>217</v>
      </c>
      <c r="C806" s="379" t="s">
        <v>250</v>
      </c>
      <c r="D806" s="379" t="s">
        <v>251</v>
      </c>
      <c r="E806" s="381" t="s">
        <v>462</v>
      </c>
      <c r="F806" s="382"/>
      <c r="G806" s="382"/>
      <c r="H806" s="383"/>
    </row>
    <row r="807" spans="1:8" ht="18" thickBot="1" x14ac:dyDescent="0.35">
      <c r="A807" s="378"/>
      <c r="B807" s="380"/>
      <c r="C807" s="380"/>
      <c r="D807" s="380"/>
      <c r="E807" s="293" t="s">
        <v>413</v>
      </c>
      <c r="F807" s="293" t="s">
        <v>463</v>
      </c>
      <c r="G807" s="293" t="s">
        <v>3864</v>
      </c>
      <c r="H807" s="291" t="s">
        <v>3865</v>
      </c>
    </row>
    <row r="808" spans="1:8" x14ac:dyDescent="0.3">
      <c r="A808" s="386" t="s">
        <v>3958</v>
      </c>
      <c r="B808" s="389" t="s">
        <v>3876</v>
      </c>
      <c r="C808" s="28" t="s">
        <v>349</v>
      </c>
      <c r="D808" s="22"/>
      <c r="E808" s="22"/>
      <c r="F808" s="22"/>
      <c r="G808" s="22"/>
      <c r="H808" s="4"/>
    </row>
    <row r="809" spans="1:8" x14ac:dyDescent="0.3">
      <c r="A809" s="387"/>
      <c r="B809" s="390"/>
      <c r="C809" s="24" t="s">
        <v>3861</v>
      </c>
      <c r="D809" s="25" t="s">
        <v>3629</v>
      </c>
      <c r="E809" s="25">
        <v>1.048</v>
      </c>
      <c r="F809" s="25">
        <v>1.048</v>
      </c>
      <c r="G809" s="25">
        <v>1.048</v>
      </c>
      <c r="H809" s="26">
        <v>1.048</v>
      </c>
    </row>
    <row r="810" spans="1:8" x14ac:dyDescent="0.3">
      <c r="A810" s="387"/>
      <c r="B810" s="390"/>
      <c r="C810" s="24" t="s">
        <v>3748</v>
      </c>
      <c r="D810" s="25" t="s">
        <v>682</v>
      </c>
      <c r="E810" s="25" t="s">
        <v>963</v>
      </c>
      <c r="F810" s="25" t="s">
        <v>963</v>
      </c>
      <c r="G810" s="25" t="s">
        <v>963</v>
      </c>
      <c r="H810" s="26" t="s">
        <v>963</v>
      </c>
    </row>
    <row r="811" spans="1:8" x14ac:dyDescent="0.3">
      <c r="A811" s="387"/>
      <c r="B811" s="390"/>
      <c r="C811" s="24" t="s">
        <v>422</v>
      </c>
      <c r="D811" s="25" t="s">
        <v>423</v>
      </c>
      <c r="E811" s="25">
        <v>5</v>
      </c>
      <c r="F811" s="25">
        <v>5</v>
      </c>
      <c r="G811" s="25">
        <v>5</v>
      </c>
      <c r="H811" s="26">
        <v>5</v>
      </c>
    </row>
    <row r="812" spans="1:8" x14ac:dyDescent="0.3">
      <c r="A812" s="387"/>
      <c r="B812" s="390"/>
      <c r="C812" s="29" t="s">
        <v>457</v>
      </c>
      <c r="D812" s="25" t="s">
        <v>254</v>
      </c>
      <c r="E812" s="25" t="s">
        <v>656</v>
      </c>
      <c r="F812" s="25" t="s">
        <v>3959</v>
      </c>
      <c r="G812" s="25" t="s">
        <v>3960</v>
      </c>
      <c r="H812" s="26" t="s">
        <v>3961</v>
      </c>
    </row>
    <row r="813" spans="1:8" x14ac:dyDescent="0.3">
      <c r="A813" s="387"/>
      <c r="B813" s="390"/>
      <c r="C813" s="29" t="s">
        <v>284</v>
      </c>
      <c r="D813" s="25"/>
      <c r="E813" s="25"/>
      <c r="F813" s="25"/>
      <c r="G813" s="25"/>
      <c r="H813" s="26"/>
    </row>
    <row r="814" spans="1:8" x14ac:dyDescent="0.3">
      <c r="A814" s="387"/>
      <c r="B814" s="390"/>
      <c r="C814" s="24" t="s">
        <v>3750</v>
      </c>
      <c r="D814" s="25" t="s">
        <v>262</v>
      </c>
      <c r="E814" s="25" t="s">
        <v>1606</v>
      </c>
      <c r="F814" s="25" t="s">
        <v>1606</v>
      </c>
      <c r="G814" s="25" t="s">
        <v>1606</v>
      </c>
      <c r="H814" s="26" t="s">
        <v>1606</v>
      </c>
    </row>
    <row r="815" spans="1:8" x14ac:dyDescent="0.3">
      <c r="A815" s="387"/>
      <c r="B815" s="390"/>
      <c r="C815" s="24" t="s">
        <v>3867</v>
      </c>
      <c r="D815" s="25" t="s">
        <v>262</v>
      </c>
      <c r="E815" s="25" t="s">
        <v>228</v>
      </c>
      <c r="F815" s="25" t="s">
        <v>993</v>
      </c>
      <c r="G815" s="25" t="s">
        <v>709</v>
      </c>
      <c r="H815" s="26" t="s">
        <v>860</v>
      </c>
    </row>
    <row r="816" spans="1:8" x14ac:dyDescent="0.3">
      <c r="A816" s="387"/>
      <c r="B816" s="390"/>
      <c r="C816" s="24" t="s">
        <v>3868</v>
      </c>
      <c r="D816" s="25" t="s">
        <v>262</v>
      </c>
      <c r="E816" s="25" t="s">
        <v>228</v>
      </c>
      <c r="F816" s="25" t="s">
        <v>993</v>
      </c>
      <c r="G816" s="25" t="s">
        <v>709</v>
      </c>
      <c r="H816" s="26" t="s">
        <v>228</v>
      </c>
    </row>
    <row r="817" spans="1:8" ht="18" thickBot="1" x14ac:dyDescent="0.35">
      <c r="A817" s="388"/>
      <c r="B817" s="391"/>
      <c r="C817" s="24" t="s">
        <v>3869</v>
      </c>
      <c r="D817" s="25" t="s">
        <v>262</v>
      </c>
      <c r="E817" s="25" t="s">
        <v>228</v>
      </c>
      <c r="F817" s="25" t="s">
        <v>228</v>
      </c>
      <c r="G817" s="25" t="s">
        <v>228</v>
      </c>
      <c r="H817" s="26" t="s">
        <v>860</v>
      </c>
    </row>
    <row r="818" spans="1:8" ht="18" thickBot="1" x14ac:dyDescent="0.35">
      <c r="A818" s="392"/>
      <c r="B818" s="392"/>
      <c r="C818" s="392"/>
      <c r="D818" s="393"/>
      <c r="E818" s="27">
        <v>10</v>
      </c>
      <c r="F818" s="27">
        <v>20</v>
      </c>
      <c r="G818" s="27">
        <v>30</v>
      </c>
      <c r="H818" s="5">
        <v>40</v>
      </c>
    </row>
    <row r="819" spans="1:8" x14ac:dyDescent="0.3">
      <c r="A819" s="15" t="s">
        <v>3962</v>
      </c>
    </row>
    <row r="820" spans="1:8" ht="18" thickBot="1" x14ac:dyDescent="0.35">
      <c r="A820" s="17" t="s">
        <v>342</v>
      </c>
    </row>
    <row r="821" spans="1:8" ht="18" thickBot="1" x14ac:dyDescent="0.35">
      <c r="A821" s="377" t="s">
        <v>0</v>
      </c>
      <c r="B821" s="379" t="s">
        <v>217</v>
      </c>
      <c r="C821" s="379" t="s">
        <v>250</v>
      </c>
      <c r="D821" s="379" t="s">
        <v>251</v>
      </c>
      <c r="E821" s="381" t="s">
        <v>462</v>
      </c>
      <c r="F821" s="382"/>
      <c r="G821" s="382"/>
      <c r="H821" s="383"/>
    </row>
    <row r="822" spans="1:8" ht="18" thickBot="1" x14ac:dyDescent="0.35">
      <c r="A822" s="378"/>
      <c r="B822" s="380"/>
      <c r="C822" s="380"/>
      <c r="D822" s="380"/>
      <c r="E822" s="293" t="s">
        <v>413</v>
      </c>
      <c r="F822" s="293" t="s">
        <v>463</v>
      </c>
      <c r="G822" s="293" t="s">
        <v>3864</v>
      </c>
      <c r="H822" s="291" t="s">
        <v>3865</v>
      </c>
    </row>
    <row r="823" spans="1:8" x14ac:dyDescent="0.3">
      <c r="A823" s="386" t="s">
        <v>3963</v>
      </c>
      <c r="B823" s="389" t="s">
        <v>3804</v>
      </c>
      <c r="C823" s="28" t="s">
        <v>349</v>
      </c>
      <c r="D823" s="22"/>
      <c r="E823" s="22"/>
      <c r="F823" s="22"/>
      <c r="G823" s="22"/>
      <c r="H823" s="4"/>
    </row>
    <row r="824" spans="1:8" x14ac:dyDescent="0.3">
      <c r="A824" s="387"/>
      <c r="B824" s="390"/>
      <c r="C824" s="24" t="s">
        <v>3861</v>
      </c>
      <c r="D824" s="25" t="s">
        <v>3629</v>
      </c>
      <c r="E824" s="25">
        <v>1.087</v>
      </c>
      <c r="F824" s="25">
        <v>1.087</v>
      </c>
      <c r="G824" s="25">
        <v>1.087</v>
      </c>
      <c r="H824" s="26">
        <v>1.087</v>
      </c>
    </row>
    <row r="825" spans="1:8" x14ac:dyDescent="0.3">
      <c r="A825" s="387"/>
      <c r="B825" s="390"/>
      <c r="C825" s="24" t="s">
        <v>3748</v>
      </c>
      <c r="D825" s="25" t="s">
        <v>682</v>
      </c>
      <c r="E825" s="25" t="s">
        <v>963</v>
      </c>
      <c r="F825" s="25" t="s">
        <v>963</v>
      </c>
      <c r="G825" s="25" t="s">
        <v>963</v>
      </c>
      <c r="H825" s="26" t="s">
        <v>963</v>
      </c>
    </row>
    <row r="826" spans="1:8" x14ac:dyDescent="0.3">
      <c r="A826" s="387"/>
      <c r="B826" s="390"/>
      <c r="C826" s="24" t="s">
        <v>422</v>
      </c>
      <c r="D826" s="25" t="s">
        <v>423</v>
      </c>
      <c r="E826" s="25">
        <v>5</v>
      </c>
      <c r="F826" s="25">
        <v>5</v>
      </c>
      <c r="G826" s="25">
        <v>5</v>
      </c>
      <c r="H826" s="26">
        <v>5</v>
      </c>
    </row>
    <row r="827" spans="1:8" x14ac:dyDescent="0.3">
      <c r="A827" s="387"/>
      <c r="B827" s="390"/>
      <c r="C827" s="29" t="s">
        <v>457</v>
      </c>
      <c r="D827" s="25" t="s">
        <v>254</v>
      </c>
      <c r="E827" s="25" t="s">
        <v>1299</v>
      </c>
      <c r="F827" s="25" t="s">
        <v>1146</v>
      </c>
      <c r="G827" s="25" t="s">
        <v>3964</v>
      </c>
      <c r="H827" s="26" t="s">
        <v>655</v>
      </c>
    </row>
    <row r="828" spans="1:8" x14ac:dyDescent="0.3">
      <c r="A828" s="387"/>
      <c r="B828" s="390"/>
      <c r="C828" s="29" t="s">
        <v>284</v>
      </c>
      <c r="D828" s="25"/>
      <c r="E828" s="25"/>
      <c r="F828" s="25"/>
      <c r="G828" s="25"/>
      <c r="H828" s="26"/>
    </row>
    <row r="829" spans="1:8" x14ac:dyDescent="0.3">
      <c r="A829" s="387"/>
      <c r="B829" s="390"/>
      <c r="C829" s="24" t="s">
        <v>3750</v>
      </c>
      <c r="D829" s="25" t="s">
        <v>262</v>
      </c>
      <c r="E829" s="25" t="s">
        <v>1606</v>
      </c>
      <c r="F829" s="25" t="s">
        <v>1606</v>
      </c>
      <c r="G829" s="25" t="s">
        <v>1606</v>
      </c>
      <c r="H829" s="26" t="s">
        <v>1606</v>
      </c>
    </row>
    <row r="830" spans="1:8" x14ac:dyDescent="0.3">
      <c r="A830" s="387"/>
      <c r="B830" s="390"/>
      <c r="C830" s="24" t="s">
        <v>3867</v>
      </c>
      <c r="D830" s="25" t="s">
        <v>262</v>
      </c>
      <c r="E830" s="25" t="s">
        <v>228</v>
      </c>
      <c r="F830" s="25" t="s">
        <v>993</v>
      </c>
      <c r="G830" s="25" t="s">
        <v>709</v>
      </c>
      <c r="H830" s="26" t="s">
        <v>860</v>
      </c>
    </row>
    <row r="831" spans="1:8" x14ac:dyDescent="0.3">
      <c r="A831" s="387"/>
      <c r="B831" s="390"/>
      <c r="C831" s="24" t="s">
        <v>3868</v>
      </c>
      <c r="D831" s="25" t="s">
        <v>262</v>
      </c>
      <c r="E831" s="25" t="s">
        <v>228</v>
      </c>
      <c r="F831" s="25" t="s">
        <v>993</v>
      </c>
      <c r="G831" s="25" t="s">
        <v>709</v>
      </c>
      <c r="H831" s="26" t="s">
        <v>228</v>
      </c>
    </row>
    <row r="832" spans="1:8" ht="18" thickBot="1" x14ac:dyDescent="0.35">
      <c r="A832" s="388"/>
      <c r="B832" s="391"/>
      <c r="C832" s="24" t="s">
        <v>3869</v>
      </c>
      <c r="D832" s="25" t="s">
        <v>262</v>
      </c>
      <c r="E832" s="25" t="s">
        <v>228</v>
      </c>
      <c r="F832" s="25" t="s">
        <v>228</v>
      </c>
      <c r="G832" s="25" t="s">
        <v>228</v>
      </c>
      <c r="H832" s="26" t="s">
        <v>860</v>
      </c>
    </row>
    <row r="833" spans="1:8" ht="18" thickBot="1" x14ac:dyDescent="0.35">
      <c r="A833" s="392"/>
      <c r="B833" s="392"/>
      <c r="C833" s="392"/>
      <c r="D833" s="393"/>
      <c r="E833" s="27">
        <v>10</v>
      </c>
      <c r="F833" s="27">
        <v>20</v>
      </c>
      <c r="G833" s="27">
        <v>30</v>
      </c>
      <c r="H833" s="5">
        <v>40</v>
      </c>
    </row>
    <row r="834" spans="1:8" x14ac:dyDescent="0.3">
      <c r="A834" s="15" t="s">
        <v>3965</v>
      </c>
    </row>
    <row r="835" spans="1:8" x14ac:dyDescent="0.3">
      <c r="A835" s="15" t="s">
        <v>3966</v>
      </c>
    </row>
    <row r="836" spans="1:8" ht="18" thickBot="1" x14ac:dyDescent="0.35">
      <c r="A836" s="17" t="s">
        <v>342</v>
      </c>
    </row>
    <row r="837" spans="1:8" ht="18" thickBot="1" x14ac:dyDescent="0.35">
      <c r="A837" s="377" t="s">
        <v>0</v>
      </c>
      <c r="B837" s="379" t="s">
        <v>217</v>
      </c>
      <c r="C837" s="379" t="s">
        <v>250</v>
      </c>
      <c r="D837" s="379" t="s">
        <v>251</v>
      </c>
      <c r="E837" s="381" t="s">
        <v>3912</v>
      </c>
      <c r="F837" s="382"/>
      <c r="G837" s="382"/>
      <c r="H837" s="383"/>
    </row>
    <row r="838" spans="1:8" ht="18" thickBot="1" x14ac:dyDescent="0.35">
      <c r="A838" s="394"/>
      <c r="B838" s="395"/>
      <c r="C838" s="395"/>
      <c r="D838" s="395"/>
      <c r="E838" s="381" t="s">
        <v>462</v>
      </c>
      <c r="F838" s="382"/>
      <c r="G838" s="382"/>
      <c r="H838" s="383"/>
    </row>
    <row r="839" spans="1:8" ht="18" thickBot="1" x14ac:dyDescent="0.35">
      <c r="A839" s="378"/>
      <c r="B839" s="380"/>
      <c r="C839" s="380"/>
      <c r="D839" s="380"/>
      <c r="E839" s="293" t="s">
        <v>413</v>
      </c>
      <c r="F839" s="293" t="s">
        <v>463</v>
      </c>
      <c r="G839" s="293" t="s">
        <v>3864</v>
      </c>
      <c r="H839" s="291" t="s">
        <v>3865</v>
      </c>
    </row>
    <row r="840" spans="1:8" x14ac:dyDescent="0.3">
      <c r="A840" s="386" t="s">
        <v>3967</v>
      </c>
      <c r="B840" s="389" t="s">
        <v>3754</v>
      </c>
      <c r="C840" s="28" t="s">
        <v>349</v>
      </c>
      <c r="D840" s="22"/>
      <c r="E840" s="22"/>
      <c r="F840" s="22"/>
      <c r="G840" s="22"/>
      <c r="H840" s="4"/>
    </row>
    <row r="841" spans="1:8" x14ac:dyDescent="0.3">
      <c r="A841" s="387"/>
      <c r="B841" s="390"/>
      <c r="C841" s="24" t="s">
        <v>3861</v>
      </c>
      <c r="D841" s="25" t="s">
        <v>3629</v>
      </c>
      <c r="E841" s="25">
        <v>460</v>
      </c>
      <c r="F841" s="25">
        <v>460</v>
      </c>
      <c r="G841" s="25">
        <v>460</v>
      </c>
      <c r="H841" s="26">
        <v>460</v>
      </c>
    </row>
    <row r="842" spans="1:8" x14ac:dyDescent="0.3">
      <c r="A842" s="387"/>
      <c r="B842" s="390"/>
      <c r="C842" s="24" t="s">
        <v>3748</v>
      </c>
      <c r="D842" s="25" t="s">
        <v>682</v>
      </c>
      <c r="E842" s="25" t="s">
        <v>359</v>
      </c>
      <c r="F842" s="25" t="s">
        <v>359</v>
      </c>
      <c r="G842" s="25" t="s">
        <v>359</v>
      </c>
      <c r="H842" s="26" t="s">
        <v>359</v>
      </c>
    </row>
    <row r="843" spans="1:8" x14ac:dyDescent="0.3">
      <c r="A843" s="387"/>
      <c r="B843" s="390"/>
      <c r="C843" s="24" t="s">
        <v>422</v>
      </c>
      <c r="D843" s="25" t="s">
        <v>423</v>
      </c>
      <c r="E843" s="25">
        <v>5</v>
      </c>
      <c r="F843" s="25">
        <v>5</v>
      </c>
      <c r="G843" s="25">
        <v>5</v>
      </c>
      <c r="H843" s="26">
        <v>5</v>
      </c>
    </row>
    <row r="844" spans="1:8" x14ac:dyDescent="0.3">
      <c r="A844" s="387"/>
      <c r="B844" s="390"/>
      <c r="C844" s="29" t="s">
        <v>424</v>
      </c>
      <c r="D844" s="25" t="s">
        <v>254</v>
      </c>
      <c r="E844" s="25" t="s">
        <v>2455</v>
      </c>
      <c r="F844" s="25" t="s">
        <v>936</v>
      </c>
      <c r="G844" s="25" t="s">
        <v>1246</v>
      </c>
      <c r="H844" s="26" t="s">
        <v>3968</v>
      </c>
    </row>
    <row r="845" spans="1:8" x14ac:dyDescent="0.3">
      <c r="A845" s="387"/>
      <c r="B845" s="390"/>
      <c r="C845" s="29" t="s">
        <v>284</v>
      </c>
      <c r="D845" s="25"/>
      <c r="E845" s="25"/>
      <c r="F845" s="25"/>
      <c r="G845" s="25"/>
      <c r="H845" s="26"/>
    </row>
    <row r="846" spans="1:8" x14ac:dyDescent="0.3">
      <c r="A846" s="387"/>
      <c r="B846" s="390"/>
      <c r="C846" s="24" t="s">
        <v>3750</v>
      </c>
      <c r="D846" s="25" t="s">
        <v>262</v>
      </c>
      <c r="E846" s="25" t="s">
        <v>717</v>
      </c>
      <c r="F846" s="25" t="s">
        <v>717</v>
      </c>
      <c r="G846" s="25" t="s">
        <v>717</v>
      </c>
      <c r="H846" s="26" t="s">
        <v>717</v>
      </c>
    </row>
    <row r="847" spans="1:8" x14ac:dyDescent="0.3">
      <c r="A847" s="387"/>
      <c r="B847" s="390"/>
      <c r="C847" s="24" t="s">
        <v>3867</v>
      </c>
      <c r="D847" s="25" t="s">
        <v>262</v>
      </c>
      <c r="E847" s="25" t="s">
        <v>228</v>
      </c>
      <c r="F847" s="25" t="s">
        <v>993</v>
      </c>
      <c r="G847" s="25" t="s">
        <v>709</v>
      </c>
      <c r="H847" s="26" t="s">
        <v>860</v>
      </c>
    </row>
    <row r="848" spans="1:8" x14ac:dyDescent="0.3">
      <c r="A848" s="387"/>
      <c r="B848" s="390"/>
      <c r="C848" s="24" t="s">
        <v>3868</v>
      </c>
      <c r="D848" s="25" t="s">
        <v>262</v>
      </c>
      <c r="E848" s="25" t="s">
        <v>228</v>
      </c>
      <c r="F848" s="25" t="s">
        <v>993</v>
      </c>
      <c r="G848" s="25" t="s">
        <v>709</v>
      </c>
      <c r="H848" s="26" t="s">
        <v>228</v>
      </c>
    </row>
    <row r="849" spans="1:8" ht="18" thickBot="1" x14ac:dyDescent="0.35">
      <c r="A849" s="388"/>
      <c r="B849" s="391"/>
      <c r="C849" s="24" t="s">
        <v>3869</v>
      </c>
      <c r="D849" s="25" t="s">
        <v>262</v>
      </c>
      <c r="E849" s="25" t="s">
        <v>228</v>
      </c>
      <c r="F849" s="25" t="s">
        <v>228</v>
      </c>
      <c r="G849" s="25" t="s">
        <v>228</v>
      </c>
      <c r="H849" s="26" t="s">
        <v>860</v>
      </c>
    </row>
    <row r="850" spans="1:8" ht="18" thickBot="1" x14ac:dyDescent="0.35">
      <c r="A850" s="392"/>
      <c r="B850" s="392"/>
      <c r="C850" s="392"/>
      <c r="D850" s="393"/>
      <c r="E850" s="27">
        <v>10</v>
      </c>
      <c r="F850" s="27">
        <v>20</v>
      </c>
      <c r="G850" s="27">
        <v>30</v>
      </c>
      <c r="H850" s="5">
        <v>40</v>
      </c>
    </row>
    <row r="851" spans="1:8" x14ac:dyDescent="0.3">
      <c r="A851" s="17"/>
    </row>
    <row r="852" spans="1:8" ht="18" thickBot="1" x14ac:dyDescent="0.35">
      <c r="A852" s="17" t="s">
        <v>342</v>
      </c>
    </row>
    <row r="853" spans="1:8" ht="18" thickBot="1" x14ac:dyDescent="0.35">
      <c r="A853" s="377" t="s">
        <v>0</v>
      </c>
      <c r="B853" s="379" t="s">
        <v>217</v>
      </c>
      <c r="C853" s="379" t="s">
        <v>250</v>
      </c>
      <c r="D853" s="379" t="s">
        <v>251</v>
      </c>
      <c r="E853" s="381" t="s">
        <v>3914</v>
      </c>
      <c r="F853" s="382"/>
      <c r="G853" s="382"/>
      <c r="H853" s="383"/>
    </row>
    <row r="854" spans="1:8" ht="18" thickBot="1" x14ac:dyDescent="0.35">
      <c r="A854" s="394"/>
      <c r="B854" s="395"/>
      <c r="C854" s="395"/>
      <c r="D854" s="395"/>
      <c r="E854" s="381" t="s">
        <v>462</v>
      </c>
      <c r="F854" s="382"/>
      <c r="G854" s="382"/>
      <c r="H854" s="383"/>
    </row>
    <row r="855" spans="1:8" ht="18" thickBot="1" x14ac:dyDescent="0.35">
      <c r="A855" s="378"/>
      <c r="B855" s="380"/>
      <c r="C855" s="380"/>
      <c r="D855" s="380"/>
      <c r="E855" s="293" t="s">
        <v>413</v>
      </c>
      <c r="F855" s="293" t="s">
        <v>463</v>
      </c>
      <c r="G855" s="293" t="s">
        <v>3864</v>
      </c>
      <c r="H855" s="291" t="s">
        <v>3865</v>
      </c>
    </row>
    <row r="856" spans="1:8" x14ac:dyDescent="0.3">
      <c r="A856" s="386" t="s">
        <v>3969</v>
      </c>
      <c r="B856" s="389" t="s">
        <v>3754</v>
      </c>
      <c r="C856" s="28" t="s">
        <v>349</v>
      </c>
      <c r="D856" s="22"/>
      <c r="E856" s="22"/>
      <c r="F856" s="22"/>
      <c r="G856" s="22"/>
      <c r="H856" s="4"/>
    </row>
    <row r="857" spans="1:8" x14ac:dyDescent="0.3">
      <c r="A857" s="387"/>
      <c r="B857" s="390"/>
      <c r="C857" s="24" t="s">
        <v>3861</v>
      </c>
      <c r="D857" s="25" t="s">
        <v>3629</v>
      </c>
      <c r="E857" s="25">
        <v>450</v>
      </c>
      <c r="F857" s="25">
        <v>450</v>
      </c>
      <c r="G857" s="25">
        <v>450</v>
      </c>
      <c r="H857" s="26">
        <v>450</v>
      </c>
    </row>
    <row r="858" spans="1:8" x14ac:dyDescent="0.3">
      <c r="A858" s="387"/>
      <c r="B858" s="390"/>
      <c r="C858" s="24" t="s">
        <v>3748</v>
      </c>
      <c r="D858" s="25" t="s">
        <v>682</v>
      </c>
      <c r="E858" s="25" t="s">
        <v>1018</v>
      </c>
      <c r="F858" s="25" t="s">
        <v>1018</v>
      </c>
      <c r="G858" s="25" t="s">
        <v>1018</v>
      </c>
      <c r="H858" s="26" t="s">
        <v>1018</v>
      </c>
    </row>
    <row r="859" spans="1:8" x14ac:dyDescent="0.3">
      <c r="A859" s="387"/>
      <c r="B859" s="390"/>
      <c r="C859" s="24" t="s">
        <v>422</v>
      </c>
      <c r="D859" s="25" t="s">
        <v>423</v>
      </c>
      <c r="E859" s="25">
        <v>5</v>
      </c>
      <c r="F859" s="25">
        <v>5</v>
      </c>
      <c r="G859" s="25">
        <v>5</v>
      </c>
      <c r="H859" s="26">
        <v>5</v>
      </c>
    </row>
    <row r="860" spans="1:8" x14ac:dyDescent="0.3">
      <c r="A860" s="387"/>
      <c r="B860" s="390"/>
      <c r="C860" s="29" t="s">
        <v>424</v>
      </c>
      <c r="D860" s="25" t="s">
        <v>254</v>
      </c>
      <c r="E860" s="25" t="s">
        <v>572</v>
      </c>
      <c r="F860" s="25" t="s">
        <v>226</v>
      </c>
      <c r="G860" s="25" t="s">
        <v>3609</v>
      </c>
      <c r="H860" s="26" t="s">
        <v>545</v>
      </c>
    </row>
    <row r="861" spans="1:8" x14ac:dyDescent="0.3">
      <c r="A861" s="387"/>
      <c r="B861" s="390"/>
      <c r="C861" s="29" t="s">
        <v>284</v>
      </c>
      <c r="D861" s="25"/>
      <c r="E861" s="25"/>
      <c r="F861" s="25"/>
      <c r="G861" s="25"/>
      <c r="H861" s="26"/>
    </row>
    <row r="862" spans="1:8" x14ac:dyDescent="0.3">
      <c r="A862" s="387"/>
      <c r="B862" s="390"/>
      <c r="C862" s="24" t="s">
        <v>3750</v>
      </c>
      <c r="D862" s="25" t="s">
        <v>262</v>
      </c>
      <c r="E862" s="25" t="s">
        <v>697</v>
      </c>
      <c r="F862" s="25" t="s">
        <v>697</v>
      </c>
      <c r="G862" s="25" t="s">
        <v>697</v>
      </c>
      <c r="H862" s="26" t="s">
        <v>697</v>
      </c>
    </row>
    <row r="863" spans="1:8" x14ac:dyDescent="0.3">
      <c r="A863" s="387"/>
      <c r="B863" s="390"/>
      <c r="C863" s="24" t="s">
        <v>3867</v>
      </c>
      <c r="D863" s="25" t="s">
        <v>262</v>
      </c>
      <c r="E863" s="25" t="s">
        <v>228</v>
      </c>
      <c r="F863" s="25" t="s">
        <v>993</v>
      </c>
      <c r="G863" s="25" t="s">
        <v>709</v>
      </c>
      <c r="H863" s="26" t="s">
        <v>860</v>
      </c>
    </row>
    <row r="864" spans="1:8" x14ac:dyDescent="0.3">
      <c r="A864" s="387"/>
      <c r="B864" s="390"/>
      <c r="C864" s="24" t="s">
        <v>3868</v>
      </c>
      <c r="D864" s="25" t="s">
        <v>262</v>
      </c>
      <c r="E864" s="25" t="s">
        <v>228</v>
      </c>
      <c r="F864" s="25" t="s">
        <v>993</v>
      </c>
      <c r="G864" s="25" t="s">
        <v>709</v>
      </c>
      <c r="H864" s="26" t="s">
        <v>228</v>
      </c>
    </row>
    <row r="865" spans="1:8" ht="18" thickBot="1" x14ac:dyDescent="0.35">
      <c r="A865" s="388"/>
      <c r="B865" s="391"/>
      <c r="C865" s="24" t="s">
        <v>3869</v>
      </c>
      <c r="D865" s="25" t="s">
        <v>262</v>
      </c>
      <c r="E865" s="25" t="s">
        <v>228</v>
      </c>
      <c r="F865" s="25" t="s">
        <v>228</v>
      </c>
      <c r="G865" s="25" t="s">
        <v>228</v>
      </c>
      <c r="H865" s="26" t="s">
        <v>860</v>
      </c>
    </row>
    <row r="866" spans="1:8" ht="18" thickBot="1" x14ac:dyDescent="0.35">
      <c r="A866" s="392"/>
      <c r="B866" s="392"/>
      <c r="C866" s="392"/>
      <c r="D866" s="393"/>
      <c r="E866" s="27">
        <v>10</v>
      </c>
      <c r="F866" s="27">
        <v>20</v>
      </c>
      <c r="G866" s="27">
        <v>30</v>
      </c>
      <c r="H866" s="5">
        <v>40</v>
      </c>
    </row>
    <row r="867" spans="1:8" x14ac:dyDescent="0.3">
      <c r="A867" s="17"/>
    </row>
    <row r="868" spans="1:8" ht="18" thickBot="1" x14ac:dyDescent="0.35">
      <c r="A868" s="17" t="s">
        <v>342</v>
      </c>
    </row>
    <row r="869" spans="1:8" ht="18" thickBot="1" x14ac:dyDescent="0.35">
      <c r="A869" s="377" t="s">
        <v>0</v>
      </c>
      <c r="B869" s="379" t="s">
        <v>217</v>
      </c>
      <c r="C869" s="379" t="s">
        <v>250</v>
      </c>
      <c r="D869" s="379" t="s">
        <v>251</v>
      </c>
      <c r="E869" s="381" t="s">
        <v>3918</v>
      </c>
      <c r="F869" s="382"/>
      <c r="G869" s="382"/>
      <c r="H869" s="383"/>
    </row>
    <row r="870" spans="1:8" ht="18" thickBot="1" x14ac:dyDescent="0.35">
      <c r="A870" s="394"/>
      <c r="B870" s="395"/>
      <c r="C870" s="395"/>
      <c r="D870" s="395"/>
      <c r="E870" s="381" t="s">
        <v>462</v>
      </c>
      <c r="F870" s="382"/>
      <c r="G870" s="382"/>
      <c r="H870" s="383"/>
    </row>
    <row r="871" spans="1:8" ht="18" thickBot="1" x14ac:dyDescent="0.35">
      <c r="A871" s="378"/>
      <c r="B871" s="380"/>
      <c r="C871" s="380"/>
      <c r="D871" s="380"/>
      <c r="E871" s="293" t="s">
        <v>413</v>
      </c>
      <c r="F871" s="293" t="s">
        <v>463</v>
      </c>
      <c r="G871" s="293" t="s">
        <v>3864</v>
      </c>
      <c r="H871" s="291" t="s">
        <v>3865</v>
      </c>
    </row>
    <row r="872" spans="1:8" x14ac:dyDescent="0.3">
      <c r="A872" s="386" t="s">
        <v>3970</v>
      </c>
      <c r="B872" s="389" t="s">
        <v>3754</v>
      </c>
      <c r="C872" s="28" t="s">
        <v>349</v>
      </c>
      <c r="D872" s="22"/>
      <c r="E872" s="22"/>
      <c r="F872" s="22"/>
      <c r="G872" s="22"/>
      <c r="H872" s="4"/>
    </row>
    <row r="873" spans="1:8" x14ac:dyDescent="0.3">
      <c r="A873" s="387"/>
      <c r="B873" s="390"/>
      <c r="C873" s="24" t="s">
        <v>3861</v>
      </c>
      <c r="D873" s="25" t="s">
        <v>3629</v>
      </c>
      <c r="E873" s="25">
        <v>440</v>
      </c>
      <c r="F873" s="25">
        <v>440</v>
      </c>
      <c r="G873" s="25">
        <v>440</v>
      </c>
      <c r="H873" s="26">
        <v>440</v>
      </c>
    </row>
    <row r="874" spans="1:8" x14ac:dyDescent="0.3">
      <c r="A874" s="387"/>
      <c r="B874" s="390"/>
      <c r="C874" s="24" t="s">
        <v>3748</v>
      </c>
      <c r="D874" s="25" t="s">
        <v>682</v>
      </c>
      <c r="E874" s="25" t="s">
        <v>2312</v>
      </c>
      <c r="F874" s="25" t="s">
        <v>2312</v>
      </c>
      <c r="G874" s="25" t="s">
        <v>2312</v>
      </c>
      <c r="H874" s="26" t="s">
        <v>2312</v>
      </c>
    </row>
    <row r="875" spans="1:8" x14ac:dyDescent="0.3">
      <c r="A875" s="387"/>
      <c r="B875" s="390"/>
      <c r="C875" s="24" t="s">
        <v>422</v>
      </c>
      <c r="D875" s="25" t="s">
        <v>423</v>
      </c>
      <c r="E875" s="25">
        <v>5</v>
      </c>
      <c r="F875" s="25">
        <v>5</v>
      </c>
      <c r="G875" s="25">
        <v>5</v>
      </c>
      <c r="H875" s="26">
        <v>5</v>
      </c>
    </row>
    <row r="876" spans="1:8" x14ac:dyDescent="0.3">
      <c r="A876" s="387"/>
      <c r="B876" s="390"/>
      <c r="C876" s="29" t="s">
        <v>424</v>
      </c>
      <c r="D876" s="25" t="s">
        <v>254</v>
      </c>
      <c r="E876" s="25" t="s">
        <v>520</v>
      </c>
      <c r="F876" s="25" t="s">
        <v>610</v>
      </c>
      <c r="G876" s="25" t="s">
        <v>625</v>
      </c>
      <c r="H876" s="26" t="s">
        <v>546</v>
      </c>
    </row>
    <row r="877" spans="1:8" x14ac:dyDescent="0.3">
      <c r="A877" s="387"/>
      <c r="B877" s="390"/>
      <c r="C877" s="29" t="s">
        <v>284</v>
      </c>
      <c r="D877" s="25"/>
      <c r="E877" s="25"/>
      <c r="F877" s="25"/>
      <c r="G877" s="25"/>
      <c r="H877" s="26"/>
    </row>
    <row r="878" spans="1:8" x14ac:dyDescent="0.3">
      <c r="A878" s="387"/>
      <c r="B878" s="390"/>
      <c r="C878" s="24" t="s">
        <v>3750</v>
      </c>
      <c r="D878" s="25" t="s">
        <v>262</v>
      </c>
      <c r="E878" s="25" t="s">
        <v>709</v>
      </c>
      <c r="F878" s="25" t="s">
        <v>709</v>
      </c>
      <c r="G878" s="25" t="s">
        <v>709</v>
      </c>
      <c r="H878" s="26" t="s">
        <v>709</v>
      </c>
    </row>
    <row r="879" spans="1:8" x14ac:dyDescent="0.3">
      <c r="A879" s="387"/>
      <c r="B879" s="390"/>
      <c r="C879" s="24" t="s">
        <v>3867</v>
      </c>
      <c r="D879" s="25" t="s">
        <v>262</v>
      </c>
      <c r="E879" s="25" t="s">
        <v>228</v>
      </c>
      <c r="F879" s="25" t="s">
        <v>993</v>
      </c>
      <c r="G879" s="25" t="s">
        <v>709</v>
      </c>
      <c r="H879" s="26" t="s">
        <v>860</v>
      </c>
    </row>
    <row r="880" spans="1:8" x14ac:dyDescent="0.3">
      <c r="A880" s="387"/>
      <c r="B880" s="390"/>
      <c r="C880" s="24" t="s">
        <v>3868</v>
      </c>
      <c r="D880" s="25" t="s">
        <v>262</v>
      </c>
      <c r="E880" s="25" t="s">
        <v>228</v>
      </c>
      <c r="F880" s="25" t="s">
        <v>993</v>
      </c>
      <c r="G880" s="25" t="s">
        <v>709</v>
      </c>
      <c r="H880" s="26" t="s">
        <v>228</v>
      </c>
    </row>
    <row r="881" spans="1:8" ht="18" thickBot="1" x14ac:dyDescent="0.35">
      <c r="A881" s="388"/>
      <c r="B881" s="391"/>
      <c r="C881" s="24" t="s">
        <v>3869</v>
      </c>
      <c r="D881" s="25" t="s">
        <v>262</v>
      </c>
      <c r="E881" s="25" t="s">
        <v>228</v>
      </c>
      <c r="F881" s="25" t="s">
        <v>228</v>
      </c>
      <c r="G881" s="25" t="s">
        <v>228</v>
      </c>
      <c r="H881" s="26" t="s">
        <v>860</v>
      </c>
    </row>
    <row r="882" spans="1:8" ht="18" thickBot="1" x14ac:dyDescent="0.35">
      <c r="A882" s="392"/>
      <c r="B882" s="392"/>
      <c r="C882" s="392"/>
      <c r="D882" s="393"/>
      <c r="E882" s="27">
        <v>10</v>
      </c>
      <c r="F882" s="27">
        <v>20</v>
      </c>
      <c r="G882" s="27">
        <v>30</v>
      </c>
      <c r="H882" s="5">
        <v>40</v>
      </c>
    </row>
    <row r="883" spans="1:8" x14ac:dyDescent="0.3">
      <c r="A883" s="15" t="s">
        <v>3971</v>
      </c>
    </row>
    <row r="884" spans="1:8" ht="18" thickBot="1" x14ac:dyDescent="0.35">
      <c r="A884" s="17" t="s">
        <v>342</v>
      </c>
    </row>
    <row r="885" spans="1:8" ht="18" thickBot="1" x14ac:dyDescent="0.35">
      <c r="A885" s="377" t="s">
        <v>0</v>
      </c>
      <c r="B885" s="379" t="s">
        <v>217</v>
      </c>
      <c r="C885" s="379" t="s">
        <v>250</v>
      </c>
      <c r="D885" s="379" t="s">
        <v>251</v>
      </c>
      <c r="E885" s="381" t="s">
        <v>462</v>
      </c>
      <c r="F885" s="382"/>
      <c r="G885" s="382"/>
      <c r="H885" s="383"/>
    </row>
    <row r="886" spans="1:8" ht="18" thickBot="1" x14ac:dyDescent="0.35">
      <c r="A886" s="378"/>
      <c r="B886" s="380"/>
      <c r="C886" s="380"/>
      <c r="D886" s="380"/>
      <c r="E886" s="293" t="s">
        <v>413</v>
      </c>
      <c r="F886" s="293" t="s">
        <v>463</v>
      </c>
      <c r="G886" s="293" t="s">
        <v>3864</v>
      </c>
      <c r="H886" s="291" t="s">
        <v>3865</v>
      </c>
    </row>
    <row r="887" spans="1:8" x14ac:dyDescent="0.3">
      <c r="A887" s="386" t="s">
        <v>3972</v>
      </c>
      <c r="B887" s="389" t="s">
        <v>3823</v>
      </c>
      <c r="C887" s="28" t="s">
        <v>349</v>
      </c>
      <c r="D887" s="22"/>
      <c r="E887" s="22"/>
      <c r="F887" s="22"/>
      <c r="G887" s="22"/>
      <c r="H887" s="4"/>
    </row>
    <row r="888" spans="1:8" x14ac:dyDescent="0.3">
      <c r="A888" s="387"/>
      <c r="B888" s="390"/>
      <c r="C888" s="24" t="s">
        <v>3973</v>
      </c>
      <c r="D888" s="25" t="s">
        <v>3629</v>
      </c>
      <c r="E888" s="25">
        <v>350</v>
      </c>
      <c r="F888" s="25">
        <v>350</v>
      </c>
      <c r="G888" s="25">
        <v>350</v>
      </c>
      <c r="H888" s="26">
        <v>350</v>
      </c>
    </row>
    <row r="889" spans="1:8" x14ac:dyDescent="0.3">
      <c r="A889" s="387"/>
      <c r="B889" s="390"/>
      <c r="C889" s="24" t="s">
        <v>3898</v>
      </c>
      <c r="D889" s="25" t="s">
        <v>3629</v>
      </c>
      <c r="E889" s="25">
        <v>175</v>
      </c>
      <c r="F889" s="25">
        <v>175</v>
      </c>
      <c r="G889" s="25">
        <v>175</v>
      </c>
      <c r="H889" s="26">
        <v>175</v>
      </c>
    </row>
    <row r="890" spans="1:8" x14ac:dyDescent="0.3">
      <c r="A890" s="387"/>
      <c r="B890" s="390"/>
      <c r="C890" s="24" t="s">
        <v>3748</v>
      </c>
      <c r="D890" s="25" t="s">
        <v>682</v>
      </c>
      <c r="E890" s="25" t="s">
        <v>745</v>
      </c>
      <c r="F890" s="25" t="s">
        <v>745</v>
      </c>
      <c r="G890" s="25" t="s">
        <v>745</v>
      </c>
      <c r="H890" s="26" t="s">
        <v>745</v>
      </c>
    </row>
    <row r="891" spans="1:8" x14ac:dyDescent="0.3">
      <c r="A891" s="387"/>
      <c r="B891" s="390"/>
      <c r="C891" s="24" t="s">
        <v>422</v>
      </c>
      <c r="D891" s="25" t="s">
        <v>423</v>
      </c>
      <c r="E891" s="25">
        <v>5</v>
      </c>
      <c r="F891" s="25">
        <v>5</v>
      </c>
      <c r="G891" s="25">
        <v>5</v>
      </c>
      <c r="H891" s="26">
        <v>5</v>
      </c>
    </row>
    <row r="892" spans="1:8" x14ac:dyDescent="0.3">
      <c r="A892" s="387"/>
      <c r="B892" s="390"/>
      <c r="C892" s="29" t="s">
        <v>457</v>
      </c>
      <c r="D892" s="25" t="s">
        <v>254</v>
      </c>
      <c r="E892" s="25" t="s">
        <v>1015</v>
      </c>
      <c r="F892" s="25" t="s">
        <v>978</v>
      </c>
      <c r="G892" s="25" t="s">
        <v>372</v>
      </c>
      <c r="H892" s="26" t="s">
        <v>2820</v>
      </c>
    </row>
    <row r="893" spans="1:8" x14ac:dyDescent="0.3">
      <c r="A893" s="387"/>
      <c r="B893" s="390"/>
      <c r="C893" s="29" t="s">
        <v>284</v>
      </c>
      <c r="D893" s="25"/>
      <c r="E893" s="25"/>
      <c r="F893" s="25"/>
      <c r="G893" s="25"/>
      <c r="H893" s="26"/>
    </row>
    <row r="894" spans="1:8" x14ac:dyDescent="0.3">
      <c r="A894" s="387"/>
      <c r="B894" s="390"/>
      <c r="C894" s="24" t="s">
        <v>3750</v>
      </c>
      <c r="D894" s="25" t="s">
        <v>262</v>
      </c>
      <c r="E894" s="25" t="s">
        <v>450</v>
      </c>
      <c r="F894" s="25" t="s">
        <v>450</v>
      </c>
      <c r="G894" s="25" t="s">
        <v>450</v>
      </c>
      <c r="H894" s="26" t="s">
        <v>450</v>
      </c>
    </row>
    <row r="895" spans="1:8" x14ac:dyDescent="0.3">
      <c r="A895" s="387"/>
      <c r="B895" s="390"/>
      <c r="C895" s="24" t="s">
        <v>3867</v>
      </c>
      <c r="D895" s="25" t="s">
        <v>262</v>
      </c>
      <c r="E895" s="25" t="s">
        <v>228</v>
      </c>
      <c r="F895" s="25" t="s">
        <v>993</v>
      </c>
      <c r="G895" s="25" t="s">
        <v>709</v>
      </c>
      <c r="H895" s="26" t="s">
        <v>860</v>
      </c>
    </row>
    <row r="896" spans="1:8" x14ac:dyDescent="0.3">
      <c r="A896" s="387"/>
      <c r="B896" s="390"/>
      <c r="C896" s="24" t="s">
        <v>3868</v>
      </c>
      <c r="D896" s="25" t="s">
        <v>262</v>
      </c>
      <c r="E896" s="25" t="s">
        <v>228</v>
      </c>
      <c r="F896" s="25" t="s">
        <v>993</v>
      </c>
      <c r="G896" s="25" t="s">
        <v>709</v>
      </c>
      <c r="H896" s="26" t="s">
        <v>228</v>
      </c>
    </row>
    <row r="897" spans="1:8" ht="18" thickBot="1" x14ac:dyDescent="0.35">
      <c r="A897" s="388"/>
      <c r="B897" s="391"/>
      <c r="C897" s="24" t="s">
        <v>3869</v>
      </c>
      <c r="D897" s="25" t="s">
        <v>262</v>
      </c>
      <c r="E897" s="25" t="s">
        <v>228</v>
      </c>
      <c r="F897" s="25" t="s">
        <v>228</v>
      </c>
      <c r="G897" s="25" t="s">
        <v>228</v>
      </c>
      <c r="H897" s="26" t="s">
        <v>860</v>
      </c>
    </row>
    <row r="898" spans="1:8" ht="18" thickBot="1" x14ac:dyDescent="0.35">
      <c r="A898" s="392"/>
      <c r="B898" s="392"/>
      <c r="C898" s="392"/>
      <c r="D898" s="393"/>
      <c r="E898" s="27">
        <v>10</v>
      </c>
      <c r="F898" s="27">
        <v>20</v>
      </c>
      <c r="G898" s="27">
        <v>30</v>
      </c>
      <c r="H898" s="5">
        <v>40</v>
      </c>
    </row>
    <row r="899" spans="1:8" x14ac:dyDescent="0.3">
      <c r="A899" s="15" t="s">
        <v>3974</v>
      </c>
    </row>
    <row r="900" spans="1:8" ht="18" thickBot="1" x14ac:dyDescent="0.35">
      <c r="A900" s="17" t="s">
        <v>342</v>
      </c>
    </row>
    <row r="901" spans="1:8" ht="18" thickBot="1" x14ac:dyDescent="0.35">
      <c r="A901" s="377" t="s">
        <v>0</v>
      </c>
      <c r="B901" s="379" t="s">
        <v>217</v>
      </c>
      <c r="C901" s="379" t="s">
        <v>250</v>
      </c>
      <c r="D901" s="379" t="s">
        <v>251</v>
      </c>
      <c r="E901" s="381" t="s">
        <v>3912</v>
      </c>
      <c r="F901" s="382"/>
      <c r="G901" s="382"/>
      <c r="H901" s="383"/>
    </row>
    <row r="902" spans="1:8" ht="18" thickBot="1" x14ac:dyDescent="0.35">
      <c r="A902" s="394"/>
      <c r="B902" s="395"/>
      <c r="C902" s="395"/>
      <c r="D902" s="395"/>
      <c r="E902" s="381" t="s">
        <v>462</v>
      </c>
      <c r="F902" s="382"/>
      <c r="G902" s="382"/>
      <c r="H902" s="383"/>
    </row>
    <row r="903" spans="1:8" ht="18" thickBot="1" x14ac:dyDescent="0.35">
      <c r="A903" s="378"/>
      <c r="B903" s="380"/>
      <c r="C903" s="380"/>
      <c r="D903" s="380"/>
      <c r="E903" s="293" t="s">
        <v>413</v>
      </c>
      <c r="F903" s="293" t="s">
        <v>463</v>
      </c>
      <c r="G903" s="293" t="s">
        <v>3864</v>
      </c>
      <c r="H903" s="291" t="s">
        <v>3865</v>
      </c>
    </row>
    <row r="904" spans="1:8" x14ac:dyDescent="0.3">
      <c r="A904" s="386" t="s">
        <v>3975</v>
      </c>
      <c r="B904" s="389" t="s">
        <v>3754</v>
      </c>
      <c r="C904" s="28" t="s">
        <v>349</v>
      </c>
      <c r="D904" s="22"/>
      <c r="E904" s="22"/>
      <c r="F904" s="22"/>
      <c r="G904" s="22"/>
      <c r="H904" s="4"/>
    </row>
    <row r="905" spans="1:8" x14ac:dyDescent="0.3">
      <c r="A905" s="387"/>
      <c r="B905" s="390"/>
      <c r="C905" s="24" t="s">
        <v>3861</v>
      </c>
      <c r="D905" s="25" t="s">
        <v>3629</v>
      </c>
      <c r="E905" s="25">
        <v>682</v>
      </c>
      <c r="F905" s="25">
        <v>682</v>
      </c>
      <c r="G905" s="25">
        <v>682</v>
      </c>
      <c r="H905" s="26">
        <v>682</v>
      </c>
    </row>
    <row r="906" spans="1:8" x14ac:dyDescent="0.3">
      <c r="A906" s="387"/>
      <c r="B906" s="390"/>
      <c r="C906" s="24" t="s">
        <v>3748</v>
      </c>
      <c r="D906" s="25" t="s">
        <v>682</v>
      </c>
      <c r="E906" s="25" t="s">
        <v>420</v>
      </c>
      <c r="F906" s="25" t="s">
        <v>420</v>
      </c>
      <c r="G906" s="25" t="s">
        <v>420</v>
      </c>
      <c r="H906" s="26" t="s">
        <v>420</v>
      </c>
    </row>
    <row r="907" spans="1:8" x14ac:dyDescent="0.3">
      <c r="A907" s="387"/>
      <c r="B907" s="390"/>
      <c r="C907" s="24" t="s">
        <v>422</v>
      </c>
      <c r="D907" s="25" t="s">
        <v>423</v>
      </c>
      <c r="E907" s="25">
        <v>5</v>
      </c>
      <c r="F907" s="25">
        <v>5</v>
      </c>
      <c r="G907" s="25">
        <v>5</v>
      </c>
      <c r="H907" s="26">
        <v>5</v>
      </c>
    </row>
    <row r="908" spans="1:8" x14ac:dyDescent="0.3">
      <c r="A908" s="387"/>
      <c r="B908" s="390"/>
      <c r="C908" s="29" t="s">
        <v>457</v>
      </c>
      <c r="D908" s="25" t="s">
        <v>254</v>
      </c>
      <c r="E908" s="25" t="s">
        <v>3344</v>
      </c>
      <c r="F908" s="25" t="s">
        <v>246</v>
      </c>
      <c r="G908" s="25" t="s">
        <v>1247</v>
      </c>
      <c r="H908" s="26" t="s">
        <v>619</v>
      </c>
    </row>
    <row r="909" spans="1:8" x14ac:dyDescent="0.3">
      <c r="A909" s="387"/>
      <c r="B909" s="390"/>
      <c r="C909" s="29" t="s">
        <v>284</v>
      </c>
      <c r="D909" s="25"/>
      <c r="E909" s="25"/>
      <c r="F909" s="25"/>
      <c r="G909" s="25"/>
      <c r="H909" s="26"/>
    </row>
    <row r="910" spans="1:8" x14ac:dyDescent="0.3">
      <c r="A910" s="387"/>
      <c r="B910" s="390"/>
      <c r="C910" s="24" t="s">
        <v>3750</v>
      </c>
      <c r="D910" s="25" t="s">
        <v>262</v>
      </c>
      <c r="E910" s="25" t="s">
        <v>408</v>
      </c>
      <c r="F910" s="25" t="s">
        <v>408</v>
      </c>
      <c r="G910" s="25" t="s">
        <v>408</v>
      </c>
      <c r="H910" s="26" t="s">
        <v>408</v>
      </c>
    </row>
    <row r="911" spans="1:8" x14ac:dyDescent="0.3">
      <c r="A911" s="387"/>
      <c r="B911" s="390"/>
      <c r="C911" s="24" t="s">
        <v>3867</v>
      </c>
      <c r="D911" s="25" t="s">
        <v>262</v>
      </c>
      <c r="E911" s="25" t="s">
        <v>228</v>
      </c>
      <c r="F911" s="25" t="s">
        <v>993</v>
      </c>
      <c r="G911" s="25" t="s">
        <v>709</v>
      </c>
      <c r="H911" s="26" t="s">
        <v>860</v>
      </c>
    </row>
    <row r="912" spans="1:8" x14ac:dyDescent="0.3">
      <c r="A912" s="387"/>
      <c r="B912" s="390"/>
      <c r="C912" s="24" t="s">
        <v>3868</v>
      </c>
      <c r="D912" s="25" t="s">
        <v>262</v>
      </c>
      <c r="E912" s="25" t="s">
        <v>228</v>
      </c>
      <c r="F912" s="25" t="s">
        <v>993</v>
      </c>
      <c r="G912" s="25" t="s">
        <v>709</v>
      </c>
      <c r="H912" s="26" t="s">
        <v>228</v>
      </c>
    </row>
    <row r="913" spans="1:8" ht="18" thickBot="1" x14ac:dyDescent="0.35">
      <c r="A913" s="388"/>
      <c r="B913" s="391"/>
      <c r="C913" s="24" t="s">
        <v>3869</v>
      </c>
      <c r="D913" s="25" t="s">
        <v>262</v>
      </c>
      <c r="E913" s="25" t="s">
        <v>228</v>
      </c>
      <c r="F913" s="25" t="s">
        <v>228</v>
      </c>
      <c r="G913" s="25" t="s">
        <v>228</v>
      </c>
      <c r="H913" s="26" t="s">
        <v>860</v>
      </c>
    </row>
    <row r="914" spans="1:8" ht="18" thickBot="1" x14ac:dyDescent="0.35">
      <c r="A914" s="392"/>
      <c r="B914" s="392"/>
      <c r="C914" s="392"/>
      <c r="D914" s="393"/>
      <c r="E914" s="27">
        <v>10</v>
      </c>
      <c r="F914" s="27">
        <v>20</v>
      </c>
      <c r="G914" s="27">
        <v>30</v>
      </c>
      <c r="H914" s="5">
        <v>40</v>
      </c>
    </row>
    <row r="915" spans="1:8" x14ac:dyDescent="0.3">
      <c r="A915" s="17"/>
    </row>
    <row r="916" spans="1:8" ht="18" thickBot="1" x14ac:dyDescent="0.35">
      <c r="A916" s="17" t="s">
        <v>342</v>
      </c>
    </row>
    <row r="917" spans="1:8" ht="18" thickBot="1" x14ac:dyDescent="0.35">
      <c r="A917" s="377" t="s">
        <v>0</v>
      </c>
      <c r="B917" s="379" t="s">
        <v>217</v>
      </c>
      <c r="C917" s="379" t="s">
        <v>250</v>
      </c>
      <c r="D917" s="379" t="s">
        <v>251</v>
      </c>
      <c r="E917" s="381" t="s">
        <v>3914</v>
      </c>
      <c r="F917" s="382"/>
      <c r="G917" s="382"/>
      <c r="H917" s="383"/>
    </row>
    <row r="918" spans="1:8" ht="18" thickBot="1" x14ac:dyDescent="0.35">
      <c r="A918" s="394"/>
      <c r="B918" s="395"/>
      <c r="C918" s="395"/>
      <c r="D918" s="395"/>
      <c r="E918" s="381" t="s">
        <v>462</v>
      </c>
      <c r="F918" s="382"/>
      <c r="G918" s="382"/>
      <c r="H918" s="383"/>
    </row>
    <row r="919" spans="1:8" ht="18" thickBot="1" x14ac:dyDescent="0.35">
      <c r="A919" s="378"/>
      <c r="B919" s="380"/>
      <c r="C919" s="380"/>
      <c r="D919" s="380"/>
      <c r="E919" s="293" t="s">
        <v>413</v>
      </c>
      <c r="F919" s="293" t="s">
        <v>463</v>
      </c>
      <c r="G919" s="293" t="s">
        <v>3864</v>
      </c>
      <c r="H919" s="291" t="s">
        <v>3865</v>
      </c>
    </row>
    <row r="920" spans="1:8" x14ac:dyDescent="0.3">
      <c r="A920" s="386" t="s">
        <v>3976</v>
      </c>
      <c r="B920" s="389" t="s">
        <v>3754</v>
      </c>
      <c r="C920" s="28" t="s">
        <v>349</v>
      </c>
      <c r="D920" s="22"/>
      <c r="E920" s="22"/>
      <c r="F920" s="22"/>
      <c r="G920" s="22"/>
      <c r="H920" s="4"/>
    </row>
    <row r="921" spans="1:8" x14ac:dyDescent="0.3">
      <c r="A921" s="387"/>
      <c r="B921" s="390"/>
      <c r="C921" s="24" t="s">
        <v>3861</v>
      </c>
      <c r="D921" s="25" t="s">
        <v>3629</v>
      </c>
      <c r="E921" s="25">
        <v>649</v>
      </c>
      <c r="F921" s="25">
        <v>649</v>
      </c>
      <c r="G921" s="25">
        <v>649</v>
      </c>
      <c r="H921" s="26">
        <v>649</v>
      </c>
    </row>
    <row r="922" spans="1:8" x14ac:dyDescent="0.3">
      <c r="A922" s="387"/>
      <c r="B922" s="390"/>
      <c r="C922" s="24" t="s">
        <v>3748</v>
      </c>
      <c r="D922" s="25" t="s">
        <v>682</v>
      </c>
      <c r="E922" s="25" t="s">
        <v>2626</v>
      </c>
      <c r="F922" s="25" t="s">
        <v>2626</v>
      </c>
      <c r="G922" s="25" t="s">
        <v>2626</v>
      </c>
      <c r="H922" s="26" t="s">
        <v>2626</v>
      </c>
    </row>
    <row r="923" spans="1:8" x14ac:dyDescent="0.3">
      <c r="A923" s="387"/>
      <c r="B923" s="390"/>
      <c r="C923" s="24" t="s">
        <v>422</v>
      </c>
      <c r="D923" s="25" t="s">
        <v>423</v>
      </c>
      <c r="E923" s="25">
        <v>5</v>
      </c>
      <c r="F923" s="25">
        <v>5</v>
      </c>
      <c r="G923" s="25">
        <v>5</v>
      </c>
      <c r="H923" s="26">
        <v>5</v>
      </c>
    </row>
    <row r="924" spans="1:8" x14ac:dyDescent="0.3">
      <c r="A924" s="387"/>
      <c r="B924" s="390"/>
      <c r="C924" s="29" t="s">
        <v>424</v>
      </c>
      <c r="D924" s="25" t="s">
        <v>254</v>
      </c>
      <c r="E924" s="25" t="s">
        <v>306</v>
      </c>
      <c r="F924" s="25" t="s">
        <v>1246</v>
      </c>
      <c r="G924" s="25" t="s">
        <v>3082</v>
      </c>
      <c r="H924" s="26" t="s">
        <v>928</v>
      </c>
    </row>
    <row r="925" spans="1:8" x14ac:dyDescent="0.3">
      <c r="A925" s="387"/>
      <c r="B925" s="390"/>
      <c r="C925" s="29" t="s">
        <v>284</v>
      </c>
      <c r="D925" s="25"/>
      <c r="E925" s="25"/>
      <c r="F925" s="25"/>
      <c r="G925" s="25"/>
      <c r="H925" s="26"/>
    </row>
    <row r="926" spans="1:8" x14ac:dyDescent="0.3">
      <c r="A926" s="387"/>
      <c r="B926" s="390"/>
      <c r="C926" s="24" t="s">
        <v>3750</v>
      </c>
      <c r="D926" s="25" t="s">
        <v>262</v>
      </c>
      <c r="E926" s="25" t="s">
        <v>266</v>
      </c>
      <c r="F926" s="25" t="s">
        <v>266</v>
      </c>
      <c r="G926" s="25" t="s">
        <v>266</v>
      </c>
      <c r="H926" s="26" t="s">
        <v>266</v>
      </c>
    </row>
    <row r="927" spans="1:8" x14ac:dyDescent="0.3">
      <c r="A927" s="387"/>
      <c r="B927" s="390"/>
      <c r="C927" s="24" t="s">
        <v>3867</v>
      </c>
      <c r="D927" s="25" t="s">
        <v>262</v>
      </c>
      <c r="E927" s="25" t="s">
        <v>228</v>
      </c>
      <c r="F927" s="25" t="s">
        <v>993</v>
      </c>
      <c r="G927" s="25" t="s">
        <v>709</v>
      </c>
      <c r="H927" s="26" t="s">
        <v>860</v>
      </c>
    </row>
    <row r="928" spans="1:8" x14ac:dyDescent="0.3">
      <c r="A928" s="387"/>
      <c r="B928" s="390"/>
      <c r="C928" s="24" t="s">
        <v>3868</v>
      </c>
      <c r="D928" s="25" t="s">
        <v>262</v>
      </c>
      <c r="E928" s="25" t="s">
        <v>228</v>
      </c>
      <c r="F928" s="25" t="s">
        <v>993</v>
      </c>
      <c r="G928" s="25" t="s">
        <v>709</v>
      </c>
      <c r="H928" s="26" t="s">
        <v>228</v>
      </c>
    </row>
    <row r="929" spans="1:8" ht="18" thickBot="1" x14ac:dyDescent="0.35">
      <c r="A929" s="388"/>
      <c r="B929" s="391"/>
      <c r="C929" s="24" t="s">
        <v>3869</v>
      </c>
      <c r="D929" s="25" t="s">
        <v>262</v>
      </c>
      <c r="E929" s="25" t="s">
        <v>228</v>
      </c>
      <c r="F929" s="25" t="s">
        <v>228</v>
      </c>
      <c r="G929" s="25" t="s">
        <v>228</v>
      </c>
      <c r="H929" s="26" t="s">
        <v>860</v>
      </c>
    </row>
    <row r="930" spans="1:8" ht="18" thickBot="1" x14ac:dyDescent="0.35">
      <c r="A930" s="392"/>
      <c r="B930" s="392"/>
      <c r="C930" s="392"/>
      <c r="D930" s="393"/>
      <c r="E930" s="27">
        <v>10</v>
      </c>
      <c r="F930" s="27">
        <v>20</v>
      </c>
      <c r="G930" s="27">
        <v>30</v>
      </c>
      <c r="H930" s="5">
        <v>40</v>
      </c>
    </row>
    <row r="931" spans="1:8" x14ac:dyDescent="0.3">
      <c r="A931" s="17"/>
    </row>
    <row r="932" spans="1:8" ht="18" thickBot="1" x14ac:dyDescent="0.35">
      <c r="A932" s="17" t="s">
        <v>342</v>
      </c>
    </row>
    <row r="933" spans="1:8" ht="18" thickBot="1" x14ac:dyDescent="0.35">
      <c r="A933" s="377" t="s">
        <v>0</v>
      </c>
      <c r="B933" s="379" t="s">
        <v>217</v>
      </c>
      <c r="C933" s="379" t="s">
        <v>250</v>
      </c>
      <c r="D933" s="379" t="s">
        <v>251</v>
      </c>
      <c r="E933" s="381" t="s">
        <v>3918</v>
      </c>
      <c r="F933" s="382"/>
      <c r="G933" s="382"/>
      <c r="H933" s="383"/>
    </row>
    <row r="934" spans="1:8" ht="18" thickBot="1" x14ac:dyDescent="0.35">
      <c r="A934" s="394"/>
      <c r="B934" s="395"/>
      <c r="C934" s="395"/>
      <c r="D934" s="395"/>
      <c r="E934" s="381" t="s">
        <v>462</v>
      </c>
      <c r="F934" s="382"/>
      <c r="G934" s="382"/>
      <c r="H934" s="383"/>
    </row>
    <row r="935" spans="1:8" ht="18" thickBot="1" x14ac:dyDescent="0.35">
      <c r="A935" s="378"/>
      <c r="B935" s="380"/>
      <c r="C935" s="380"/>
      <c r="D935" s="380"/>
      <c r="E935" s="293" t="s">
        <v>413</v>
      </c>
      <c r="F935" s="293" t="s">
        <v>463</v>
      </c>
      <c r="G935" s="293" t="s">
        <v>3864</v>
      </c>
      <c r="H935" s="291" t="s">
        <v>3865</v>
      </c>
    </row>
    <row r="936" spans="1:8" x14ac:dyDescent="0.3">
      <c r="A936" s="386" t="s">
        <v>3977</v>
      </c>
      <c r="B936" s="389" t="s">
        <v>3754</v>
      </c>
      <c r="C936" s="28" t="s">
        <v>349</v>
      </c>
      <c r="D936" s="22"/>
      <c r="E936" s="22"/>
      <c r="F936" s="22"/>
      <c r="G936" s="22"/>
      <c r="H936" s="4"/>
    </row>
    <row r="937" spans="1:8" x14ac:dyDescent="0.3">
      <c r="A937" s="387"/>
      <c r="B937" s="390"/>
      <c r="C937" s="24" t="s">
        <v>3861</v>
      </c>
      <c r="D937" s="25" t="s">
        <v>3629</v>
      </c>
      <c r="E937" s="25">
        <v>608</v>
      </c>
      <c r="F937" s="25">
        <v>608</v>
      </c>
      <c r="G937" s="25">
        <v>608</v>
      </c>
      <c r="H937" s="26">
        <v>608</v>
      </c>
    </row>
    <row r="938" spans="1:8" x14ac:dyDescent="0.3">
      <c r="A938" s="387"/>
      <c r="B938" s="390"/>
      <c r="C938" s="24" t="s">
        <v>3748</v>
      </c>
      <c r="D938" s="25" t="s">
        <v>682</v>
      </c>
      <c r="E938" s="25" t="s">
        <v>297</v>
      </c>
      <c r="F938" s="25" t="s">
        <v>297</v>
      </c>
      <c r="G938" s="25" t="s">
        <v>297</v>
      </c>
      <c r="H938" s="26" t="s">
        <v>297</v>
      </c>
    </row>
    <row r="939" spans="1:8" x14ac:dyDescent="0.3">
      <c r="A939" s="387"/>
      <c r="B939" s="390"/>
      <c r="C939" s="24" t="s">
        <v>422</v>
      </c>
      <c r="D939" s="25" t="s">
        <v>423</v>
      </c>
      <c r="E939" s="25">
        <v>5</v>
      </c>
      <c r="F939" s="25">
        <v>5</v>
      </c>
      <c r="G939" s="25">
        <v>5</v>
      </c>
      <c r="H939" s="26">
        <v>5</v>
      </c>
    </row>
    <row r="940" spans="1:8" x14ac:dyDescent="0.3">
      <c r="A940" s="387"/>
      <c r="B940" s="390"/>
      <c r="C940" s="29" t="s">
        <v>457</v>
      </c>
      <c r="D940" s="25" t="s">
        <v>254</v>
      </c>
      <c r="E940" s="25" t="s">
        <v>3423</v>
      </c>
      <c r="F940" s="25" t="s">
        <v>618</v>
      </c>
      <c r="G940" s="25" t="s">
        <v>425</v>
      </c>
      <c r="H940" s="26" t="s">
        <v>3070</v>
      </c>
    </row>
    <row r="941" spans="1:8" x14ac:dyDescent="0.3">
      <c r="A941" s="387"/>
      <c r="B941" s="390"/>
      <c r="C941" s="29" t="s">
        <v>284</v>
      </c>
      <c r="D941" s="25"/>
      <c r="E941" s="25"/>
      <c r="F941" s="25"/>
      <c r="G941" s="25"/>
      <c r="H941" s="26"/>
    </row>
    <row r="942" spans="1:8" x14ac:dyDescent="0.3">
      <c r="A942" s="387"/>
      <c r="B942" s="390"/>
      <c r="C942" s="24" t="s">
        <v>3750</v>
      </c>
      <c r="D942" s="25" t="s">
        <v>262</v>
      </c>
      <c r="E942" s="25" t="s">
        <v>450</v>
      </c>
      <c r="F942" s="25" t="s">
        <v>450</v>
      </c>
      <c r="G942" s="25" t="s">
        <v>450</v>
      </c>
      <c r="H942" s="26" t="s">
        <v>450</v>
      </c>
    </row>
    <row r="943" spans="1:8" x14ac:dyDescent="0.3">
      <c r="A943" s="387"/>
      <c r="B943" s="390"/>
      <c r="C943" s="24" t="s">
        <v>3867</v>
      </c>
      <c r="D943" s="25" t="s">
        <v>262</v>
      </c>
      <c r="E943" s="25" t="s">
        <v>228</v>
      </c>
      <c r="F943" s="25" t="s">
        <v>993</v>
      </c>
      <c r="G943" s="25" t="s">
        <v>709</v>
      </c>
      <c r="H943" s="26" t="s">
        <v>860</v>
      </c>
    </row>
    <row r="944" spans="1:8" x14ac:dyDescent="0.3">
      <c r="A944" s="387"/>
      <c r="B944" s="390"/>
      <c r="C944" s="24" t="s">
        <v>3868</v>
      </c>
      <c r="D944" s="25" t="s">
        <v>262</v>
      </c>
      <c r="E944" s="25" t="s">
        <v>228</v>
      </c>
      <c r="F944" s="25" t="s">
        <v>993</v>
      </c>
      <c r="G944" s="25" t="s">
        <v>709</v>
      </c>
      <c r="H944" s="26" t="s">
        <v>228</v>
      </c>
    </row>
    <row r="945" spans="1:8" ht="18" thickBot="1" x14ac:dyDescent="0.35">
      <c r="A945" s="388"/>
      <c r="B945" s="391"/>
      <c r="C945" s="24" t="s">
        <v>3869</v>
      </c>
      <c r="D945" s="25" t="s">
        <v>262</v>
      </c>
      <c r="E945" s="25" t="s">
        <v>228</v>
      </c>
      <c r="F945" s="25" t="s">
        <v>228</v>
      </c>
      <c r="G945" s="25" t="s">
        <v>228</v>
      </c>
      <c r="H945" s="26" t="s">
        <v>860</v>
      </c>
    </row>
    <row r="946" spans="1:8" ht="18" thickBot="1" x14ac:dyDescent="0.35">
      <c r="A946" s="392"/>
      <c r="B946" s="392"/>
      <c r="C946" s="392"/>
      <c r="D946" s="393"/>
      <c r="E946" s="27">
        <v>10</v>
      </c>
      <c r="F946" s="27">
        <v>20</v>
      </c>
      <c r="G946" s="27">
        <v>30</v>
      </c>
      <c r="H946" s="5">
        <v>40</v>
      </c>
    </row>
    <row r="947" spans="1:8" x14ac:dyDescent="0.3">
      <c r="A947" s="15" t="s">
        <v>3978</v>
      </c>
    </row>
    <row r="948" spans="1:8" ht="18" thickBot="1" x14ac:dyDescent="0.35">
      <c r="A948" s="17" t="s">
        <v>342</v>
      </c>
    </row>
    <row r="949" spans="1:8" ht="18" thickBot="1" x14ac:dyDescent="0.35">
      <c r="A949" s="377" t="s">
        <v>0</v>
      </c>
      <c r="B949" s="379" t="s">
        <v>217</v>
      </c>
      <c r="C949" s="379" t="s">
        <v>250</v>
      </c>
      <c r="D949" s="379" t="s">
        <v>251</v>
      </c>
      <c r="E949" s="381" t="s">
        <v>462</v>
      </c>
      <c r="F949" s="382"/>
      <c r="G949" s="382"/>
      <c r="H949" s="383"/>
    </row>
    <row r="950" spans="1:8" ht="18" thickBot="1" x14ac:dyDescent="0.35">
      <c r="A950" s="378"/>
      <c r="B950" s="380"/>
      <c r="C950" s="380"/>
      <c r="D950" s="380"/>
      <c r="E950" s="293" t="s">
        <v>413</v>
      </c>
      <c r="F950" s="293" t="s">
        <v>463</v>
      </c>
      <c r="G950" s="293" t="s">
        <v>3864</v>
      </c>
      <c r="H950" s="291" t="s">
        <v>3865</v>
      </c>
    </row>
    <row r="951" spans="1:8" x14ac:dyDescent="0.3">
      <c r="A951" s="386" t="s">
        <v>3979</v>
      </c>
      <c r="B951" s="389" t="s">
        <v>3823</v>
      </c>
      <c r="C951" s="28" t="s">
        <v>349</v>
      </c>
      <c r="D951" s="22"/>
      <c r="E951" s="22"/>
      <c r="F951" s="22"/>
      <c r="G951" s="22"/>
      <c r="H951" s="4"/>
    </row>
    <row r="952" spans="1:8" x14ac:dyDescent="0.3">
      <c r="A952" s="387"/>
      <c r="B952" s="390"/>
      <c r="C952" s="24" t="s">
        <v>3973</v>
      </c>
      <c r="D952" s="25" t="s">
        <v>3629</v>
      </c>
      <c r="E952" s="25">
        <v>542</v>
      </c>
      <c r="F952" s="25">
        <v>542</v>
      </c>
      <c r="G952" s="25">
        <v>542</v>
      </c>
      <c r="H952" s="26">
        <v>542</v>
      </c>
    </row>
    <row r="953" spans="1:8" x14ac:dyDescent="0.3">
      <c r="A953" s="387"/>
      <c r="B953" s="390"/>
      <c r="C953" s="24" t="s">
        <v>3898</v>
      </c>
      <c r="D953" s="25" t="s">
        <v>3629</v>
      </c>
      <c r="E953" s="25">
        <v>233</v>
      </c>
      <c r="F953" s="25">
        <v>233</v>
      </c>
      <c r="G953" s="25">
        <v>233</v>
      </c>
      <c r="H953" s="26">
        <v>233</v>
      </c>
    </row>
    <row r="954" spans="1:8" x14ac:dyDescent="0.3">
      <c r="A954" s="387"/>
      <c r="B954" s="390"/>
      <c r="C954" s="24" t="s">
        <v>3748</v>
      </c>
      <c r="D954" s="25" t="s">
        <v>682</v>
      </c>
      <c r="E954" s="25" t="s">
        <v>364</v>
      </c>
      <c r="F954" s="25" t="s">
        <v>364</v>
      </c>
      <c r="G954" s="25" t="s">
        <v>364</v>
      </c>
      <c r="H954" s="26" t="s">
        <v>364</v>
      </c>
    </row>
    <row r="955" spans="1:8" x14ac:dyDescent="0.3">
      <c r="A955" s="387"/>
      <c r="B955" s="390"/>
      <c r="C955" s="24" t="s">
        <v>422</v>
      </c>
      <c r="D955" s="25" t="s">
        <v>423</v>
      </c>
      <c r="E955" s="25">
        <v>5</v>
      </c>
      <c r="F955" s="25">
        <v>5</v>
      </c>
      <c r="G955" s="25">
        <v>5</v>
      </c>
      <c r="H955" s="26">
        <v>5</v>
      </c>
    </row>
    <row r="956" spans="1:8" x14ac:dyDescent="0.3">
      <c r="A956" s="387"/>
      <c r="B956" s="390"/>
      <c r="C956" s="29" t="s">
        <v>457</v>
      </c>
      <c r="D956" s="25" t="s">
        <v>254</v>
      </c>
      <c r="E956" s="25" t="s">
        <v>1246</v>
      </c>
      <c r="F956" s="25" t="s">
        <v>246</v>
      </c>
      <c r="G956" s="25" t="s">
        <v>1247</v>
      </c>
      <c r="H956" s="26" t="s">
        <v>619</v>
      </c>
    </row>
    <row r="957" spans="1:8" x14ac:dyDescent="0.3">
      <c r="A957" s="387"/>
      <c r="B957" s="390"/>
      <c r="C957" s="29" t="s">
        <v>284</v>
      </c>
      <c r="D957" s="25"/>
      <c r="E957" s="25"/>
      <c r="F957" s="25"/>
      <c r="G957" s="25"/>
      <c r="H957" s="26"/>
    </row>
    <row r="958" spans="1:8" x14ac:dyDescent="0.3">
      <c r="A958" s="387"/>
      <c r="B958" s="390"/>
      <c r="C958" s="24" t="s">
        <v>3750</v>
      </c>
      <c r="D958" s="25" t="s">
        <v>262</v>
      </c>
      <c r="E958" s="25" t="s">
        <v>267</v>
      </c>
      <c r="F958" s="25" t="s">
        <v>267</v>
      </c>
      <c r="G958" s="25" t="s">
        <v>267</v>
      </c>
      <c r="H958" s="26" t="s">
        <v>267</v>
      </c>
    </row>
    <row r="959" spans="1:8" x14ac:dyDescent="0.3">
      <c r="A959" s="387"/>
      <c r="B959" s="390"/>
      <c r="C959" s="24" t="s">
        <v>3867</v>
      </c>
      <c r="D959" s="25" t="s">
        <v>262</v>
      </c>
      <c r="E959" s="25" t="s">
        <v>228</v>
      </c>
      <c r="F959" s="25" t="s">
        <v>993</v>
      </c>
      <c r="G959" s="25" t="s">
        <v>709</v>
      </c>
      <c r="H959" s="26" t="s">
        <v>860</v>
      </c>
    </row>
    <row r="960" spans="1:8" x14ac:dyDescent="0.3">
      <c r="A960" s="387"/>
      <c r="B960" s="390"/>
      <c r="C960" s="24" t="s">
        <v>3868</v>
      </c>
      <c r="D960" s="25" t="s">
        <v>262</v>
      </c>
      <c r="E960" s="25" t="s">
        <v>228</v>
      </c>
      <c r="F960" s="25" t="s">
        <v>993</v>
      </c>
      <c r="G960" s="25" t="s">
        <v>709</v>
      </c>
      <c r="H960" s="26" t="s">
        <v>228</v>
      </c>
    </row>
    <row r="961" spans="1:8" ht="18" thickBot="1" x14ac:dyDescent="0.35">
      <c r="A961" s="388"/>
      <c r="B961" s="391"/>
      <c r="C961" s="24" t="s">
        <v>3869</v>
      </c>
      <c r="D961" s="25" t="s">
        <v>262</v>
      </c>
      <c r="E961" s="25" t="s">
        <v>228</v>
      </c>
      <c r="F961" s="25" t="s">
        <v>228</v>
      </c>
      <c r="G961" s="25" t="s">
        <v>228</v>
      </c>
      <c r="H961" s="26" t="s">
        <v>860</v>
      </c>
    </row>
    <row r="962" spans="1:8" ht="18" thickBot="1" x14ac:dyDescent="0.35">
      <c r="A962" s="392"/>
      <c r="B962" s="392"/>
      <c r="C962" s="392"/>
      <c r="D962" s="393"/>
      <c r="E962" s="27">
        <v>10</v>
      </c>
      <c r="F962" s="27">
        <v>20</v>
      </c>
      <c r="G962" s="27">
        <v>30</v>
      </c>
      <c r="H962" s="5">
        <v>40</v>
      </c>
    </row>
    <row r="963" spans="1:8" x14ac:dyDescent="0.3">
      <c r="A963" s="15" t="s">
        <v>3980</v>
      </c>
    </row>
    <row r="964" spans="1:8" ht="18" thickBot="1" x14ac:dyDescent="0.35">
      <c r="A964" s="17" t="s">
        <v>342</v>
      </c>
    </row>
    <row r="965" spans="1:8" ht="18" thickBot="1" x14ac:dyDescent="0.35">
      <c r="A965" s="377" t="s">
        <v>0</v>
      </c>
      <c r="B965" s="379" t="s">
        <v>217</v>
      </c>
      <c r="C965" s="379" t="s">
        <v>250</v>
      </c>
      <c r="D965" s="379" t="s">
        <v>251</v>
      </c>
      <c r="E965" s="381" t="s">
        <v>3912</v>
      </c>
      <c r="F965" s="382"/>
      <c r="G965" s="382"/>
      <c r="H965" s="383"/>
    </row>
    <row r="966" spans="1:8" ht="18" thickBot="1" x14ac:dyDescent="0.35">
      <c r="A966" s="394"/>
      <c r="B966" s="395"/>
      <c r="C966" s="395"/>
      <c r="D966" s="395"/>
      <c r="E966" s="381" t="s">
        <v>462</v>
      </c>
      <c r="F966" s="382"/>
      <c r="G966" s="382"/>
      <c r="H966" s="383"/>
    </row>
    <row r="967" spans="1:8" ht="18" thickBot="1" x14ac:dyDescent="0.35">
      <c r="A967" s="378"/>
      <c r="B967" s="380"/>
      <c r="C967" s="380"/>
      <c r="D967" s="380"/>
      <c r="E967" s="293" t="s">
        <v>413</v>
      </c>
      <c r="F967" s="293" t="s">
        <v>463</v>
      </c>
      <c r="G967" s="293" t="s">
        <v>3864</v>
      </c>
      <c r="H967" s="291" t="s">
        <v>3865</v>
      </c>
    </row>
    <row r="968" spans="1:8" x14ac:dyDescent="0.3">
      <c r="A968" s="386" t="s">
        <v>3981</v>
      </c>
      <c r="B968" s="389" t="s">
        <v>3754</v>
      </c>
      <c r="C968" s="28" t="s">
        <v>349</v>
      </c>
      <c r="D968" s="22"/>
      <c r="E968" s="22"/>
      <c r="F968" s="22"/>
      <c r="G968" s="22"/>
      <c r="H968" s="4"/>
    </row>
    <row r="969" spans="1:8" x14ac:dyDescent="0.3">
      <c r="A969" s="387"/>
      <c r="B969" s="390"/>
      <c r="C969" s="24" t="s">
        <v>3861</v>
      </c>
      <c r="D969" s="25" t="s">
        <v>3629</v>
      </c>
      <c r="E969" s="25">
        <v>550</v>
      </c>
      <c r="F969" s="25">
        <v>550</v>
      </c>
      <c r="G969" s="25">
        <v>550</v>
      </c>
      <c r="H969" s="26">
        <v>550</v>
      </c>
    </row>
    <row r="970" spans="1:8" x14ac:dyDescent="0.3">
      <c r="A970" s="387"/>
      <c r="B970" s="390"/>
      <c r="C970" s="24" t="s">
        <v>3748</v>
      </c>
      <c r="D970" s="25" t="s">
        <v>682</v>
      </c>
      <c r="E970" s="25" t="s">
        <v>1103</v>
      </c>
      <c r="F970" s="25" t="s">
        <v>1103</v>
      </c>
      <c r="G970" s="25" t="s">
        <v>1103</v>
      </c>
      <c r="H970" s="26" t="s">
        <v>1103</v>
      </c>
    </row>
    <row r="971" spans="1:8" x14ac:dyDescent="0.3">
      <c r="A971" s="387"/>
      <c r="B971" s="390"/>
      <c r="C971" s="24" t="s">
        <v>422</v>
      </c>
      <c r="D971" s="25" t="s">
        <v>423</v>
      </c>
      <c r="E971" s="25">
        <v>5</v>
      </c>
      <c r="F971" s="25">
        <v>5</v>
      </c>
      <c r="G971" s="25">
        <v>5</v>
      </c>
      <c r="H971" s="26">
        <v>5</v>
      </c>
    </row>
    <row r="972" spans="1:8" x14ac:dyDescent="0.3">
      <c r="A972" s="387"/>
      <c r="B972" s="390"/>
      <c r="C972" s="29" t="s">
        <v>457</v>
      </c>
      <c r="D972" s="25" t="s">
        <v>254</v>
      </c>
      <c r="E972" s="25" t="s">
        <v>3794</v>
      </c>
      <c r="F972" s="25" t="s">
        <v>565</v>
      </c>
      <c r="G972" s="25" t="s">
        <v>928</v>
      </c>
      <c r="H972" s="26" t="s">
        <v>1770</v>
      </c>
    </row>
    <row r="973" spans="1:8" x14ac:dyDescent="0.3">
      <c r="A973" s="387"/>
      <c r="B973" s="390"/>
      <c r="C973" s="29" t="s">
        <v>284</v>
      </c>
      <c r="D973" s="25"/>
      <c r="E973" s="25"/>
      <c r="F973" s="25"/>
      <c r="G973" s="25"/>
      <c r="H973" s="26"/>
    </row>
    <row r="974" spans="1:8" x14ac:dyDescent="0.3">
      <c r="A974" s="387"/>
      <c r="B974" s="390"/>
      <c r="C974" s="24" t="s">
        <v>3750</v>
      </c>
      <c r="D974" s="25" t="s">
        <v>262</v>
      </c>
      <c r="E974" s="25" t="s">
        <v>697</v>
      </c>
      <c r="F974" s="25" t="s">
        <v>697</v>
      </c>
      <c r="G974" s="25" t="s">
        <v>697</v>
      </c>
      <c r="H974" s="26" t="s">
        <v>697</v>
      </c>
    </row>
    <row r="975" spans="1:8" x14ac:dyDescent="0.3">
      <c r="A975" s="387"/>
      <c r="B975" s="390"/>
      <c r="C975" s="24" t="s">
        <v>3867</v>
      </c>
      <c r="D975" s="25" t="s">
        <v>262</v>
      </c>
      <c r="E975" s="25" t="s">
        <v>228</v>
      </c>
      <c r="F975" s="25" t="s">
        <v>993</v>
      </c>
      <c r="G975" s="25" t="s">
        <v>709</v>
      </c>
      <c r="H975" s="26" t="s">
        <v>860</v>
      </c>
    </row>
    <row r="976" spans="1:8" x14ac:dyDescent="0.3">
      <c r="A976" s="387"/>
      <c r="B976" s="390"/>
      <c r="C976" s="24" t="s">
        <v>3868</v>
      </c>
      <c r="D976" s="25" t="s">
        <v>262</v>
      </c>
      <c r="E976" s="25" t="s">
        <v>228</v>
      </c>
      <c r="F976" s="25" t="s">
        <v>993</v>
      </c>
      <c r="G976" s="25" t="s">
        <v>709</v>
      </c>
      <c r="H976" s="26" t="s">
        <v>228</v>
      </c>
    </row>
    <row r="977" spans="1:8" ht="18" thickBot="1" x14ac:dyDescent="0.35">
      <c r="A977" s="388"/>
      <c r="B977" s="391"/>
      <c r="C977" s="24" t="s">
        <v>3869</v>
      </c>
      <c r="D977" s="25" t="s">
        <v>262</v>
      </c>
      <c r="E977" s="25" t="s">
        <v>228</v>
      </c>
      <c r="F977" s="25" t="s">
        <v>228</v>
      </c>
      <c r="G977" s="25" t="s">
        <v>228</v>
      </c>
      <c r="H977" s="26" t="s">
        <v>860</v>
      </c>
    </row>
    <row r="978" spans="1:8" ht="18" thickBot="1" x14ac:dyDescent="0.35">
      <c r="A978" s="392"/>
      <c r="B978" s="392"/>
      <c r="C978" s="392"/>
      <c r="D978" s="393"/>
      <c r="E978" s="27">
        <v>10</v>
      </c>
      <c r="F978" s="27">
        <v>20</v>
      </c>
      <c r="G978" s="27">
        <v>30</v>
      </c>
      <c r="H978" s="5">
        <v>40</v>
      </c>
    </row>
    <row r="979" spans="1:8" x14ac:dyDescent="0.3">
      <c r="A979" s="17"/>
    </row>
    <row r="980" spans="1:8" ht="18" thickBot="1" x14ac:dyDescent="0.35">
      <c r="A980" s="17" t="s">
        <v>342</v>
      </c>
    </row>
    <row r="981" spans="1:8" ht="18" thickBot="1" x14ac:dyDescent="0.35">
      <c r="A981" s="377" t="s">
        <v>0</v>
      </c>
      <c r="B981" s="379" t="s">
        <v>217</v>
      </c>
      <c r="C981" s="379" t="s">
        <v>250</v>
      </c>
      <c r="D981" s="379" t="s">
        <v>251</v>
      </c>
      <c r="E981" s="381" t="s">
        <v>3914</v>
      </c>
      <c r="F981" s="382"/>
      <c r="G981" s="382"/>
      <c r="H981" s="383"/>
    </row>
    <row r="982" spans="1:8" ht="18" thickBot="1" x14ac:dyDescent="0.35">
      <c r="A982" s="394"/>
      <c r="B982" s="395"/>
      <c r="C982" s="395"/>
      <c r="D982" s="395"/>
      <c r="E982" s="381" t="s">
        <v>462</v>
      </c>
      <c r="F982" s="382"/>
      <c r="G982" s="382"/>
      <c r="H982" s="383"/>
    </row>
    <row r="983" spans="1:8" ht="18" thickBot="1" x14ac:dyDescent="0.35">
      <c r="A983" s="378"/>
      <c r="B983" s="380"/>
      <c r="C983" s="380"/>
      <c r="D983" s="380"/>
      <c r="E983" s="293" t="s">
        <v>413</v>
      </c>
      <c r="F983" s="293" t="s">
        <v>463</v>
      </c>
      <c r="G983" s="293" t="s">
        <v>3864</v>
      </c>
      <c r="H983" s="291" t="s">
        <v>3865</v>
      </c>
    </row>
    <row r="984" spans="1:8" x14ac:dyDescent="0.3">
      <c r="A984" s="386" t="s">
        <v>3982</v>
      </c>
      <c r="B984" s="389" t="s">
        <v>3754</v>
      </c>
      <c r="C984" s="28" t="s">
        <v>349</v>
      </c>
      <c r="D984" s="22"/>
      <c r="E984" s="22"/>
      <c r="F984" s="22"/>
      <c r="G984" s="22"/>
      <c r="H984" s="4"/>
    </row>
    <row r="985" spans="1:8" x14ac:dyDescent="0.3">
      <c r="A985" s="387"/>
      <c r="B985" s="390"/>
      <c r="C985" s="24" t="s">
        <v>3861</v>
      </c>
      <c r="D985" s="25" t="s">
        <v>3629</v>
      </c>
      <c r="E985" s="25">
        <v>520</v>
      </c>
      <c r="F985" s="25">
        <v>520</v>
      </c>
      <c r="G985" s="25">
        <v>520</v>
      </c>
      <c r="H985" s="26">
        <v>520</v>
      </c>
    </row>
    <row r="986" spans="1:8" x14ac:dyDescent="0.3">
      <c r="A986" s="387"/>
      <c r="B986" s="390"/>
      <c r="C986" s="24" t="s">
        <v>3748</v>
      </c>
      <c r="D986" s="25" t="s">
        <v>682</v>
      </c>
      <c r="E986" s="25" t="s">
        <v>1564</v>
      </c>
      <c r="F986" s="25" t="s">
        <v>1564</v>
      </c>
      <c r="G986" s="25" t="s">
        <v>1564</v>
      </c>
      <c r="H986" s="26" t="s">
        <v>1564</v>
      </c>
    </row>
    <row r="987" spans="1:8" x14ac:dyDescent="0.3">
      <c r="A987" s="387"/>
      <c r="B987" s="390"/>
      <c r="C987" s="24" t="s">
        <v>422</v>
      </c>
      <c r="D987" s="25" t="s">
        <v>423</v>
      </c>
      <c r="E987" s="25">
        <v>5</v>
      </c>
      <c r="F987" s="25">
        <v>5</v>
      </c>
      <c r="G987" s="25">
        <v>5</v>
      </c>
      <c r="H987" s="26">
        <v>5</v>
      </c>
    </row>
    <row r="988" spans="1:8" x14ac:dyDescent="0.3">
      <c r="A988" s="387"/>
      <c r="B988" s="390"/>
      <c r="C988" s="29" t="s">
        <v>424</v>
      </c>
      <c r="D988" s="25" t="s">
        <v>254</v>
      </c>
      <c r="E988" s="25" t="s">
        <v>3361</v>
      </c>
      <c r="F988" s="25" t="s">
        <v>373</v>
      </c>
      <c r="G988" s="25" t="s">
        <v>3749</v>
      </c>
      <c r="H988" s="26" t="s">
        <v>466</v>
      </c>
    </row>
    <row r="989" spans="1:8" x14ac:dyDescent="0.3">
      <c r="A989" s="387"/>
      <c r="B989" s="390"/>
      <c r="C989" s="29" t="s">
        <v>284</v>
      </c>
      <c r="D989" s="25"/>
      <c r="E989" s="25"/>
      <c r="F989" s="25"/>
      <c r="G989" s="25"/>
      <c r="H989" s="26"/>
    </row>
    <row r="990" spans="1:8" x14ac:dyDescent="0.3">
      <c r="A990" s="387"/>
      <c r="B990" s="390"/>
      <c r="C990" s="24" t="s">
        <v>3750</v>
      </c>
      <c r="D990" s="25" t="s">
        <v>262</v>
      </c>
      <c r="E990" s="25" t="s">
        <v>718</v>
      </c>
      <c r="F990" s="25" t="s">
        <v>718</v>
      </c>
      <c r="G990" s="25" t="s">
        <v>718</v>
      </c>
      <c r="H990" s="26" t="s">
        <v>718</v>
      </c>
    </row>
    <row r="991" spans="1:8" x14ac:dyDescent="0.3">
      <c r="A991" s="387"/>
      <c r="B991" s="390"/>
      <c r="C991" s="24" t="s">
        <v>3867</v>
      </c>
      <c r="D991" s="25" t="s">
        <v>262</v>
      </c>
      <c r="E991" s="25" t="s">
        <v>228</v>
      </c>
      <c r="F991" s="25" t="s">
        <v>993</v>
      </c>
      <c r="G991" s="25" t="s">
        <v>709</v>
      </c>
      <c r="H991" s="26" t="s">
        <v>860</v>
      </c>
    </row>
    <row r="992" spans="1:8" x14ac:dyDescent="0.3">
      <c r="A992" s="387"/>
      <c r="B992" s="390"/>
      <c r="C992" s="24" t="s">
        <v>3868</v>
      </c>
      <c r="D992" s="25" t="s">
        <v>262</v>
      </c>
      <c r="E992" s="25" t="s">
        <v>228</v>
      </c>
      <c r="F992" s="25" t="s">
        <v>993</v>
      </c>
      <c r="G992" s="25" t="s">
        <v>709</v>
      </c>
      <c r="H992" s="26" t="s">
        <v>228</v>
      </c>
    </row>
    <row r="993" spans="1:8" ht="18" thickBot="1" x14ac:dyDescent="0.35">
      <c r="A993" s="388"/>
      <c r="B993" s="391"/>
      <c r="C993" s="24" t="s">
        <v>3869</v>
      </c>
      <c r="D993" s="25" t="s">
        <v>262</v>
      </c>
      <c r="E993" s="25" t="s">
        <v>228</v>
      </c>
      <c r="F993" s="25" t="s">
        <v>228</v>
      </c>
      <c r="G993" s="25" t="s">
        <v>228</v>
      </c>
      <c r="H993" s="26" t="s">
        <v>860</v>
      </c>
    </row>
    <row r="994" spans="1:8" ht="18" thickBot="1" x14ac:dyDescent="0.35">
      <c r="A994" s="392"/>
      <c r="B994" s="392"/>
      <c r="C994" s="392"/>
      <c r="D994" s="393"/>
      <c r="E994" s="27">
        <v>10</v>
      </c>
      <c r="F994" s="27">
        <v>20</v>
      </c>
      <c r="G994" s="27">
        <v>30</v>
      </c>
      <c r="H994" s="5">
        <v>40</v>
      </c>
    </row>
    <row r="995" spans="1:8" x14ac:dyDescent="0.3">
      <c r="A995" s="17"/>
    </row>
    <row r="996" spans="1:8" ht="18" thickBot="1" x14ac:dyDescent="0.35">
      <c r="A996" s="17" t="s">
        <v>342</v>
      </c>
    </row>
    <row r="997" spans="1:8" ht="18" thickBot="1" x14ac:dyDescent="0.35">
      <c r="A997" s="377" t="s">
        <v>0</v>
      </c>
      <c r="B997" s="379" t="s">
        <v>217</v>
      </c>
      <c r="C997" s="379" t="s">
        <v>250</v>
      </c>
      <c r="D997" s="379" t="s">
        <v>251</v>
      </c>
      <c r="E997" s="381" t="s">
        <v>3918</v>
      </c>
      <c r="F997" s="382"/>
      <c r="G997" s="382"/>
      <c r="H997" s="383"/>
    </row>
    <row r="998" spans="1:8" ht="18" thickBot="1" x14ac:dyDescent="0.35">
      <c r="A998" s="394"/>
      <c r="B998" s="395"/>
      <c r="C998" s="395"/>
      <c r="D998" s="395"/>
      <c r="E998" s="381" t="s">
        <v>462</v>
      </c>
      <c r="F998" s="382"/>
      <c r="G998" s="382"/>
      <c r="H998" s="383"/>
    </row>
    <row r="999" spans="1:8" ht="18" thickBot="1" x14ac:dyDescent="0.35">
      <c r="A999" s="378"/>
      <c r="B999" s="380"/>
      <c r="C999" s="380"/>
      <c r="D999" s="380"/>
      <c r="E999" s="293" t="s">
        <v>413</v>
      </c>
      <c r="F999" s="293" t="s">
        <v>463</v>
      </c>
      <c r="G999" s="293" t="s">
        <v>3864</v>
      </c>
      <c r="H999" s="291" t="s">
        <v>3865</v>
      </c>
    </row>
    <row r="1000" spans="1:8" x14ac:dyDescent="0.3">
      <c r="A1000" s="386" t="s">
        <v>3983</v>
      </c>
      <c r="B1000" s="389" t="s">
        <v>3754</v>
      </c>
      <c r="C1000" s="28" t="s">
        <v>349</v>
      </c>
      <c r="D1000" s="22"/>
      <c r="E1000" s="22"/>
      <c r="F1000" s="22"/>
      <c r="G1000" s="22"/>
      <c r="H1000" s="4"/>
    </row>
    <row r="1001" spans="1:8" x14ac:dyDescent="0.3">
      <c r="A1001" s="387"/>
      <c r="B1001" s="390"/>
      <c r="C1001" s="24" t="s">
        <v>3861</v>
      </c>
      <c r="D1001" s="25" t="s">
        <v>3629</v>
      </c>
      <c r="E1001" s="25">
        <v>510</v>
      </c>
      <c r="F1001" s="25">
        <v>510</v>
      </c>
      <c r="G1001" s="25">
        <v>510</v>
      </c>
      <c r="H1001" s="26">
        <v>510</v>
      </c>
    </row>
    <row r="1002" spans="1:8" x14ac:dyDescent="0.3">
      <c r="A1002" s="387"/>
      <c r="B1002" s="390"/>
      <c r="C1002" s="24" t="s">
        <v>3748</v>
      </c>
      <c r="D1002" s="25" t="s">
        <v>682</v>
      </c>
      <c r="E1002" s="25" t="s">
        <v>1646</v>
      </c>
      <c r="F1002" s="25" t="s">
        <v>1646</v>
      </c>
      <c r="G1002" s="25" t="s">
        <v>1646</v>
      </c>
      <c r="H1002" s="26" t="s">
        <v>1646</v>
      </c>
    </row>
    <row r="1003" spans="1:8" x14ac:dyDescent="0.3">
      <c r="A1003" s="387"/>
      <c r="B1003" s="390"/>
      <c r="C1003" s="24" t="s">
        <v>422</v>
      </c>
      <c r="D1003" s="25" t="s">
        <v>423</v>
      </c>
      <c r="E1003" s="25">
        <v>5</v>
      </c>
      <c r="F1003" s="25">
        <v>5</v>
      </c>
      <c r="G1003" s="25">
        <v>5</v>
      </c>
      <c r="H1003" s="26">
        <v>5</v>
      </c>
    </row>
    <row r="1004" spans="1:8" x14ac:dyDescent="0.3">
      <c r="A1004" s="387"/>
      <c r="B1004" s="390"/>
      <c r="C1004" s="29" t="s">
        <v>424</v>
      </c>
      <c r="D1004" s="25" t="s">
        <v>254</v>
      </c>
      <c r="E1004" s="25" t="s">
        <v>568</v>
      </c>
      <c r="F1004" s="25" t="s">
        <v>628</v>
      </c>
      <c r="G1004" s="25" t="s">
        <v>604</v>
      </c>
      <c r="H1004" s="26" t="s">
        <v>373</v>
      </c>
    </row>
    <row r="1005" spans="1:8" x14ac:dyDescent="0.3">
      <c r="A1005" s="387"/>
      <c r="B1005" s="390"/>
      <c r="C1005" s="29" t="s">
        <v>284</v>
      </c>
      <c r="D1005" s="25"/>
      <c r="E1005" s="25"/>
      <c r="F1005" s="25"/>
      <c r="G1005" s="25"/>
      <c r="H1005" s="26"/>
    </row>
    <row r="1006" spans="1:8" x14ac:dyDescent="0.3">
      <c r="A1006" s="387"/>
      <c r="B1006" s="390"/>
      <c r="C1006" s="24" t="s">
        <v>3750</v>
      </c>
      <c r="D1006" s="25" t="s">
        <v>262</v>
      </c>
      <c r="E1006" s="25" t="s">
        <v>698</v>
      </c>
      <c r="F1006" s="25" t="s">
        <v>698</v>
      </c>
      <c r="G1006" s="25" t="s">
        <v>698</v>
      </c>
      <c r="H1006" s="26" t="s">
        <v>698</v>
      </c>
    </row>
    <row r="1007" spans="1:8" x14ac:dyDescent="0.3">
      <c r="A1007" s="387"/>
      <c r="B1007" s="390"/>
      <c r="C1007" s="24" t="s">
        <v>3867</v>
      </c>
      <c r="D1007" s="25" t="s">
        <v>262</v>
      </c>
      <c r="E1007" s="25" t="s">
        <v>228</v>
      </c>
      <c r="F1007" s="25" t="s">
        <v>993</v>
      </c>
      <c r="G1007" s="25" t="s">
        <v>709</v>
      </c>
      <c r="H1007" s="26" t="s">
        <v>860</v>
      </c>
    </row>
    <row r="1008" spans="1:8" x14ac:dyDescent="0.3">
      <c r="A1008" s="387"/>
      <c r="B1008" s="390"/>
      <c r="C1008" s="24" t="s">
        <v>3868</v>
      </c>
      <c r="D1008" s="25" t="s">
        <v>262</v>
      </c>
      <c r="E1008" s="25" t="s">
        <v>228</v>
      </c>
      <c r="F1008" s="25" t="s">
        <v>993</v>
      </c>
      <c r="G1008" s="25" t="s">
        <v>709</v>
      </c>
      <c r="H1008" s="26" t="s">
        <v>228</v>
      </c>
    </row>
    <row r="1009" spans="1:8" ht="18" thickBot="1" x14ac:dyDescent="0.35">
      <c r="A1009" s="388"/>
      <c r="B1009" s="391"/>
      <c r="C1009" s="24" t="s">
        <v>3869</v>
      </c>
      <c r="D1009" s="25" t="s">
        <v>262</v>
      </c>
      <c r="E1009" s="25" t="s">
        <v>228</v>
      </c>
      <c r="F1009" s="25" t="s">
        <v>228</v>
      </c>
      <c r="G1009" s="25" t="s">
        <v>228</v>
      </c>
      <c r="H1009" s="26" t="s">
        <v>860</v>
      </c>
    </row>
    <row r="1010" spans="1:8" ht="18" thickBot="1" x14ac:dyDescent="0.35">
      <c r="A1010" s="392"/>
      <c r="B1010" s="392"/>
      <c r="C1010" s="392"/>
      <c r="D1010" s="393"/>
      <c r="E1010" s="27">
        <v>10</v>
      </c>
      <c r="F1010" s="27">
        <v>20</v>
      </c>
      <c r="G1010" s="27">
        <v>30</v>
      </c>
      <c r="H1010" s="5">
        <v>40</v>
      </c>
    </row>
    <row r="1011" spans="1:8" x14ac:dyDescent="0.3">
      <c r="A1011" s="15" t="s">
        <v>3984</v>
      </c>
    </row>
    <row r="1012" spans="1:8" ht="18" thickBot="1" x14ac:dyDescent="0.35">
      <c r="A1012" s="17" t="s">
        <v>342</v>
      </c>
    </row>
    <row r="1013" spans="1:8" ht="18" thickBot="1" x14ac:dyDescent="0.35">
      <c r="A1013" s="377" t="s">
        <v>0</v>
      </c>
      <c r="B1013" s="379" t="s">
        <v>217</v>
      </c>
      <c r="C1013" s="379" t="s">
        <v>250</v>
      </c>
      <c r="D1013" s="379" t="s">
        <v>251</v>
      </c>
      <c r="E1013" s="381" t="s">
        <v>3912</v>
      </c>
      <c r="F1013" s="382"/>
      <c r="G1013" s="382"/>
      <c r="H1013" s="383"/>
    </row>
    <row r="1014" spans="1:8" ht="18" thickBot="1" x14ac:dyDescent="0.35">
      <c r="A1014" s="394"/>
      <c r="B1014" s="395"/>
      <c r="C1014" s="395"/>
      <c r="D1014" s="395"/>
      <c r="E1014" s="381" t="s">
        <v>462</v>
      </c>
      <c r="F1014" s="382"/>
      <c r="G1014" s="382"/>
      <c r="H1014" s="383"/>
    </row>
    <row r="1015" spans="1:8" ht="18" thickBot="1" x14ac:dyDescent="0.35">
      <c r="A1015" s="378"/>
      <c r="B1015" s="380"/>
      <c r="C1015" s="380"/>
      <c r="D1015" s="380"/>
      <c r="E1015" s="293" t="s">
        <v>413</v>
      </c>
      <c r="F1015" s="293" t="s">
        <v>463</v>
      </c>
      <c r="G1015" s="293" t="s">
        <v>3864</v>
      </c>
      <c r="H1015" s="291" t="s">
        <v>3865</v>
      </c>
    </row>
    <row r="1016" spans="1:8" x14ac:dyDescent="0.3">
      <c r="A1016" s="386" t="s">
        <v>3985</v>
      </c>
      <c r="B1016" s="389" t="s">
        <v>3754</v>
      </c>
      <c r="C1016" s="28" t="s">
        <v>349</v>
      </c>
      <c r="D1016" s="22"/>
      <c r="E1016" s="22"/>
      <c r="F1016" s="22"/>
      <c r="G1016" s="22"/>
      <c r="H1016" s="4"/>
    </row>
    <row r="1017" spans="1:8" x14ac:dyDescent="0.3">
      <c r="A1017" s="387"/>
      <c r="B1017" s="390"/>
      <c r="C1017" s="24" t="s">
        <v>3861</v>
      </c>
      <c r="D1017" s="25" t="s">
        <v>3629</v>
      </c>
      <c r="E1017" s="25">
        <v>275</v>
      </c>
      <c r="F1017" s="25">
        <v>275</v>
      </c>
      <c r="G1017" s="25">
        <v>275</v>
      </c>
      <c r="H1017" s="26">
        <v>275</v>
      </c>
    </row>
    <row r="1018" spans="1:8" x14ac:dyDescent="0.3">
      <c r="A1018" s="387"/>
      <c r="B1018" s="390"/>
      <c r="C1018" s="24" t="s">
        <v>3748</v>
      </c>
      <c r="D1018" s="25" t="s">
        <v>682</v>
      </c>
      <c r="E1018" s="25" t="s">
        <v>1647</v>
      </c>
      <c r="F1018" s="25" t="s">
        <v>1647</v>
      </c>
      <c r="G1018" s="25" t="s">
        <v>1647</v>
      </c>
      <c r="H1018" s="26" t="s">
        <v>1647</v>
      </c>
    </row>
    <row r="1019" spans="1:8" x14ac:dyDescent="0.3">
      <c r="A1019" s="387"/>
      <c r="B1019" s="390"/>
      <c r="C1019" s="24" t="s">
        <v>422</v>
      </c>
      <c r="D1019" s="25" t="s">
        <v>423</v>
      </c>
      <c r="E1019" s="25">
        <v>5</v>
      </c>
      <c r="F1019" s="25">
        <v>5</v>
      </c>
      <c r="G1019" s="25">
        <v>5</v>
      </c>
      <c r="H1019" s="26">
        <v>5</v>
      </c>
    </row>
    <row r="1020" spans="1:8" x14ac:dyDescent="0.3">
      <c r="A1020" s="387"/>
      <c r="B1020" s="390"/>
      <c r="C1020" s="29" t="s">
        <v>424</v>
      </c>
      <c r="D1020" s="25" t="s">
        <v>254</v>
      </c>
      <c r="E1020" s="25" t="s">
        <v>2294</v>
      </c>
      <c r="F1020" s="25" t="s">
        <v>2288</v>
      </c>
      <c r="G1020" s="25" t="s">
        <v>1011</v>
      </c>
      <c r="H1020" s="26" t="s">
        <v>2515</v>
      </c>
    </row>
    <row r="1021" spans="1:8" x14ac:dyDescent="0.3">
      <c r="A1021" s="387"/>
      <c r="B1021" s="390"/>
      <c r="C1021" s="29" t="s">
        <v>284</v>
      </c>
      <c r="D1021" s="25"/>
      <c r="E1021" s="25"/>
      <c r="F1021" s="25"/>
      <c r="G1021" s="25"/>
      <c r="H1021" s="26"/>
    </row>
    <row r="1022" spans="1:8" x14ac:dyDescent="0.3">
      <c r="A1022" s="387"/>
      <c r="B1022" s="390"/>
      <c r="C1022" s="24" t="s">
        <v>3750</v>
      </c>
      <c r="D1022" s="25" t="s">
        <v>262</v>
      </c>
      <c r="E1022" s="25" t="s">
        <v>408</v>
      </c>
      <c r="F1022" s="25" t="s">
        <v>408</v>
      </c>
      <c r="G1022" s="25" t="s">
        <v>408</v>
      </c>
      <c r="H1022" s="26" t="s">
        <v>408</v>
      </c>
    </row>
    <row r="1023" spans="1:8" x14ac:dyDescent="0.3">
      <c r="A1023" s="387"/>
      <c r="B1023" s="390"/>
      <c r="C1023" s="24" t="s">
        <v>3867</v>
      </c>
      <c r="D1023" s="25" t="s">
        <v>262</v>
      </c>
      <c r="E1023" s="25" t="s">
        <v>228</v>
      </c>
      <c r="F1023" s="25" t="s">
        <v>993</v>
      </c>
      <c r="G1023" s="25" t="s">
        <v>709</v>
      </c>
      <c r="H1023" s="26" t="s">
        <v>860</v>
      </c>
    </row>
    <row r="1024" spans="1:8" x14ac:dyDescent="0.3">
      <c r="A1024" s="387"/>
      <c r="B1024" s="390"/>
      <c r="C1024" s="24" t="s">
        <v>3868</v>
      </c>
      <c r="D1024" s="25" t="s">
        <v>262</v>
      </c>
      <c r="E1024" s="25" t="s">
        <v>228</v>
      </c>
      <c r="F1024" s="25" t="s">
        <v>993</v>
      </c>
      <c r="G1024" s="25" t="s">
        <v>709</v>
      </c>
      <c r="H1024" s="26" t="s">
        <v>228</v>
      </c>
    </row>
    <row r="1025" spans="1:8" ht="18" thickBot="1" x14ac:dyDescent="0.35">
      <c r="A1025" s="388"/>
      <c r="B1025" s="391"/>
      <c r="C1025" s="24" t="s">
        <v>3869</v>
      </c>
      <c r="D1025" s="25" t="s">
        <v>262</v>
      </c>
      <c r="E1025" s="25" t="s">
        <v>228</v>
      </c>
      <c r="F1025" s="25" t="s">
        <v>228</v>
      </c>
      <c r="G1025" s="25" t="s">
        <v>228</v>
      </c>
      <c r="H1025" s="26" t="s">
        <v>860</v>
      </c>
    </row>
    <row r="1026" spans="1:8" ht="18" thickBot="1" x14ac:dyDescent="0.35">
      <c r="A1026" s="392"/>
      <c r="B1026" s="392"/>
      <c r="C1026" s="392"/>
      <c r="D1026" s="393"/>
      <c r="E1026" s="27">
        <v>10</v>
      </c>
      <c r="F1026" s="27">
        <v>20</v>
      </c>
      <c r="G1026" s="27">
        <v>30</v>
      </c>
      <c r="H1026" s="5">
        <v>40</v>
      </c>
    </row>
    <row r="1027" spans="1:8" x14ac:dyDescent="0.3">
      <c r="A1027" s="17"/>
    </row>
    <row r="1028" spans="1:8" ht="18" thickBot="1" x14ac:dyDescent="0.35">
      <c r="A1028" s="17" t="s">
        <v>342</v>
      </c>
    </row>
    <row r="1029" spans="1:8" ht="18" thickBot="1" x14ac:dyDescent="0.35">
      <c r="A1029" s="377" t="s">
        <v>0</v>
      </c>
      <c r="B1029" s="379" t="s">
        <v>217</v>
      </c>
      <c r="C1029" s="379" t="s">
        <v>250</v>
      </c>
      <c r="D1029" s="379" t="s">
        <v>251</v>
      </c>
      <c r="E1029" s="381" t="s">
        <v>3986</v>
      </c>
      <c r="F1029" s="382"/>
      <c r="G1029" s="382"/>
      <c r="H1029" s="383"/>
    </row>
    <row r="1030" spans="1:8" ht="18" thickBot="1" x14ac:dyDescent="0.35">
      <c r="A1030" s="394"/>
      <c r="B1030" s="395"/>
      <c r="C1030" s="395"/>
      <c r="D1030" s="395"/>
      <c r="E1030" s="381" t="s">
        <v>462</v>
      </c>
      <c r="F1030" s="382"/>
      <c r="G1030" s="382"/>
      <c r="H1030" s="383"/>
    </row>
    <row r="1031" spans="1:8" ht="18" thickBot="1" x14ac:dyDescent="0.35">
      <c r="A1031" s="378"/>
      <c r="B1031" s="380"/>
      <c r="C1031" s="380"/>
      <c r="D1031" s="380"/>
      <c r="E1031" s="293" t="s">
        <v>413</v>
      </c>
      <c r="F1031" s="293" t="s">
        <v>463</v>
      </c>
      <c r="G1031" s="293" t="s">
        <v>3864</v>
      </c>
      <c r="H1031" s="291" t="s">
        <v>3865</v>
      </c>
    </row>
    <row r="1032" spans="1:8" x14ac:dyDescent="0.3">
      <c r="A1032" s="386" t="s">
        <v>3987</v>
      </c>
      <c r="B1032" s="389" t="s">
        <v>3754</v>
      </c>
      <c r="C1032" s="28" t="s">
        <v>349</v>
      </c>
      <c r="D1032" s="22"/>
      <c r="E1032" s="22"/>
      <c r="F1032" s="22"/>
      <c r="G1032" s="22"/>
      <c r="H1032" s="4"/>
    </row>
    <row r="1033" spans="1:8" x14ac:dyDescent="0.3">
      <c r="A1033" s="387"/>
      <c r="B1033" s="390"/>
      <c r="C1033" s="24" t="s">
        <v>3861</v>
      </c>
      <c r="D1033" s="25" t="s">
        <v>3629</v>
      </c>
      <c r="E1033" s="25">
        <v>264</v>
      </c>
      <c r="F1033" s="25">
        <v>264</v>
      </c>
      <c r="G1033" s="25">
        <v>264</v>
      </c>
      <c r="H1033" s="26">
        <v>264</v>
      </c>
    </row>
    <row r="1034" spans="1:8" x14ac:dyDescent="0.3">
      <c r="A1034" s="387"/>
      <c r="B1034" s="390"/>
      <c r="C1034" s="24" t="s">
        <v>3748</v>
      </c>
      <c r="D1034" s="25" t="s">
        <v>682</v>
      </c>
      <c r="E1034" s="25" t="s">
        <v>2291</v>
      </c>
      <c r="F1034" s="25" t="s">
        <v>2291</v>
      </c>
      <c r="G1034" s="25" t="s">
        <v>2291</v>
      </c>
      <c r="H1034" s="26" t="s">
        <v>2291</v>
      </c>
    </row>
    <row r="1035" spans="1:8" x14ac:dyDescent="0.3">
      <c r="A1035" s="387"/>
      <c r="B1035" s="390"/>
      <c r="C1035" s="24" t="s">
        <v>422</v>
      </c>
      <c r="D1035" s="25" t="s">
        <v>423</v>
      </c>
      <c r="E1035" s="25">
        <v>5</v>
      </c>
      <c r="F1035" s="25">
        <v>5</v>
      </c>
      <c r="G1035" s="25">
        <v>5</v>
      </c>
      <c r="H1035" s="26">
        <v>5</v>
      </c>
    </row>
    <row r="1036" spans="1:8" x14ac:dyDescent="0.3">
      <c r="A1036" s="387"/>
      <c r="B1036" s="390"/>
      <c r="C1036" s="29" t="s">
        <v>424</v>
      </c>
      <c r="D1036" s="25" t="s">
        <v>254</v>
      </c>
      <c r="E1036" s="25" t="s">
        <v>520</v>
      </c>
      <c r="F1036" s="25" t="s">
        <v>521</v>
      </c>
      <c r="G1036" s="25" t="s">
        <v>1756</v>
      </c>
      <c r="H1036" s="26" t="s">
        <v>989</v>
      </c>
    </row>
    <row r="1037" spans="1:8" x14ac:dyDescent="0.3">
      <c r="A1037" s="387"/>
      <c r="B1037" s="390"/>
      <c r="C1037" s="29" t="s">
        <v>284</v>
      </c>
      <c r="D1037" s="25"/>
      <c r="E1037" s="25"/>
      <c r="F1037" s="25"/>
      <c r="G1037" s="25"/>
      <c r="H1037" s="26"/>
    </row>
    <row r="1038" spans="1:8" x14ac:dyDescent="0.3">
      <c r="A1038" s="387"/>
      <c r="B1038" s="390"/>
      <c r="C1038" s="24" t="s">
        <v>3750</v>
      </c>
      <c r="D1038" s="25" t="s">
        <v>262</v>
      </c>
      <c r="E1038" s="25" t="s">
        <v>709</v>
      </c>
      <c r="F1038" s="25" t="s">
        <v>709</v>
      </c>
      <c r="G1038" s="25" t="s">
        <v>709</v>
      </c>
      <c r="H1038" s="26" t="s">
        <v>709</v>
      </c>
    </row>
    <row r="1039" spans="1:8" x14ac:dyDescent="0.3">
      <c r="A1039" s="387"/>
      <c r="B1039" s="390"/>
      <c r="C1039" s="24" t="s">
        <v>3867</v>
      </c>
      <c r="D1039" s="25" t="s">
        <v>262</v>
      </c>
      <c r="E1039" s="25" t="s">
        <v>228</v>
      </c>
      <c r="F1039" s="25" t="s">
        <v>993</v>
      </c>
      <c r="G1039" s="25" t="s">
        <v>709</v>
      </c>
      <c r="H1039" s="26" t="s">
        <v>860</v>
      </c>
    </row>
    <row r="1040" spans="1:8" x14ac:dyDescent="0.3">
      <c r="A1040" s="387"/>
      <c r="B1040" s="390"/>
      <c r="C1040" s="24" t="s">
        <v>3868</v>
      </c>
      <c r="D1040" s="25" t="s">
        <v>262</v>
      </c>
      <c r="E1040" s="25" t="s">
        <v>228</v>
      </c>
      <c r="F1040" s="25" t="s">
        <v>993</v>
      </c>
      <c r="G1040" s="25" t="s">
        <v>709</v>
      </c>
      <c r="H1040" s="26" t="s">
        <v>228</v>
      </c>
    </row>
    <row r="1041" spans="1:8" ht="18" thickBot="1" x14ac:dyDescent="0.35">
      <c r="A1041" s="388"/>
      <c r="B1041" s="391"/>
      <c r="C1041" s="24" t="s">
        <v>3869</v>
      </c>
      <c r="D1041" s="25" t="s">
        <v>262</v>
      </c>
      <c r="E1041" s="25" t="s">
        <v>228</v>
      </c>
      <c r="F1041" s="25" t="s">
        <v>228</v>
      </c>
      <c r="G1041" s="25" t="s">
        <v>228</v>
      </c>
      <c r="H1041" s="26" t="s">
        <v>860</v>
      </c>
    </row>
    <row r="1042" spans="1:8" ht="18" thickBot="1" x14ac:dyDescent="0.35">
      <c r="A1042" s="392"/>
      <c r="B1042" s="392"/>
      <c r="C1042" s="392"/>
      <c r="D1042" s="393"/>
      <c r="E1042" s="27">
        <v>10</v>
      </c>
      <c r="F1042" s="27">
        <v>20</v>
      </c>
      <c r="G1042" s="27">
        <v>30</v>
      </c>
      <c r="H1042" s="5">
        <v>40</v>
      </c>
    </row>
    <row r="1043" spans="1:8" x14ac:dyDescent="0.3">
      <c r="A1043" s="15" t="s">
        <v>3988</v>
      </c>
    </row>
    <row r="1044" spans="1:8" ht="18" thickBot="1" x14ac:dyDescent="0.35">
      <c r="A1044" s="17" t="s">
        <v>342</v>
      </c>
    </row>
    <row r="1045" spans="1:8" ht="18" thickBot="1" x14ac:dyDescent="0.35">
      <c r="A1045" s="377" t="s">
        <v>0</v>
      </c>
      <c r="B1045" s="379" t="s">
        <v>217</v>
      </c>
      <c r="C1045" s="379" t="s">
        <v>250</v>
      </c>
      <c r="D1045" s="379" t="s">
        <v>251</v>
      </c>
      <c r="E1045" s="381" t="s">
        <v>3912</v>
      </c>
      <c r="F1045" s="382"/>
      <c r="G1045" s="382"/>
      <c r="H1045" s="383"/>
    </row>
    <row r="1046" spans="1:8" ht="18" thickBot="1" x14ac:dyDescent="0.35">
      <c r="A1046" s="394"/>
      <c r="B1046" s="395"/>
      <c r="C1046" s="395"/>
      <c r="D1046" s="395"/>
      <c r="E1046" s="381" t="s">
        <v>462</v>
      </c>
      <c r="F1046" s="382"/>
      <c r="G1046" s="382"/>
      <c r="H1046" s="383"/>
    </row>
    <row r="1047" spans="1:8" ht="18" thickBot="1" x14ac:dyDescent="0.35">
      <c r="A1047" s="378"/>
      <c r="B1047" s="380"/>
      <c r="C1047" s="380"/>
      <c r="D1047" s="380"/>
      <c r="E1047" s="293" t="s">
        <v>413</v>
      </c>
      <c r="F1047" s="293" t="s">
        <v>463</v>
      </c>
      <c r="G1047" s="293" t="s">
        <v>3864</v>
      </c>
      <c r="H1047" s="291" t="s">
        <v>3865</v>
      </c>
    </row>
    <row r="1048" spans="1:8" x14ac:dyDescent="0.3">
      <c r="A1048" s="386" t="s">
        <v>3989</v>
      </c>
      <c r="B1048" s="389" t="s">
        <v>3754</v>
      </c>
      <c r="C1048" s="28" t="s">
        <v>349</v>
      </c>
      <c r="D1048" s="22"/>
      <c r="E1048" s="22"/>
      <c r="F1048" s="22"/>
      <c r="G1048" s="22"/>
      <c r="H1048" s="4"/>
    </row>
    <row r="1049" spans="1:8" x14ac:dyDescent="0.3">
      <c r="A1049" s="387"/>
      <c r="B1049" s="390"/>
      <c r="C1049" s="24" t="s">
        <v>3861</v>
      </c>
      <c r="D1049" s="25" t="s">
        <v>3629</v>
      </c>
      <c r="E1049" s="25">
        <v>298</v>
      </c>
      <c r="F1049" s="25">
        <v>298</v>
      </c>
      <c r="G1049" s="25">
        <v>298</v>
      </c>
      <c r="H1049" s="26">
        <v>298</v>
      </c>
    </row>
    <row r="1050" spans="1:8" x14ac:dyDescent="0.3">
      <c r="A1050" s="387"/>
      <c r="B1050" s="390"/>
      <c r="C1050" s="24" t="s">
        <v>3748</v>
      </c>
      <c r="D1050" s="25" t="s">
        <v>682</v>
      </c>
      <c r="E1050" s="25" t="s">
        <v>1103</v>
      </c>
      <c r="F1050" s="25" t="s">
        <v>1103</v>
      </c>
      <c r="G1050" s="25" t="s">
        <v>1103</v>
      </c>
      <c r="H1050" s="26" t="s">
        <v>1103</v>
      </c>
    </row>
    <row r="1051" spans="1:8" x14ac:dyDescent="0.3">
      <c r="A1051" s="387"/>
      <c r="B1051" s="390"/>
      <c r="C1051" s="24" t="s">
        <v>422</v>
      </c>
      <c r="D1051" s="25" t="s">
        <v>423</v>
      </c>
      <c r="E1051" s="25">
        <v>5</v>
      </c>
      <c r="F1051" s="25">
        <v>5</v>
      </c>
      <c r="G1051" s="25">
        <v>5</v>
      </c>
      <c r="H1051" s="26">
        <v>5</v>
      </c>
    </row>
    <row r="1052" spans="1:8" x14ac:dyDescent="0.3">
      <c r="A1052" s="387"/>
      <c r="B1052" s="390"/>
      <c r="C1052" s="29" t="s">
        <v>424</v>
      </c>
      <c r="D1052" s="25" t="s">
        <v>254</v>
      </c>
      <c r="E1052" s="25" t="s">
        <v>3003</v>
      </c>
      <c r="F1052" s="25" t="s">
        <v>628</v>
      </c>
      <c r="G1052" s="25" t="s">
        <v>635</v>
      </c>
      <c r="H1052" s="26" t="s">
        <v>373</v>
      </c>
    </row>
    <row r="1053" spans="1:8" x14ac:dyDescent="0.3">
      <c r="A1053" s="387"/>
      <c r="B1053" s="390"/>
      <c r="C1053" s="29" t="s">
        <v>284</v>
      </c>
      <c r="D1053" s="25"/>
      <c r="E1053" s="25"/>
      <c r="F1053" s="25"/>
      <c r="G1053" s="25"/>
      <c r="H1053" s="26"/>
    </row>
    <row r="1054" spans="1:8" x14ac:dyDescent="0.3">
      <c r="A1054" s="387"/>
      <c r="B1054" s="390"/>
      <c r="C1054" s="24" t="s">
        <v>3750</v>
      </c>
      <c r="D1054" s="25" t="s">
        <v>262</v>
      </c>
      <c r="E1054" s="25" t="s">
        <v>697</v>
      </c>
      <c r="F1054" s="25" t="s">
        <v>697</v>
      </c>
      <c r="G1054" s="25" t="s">
        <v>697</v>
      </c>
      <c r="H1054" s="26" t="s">
        <v>697</v>
      </c>
    </row>
    <row r="1055" spans="1:8" x14ac:dyDescent="0.3">
      <c r="A1055" s="387"/>
      <c r="B1055" s="390"/>
      <c r="C1055" s="24" t="s">
        <v>3867</v>
      </c>
      <c r="D1055" s="25" t="s">
        <v>262</v>
      </c>
      <c r="E1055" s="25" t="s">
        <v>228</v>
      </c>
      <c r="F1055" s="25" t="s">
        <v>993</v>
      </c>
      <c r="G1055" s="25" t="s">
        <v>709</v>
      </c>
      <c r="H1055" s="26" t="s">
        <v>860</v>
      </c>
    </row>
    <row r="1056" spans="1:8" x14ac:dyDescent="0.3">
      <c r="A1056" s="387"/>
      <c r="B1056" s="390"/>
      <c r="C1056" s="24" t="s">
        <v>3868</v>
      </c>
      <c r="D1056" s="25" t="s">
        <v>262</v>
      </c>
      <c r="E1056" s="25" t="s">
        <v>228</v>
      </c>
      <c r="F1056" s="25" t="s">
        <v>993</v>
      </c>
      <c r="G1056" s="25" t="s">
        <v>709</v>
      </c>
      <c r="H1056" s="26" t="s">
        <v>228</v>
      </c>
    </row>
    <row r="1057" spans="1:8" ht="18" thickBot="1" x14ac:dyDescent="0.35">
      <c r="A1057" s="388"/>
      <c r="B1057" s="391"/>
      <c r="C1057" s="24" t="s">
        <v>3869</v>
      </c>
      <c r="D1057" s="25" t="s">
        <v>262</v>
      </c>
      <c r="E1057" s="25" t="s">
        <v>228</v>
      </c>
      <c r="F1057" s="25" t="s">
        <v>228</v>
      </c>
      <c r="G1057" s="25" t="s">
        <v>228</v>
      </c>
      <c r="H1057" s="26" t="s">
        <v>860</v>
      </c>
    </row>
    <row r="1058" spans="1:8" ht="18" thickBot="1" x14ac:dyDescent="0.35">
      <c r="A1058" s="392"/>
      <c r="B1058" s="392"/>
      <c r="C1058" s="392"/>
      <c r="D1058" s="393"/>
      <c r="E1058" s="27">
        <v>10</v>
      </c>
      <c r="F1058" s="27">
        <v>20</v>
      </c>
      <c r="G1058" s="27">
        <v>30</v>
      </c>
      <c r="H1058" s="5">
        <v>40</v>
      </c>
    </row>
    <row r="1059" spans="1:8" x14ac:dyDescent="0.3">
      <c r="A1059" s="17"/>
    </row>
    <row r="1060" spans="1:8" ht="18" thickBot="1" x14ac:dyDescent="0.35">
      <c r="A1060" s="17" t="s">
        <v>342</v>
      </c>
    </row>
    <row r="1061" spans="1:8" ht="18" thickBot="1" x14ac:dyDescent="0.35">
      <c r="A1061" s="377" t="s">
        <v>0</v>
      </c>
      <c r="B1061" s="379" t="s">
        <v>217</v>
      </c>
      <c r="C1061" s="379" t="s">
        <v>250</v>
      </c>
      <c r="D1061" s="379" t="s">
        <v>251</v>
      </c>
      <c r="E1061" s="381" t="s">
        <v>3990</v>
      </c>
      <c r="F1061" s="382"/>
      <c r="G1061" s="382"/>
      <c r="H1061" s="383"/>
    </row>
    <row r="1062" spans="1:8" ht="18" thickBot="1" x14ac:dyDescent="0.35">
      <c r="A1062" s="394"/>
      <c r="B1062" s="395"/>
      <c r="C1062" s="395"/>
      <c r="D1062" s="395"/>
      <c r="E1062" s="381" t="s">
        <v>462</v>
      </c>
      <c r="F1062" s="382"/>
      <c r="G1062" s="382"/>
      <c r="H1062" s="383"/>
    </row>
    <row r="1063" spans="1:8" ht="18" thickBot="1" x14ac:dyDescent="0.35">
      <c r="A1063" s="378"/>
      <c r="B1063" s="380"/>
      <c r="C1063" s="380"/>
      <c r="D1063" s="380"/>
      <c r="E1063" s="293" t="s">
        <v>413</v>
      </c>
      <c r="F1063" s="293" t="s">
        <v>463</v>
      </c>
      <c r="G1063" s="293" t="s">
        <v>3864</v>
      </c>
      <c r="H1063" s="291" t="s">
        <v>3865</v>
      </c>
    </row>
    <row r="1064" spans="1:8" x14ac:dyDescent="0.3">
      <c r="A1064" s="386" t="s">
        <v>3991</v>
      </c>
      <c r="B1064" s="389" t="s">
        <v>3754</v>
      </c>
      <c r="C1064" s="28" t="s">
        <v>349</v>
      </c>
      <c r="D1064" s="22"/>
      <c r="E1064" s="22"/>
      <c r="F1064" s="22"/>
      <c r="G1064" s="22"/>
      <c r="H1064" s="4"/>
    </row>
    <row r="1065" spans="1:8" x14ac:dyDescent="0.3">
      <c r="A1065" s="387"/>
      <c r="B1065" s="390"/>
      <c r="C1065" s="24" t="s">
        <v>3861</v>
      </c>
      <c r="D1065" s="25" t="s">
        <v>3629</v>
      </c>
      <c r="E1065" s="25">
        <v>290</v>
      </c>
      <c r="F1065" s="25">
        <v>290</v>
      </c>
      <c r="G1065" s="25">
        <v>290</v>
      </c>
      <c r="H1065" s="26">
        <v>290</v>
      </c>
    </row>
    <row r="1066" spans="1:8" x14ac:dyDescent="0.3">
      <c r="A1066" s="387"/>
      <c r="B1066" s="390"/>
      <c r="C1066" s="24" t="s">
        <v>3748</v>
      </c>
      <c r="D1066" s="25" t="s">
        <v>682</v>
      </c>
      <c r="E1066" s="25" t="s">
        <v>1647</v>
      </c>
      <c r="F1066" s="25" t="s">
        <v>1647</v>
      </c>
      <c r="G1066" s="25" t="s">
        <v>1647</v>
      </c>
      <c r="H1066" s="26" t="s">
        <v>1647</v>
      </c>
    </row>
    <row r="1067" spans="1:8" x14ac:dyDescent="0.3">
      <c r="A1067" s="387"/>
      <c r="B1067" s="390"/>
      <c r="C1067" s="24" t="s">
        <v>422</v>
      </c>
      <c r="D1067" s="25" t="s">
        <v>423</v>
      </c>
      <c r="E1067" s="25">
        <v>5</v>
      </c>
      <c r="F1067" s="25">
        <v>5</v>
      </c>
      <c r="G1067" s="25">
        <v>5</v>
      </c>
      <c r="H1067" s="26">
        <v>5</v>
      </c>
    </row>
    <row r="1068" spans="1:8" x14ac:dyDescent="0.3">
      <c r="A1068" s="387"/>
      <c r="B1068" s="390"/>
      <c r="C1068" s="29" t="s">
        <v>424</v>
      </c>
      <c r="D1068" s="25" t="s">
        <v>254</v>
      </c>
      <c r="E1068" s="25" t="s">
        <v>3187</v>
      </c>
      <c r="F1068" s="25" t="s">
        <v>231</v>
      </c>
      <c r="G1068" s="25" t="s">
        <v>2294</v>
      </c>
      <c r="H1068" s="26" t="s">
        <v>238</v>
      </c>
    </row>
    <row r="1069" spans="1:8" x14ac:dyDescent="0.3">
      <c r="A1069" s="387"/>
      <c r="B1069" s="390"/>
      <c r="C1069" s="29" t="s">
        <v>284</v>
      </c>
      <c r="D1069" s="25"/>
      <c r="E1069" s="25"/>
      <c r="F1069" s="25"/>
      <c r="G1069" s="25"/>
      <c r="H1069" s="26"/>
    </row>
    <row r="1070" spans="1:8" x14ac:dyDescent="0.3">
      <c r="A1070" s="387"/>
      <c r="B1070" s="390"/>
      <c r="C1070" s="24" t="s">
        <v>3750</v>
      </c>
      <c r="D1070" s="25" t="s">
        <v>262</v>
      </c>
      <c r="E1070" s="25" t="s">
        <v>408</v>
      </c>
      <c r="F1070" s="25" t="s">
        <v>408</v>
      </c>
      <c r="G1070" s="25" t="s">
        <v>408</v>
      </c>
      <c r="H1070" s="26" t="s">
        <v>408</v>
      </c>
    </row>
    <row r="1071" spans="1:8" x14ac:dyDescent="0.3">
      <c r="A1071" s="387"/>
      <c r="B1071" s="390"/>
      <c r="C1071" s="24" t="s">
        <v>3867</v>
      </c>
      <c r="D1071" s="25" t="s">
        <v>262</v>
      </c>
      <c r="E1071" s="25" t="s">
        <v>228</v>
      </c>
      <c r="F1071" s="25" t="s">
        <v>993</v>
      </c>
      <c r="G1071" s="25" t="s">
        <v>709</v>
      </c>
      <c r="H1071" s="26" t="s">
        <v>860</v>
      </c>
    </row>
    <row r="1072" spans="1:8" x14ac:dyDescent="0.3">
      <c r="A1072" s="387"/>
      <c r="B1072" s="390"/>
      <c r="C1072" s="24" t="s">
        <v>3868</v>
      </c>
      <c r="D1072" s="25" t="s">
        <v>262</v>
      </c>
      <c r="E1072" s="25" t="s">
        <v>228</v>
      </c>
      <c r="F1072" s="25" t="s">
        <v>993</v>
      </c>
      <c r="G1072" s="25" t="s">
        <v>709</v>
      </c>
      <c r="H1072" s="26" t="s">
        <v>228</v>
      </c>
    </row>
    <row r="1073" spans="1:8" ht="18" thickBot="1" x14ac:dyDescent="0.35">
      <c r="A1073" s="388"/>
      <c r="B1073" s="391"/>
      <c r="C1073" s="24" t="s">
        <v>3869</v>
      </c>
      <c r="D1073" s="25" t="s">
        <v>262</v>
      </c>
      <c r="E1073" s="25" t="s">
        <v>228</v>
      </c>
      <c r="F1073" s="25" t="s">
        <v>228</v>
      </c>
      <c r="G1073" s="25" t="s">
        <v>228</v>
      </c>
      <c r="H1073" s="26" t="s">
        <v>860</v>
      </c>
    </row>
    <row r="1074" spans="1:8" ht="18" thickBot="1" x14ac:dyDescent="0.35">
      <c r="A1074" s="392"/>
      <c r="B1074" s="392"/>
      <c r="C1074" s="392"/>
      <c r="D1074" s="393"/>
      <c r="E1074" s="27">
        <v>10</v>
      </c>
      <c r="F1074" s="27">
        <v>20</v>
      </c>
      <c r="G1074" s="27">
        <v>30</v>
      </c>
      <c r="H1074" s="5">
        <v>40</v>
      </c>
    </row>
    <row r="1075" spans="1:8" x14ac:dyDescent="0.3">
      <c r="A1075" s="15" t="s">
        <v>3992</v>
      </c>
    </row>
    <row r="1076" spans="1:8" ht="18" thickBot="1" x14ac:dyDescent="0.35">
      <c r="A1076" s="17" t="s">
        <v>342</v>
      </c>
    </row>
    <row r="1077" spans="1:8" ht="18" thickBot="1" x14ac:dyDescent="0.35">
      <c r="A1077" s="377" t="s">
        <v>0</v>
      </c>
      <c r="B1077" s="379" t="s">
        <v>217</v>
      </c>
      <c r="C1077" s="379" t="s">
        <v>250</v>
      </c>
      <c r="D1077" s="379" t="s">
        <v>251</v>
      </c>
      <c r="E1077" s="381" t="s">
        <v>3912</v>
      </c>
      <c r="F1077" s="382"/>
      <c r="G1077" s="382"/>
      <c r="H1077" s="383"/>
    </row>
    <row r="1078" spans="1:8" ht="18" thickBot="1" x14ac:dyDescent="0.35">
      <c r="A1078" s="394"/>
      <c r="B1078" s="395"/>
      <c r="C1078" s="395"/>
      <c r="D1078" s="395"/>
      <c r="E1078" s="381" t="s">
        <v>462</v>
      </c>
      <c r="F1078" s="382"/>
      <c r="G1078" s="382"/>
      <c r="H1078" s="383"/>
    </row>
    <row r="1079" spans="1:8" ht="18" thickBot="1" x14ac:dyDescent="0.35">
      <c r="A1079" s="378"/>
      <c r="B1079" s="380"/>
      <c r="C1079" s="380"/>
      <c r="D1079" s="380"/>
      <c r="E1079" s="293" t="s">
        <v>413</v>
      </c>
      <c r="F1079" s="293" t="s">
        <v>463</v>
      </c>
      <c r="G1079" s="293" t="s">
        <v>3864</v>
      </c>
      <c r="H1079" s="291" t="s">
        <v>3865</v>
      </c>
    </row>
    <row r="1080" spans="1:8" x14ac:dyDescent="0.3">
      <c r="A1080" s="386" t="s">
        <v>3993</v>
      </c>
      <c r="B1080" s="389" t="s">
        <v>3754</v>
      </c>
      <c r="C1080" s="28" t="s">
        <v>349</v>
      </c>
      <c r="D1080" s="22"/>
      <c r="E1080" s="22"/>
      <c r="F1080" s="22"/>
      <c r="G1080" s="22"/>
      <c r="H1080" s="4"/>
    </row>
    <row r="1081" spans="1:8" x14ac:dyDescent="0.3">
      <c r="A1081" s="387"/>
      <c r="B1081" s="390"/>
      <c r="C1081" s="24" t="s">
        <v>3861</v>
      </c>
      <c r="D1081" s="25" t="s">
        <v>3629</v>
      </c>
      <c r="E1081" s="25">
        <v>394</v>
      </c>
      <c r="F1081" s="25">
        <v>394</v>
      </c>
      <c r="G1081" s="25">
        <v>394</v>
      </c>
      <c r="H1081" s="26">
        <v>394</v>
      </c>
    </row>
    <row r="1082" spans="1:8" x14ac:dyDescent="0.3">
      <c r="A1082" s="387"/>
      <c r="B1082" s="390"/>
      <c r="C1082" s="24" t="s">
        <v>3748</v>
      </c>
      <c r="D1082" s="25" t="s">
        <v>682</v>
      </c>
      <c r="E1082" s="25" t="s">
        <v>1647</v>
      </c>
      <c r="F1082" s="25" t="s">
        <v>1647</v>
      </c>
      <c r="G1082" s="25" t="s">
        <v>1647</v>
      </c>
      <c r="H1082" s="26" t="s">
        <v>1647</v>
      </c>
    </row>
    <row r="1083" spans="1:8" x14ac:dyDescent="0.3">
      <c r="A1083" s="387"/>
      <c r="B1083" s="390"/>
      <c r="C1083" s="24" t="s">
        <v>422</v>
      </c>
      <c r="D1083" s="25" t="s">
        <v>423</v>
      </c>
      <c r="E1083" s="25">
        <v>5</v>
      </c>
      <c r="F1083" s="25">
        <v>5</v>
      </c>
      <c r="G1083" s="25">
        <v>5</v>
      </c>
      <c r="H1083" s="26">
        <v>5</v>
      </c>
    </row>
    <row r="1084" spans="1:8" x14ac:dyDescent="0.3">
      <c r="A1084" s="387"/>
      <c r="B1084" s="390"/>
      <c r="C1084" s="29" t="s">
        <v>424</v>
      </c>
      <c r="D1084" s="25" t="s">
        <v>254</v>
      </c>
      <c r="E1084" s="25" t="s">
        <v>546</v>
      </c>
      <c r="F1084" s="25" t="s">
        <v>3423</v>
      </c>
      <c r="G1084" s="25" t="s">
        <v>618</v>
      </c>
      <c r="H1084" s="26" t="s">
        <v>936</v>
      </c>
    </row>
    <row r="1085" spans="1:8" x14ac:dyDescent="0.3">
      <c r="A1085" s="387"/>
      <c r="B1085" s="390"/>
      <c r="C1085" s="29" t="s">
        <v>284</v>
      </c>
      <c r="D1085" s="25"/>
      <c r="E1085" s="25"/>
      <c r="F1085" s="25"/>
      <c r="G1085" s="25"/>
      <c r="H1085" s="26"/>
    </row>
    <row r="1086" spans="1:8" x14ac:dyDescent="0.3">
      <c r="A1086" s="387"/>
      <c r="B1086" s="390"/>
      <c r="C1086" s="24" t="s">
        <v>3750</v>
      </c>
      <c r="D1086" s="25" t="s">
        <v>262</v>
      </c>
      <c r="E1086" s="25" t="s">
        <v>408</v>
      </c>
      <c r="F1086" s="25" t="s">
        <v>408</v>
      </c>
      <c r="G1086" s="25" t="s">
        <v>408</v>
      </c>
      <c r="H1086" s="26" t="s">
        <v>408</v>
      </c>
    </row>
    <row r="1087" spans="1:8" x14ac:dyDescent="0.3">
      <c r="A1087" s="387"/>
      <c r="B1087" s="390"/>
      <c r="C1087" s="24" t="s">
        <v>3867</v>
      </c>
      <c r="D1087" s="25" t="s">
        <v>262</v>
      </c>
      <c r="E1087" s="25" t="s">
        <v>228</v>
      </c>
      <c r="F1087" s="25" t="s">
        <v>993</v>
      </c>
      <c r="G1087" s="25" t="s">
        <v>709</v>
      </c>
      <c r="H1087" s="26" t="s">
        <v>860</v>
      </c>
    </row>
    <row r="1088" spans="1:8" x14ac:dyDescent="0.3">
      <c r="A1088" s="387"/>
      <c r="B1088" s="390"/>
      <c r="C1088" s="24" t="s">
        <v>3868</v>
      </c>
      <c r="D1088" s="25" t="s">
        <v>262</v>
      </c>
      <c r="E1088" s="25" t="s">
        <v>228</v>
      </c>
      <c r="F1088" s="25" t="s">
        <v>993</v>
      </c>
      <c r="G1088" s="25" t="s">
        <v>709</v>
      </c>
      <c r="H1088" s="26" t="s">
        <v>228</v>
      </c>
    </row>
    <row r="1089" spans="1:8" ht="18" thickBot="1" x14ac:dyDescent="0.35">
      <c r="A1089" s="388"/>
      <c r="B1089" s="391"/>
      <c r="C1089" s="24" t="s">
        <v>3869</v>
      </c>
      <c r="D1089" s="25" t="s">
        <v>262</v>
      </c>
      <c r="E1089" s="25" t="s">
        <v>228</v>
      </c>
      <c r="F1089" s="25" t="s">
        <v>228</v>
      </c>
      <c r="G1089" s="25" t="s">
        <v>228</v>
      </c>
      <c r="H1089" s="26" t="s">
        <v>860</v>
      </c>
    </row>
    <row r="1090" spans="1:8" ht="18" thickBot="1" x14ac:dyDescent="0.35">
      <c r="A1090" s="392"/>
      <c r="B1090" s="392"/>
      <c r="C1090" s="392"/>
      <c r="D1090" s="393"/>
      <c r="E1090" s="27">
        <v>10</v>
      </c>
      <c r="F1090" s="27">
        <v>20</v>
      </c>
      <c r="G1090" s="27">
        <v>30</v>
      </c>
      <c r="H1090" s="5">
        <v>40</v>
      </c>
    </row>
    <row r="1091" spans="1:8" x14ac:dyDescent="0.3">
      <c r="A1091" s="17"/>
    </row>
    <row r="1092" spans="1:8" ht="18" thickBot="1" x14ac:dyDescent="0.35">
      <c r="A1092" s="17" t="s">
        <v>342</v>
      </c>
    </row>
    <row r="1093" spans="1:8" ht="18" thickBot="1" x14ac:dyDescent="0.35">
      <c r="A1093" s="377" t="s">
        <v>0</v>
      </c>
      <c r="B1093" s="379" t="s">
        <v>217</v>
      </c>
      <c r="C1093" s="379" t="s">
        <v>250</v>
      </c>
      <c r="D1093" s="379" t="s">
        <v>251</v>
      </c>
      <c r="E1093" s="381" t="s">
        <v>3990</v>
      </c>
      <c r="F1093" s="382"/>
      <c r="G1093" s="382"/>
      <c r="H1093" s="383"/>
    </row>
    <row r="1094" spans="1:8" ht="18" thickBot="1" x14ac:dyDescent="0.35">
      <c r="A1094" s="394"/>
      <c r="B1094" s="395"/>
      <c r="C1094" s="395"/>
      <c r="D1094" s="395"/>
      <c r="E1094" s="381" t="s">
        <v>462</v>
      </c>
      <c r="F1094" s="382"/>
      <c r="G1094" s="382"/>
      <c r="H1094" s="383"/>
    </row>
    <row r="1095" spans="1:8" ht="18" thickBot="1" x14ac:dyDescent="0.35">
      <c r="A1095" s="378"/>
      <c r="B1095" s="380"/>
      <c r="C1095" s="380"/>
      <c r="D1095" s="380"/>
      <c r="E1095" s="293" t="s">
        <v>413</v>
      </c>
      <c r="F1095" s="293" t="s">
        <v>463</v>
      </c>
      <c r="G1095" s="293" t="s">
        <v>3864</v>
      </c>
      <c r="H1095" s="291" t="s">
        <v>3865</v>
      </c>
    </row>
    <row r="1096" spans="1:8" x14ac:dyDescent="0.3">
      <c r="A1096" s="386" t="s">
        <v>3994</v>
      </c>
      <c r="B1096" s="389" t="s">
        <v>3754</v>
      </c>
      <c r="C1096" s="28" t="s">
        <v>349</v>
      </c>
      <c r="D1096" s="22"/>
      <c r="E1096" s="22"/>
      <c r="F1096" s="22"/>
      <c r="G1096" s="22"/>
      <c r="H1096" s="4"/>
    </row>
    <row r="1097" spans="1:8" x14ac:dyDescent="0.3">
      <c r="A1097" s="387"/>
      <c r="B1097" s="390"/>
      <c r="C1097" s="24" t="s">
        <v>3861</v>
      </c>
      <c r="D1097" s="25" t="s">
        <v>3629</v>
      </c>
      <c r="E1097" s="25">
        <v>380</v>
      </c>
      <c r="F1097" s="25">
        <v>380</v>
      </c>
      <c r="G1097" s="25">
        <v>380</v>
      </c>
      <c r="H1097" s="26">
        <v>380</v>
      </c>
    </row>
    <row r="1098" spans="1:8" x14ac:dyDescent="0.3">
      <c r="A1098" s="387"/>
      <c r="B1098" s="390"/>
      <c r="C1098" s="24" t="s">
        <v>3748</v>
      </c>
      <c r="D1098" s="25" t="s">
        <v>682</v>
      </c>
      <c r="E1098" s="25" t="s">
        <v>400</v>
      </c>
      <c r="F1098" s="25" t="s">
        <v>400</v>
      </c>
      <c r="G1098" s="25" t="s">
        <v>400</v>
      </c>
      <c r="H1098" s="26" t="s">
        <v>400</v>
      </c>
    </row>
    <row r="1099" spans="1:8" x14ac:dyDescent="0.3">
      <c r="A1099" s="387"/>
      <c r="B1099" s="390"/>
      <c r="C1099" s="24" t="s">
        <v>422</v>
      </c>
      <c r="D1099" s="25" t="s">
        <v>423</v>
      </c>
      <c r="E1099" s="25">
        <v>5</v>
      </c>
      <c r="F1099" s="25">
        <v>5</v>
      </c>
      <c r="G1099" s="25">
        <v>5</v>
      </c>
      <c r="H1099" s="26">
        <v>5</v>
      </c>
    </row>
    <row r="1100" spans="1:8" x14ac:dyDescent="0.3">
      <c r="A1100" s="387"/>
      <c r="B1100" s="390"/>
      <c r="C1100" s="29" t="s">
        <v>424</v>
      </c>
      <c r="D1100" s="25" t="s">
        <v>254</v>
      </c>
      <c r="E1100" s="25" t="s">
        <v>572</v>
      </c>
      <c r="F1100" s="25" t="s">
        <v>226</v>
      </c>
      <c r="G1100" s="25" t="s">
        <v>3609</v>
      </c>
      <c r="H1100" s="26" t="s">
        <v>227</v>
      </c>
    </row>
    <row r="1101" spans="1:8" x14ac:dyDescent="0.3">
      <c r="A1101" s="387"/>
      <c r="B1101" s="390"/>
      <c r="C1101" s="29" t="s">
        <v>284</v>
      </c>
      <c r="D1101" s="25"/>
      <c r="E1101" s="25"/>
      <c r="F1101" s="25"/>
      <c r="G1101" s="25"/>
      <c r="H1101" s="26"/>
    </row>
    <row r="1102" spans="1:8" x14ac:dyDescent="0.3">
      <c r="A1102" s="387"/>
      <c r="B1102" s="390"/>
      <c r="C1102" s="24" t="s">
        <v>3750</v>
      </c>
      <c r="D1102" s="25" t="s">
        <v>262</v>
      </c>
      <c r="E1102" s="25" t="s">
        <v>709</v>
      </c>
      <c r="F1102" s="25" t="s">
        <v>709</v>
      </c>
      <c r="G1102" s="25" t="s">
        <v>709</v>
      </c>
      <c r="H1102" s="26" t="s">
        <v>709</v>
      </c>
    </row>
    <row r="1103" spans="1:8" x14ac:dyDescent="0.3">
      <c r="A1103" s="387"/>
      <c r="B1103" s="390"/>
      <c r="C1103" s="24" t="s">
        <v>3867</v>
      </c>
      <c r="D1103" s="25" t="s">
        <v>262</v>
      </c>
      <c r="E1103" s="25" t="s">
        <v>228</v>
      </c>
      <c r="F1103" s="25" t="s">
        <v>993</v>
      </c>
      <c r="G1103" s="25" t="s">
        <v>709</v>
      </c>
      <c r="H1103" s="26" t="s">
        <v>860</v>
      </c>
    </row>
    <row r="1104" spans="1:8" x14ac:dyDescent="0.3">
      <c r="A1104" s="387"/>
      <c r="B1104" s="390"/>
      <c r="C1104" s="24" t="s">
        <v>3868</v>
      </c>
      <c r="D1104" s="25" t="s">
        <v>262</v>
      </c>
      <c r="E1104" s="25" t="s">
        <v>228</v>
      </c>
      <c r="F1104" s="25" t="s">
        <v>993</v>
      </c>
      <c r="G1104" s="25" t="s">
        <v>709</v>
      </c>
      <c r="H1104" s="26" t="s">
        <v>228</v>
      </c>
    </row>
    <row r="1105" spans="1:8" ht="18" thickBot="1" x14ac:dyDescent="0.35">
      <c r="A1105" s="388"/>
      <c r="B1105" s="391"/>
      <c r="C1105" s="24" t="s">
        <v>3869</v>
      </c>
      <c r="D1105" s="25" t="s">
        <v>262</v>
      </c>
      <c r="E1105" s="25" t="s">
        <v>228</v>
      </c>
      <c r="F1105" s="25" t="s">
        <v>228</v>
      </c>
      <c r="G1105" s="25" t="s">
        <v>228</v>
      </c>
      <c r="H1105" s="26" t="s">
        <v>860</v>
      </c>
    </row>
    <row r="1106" spans="1:8" ht="18" thickBot="1" x14ac:dyDescent="0.35">
      <c r="A1106" s="392"/>
      <c r="B1106" s="392"/>
      <c r="C1106" s="392"/>
      <c r="D1106" s="393"/>
      <c r="E1106" s="27">
        <v>10</v>
      </c>
      <c r="F1106" s="27">
        <v>20</v>
      </c>
      <c r="G1106" s="27">
        <v>30</v>
      </c>
      <c r="H1106" s="5">
        <v>40</v>
      </c>
    </row>
    <row r="1107" spans="1:8" x14ac:dyDescent="0.3">
      <c r="A1107" s="15" t="s">
        <v>3995</v>
      </c>
    </row>
    <row r="1108" spans="1:8" x14ac:dyDescent="0.3">
      <c r="A1108" s="17" t="s">
        <v>211</v>
      </c>
    </row>
    <row r="1109" spans="1:8" x14ac:dyDescent="0.3">
      <c r="A1109" s="17" t="s">
        <v>3996</v>
      </c>
    </row>
    <row r="1110" spans="1:8" x14ac:dyDescent="0.3">
      <c r="A1110" s="17" t="s">
        <v>3997</v>
      </c>
    </row>
    <row r="1111" spans="1:8" ht="18" thickBot="1" x14ac:dyDescent="0.35">
      <c r="A1111" s="17" t="s">
        <v>342</v>
      </c>
    </row>
    <row r="1112" spans="1:8" ht="18" thickBot="1" x14ac:dyDescent="0.35">
      <c r="A1112" s="377" t="s">
        <v>0</v>
      </c>
      <c r="B1112" s="379" t="s">
        <v>217</v>
      </c>
      <c r="C1112" s="379" t="s">
        <v>250</v>
      </c>
      <c r="D1112" s="379" t="s">
        <v>251</v>
      </c>
      <c r="E1112" s="381" t="s">
        <v>3998</v>
      </c>
      <c r="F1112" s="382"/>
      <c r="G1112" s="382"/>
      <c r="H1112" s="383"/>
    </row>
    <row r="1113" spans="1:8" ht="18" thickBot="1" x14ac:dyDescent="0.35">
      <c r="A1113" s="394"/>
      <c r="B1113" s="395"/>
      <c r="C1113" s="395"/>
      <c r="D1113" s="395"/>
      <c r="E1113" s="381" t="s">
        <v>462</v>
      </c>
      <c r="F1113" s="382"/>
      <c r="G1113" s="382"/>
      <c r="H1113" s="383"/>
    </row>
    <row r="1114" spans="1:8" ht="18" thickBot="1" x14ac:dyDescent="0.35">
      <c r="A1114" s="378"/>
      <c r="B1114" s="380"/>
      <c r="C1114" s="380"/>
      <c r="D1114" s="380"/>
      <c r="E1114" s="293" t="s">
        <v>413</v>
      </c>
      <c r="F1114" s="293" t="s">
        <v>463</v>
      </c>
      <c r="G1114" s="293" t="s">
        <v>3864</v>
      </c>
      <c r="H1114" s="291" t="s">
        <v>3865</v>
      </c>
    </row>
    <row r="1115" spans="1:8" x14ac:dyDescent="0.3">
      <c r="A1115" s="386" t="s">
        <v>3999</v>
      </c>
      <c r="B1115" s="389" t="s">
        <v>3754</v>
      </c>
      <c r="C1115" s="28" t="s">
        <v>349</v>
      </c>
      <c r="D1115" s="22"/>
      <c r="E1115" s="22"/>
      <c r="F1115" s="22"/>
      <c r="G1115" s="22"/>
      <c r="H1115" s="4"/>
    </row>
    <row r="1116" spans="1:8" x14ac:dyDescent="0.3">
      <c r="A1116" s="387"/>
      <c r="B1116" s="390"/>
      <c r="C1116" s="24" t="s">
        <v>3861</v>
      </c>
      <c r="D1116" s="25" t="s">
        <v>3629</v>
      </c>
      <c r="E1116" s="25">
        <v>57</v>
      </c>
      <c r="F1116" s="25">
        <v>57</v>
      </c>
      <c r="G1116" s="25">
        <v>57</v>
      </c>
      <c r="H1116" s="26">
        <v>57</v>
      </c>
    </row>
    <row r="1117" spans="1:8" x14ac:dyDescent="0.3">
      <c r="A1117" s="387"/>
      <c r="B1117" s="390"/>
      <c r="C1117" s="24" t="s">
        <v>3748</v>
      </c>
      <c r="D1117" s="25" t="s">
        <v>682</v>
      </c>
      <c r="E1117" s="25" t="s">
        <v>2437</v>
      </c>
      <c r="F1117" s="25" t="s">
        <v>2437</v>
      </c>
      <c r="G1117" s="25" t="s">
        <v>2437</v>
      </c>
      <c r="H1117" s="26" t="s">
        <v>2437</v>
      </c>
    </row>
    <row r="1118" spans="1:8" x14ac:dyDescent="0.3">
      <c r="A1118" s="387"/>
      <c r="B1118" s="390"/>
      <c r="C1118" s="24" t="s">
        <v>422</v>
      </c>
      <c r="D1118" s="25" t="s">
        <v>423</v>
      </c>
      <c r="E1118" s="25">
        <v>4</v>
      </c>
      <c r="F1118" s="25">
        <v>4</v>
      </c>
      <c r="G1118" s="25">
        <v>4</v>
      </c>
      <c r="H1118" s="26">
        <v>4</v>
      </c>
    </row>
    <row r="1119" spans="1:8" x14ac:dyDescent="0.3">
      <c r="A1119" s="387"/>
      <c r="B1119" s="390"/>
      <c r="C1119" s="29" t="s">
        <v>424</v>
      </c>
      <c r="D1119" s="25" t="s">
        <v>254</v>
      </c>
      <c r="E1119" s="25" t="s">
        <v>628</v>
      </c>
      <c r="F1119" s="25" t="s">
        <v>1015</v>
      </c>
      <c r="G1119" s="25" t="s">
        <v>227</v>
      </c>
      <c r="H1119" s="26" t="s">
        <v>978</v>
      </c>
    </row>
    <row r="1120" spans="1:8" x14ac:dyDescent="0.3">
      <c r="A1120" s="387"/>
      <c r="B1120" s="390"/>
      <c r="C1120" s="29" t="s">
        <v>284</v>
      </c>
      <c r="D1120" s="25"/>
      <c r="E1120" s="25"/>
      <c r="F1120" s="25"/>
      <c r="G1120" s="25"/>
      <c r="H1120" s="26"/>
    </row>
    <row r="1121" spans="1:8" x14ac:dyDescent="0.3">
      <c r="A1121" s="387"/>
      <c r="B1121" s="390"/>
      <c r="C1121" s="24" t="s">
        <v>3750</v>
      </c>
      <c r="D1121" s="25" t="s">
        <v>262</v>
      </c>
      <c r="E1121" s="25" t="s">
        <v>263</v>
      </c>
      <c r="F1121" s="25" t="s">
        <v>263</v>
      </c>
      <c r="G1121" s="25" t="s">
        <v>263</v>
      </c>
      <c r="H1121" s="26" t="s">
        <v>263</v>
      </c>
    </row>
    <row r="1122" spans="1:8" x14ac:dyDescent="0.3">
      <c r="A1122" s="387"/>
      <c r="B1122" s="390"/>
      <c r="C1122" s="24" t="s">
        <v>3867</v>
      </c>
      <c r="D1122" s="25" t="s">
        <v>262</v>
      </c>
      <c r="E1122" s="25" t="s">
        <v>228</v>
      </c>
      <c r="F1122" s="25" t="s">
        <v>993</v>
      </c>
      <c r="G1122" s="25" t="s">
        <v>709</v>
      </c>
      <c r="H1122" s="26" t="s">
        <v>860</v>
      </c>
    </row>
    <row r="1123" spans="1:8" x14ac:dyDescent="0.3">
      <c r="A1123" s="387"/>
      <c r="B1123" s="390"/>
      <c r="C1123" s="24" t="s">
        <v>3868</v>
      </c>
      <c r="D1123" s="25" t="s">
        <v>262</v>
      </c>
      <c r="E1123" s="25" t="s">
        <v>228</v>
      </c>
      <c r="F1123" s="25" t="s">
        <v>993</v>
      </c>
      <c r="G1123" s="25" t="s">
        <v>709</v>
      </c>
      <c r="H1123" s="26" t="s">
        <v>228</v>
      </c>
    </row>
    <row r="1124" spans="1:8" x14ac:dyDescent="0.3">
      <c r="A1124" s="387"/>
      <c r="B1124" s="390"/>
      <c r="C1124" s="24" t="s">
        <v>3869</v>
      </c>
      <c r="D1124" s="25" t="s">
        <v>262</v>
      </c>
      <c r="E1124" s="25" t="s">
        <v>228</v>
      </c>
      <c r="F1124" s="25" t="s">
        <v>228</v>
      </c>
      <c r="G1124" s="25" t="s">
        <v>228</v>
      </c>
      <c r="H1124" s="26" t="s">
        <v>860</v>
      </c>
    </row>
    <row r="1125" spans="1:8" ht="18" thickBot="1" x14ac:dyDescent="0.35">
      <c r="A1125" s="388"/>
      <c r="B1125" s="391"/>
      <c r="C1125" s="24" t="s">
        <v>1541</v>
      </c>
      <c r="D1125" s="25" t="s">
        <v>423</v>
      </c>
      <c r="E1125" s="25" t="s">
        <v>1535</v>
      </c>
      <c r="F1125" s="25" t="s">
        <v>1535</v>
      </c>
      <c r="G1125" s="25" t="s">
        <v>1535</v>
      </c>
      <c r="H1125" s="26" t="s">
        <v>1535</v>
      </c>
    </row>
    <row r="1126" spans="1:8" ht="18" thickBot="1" x14ac:dyDescent="0.35">
      <c r="A1126" s="392"/>
      <c r="B1126" s="392"/>
      <c r="C1126" s="392"/>
      <c r="D1126" s="393"/>
      <c r="E1126" s="27">
        <v>10</v>
      </c>
      <c r="F1126" s="27">
        <v>20</v>
      </c>
      <c r="G1126" s="27">
        <v>30</v>
      </c>
      <c r="H1126" s="5">
        <v>40</v>
      </c>
    </row>
    <row r="1127" spans="1:8" x14ac:dyDescent="0.3">
      <c r="A1127" s="15" t="s">
        <v>4000</v>
      </c>
    </row>
    <row r="1128" spans="1:8" ht="18" thickBot="1" x14ac:dyDescent="0.35">
      <c r="A1128" s="17" t="s">
        <v>342</v>
      </c>
    </row>
    <row r="1129" spans="1:8" ht="18" thickBot="1" x14ac:dyDescent="0.35">
      <c r="A1129" s="377" t="s">
        <v>0</v>
      </c>
      <c r="B1129" s="379" t="s">
        <v>217</v>
      </c>
      <c r="C1129" s="379" t="s">
        <v>250</v>
      </c>
      <c r="D1129" s="379" t="s">
        <v>251</v>
      </c>
      <c r="E1129" s="381" t="s">
        <v>4001</v>
      </c>
      <c r="F1129" s="382"/>
      <c r="G1129" s="382"/>
      <c r="H1129" s="383"/>
    </row>
    <row r="1130" spans="1:8" ht="18" thickBot="1" x14ac:dyDescent="0.35">
      <c r="A1130" s="394"/>
      <c r="B1130" s="395"/>
      <c r="C1130" s="395"/>
      <c r="D1130" s="395"/>
      <c r="E1130" s="381" t="s">
        <v>462</v>
      </c>
      <c r="F1130" s="382"/>
      <c r="G1130" s="382"/>
      <c r="H1130" s="383"/>
    </row>
    <row r="1131" spans="1:8" ht="18" thickBot="1" x14ac:dyDescent="0.35">
      <c r="A1131" s="378"/>
      <c r="B1131" s="380"/>
      <c r="C1131" s="380"/>
      <c r="D1131" s="380"/>
      <c r="E1131" s="293" t="s">
        <v>413</v>
      </c>
      <c r="F1131" s="293" t="s">
        <v>463</v>
      </c>
      <c r="G1131" s="293" t="s">
        <v>3864</v>
      </c>
      <c r="H1131" s="291" t="s">
        <v>3865</v>
      </c>
    </row>
    <row r="1132" spans="1:8" x14ac:dyDescent="0.3">
      <c r="A1132" s="386" t="s">
        <v>4002</v>
      </c>
      <c r="B1132" s="389" t="s">
        <v>3754</v>
      </c>
      <c r="C1132" s="28" t="s">
        <v>349</v>
      </c>
      <c r="D1132" s="22"/>
      <c r="E1132" s="22"/>
      <c r="F1132" s="22"/>
      <c r="G1132" s="22"/>
      <c r="H1132" s="4"/>
    </row>
    <row r="1133" spans="1:8" x14ac:dyDescent="0.3">
      <c r="A1133" s="387"/>
      <c r="B1133" s="390"/>
      <c r="C1133" s="24" t="s">
        <v>3861</v>
      </c>
      <c r="D1133" s="25" t="s">
        <v>3629</v>
      </c>
      <c r="E1133" s="25">
        <v>77</v>
      </c>
      <c r="F1133" s="25">
        <v>77</v>
      </c>
      <c r="G1133" s="25">
        <v>77</v>
      </c>
      <c r="H1133" s="26">
        <v>77</v>
      </c>
    </row>
    <row r="1134" spans="1:8" x14ac:dyDescent="0.3">
      <c r="A1134" s="387"/>
      <c r="B1134" s="390"/>
      <c r="C1134" s="24" t="s">
        <v>3748</v>
      </c>
      <c r="D1134" s="25" t="s">
        <v>682</v>
      </c>
      <c r="E1134" s="25" t="s">
        <v>813</v>
      </c>
      <c r="F1134" s="25" t="s">
        <v>813</v>
      </c>
      <c r="G1134" s="25" t="s">
        <v>813</v>
      </c>
      <c r="H1134" s="26" t="s">
        <v>813</v>
      </c>
    </row>
    <row r="1135" spans="1:8" x14ac:dyDescent="0.3">
      <c r="A1135" s="387"/>
      <c r="B1135" s="390"/>
      <c r="C1135" s="24" t="s">
        <v>422</v>
      </c>
      <c r="D1135" s="25" t="s">
        <v>423</v>
      </c>
      <c r="E1135" s="25">
        <v>4</v>
      </c>
      <c r="F1135" s="25">
        <v>4</v>
      </c>
      <c r="G1135" s="25">
        <v>4</v>
      </c>
      <c r="H1135" s="26">
        <v>4</v>
      </c>
    </row>
    <row r="1136" spans="1:8" x14ac:dyDescent="0.3">
      <c r="A1136" s="387"/>
      <c r="B1136" s="390"/>
      <c r="C1136" s="29" t="s">
        <v>424</v>
      </c>
      <c r="D1136" s="25" t="s">
        <v>254</v>
      </c>
      <c r="E1136" s="25" t="s">
        <v>3361</v>
      </c>
      <c r="F1136" s="25" t="s">
        <v>638</v>
      </c>
      <c r="G1136" s="25" t="s">
        <v>3794</v>
      </c>
      <c r="H1136" s="26" t="s">
        <v>3916</v>
      </c>
    </row>
    <row r="1137" spans="1:8" x14ac:dyDescent="0.3">
      <c r="A1137" s="387"/>
      <c r="B1137" s="390"/>
      <c r="C1137" s="29" t="s">
        <v>284</v>
      </c>
      <c r="D1137" s="25"/>
      <c r="E1137" s="25"/>
      <c r="F1137" s="25"/>
      <c r="G1137" s="25"/>
      <c r="H1137" s="26"/>
    </row>
    <row r="1138" spans="1:8" x14ac:dyDescent="0.3">
      <c r="A1138" s="387"/>
      <c r="B1138" s="390"/>
      <c r="C1138" s="24" t="s">
        <v>3750</v>
      </c>
      <c r="D1138" s="25" t="s">
        <v>262</v>
      </c>
      <c r="E1138" s="25" t="s">
        <v>263</v>
      </c>
      <c r="F1138" s="25" t="s">
        <v>263</v>
      </c>
      <c r="G1138" s="25" t="s">
        <v>263</v>
      </c>
      <c r="H1138" s="26" t="s">
        <v>263</v>
      </c>
    </row>
    <row r="1139" spans="1:8" x14ac:dyDescent="0.3">
      <c r="A1139" s="387"/>
      <c r="B1139" s="390"/>
      <c r="C1139" s="24" t="s">
        <v>3867</v>
      </c>
      <c r="D1139" s="25" t="s">
        <v>262</v>
      </c>
      <c r="E1139" s="25" t="s">
        <v>228</v>
      </c>
      <c r="F1139" s="25" t="s">
        <v>993</v>
      </c>
      <c r="G1139" s="25" t="s">
        <v>709</v>
      </c>
      <c r="H1139" s="26" t="s">
        <v>860</v>
      </c>
    </row>
    <row r="1140" spans="1:8" x14ac:dyDescent="0.3">
      <c r="A1140" s="387"/>
      <c r="B1140" s="390"/>
      <c r="C1140" s="24" t="s">
        <v>3868</v>
      </c>
      <c r="D1140" s="25" t="s">
        <v>262</v>
      </c>
      <c r="E1140" s="25" t="s">
        <v>228</v>
      </c>
      <c r="F1140" s="25" t="s">
        <v>993</v>
      </c>
      <c r="G1140" s="25" t="s">
        <v>709</v>
      </c>
      <c r="H1140" s="26" t="s">
        <v>228</v>
      </c>
    </row>
    <row r="1141" spans="1:8" x14ac:dyDescent="0.3">
      <c r="A1141" s="387"/>
      <c r="B1141" s="390"/>
      <c r="C1141" s="24" t="s">
        <v>3869</v>
      </c>
      <c r="D1141" s="25" t="s">
        <v>262</v>
      </c>
      <c r="E1141" s="25" t="s">
        <v>228</v>
      </c>
      <c r="F1141" s="25" t="s">
        <v>228</v>
      </c>
      <c r="G1141" s="25" t="s">
        <v>228</v>
      </c>
      <c r="H1141" s="26" t="s">
        <v>860</v>
      </c>
    </row>
    <row r="1142" spans="1:8" ht="18" thickBot="1" x14ac:dyDescent="0.35">
      <c r="A1142" s="388"/>
      <c r="B1142" s="391"/>
      <c r="C1142" s="24" t="s">
        <v>1541</v>
      </c>
      <c r="D1142" s="25" t="s">
        <v>423</v>
      </c>
      <c r="E1142" s="25" t="s">
        <v>1535</v>
      </c>
      <c r="F1142" s="25" t="s">
        <v>1535</v>
      </c>
      <c r="G1142" s="25" t="s">
        <v>1535</v>
      </c>
      <c r="H1142" s="26" t="s">
        <v>1535</v>
      </c>
    </row>
    <row r="1143" spans="1:8" ht="18" thickBot="1" x14ac:dyDescent="0.35">
      <c r="A1143" s="392"/>
      <c r="B1143" s="392"/>
      <c r="C1143" s="392"/>
      <c r="D1143" s="393"/>
      <c r="E1143" s="27">
        <v>10</v>
      </c>
      <c r="F1143" s="27">
        <v>20</v>
      </c>
      <c r="G1143" s="27">
        <v>30</v>
      </c>
      <c r="H1143" s="5">
        <v>40</v>
      </c>
    </row>
    <row r="1144" spans="1:8" x14ac:dyDescent="0.3">
      <c r="A1144" s="15" t="s">
        <v>4003</v>
      </c>
    </row>
    <row r="1145" spans="1:8" ht="18" thickBot="1" x14ac:dyDescent="0.35">
      <c r="A1145" s="17" t="s">
        <v>342</v>
      </c>
    </row>
    <row r="1146" spans="1:8" ht="18" thickBot="1" x14ac:dyDescent="0.35">
      <c r="A1146" s="377" t="s">
        <v>0</v>
      </c>
      <c r="B1146" s="379" t="s">
        <v>217</v>
      </c>
      <c r="C1146" s="379" t="s">
        <v>250</v>
      </c>
      <c r="D1146" s="379" t="s">
        <v>251</v>
      </c>
      <c r="E1146" s="381" t="s">
        <v>4004</v>
      </c>
      <c r="F1146" s="382"/>
      <c r="G1146" s="382"/>
      <c r="H1146" s="383"/>
    </row>
    <row r="1147" spans="1:8" ht="18" thickBot="1" x14ac:dyDescent="0.35">
      <c r="A1147" s="394"/>
      <c r="B1147" s="395"/>
      <c r="C1147" s="395"/>
      <c r="D1147" s="395"/>
      <c r="E1147" s="381" t="s">
        <v>462</v>
      </c>
      <c r="F1147" s="382"/>
      <c r="G1147" s="382"/>
      <c r="H1147" s="383"/>
    </row>
    <row r="1148" spans="1:8" ht="18" thickBot="1" x14ac:dyDescent="0.35">
      <c r="A1148" s="378"/>
      <c r="B1148" s="380"/>
      <c r="C1148" s="380"/>
      <c r="D1148" s="380"/>
      <c r="E1148" s="293" t="s">
        <v>413</v>
      </c>
      <c r="F1148" s="293" t="s">
        <v>463</v>
      </c>
      <c r="G1148" s="293" t="s">
        <v>3864</v>
      </c>
      <c r="H1148" s="291" t="s">
        <v>3865</v>
      </c>
    </row>
    <row r="1149" spans="1:8" x14ac:dyDescent="0.3">
      <c r="A1149" s="386" t="s">
        <v>4005</v>
      </c>
      <c r="B1149" s="389" t="s">
        <v>3754</v>
      </c>
      <c r="C1149" s="28" t="s">
        <v>349</v>
      </c>
      <c r="D1149" s="22"/>
      <c r="E1149" s="22"/>
      <c r="F1149" s="22"/>
      <c r="G1149" s="22"/>
      <c r="H1149" s="4"/>
    </row>
    <row r="1150" spans="1:8" x14ac:dyDescent="0.3">
      <c r="A1150" s="387"/>
      <c r="B1150" s="390"/>
      <c r="C1150" s="24" t="s">
        <v>3861</v>
      </c>
      <c r="D1150" s="25" t="s">
        <v>3629</v>
      </c>
      <c r="E1150" s="25">
        <v>115</v>
      </c>
      <c r="F1150" s="25">
        <v>115</v>
      </c>
      <c r="G1150" s="25">
        <v>115</v>
      </c>
      <c r="H1150" s="26">
        <v>115</v>
      </c>
    </row>
    <row r="1151" spans="1:8" x14ac:dyDescent="0.3">
      <c r="A1151" s="387"/>
      <c r="B1151" s="390"/>
      <c r="C1151" s="24" t="s">
        <v>3748</v>
      </c>
      <c r="D1151" s="25" t="s">
        <v>682</v>
      </c>
      <c r="E1151" s="25" t="s">
        <v>2437</v>
      </c>
      <c r="F1151" s="25" t="s">
        <v>2437</v>
      </c>
      <c r="G1151" s="25" t="s">
        <v>2437</v>
      </c>
      <c r="H1151" s="26" t="s">
        <v>2437</v>
      </c>
    </row>
    <row r="1152" spans="1:8" x14ac:dyDescent="0.3">
      <c r="A1152" s="387"/>
      <c r="B1152" s="390"/>
      <c r="C1152" s="24" t="s">
        <v>422</v>
      </c>
      <c r="D1152" s="25" t="s">
        <v>423</v>
      </c>
      <c r="E1152" s="25">
        <v>4</v>
      </c>
      <c r="F1152" s="25">
        <v>4</v>
      </c>
      <c r="G1152" s="25">
        <v>4</v>
      </c>
      <c r="H1152" s="26">
        <v>4</v>
      </c>
    </row>
    <row r="1153" spans="1:8" x14ac:dyDescent="0.3">
      <c r="A1153" s="387"/>
      <c r="B1153" s="390"/>
      <c r="C1153" s="29" t="s">
        <v>424</v>
      </c>
      <c r="D1153" s="25" t="s">
        <v>254</v>
      </c>
      <c r="E1153" s="25" t="s">
        <v>927</v>
      </c>
      <c r="F1153" s="25" t="s">
        <v>3051</v>
      </c>
      <c r="G1153" s="25" t="s">
        <v>3344</v>
      </c>
      <c r="H1153" s="26" t="s">
        <v>3082</v>
      </c>
    </row>
    <row r="1154" spans="1:8" x14ac:dyDescent="0.3">
      <c r="A1154" s="387"/>
      <c r="B1154" s="390"/>
      <c r="C1154" s="29" t="s">
        <v>284</v>
      </c>
      <c r="D1154" s="25"/>
      <c r="E1154" s="25"/>
      <c r="F1154" s="25"/>
      <c r="G1154" s="25"/>
      <c r="H1154" s="26"/>
    </row>
    <row r="1155" spans="1:8" x14ac:dyDescent="0.3">
      <c r="A1155" s="387"/>
      <c r="B1155" s="390"/>
      <c r="C1155" s="24" t="s">
        <v>3750</v>
      </c>
      <c r="D1155" s="25" t="s">
        <v>262</v>
      </c>
      <c r="E1155" s="25" t="s">
        <v>263</v>
      </c>
      <c r="F1155" s="25" t="s">
        <v>263</v>
      </c>
      <c r="G1155" s="25" t="s">
        <v>263</v>
      </c>
      <c r="H1155" s="26" t="s">
        <v>263</v>
      </c>
    </row>
    <row r="1156" spans="1:8" x14ac:dyDescent="0.3">
      <c r="A1156" s="387"/>
      <c r="B1156" s="390"/>
      <c r="C1156" s="24" t="s">
        <v>3867</v>
      </c>
      <c r="D1156" s="25" t="s">
        <v>262</v>
      </c>
      <c r="E1156" s="25" t="s">
        <v>228</v>
      </c>
      <c r="F1156" s="25" t="s">
        <v>993</v>
      </c>
      <c r="G1156" s="25" t="s">
        <v>709</v>
      </c>
      <c r="H1156" s="26" t="s">
        <v>860</v>
      </c>
    </row>
    <row r="1157" spans="1:8" x14ac:dyDescent="0.3">
      <c r="A1157" s="387"/>
      <c r="B1157" s="390"/>
      <c r="C1157" s="24" t="s">
        <v>3868</v>
      </c>
      <c r="D1157" s="25" t="s">
        <v>262</v>
      </c>
      <c r="E1157" s="25" t="s">
        <v>228</v>
      </c>
      <c r="F1157" s="25" t="s">
        <v>993</v>
      </c>
      <c r="G1157" s="25" t="s">
        <v>709</v>
      </c>
      <c r="H1157" s="26" t="s">
        <v>228</v>
      </c>
    </row>
    <row r="1158" spans="1:8" x14ac:dyDescent="0.3">
      <c r="A1158" s="387"/>
      <c r="B1158" s="390"/>
      <c r="C1158" s="24" t="s">
        <v>3869</v>
      </c>
      <c r="D1158" s="25" t="s">
        <v>262</v>
      </c>
      <c r="E1158" s="25" t="s">
        <v>228</v>
      </c>
      <c r="F1158" s="25" t="s">
        <v>228</v>
      </c>
      <c r="G1158" s="25" t="s">
        <v>228</v>
      </c>
      <c r="H1158" s="26" t="s">
        <v>860</v>
      </c>
    </row>
    <row r="1159" spans="1:8" ht="18" thickBot="1" x14ac:dyDescent="0.35">
      <c r="A1159" s="388"/>
      <c r="B1159" s="391"/>
      <c r="C1159" s="24" t="s">
        <v>1541</v>
      </c>
      <c r="D1159" s="25" t="s">
        <v>423</v>
      </c>
      <c r="E1159" s="25" t="s">
        <v>1535</v>
      </c>
      <c r="F1159" s="25" t="s">
        <v>1535</v>
      </c>
      <c r="G1159" s="25" t="s">
        <v>1535</v>
      </c>
      <c r="H1159" s="26" t="s">
        <v>1535</v>
      </c>
    </row>
    <row r="1160" spans="1:8" ht="18" thickBot="1" x14ac:dyDescent="0.35">
      <c r="A1160" s="392"/>
      <c r="B1160" s="392"/>
      <c r="C1160" s="392"/>
      <c r="D1160" s="393"/>
      <c r="E1160" s="27">
        <v>10</v>
      </c>
      <c r="F1160" s="27">
        <v>20</v>
      </c>
      <c r="G1160" s="27">
        <v>30</v>
      </c>
      <c r="H1160" s="5">
        <v>40</v>
      </c>
    </row>
    <row r="1161" spans="1:8" x14ac:dyDescent="0.3">
      <c r="A1161" s="15" t="s">
        <v>4006</v>
      </c>
    </row>
    <row r="1162" spans="1:8" ht="18" thickBot="1" x14ac:dyDescent="0.35">
      <c r="A1162" s="17" t="s">
        <v>342</v>
      </c>
    </row>
    <row r="1163" spans="1:8" ht="18" thickBot="1" x14ac:dyDescent="0.35">
      <c r="A1163" s="377" t="s">
        <v>0</v>
      </c>
      <c r="B1163" s="379" t="s">
        <v>217</v>
      </c>
      <c r="C1163" s="379" t="s">
        <v>250</v>
      </c>
      <c r="D1163" s="379" t="s">
        <v>251</v>
      </c>
      <c r="E1163" s="381" t="s">
        <v>4007</v>
      </c>
      <c r="F1163" s="382"/>
      <c r="G1163" s="382"/>
      <c r="H1163" s="383"/>
    </row>
    <row r="1164" spans="1:8" ht="18" thickBot="1" x14ac:dyDescent="0.35">
      <c r="A1164" s="394"/>
      <c r="B1164" s="395"/>
      <c r="C1164" s="395"/>
      <c r="D1164" s="395"/>
      <c r="E1164" s="381" t="s">
        <v>462</v>
      </c>
      <c r="F1164" s="382"/>
      <c r="G1164" s="382"/>
      <c r="H1164" s="383"/>
    </row>
    <row r="1165" spans="1:8" ht="18" thickBot="1" x14ac:dyDescent="0.35">
      <c r="A1165" s="378"/>
      <c r="B1165" s="380"/>
      <c r="C1165" s="380"/>
      <c r="D1165" s="380"/>
      <c r="E1165" s="293" t="s">
        <v>413</v>
      </c>
      <c r="F1165" s="293" t="s">
        <v>463</v>
      </c>
      <c r="G1165" s="293" t="s">
        <v>3864</v>
      </c>
      <c r="H1165" s="291" t="s">
        <v>3865</v>
      </c>
    </row>
    <row r="1166" spans="1:8" x14ac:dyDescent="0.3">
      <c r="A1166" s="386" t="s">
        <v>4008</v>
      </c>
      <c r="B1166" s="389" t="s">
        <v>3754</v>
      </c>
      <c r="C1166" s="28" t="s">
        <v>349</v>
      </c>
      <c r="D1166" s="22"/>
      <c r="E1166" s="22"/>
      <c r="F1166" s="22"/>
      <c r="G1166" s="22"/>
      <c r="H1166" s="4"/>
    </row>
    <row r="1167" spans="1:8" x14ac:dyDescent="0.3">
      <c r="A1167" s="387"/>
      <c r="B1167" s="390"/>
      <c r="C1167" s="24" t="s">
        <v>3861</v>
      </c>
      <c r="D1167" s="25" t="s">
        <v>3629</v>
      </c>
      <c r="E1167" s="25">
        <v>65</v>
      </c>
      <c r="F1167" s="25">
        <v>65</v>
      </c>
      <c r="G1167" s="25">
        <v>65</v>
      </c>
      <c r="H1167" s="26">
        <v>65</v>
      </c>
    </row>
    <row r="1168" spans="1:8" x14ac:dyDescent="0.3">
      <c r="A1168" s="387"/>
      <c r="B1168" s="390"/>
      <c r="C1168" s="24" t="s">
        <v>3748</v>
      </c>
      <c r="D1168" s="25" t="s">
        <v>682</v>
      </c>
      <c r="E1168" s="25" t="s">
        <v>1486</v>
      </c>
      <c r="F1168" s="25" t="s">
        <v>1486</v>
      </c>
      <c r="G1168" s="25" t="s">
        <v>1486</v>
      </c>
      <c r="H1168" s="26" t="s">
        <v>1486</v>
      </c>
    </row>
    <row r="1169" spans="1:8" x14ac:dyDescent="0.3">
      <c r="A1169" s="387"/>
      <c r="B1169" s="390"/>
      <c r="C1169" s="24" t="s">
        <v>422</v>
      </c>
      <c r="D1169" s="25" t="s">
        <v>423</v>
      </c>
      <c r="E1169" s="25">
        <v>4</v>
      </c>
      <c r="F1169" s="25">
        <v>4</v>
      </c>
      <c r="G1169" s="25">
        <v>4</v>
      </c>
      <c r="H1169" s="26">
        <v>4</v>
      </c>
    </row>
    <row r="1170" spans="1:8" x14ac:dyDescent="0.3">
      <c r="A1170" s="387"/>
      <c r="B1170" s="390"/>
      <c r="C1170" s="29" t="s">
        <v>424</v>
      </c>
      <c r="D1170" s="25" t="s">
        <v>254</v>
      </c>
      <c r="E1170" s="25" t="s">
        <v>614</v>
      </c>
      <c r="F1170" s="25" t="s">
        <v>3361</v>
      </c>
      <c r="G1170" s="25" t="s">
        <v>978</v>
      </c>
      <c r="H1170" s="26" t="s">
        <v>2444</v>
      </c>
    </row>
    <row r="1171" spans="1:8" x14ac:dyDescent="0.3">
      <c r="A1171" s="387"/>
      <c r="B1171" s="390"/>
      <c r="C1171" s="29" t="s">
        <v>284</v>
      </c>
      <c r="D1171" s="25"/>
      <c r="E1171" s="25"/>
      <c r="F1171" s="25"/>
      <c r="G1171" s="25"/>
      <c r="H1171" s="26"/>
    </row>
    <row r="1172" spans="1:8" x14ac:dyDescent="0.3">
      <c r="A1172" s="387"/>
      <c r="B1172" s="390"/>
      <c r="C1172" s="24" t="s">
        <v>3750</v>
      </c>
      <c r="D1172" s="25" t="s">
        <v>262</v>
      </c>
      <c r="E1172" s="25" t="s">
        <v>386</v>
      </c>
      <c r="F1172" s="25" t="s">
        <v>386</v>
      </c>
      <c r="G1172" s="25" t="s">
        <v>386</v>
      </c>
      <c r="H1172" s="26" t="s">
        <v>386</v>
      </c>
    </row>
    <row r="1173" spans="1:8" x14ac:dyDescent="0.3">
      <c r="A1173" s="387"/>
      <c r="B1173" s="390"/>
      <c r="C1173" s="24" t="s">
        <v>3867</v>
      </c>
      <c r="D1173" s="25" t="s">
        <v>262</v>
      </c>
      <c r="E1173" s="25" t="s">
        <v>228</v>
      </c>
      <c r="F1173" s="25" t="s">
        <v>993</v>
      </c>
      <c r="G1173" s="25" t="s">
        <v>709</v>
      </c>
      <c r="H1173" s="26" t="s">
        <v>860</v>
      </c>
    </row>
    <row r="1174" spans="1:8" x14ac:dyDescent="0.3">
      <c r="A1174" s="387"/>
      <c r="B1174" s="390"/>
      <c r="C1174" s="24" t="s">
        <v>3868</v>
      </c>
      <c r="D1174" s="25" t="s">
        <v>262</v>
      </c>
      <c r="E1174" s="25" t="s">
        <v>228</v>
      </c>
      <c r="F1174" s="25" t="s">
        <v>993</v>
      </c>
      <c r="G1174" s="25" t="s">
        <v>709</v>
      </c>
      <c r="H1174" s="26" t="s">
        <v>228</v>
      </c>
    </row>
    <row r="1175" spans="1:8" x14ac:dyDescent="0.3">
      <c r="A1175" s="387"/>
      <c r="B1175" s="390"/>
      <c r="C1175" s="24" t="s">
        <v>3869</v>
      </c>
      <c r="D1175" s="25" t="s">
        <v>262</v>
      </c>
      <c r="E1175" s="25" t="s">
        <v>228</v>
      </c>
      <c r="F1175" s="25" t="s">
        <v>228</v>
      </c>
      <c r="G1175" s="25" t="s">
        <v>228</v>
      </c>
      <c r="H1175" s="26" t="s">
        <v>860</v>
      </c>
    </row>
    <row r="1176" spans="1:8" ht="18" thickBot="1" x14ac:dyDescent="0.35">
      <c r="A1176" s="388"/>
      <c r="B1176" s="391"/>
      <c r="C1176" s="24" t="s">
        <v>1541</v>
      </c>
      <c r="D1176" s="25" t="s">
        <v>423</v>
      </c>
      <c r="E1176" s="25" t="s">
        <v>1535</v>
      </c>
      <c r="F1176" s="25" t="s">
        <v>1535</v>
      </c>
      <c r="G1176" s="25" t="s">
        <v>1535</v>
      </c>
      <c r="H1176" s="26" t="s">
        <v>1535</v>
      </c>
    </row>
    <row r="1177" spans="1:8" ht="18" thickBot="1" x14ac:dyDescent="0.35">
      <c r="A1177" s="392"/>
      <c r="B1177" s="392"/>
      <c r="C1177" s="392"/>
      <c r="D1177" s="393"/>
      <c r="E1177" s="27">
        <v>10</v>
      </c>
      <c r="F1177" s="27">
        <v>20</v>
      </c>
      <c r="G1177" s="27">
        <v>30</v>
      </c>
      <c r="H1177" s="5">
        <v>40</v>
      </c>
    </row>
    <row r="1178" spans="1:8" x14ac:dyDescent="0.3">
      <c r="A1178" s="15" t="s">
        <v>4009</v>
      </c>
    </row>
    <row r="1179" spans="1:8" ht="18" thickBot="1" x14ac:dyDescent="0.35">
      <c r="A1179" s="17" t="s">
        <v>342</v>
      </c>
    </row>
    <row r="1180" spans="1:8" ht="18" thickBot="1" x14ac:dyDescent="0.35">
      <c r="A1180" s="377" t="s">
        <v>0</v>
      </c>
      <c r="B1180" s="379" t="s">
        <v>217</v>
      </c>
      <c r="C1180" s="379" t="s">
        <v>250</v>
      </c>
      <c r="D1180" s="379" t="s">
        <v>251</v>
      </c>
      <c r="E1180" s="381" t="s">
        <v>4001</v>
      </c>
      <c r="F1180" s="382"/>
      <c r="G1180" s="382"/>
      <c r="H1180" s="383"/>
    </row>
    <row r="1181" spans="1:8" ht="18" thickBot="1" x14ac:dyDescent="0.35">
      <c r="A1181" s="394"/>
      <c r="B1181" s="395"/>
      <c r="C1181" s="395"/>
      <c r="D1181" s="395"/>
      <c r="E1181" s="381" t="s">
        <v>462</v>
      </c>
      <c r="F1181" s="382"/>
      <c r="G1181" s="382"/>
      <c r="H1181" s="383"/>
    </row>
    <row r="1182" spans="1:8" ht="18" thickBot="1" x14ac:dyDescent="0.35">
      <c r="A1182" s="378"/>
      <c r="B1182" s="380"/>
      <c r="C1182" s="380"/>
      <c r="D1182" s="380"/>
      <c r="E1182" s="293" t="s">
        <v>413</v>
      </c>
      <c r="F1182" s="293" t="s">
        <v>463</v>
      </c>
      <c r="G1182" s="293" t="s">
        <v>3864</v>
      </c>
      <c r="H1182" s="291" t="s">
        <v>3865</v>
      </c>
    </row>
    <row r="1183" spans="1:8" x14ac:dyDescent="0.3">
      <c r="A1183" s="386" t="s">
        <v>4010</v>
      </c>
      <c r="B1183" s="389" t="s">
        <v>3754</v>
      </c>
      <c r="C1183" s="28" t="s">
        <v>349</v>
      </c>
      <c r="D1183" s="22"/>
      <c r="E1183" s="22"/>
      <c r="F1183" s="22"/>
      <c r="G1183" s="22"/>
      <c r="H1183" s="4"/>
    </row>
    <row r="1184" spans="1:8" x14ac:dyDescent="0.3">
      <c r="A1184" s="387"/>
      <c r="B1184" s="390"/>
      <c r="C1184" s="24" t="s">
        <v>3861</v>
      </c>
      <c r="D1184" s="25" t="s">
        <v>3629</v>
      </c>
      <c r="E1184" s="25">
        <v>82</v>
      </c>
      <c r="F1184" s="25">
        <v>82</v>
      </c>
      <c r="G1184" s="25">
        <v>82</v>
      </c>
      <c r="H1184" s="26">
        <v>82</v>
      </c>
    </row>
    <row r="1185" spans="1:8" x14ac:dyDescent="0.3">
      <c r="A1185" s="387"/>
      <c r="B1185" s="390"/>
      <c r="C1185" s="24" t="s">
        <v>3748</v>
      </c>
      <c r="D1185" s="25" t="s">
        <v>682</v>
      </c>
      <c r="E1185" s="25" t="s">
        <v>1486</v>
      </c>
      <c r="F1185" s="25" t="s">
        <v>1486</v>
      </c>
      <c r="G1185" s="25" t="s">
        <v>1486</v>
      </c>
      <c r="H1185" s="26" t="s">
        <v>1486</v>
      </c>
    </row>
    <row r="1186" spans="1:8" x14ac:dyDescent="0.3">
      <c r="A1186" s="387"/>
      <c r="B1186" s="390"/>
      <c r="C1186" s="24" t="s">
        <v>422</v>
      </c>
      <c r="D1186" s="25" t="s">
        <v>423</v>
      </c>
      <c r="E1186" s="25">
        <v>4</v>
      </c>
      <c r="F1186" s="25">
        <v>4</v>
      </c>
      <c r="G1186" s="25">
        <v>4</v>
      </c>
      <c r="H1186" s="26">
        <v>4</v>
      </c>
    </row>
    <row r="1187" spans="1:8" x14ac:dyDescent="0.3">
      <c r="A1187" s="387"/>
      <c r="B1187" s="390"/>
      <c r="C1187" s="29" t="s">
        <v>424</v>
      </c>
      <c r="D1187" s="25" t="s">
        <v>254</v>
      </c>
      <c r="E1187" s="25" t="s">
        <v>638</v>
      </c>
      <c r="F1187" s="25" t="s">
        <v>227</v>
      </c>
      <c r="G1187" s="25" t="s">
        <v>960</v>
      </c>
      <c r="H1187" s="26" t="s">
        <v>372</v>
      </c>
    </row>
    <row r="1188" spans="1:8" x14ac:dyDescent="0.3">
      <c r="A1188" s="387"/>
      <c r="B1188" s="390"/>
      <c r="C1188" s="29" t="s">
        <v>284</v>
      </c>
      <c r="D1188" s="25"/>
      <c r="E1188" s="25"/>
      <c r="F1188" s="25"/>
      <c r="G1188" s="25"/>
      <c r="H1188" s="26"/>
    </row>
    <row r="1189" spans="1:8" x14ac:dyDescent="0.3">
      <c r="A1189" s="387"/>
      <c r="B1189" s="390"/>
      <c r="C1189" s="24" t="s">
        <v>3750</v>
      </c>
      <c r="D1189" s="25" t="s">
        <v>262</v>
      </c>
      <c r="E1189" s="25" t="s">
        <v>386</v>
      </c>
      <c r="F1189" s="25" t="s">
        <v>386</v>
      </c>
      <c r="G1189" s="25" t="s">
        <v>386</v>
      </c>
      <c r="H1189" s="26" t="s">
        <v>386</v>
      </c>
    </row>
    <row r="1190" spans="1:8" x14ac:dyDescent="0.3">
      <c r="A1190" s="387"/>
      <c r="B1190" s="390"/>
      <c r="C1190" s="24" t="s">
        <v>3867</v>
      </c>
      <c r="D1190" s="25" t="s">
        <v>262</v>
      </c>
      <c r="E1190" s="25" t="s">
        <v>228</v>
      </c>
      <c r="F1190" s="25" t="s">
        <v>993</v>
      </c>
      <c r="G1190" s="25" t="s">
        <v>709</v>
      </c>
      <c r="H1190" s="26" t="s">
        <v>860</v>
      </c>
    </row>
    <row r="1191" spans="1:8" x14ac:dyDescent="0.3">
      <c r="A1191" s="387"/>
      <c r="B1191" s="390"/>
      <c r="C1191" s="24" t="s">
        <v>3868</v>
      </c>
      <c r="D1191" s="25" t="s">
        <v>262</v>
      </c>
      <c r="E1191" s="25" t="s">
        <v>228</v>
      </c>
      <c r="F1191" s="25" t="s">
        <v>993</v>
      </c>
      <c r="G1191" s="25" t="s">
        <v>709</v>
      </c>
      <c r="H1191" s="26" t="s">
        <v>228</v>
      </c>
    </row>
    <row r="1192" spans="1:8" x14ac:dyDescent="0.3">
      <c r="A1192" s="387"/>
      <c r="B1192" s="390"/>
      <c r="C1192" s="24" t="s">
        <v>3869</v>
      </c>
      <c r="D1192" s="25" t="s">
        <v>262</v>
      </c>
      <c r="E1192" s="25" t="s">
        <v>228</v>
      </c>
      <c r="F1192" s="25" t="s">
        <v>228</v>
      </c>
      <c r="G1192" s="25" t="s">
        <v>228</v>
      </c>
      <c r="H1192" s="26" t="s">
        <v>860</v>
      </c>
    </row>
    <row r="1193" spans="1:8" ht="18" thickBot="1" x14ac:dyDescent="0.35">
      <c r="A1193" s="388"/>
      <c r="B1193" s="391"/>
      <c r="C1193" s="24" t="s">
        <v>1541</v>
      </c>
      <c r="D1193" s="25" t="s">
        <v>423</v>
      </c>
      <c r="E1193" s="25" t="s">
        <v>1535</v>
      </c>
      <c r="F1193" s="25" t="s">
        <v>1535</v>
      </c>
      <c r="G1193" s="25" t="s">
        <v>1535</v>
      </c>
      <c r="H1193" s="26" t="s">
        <v>1535</v>
      </c>
    </row>
    <row r="1194" spans="1:8" ht="18" thickBot="1" x14ac:dyDescent="0.35">
      <c r="A1194" s="392"/>
      <c r="B1194" s="392"/>
      <c r="C1194" s="392"/>
      <c r="D1194" s="393"/>
      <c r="E1194" s="27">
        <v>10</v>
      </c>
      <c r="F1194" s="27">
        <v>20</v>
      </c>
      <c r="G1194" s="27">
        <v>30</v>
      </c>
      <c r="H1194" s="5">
        <v>40</v>
      </c>
    </row>
    <row r="1195" spans="1:8" x14ac:dyDescent="0.3">
      <c r="A1195" s="15" t="s">
        <v>4011</v>
      </c>
    </row>
    <row r="1196" spans="1:8" ht="18" thickBot="1" x14ac:dyDescent="0.35">
      <c r="A1196" s="17" t="s">
        <v>342</v>
      </c>
    </row>
    <row r="1197" spans="1:8" ht="18" thickBot="1" x14ac:dyDescent="0.35">
      <c r="A1197" s="377" t="s">
        <v>0</v>
      </c>
      <c r="B1197" s="379" t="s">
        <v>217</v>
      </c>
      <c r="C1197" s="379" t="s">
        <v>250</v>
      </c>
      <c r="D1197" s="379" t="s">
        <v>251</v>
      </c>
      <c r="E1197" s="381" t="s">
        <v>4004</v>
      </c>
      <c r="F1197" s="382"/>
      <c r="G1197" s="382"/>
      <c r="H1197" s="383"/>
    </row>
    <row r="1198" spans="1:8" ht="18" thickBot="1" x14ac:dyDescent="0.35">
      <c r="A1198" s="394"/>
      <c r="B1198" s="395"/>
      <c r="C1198" s="395"/>
      <c r="D1198" s="395"/>
      <c r="E1198" s="381" t="s">
        <v>462</v>
      </c>
      <c r="F1198" s="382"/>
      <c r="G1198" s="382"/>
      <c r="H1198" s="383"/>
    </row>
    <row r="1199" spans="1:8" ht="18" thickBot="1" x14ac:dyDescent="0.35">
      <c r="A1199" s="378"/>
      <c r="B1199" s="380"/>
      <c r="C1199" s="380"/>
      <c r="D1199" s="380"/>
      <c r="E1199" s="293" t="s">
        <v>413</v>
      </c>
      <c r="F1199" s="293" t="s">
        <v>463</v>
      </c>
      <c r="G1199" s="293" t="s">
        <v>3864</v>
      </c>
      <c r="H1199" s="291" t="s">
        <v>3865</v>
      </c>
    </row>
    <row r="1200" spans="1:8" x14ac:dyDescent="0.3">
      <c r="A1200" s="386" t="s">
        <v>4012</v>
      </c>
      <c r="B1200" s="389" t="s">
        <v>3754</v>
      </c>
      <c r="C1200" s="28" t="s">
        <v>349</v>
      </c>
      <c r="D1200" s="22"/>
      <c r="E1200" s="22"/>
      <c r="F1200" s="22"/>
      <c r="G1200" s="22"/>
      <c r="H1200" s="4"/>
    </row>
    <row r="1201" spans="1:8" x14ac:dyDescent="0.3">
      <c r="A1201" s="387"/>
      <c r="B1201" s="390"/>
      <c r="C1201" s="24" t="s">
        <v>3861</v>
      </c>
      <c r="D1201" s="25" t="s">
        <v>3629</v>
      </c>
      <c r="E1201" s="25">
        <v>123</v>
      </c>
      <c r="F1201" s="25">
        <v>123</v>
      </c>
      <c r="G1201" s="25">
        <v>123</v>
      </c>
      <c r="H1201" s="26">
        <v>123</v>
      </c>
    </row>
    <row r="1202" spans="1:8" x14ac:dyDescent="0.3">
      <c r="A1202" s="387"/>
      <c r="B1202" s="390"/>
      <c r="C1202" s="24" t="s">
        <v>3748</v>
      </c>
      <c r="D1202" s="25" t="s">
        <v>682</v>
      </c>
      <c r="E1202" s="25" t="s">
        <v>1486</v>
      </c>
      <c r="F1202" s="25" t="s">
        <v>1486</v>
      </c>
      <c r="G1202" s="25" t="s">
        <v>1486</v>
      </c>
      <c r="H1202" s="26" t="s">
        <v>1486</v>
      </c>
    </row>
    <row r="1203" spans="1:8" x14ac:dyDescent="0.3">
      <c r="A1203" s="387"/>
      <c r="B1203" s="390"/>
      <c r="C1203" s="24" t="s">
        <v>422</v>
      </c>
      <c r="D1203" s="25" t="s">
        <v>423</v>
      </c>
      <c r="E1203" s="25">
        <v>4</v>
      </c>
      <c r="F1203" s="25">
        <v>4</v>
      </c>
      <c r="G1203" s="25">
        <v>4</v>
      </c>
      <c r="H1203" s="26">
        <v>4</v>
      </c>
    </row>
    <row r="1204" spans="1:8" x14ac:dyDescent="0.3">
      <c r="A1204" s="387"/>
      <c r="B1204" s="390"/>
      <c r="C1204" s="29" t="s">
        <v>424</v>
      </c>
      <c r="D1204" s="25" t="s">
        <v>254</v>
      </c>
      <c r="E1204" s="25" t="s">
        <v>3794</v>
      </c>
      <c r="F1204" s="25" t="s">
        <v>3749</v>
      </c>
      <c r="G1204" s="25" t="s">
        <v>239</v>
      </c>
      <c r="H1204" s="26" t="s">
        <v>937</v>
      </c>
    </row>
    <row r="1205" spans="1:8" x14ac:dyDescent="0.3">
      <c r="A1205" s="387"/>
      <c r="B1205" s="390"/>
      <c r="C1205" s="29" t="s">
        <v>284</v>
      </c>
      <c r="D1205" s="25"/>
      <c r="E1205" s="25"/>
      <c r="F1205" s="25"/>
      <c r="G1205" s="25"/>
      <c r="H1205" s="26"/>
    </row>
    <row r="1206" spans="1:8" x14ac:dyDescent="0.3">
      <c r="A1206" s="387"/>
      <c r="B1206" s="390"/>
      <c r="C1206" s="24" t="s">
        <v>3750</v>
      </c>
      <c r="D1206" s="25" t="s">
        <v>262</v>
      </c>
      <c r="E1206" s="25" t="s">
        <v>386</v>
      </c>
      <c r="F1206" s="25" t="s">
        <v>386</v>
      </c>
      <c r="G1206" s="25" t="s">
        <v>386</v>
      </c>
      <c r="H1206" s="26" t="s">
        <v>386</v>
      </c>
    </row>
    <row r="1207" spans="1:8" x14ac:dyDescent="0.3">
      <c r="A1207" s="387"/>
      <c r="B1207" s="390"/>
      <c r="C1207" s="24" t="s">
        <v>3867</v>
      </c>
      <c r="D1207" s="25" t="s">
        <v>262</v>
      </c>
      <c r="E1207" s="25" t="s">
        <v>228</v>
      </c>
      <c r="F1207" s="25" t="s">
        <v>993</v>
      </c>
      <c r="G1207" s="25" t="s">
        <v>709</v>
      </c>
      <c r="H1207" s="26" t="s">
        <v>860</v>
      </c>
    </row>
    <row r="1208" spans="1:8" x14ac:dyDescent="0.3">
      <c r="A1208" s="387"/>
      <c r="B1208" s="390"/>
      <c r="C1208" s="24" t="s">
        <v>3868</v>
      </c>
      <c r="D1208" s="25" t="s">
        <v>262</v>
      </c>
      <c r="E1208" s="25" t="s">
        <v>228</v>
      </c>
      <c r="F1208" s="25" t="s">
        <v>993</v>
      </c>
      <c r="G1208" s="25" t="s">
        <v>709</v>
      </c>
      <c r="H1208" s="26" t="s">
        <v>228</v>
      </c>
    </row>
    <row r="1209" spans="1:8" x14ac:dyDescent="0.3">
      <c r="A1209" s="387"/>
      <c r="B1209" s="390"/>
      <c r="C1209" s="24" t="s">
        <v>3869</v>
      </c>
      <c r="D1209" s="25" t="s">
        <v>262</v>
      </c>
      <c r="E1209" s="25" t="s">
        <v>228</v>
      </c>
      <c r="F1209" s="25" t="s">
        <v>228</v>
      </c>
      <c r="G1209" s="25" t="s">
        <v>228</v>
      </c>
      <c r="H1209" s="26" t="s">
        <v>860</v>
      </c>
    </row>
    <row r="1210" spans="1:8" ht="18" thickBot="1" x14ac:dyDescent="0.35">
      <c r="A1210" s="388"/>
      <c r="B1210" s="391"/>
      <c r="C1210" s="24" t="s">
        <v>1541</v>
      </c>
      <c r="D1210" s="25" t="s">
        <v>423</v>
      </c>
      <c r="E1210" s="25" t="s">
        <v>1535</v>
      </c>
      <c r="F1210" s="25" t="s">
        <v>1535</v>
      </c>
      <c r="G1210" s="25" t="s">
        <v>1535</v>
      </c>
      <c r="H1210" s="26" t="s">
        <v>1535</v>
      </c>
    </row>
    <row r="1211" spans="1:8" ht="18" thickBot="1" x14ac:dyDescent="0.35">
      <c r="A1211" s="392"/>
      <c r="B1211" s="392"/>
      <c r="C1211" s="392"/>
      <c r="D1211" s="393"/>
      <c r="E1211" s="27">
        <v>10</v>
      </c>
      <c r="F1211" s="27">
        <v>20</v>
      </c>
      <c r="G1211" s="27">
        <v>30</v>
      </c>
      <c r="H1211" s="5">
        <v>40</v>
      </c>
    </row>
    <row r="1212" spans="1:8" x14ac:dyDescent="0.3">
      <c r="A1212" s="15" t="s">
        <v>4013</v>
      </c>
    </row>
    <row r="1213" spans="1:8" ht="18" thickBot="1" x14ac:dyDescent="0.35">
      <c r="A1213" s="17" t="s">
        <v>342</v>
      </c>
    </row>
    <row r="1214" spans="1:8" ht="18" thickBot="1" x14ac:dyDescent="0.35">
      <c r="A1214" s="377" t="s">
        <v>0</v>
      </c>
      <c r="B1214" s="379" t="s">
        <v>217</v>
      </c>
      <c r="C1214" s="379" t="s">
        <v>250</v>
      </c>
      <c r="D1214" s="379" t="s">
        <v>251</v>
      </c>
      <c r="E1214" s="381" t="s">
        <v>4014</v>
      </c>
      <c r="F1214" s="382"/>
      <c r="G1214" s="382"/>
      <c r="H1214" s="383"/>
    </row>
    <row r="1215" spans="1:8" ht="18" thickBot="1" x14ac:dyDescent="0.35">
      <c r="A1215" s="394"/>
      <c r="B1215" s="395"/>
      <c r="C1215" s="395"/>
      <c r="D1215" s="395"/>
      <c r="E1215" s="381" t="s">
        <v>462</v>
      </c>
      <c r="F1215" s="382"/>
      <c r="G1215" s="382"/>
      <c r="H1215" s="383"/>
    </row>
    <row r="1216" spans="1:8" ht="18" thickBot="1" x14ac:dyDescent="0.35">
      <c r="A1216" s="378"/>
      <c r="B1216" s="380"/>
      <c r="C1216" s="380"/>
      <c r="D1216" s="380"/>
      <c r="E1216" s="293" t="s">
        <v>413</v>
      </c>
      <c r="F1216" s="293" t="s">
        <v>463</v>
      </c>
      <c r="G1216" s="293" t="s">
        <v>3864</v>
      </c>
      <c r="H1216" s="291" t="s">
        <v>3865</v>
      </c>
    </row>
    <row r="1217" spans="1:8" x14ac:dyDescent="0.3">
      <c r="A1217" s="386" t="s">
        <v>4015</v>
      </c>
      <c r="B1217" s="389" t="s">
        <v>3754</v>
      </c>
      <c r="C1217" s="28" t="s">
        <v>349</v>
      </c>
      <c r="D1217" s="22"/>
      <c r="E1217" s="22"/>
      <c r="F1217" s="22"/>
      <c r="G1217" s="22"/>
      <c r="H1217" s="4"/>
    </row>
    <row r="1218" spans="1:8" x14ac:dyDescent="0.3">
      <c r="A1218" s="387"/>
      <c r="B1218" s="390"/>
      <c r="C1218" s="24" t="s">
        <v>3861</v>
      </c>
      <c r="D1218" s="25" t="s">
        <v>3629</v>
      </c>
      <c r="E1218" s="25">
        <v>171</v>
      </c>
      <c r="F1218" s="25">
        <v>171</v>
      </c>
      <c r="G1218" s="25">
        <v>171</v>
      </c>
      <c r="H1218" s="26">
        <v>171</v>
      </c>
    </row>
    <row r="1219" spans="1:8" x14ac:dyDescent="0.3">
      <c r="A1219" s="387"/>
      <c r="B1219" s="390"/>
      <c r="C1219" s="24" t="s">
        <v>3748</v>
      </c>
      <c r="D1219" s="25" t="s">
        <v>682</v>
      </c>
      <c r="E1219" s="25" t="s">
        <v>1338</v>
      </c>
      <c r="F1219" s="25" t="s">
        <v>1338</v>
      </c>
      <c r="G1219" s="25" t="s">
        <v>1338</v>
      </c>
      <c r="H1219" s="26" t="s">
        <v>1338</v>
      </c>
    </row>
    <row r="1220" spans="1:8" x14ac:dyDescent="0.3">
      <c r="A1220" s="387"/>
      <c r="B1220" s="390"/>
      <c r="C1220" s="24" t="s">
        <v>422</v>
      </c>
      <c r="D1220" s="25" t="s">
        <v>423</v>
      </c>
      <c r="E1220" s="25">
        <v>4</v>
      </c>
      <c r="F1220" s="25">
        <v>4</v>
      </c>
      <c r="G1220" s="25">
        <v>4</v>
      </c>
      <c r="H1220" s="26">
        <v>4</v>
      </c>
    </row>
    <row r="1221" spans="1:8" x14ac:dyDescent="0.3">
      <c r="A1221" s="387"/>
      <c r="B1221" s="390"/>
      <c r="C1221" s="29" t="s">
        <v>424</v>
      </c>
      <c r="D1221" s="25" t="s">
        <v>254</v>
      </c>
      <c r="E1221" s="25" t="s">
        <v>600</v>
      </c>
      <c r="F1221" s="25" t="s">
        <v>2820</v>
      </c>
      <c r="G1221" s="25" t="s">
        <v>246</v>
      </c>
      <c r="H1221" s="26" t="s">
        <v>2611</v>
      </c>
    </row>
    <row r="1222" spans="1:8" x14ac:dyDescent="0.3">
      <c r="A1222" s="387"/>
      <c r="B1222" s="390"/>
      <c r="C1222" s="29" t="s">
        <v>284</v>
      </c>
      <c r="D1222" s="25"/>
      <c r="E1222" s="25"/>
      <c r="F1222" s="25"/>
      <c r="G1222" s="25"/>
      <c r="H1222" s="26"/>
    </row>
    <row r="1223" spans="1:8" x14ac:dyDescent="0.3">
      <c r="A1223" s="387"/>
      <c r="B1223" s="390"/>
      <c r="C1223" s="24" t="s">
        <v>3750</v>
      </c>
      <c r="D1223" s="25" t="s">
        <v>262</v>
      </c>
      <c r="E1223" s="25" t="s">
        <v>1027</v>
      </c>
      <c r="F1223" s="25" t="s">
        <v>1027</v>
      </c>
      <c r="G1223" s="25" t="s">
        <v>1027</v>
      </c>
      <c r="H1223" s="26" t="s">
        <v>1027</v>
      </c>
    </row>
    <row r="1224" spans="1:8" x14ac:dyDescent="0.3">
      <c r="A1224" s="387"/>
      <c r="B1224" s="390"/>
      <c r="C1224" s="24" t="s">
        <v>3867</v>
      </c>
      <c r="D1224" s="25" t="s">
        <v>262</v>
      </c>
      <c r="E1224" s="25" t="s">
        <v>228</v>
      </c>
      <c r="F1224" s="25" t="s">
        <v>993</v>
      </c>
      <c r="G1224" s="25" t="s">
        <v>709</v>
      </c>
      <c r="H1224" s="26" t="s">
        <v>860</v>
      </c>
    </row>
    <row r="1225" spans="1:8" x14ac:dyDescent="0.3">
      <c r="A1225" s="387"/>
      <c r="B1225" s="390"/>
      <c r="C1225" s="24" t="s">
        <v>3868</v>
      </c>
      <c r="D1225" s="25" t="s">
        <v>262</v>
      </c>
      <c r="E1225" s="25" t="s">
        <v>228</v>
      </c>
      <c r="F1225" s="25" t="s">
        <v>993</v>
      </c>
      <c r="G1225" s="25" t="s">
        <v>709</v>
      </c>
      <c r="H1225" s="26" t="s">
        <v>228</v>
      </c>
    </row>
    <row r="1226" spans="1:8" x14ac:dyDescent="0.3">
      <c r="A1226" s="387"/>
      <c r="B1226" s="390"/>
      <c r="C1226" s="24" t="s">
        <v>3869</v>
      </c>
      <c r="D1226" s="25" t="s">
        <v>262</v>
      </c>
      <c r="E1226" s="25" t="s">
        <v>228</v>
      </c>
      <c r="F1226" s="25" t="s">
        <v>228</v>
      </c>
      <c r="G1226" s="25" t="s">
        <v>228</v>
      </c>
      <c r="H1226" s="26" t="s">
        <v>860</v>
      </c>
    </row>
    <row r="1227" spans="1:8" ht="18" thickBot="1" x14ac:dyDescent="0.35">
      <c r="A1227" s="388"/>
      <c r="B1227" s="391"/>
      <c r="C1227" s="24" t="s">
        <v>1541</v>
      </c>
      <c r="D1227" s="25" t="s">
        <v>423</v>
      </c>
      <c r="E1227" s="25" t="s">
        <v>1535</v>
      </c>
      <c r="F1227" s="25" t="s">
        <v>1535</v>
      </c>
      <c r="G1227" s="25" t="s">
        <v>1535</v>
      </c>
      <c r="H1227" s="26" t="s">
        <v>1535</v>
      </c>
    </row>
    <row r="1228" spans="1:8" ht="18" thickBot="1" x14ac:dyDescent="0.35">
      <c r="A1228" s="392"/>
      <c r="B1228" s="392"/>
      <c r="C1228" s="392"/>
      <c r="D1228" s="393"/>
      <c r="E1228" s="27">
        <v>10</v>
      </c>
      <c r="F1228" s="27">
        <v>20</v>
      </c>
      <c r="G1228" s="27">
        <v>30</v>
      </c>
      <c r="H1228" s="5">
        <v>40</v>
      </c>
    </row>
    <row r="1229" spans="1:8" x14ac:dyDescent="0.3">
      <c r="A1229" s="15" t="s">
        <v>4016</v>
      </c>
    </row>
    <row r="1230" spans="1:8" ht="18" thickBot="1" x14ac:dyDescent="0.35">
      <c r="A1230" s="17" t="s">
        <v>342</v>
      </c>
    </row>
    <row r="1231" spans="1:8" ht="18" thickBot="1" x14ac:dyDescent="0.35">
      <c r="A1231" s="377" t="s">
        <v>0</v>
      </c>
      <c r="B1231" s="379" t="s">
        <v>217</v>
      </c>
      <c r="C1231" s="379" t="s">
        <v>250</v>
      </c>
      <c r="D1231" s="379" t="s">
        <v>251</v>
      </c>
      <c r="E1231" s="381" t="s">
        <v>4014</v>
      </c>
      <c r="F1231" s="382"/>
      <c r="G1231" s="382"/>
      <c r="H1231" s="383"/>
    </row>
    <row r="1232" spans="1:8" ht="18" thickBot="1" x14ac:dyDescent="0.35">
      <c r="A1232" s="394"/>
      <c r="B1232" s="395"/>
      <c r="C1232" s="395"/>
      <c r="D1232" s="395"/>
      <c r="E1232" s="381" t="s">
        <v>462</v>
      </c>
      <c r="F1232" s="382"/>
      <c r="G1232" s="382"/>
      <c r="H1232" s="383"/>
    </row>
    <row r="1233" spans="1:8" ht="18" thickBot="1" x14ac:dyDescent="0.35">
      <c r="A1233" s="378"/>
      <c r="B1233" s="380"/>
      <c r="C1233" s="380"/>
      <c r="D1233" s="380"/>
      <c r="E1233" s="293" t="s">
        <v>413</v>
      </c>
      <c r="F1233" s="293" t="s">
        <v>463</v>
      </c>
      <c r="G1233" s="293" t="s">
        <v>3864</v>
      </c>
      <c r="H1233" s="291" t="s">
        <v>3865</v>
      </c>
    </row>
    <row r="1234" spans="1:8" x14ac:dyDescent="0.3">
      <c r="A1234" s="386" t="s">
        <v>4017</v>
      </c>
      <c r="B1234" s="389" t="s">
        <v>3754</v>
      </c>
      <c r="C1234" s="28" t="s">
        <v>349</v>
      </c>
      <c r="D1234" s="22"/>
      <c r="E1234" s="22"/>
      <c r="F1234" s="22"/>
      <c r="G1234" s="22"/>
      <c r="H1234" s="4"/>
    </row>
    <row r="1235" spans="1:8" x14ac:dyDescent="0.3">
      <c r="A1235" s="387"/>
      <c r="B1235" s="390"/>
      <c r="C1235" s="24" t="s">
        <v>3861</v>
      </c>
      <c r="D1235" s="25" t="s">
        <v>3629</v>
      </c>
      <c r="E1235" s="25">
        <v>333</v>
      </c>
      <c r="F1235" s="25">
        <v>333</v>
      </c>
      <c r="G1235" s="25">
        <v>333</v>
      </c>
      <c r="H1235" s="26">
        <v>333</v>
      </c>
    </row>
    <row r="1236" spans="1:8" x14ac:dyDescent="0.3">
      <c r="A1236" s="387"/>
      <c r="B1236" s="390"/>
      <c r="C1236" s="24" t="s">
        <v>3748</v>
      </c>
      <c r="D1236" s="25" t="s">
        <v>3324</v>
      </c>
      <c r="E1236" s="25" t="s">
        <v>1026</v>
      </c>
      <c r="F1236" s="25" t="s">
        <v>1026</v>
      </c>
      <c r="G1236" s="25" t="s">
        <v>1026</v>
      </c>
      <c r="H1236" s="26" t="s">
        <v>1026</v>
      </c>
    </row>
    <row r="1237" spans="1:8" x14ac:dyDescent="0.3">
      <c r="A1237" s="387"/>
      <c r="B1237" s="390"/>
      <c r="C1237" s="24" t="s">
        <v>422</v>
      </c>
      <c r="D1237" s="25" t="s">
        <v>423</v>
      </c>
      <c r="E1237" s="25">
        <v>4</v>
      </c>
      <c r="F1237" s="25">
        <v>4</v>
      </c>
      <c r="G1237" s="25">
        <v>4</v>
      </c>
      <c r="H1237" s="26">
        <v>4</v>
      </c>
    </row>
    <row r="1238" spans="1:8" x14ac:dyDescent="0.3">
      <c r="A1238" s="387"/>
      <c r="B1238" s="390"/>
      <c r="C1238" s="29" t="s">
        <v>424</v>
      </c>
      <c r="D1238" s="469" t="s">
        <v>254</v>
      </c>
      <c r="E1238" s="469" t="s">
        <v>937</v>
      </c>
      <c r="F1238" s="469" t="s">
        <v>3079</v>
      </c>
      <c r="G1238" s="469" t="s">
        <v>3030</v>
      </c>
      <c r="H1238" s="469" t="s">
        <v>2373</v>
      </c>
    </row>
    <row r="1239" spans="1:8" x14ac:dyDescent="0.3">
      <c r="A1239" s="387"/>
      <c r="B1239" s="390"/>
      <c r="C1239" s="29" t="s">
        <v>284</v>
      </c>
      <c r="D1239" s="469"/>
      <c r="E1239" s="469"/>
      <c r="F1239" s="469"/>
      <c r="G1239" s="469"/>
      <c r="H1239" s="469"/>
    </row>
    <row r="1240" spans="1:8" x14ac:dyDescent="0.3">
      <c r="A1240" s="387"/>
      <c r="B1240" s="390"/>
      <c r="C1240" s="24" t="s">
        <v>3750</v>
      </c>
      <c r="D1240" s="25" t="s">
        <v>262</v>
      </c>
      <c r="E1240" s="25" t="s">
        <v>698</v>
      </c>
      <c r="F1240" s="25" t="s">
        <v>698</v>
      </c>
      <c r="G1240" s="25" t="s">
        <v>698</v>
      </c>
      <c r="H1240" s="26" t="s">
        <v>698</v>
      </c>
    </row>
    <row r="1241" spans="1:8" x14ac:dyDescent="0.3">
      <c r="A1241" s="387"/>
      <c r="B1241" s="390"/>
      <c r="C1241" s="24" t="s">
        <v>3867</v>
      </c>
      <c r="D1241" s="25" t="s">
        <v>262</v>
      </c>
      <c r="E1241" s="25" t="s">
        <v>228</v>
      </c>
      <c r="F1241" s="25" t="s">
        <v>993</v>
      </c>
      <c r="G1241" s="25" t="s">
        <v>709</v>
      </c>
      <c r="H1241" s="26" t="s">
        <v>860</v>
      </c>
    </row>
    <row r="1242" spans="1:8" x14ac:dyDescent="0.3">
      <c r="A1242" s="387"/>
      <c r="B1242" s="390"/>
      <c r="C1242" s="24" t="s">
        <v>3868</v>
      </c>
      <c r="D1242" s="25" t="s">
        <v>262</v>
      </c>
      <c r="E1242" s="25" t="s">
        <v>228</v>
      </c>
      <c r="F1242" s="25" t="s">
        <v>993</v>
      </c>
      <c r="G1242" s="25" t="s">
        <v>709</v>
      </c>
      <c r="H1242" s="26" t="s">
        <v>228</v>
      </c>
    </row>
    <row r="1243" spans="1:8" x14ac:dyDescent="0.3">
      <c r="A1243" s="387"/>
      <c r="B1243" s="390"/>
      <c r="C1243" s="24" t="s">
        <v>3869</v>
      </c>
      <c r="D1243" s="25" t="s">
        <v>262</v>
      </c>
      <c r="E1243" s="25" t="s">
        <v>228</v>
      </c>
      <c r="F1243" s="25" t="s">
        <v>228</v>
      </c>
      <c r="G1243" s="25" t="s">
        <v>228</v>
      </c>
      <c r="H1243" s="26" t="s">
        <v>860</v>
      </c>
    </row>
    <row r="1244" spans="1:8" ht="18" thickBot="1" x14ac:dyDescent="0.35">
      <c r="A1244" s="388"/>
      <c r="B1244" s="391"/>
      <c r="C1244" s="24" t="s">
        <v>1541</v>
      </c>
      <c r="D1244" s="25" t="s">
        <v>423</v>
      </c>
      <c r="E1244" s="25" t="s">
        <v>1535</v>
      </c>
      <c r="F1244" s="25" t="s">
        <v>1535</v>
      </c>
      <c r="G1244" s="25" t="s">
        <v>1535</v>
      </c>
      <c r="H1244" s="26" t="s">
        <v>1535</v>
      </c>
    </row>
    <row r="1245" spans="1:8" ht="18" thickBot="1" x14ac:dyDescent="0.35">
      <c r="A1245" s="392"/>
      <c r="B1245" s="392"/>
      <c r="C1245" s="392"/>
      <c r="D1245" s="393"/>
      <c r="E1245" s="27">
        <v>10</v>
      </c>
      <c r="F1245" s="27">
        <v>20</v>
      </c>
      <c r="G1245" s="27">
        <v>30</v>
      </c>
      <c r="H1245" s="5">
        <v>40</v>
      </c>
    </row>
    <row r="1246" spans="1:8" x14ac:dyDescent="0.3">
      <c r="A1246" s="15" t="s">
        <v>4018</v>
      </c>
    </row>
    <row r="1247" spans="1:8" ht="18" thickBot="1" x14ac:dyDescent="0.35">
      <c r="A1247" s="17" t="s">
        <v>4019</v>
      </c>
    </row>
    <row r="1248" spans="1:8" ht="18" thickBot="1" x14ac:dyDescent="0.35">
      <c r="A1248" s="377" t="s">
        <v>0</v>
      </c>
      <c r="B1248" s="379" t="s">
        <v>217</v>
      </c>
      <c r="C1248" s="379" t="s">
        <v>250</v>
      </c>
      <c r="D1248" s="379" t="s">
        <v>251</v>
      </c>
      <c r="E1248" s="381" t="s">
        <v>4020</v>
      </c>
      <c r="F1248" s="382"/>
      <c r="G1248" s="382"/>
      <c r="H1248" s="383"/>
    </row>
    <row r="1249" spans="1:8" ht="18" thickBot="1" x14ac:dyDescent="0.35">
      <c r="A1249" s="394"/>
      <c r="B1249" s="395"/>
      <c r="C1249" s="395"/>
      <c r="D1249" s="395"/>
      <c r="E1249" s="381" t="s">
        <v>462</v>
      </c>
      <c r="F1249" s="382"/>
      <c r="G1249" s="382"/>
      <c r="H1249" s="383"/>
    </row>
    <row r="1250" spans="1:8" ht="18" thickBot="1" x14ac:dyDescent="0.35">
      <c r="A1250" s="378"/>
      <c r="B1250" s="380"/>
      <c r="C1250" s="380"/>
      <c r="D1250" s="380"/>
      <c r="E1250" s="293" t="s">
        <v>413</v>
      </c>
      <c r="F1250" s="293" t="s">
        <v>463</v>
      </c>
      <c r="G1250" s="293" t="s">
        <v>3864</v>
      </c>
      <c r="H1250" s="291" t="s">
        <v>3865</v>
      </c>
    </row>
    <row r="1251" spans="1:8" x14ac:dyDescent="0.3">
      <c r="A1251" s="386" t="s">
        <v>4021</v>
      </c>
      <c r="B1251" s="389" t="s">
        <v>3754</v>
      </c>
      <c r="C1251" s="28" t="s">
        <v>349</v>
      </c>
      <c r="D1251" s="22"/>
      <c r="E1251" s="22"/>
      <c r="F1251" s="22"/>
      <c r="G1251" s="22"/>
      <c r="H1251" s="4"/>
    </row>
    <row r="1252" spans="1:8" x14ac:dyDescent="0.3">
      <c r="A1252" s="387"/>
      <c r="B1252" s="390"/>
      <c r="C1252" s="24" t="s">
        <v>3861</v>
      </c>
      <c r="D1252" s="25" t="s">
        <v>3629</v>
      </c>
      <c r="E1252" s="25">
        <v>101</v>
      </c>
      <c r="F1252" s="25">
        <v>101</v>
      </c>
      <c r="G1252" s="25">
        <v>101</v>
      </c>
      <c r="H1252" s="26">
        <v>101</v>
      </c>
    </row>
    <row r="1253" spans="1:8" x14ac:dyDescent="0.3">
      <c r="A1253" s="387"/>
      <c r="B1253" s="390"/>
      <c r="C1253" s="24" t="s">
        <v>3748</v>
      </c>
      <c r="D1253" s="25" t="s">
        <v>682</v>
      </c>
      <c r="E1253" s="25" t="s">
        <v>1726</v>
      </c>
      <c r="F1253" s="25" t="s">
        <v>1726</v>
      </c>
      <c r="G1253" s="25" t="s">
        <v>1726</v>
      </c>
      <c r="H1253" s="26" t="s">
        <v>1726</v>
      </c>
    </row>
    <row r="1254" spans="1:8" x14ac:dyDescent="0.3">
      <c r="A1254" s="387"/>
      <c r="B1254" s="390"/>
      <c r="C1254" s="24" t="s">
        <v>422</v>
      </c>
      <c r="D1254" s="25" t="s">
        <v>423</v>
      </c>
      <c r="E1254" s="25">
        <v>4</v>
      </c>
      <c r="F1254" s="25">
        <v>4</v>
      </c>
      <c r="G1254" s="25">
        <v>4</v>
      </c>
      <c r="H1254" s="26">
        <v>4</v>
      </c>
    </row>
    <row r="1255" spans="1:8" x14ac:dyDescent="0.3">
      <c r="A1255" s="387"/>
      <c r="B1255" s="390"/>
      <c r="C1255" s="29" t="s">
        <v>424</v>
      </c>
      <c r="D1255" s="469" t="s">
        <v>254</v>
      </c>
      <c r="E1255" s="469" t="s">
        <v>306</v>
      </c>
      <c r="F1255" s="469" t="s">
        <v>3794</v>
      </c>
      <c r="G1255" s="469" t="s">
        <v>565</v>
      </c>
      <c r="H1255" s="469" t="s">
        <v>3432</v>
      </c>
    </row>
    <row r="1256" spans="1:8" x14ac:dyDescent="0.3">
      <c r="A1256" s="387"/>
      <c r="B1256" s="390"/>
      <c r="C1256" s="29" t="s">
        <v>284</v>
      </c>
      <c r="D1256" s="469"/>
      <c r="E1256" s="469"/>
      <c r="F1256" s="469"/>
      <c r="G1256" s="469"/>
      <c r="H1256" s="469"/>
    </row>
    <row r="1257" spans="1:8" x14ac:dyDescent="0.3">
      <c r="A1257" s="387"/>
      <c r="B1257" s="390"/>
      <c r="C1257" s="24" t="s">
        <v>3750</v>
      </c>
      <c r="D1257" s="25" t="s">
        <v>262</v>
      </c>
      <c r="E1257" s="25" t="s">
        <v>386</v>
      </c>
      <c r="F1257" s="25" t="s">
        <v>386</v>
      </c>
      <c r="G1257" s="25" t="s">
        <v>386</v>
      </c>
      <c r="H1257" s="26" t="s">
        <v>386</v>
      </c>
    </row>
    <row r="1258" spans="1:8" x14ac:dyDescent="0.3">
      <c r="A1258" s="387"/>
      <c r="B1258" s="390"/>
      <c r="C1258" s="24" t="s">
        <v>3867</v>
      </c>
      <c r="D1258" s="25" t="s">
        <v>262</v>
      </c>
      <c r="E1258" s="25" t="s">
        <v>228</v>
      </c>
      <c r="F1258" s="25" t="s">
        <v>993</v>
      </c>
      <c r="G1258" s="25" t="s">
        <v>709</v>
      </c>
      <c r="H1258" s="26" t="s">
        <v>860</v>
      </c>
    </row>
    <row r="1259" spans="1:8" x14ac:dyDescent="0.3">
      <c r="A1259" s="387"/>
      <c r="B1259" s="390"/>
      <c r="C1259" s="24" t="s">
        <v>3868</v>
      </c>
      <c r="D1259" s="25" t="s">
        <v>262</v>
      </c>
      <c r="E1259" s="25" t="s">
        <v>228</v>
      </c>
      <c r="F1259" s="25" t="s">
        <v>993</v>
      </c>
      <c r="G1259" s="25" t="s">
        <v>709</v>
      </c>
      <c r="H1259" s="26" t="s">
        <v>228</v>
      </c>
    </row>
    <row r="1260" spans="1:8" x14ac:dyDescent="0.3">
      <c r="A1260" s="387"/>
      <c r="B1260" s="390"/>
      <c r="C1260" s="24" t="s">
        <v>3869</v>
      </c>
      <c r="D1260" s="25" t="s">
        <v>262</v>
      </c>
      <c r="E1260" s="25" t="s">
        <v>228</v>
      </c>
      <c r="F1260" s="25" t="s">
        <v>228</v>
      </c>
      <c r="G1260" s="25" t="s">
        <v>228</v>
      </c>
      <c r="H1260" s="26" t="s">
        <v>860</v>
      </c>
    </row>
    <row r="1261" spans="1:8" ht="18" thickBot="1" x14ac:dyDescent="0.35">
      <c r="A1261" s="388"/>
      <c r="B1261" s="391"/>
      <c r="C1261" s="24" t="s">
        <v>1541</v>
      </c>
      <c r="D1261" s="25" t="s">
        <v>423</v>
      </c>
      <c r="E1261" s="25" t="s">
        <v>1535</v>
      </c>
      <c r="F1261" s="25" t="s">
        <v>1535</v>
      </c>
      <c r="G1261" s="25" t="s">
        <v>1535</v>
      </c>
      <c r="H1261" s="26" t="s">
        <v>1535</v>
      </c>
    </row>
    <row r="1262" spans="1:8" ht="18" thickBot="1" x14ac:dyDescent="0.35">
      <c r="A1262" s="384"/>
      <c r="B1262" s="384"/>
      <c r="C1262" s="384"/>
      <c r="D1262" s="385"/>
      <c r="E1262" s="27">
        <v>10</v>
      </c>
      <c r="F1262" s="27">
        <v>20</v>
      </c>
      <c r="G1262" s="27">
        <v>30</v>
      </c>
      <c r="H1262" s="5">
        <v>40</v>
      </c>
    </row>
    <row r="1263" spans="1:8" x14ac:dyDescent="0.3">
      <c r="A1263" s="15" t="s">
        <v>4022</v>
      </c>
    </row>
    <row r="1264" spans="1:8" ht="18" thickBot="1" x14ac:dyDescent="0.35">
      <c r="A1264" s="17" t="s">
        <v>342</v>
      </c>
    </row>
    <row r="1265" spans="1:8" ht="18" thickBot="1" x14ac:dyDescent="0.35">
      <c r="A1265" s="377" t="s">
        <v>0</v>
      </c>
      <c r="B1265" s="379" t="s">
        <v>217</v>
      </c>
      <c r="C1265" s="379" t="s">
        <v>250</v>
      </c>
      <c r="D1265" s="379" t="s">
        <v>251</v>
      </c>
      <c r="E1265" s="381" t="s">
        <v>4023</v>
      </c>
      <c r="F1265" s="382"/>
      <c r="G1265" s="382"/>
      <c r="H1265" s="383"/>
    </row>
    <row r="1266" spans="1:8" ht="18" thickBot="1" x14ac:dyDescent="0.35">
      <c r="A1266" s="394"/>
      <c r="B1266" s="395"/>
      <c r="C1266" s="395"/>
      <c r="D1266" s="395"/>
      <c r="E1266" s="381" t="s">
        <v>462</v>
      </c>
      <c r="F1266" s="382"/>
      <c r="G1266" s="382"/>
      <c r="H1266" s="383"/>
    </row>
    <row r="1267" spans="1:8" ht="18" thickBot="1" x14ac:dyDescent="0.35">
      <c r="A1267" s="378"/>
      <c r="B1267" s="380"/>
      <c r="C1267" s="380"/>
      <c r="D1267" s="380"/>
      <c r="E1267" s="293" t="s">
        <v>413</v>
      </c>
      <c r="F1267" s="293" t="s">
        <v>463</v>
      </c>
      <c r="G1267" s="293" t="s">
        <v>3864</v>
      </c>
      <c r="H1267" s="291" t="s">
        <v>3865</v>
      </c>
    </row>
    <row r="1268" spans="1:8" x14ac:dyDescent="0.3">
      <c r="A1268" s="386" t="s">
        <v>4024</v>
      </c>
      <c r="B1268" s="21" t="s">
        <v>3823</v>
      </c>
      <c r="C1268" s="28" t="s">
        <v>349</v>
      </c>
      <c r="D1268" s="22"/>
      <c r="E1268" s="22"/>
      <c r="F1268" s="22"/>
      <c r="G1268" s="22"/>
      <c r="H1268" s="4"/>
    </row>
    <row r="1269" spans="1:8" x14ac:dyDescent="0.3">
      <c r="A1269" s="387"/>
      <c r="B1269" s="24" t="s">
        <v>4025</v>
      </c>
      <c r="C1269" s="24" t="s">
        <v>3861</v>
      </c>
      <c r="D1269" s="25" t="s">
        <v>3629</v>
      </c>
      <c r="E1269" s="25">
        <v>103</v>
      </c>
      <c r="F1269" s="25">
        <v>103</v>
      </c>
      <c r="G1269" s="25">
        <v>103</v>
      </c>
      <c r="H1269" s="26">
        <v>103</v>
      </c>
    </row>
    <row r="1270" spans="1:8" x14ac:dyDescent="0.3">
      <c r="A1270" s="387"/>
      <c r="B1270" s="57"/>
      <c r="C1270" s="24" t="s">
        <v>3748</v>
      </c>
      <c r="D1270" s="25" t="s">
        <v>682</v>
      </c>
      <c r="E1270" s="25" t="s">
        <v>1486</v>
      </c>
      <c r="F1270" s="25" t="s">
        <v>1486</v>
      </c>
      <c r="G1270" s="25" t="s">
        <v>1486</v>
      </c>
      <c r="H1270" s="26" t="s">
        <v>1486</v>
      </c>
    </row>
    <row r="1271" spans="1:8" x14ac:dyDescent="0.3">
      <c r="A1271" s="387"/>
      <c r="B1271" s="57"/>
      <c r="C1271" s="24" t="s">
        <v>422</v>
      </c>
      <c r="D1271" s="25" t="s">
        <v>423</v>
      </c>
      <c r="E1271" s="25">
        <v>4</v>
      </c>
      <c r="F1271" s="25">
        <v>4</v>
      </c>
      <c r="G1271" s="25">
        <v>4</v>
      </c>
      <c r="H1271" s="26">
        <v>4</v>
      </c>
    </row>
    <row r="1272" spans="1:8" x14ac:dyDescent="0.3">
      <c r="A1272" s="387"/>
      <c r="B1272" s="57"/>
      <c r="C1272" s="29" t="s">
        <v>424</v>
      </c>
      <c r="D1272" s="469" t="s">
        <v>254</v>
      </c>
      <c r="E1272" s="469" t="s">
        <v>978</v>
      </c>
      <c r="F1272" s="469" t="s">
        <v>3051</v>
      </c>
      <c r="G1272" s="469" t="s">
        <v>3968</v>
      </c>
      <c r="H1272" s="469" t="s">
        <v>371</v>
      </c>
    </row>
    <row r="1273" spans="1:8" x14ac:dyDescent="0.3">
      <c r="A1273" s="387"/>
      <c r="B1273" s="57"/>
      <c r="C1273" s="29" t="s">
        <v>284</v>
      </c>
      <c r="D1273" s="469"/>
      <c r="E1273" s="469"/>
      <c r="F1273" s="469"/>
      <c r="G1273" s="469"/>
      <c r="H1273" s="469"/>
    </row>
    <row r="1274" spans="1:8" x14ac:dyDescent="0.3">
      <c r="A1274" s="387"/>
      <c r="B1274" s="57"/>
      <c r="C1274" s="24" t="s">
        <v>3750</v>
      </c>
      <c r="D1274" s="25" t="s">
        <v>262</v>
      </c>
      <c r="E1274" s="25" t="s">
        <v>386</v>
      </c>
      <c r="F1274" s="25" t="s">
        <v>386</v>
      </c>
      <c r="G1274" s="25" t="s">
        <v>386</v>
      </c>
      <c r="H1274" s="26" t="s">
        <v>386</v>
      </c>
    </row>
    <row r="1275" spans="1:8" x14ac:dyDescent="0.3">
      <c r="A1275" s="387"/>
      <c r="B1275" s="57"/>
      <c r="C1275" s="24" t="s">
        <v>3867</v>
      </c>
      <c r="D1275" s="25" t="s">
        <v>262</v>
      </c>
      <c r="E1275" s="25" t="s">
        <v>228</v>
      </c>
      <c r="F1275" s="25" t="s">
        <v>993</v>
      </c>
      <c r="G1275" s="25" t="s">
        <v>709</v>
      </c>
      <c r="H1275" s="26" t="s">
        <v>860</v>
      </c>
    </row>
    <row r="1276" spans="1:8" x14ac:dyDescent="0.3">
      <c r="A1276" s="387"/>
      <c r="B1276" s="57"/>
      <c r="C1276" s="24" t="s">
        <v>3868</v>
      </c>
      <c r="D1276" s="25" t="s">
        <v>262</v>
      </c>
      <c r="E1276" s="25" t="s">
        <v>228</v>
      </c>
      <c r="F1276" s="25" t="s">
        <v>993</v>
      </c>
      <c r="G1276" s="25" t="s">
        <v>709</v>
      </c>
      <c r="H1276" s="26" t="s">
        <v>228</v>
      </c>
    </row>
    <row r="1277" spans="1:8" x14ac:dyDescent="0.3">
      <c r="A1277" s="387"/>
      <c r="B1277" s="57"/>
      <c r="C1277" s="24" t="s">
        <v>3869</v>
      </c>
      <c r="D1277" s="25" t="s">
        <v>262</v>
      </c>
      <c r="E1277" s="25" t="s">
        <v>228</v>
      </c>
      <c r="F1277" s="25" t="s">
        <v>228</v>
      </c>
      <c r="G1277" s="25" t="s">
        <v>228</v>
      </c>
      <c r="H1277" s="26" t="s">
        <v>860</v>
      </c>
    </row>
    <row r="1278" spans="1:8" ht="18" thickBot="1" x14ac:dyDescent="0.35">
      <c r="A1278" s="388"/>
      <c r="B1278" s="57"/>
      <c r="C1278" s="24" t="s">
        <v>1541</v>
      </c>
      <c r="D1278" s="25" t="s">
        <v>423</v>
      </c>
      <c r="E1278" s="25" t="s">
        <v>1535</v>
      </c>
      <c r="F1278" s="25" t="s">
        <v>1535</v>
      </c>
      <c r="G1278" s="25" t="s">
        <v>1535</v>
      </c>
      <c r="H1278" s="26" t="s">
        <v>1535</v>
      </c>
    </row>
    <row r="1279" spans="1:8" ht="18" thickBot="1" x14ac:dyDescent="0.35">
      <c r="A1279" s="392"/>
      <c r="B1279" s="392"/>
      <c r="C1279" s="392"/>
      <c r="D1279" s="393"/>
      <c r="E1279" s="27">
        <v>1</v>
      </c>
      <c r="F1279" s="27">
        <v>2</v>
      </c>
      <c r="G1279" s="27">
        <v>3</v>
      </c>
      <c r="H1279" s="5">
        <v>4</v>
      </c>
    </row>
    <row r="1280" spans="1:8" x14ac:dyDescent="0.3">
      <c r="A1280" s="15" t="s">
        <v>4026</v>
      </c>
    </row>
    <row r="1281" spans="1:8" ht="18" thickBot="1" x14ac:dyDescent="0.35">
      <c r="A1281" s="17" t="s">
        <v>4019</v>
      </c>
    </row>
    <row r="1282" spans="1:8" ht="18" thickBot="1" x14ac:dyDescent="0.35">
      <c r="A1282" s="377" t="s">
        <v>0</v>
      </c>
      <c r="B1282" s="379" t="s">
        <v>217</v>
      </c>
      <c r="C1282" s="379" t="s">
        <v>250</v>
      </c>
      <c r="D1282" s="379" t="s">
        <v>251</v>
      </c>
      <c r="E1282" s="381" t="s">
        <v>3998</v>
      </c>
      <c r="F1282" s="382"/>
      <c r="G1282" s="382"/>
      <c r="H1282" s="383"/>
    </row>
    <row r="1283" spans="1:8" ht="18" thickBot="1" x14ac:dyDescent="0.35">
      <c r="A1283" s="394"/>
      <c r="B1283" s="395"/>
      <c r="C1283" s="395"/>
      <c r="D1283" s="395"/>
      <c r="E1283" s="381" t="s">
        <v>3757</v>
      </c>
      <c r="F1283" s="382"/>
      <c r="G1283" s="382"/>
      <c r="H1283" s="383"/>
    </row>
    <row r="1284" spans="1:8" ht="18" thickBot="1" x14ac:dyDescent="0.35">
      <c r="A1284" s="378"/>
      <c r="B1284" s="380"/>
      <c r="C1284" s="380"/>
      <c r="D1284" s="380"/>
      <c r="E1284" s="293" t="s">
        <v>413</v>
      </c>
      <c r="F1284" s="293" t="s">
        <v>463</v>
      </c>
      <c r="G1284" s="293" t="s">
        <v>3864</v>
      </c>
      <c r="H1284" s="291" t="s">
        <v>3865</v>
      </c>
    </row>
    <row r="1285" spans="1:8" x14ac:dyDescent="0.3">
      <c r="A1285" s="386" t="s">
        <v>4027</v>
      </c>
      <c r="B1285" s="389" t="s">
        <v>3754</v>
      </c>
      <c r="C1285" s="28" t="s">
        <v>349</v>
      </c>
      <c r="D1285" s="22"/>
      <c r="E1285" s="22"/>
      <c r="F1285" s="22"/>
      <c r="G1285" s="22"/>
      <c r="H1285" s="4"/>
    </row>
    <row r="1286" spans="1:8" x14ac:dyDescent="0.3">
      <c r="A1286" s="387"/>
      <c r="B1286" s="390"/>
      <c r="C1286" s="24" t="s">
        <v>3861</v>
      </c>
      <c r="D1286" s="25" t="s">
        <v>3629</v>
      </c>
      <c r="E1286" s="25">
        <v>77</v>
      </c>
      <c r="F1286" s="25">
        <v>77</v>
      </c>
      <c r="G1286" s="25">
        <v>77</v>
      </c>
      <c r="H1286" s="26">
        <v>77</v>
      </c>
    </row>
    <row r="1287" spans="1:8" x14ac:dyDescent="0.3">
      <c r="A1287" s="387"/>
      <c r="B1287" s="390"/>
      <c r="C1287" s="24" t="s">
        <v>3748</v>
      </c>
      <c r="D1287" s="25" t="s">
        <v>682</v>
      </c>
      <c r="E1287" s="25" t="s">
        <v>1344</v>
      </c>
      <c r="F1287" s="25" t="s">
        <v>1344</v>
      </c>
      <c r="G1287" s="25" t="s">
        <v>1344</v>
      </c>
      <c r="H1287" s="26" t="s">
        <v>1344</v>
      </c>
    </row>
    <row r="1288" spans="1:8" x14ac:dyDescent="0.3">
      <c r="A1288" s="387"/>
      <c r="B1288" s="390"/>
      <c r="C1288" s="24" t="s">
        <v>422</v>
      </c>
      <c r="D1288" s="25" t="s">
        <v>423</v>
      </c>
      <c r="E1288" s="25">
        <v>4</v>
      </c>
      <c r="F1288" s="25">
        <v>4</v>
      </c>
      <c r="G1288" s="25">
        <v>4</v>
      </c>
      <c r="H1288" s="26">
        <v>4</v>
      </c>
    </row>
    <row r="1289" spans="1:8" x14ac:dyDescent="0.3">
      <c r="A1289" s="387"/>
      <c r="B1289" s="390"/>
      <c r="C1289" s="29" t="s">
        <v>424</v>
      </c>
      <c r="D1289" s="469" t="s">
        <v>254</v>
      </c>
      <c r="E1289" s="469" t="s">
        <v>3361</v>
      </c>
      <c r="F1289" s="469" t="s">
        <v>638</v>
      </c>
      <c r="G1289" s="469" t="s">
        <v>3794</v>
      </c>
      <c r="H1289" s="469" t="s">
        <v>3916</v>
      </c>
    </row>
    <row r="1290" spans="1:8" x14ac:dyDescent="0.3">
      <c r="A1290" s="387"/>
      <c r="B1290" s="390"/>
      <c r="C1290" s="29" t="s">
        <v>284</v>
      </c>
      <c r="D1290" s="469"/>
      <c r="E1290" s="469"/>
      <c r="F1290" s="469"/>
      <c r="G1290" s="469"/>
      <c r="H1290" s="469"/>
    </row>
    <row r="1291" spans="1:8" x14ac:dyDescent="0.3">
      <c r="A1291" s="387"/>
      <c r="B1291" s="390"/>
      <c r="C1291" s="24" t="s">
        <v>3750</v>
      </c>
      <c r="D1291" s="25" t="s">
        <v>262</v>
      </c>
      <c r="E1291" s="25" t="s">
        <v>866</v>
      </c>
      <c r="F1291" s="25" t="s">
        <v>866</v>
      </c>
      <c r="G1291" s="25" t="s">
        <v>866</v>
      </c>
      <c r="H1291" s="26" t="s">
        <v>866</v>
      </c>
    </row>
    <row r="1292" spans="1:8" x14ac:dyDescent="0.3">
      <c r="A1292" s="387"/>
      <c r="B1292" s="390"/>
      <c r="C1292" s="24" t="s">
        <v>3867</v>
      </c>
      <c r="D1292" s="25" t="s">
        <v>262</v>
      </c>
      <c r="E1292" s="25" t="s">
        <v>228</v>
      </c>
      <c r="F1292" s="25" t="s">
        <v>993</v>
      </c>
      <c r="G1292" s="25" t="s">
        <v>709</v>
      </c>
      <c r="H1292" s="26" t="s">
        <v>860</v>
      </c>
    </row>
    <row r="1293" spans="1:8" x14ac:dyDescent="0.3">
      <c r="A1293" s="387"/>
      <c r="B1293" s="390"/>
      <c r="C1293" s="24" t="s">
        <v>3868</v>
      </c>
      <c r="D1293" s="25" t="s">
        <v>262</v>
      </c>
      <c r="E1293" s="25" t="s">
        <v>228</v>
      </c>
      <c r="F1293" s="25" t="s">
        <v>993</v>
      </c>
      <c r="G1293" s="25" t="s">
        <v>709</v>
      </c>
      <c r="H1293" s="26" t="s">
        <v>228</v>
      </c>
    </row>
    <row r="1294" spans="1:8" x14ac:dyDescent="0.3">
      <c r="A1294" s="387"/>
      <c r="B1294" s="390"/>
      <c r="C1294" s="24" t="s">
        <v>3869</v>
      </c>
      <c r="D1294" s="25" t="s">
        <v>262</v>
      </c>
      <c r="E1294" s="25" t="s">
        <v>228</v>
      </c>
      <c r="F1294" s="25" t="s">
        <v>228</v>
      </c>
      <c r="G1294" s="25" t="s">
        <v>228</v>
      </c>
      <c r="H1294" s="26" t="s">
        <v>860</v>
      </c>
    </row>
    <row r="1295" spans="1:8" ht="18" thickBot="1" x14ac:dyDescent="0.35">
      <c r="A1295" s="388"/>
      <c r="B1295" s="391"/>
      <c r="C1295" s="24" t="s">
        <v>1541</v>
      </c>
      <c r="D1295" s="25" t="s">
        <v>423</v>
      </c>
      <c r="E1295" s="25" t="s">
        <v>1535</v>
      </c>
      <c r="F1295" s="25" t="s">
        <v>1535</v>
      </c>
      <c r="G1295" s="25" t="s">
        <v>1535</v>
      </c>
      <c r="H1295" s="26" t="s">
        <v>1535</v>
      </c>
    </row>
    <row r="1296" spans="1:8" ht="18" thickBot="1" x14ac:dyDescent="0.35">
      <c r="A1296" s="384"/>
      <c r="B1296" s="384"/>
      <c r="C1296" s="384"/>
      <c r="D1296" s="385"/>
      <c r="E1296" s="27">
        <v>1</v>
      </c>
      <c r="F1296" s="27">
        <v>2</v>
      </c>
      <c r="G1296" s="27">
        <v>3</v>
      </c>
      <c r="H1296" s="5">
        <v>4</v>
      </c>
    </row>
    <row r="1297" spans="1:8" x14ac:dyDescent="0.3">
      <c r="A1297" s="15" t="s">
        <v>4028</v>
      </c>
    </row>
    <row r="1298" spans="1:8" ht="18" thickBot="1" x14ac:dyDescent="0.35">
      <c r="A1298" s="17" t="s">
        <v>342</v>
      </c>
    </row>
    <row r="1299" spans="1:8" ht="18" thickBot="1" x14ac:dyDescent="0.35">
      <c r="A1299" s="377" t="s">
        <v>0</v>
      </c>
      <c r="B1299" s="379" t="s">
        <v>217</v>
      </c>
      <c r="C1299" s="379" t="s">
        <v>250</v>
      </c>
      <c r="D1299" s="379" t="s">
        <v>251</v>
      </c>
      <c r="E1299" s="381" t="s">
        <v>4029</v>
      </c>
      <c r="F1299" s="382"/>
      <c r="G1299" s="382"/>
      <c r="H1299" s="383"/>
    </row>
    <row r="1300" spans="1:8" ht="18" thickBot="1" x14ac:dyDescent="0.35">
      <c r="A1300" s="394"/>
      <c r="B1300" s="395"/>
      <c r="C1300" s="395"/>
      <c r="D1300" s="395"/>
      <c r="E1300" s="381" t="s">
        <v>3757</v>
      </c>
      <c r="F1300" s="382"/>
      <c r="G1300" s="382"/>
      <c r="H1300" s="383"/>
    </row>
    <row r="1301" spans="1:8" ht="18" thickBot="1" x14ac:dyDescent="0.35">
      <c r="A1301" s="378"/>
      <c r="B1301" s="380"/>
      <c r="C1301" s="380"/>
      <c r="D1301" s="380"/>
      <c r="E1301" s="293" t="s">
        <v>413</v>
      </c>
      <c r="F1301" s="293" t="s">
        <v>463</v>
      </c>
      <c r="G1301" s="293" t="s">
        <v>3864</v>
      </c>
      <c r="H1301" s="291" t="s">
        <v>3865</v>
      </c>
    </row>
    <row r="1302" spans="1:8" x14ac:dyDescent="0.3">
      <c r="A1302" s="386" t="s">
        <v>4030</v>
      </c>
      <c r="B1302" s="21" t="s">
        <v>3823</v>
      </c>
      <c r="C1302" s="28" t="s">
        <v>349</v>
      </c>
      <c r="D1302" s="22"/>
      <c r="E1302" s="22"/>
      <c r="F1302" s="22"/>
      <c r="G1302" s="22"/>
      <c r="H1302" s="4"/>
    </row>
    <row r="1303" spans="1:8" x14ac:dyDescent="0.3">
      <c r="A1303" s="387"/>
      <c r="B1303" s="24" t="s">
        <v>4025</v>
      </c>
      <c r="C1303" s="24" t="s">
        <v>3861</v>
      </c>
      <c r="D1303" s="25" t="s">
        <v>3629</v>
      </c>
      <c r="E1303" s="25">
        <v>90</v>
      </c>
      <c r="F1303" s="25">
        <v>90</v>
      </c>
      <c r="G1303" s="25">
        <v>90</v>
      </c>
      <c r="H1303" s="26">
        <v>90</v>
      </c>
    </row>
    <row r="1304" spans="1:8" x14ac:dyDescent="0.3">
      <c r="A1304" s="387"/>
      <c r="B1304" s="57"/>
      <c r="C1304" s="24" t="s">
        <v>3748</v>
      </c>
      <c r="D1304" s="25" t="s">
        <v>682</v>
      </c>
      <c r="E1304" s="25" t="s">
        <v>404</v>
      </c>
      <c r="F1304" s="25" t="s">
        <v>404</v>
      </c>
      <c r="G1304" s="25" t="s">
        <v>404</v>
      </c>
      <c r="H1304" s="26" t="s">
        <v>404</v>
      </c>
    </row>
    <row r="1305" spans="1:8" x14ac:dyDescent="0.3">
      <c r="A1305" s="387"/>
      <c r="B1305" s="57"/>
      <c r="C1305" s="24" t="s">
        <v>422</v>
      </c>
      <c r="D1305" s="25" t="s">
        <v>423</v>
      </c>
      <c r="E1305" s="25">
        <v>4</v>
      </c>
      <c r="F1305" s="25">
        <v>4</v>
      </c>
      <c r="G1305" s="25">
        <v>4</v>
      </c>
      <c r="H1305" s="26">
        <v>4</v>
      </c>
    </row>
    <row r="1306" spans="1:8" x14ac:dyDescent="0.3">
      <c r="A1306" s="387"/>
      <c r="B1306" s="57"/>
      <c r="C1306" s="29" t="s">
        <v>424</v>
      </c>
      <c r="D1306" s="469" t="s">
        <v>254</v>
      </c>
      <c r="E1306" s="469" t="s">
        <v>984</v>
      </c>
      <c r="F1306" s="469" t="s">
        <v>927</v>
      </c>
      <c r="G1306" s="469" t="s">
        <v>372</v>
      </c>
      <c r="H1306" s="469" t="s">
        <v>3917</v>
      </c>
    </row>
    <row r="1307" spans="1:8" x14ac:dyDescent="0.3">
      <c r="A1307" s="387"/>
      <c r="B1307" s="57"/>
      <c r="C1307" s="29" t="s">
        <v>284</v>
      </c>
      <c r="D1307" s="469"/>
      <c r="E1307" s="469"/>
      <c r="F1307" s="469"/>
      <c r="G1307" s="469"/>
      <c r="H1307" s="469"/>
    </row>
    <row r="1308" spans="1:8" x14ac:dyDescent="0.3">
      <c r="A1308" s="387"/>
      <c r="B1308" s="57"/>
      <c r="C1308" s="24" t="s">
        <v>3750</v>
      </c>
      <c r="D1308" s="25" t="s">
        <v>262</v>
      </c>
      <c r="E1308" s="25" t="s">
        <v>1027</v>
      </c>
      <c r="F1308" s="25" t="s">
        <v>1027</v>
      </c>
      <c r="G1308" s="25" t="s">
        <v>1027</v>
      </c>
      <c r="H1308" s="26" t="s">
        <v>1027</v>
      </c>
    </row>
    <row r="1309" spans="1:8" x14ac:dyDescent="0.3">
      <c r="A1309" s="387"/>
      <c r="B1309" s="57"/>
      <c r="C1309" s="24" t="s">
        <v>3867</v>
      </c>
      <c r="D1309" s="25" t="s">
        <v>262</v>
      </c>
      <c r="E1309" s="25" t="s">
        <v>228</v>
      </c>
      <c r="F1309" s="25" t="s">
        <v>993</v>
      </c>
      <c r="G1309" s="25" t="s">
        <v>709</v>
      </c>
      <c r="H1309" s="26" t="s">
        <v>860</v>
      </c>
    </row>
    <row r="1310" spans="1:8" x14ac:dyDescent="0.3">
      <c r="A1310" s="387"/>
      <c r="B1310" s="57"/>
      <c r="C1310" s="24" t="s">
        <v>3868</v>
      </c>
      <c r="D1310" s="25" t="s">
        <v>262</v>
      </c>
      <c r="E1310" s="25" t="s">
        <v>228</v>
      </c>
      <c r="F1310" s="25" t="s">
        <v>993</v>
      </c>
      <c r="G1310" s="25" t="s">
        <v>709</v>
      </c>
      <c r="H1310" s="26" t="s">
        <v>228</v>
      </c>
    </row>
    <row r="1311" spans="1:8" x14ac:dyDescent="0.3">
      <c r="A1311" s="387"/>
      <c r="B1311" s="57"/>
      <c r="C1311" s="24" t="s">
        <v>3869</v>
      </c>
      <c r="D1311" s="25" t="s">
        <v>262</v>
      </c>
      <c r="E1311" s="25" t="s">
        <v>228</v>
      </c>
      <c r="F1311" s="25" t="s">
        <v>228</v>
      </c>
      <c r="G1311" s="25" t="s">
        <v>228</v>
      </c>
      <c r="H1311" s="26" t="s">
        <v>860</v>
      </c>
    </row>
    <row r="1312" spans="1:8" ht="18" thickBot="1" x14ac:dyDescent="0.35">
      <c r="A1312" s="388"/>
      <c r="B1312" s="57"/>
      <c r="C1312" s="24" t="s">
        <v>1541</v>
      </c>
      <c r="D1312" s="25" t="s">
        <v>423</v>
      </c>
      <c r="E1312" s="25" t="s">
        <v>1535</v>
      </c>
      <c r="F1312" s="25" t="s">
        <v>1535</v>
      </c>
      <c r="G1312" s="25" t="s">
        <v>1535</v>
      </c>
      <c r="H1312" s="26" t="s">
        <v>1535</v>
      </c>
    </row>
    <row r="1313" spans="1:8" ht="18" thickBot="1" x14ac:dyDescent="0.35">
      <c r="A1313" s="384"/>
      <c r="B1313" s="384"/>
      <c r="C1313" s="384"/>
      <c r="D1313" s="385"/>
      <c r="E1313" s="27">
        <v>1</v>
      </c>
      <c r="F1313" s="27">
        <v>2</v>
      </c>
      <c r="G1313" s="27">
        <v>3</v>
      </c>
      <c r="H1313" s="5">
        <v>4</v>
      </c>
    </row>
    <row r="1314" spans="1:8" x14ac:dyDescent="0.3">
      <c r="A1314" s="15" t="s">
        <v>4031</v>
      </c>
    </row>
    <row r="1315" spans="1:8" ht="18" thickBot="1" x14ac:dyDescent="0.35">
      <c r="A1315" s="17" t="s">
        <v>4019</v>
      </c>
    </row>
    <row r="1316" spans="1:8" ht="18" thickBot="1" x14ac:dyDescent="0.35">
      <c r="A1316" s="377" t="s">
        <v>0</v>
      </c>
      <c r="B1316" s="379" t="s">
        <v>217</v>
      </c>
      <c r="C1316" s="379" t="s">
        <v>250</v>
      </c>
      <c r="D1316" s="379" t="s">
        <v>251</v>
      </c>
      <c r="E1316" s="381" t="s">
        <v>4032</v>
      </c>
      <c r="F1316" s="382"/>
      <c r="G1316" s="382"/>
      <c r="H1316" s="383"/>
    </row>
    <row r="1317" spans="1:8" ht="18" thickBot="1" x14ac:dyDescent="0.35">
      <c r="A1317" s="394"/>
      <c r="B1317" s="395"/>
      <c r="C1317" s="395"/>
      <c r="D1317" s="395"/>
      <c r="E1317" s="381" t="s">
        <v>3757</v>
      </c>
      <c r="F1317" s="382"/>
      <c r="G1317" s="382"/>
      <c r="H1317" s="383"/>
    </row>
    <row r="1318" spans="1:8" ht="18" thickBot="1" x14ac:dyDescent="0.35">
      <c r="A1318" s="378"/>
      <c r="B1318" s="380"/>
      <c r="C1318" s="380"/>
      <c r="D1318" s="380"/>
      <c r="E1318" s="293" t="s">
        <v>413</v>
      </c>
      <c r="F1318" s="293" t="s">
        <v>463</v>
      </c>
      <c r="G1318" s="293" t="s">
        <v>3864</v>
      </c>
      <c r="H1318" s="291" t="s">
        <v>3865</v>
      </c>
    </row>
    <row r="1319" spans="1:8" x14ac:dyDescent="0.3">
      <c r="A1319" s="386" t="s">
        <v>4033</v>
      </c>
      <c r="B1319" s="21" t="s">
        <v>3823</v>
      </c>
      <c r="C1319" s="28" t="s">
        <v>349</v>
      </c>
      <c r="D1319" s="22"/>
      <c r="E1319" s="22"/>
      <c r="F1319" s="22"/>
      <c r="G1319" s="22"/>
      <c r="H1319" s="4"/>
    </row>
    <row r="1320" spans="1:8" x14ac:dyDescent="0.3">
      <c r="A1320" s="387"/>
      <c r="B1320" s="24" t="s">
        <v>4025</v>
      </c>
      <c r="C1320" s="24" t="s">
        <v>3861</v>
      </c>
      <c r="D1320" s="25" t="s">
        <v>3629</v>
      </c>
      <c r="E1320" s="25">
        <v>102</v>
      </c>
      <c r="F1320" s="25">
        <v>102</v>
      </c>
      <c r="G1320" s="25">
        <v>102</v>
      </c>
      <c r="H1320" s="26">
        <v>102</v>
      </c>
    </row>
    <row r="1321" spans="1:8" x14ac:dyDescent="0.3">
      <c r="A1321" s="387"/>
      <c r="B1321" s="57"/>
      <c r="C1321" s="24" t="s">
        <v>3748</v>
      </c>
      <c r="D1321" s="25" t="s">
        <v>682</v>
      </c>
      <c r="E1321" s="25" t="s">
        <v>404</v>
      </c>
      <c r="F1321" s="25" t="s">
        <v>404</v>
      </c>
      <c r="G1321" s="25" t="s">
        <v>404</v>
      </c>
      <c r="H1321" s="26" t="s">
        <v>404</v>
      </c>
    </row>
    <row r="1322" spans="1:8" x14ac:dyDescent="0.3">
      <c r="A1322" s="387"/>
      <c r="B1322" s="57"/>
      <c r="C1322" s="24" t="s">
        <v>422</v>
      </c>
      <c r="D1322" s="25" t="s">
        <v>423</v>
      </c>
      <c r="E1322" s="25">
        <v>4</v>
      </c>
      <c r="F1322" s="25">
        <v>4</v>
      </c>
      <c r="G1322" s="25">
        <v>4</v>
      </c>
      <c r="H1322" s="26">
        <v>4</v>
      </c>
    </row>
    <row r="1323" spans="1:8" x14ac:dyDescent="0.3">
      <c r="A1323" s="387"/>
      <c r="B1323" s="57"/>
      <c r="C1323" s="29" t="s">
        <v>424</v>
      </c>
      <c r="D1323" s="469" t="s">
        <v>254</v>
      </c>
      <c r="E1323" s="469" t="s">
        <v>306</v>
      </c>
      <c r="F1323" s="469" t="s">
        <v>3794</v>
      </c>
      <c r="G1323" s="469" t="s">
        <v>565</v>
      </c>
      <c r="H1323" s="469" t="s">
        <v>3432</v>
      </c>
    </row>
    <row r="1324" spans="1:8" x14ac:dyDescent="0.3">
      <c r="A1324" s="387"/>
      <c r="B1324" s="57"/>
      <c r="C1324" s="29" t="s">
        <v>284</v>
      </c>
      <c r="D1324" s="469"/>
      <c r="E1324" s="469"/>
      <c r="F1324" s="469"/>
      <c r="G1324" s="469"/>
      <c r="H1324" s="469"/>
    </row>
    <row r="1325" spans="1:8" x14ac:dyDescent="0.3">
      <c r="A1325" s="387"/>
      <c r="B1325" s="57"/>
      <c r="C1325" s="24" t="s">
        <v>3750</v>
      </c>
      <c r="D1325" s="25" t="s">
        <v>262</v>
      </c>
      <c r="E1325" s="25" t="s">
        <v>1027</v>
      </c>
      <c r="F1325" s="25" t="s">
        <v>1027</v>
      </c>
      <c r="G1325" s="25" t="s">
        <v>1027</v>
      </c>
      <c r="H1325" s="26" t="s">
        <v>1027</v>
      </c>
    </row>
    <row r="1326" spans="1:8" x14ac:dyDescent="0.3">
      <c r="A1326" s="387"/>
      <c r="B1326" s="57"/>
      <c r="C1326" s="24" t="s">
        <v>3867</v>
      </c>
      <c r="D1326" s="25" t="s">
        <v>262</v>
      </c>
      <c r="E1326" s="25" t="s">
        <v>228</v>
      </c>
      <c r="F1326" s="25" t="s">
        <v>993</v>
      </c>
      <c r="G1326" s="25" t="s">
        <v>709</v>
      </c>
      <c r="H1326" s="26" t="s">
        <v>860</v>
      </c>
    </row>
    <row r="1327" spans="1:8" x14ac:dyDescent="0.3">
      <c r="A1327" s="387"/>
      <c r="B1327" s="57"/>
      <c r="C1327" s="24" t="s">
        <v>3868</v>
      </c>
      <c r="D1327" s="25" t="s">
        <v>262</v>
      </c>
      <c r="E1327" s="25" t="s">
        <v>228</v>
      </c>
      <c r="F1327" s="25" t="s">
        <v>993</v>
      </c>
      <c r="G1327" s="25" t="s">
        <v>709</v>
      </c>
      <c r="H1327" s="26" t="s">
        <v>228</v>
      </c>
    </row>
    <row r="1328" spans="1:8" x14ac:dyDescent="0.3">
      <c r="A1328" s="387"/>
      <c r="B1328" s="57"/>
      <c r="C1328" s="24" t="s">
        <v>3869</v>
      </c>
      <c r="D1328" s="25" t="s">
        <v>262</v>
      </c>
      <c r="E1328" s="25" t="s">
        <v>228</v>
      </c>
      <c r="F1328" s="25" t="s">
        <v>228</v>
      </c>
      <c r="G1328" s="25" t="s">
        <v>228</v>
      </c>
      <c r="H1328" s="26" t="s">
        <v>860</v>
      </c>
    </row>
    <row r="1329" spans="1:8" ht="18" thickBot="1" x14ac:dyDescent="0.35">
      <c r="A1329" s="388"/>
      <c r="B1329" s="57"/>
      <c r="C1329" s="24" t="s">
        <v>1541</v>
      </c>
      <c r="D1329" s="25" t="s">
        <v>423</v>
      </c>
      <c r="E1329" s="25" t="s">
        <v>1535</v>
      </c>
      <c r="F1329" s="25" t="s">
        <v>1535</v>
      </c>
      <c r="G1329" s="25" t="s">
        <v>1535</v>
      </c>
      <c r="H1329" s="26" t="s">
        <v>1535</v>
      </c>
    </row>
    <row r="1330" spans="1:8" ht="18" thickBot="1" x14ac:dyDescent="0.35">
      <c r="A1330" s="384"/>
      <c r="B1330" s="384"/>
      <c r="C1330" s="384"/>
      <c r="D1330" s="385"/>
      <c r="E1330" s="27">
        <v>1</v>
      </c>
      <c r="F1330" s="27">
        <v>2</v>
      </c>
      <c r="G1330" s="27">
        <v>3</v>
      </c>
      <c r="H1330" s="5">
        <v>4</v>
      </c>
    </row>
    <row r="1331" spans="1:8" x14ac:dyDescent="0.3">
      <c r="A1331" s="15" t="s">
        <v>4034</v>
      </c>
    </row>
    <row r="1332" spans="1:8" ht="18" thickBot="1" x14ac:dyDescent="0.35">
      <c r="A1332" s="17" t="s">
        <v>342</v>
      </c>
    </row>
    <row r="1333" spans="1:8" ht="18" thickBot="1" x14ac:dyDescent="0.35">
      <c r="A1333" s="377" t="s">
        <v>0</v>
      </c>
      <c r="B1333" s="379" t="s">
        <v>217</v>
      </c>
      <c r="C1333" s="379" t="s">
        <v>250</v>
      </c>
      <c r="D1333" s="379" t="s">
        <v>251</v>
      </c>
      <c r="E1333" s="381" t="s">
        <v>4035</v>
      </c>
      <c r="F1333" s="382"/>
      <c r="G1333" s="382"/>
      <c r="H1333" s="383"/>
    </row>
    <row r="1334" spans="1:8" ht="18" thickBot="1" x14ac:dyDescent="0.35">
      <c r="A1334" s="394"/>
      <c r="B1334" s="395"/>
      <c r="C1334" s="395"/>
      <c r="D1334" s="395"/>
      <c r="E1334" s="381" t="s">
        <v>3757</v>
      </c>
      <c r="F1334" s="382"/>
      <c r="G1334" s="382"/>
      <c r="H1334" s="383"/>
    </row>
    <row r="1335" spans="1:8" ht="18" thickBot="1" x14ac:dyDescent="0.35">
      <c r="A1335" s="378"/>
      <c r="B1335" s="380"/>
      <c r="C1335" s="380"/>
      <c r="D1335" s="380"/>
      <c r="E1335" s="293" t="s">
        <v>413</v>
      </c>
      <c r="F1335" s="293" t="s">
        <v>463</v>
      </c>
      <c r="G1335" s="293" t="s">
        <v>3864</v>
      </c>
      <c r="H1335" s="291" t="s">
        <v>3865</v>
      </c>
    </row>
    <row r="1336" spans="1:8" x14ac:dyDescent="0.3">
      <c r="A1336" s="386" t="s">
        <v>4036</v>
      </c>
      <c r="B1336" s="389" t="s">
        <v>3754</v>
      </c>
      <c r="C1336" s="28" t="s">
        <v>349</v>
      </c>
      <c r="D1336" s="22"/>
      <c r="E1336" s="22"/>
      <c r="F1336" s="22"/>
      <c r="G1336" s="22"/>
      <c r="H1336" s="4"/>
    </row>
    <row r="1337" spans="1:8" x14ac:dyDescent="0.3">
      <c r="A1337" s="387"/>
      <c r="B1337" s="390"/>
      <c r="C1337" s="24" t="s">
        <v>3861</v>
      </c>
      <c r="D1337" s="25" t="s">
        <v>3629</v>
      </c>
      <c r="E1337" s="25">
        <v>118</v>
      </c>
      <c r="F1337" s="25">
        <v>118</v>
      </c>
      <c r="G1337" s="25">
        <v>118</v>
      </c>
      <c r="H1337" s="26">
        <v>118</v>
      </c>
    </row>
    <row r="1338" spans="1:8" x14ac:dyDescent="0.3">
      <c r="A1338" s="387"/>
      <c r="B1338" s="390"/>
      <c r="C1338" s="24" t="s">
        <v>3748</v>
      </c>
      <c r="D1338" s="25" t="s">
        <v>682</v>
      </c>
      <c r="E1338" s="25" t="s">
        <v>1338</v>
      </c>
      <c r="F1338" s="25" t="s">
        <v>1338</v>
      </c>
      <c r="G1338" s="25" t="s">
        <v>1338</v>
      </c>
      <c r="H1338" s="26" t="s">
        <v>1338</v>
      </c>
    </row>
    <row r="1339" spans="1:8" x14ac:dyDescent="0.3">
      <c r="A1339" s="387"/>
      <c r="B1339" s="390"/>
      <c r="C1339" s="24" t="s">
        <v>422</v>
      </c>
      <c r="D1339" s="25" t="s">
        <v>423</v>
      </c>
      <c r="E1339" s="25">
        <v>4</v>
      </c>
      <c r="F1339" s="25">
        <v>4</v>
      </c>
      <c r="G1339" s="25">
        <v>4</v>
      </c>
      <c r="H1339" s="26">
        <v>4</v>
      </c>
    </row>
    <row r="1340" spans="1:8" x14ac:dyDescent="0.3">
      <c r="A1340" s="387"/>
      <c r="B1340" s="390"/>
      <c r="C1340" s="29" t="s">
        <v>424</v>
      </c>
      <c r="D1340" s="469" t="s">
        <v>254</v>
      </c>
      <c r="E1340" s="469" t="s">
        <v>645</v>
      </c>
      <c r="F1340" s="469" t="s">
        <v>2444</v>
      </c>
      <c r="G1340" s="469" t="s">
        <v>2820</v>
      </c>
      <c r="H1340" s="469" t="s">
        <v>4037</v>
      </c>
    </row>
    <row r="1341" spans="1:8" x14ac:dyDescent="0.3">
      <c r="A1341" s="387"/>
      <c r="B1341" s="390"/>
      <c r="C1341" s="29" t="s">
        <v>284</v>
      </c>
      <c r="D1341" s="469"/>
      <c r="E1341" s="469"/>
      <c r="F1341" s="469"/>
      <c r="G1341" s="469"/>
      <c r="H1341" s="469"/>
    </row>
    <row r="1342" spans="1:8" x14ac:dyDescent="0.3">
      <c r="A1342" s="387"/>
      <c r="B1342" s="390"/>
      <c r="C1342" s="24" t="s">
        <v>3750</v>
      </c>
      <c r="D1342" s="25" t="s">
        <v>262</v>
      </c>
      <c r="E1342" s="25" t="s">
        <v>1027</v>
      </c>
      <c r="F1342" s="25" t="s">
        <v>1027</v>
      </c>
      <c r="G1342" s="25" t="s">
        <v>1027</v>
      </c>
      <c r="H1342" s="26" t="s">
        <v>1027</v>
      </c>
    </row>
    <row r="1343" spans="1:8" x14ac:dyDescent="0.3">
      <c r="A1343" s="387"/>
      <c r="B1343" s="390"/>
      <c r="C1343" s="24" t="s">
        <v>3867</v>
      </c>
      <c r="D1343" s="25" t="s">
        <v>262</v>
      </c>
      <c r="E1343" s="25" t="s">
        <v>228</v>
      </c>
      <c r="F1343" s="25" t="s">
        <v>993</v>
      </c>
      <c r="G1343" s="25" t="s">
        <v>709</v>
      </c>
      <c r="H1343" s="26" t="s">
        <v>860</v>
      </c>
    </row>
    <row r="1344" spans="1:8" x14ac:dyDescent="0.3">
      <c r="A1344" s="387"/>
      <c r="B1344" s="390"/>
      <c r="C1344" s="24" t="s">
        <v>3868</v>
      </c>
      <c r="D1344" s="25" t="s">
        <v>262</v>
      </c>
      <c r="E1344" s="25" t="s">
        <v>228</v>
      </c>
      <c r="F1344" s="25" t="s">
        <v>993</v>
      </c>
      <c r="G1344" s="25" t="s">
        <v>709</v>
      </c>
      <c r="H1344" s="26" t="s">
        <v>228</v>
      </c>
    </row>
    <row r="1345" spans="1:8" x14ac:dyDescent="0.3">
      <c r="A1345" s="387"/>
      <c r="B1345" s="390"/>
      <c r="C1345" s="24" t="s">
        <v>3869</v>
      </c>
      <c r="D1345" s="25" t="s">
        <v>262</v>
      </c>
      <c r="E1345" s="25" t="s">
        <v>228</v>
      </c>
      <c r="F1345" s="25" t="s">
        <v>228</v>
      </c>
      <c r="G1345" s="25" t="s">
        <v>228</v>
      </c>
      <c r="H1345" s="26" t="s">
        <v>860</v>
      </c>
    </row>
    <row r="1346" spans="1:8" ht="18" thickBot="1" x14ac:dyDescent="0.35">
      <c r="A1346" s="388"/>
      <c r="B1346" s="391"/>
      <c r="C1346" s="24" t="s">
        <v>1541</v>
      </c>
      <c r="D1346" s="25" t="s">
        <v>423</v>
      </c>
      <c r="E1346" s="25" t="s">
        <v>1535</v>
      </c>
      <c r="F1346" s="25" t="s">
        <v>1535</v>
      </c>
      <c r="G1346" s="25" t="s">
        <v>1535</v>
      </c>
      <c r="H1346" s="26" t="s">
        <v>1535</v>
      </c>
    </row>
    <row r="1347" spans="1:8" ht="18" thickBot="1" x14ac:dyDescent="0.35">
      <c r="A1347" s="384"/>
      <c r="B1347" s="384"/>
      <c r="C1347" s="384"/>
      <c r="D1347" s="385"/>
      <c r="E1347" s="27">
        <v>1</v>
      </c>
      <c r="F1347" s="27">
        <v>2</v>
      </c>
      <c r="G1347" s="27">
        <v>3</v>
      </c>
      <c r="H1347" s="5">
        <v>4</v>
      </c>
    </row>
    <row r="1348" spans="1:8" x14ac:dyDescent="0.3">
      <c r="A1348" s="15" t="s">
        <v>4038</v>
      </c>
    </row>
    <row r="1349" spans="1:8" ht="18" thickBot="1" x14ac:dyDescent="0.35">
      <c r="A1349" s="17" t="s">
        <v>4019</v>
      </c>
    </row>
    <row r="1350" spans="1:8" ht="18" thickBot="1" x14ac:dyDescent="0.35">
      <c r="A1350" s="377" t="s">
        <v>0</v>
      </c>
      <c r="B1350" s="379" t="s">
        <v>217</v>
      </c>
      <c r="C1350" s="379" t="s">
        <v>250</v>
      </c>
      <c r="D1350" s="379" t="s">
        <v>251</v>
      </c>
      <c r="E1350" s="381" t="s">
        <v>4039</v>
      </c>
      <c r="F1350" s="382"/>
      <c r="G1350" s="382"/>
      <c r="H1350" s="383"/>
    </row>
    <row r="1351" spans="1:8" ht="18" thickBot="1" x14ac:dyDescent="0.35">
      <c r="A1351" s="394"/>
      <c r="B1351" s="395"/>
      <c r="C1351" s="395"/>
      <c r="D1351" s="395"/>
      <c r="E1351" s="381" t="s">
        <v>3757</v>
      </c>
      <c r="F1351" s="382"/>
      <c r="G1351" s="382"/>
      <c r="H1351" s="383"/>
    </row>
    <row r="1352" spans="1:8" ht="18" thickBot="1" x14ac:dyDescent="0.35">
      <c r="A1352" s="378"/>
      <c r="B1352" s="380"/>
      <c r="C1352" s="380"/>
      <c r="D1352" s="380"/>
      <c r="E1352" s="293" t="s">
        <v>413</v>
      </c>
      <c r="F1352" s="293" t="s">
        <v>463</v>
      </c>
      <c r="G1352" s="293" t="s">
        <v>3864</v>
      </c>
      <c r="H1352" s="291" t="s">
        <v>3865</v>
      </c>
    </row>
    <row r="1353" spans="1:8" x14ac:dyDescent="0.3">
      <c r="A1353" s="386" t="s">
        <v>4040</v>
      </c>
      <c r="B1353" s="389" t="s">
        <v>3754</v>
      </c>
      <c r="C1353" s="28" t="s">
        <v>349</v>
      </c>
      <c r="D1353" s="22"/>
      <c r="E1353" s="22"/>
      <c r="F1353" s="22"/>
      <c r="G1353" s="22"/>
      <c r="H1353" s="4"/>
    </row>
    <row r="1354" spans="1:8" x14ac:dyDescent="0.3">
      <c r="A1354" s="387"/>
      <c r="B1354" s="390"/>
      <c r="C1354" s="24" t="s">
        <v>3861</v>
      </c>
      <c r="D1354" s="25" t="s">
        <v>3629</v>
      </c>
      <c r="E1354" s="25">
        <v>153</v>
      </c>
      <c r="F1354" s="25">
        <v>153</v>
      </c>
      <c r="G1354" s="25">
        <v>153</v>
      </c>
      <c r="H1354" s="26">
        <v>153</v>
      </c>
    </row>
    <row r="1355" spans="1:8" x14ac:dyDescent="0.3">
      <c r="A1355" s="387"/>
      <c r="B1355" s="390"/>
      <c r="C1355" s="24" t="s">
        <v>3748</v>
      </c>
      <c r="D1355" s="25" t="s">
        <v>682</v>
      </c>
      <c r="E1355" s="25" t="s">
        <v>849</v>
      </c>
      <c r="F1355" s="25" t="s">
        <v>849</v>
      </c>
      <c r="G1355" s="25" t="s">
        <v>849</v>
      </c>
      <c r="H1355" s="26" t="s">
        <v>849</v>
      </c>
    </row>
    <row r="1356" spans="1:8" x14ac:dyDescent="0.3">
      <c r="A1356" s="387"/>
      <c r="B1356" s="390"/>
      <c r="C1356" s="24" t="s">
        <v>422</v>
      </c>
      <c r="D1356" s="25" t="s">
        <v>423</v>
      </c>
      <c r="E1356" s="25">
        <v>4</v>
      </c>
      <c r="F1356" s="25">
        <v>4</v>
      </c>
      <c r="G1356" s="25">
        <v>4</v>
      </c>
      <c r="H1356" s="26">
        <v>4</v>
      </c>
    </row>
    <row r="1357" spans="1:8" x14ac:dyDescent="0.3">
      <c r="A1357" s="387"/>
      <c r="B1357" s="390"/>
      <c r="C1357" s="29" t="s">
        <v>424</v>
      </c>
      <c r="D1357" s="469" t="s">
        <v>254</v>
      </c>
      <c r="E1357" s="469" t="s">
        <v>2618</v>
      </c>
      <c r="F1357" s="469" t="s">
        <v>466</v>
      </c>
      <c r="G1357" s="469" t="s">
        <v>426</v>
      </c>
      <c r="H1357" s="469" t="s">
        <v>629</v>
      </c>
    </row>
    <row r="1358" spans="1:8" x14ac:dyDescent="0.3">
      <c r="A1358" s="387"/>
      <c r="B1358" s="390"/>
      <c r="C1358" s="29" t="s">
        <v>284</v>
      </c>
      <c r="D1358" s="469"/>
      <c r="E1358" s="469"/>
      <c r="F1358" s="469"/>
      <c r="G1358" s="469"/>
      <c r="H1358" s="469"/>
    </row>
    <row r="1359" spans="1:8" x14ac:dyDescent="0.3">
      <c r="A1359" s="387"/>
      <c r="B1359" s="390"/>
      <c r="C1359" s="24" t="s">
        <v>3750</v>
      </c>
      <c r="D1359" s="25" t="s">
        <v>262</v>
      </c>
      <c r="E1359" s="25" t="s">
        <v>1027</v>
      </c>
      <c r="F1359" s="25" t="s">
        <v>1027</v>
      </c>
      <c r="G1359" s="25" t="s">
        <v>1027</v>
      </c>
      <c r="H1359" s="26" t="s">
        <v>1027</v>
      </c>
    </row>
    <row r="1360" spans="1:8" x14ac:dyDescent="0.3">
      <c r="A1360" s="387"/>
      <c r="B1360" s="390"/>
      <c r="C1360" s="24" t="s">
        <v>3867</v>
      </c>
      <c r="D1360" s="25" t="s">
        <v>262</v>
      </c>
      <c r="E1360" s="25" t="s">
        <v>228</v>
      </c>
      <c r="F1360" s="25" t="s">
        <v>993</v>
      </c>
      <c r="G1360" s="25" t="s">
        <v>709</v>
      </c>
      <c r="H1360" s="26" t="s">
        <v>860</v>
      </c>
    </row>
    <row r="1361" spans="1:8" x14ac:dyDescent="0.3">
      <c r="A1361" s="387"/>
      <c r="B1361" s="390"/>
      <c r="C1361" s="24" t="s">
        <v>3868</v>
      </c>
      <c r="D1361" s="25" t="s">
        <v>262</v>
      </c>
      <c r="E1361" s="25" t="s">
        <v>228</v>
      </c>
      <c r="F1361" s="25" t="s">
        <v>993</v>
      </c>
      <c r="G1361" s="25" t="s">
        <v>709</v>
      </c>
      <c r="H1361" s="26" t="s">
        <v>228</v>
      </c>
    </row>
    <row r="1362" spans="1:8" x14ac:dyDescent="0.3">
      <c r="A1362" s="387"/>
      <c r="B1362" s="390"/>
      <c r="C1362" s="24" t="s">
        <v>3869</v>
      </c>
      <c r="D1362" s="25" t="s">
        <v>262</v>
      </c>
      <c r="E1362" s="25" t="s">
        <v>228</v>
      </c>
      <c r="F1362" s="25" t="s">
        <v>228</v>
      </c>
      <c r="G1362" s="25" t="s">
        <v>228</v>
      </c>
      <c r="H1362" s="26" t="s">
        <v>860</v>
      </c>
    </row>
    <row r="1363" spans="1:8" ht="18" thickBot="1" x14ac:dyDescent="0.35">
      <c r="A1363" s="388"/>
      <c r="B1363" s="391"/>
      <c r="C1363" s="24" t="s">
        <v>1541</v>
      </c>
      <c r="D1363" s="25" t="s">
        <v>423</v>
      </c>
      <c r="E1363" s="25" t="s">
        <v>1535</v>
      </c>
      <c r="F1363" s="25" t="s">
        <v>1535</v>
      </c>
      <c r="G1363" s="25" t="s">
        <v>1535</v>
      </c>
      <c r="H1363" s="26" t="s">
        <v>1535</v>
      </c>
    </row>
    <row r="1364" spans="1:8" ht="18" thickBot="1" x14ac:dyDescent="0.35">
      <c r="A1364" s="384"/>
      <c r="B1364" s="384"/>
      <c r="C1364" s="384"/>
      <c r="D1364" s="385"/>
      <c r="E1364" s="27">
        <v>1</v>
      </c>
      <c r="F1364" s="27">
        <v>2</v>
      </c>
      <c r="G1364" s="27">
        <v>3</v>
      </c>
      <c r="H1364" s="5">
        <v>4</v>
      </c>
    </row>
    <row r="1365" spans="1:8" x14ac:dyDescent="0.3">
      <c r="A1365" s="15" t="s">
        <v>4041</v>
      </c>
      <c r="B1365" s="14"/>
      <c r="C1365" s="14"/>
      <c r="D1365" s="14"/>
      <c r="E1365" s="14"/>
      <c r="F1365" s="14"/>
      <c r="G1365" s="14"/>
      <c r="H1365" s="14"/>
    </row>
    <row r="1366" spans="1:8" ht="18" thickBot="1" x14ac:dyDescent="0.35">
      <c r="A1366" s="17" t="s">
        <v>342</v>
      </c>
      <c r="B1366" s="14"/>
      <c r="C1366" s="14"/>
      <c r="D1366" s="14"/>
      <c r="E1366" s="14"/>
      <c r="F1366" s="14"/>
      <c r="G1366" s="14"/>
      <c r="H1366" s="14"/>
    </row>
    <row r="1367" spans="1:8" ht="18" thickBot="1" x14ac:dyDescent="0.35">
      <c r="A1367" s="377" t="s">
        <v>0</v>
      </c>
      <c r="B1367" s="379" t="s">
        <v>217</v>
      </c>
      <c r="C1367" s="379" t="s">
        <v>250</v>
      </c>
      <c r="D1367" s="379" t="s">
        <v>251</v>
      </c>
      <c r="E1367" s="381" t="s">
        <v>4042</v>
      </c>
      <c r="F1367" s="382"/>
      <c r="G1367" s="382"/>
      <c r="H1367" s="383"/>
    </row>
    <row r="1368" spans="1:8" ht="18" thickBot="1" x14ac:dyDescent="0.35">
      <c r="A1368" s="394"/>
      <c r="B1368" s="395"/>
      <c r="C1368" s="395"/>
      <c r="D1368" s="395"/>
      <c r="E1368" s="381" t="s">
        <v>3757</v>
      </c>
      <c r="F1368" s="382"/>
      <c r="G1368" s="382"/>
      <c r="H1368" s="383"/>
    </row>
    <row r="1369" spans="1:8" ht="18" thickBot="1" x14ac:dyDescent="0.35">
      <c r="A1369" s="378"/>
      <c r="B1369" s="380"/>
      <c r="C1369" s="380"/>
      <c r="D1369" s="380"/>
      <c r="E1369" s="293" t="s">
        <v>413</v>
      </c>
      <c r="F1369" s="293" t="s">
        <v>463</v>
      </c>
      <c r="G1369" s="293" t="s">
        <v>3864</v>
      </c>
      <c r="H1369" s="291" t="s">
        <v>3865</v>
      </c>
    </row>
    <row r="1370" spans="1:8" x14ac:dyDescent="0.3">
      <c r="A1370" s="386" t="s">
        <v>4043</v>
      </c>
      <c r="B1370" s="21" t="s">
        <v>3823</v>
      </c>
      <c r="C1370" s="28" t="s">
        <v>349</v>
      </c>
      <c r="D1370" s="97"/>
      <c r="E1370" s="97"/>
      <c r="F1370" s="97"/>
      <c r="G1370" s="97"/>
      <c r="H1370" s="93"/>
    </row>
    <row r="1371" spans="1:8" x14ac:dyDescent="0.3">
      <c r="A1371" s="387"/>
      <c r="B1371" s="24" t="s">
        <v>4025</v>
      </c>
      <c r="C1371" s="24" t="s">
        <v>3861</v>
      </c>
      <c r="D1371" s="96" t="s">
        <v>3629</v>
      </c>
      <c r="E1371" s="96">
        <v>170</v>
      </c>
      <c r="F1371" s="96">
        <v>170</v>
      </c>
      <c r="G1371" s="96">
        <v>170</v>
      </c>
      <c r="H1371" s="94">
        <v>170</v>
      </c>
    </row>
    <row r="1372" spans="1:8" x14ac:dyDescent="0.3">
      <c r="A1372" s="387"/>
      <c r="B1372" s="189"/>
      <c r="C1372" s="24" t="s">
        <v>3748</v>
      </c>
      <c r="D1372" s="96" t="s">
        <v>682</v>
      </c>
      <c r="E1372" s="96" t="s">
        <v>1338</v>
      </c>
      <c r="F1372" s="96" t="s">
        <v>1338</v>
      </c>
      <c r="G1372" s="96" t="s">
        <v>1338</v>
      </c>
      <c r="H1372" s="94" t="s">
        <v>1338</v>
      </c>
    </row>
    <row r="1373" spans="1:8" x14ac:dyDescent="0.3">
      <c r="A1373" s="387"/>
      <c r="B1373" s="189"/>
      <c r="C1373" s="24" t="s">
        <v>422</v>
      </c>
      <c r="D1373" s="96" t="s">
        <v>423</v>
      </c>
      <c r="E1373" s="96">
        <v>4</v>
      </c>
      <c r="F1373" s="96">
        <v>4</v>
      </c>
      <c r="G1373" s="96">
        <v>4</v>
      </c>
      <c r="H1373" s="94">
        <v>4</v>
      </c>
    </row>
    <row r="1374" spans="1:8" x14ac:dyDescent="0.3">
      <c r="A1374" s="387"/>
      <c r="B1374" s="189"/>
      <c r="C1374" s="29" t="s">
        <v>424</v>
      </c>
      <c r="D1374" s="469" t="s">
        <v>254</v>
      </c>
      <c r="E1374" s="469" t="s">
        <v>466</v>
      </c>
      <c r="F1374" s="469" t="s">
        <v>3344</v>
      </c>
      <c r="G1374" s="469" t="s">
        <v>1280</v>
      </c>
      <c r="H1374" s="469" t="s">
        <v>2396</v>
      </c>
    </row>
    <row r="1375" spans="1:8" x14ac:dyDescent="0.3">
      <c r="A1375" s="387"/>
      <c r="B1375" s="189"/>
      <c r="C1375" s="29" t="s">
        <v>284</v>
      </c>
      <c r="D1375" s="469"/>
      <c r="E1375" s="469"/>
      <c r="F1375" s="469"/>
      <c r="G1375" s="469"/>
      <c r="H1375" s="469"/>
    </row>
    <row r="1376" spans="1:8" x14ac:dyDescent="0.3">
      <c r="A1376" s="387"/>
      <c r="B1376" s="189"/>
      <c r="C1376" s="24" t="s">
        <v>3750</v>
      </c>
      <c r="D1376" s="96" t="s">
        <v>262</v>
      </c>
      <c r="E1376" s="96" t="s">
        <v>1027</v>
      </c>
      <c r="F1376" s="96" t="s">
        <v>1027</v>
      </c>
      <c r="G1376" s="96" t="s">
        <v>1027</v>
      </c>
      <c r="H1376" s="94" t="s">
        <v>1027</v>
      </c>
    </row>
    <row r="1377" spans="1:8" x14ac:dyDescent="0.3">
      <c r="A1377" s="387"/>
      <c r="B1377" s="189"/>
      <c r="C1377" s="24" t="s">
        <v>3867</v>
      </c>
      <c r="D1377" s="96" t="s">
        <v>262</v>
      </c>
      <c r="E1377" s="96" t="s">
        <v>228</v>
      </c>
      <c r="F1377" s="96" t="s">
        <v>993</v>
      </c>
      <c r="G1377" s="96" t="s">
        <v>709</v>
      </c>
      <c r="H1377" s="94" t="s">
        <v>860</v>
      </c>
    </row>
    <row r="1378" spans="1:8" x14ac:dyDescent="0.3">
      <c r="A1378" s="387"/>
      <c r="B1378" s="189"/>
      <c r="C1378" s="24" t="s">
        <v>3868</v>
      </c>
      <c r="D1378" s="96" t="s">
        <v>262</v>
      </c>
      <c r="E1378" s="96" t="s">
        <v>228</v>
      </c>
      <c r="F1378" s="96" t="s">
        <v>993</v>
      </c>
      <c r="G1378" s="96" t="s">
        <v>709</v>
      </c>
      <c r="H1378" s="94" t="s">
        <v>228</v>
      </c>
    </row>
    <row r="1379" spans="1:8" x14ac:dyDescent="0.3">
      <c r="A1379" s="387"/>
      <c r="B1379" s="189"/>
      <c r="C1379" s="24" t="s">
        <v>3869</v>
      </c>
      <c r="D1379" s="96" t="s">
        <v>262</v>
      </c>
      <c r="E1379" s="96" t="s">
        <v>228</v>
      </c>
      <c r="F1379" s="96" t="s">
        <v>228</v>
      </c>
      <c r="G1379" s="96" t="s">
        <v>228</v>
      </c>
      <c r="H1379" s="94" t="s">
        <v>860</v>
      </c>
    </row>
    <row r="1380" spans="1:8" ht="18" thickBot="1" x14ac:dyDescent="0.35">
      <c r="A1380" s="388"/>
      <c r="B1380" s="189"/>
      <c r="C1380" s="24" t="s">
        <v>1541</v>
      </c>
      <c r="D1380" s="96" t="s">
        <v>423</v>
      </c>
      <c r="E1380" s="96" t="s">
        <v>1535</v>
      </c>
      <c r="F1380" s="96" t="s">
        <v>1535</v>
      </c>
      <c r="G1380" s="96" t="s">
        <v>1535</v>
      </c>
      <c r="H1380" s="94" t="s">
        <v>1535</v>
      </c>
    </row>
    <row r="1381" spans="1:8" ht="18" thickBot="1" x14ac:dyDescent="0.35">
      <c r="A1381" s="392"/>
      <c r="B1381" s="392"/>
      <c r="C1381" s="392"/>
      <c r="D1381" s="393"/>
      <c r="E1381" s="95">
        <v>1</v>
      </c>
      <c r="F1381" s="95">
        <v>2</v>
      </c>
      <c r="G1381" s="95">
        <v>3</v>
      </c>
      <c r="H1381" s="5">
        <v>4</v>
      </c>
    </row>
    <row r="1382" spans="1:8" x14ac:dyDescent="0.3">
      <c r="A1382" s="15" t="s">
        <v>4044</v>
      </c>
    </row>
    <row r="1383" spans="1:8" ht="18" thickBot="1" x14ac:dyDescent="0.35">
      <c r="A1383" s="17" t="s">
        <v>4019</v>
      </c>
    </row>
    <row r="1384" spans="1:8" ht="18" thickBot="1" x14ac:dyDescent="0.35">
      <c r="A1384" s="377" t="s">
        <v>0</v>
      </c>
      <c r="B1384" s="379" t="s">
        <v>217</v>
      </c>
      <c r="C1384" s="379" t="s">
        <v>250</v>
      </c>
      <c r="D1384" s="379" t="s">
        <v>251</v>
      </c>
      <c r="E1384" s="381" t="s">
        <v>3998</v>
      </c>
      <c r="F1384" s="382"/>
      <c r="G1384" s="382"/>
      <c r="H1384" s="383"/>
    </row>
    <row r="1385" spans="1:8" ht="18" thickBot="1" x14ac:dyDescent="0.35">
      <c r="A1385" s="394"/>
      <c r="B1385" s="395"/>
      <c r="C1385" s="395"/>
      <c r="D1385" s="395"/>
      <c r="E1385" s="381" t="s">
        <v>3757</v>
      </c>
      <c r="F1385" s="382"/>
      <c r="G1385" s="382"/>
      <c r="H1385" s="383"/>
    </row>
    <row r="1386" spans="1:8" ht="18" thickBot="1" x14ac:dyDescent="0.35">
      <c r="A1386" s="378"/>
      <c r="B1386" s="380"/>
      <c r="C1386" s="380"/>
      <c r="D1386" s="380"/>
      <c r="E1386" s="293" t="s">
        <v>413</v>
      </c>
      <c r="F1386" s="293" t="s">
        <v>463</v>
      </c>
      <c r="G1386" s="293" t="s">
        <v>3864</v>
      </c>
      <c r="H1386" s="291" t="s">
        <v>3865</v>
      </c>
    </row>
    <row r="1387" spans="1:8" x14ac:dyDescent="0.3">
      <c r="A1387" s="386" t="s">
        <v>4045</v>
      </c>
      <c r="B1387" s="389" t="s">
        <v>3754</v>
      </c>
      <c r="C1387" s="21" t="s">
        <v>349</v>
      </c>
      <c r="D1387" s="22"/>
      <c r="E1387" s="22"/>
      <c r="F1387" s="22"/>
      <c r="G1387" s="22"/>
      <c r="H1387" s="4"/>
    </row>
    <row r="1388" spans="1:8" x14ac:dyDescent="0.3">
      <c r="A1388" s="387"/>
      <c r="B1388" s="390"/>
      <c r="C1388" s="24" t="s">
        <v>3861</v>
      </c>
      <c r="D1388" s="25" t="s">
        <v>3629</v>
      </c>
      <c r="E1388" s="25">
        <v>77</v>
      </c>
      <c r="F1388" s="25">
        <v>77</v>
      </c>
      <c r="G1388" s="25">
        <v>77</v>
      </c>
      <c r="H1388" s="26">
        <v>77</v>
      </c>
    </row>
    <row r="1389" spans="1:8" x14ac:dyDescent="0.3">
      <c r="A1389" s="387"/>
      <c r="B1389" s="390"/>
      <c r="C1389" s="24" t="s">
        <v>3748</v>
      </c>
      <c r="D1389" s="25" t="s">
        <v>682</v>
      </c>
      <c r="E1389" s="25" t="s">
        <v>813</v>
      </c>
      <c r="F1389" s="25" t="s">
        <v>813</v>
      </c>
      <c r="G1389" s="25" t="s">
        <v>813</v>
      </c>
      <c r="H1389" s="26" t="s">
        <v>813</v>
      </c>
    </row>
    <row r="1390" spans="1:8" x14ac:dyDescent="0.3">
      <c r="A1390" s="387"/>
      <c r="B1390" s="390"/>
      <c r="C1390" s="24" t="s">
        <v>422</v>
      </c>
      <c r="D1390" s="25" t="s">
        <v>423</v>
      </c>
      <c r="E1390" s="25">
        <v>4</v>
      </c>
      <c r="F1390" s="25">
        <v>4</v>
      </c>
      <c r="G1390" s="25">
        <v>4</v>
      </c>
      <c r="H1390" s="26">
        <v>4</v>
      </c>
    </row>
    <row r="1391" spans="1:8" x14ac:dyDescent="0.3">
      <c r="A1391" s="387"/>
      <c r="B1391" s="390"/>
      <c r="C1391" s="29" t="s">
        <v>424</v>
      </c>
      <c r="D1391" s="469" t="s">
        <v>254</v>
      </c>
      <c r="E1391" s="469" t="s">
        <v>3361</v>
      </c>
      <c r="F1391" s="469" t="s">
        <v>590</v>
      </c>
      <c r="G1391" s="469" t="s">
        <v>2879</v>
      </c>
      <c r="H1391" s="469" t="s">
        <v>3916</v>
      </c>
    </row>
    <row r="1392" spans="1:8" x14ac:dyDescent="0.3">
      <c r="A1392" s="387"/>
      <c r="B1392" s="390"/>
      <c r="C1392" s="29" t="s">
        <v>284</v>
      </c>
      <c r="D1392" s="469"/>
      <c r="E1392" s="469"/>
      <c r="F1392" s="469"/>
      <c r="G1392" s="469"/>
      <c r="H1392" s="469"/>
    </row>
    <row r="1393" spans="1:8" x14ac:dyDescent="0.3">
      <c r="A1393" s="387"/>
      <c r="B1393" s="390"/>
      <c r="C1393" s="24" t="s">
        <v>3750</v>
      </c>
      <c r="D1393" s="25" t="s">
        <v>262</v>
      </c>
      <c r="E1393" s="25" t="s">
        <v>263</v>
      </c>
      <c r="F1393" s="25" t="s">
        <v>263</v>
      </c>
      <c r="G1393" s="25" t="s">
        <v>263</v>
      </c>
      <c r="H1393" s="26" t="s">
        <v>263</v>
      </c>
    </row>
    <row r="1394" spans="1:8" x14ac:dyDescent="0.3">
      <c r="A1394" s="387"/>
      <c r="B1394" s="390"/>
      <c r="C1394" s="24" t="s">
        <v>3867</v>
      </c>
      <c r="D1394" s="25" t="s">
        <v>262</v>
      </c>
      <c r="E1394" s="25" t="s">
        <v>228</v>
      </c>
      <c r="F1394" s="25" t="s">
        <v>993</v>
      </c>
      <c r="G1394" s="25" t="s">
        <v>709</v>
      </c>
      <c r="H1394" s="26" t="s">
        <v>860</v>
      </c>
    </row>
    <row r="1395" spans="1:8" x14ac:dyDescent="0.3">
      <c r="A1395" s="387"/>
      <c r="B1395" s="390"/>
      <c r="C1395" s="24" t="s">
        <v>3868</v>
      </c>
      <c r="D1395" s="25" t="s">
        <v>262</v>
      </c>
      <c r="E1395" s="25" t="s">
        <v>228</v>
      </c>
      <c r="F1395" s="25" t="s">
        <v>993</v>
      </c>
      <c r="G1395" s="25" t="s">
        <v>709</v>
      </c>
      <c r="H1395" s="26" t="s">
        <v>228</v>
      </c>
    </row>
    <row r="1396" spans="1:8" x14ac:dyDescent="0.3">
      <c r="A1396" s="387"/>
      <c r="B1396" s="390"/>
      <c r="C1396" s="24" t="s">
        <v>3869</v>
      </c>
      <c r="D1396" s="25" t="s">
        <v>262</v>
      </c>
      <c r="E1396" s="25" t="s">
        <v>228</v>
      </c>
      <c r="F1396" s="25" t="s">
        <v>228</v>
      </c>
      <c r="G1396" s="25" t="s">
        <v>228</v>
      </c>
      <c r="H1396" s="26" t="s">
        <v>860</v>
      </c>
    </row>
    <row r="1397" spans="1:8" ht="18" thickBot="1" x14ac:dyDescent="0.35">
      <c r="A1397" s="388"/>
      <c r="B1397" s="391"/>
      <c r="C1397" s="24" t="s">
        <v>1541</v>
      </c>
      <c r="D1397" s="25" t="s">
        <v>423</v>
      </c>
      <c r="E1397" s="25" t="s">
        <v>1535</v>
      </c>
      <c r="F1397" s="25" t="s">
        <v>1535</v>
      </c>
      <c r="G1397" s="25" t="s">
        <v>1535</v>
      </c>
      <c r="H1397" s="26" t="s">
        <v>1535</v>
      </c>
    </row>
    <row r="1398" spans="1:8" ht="18" thickBot="1" x14ac:dyDescent="0.35">
      <c r="A1398" s="392"/>
      <c r="B1398" s="392"/>
      <c r="C1398" s="392"/>
      <c r="D1398" s="393"/>
      <c r="E1398" s="27">
        <v>1</v>
      </c>
      <c r="F1398" s="27">
        <v>2</v>
      </c>
      <c r="G1398" s="27">
        <v>3</v>
      </c>
      <c r="H1398" s="5">
        <v>4</v>
      </c>
    </row>
    <row r="1399" spans="1:8" x14ac:dyDescent="0.3">
      <c r="A1399" s="15" t="s">
        <v>4046</v>
      </c>
    </row>
    <row r="1400" spans="1:8" ht="18" thickBot="1" x14ac:dyDescent="0.35">
      <c r="A1400" s="17" t="s">
        <v>342</v>
      </c>
    </row>
    <row r="1401" spans="1:8" ht="18" thickBot="1" x14ac:dyDescent="0.35">
      <c r="A1401" s="377" t="s">
        <v>0</v>
      </c>
      <c r="B1401" s="379" t="s">
        <v>217</v>
      </c>
      <c r="C1401" s="379" t="s">
        <v>250</v>
      </c>
      <c r="D1401" s="379" t="s">
        <v>251</v>
      </c>
      <c r="E1401" s="381" t="s">
        <v>4029</v>
      </c>
      <c r="F1401" s="382"/>
      <c r="G1401" s="382"/>
      <c r="H1401" s="383"/>
    </row>
    <row r="1402" spans="1:8" ht="18" thickBot="1" x14ac:dyDescent="0.35">
      <c r="A1402" s="394"/>
      <c r="B1402" s="395"/>
      <c r="C1402" s="395"/>
      <c r="D1402" s="395"/>
      <c r="E1402" s="381" t="s">
        <v>3757</v>
      </c>
      <c r="F1402" s="382"/>
      <c r="G1402" s="382"/>
      <c r="H1402" s="383"/>
    </row>
    <row r="1403" spans="1:8" ht="18" thickBot="1" x14ac:dyDescent="0.35">
      <c r="A1403" s="378"/>
      <c r="B1403" s="380"/>
      <c r="C1403" s="380"/>
      <c r="D1403" s="380"/>
      <c r="E1403" s="293" t="s">
        <v>413</v>
      </c>
      <c r="F1403" s="293" t="s">
        <v>463</v>
      </c>
      <c r="G1403" s="293" t="s">
        <v>3864</v>
      </c>
      <c r="H1403" s="291" t="s">
        <v>3865</v>
      </c>
    </row>
    <row r="1404" spans="1:8" x14ac:dyDescent="0.3">
      <c r="A1404" s="386" t="s">
        <v>4047</v>
      </c>
      <c r="B1404" s="389" t="s">
        <v>3754</v>
      </c>
      <c r="C1404" s="28" t="s">
        <v>349</v>
      </c>
      <c r="D1404" s="22"/>
      <c r="E1404" s="22"/>
      <c r="F1404" s="22"/>
      <c r="G1404" s="22"/>
      <c r="H1404" s="4"/>
    </row>
    <row r="1405" spans="1:8" x14ac:dyDescent="0.3">
      <c r="A1405" s="387"/>
      <c r="B1405" s="390"/>
      <c r="C1405" s="24" t="s">
        <v>3861</v>
      </c>
      <c r="D1405" s="25" t="s">
        <v>3629</v>
      </c>
      <c r="E1405" s="25">
        <v>103</v>
      </c>
      <c r="F1405" s="25">
        <v>103</v>
      </c>
      <c r="G1405" s="25">
        <v>103</v>
      </c>
      <c r="H1405" s="26">
        <v>103</v>
      </c>
    </row>
    <row r="1406" spans="1:8" x14ac:dyDescent="0.3">
      <c r="A1406" s="387"/>
      <c r="B1406" s="390"/>
      <c r="C1406" s="24" t="s">
        <v>3748</v>
      </c>
      <c r="D1406" s="25" t="s">
        <v>3324</v>
      </c>
      <c r="E1406" s="25" t="s">
        <v>1350</v>
      </c>
      <c r="F1406" s="25" t="s">
        <v>1350</v>
      </c>
      <c r="G1406" s="25" t="s">
        <v>1350</v>
      </c>
      <c r="H1406" s="26" t="s">
        <v>1350</v>
      </c>
    </row>
    <row r="1407" spans="1:8" x14ac:dyDescent="0.3">
      <c r="A1407" s="387"/>
      <c r="B1407" s="390"/>
      <c r="C1407" s="24" t="s">
        <v>422</v>
      </c>
      <c r="D1407" s="25" t="s">
        <v>423</v>
      </c>
      <c r="E1407" s="25">
        <v>4</v>
      </c>
      <c r="F1407" s="25">
        <v>4</v>
      </c>
      <c r="G1407" s="25">
        <v>4</v>
      </c>
      <c r="H1407" s="26">
        <v>4</v>
      </c>
    </row>
    <row r="1408" spans="1:8" ht="25.5" x14ac:dyDescent="0.3">
      <c r="A1408" s="387"/>
      <c r="B1408" s="390"/>
      <c r="C1408" s="29" t="s">
        <v>4048</v>
      </c>
      <c r="D1408" s="25" t="s">
        <v>254</v>
      </c>
      <c r="E1408" s="25" t="s">
        <v>978</v>
      </c>
      <c r="F1408" s="25" t="s">
        <v>3051</v>
      </c>
      <c r="G1408" s="25" t="s">
        <v>3968</v>
      </c>
      <c r="H1408" s="26" t="s">
        <v>371</v>
      </c>
    </row>
    <row r="1409" spans="1:8" x14ac:dyDescent="0.3">
      <c r="A1409" s="387"/>
      <c r="B1409" s="390"/>
      <c r="C1409" s="24" t="s">
        <v>3750</v>
      </c>
      <c r="D1409" s="25" t="s">
        <v>262</v>
      </c>
      <c r="E1409" s="25" t="s">
        <v>264</v>
      </c>
      <c r="F1409" s="25" t="s">
        <v>264</v>
      </c>
      <c r="G1409" s="25" t="s">
        <v>264</v>
      </c>
      <c r="H1409" s="26" t="s">
        <v>264</v>
      </c>
    </row>
    <row r="1410" spans="1:8" x14ac:dyDescent="0.3">
      <c r="A1410" s="387"/>
      <c r="B1410" s="390"/>
      <c r="C1410" s="24" t="s">
        <v>3867</v>
      </c>
      <c r="D1410" s="25" t="s">
        <v>262</v>
      </c>
      <c r="E1410" s="25" t="s">
        <v>228</v>
      </c>
      <c r="F1410" s="25" t="s">
        <v>993</v>
      </c>
      <c r="G1410" s="25" t="s">
        <v>709</v>
      </c>
      <c r="H1410" s="26" t="s">
        <v>860</v>
      </c>
    </row>
    <row r="1411" spans="1:8" x14ac:dyDescent="0.3">
      <c r="A1411" s="387"/>
      <c r="B1411" s="390"/>
      <c r="C1411" s="24" t="s">
        <v>3868</v>
      </c>
      <c r="D1411" s="25" t="s">
        <v>262</v>
      </c>
      <c r="E1411" s="25" t="s">
        <v>228</v>
      </c>
      <c r="F1411" s="25" t="s">
        <v>993</v>
      </c>
      <c r="G1411" s="25" t="s">
        <v>709</v>
      </c>
      <c r="H1411" s="26" t="s">
        <v>228</v>
      </c>
    </row>
    <row r="1412" spans="1:8" x14ac:dyDescent="0.3">
      <c r="A1412" s="387"/>
      <c r="B1412" s="390"/>
      <c r="C1412" s="24" t="s">
        <v>3869</v>
      </c>
      <c r="D1412" s="25" t="s">
        <v>262</v>
      </c>
      <c r="E1412" s="25" t="s">
        <v>228</v>
      </c>
      <c r="F1412" s="25" t="s">
        <v>228</v>
      </c>
      <c r="G1412" s="25" t="s">
        <v>228</v>
      </c>
      <c r="H1412" s="26" t="s">
        <v>860</v>
      </c>
    </row>
    <row r="1413" spans="1:8" ht="18" thickBot="1" x14ac:dyDescent="0.35">
      <c r="A1413" s="388"/>
      <c r="B1413" s="391"/>
      <c r="C1413" s="24" t="s">
        <v>1541</v>
      </c>
      <c r="D1413" s="25" t="s">
        <v>423</v>
      </c>
      <c r="E1413" s="25" t="s">
        <v>1535</v>
      </c>
      <c r="F1413" s="25" t="s">
        <v>1535</v>
      </c>
      <c r="G1413" s="25" t="s">
        <v>1535</v>
      </c>
      <c r="H1413" s="26" t="s">
        <v>1535</v>
      </c>
    </row>
    <row r="1414" spans="1:8" ht="18" thickBot="1" x14ac:dyDescent="0.35">
      <c r="A1414" s="392"/>
      <c r="B1414" s="392"/>
      <c r="C1414" s="392"/>
      <c r="D1414" s="393"/>
      <c r="E1414" s="27">
        <v>1</v>
      </c>
      <c r="F1414" s="27">
        <v>2</v>
      </c>
      <c r="G1414" s="27">
        <v>3</v>
      </c>
      <c r="H1414" s="5">
        <v>4</v>
      </c>
    </row>
    <row r="1415" spans="1:8" x14ac:dyDescent="0.3">
      <c r="A1415" s="15" t="s">
        <v>4049</v>
      </c>
    </row>
    <row r="1416" spans="1:8" ht="18" thickBot="1" x14ac:dyDescent="0.35">
      <c r="A1416" s="17" t="s">
        <v>4019</v>
      </c>
    </row>
    <row r="1417" spans="1:8" ht="18" thickBot="1" x14ac:dyDescent="0.35">
      <c r="A1417" s="377" t="s">
        <v>0</v>
      </c>
      <c r="B1417" s="379" t="s">
        <v>217</v>
      </c>
      <c r="C1417" s="379" t="s">
        <v>250</v>
      </c>
      <c r="D1417" s="379" t="s">
        <v>251</v>
      </c>
      <c r="E1417" s="381" t="s">
        <v>4032</v>
      </c>
      <c r="F1417" s="382"/>
      <c r="G1417" s="382"/>
      <c r="H1417" s="383"/>
    </row>
    <row r="1418" spans="1:8" ht="18" thickBot="1" x14ac:dyDescent="0.35">
      <c r="A1418" s="394"/>
      <c r="B1418" s="395"/>
      <c r="C1418" s="395"/>
      <c r="D1418" s="395"/>
      <c r="E1418" s="381" t="s">
        <v>3757</v>
      </c>
      <c r="F1418" s="382"/>
      <c r="G1418" s="382"/>
      <c r="H1418" s="383"/>
    </row>
    <row r="1419" spans="1:8" ht="18" thickBot="1" x14ac:dyDescent="0.35">
      <c r="A1419" s="378"/>
      <c r="B1419" s="380"/>
      <c r="C1419" s="380"/>
      <c r="D1419" s="380"/>
      <c r="E1419" s="293" t="s">
        <v>413</v>
      </c>
      <c r="F1419" s="293" t="s">
        <v>463</v>
      </c>
      <c r="G1419" s="293" t="s">
        <v>3864</v>
      </c>
      <c r="H1419" s="291" t="s">
        <v>3865</v>
      </c>
    </row>
    <row r="1420" spans="1:8" x14ac:dyDescent="0.3">
      <c r="A1420" s="386" t="s">
        <v>4050</v>
      </c>
      <c r="B1420" s="389" t="s">
        <v>3754</v>
      </c>
      <c r="C1420" s="28" t="s">
        <v>349</v>
      </c>
      <c r="D1420" s="22"/>
      <c r="E1420" s="22"/>
      <c r="F1420" s="22"/>
      <c r="G1420" s="22"/>
      <c r="H1420" s="4"/>
    </row>
    <row r="1421" spans="1:8" x14ac:dyDescent="0.3">
      <c r="A1421" s="387"/>
      <c r="B1421" s="390"/>
      <c r="C1421" s="24" t="s">
        <v>3861</v>
      </c>
      <c r="D1421" s="25" t="s">
        <v>3629</v>
      </c>
      <c r="E1421" s="25">
        <v>116</v>
      </c>
      <c r="F1421" s="25">
        <v>116</v>
      </c>
      <c r="G1421" s="25">
        <v>116</v>
      </c>
      <c r="H1421" s="26">
        <v>116</v>
      </c>
    </row>
    <row r="1422" spans="1:8" x14ac:dyDescent="0.3">
      <c r="A1422" s="387"/>
      <c r="B1422" s="390"/>
      <c r="C1422" s="24" t="s">
        <v>3748</v>
      </c>
      <c r="D1422" s="25" t="s">
        <v>682</v>
      </c>
      <c r="E1422" s="25" t="s">
        <v>725</v>
      </c>
      <c r="F1422" s="25" t="s">
        <v>725</v>
      </c>
      <c r="G1422" s="25" t="s">
        <v>725</v>
      </c>
      <c r="H1422" s="26" t="s">
        <v>725</v>
      </c>
    </row>
    <row r="1423" spans="1:8" x14ac:dyDescent="0.3">
      <c r="A1423" s="387"/>
      <c r="B1423" s="390"/>
      <c r="C1423" s="24" t="s">
        <v>422</v>
      </c>
      <c r="D1423" s="25" t="s">
        <v>423</v>
      </c>
      <c r="E1423" s="25">
        <v>4</v>
      </c>
      <c r="F1423" s="25">
        <v>4</v>
      </c>
      <c r="G1423" s="25">
        <v>4</v>
      </c>
      <c r="H1423" s="26">
        <v>4</v>
      </c>
    </row>
    <row r="1424" spans="1:8" x14ac:dyDescent="0.3">
      <c r="A1424" s="387"/>
      <c r="B1424" s="390"/>
      <c r="C1424" s="29" t="s">
        <v>424</v>
      </c>
      <c r="D1424" s="469" t="s">
        <v>254</v>
      </c>
      <c r="E1424" s="469" t="s">
        <v>927</v>
      </c>
      <c r="F1424" s="469" t="s">
        <v>425</v>
      </c>
      <c r="G1424" s="469" t="s">
        <v>3344</v>
      </c>
      <c r="H1424" s="469" t="s">
        <v>3082</v>
      </c>
    </row>
    <row r="1425" spans="1:8" x14ac:dyDescent="0.3">
      <c r="A1425" s="387"/>
      <c r="B1425" s="390"/>
      <c r="C1425" s="29" t="s">
        <v>284</v>
      </c>
      <c r="D1425" s="469"/>
      <c r="E1425" s="469"/>
      <c r="F1425" s="469"/>
      <c r="G1425" s="469"/>
      <c r="H1425" s="469"/>
    </row>
    <row r="1426" spans="1:8" x14ac:dyDescent="0.3">
      <c r="A1426" s="387"/>
      <c r="B1426" s="390"/>
      <c r="C1426" s="24" t="s">
        <v>3750</v>
      </c>
      <c r="D1426" s="25" t="s">
        <v>262</v>
      </c>
      <c r="E1426" s="25" t="s">
        <v>717</v>
      </c>
      <c r="F1426" s="25" t="s">
        <v>717</v>
      </c>
      <c r="G1426" s="25" t="s">
        <v>717</v>
      </c>
      <c r="H1426" s="26" t="s">
        <v>717</v>
      </c>
    </row>
    <row r="1427" spans="1:8" x14ac:dyDescent="0.3">
      <c r="A1427" s="387"/>
      <c r="B1427" s="390"/>
      <c r="C1427" s="24" t="s">
        <v>3867</v>
      </c>
      <c r="D1427" s="25" t="s">
        <v>262</v>
      </c>
      <c r="E1427" s="25" t="s">
        <v>228</v>
      </c>
      <c r="F1427" s="25" t="s">
        <v>993</v>
      </c>
      <c r="G1427" s="25" t="s">
        <v>709</v>
      </c>
      <c r="H1427" s="26" t="s">
        <v>860</v>
      </c>
    </row>
    <row r="1428" spans="1:8" x14ac:dyDescent="0.3">
      <c r="A1428" s="387"/>
      <c r="B1428" s="390"/>
      <c r="C1428" s="24" t="s">
        <v>3868</v>
      </c>
      <c r="D1428" s="25" t="s">
        <v>262</v>
      </c>
      <c r="E1428" s="25" t="s">
        <v>228</v>
      </c>
      <c r="F1428" s="25" t="s">
        <v>993</v>
      </c>
      <c r="G1428" s="25" t="s">
        <v>709</v>
      </c>
      <c r="H1428" s="26" t="s">
        <v>228</v>
      </c>
    </row>
    <row r="1429" spans="1:8" x14ac:dyDescent="0.3">
      <c r="A1429" s="387"/>
      <c r="B1429" s="390"/>
      <c r="C1429" s="24" t="s">
        <v>3869</v>
      </c>
      <c r="D1429" s="25" t="s">
        <v>262</v>
      </c>
      <c r="E1429" s="25" t="s">
        <v>228</v>
      </c>
      <c r="F1429" s="25" t="s">
        <v>228</v>
      </c>
      <c r="G1429" s="25" t="s">
        <v>228</v>
      </c>
      <c r="H1429" s="26" t="s">
        <v>860</v>
      </c>
    </row>
    <row r="1430" spans="1:8" ht="18" thickBot="1" x14ac:dyDescent="0.35">
      <c r="A1430" s="388"/>
      <c r="B1430" s="391"/>
      <c r="C1430" s="24" t="s">
        <v>1541</v>
      </c>
      <c r="D1430" s="25" t="s">
        <v>423</v>
      </c>
      <c r="E1430" s="25" t="s">
        <v>1535</v>
      </c>
      <c r="F1430" s="25" t="s">
        <v>1535</v>
      </c>
      <c r="G1430" s="25" t="s">
        <v>1535</v>
      </c>
      <c r="H1430" s="26" t="s">
        <v>1535</v>
      </c>
    </row>
    <row r="1431" spans="1:8" ht="18" thickBot="1" x14ac:dyDescent="0.35">
      <c r="A1431" s="392"/>
      <c r="B1431" s="392"/>
      <c r="C1431" s="392"/>
      <c r="D1431" s="393"/>
      <c r="E1431" s="27">
        <v>1</v>
      </c>
      <c r="F1431" s="27">
        <v>2</v>
      </c>
      <c r="G1431" s="27">
        <v>3</v>
      </c>
      <c r="H1431" s="5">
        <v>4</v>
      </c>
    </row>
    <row r="1432" spans="1:8" x14ac:dyDescent="0.3">
      <c r="A1432" s="15" t="s">
        <v>4051</v>
      </c>
    </row>
    <row r="1433" spans="1:8" ht="18" thickBot="1" x14ac:dyDescent="0.35">
      <c r="A1433" s="17" t="s">
        <v>342</v>
      </c>
    </row>
    <row r="1434" spans="1:8" ht="18" thickBot="1" x14ac:dyDescent="0.35">
      <c r="A1434" s="377" t="s">
        <v>0</v>
      </c>
      <c r="B1434" s="379" t="s">
        <v>217</v>
      </c>
      <c r="C1434" s="379" t="s">
        <v>250</v>
      </c>
      <c r="D1434" s="379" t="s">
        <v>251</v>
      </c>
      <c r="E1434" s="381" t="s">
        <v>4052</v>
      </c>
      <c r="F1434" s="382"/>
      <c r="G1434" s="382"/>
      <c r="H1434" s="383"/>
    </row>
    <row r="1435" spans="1:8" ht="18" thickBot="1" x14ac:dyDescent="0.35">
      <c r="A1435" s="394"/>
      <c r="B1435" s="395"/>
      <c r="C1435" s="395"/>
      <c r="D1435" s="395"/>
      <c r="E1435" s="381" t="s">
        <v>3757</v>
      </c>
      <c r="F1435" s="382"/>
      <c r="G1435" s="382"/>
      <c r="H1435" s="383"/>
    </row>
    <row r="1436" spans="1:8" ht="18" thickBot="1" x14ac:dyDescent="0.35">
      <c r="A1436" s="378"/>
      <c r="B1436" s="380"/>
      <c r="C1436" s="380"/>
      <c r="D1436" s="380"/>
      <c r="E1436" s="293" t="s">
        <v>413</v>
      </c>
      <c r="F1436" s="293" t="s">
        <v>463</v>
      </c>
      <c r="G1436" s="293" t="s">
        <v>3864</v>
      </c>
      <c r="H1436" s="291" t="s">
        <v>3865</v>
      </c>
    </row>
    <row r="1437" spans="1:8" x14ac:dyDescent="0.3">
      <c r="A1437" s="386" t="s">
        <v>4053</v>
      </c>
      <c r="B1437" s="389" t="s">
        <v>3754</v>
      </c>
      <c r="C1437" s="28" t="s">
        <v>349</v>
      </c>
      <c r="D1437" s="22"/>
      <c r="E1437" s="22"/>
      <c r="F1437" s="22"/>
      <c r="G1437" s="22"/>
      <c r="H1437" s="4"/>
    </row>
    <row r="1438" spans="1:8" x14ac:dyDescent="0.3">
      <c r="A1438" s="387"/>
      <c r="B1438" s="390"/>
      <c r="C1438" s="24" t="s">
        <v>3861</v>
      </c>
      <c r="D1438" s="25" t="s">
        <v>3629</v>
      </c>
      <c r="E1438" s="25">
        <v>125</v>
      </c>
      <c r="F1438" s="25">
        <v>125</v>
      </c>
      <c r="G1438" s="25">
        <v>125</v>
      </c>
      <c r="H1438" s="26">
        <v>125</v>
      </c>
    </row>
    <row r="1439" spans="1:8" x14ac:dyDescent="0.3">
      <c r="A1439" s="387"/>
      <c r="B1439" s="390"/>
      <c r="C1439" s="24" t="s">
        <v>3748</v>
      </c>
      <c r="D1439" s="25" t="s">
        <v>682</v>
      </c>
      <c r="E1439" s="25" t="s">
        <v>1350</v>
      </c>
      <c r="F1439" s="25" t="s">
        <v>1350</v>
      </c>
      <c r="G1439" s="25" t="s">
        <v>1350</v>
      </c>
      <c r="H1439" s="26" t="s">
        <v>1350</v>
      </c>
    </row>
    <row r="1440" spans="1:8" x14ac:dyDescent="0.3">
      <c r="A1440" s="387"/>
      <c r="B1440" s="390"/>
      <c r="C1440" s="24" t="s">
        <v>422</v>
      </c>
      <c r="D1440" s="25" t="s">
        <v>423</v>
      </c>
      <c r="E1440" s="25">
        <v>4</v>
      </c>
      <c r="F1440" s="25">
        <v>4</v>
      </c>
      <c r="G1440" s="25">
        <v>4</v>
      </c>
      <c r="H1440" s="26">
        <v>4</v>
      </c>
    </row>
    <row r="1441" spans="1:8" x14ac:dyDescent="0.3">
      <c r="A1441" s="387"/>
      <c r="B1441" s="390"/>
      <c r="C1441" s="29" t="s">
        <v>424</v>
      </c>
      <c r="D1441" s="469" t="s">
        <v>254</v>
      </c>
      <c r="E1441" s="469" t="s">
        <v>425</v>
      </c>
      <c r="F1441" s="469" t="s">
        <v>3916</v>
      </c>
      <c r="G1441" s="469" t="s">
        <v>3432</v>
      </c>
      <c r="H1441" s="469" t="s">
        <v>573</v>
      </c>
    </row>
    <row r="1442" spans="1:8" x14ac:dyDescent="0.3">
      <c r="A1442" s="387"/>
      <c r="B1442" s="390"/>
      <c r="C1442" s="29" t="s">
        <v>284</v>
      </c>
      <c r="D1442" s="469"/>
      <c r="E1442" s="469"/>
      <c r="F1442" s="469"/>
      <c r="G1442" s="469"/>
      <c r="H1442" s="469"/>
    </row>
    <row r="1443" spans="1:8" x14ac:dyDescent="0.3">
      <c r="A1443" s="387"/>
      <c r="B1443" s="390"/>
      <c r="C1443" s="24" t="s">
        <v>3750</v>
      </c>
      <c r="D1443" s="25" t="s">
        <v>262</v>
      </c>
      <c r="E1443" s="25" t="s">
        <v>717</v>
      </c>
      <c r="F1443" s="25" t="s">
        <v>717</v>
      </c>
      <c r="G1443" s="25" t="s">
        <v>717</v>
      </c>
      <c r="H1443" s="26" t="s">
        <v>717</v>
      </c>
    </row>
    <row r="1444" spans="1:8" x14ac:dyDescent="0.3">
      <c r="A1444" s="387"/>
      <c r="B1444" s="390"/>
      <c r="C1444" s="24" t="s">
        <v>3867</v>
      </c>
      <c r="D1444" s="25" t="s">
        <v>262</v>
      </c>
      <c r="E1444" s="25" t="s">
        <v>228</v>
      </c>
      <c r="F1444" s="25" t="s">
        <v>993</v>
      </c>
      <c r="G1444" s="25" t="s">
        <v>709</v>
      </c>
      <c r="H1444" s="26" t="s">
        <v>860</v>
      </c>
    </row>
    <row r="1445" spans="1:8" x14ac:dyDescent="0.3">
      <c r="A1445" s="387"/>
      <c r="B1445" s="390"/>
      <c r="C1445" s="24" t="s">
        <v>3868</v>
      </c>
      <c r="D1445" s="25" t="s">
        <v>262</v>
      </c>
      <c r="E1445" s="25" t="s">
        <v>228</v>
      </c>
      <c r="F1445" s="25" t="s">
        <v>993</v>
      </c>
      <c r="G1445" s="25" t="s">
        <v>709</v>
      </c>
      <c r="H1445" s="26" t="s">
        <v>228</v>
      </c>
    </row>
    <row r="1446" spans="1:8" x14ac:dyDescent="0.3">
      <c r="A1446" s="387"/>
      <c r="B1446" s="390"/>
      <c r="C1446" s="24" t="s">
        <v>3869</v>
      </c>
      <c r="D1446" s="25" t="s">
        <v>262</v>
      </c>
      <c r="E1446" s="25" t="s">
        <v>228</v>
      </c>
      <c r="F1446" s="25" t="s">
        <v>228</v>
      </c>
      <c r="G1446" s="25" t="s">
        <v>228</v>
      </c>
      <c r="H1446" s="26" t="s">
        <v>860</v>
      </c>
    </row>
    <row r="1447" spans="1:8" ht="18" thickBot="1" x14ac:dyDescent="0.35">
      <c r="A1447" s="388"/>
      <c r="B1447" s="391"/>
      <c r="C1447" s="24" t="s">
        <v>1541</v>
      </c>
      <c r="D1447" s="25" t="s">
        <v>423</v>
      </c>
      <c r="E1447" s="25" t="s">
        <v>1535</v>
      </c>
      <c r="F1447" s="25" t="s">
        <v>1535</v>
      </c>
      <c r="G1447" s="25" t="s">
        <v>1535</v>
      </c>
      <c r="H1447" s="26" t="s">
        <v>1535</v>
      </c>
    </row>
    <row r="1448" spans="1:8" ht="18" thickBot="1" x14ac:dyDescent="0.35">
      <c r="A1448" s="392"/>
      <c r="B1448" s="392"/>
      <c r="C1448" s="392"/>
      <c r="D1448" s="393"/>
      <c r="E1448" s="27">
        <v>1</v>
      </c>
      <c r="F1448" s="27">
        <v>2</v>
      </c>
      <c r="G1448" s="27">
        <v>3</v>
      </c>
      <c r="H1448" s="5">
        <v>4</v>
      </c>
    </row>
    <row r="1449" spans="1:8" x14ac:dyDescent="0.3">
      <c r="A1449" s="15" t="s">
        <v>4054</v>
      </c>
    </row>
    <row r="1450" spans="1:8" ht="18" thickBot="1" x14ac:dyDescent="0.35">
      <c r="A1450" s="17" t="s">
        <v>4019</v>
      </c>
    </row>
    <row r="1451" spans="1:8" ht="18" thickBot="1" x14ac:dyDescent="0.35">
      <c r="A1451" s="377" t="s">
        <v>0</v>
      </c>
      <c r="B1451" s="379" t="s">
        <v>217</v>
      </c>
      <c r="C1451" s="379" t="s">
        <v>250</v>
      </c>
      <c r="D1451" s="379" t="s">
        <v>251</v>
      </c>
      <c r="E1451" s="381" t="s">
        <v>4023</v>
      </c>
      <c r="F1451" s="382"/>
      <c r="G1451" s="382"/>
      <c r="H1451" s="383"/>
    </row>
    <row r="1452" spans="1:8" ht="18" thickBot="1" x14ac:dyDescent="0.35">
      <c r="A1452" s="394"/>
      <c r="B1452" s="395"/>
      <c r="C1452" s="395"/>
      <c r="D1452" s="395"/>
      <c r="E1452" s="381" t="s">
        <v>3757</v>
      </c>
      <c r="F1452" s="382"/>
      <c r="G1452" s="382"/>
      <c r="H1452" s="383"/>
    </row>
    <row r="1453" spans="1:8" ht="18" thickBot="1" x14ac:dyDescent="0.35">
      <c r="A1453" s="378"/>
      <c r="B1453" s="380"/>
      <c r="C1453" s="380"/>
      <c r="D1453" s="380"/>
      <c r="E1453" s="293" t="s">
        <v>413</v>
      </c>
      <c r="F1453" s="293" t="s">
        <v>463</v>
      </c>
      <c r="G1453" s="293" t="s">
        <v>3864</v>
      </c>
      <c r="H1453" s="291" t="s">
        <v>3865</v>
      </c>
    </row>
    <row r="1454" spans="1:8" x14ac:dyDescent="0.3">
      <c r="A1454" s="386" t="s">
        <v>4055</v>
      </c>
      <c r="B1454" s="389" t="s">
        <v>3754</v>
      </c>
      <c r="C1454" s="28" t="s">
        <v>349</v>
      </c>
      <c r="D1454" s="22"/>
      <c r="E1454" s="22"/>
      <c r="F1454" s="22"/>
      <c r="G1454" s="22"/>
      <c r="H1454" s="4"/>
    </row>
    <row r="1455" spans="1:8" x14ac:dyDescent="0.3">
      <c r="A1455" s="387"/>
      <c r="B1455" s="390"/>
      <c r="C1455" s="24" t="s">
        <v>3861</v>
      </c>
      <c r="D1455" s="25" t="s">
        <v>3629</v>
      </c>
      <c r="E1455" s="25">
        <v>145</v>
      </c>
      <c r="F1455" s="25">
        <v>145</v>
      </c>
      <c r="G1455" s="25">
        <v>145</v>
      </c>
      <c r="H1455" s="26">
        <v>145</v>
      </c>
    </row>
    <row r="1456" spans="1:8" x14ac:dyDescent="0.3">
      <c r="A1456" s="387"/>
      <c r="B1456" s="390"/>
      <c r="C1456" s="24" t="s">
        <v>3748</v>
      </c>
      <c r="D1456" s="25" t="s">
        <v>682</v>
      </c>
      <c r="E1456" s="25" t="s">
        <v>871</v>
      </c>
      <c r="F1456" s="25" t="s">
        <v>871</v>
      </c>
      <c r="G1456" s="25" t="s">
        <v>871</v>
      </c>
      <c r="H1456" s="26" t="s">
        <v>871</v>
      </c>
    </row>
    <row r="1457" spans="1:8" x14ac:dyDescent="0.3">
      <c r="A1457" s="387"/>
      <c r="B1457" s="390"/>
      <c r="C1457" s="24" t="s">
        <v>422</v>
      </c>
      <c r="D1457" s="25" t="s">
        <v>423</v>
      </c>
      <c r="E1457" s="25">
        <v>4</v>
      </c>
      <c r="F1457" s="25">
        <v>4</v>
      </c>
      <c r="G1457" s="25">
        <v>4</v>
      </c>
      <c r="H1457" s="26">
        <v>4</v>
      </c>
    </row>
    <row r="1458" spans="1:8" x14ac:dyDescent="0.3">
      <c r="A1458" s="387"/>
      <c r="B1458" s="390"/>
      <c r="C1458" s="29" t="s">
        <v>424</v>
      </c>
      <c r="D1458" s="469" t="s">
        <v>254</v>
      </c>
      <c r="E1458" s="469" t="s">
        <v>232</v>
      </c>
      <c r="F1458" s="469" t="s">
        <v>2456</v>
      </c>
      <c r="G1458" s="469" t="s">
        <v>945</v>
      </c>
      <c r="H1458" s="469" t="s">
        <v>246</v>
      </c>
    </row>
    <row r="1459" spans="1:8" x14ac:dyDescent="0.3">
      <c r="A1459" s="387"/>
      <c r="B1459" s="390"/>
      <c r="C1459" s="29" t="s">
        <v>284</v>
      </c>
      <c r="D1459" s="469"/>
      <c r="E1459" s="469"/>
      <c r="F1459" s="469"/>
      <c r="G1459" s="469"/>
      <c r="H1459" s="469"/>
    </row>
    <row r="1460" spans="1:8" x14ac:dyDescent="0.3">
      <c r="A1460" s="387"/>
      <c r="B1460" s="390"/>
      <c r="C1460" s="24" t="s">
        <v>3750</v>
      </c>
      <c r="D1460" s="25" t="s">
        <v>262</v>
      </c>
      <c r="E1460" s="25" t="s">
        <v>717</v>
      </c>
      <c r="F1460" s="25" t="s">
        <v>717</v>
      </c>
      <c r="G1460" s="25" t="s">
        <v>717</v>
      </c>
      <c r="H1460" s="26" t="s">
        <v>717</v>
      </c>
    </row>
    <row r="1461" spans="1:8" x14ac:dyDescent="0.3">
      <c r="A1461" s="387"/>
      <c r="B1461" s="390"/>
      <c r="C1461" s="24" t="s">
        <v>3867</v>
      </c>
      <c r="D1461" s="25" t="s">
        <v>262</v>
      </c>
      <c r="E1461" s="25" t="s">
        <v>228</v>
      </c>
      <c r="F1461" s="25" t="s">
        <v>993</v>
      </c>
      <c r="G1461" s="25" t="s">
        <v>709</v>
      </c>
      <c r="H1461" s="26" t="s">
        <v>860</v>
      </c>
    </row>
    <row r="1462" spans="1:8" x14ac:dyDescent="0.3">
      <c r="A1462" s="387"/>
      <c r="B1462" s="390"/>
      <c r="C1462" s="24" t="s">
        <v>3868</v>
      </c>
      <c r="D1462" s="25" t="s">
        <v>262</v>
      </c>
      <c r="E1462" s="25" t="s">
        <v>228</v>
      </c>
      <c r="F1462" s="25" t="s">
        <v>993</v>
      </c>
      <c r="G1462" s="25" t="s">
        <v>709</v>
      </c>
      <c r="H1462" s="26" t="s">
        <v>228</v>
      </c>
    </row>
    <row r="1463" spans="1:8" x14ac:dyDescent="0.3">
      <c r="A1463" s="387"/>
      <c r="B1463" s="390"/>
      <c r="C1463" s="24" t="s">
        <v>3869</v>
      </c>
      <c r="D1463" s="25" t="s">
        <v>262</v>
      </c>
      <c r="E1463" s="25" t="s">
        <v>228</v>
      </c>
      <c r="F1463" s="25" t="s">
        <v>228</v>
      </c>
      <c r="G1463" s="25" t="s">
        <v>228</v>
      </c>
      <c r="H1463" s="26" t="s">
        <v>860</v>
      </c>
    </row>
    <row r="1464" spans="1:8" ht="18" thickBot="1" x14ac:dyDescent="0.35">
      <c r="A1464" s="388"/>
      <c r="B1464" s="391"/>
      <c r="C1464" s="24" t="s">
        <v>1541</v>
      </c>
      <c r="D1464" s="25" t="s">
        <v>423</v>
      </c>
      <c r="E1464" s="25" t="s">
        <v>1535</v>
      </c>
      <c r="F1464" s="25" t="s">
        <v>1535</v>
      </c>
      <c r="G1464" s="25" t="s">
        <v>1535</v>
      </c>
      <c r="H1464" s="26" t="s">
        <v>1535</v>
      </c>
    </row>
    <row r="1465" spans="1:8" ht="18" thickBot="1" x14ac:dyDescent="0.35">
      <c r="A1465" s="392"/>
      <c r="B1465" s="392"/>
      <c r="C1465" s="392"/>
      <c r="D1465" s="393"/>
      <c r="E1465" s="27">
        <v>1</v>
      </c>
      <c r="F1465" s="27">
        <v>2</v>
      </c>
      <c r="G1465" s="27">
        <v>3</v>
      </c>
      <c r="H1465" s="5">
        <v>4</v>
      </c>
    </row>
    <row r="1466" spans="1:8" x14ac:dyDescent="0.3">
      <c r="A1466" s="15" t="s">
        <v>4056</v>
      </c>
    </row>
    <row r="1467" spans="1:8" ht="18" thickBot="1" x14ac:dyDescent="0.35">
      <c r="A1467" s="17" t="s">
        <v>342</v>
      </c>
    </row>
    <row r="1468" spans="1:8" ht="18" thickBot="1" x14ac:dyDescent="0.35">
      <c r="A1468" s="377" t="s">
        <v>0</v>
      </c>
      <c r="B1468" s="379" t="s">
        <v>217</v>
      </c>
      <c r="C1468" s="379" t="s">
        <v>250</v>
      </c>
      <c r="D1468" s="379" t="s">
        <v>251</v>
      </c>
      <c r="E1468" s="381" t="s">
        <v>4057</v>
      </c>
      <c r="F1468" s="382"/>
      <c r="G1468" s="382"/>
      <c r="H1468" s="383"/>
    </row>
    <row r="1469" spans="1:8" ht="18" thickBot="1" x14ac:dyDescent="0.35">
      <c r="A1469" s="394"/>
      <c r="B1469" s="395"/>
      <c r="C1469" s="395"/>
      <c r="D1469" s="395"/>
      <c r="E1469" s="381" t="s">
        <v>462</v>
      </c>
      <c r="F1469" s="382"/>
      <c r="G1469" s="382"/>
      <c r="H1469" s="383"/>
    </row>
    <row r="1470" spans="1:8" ht="18" thickBot="1" x14ac:dyDescent="0.35">
      <c r="A1470" s="378"/>
      <c r="B1470" s="380"/>
      <c r="C1470" s="380"/>
      <c r="D1470" s="380"/>
      <c r="E1470" s="293" t="s">
        <v>413</v>
      </c>
      <c r="F1470" s="293" t="s">
        <v>463</v>
      </c>
      <c r="G1470" s="293" t="s">
        <v>3864</v>
      </c>
      <c r="H1470" s="291" t="s">
        <v>3865</v>
      </c>
    </row>
    <row r="1471" spans="1:8" x14ac:dyDescent="0.3">
      <c r="A1471" s="386" t="s">
        <v>4058</v>
      </c>
      <c r="B1471" s="389" t="s">
        <v>3754</v>
      </c>
      <c r="C1471" s="28" t="s">
        <v>349</v>
      </c>
      <c r="D1471" s="22"/>
      <c r="E1471" s="22"/>
      <c r="F1471" s="22"/>
      <c r="G1471" s="22"/>
      <c r="H1471" s="4"/>
    </row>
    <row r="1472" spans="1:8" x14ac:dyDescent="0.3">
      <c r="A1472" s="387"/>
      <c r="B1472" s="390"/>
      <c r="C1472" s="24" t="s">
        <v>3861</v>
      </c>
      <c r="D1472" s="25" t="s">
        <v>3629</v>
      </c>
      <c r="E1472" s="25">
        <v>174</v>
      </c>
      <c r="F1472" s="25">
        <v>174</v>
      </c>
      <c r="G1472" s="25">
        <v>174</v>
      </c>
      <c r="H1472" s="26">
        <v>174</v>
      </c>
    </row>
    <row r="1473" spans="1:8" x14ac:dyDescent="0.3">
      <c r="A1473" s="387"/>
      <c r="B1473" s="390"/>
      <c r="C1473" s="24" t="s">
        <v>3748</v>
      </c>
      <c r="D1473" s="25" t="s">
        <v>682</v>
      </c>
      <c r="E1473" s="25" t="s">
        <v>725</v>
      </c>
      <c r="F1473" s="25" t="s">
        <v>725</v>
      </c>
      <c r="G1473" s="25" t="s">
        <v>725</v>
      </c>
      <c r="H1473" s="26" t="s">
        <v>725</v>
      </c>
    </row>
    <row r="1474" spans="1:8" x14ac:dyDescent="0.3">
      <c r="A1474" s="387"/>
      <c r="B1474" s="390"/>
      <c r="C1474" s="24" t="s">
        <v>422</v>
      </c>
      <c r="D1474" s="25" t="s">
        <v>423</v>
      </c>
      <c r="E1474" s="25">
        <v>4</v>
      </c>
      <c r="F1474" s="25">
        <v>4</v>
      </c>
      <c r="G1474" s="25">
        <v>4</v>
      </c>
      <c r="H1474" s="26">
        <v>4</v>
      </c>
    </row>
    <row r="1475" spans="1:8" x14ac:dyDescent="0.3">
      <c r="A1475" s="387"/>
      <c r="B1475" s="390"/>
      <c r="C1475" s="29" t="s">
        <v>424</v>
      </c>
      <c r="D1475" s="469" t="s">
        <v>254</v>
      </c>
      <c r="E1475" s="469" t="s">
        <v>565</v>
      </c>
      <c r="F1475" s="469" t="s">
        <v>239</v>
      </c>
      <c r="G1475" s="469" t="s">
        <v>629</v>
      </c>
      <c r="H1475" s="469" t="s">
        <v>3755</v>
      </c>
    </row>
    <row r="1476" spans="1:8" x14ac:dyDescent="0.3">
      <c r="A1476" s="387"/>
      <c r="B1476" s="390"/>
      <c r="C1476" s="29" t="s">
        <v>284</v>
      </c>
      <c r="D1476" s="469"/>
      <c r="E1476" s="469"/>
      <c r="F1476" s="469"/>
      <c r="G1476" s="469"/>
      <c r="H1476" s="469"/>
    </row>
    <row r="1477" spans="1:8" x14ac:dyDescent="0.3">
      <c r="A1477" s="387"/>
      <c r="B1477" s="390"/>
      <c r="C1477" s="24" t="s">
        <v>3750</v>
      </c>
      <c r="D1477" s="25" t="s">
        <v>262</v>
      </c>
      <c r="E1477" s="25" t="s">
        <v>717</v>
      </c>
      <c r="F1477" s="25" t="s">
        <v>717</v>
      </c>
      <c r="G1477" s="25" t="s">
        <v>717</v>
      </c>
      <c r="H1477" s="26" t="s">
        <v>717</v>
      </c>
    </row>
    <row r="1478" spans="1:8" x14ac:dyDescent="0.3">
      <c r="A1478" s="387"/>
      <c r="B1478" s="390"/>
      <c r="C1478" s="24" t="s">
        <v>3867</v>
      </c>
      <c r="D1478" s="25" t="s">
        <v>262</v>
      </c>
      <c r="E1478" s="25" t="s">
        <v>228</v>
      </c>
      <c r="F1478" s="25" t="s">
        <v>993</v>
      </c>
      <c r="G1478" s="25" t="s">
        <v>709</v>
      </c>
      <c r="H1478" s="26" t="s">
        <v>860</v>
      </c>
    </row>
    <row r="1479" spans="1:8" x14ac:dyDescent="0.3">
      <c r="A1479" s="387"/>
      <c r="B1479" s="390"/>
      <c r="C1479" s="24" t="s">
        <v>3868</v>
      </c>
      <c r="D1479" s="25" t="s">
        <v>262</v>
      </c>
      <c r="E1479" s="25" t="s">
        <v>228</v>
      </c>
      <c r="F1479" s="25" t="s">
        <v>993</v>
      </c>
      <c r="G1479" s="25" t="s">
        <v>709</v>
      </c>
      <c r="H1479" s="26" t="s">
        <v>228</v>
      </c>
    </row>
    <row r="1480" spans="1:8" x14ac:dyDescent="0.3">
      <c r="A1480" s="387"/>
      <c r="B1480" s="390"/>
      <c r="C1480" s="24" t="s">
        <v>3869</v>
      </c>
      <c r="D1480" s="25" t="s">
        <v>262</v>
      </c>
      <c r="E1480" s="25" t="s">
        <v>228</v>
      </c>
      <c r="F1480" s="25" t="s">
        <v>228</v>
      </c>
      <c r="G1480" s="25" t="s">
        <v>228</v>
      </c>
      <c r="H1480" s="26" t="s">
        <v>860</v>
      </c>
    </row>
    <row r="1481" spans="1:8" ht="18" thickBot="1" x14ac:dyDescent="0.35">
      <c r="A1481" s="388"/>
      <c r="B1481" s="391"/>
      <c r="C1481" s="24" t="s">
        <v>1541</v>
      </c>
      <c r="D1481" s="25" t="s">
        <v>423</v>
      </c>
      <c r="E1481" s="25" t="s">
        <v>1535</v>
      </c>
      <c r="F1481" s="25" t="s">
        <v>1535</v>
      </c>
      <c r="G1481" s="25" t="s">
        <v>1535</v>
      </c>
      <c r="H1481" s="26" t="s">
        <v>1535</v>
      </c>
    </row>
    <row r="1482" spans="1:8" ht="18" thickBot="1" x14ac:dyDescent="0.35">
      <c r="A1482" s="392"/>
      <c r="B1482" s="392"/>
      <c r="C1482" s="392"/>
      <c r="D1482" s="393"/>
      <c r="E1482" s="27">
        <v>1</v>
      </c>
      <c r="F1482" s="27">
        <v>2</v>
      </c>
      <c r="G1482" s="27">
        <v>3</v>
      </c>
      <c r="H1482" s="5">
        <v>4</v>
      </c>
    </row>
    <row r="1483" spans="1:8" x14ac:dyDescent="0.3">
      <c r="A1483" s="15" t="s">
        <v>4059</v>
      </c>
    </row>
    <row r="1484" spans="1:8" ht="18" thickBot="1" x14ac:dyDescent="0.35">
      <c r="A1484" s="17" t="s">
        <v>4019</v>
      </c>
    </row>
    <row r="1485" spans="1:8" ht="18" thickBot="1" x14ac:dyDescent="0.35">
      <c r="A1485" s="377" t="s">
        <v>0</v>
      </c>
      <c r="B1485" s="379" t="s">
        <v>217</v>
      </c>
      <c r="C1485" s="379" t="s">
        <v>250</v>
      </c>
      <c r="D1485" s="379" t="s">
        <v>251</v>
      </c>
      <c r="E1485" s="381" t="s">
        <v>4060</v>
      </c>
      <c r="F1485" s="382"/>
      <c r="G1485" s="382"/>
      <c r="H1485" s="383"/>
    </row>
    <row r="1486" spans="1:8" ht="18" thickBot="1" x14ac:dyDescent="0.35">
      <c r="A1486" s="394"/>
      <c r="B1486" s="395"/>
      <c r="C1486" s="395"/>
      <c r="D1486" s="395"/>
      <c r="E1486" s="381" t="s">
        <v>3757</v>
      </c>
      <c r="F1486" s="382"/>
      <c r="G1486" s="382"/>
      <c r="H1486" s="383"/>
    </row>
    <row r="1487" spans="1:8" ht="18" thickBot="1" x14ac:dyDescent="0.35">
      <c r="A1487" s="378"/>
      <c r="B1487" s="380"/>
      <c r="C1487" s="380"/>
      <c r="D1487" s="380"/>
      <c r="E1487" s="293" t="s">
        <v>413</v>
      </c>
      <c r="F1487" s="293" t="s">
        <v>463</v>
      </c>
      <c r="G1487" s="293" t="s">
        <v>3864</v>
      </c>
      <c r="H1487" s="291" t="s">
        <v>3865</v>
      </c>
    </row>
    <row r="1488" spans="1:8" x14ac:dyDescent="0.3">
      <c r="A1488" s="386" t="s">
        <v>4061</v>
      </c>
      <c r="B1488" s="21" t="s">
        <v>3823</v>
      </c>
      <c r="C1488" s="21" t="s">
        <v>349</v>
      </c>
      <c r="D1488" s="22"/>
      <c r="E1488" s="22"/>
      <c r="F1488" s="22"/>
      <c r="G1488" s="22"/>
      <c r="H1488" s="4"/>
    </row>
    <row r="1489" spans="1:8" x14ac:dyDescent="0.3">
      <c r="A1489" s="387"/>
      <c r="B1489" s="24" t="s">
        <v>4025</v>
      </c>
      <c r="C1489" s="29" t="s">
        <v>3861</v>
      </c>
      <c r="D1489" s="25" t="s">
        <v>3629</v>
      </c>
      <c r="E1489" s="25">
        <v>218</v>
      </c>
      <c r="F1489" s="25">
        <v>218</v>
      </c>
      <c r="G1489" s="25">
        <v>218</v>
      </c>
      <c r="H1489" s="26">
        <v>218</v>
      </c>
    </row>
    <row r="1490" spans="1:8" x14ac:dyDescent="0.3">
      <c r="A1490" s="387"/>
      <c r="B1490" s="57"/>
      <c r="C1490" s="24" t="s">
        <v>3748</v>
      </c>
      <c r="D1490" s="25" t="s">
        <v>3324</v>
      </c>
      <c r="E1490" s="25" t="s">
        <v>871</v>
      </c>
      <c r="F1490" s="25" t="s">
        <v>871</v>
      </c>
      <c r="G1490" s="25" t="s">
        <v>871</v>
      </c>
      <c r="H1490" s="26" t="s">
        <v>871</v>
      </c>
    </row>
    <row r="1491" spans="1:8" x14ac:dyDescent="0.3">
      <c r="A1491" s="387"/>
      <c r="B1491" s="57"/>
      <c r="C1491" s="24" t="s">
        <v>422</v>
      </c>
      <c r="D1491" s="25" t="s">
        <v>423</v>
      </c>
      <c r="E1491" s="25">
        <v>4</v>
      </c>
      <c r="F1491" s="25">
        <v>4</v>
      </c>
      <c r="G1491" s="25">
        <v>4</v>
      </c>
      <c r="H1491" s="26">
        <v>4</v>
      </c>
    </row>
    <row r="1492" spans="1:8" x14ac:dyDescent="0.3">
      <c r="A1492" s="387"/>
      <c r="B1492" s="57"/>
      <c r="C1492" s="29" t="s">
        <v>424</v>
      </c>
      <c r="D1492" s="469" t="s">
        <v>254</v>
      </c>
      <c r="E1492" s="469" t="s">
        <v>3917</v>
      </c>
      <c r="F1492" s="469" t="s">
        <v>3082</v>
      </c>
      <c r="G1492" s="469" t="s">
        <v>578</v>
      </c>
      <c r="H1492" s="469" t="s">
        <v>1016</v>
      </c>
    </row>
    <row r="1493" spans="1:8" x14ac:dyDescent="0.3">
      <c r="A1493" s="387"/>
      <c r="B1493" s="57"/>
      <c r="C1493" s="29" t="s">
        <v>284</v>
      </c>
      <c r="D1493" s="469"/>
      <c r="E1493" s="469"/>
      <c r="F1493" s="469"/>
      <c r="G1493" s="469"/>
      <c r="H1493" s="469"/>
    </row>
    <row r="1494" spans="1:8" x14ac:dyDescent="0.3">
      <c r="A1494" s="387"/>
      <c r="B1494" s="57"/>
      <c r="C1494" s="24" t="s">
        <v>3750</v>
      </c>
      <c r="D1494" s="25" t="s">
        <v>262</v>
      </c>
      <c r="E1494" s="25" t="s">
        <v>717</v>
      </c>
      <c r="F1494" s="25" t="s">
        <v>717</v>
      </c>
      <c r="G1494" s="25" t="s">
        <v>717</v>
      </c>
      <c r="H1494" s="26" t="s">
        <v>717</v>
      </c>
    </row>
    <row r="1495" spans="1:8" x14ac:dyDescent="0.3">
      <c r="A1495" s="387"/>
      <c r="B1495" s="57"/>
      <c r="C1495" s="24" t="s">
        <v>3867</v>
      </c>
      <c r="D1495" s="25" t="s">
        <v>262</v>
      </c>
      <c r="E1495" s="25" t="s">
        <v>228</v>
      </c>
      <c r="F1495" s="25" t="s">
        <v>993</v>
      </c>
      <c r="G1495" s="25" t="s">
        <v>709</v>
      </c>
      <c r="H1495" s="26" t="s">
        <v>860</v>
      </c>
    </row>
    <row r="1496" spans="1:8" x14ac:dyDescent="0.3">
      <c r="A1496" s="387"/>
      <c r="B1496" s="57"/>
      <c r="C1496" s="24" t="s">
        <v>3868</v>
      </c>
      <c r="D1496" s="25" t="s">
        <v>262</v>
      </c>
      <c r="E1496" s="25" t="s">
        <v>228</v>
      </c>
      <c r="F1496" s="25" t="s">
        <v>993</v>
      </c>
      <c r="G1496" s="25" t="s">
        <v>709</v>
      </c>
      <c r="H1496" s="26" t="s">
        <v>228</v>
      </c>
    </row>
    <row r="1497" spans="1:8" x14ac:dyDescent="0.3">
      <c r="A1497" s="387"/>
      <c r="B1497" s="57"/>
      <c r="C1497" s="24" t="s">
        <v>3869</v>
      </c>
      <c r="D1497" s="25" t="s">
        <v>262</v>
      </c>
      <c r="E1497" s="25" t="s">
        <v>228</v>
      </c>
      <c r="F1497" s="25" t="s">
        <v>228</v>
      </c>
      <c r="G1497" s="25" t="s">
        <v>228</v>
      </c>
      <c r="H1497" s="26" t="s">
        <v>860</v>
      </c>
    </row>
    <row r="1498" spans="1:8" ht="18" thickBot="1" x14ac:dyDescent="0.35">
      <c r="A1498" s="388"/>
      <c r="B1498" s="57"/>
      <c r="C1498" s="24" t="s">
        <v>1541</v>
      </c>
      <c r="D1498" s="25" t="s">
        <v>423</v>
      </c>
      <c r="E1498" s="25" t="s">
        <v>1535</v>
      </c>
      <c r="F1498" s="25" t="s">
        <v>1535</v>
      </c>
      <c r="G1498" s="25" t="s">
        <v>1535</v>
      </c>
      <c r="H1498" s="26" t="s">
        <v>1535</v>
      </c>
    </row>
    <row r="1499" spans="1:8" ht="18" thickBot="1" x14ac:dyDescent="0.35">
      <c r="A1499" s="392"/>
      <c r="B1499" s="392"/>
      <c r="C1499" s="392"/>
      <c r="D1499" s="393"/>
      <c r="E1499" s="27">
        <v>1</v>
      </c>
      <c r="F1499" s="27">
        <v>2</v>
      </c>
      <c r="G1499" s="27">
        <v>3</v>
      </c>
      <c r="H1499" s="5">
        <v>4</v>
      </c>
    </row>
    <row r="1500" spans="1:8" x14ac:dyDescent="0.3">
      <c r="A1500" s="15" t="s">
        <v>4062</v>
      </c>
    </row>
    <row r="1501" spans="1:8" ht="18" thickBot="1" x14ac:dyDescent="0.35">
      <c r="A1501" s="17" t="s">
        <v>342</v>
      </c>
    </row>
    <row r="1502" spans="1:8" ht="18" thickBot="1" x14ac:dyDescent="0.35">
      <c r="A1502" s="377" t="s">
        <v>0</v>
      </c>
      <c r="B1502" s="379" t="s">
        <v>217</v>
      </c>
      <c r="C1502" s="379" t="s">
        <v>250</v>
      </c>
      <c r="D1502" s="379" t="s">
        <v>251</v>
      </c>
      <c r="E1502" s="381" t="s">
        <v>4063</v>
      </c>
      <c r="F1502" s="382"/>
      <c r="G1502" s="382"/>
      <c r="H1502" s="383"/>
    </row>
    <row r="1503" spans="1:8" ht="18" thickBot="1" x14ac:dyDescent="0.35">
      <c r="A1503" s="394"/>
      <c r="B1503" s="395"/>
      <c r="C1503" s="395"/>
      <c r="D1503" s="395"/>
      <c r="E1503" s="381" t="s">
        <v>3757</v>
      </c>
      <c r="F1503" s="382"/>
      <c r="G1503" s="382"/>
      <c r="H1503" s="383"/>
    </row>
    <row r="1504" spans="1:8" ht="18" thickBot="1" x14ac:dyDescent="0.35">
      <c r="A1504" s="378"/>
      <c r="B1504" s="380"/>
      <c r="C1504" s="380"/>
      <c r="D1504" s="380"/>
      <c r="E1504" s="293" t="s">
        <v>413</v>
      </c>
      <c r="F1504" s="293" t="s">
        <v>463</v>
      </c>
      <c r="G1504" s="293" t="s">
        <v>3864</v>
      </c>
      <c r="H1504" s="291" t="s">
        <v>3865</v>
      </c>
    </row>
    <row r="1505" spans="1:8" x14ac:dyDescent="0.3">
      <c r="A1505" s="386" t="s">
        <v>4064</v>
      </c>
      <c r="B1505" s="389" t="s">
        <v>3754</v>
      </c>
      <c r="C1505" s="28" t="s">
        <v>349</v>
      </c>
      <c r="D1505" s="22"/>
      <c r="E1505" s="22"/>
      <c r="F1505" s="22"/>
      <c r="G1505" s="22"/>
      <c r="H1505" s="4"/>
    </row>
    <row r="1506" spans="1:8" x14ac:dyDescent="0.3">
      <c r="A1506" s="387"/>
      <c r="B1506" s="390"/>
      <c r="C1506" s="24" t="s">
        <v>3861</v>
      </c>
      <c r="D1506" s="25" t="s">
        <v>3629</v>
      </c>
      <c r="E1506" s="25">
        <v>288</v>
      </c>
      <c r="F1506" s="25">
        <v>288</v>
      </c>
      <c r="G1506" s="25">
        <v>288</v>
      </c>
      <c r="H1506" s="26">
        <v>288</v>
      </c>
    </row>
    <row r="1507" spans="1:8" x14ac:dyDescent="0.3">
      <c r="A1507" s="387"/>
      <c r="B1507" s="390"/>
      <c r="C1507" s="24" t="s">
        <v>3748</v>
      </c>
      <c r="D1507" s="25" t="s">
        <v>682</v>
      </c>
      <c r="E1507" s="25" t="s">
        <v>705</v>
      </c>
      <c r="F1507" s="25" t="s">
        <v>705</v>
      </c>
      <c r="G1507" s="25" t="s">
        <v>705</v>
      </c>
      <c r="H1507" s="26" t="s">
        <v>705</v>
      </c>
    </row>
    <row r="1508" spans="1:8" x14ac:dyDescent="0.3">
      <c r="A1508" s="387"/>
      <c r="B1508" s="390"/>
      <c r="C1508" s="24" t="s">
        <v>422</v>
      </c>
      <c r="D1508" s="25" t="s">
        <v>423</v>
      </c>
      <c r="E1508" s="25">
        <v>4</v>
      </c>
      <c r="F1508" s="25">
        <v>4</v>
      </c>
      <c r="G1508" s="25">
        <v>4</v>
      </c>
      <c r="H1508" s="26">
        <v>4</v>
      </c>
    </row>
    <row r="1509" spans="1:8" x14ac:dyDescent="0.3">
      <c r="A1509" s="387"/>
      <c r="B1509" s="390"/>
      <c r="C1509" s="29" t="s">
        <v>424</v>
      </c>
      <c r="D1509" s="469" t="s">
        <v>254</v>
      </c>
      <c r="E1509" s="469" t="s">
        <v>3034</v>
      </c>
      <c r="F1509" s="469" t="s">
        <v>945</v>
      </c>
      <c r="G1509" s="469" t="s">
        <v>2611</v>
      </c>
      <c r="H1509" s="469" t="s">
        <v>605</v>
      </c>
    </row>
    <row r="1510" spans="1:8" x14ac:dyDescent="0.3">
      <c r="A1510" s="387"/>
      <c r="B1510" s="390"/>
      <c r="C1510" s="29" t="s">
        <v>284</v>
      </c>
      <c r="D1510" s="469"/>
      <c r="E1510" s="469"/>
      <c r="F1510" s="469"/>
      <c r="G1510" s="469"/>
      <c r="H1510" s="469"/>
    </row>
    <row r="1511" spans="1:8" x14ac:dyDescent="0.3">
      <c r="A1511" s="387"/>
      <c r="B1511" s="390"/>
      <c r="C1511" s="24" t="s">
        <v>3750</v>
      </c>
      <c r="D1511" s="25" t="s">
        <v>262</v>
      </c>
      <c r="E1511" s="25" t="s">
        <v>697</v>
      </c>
      <c r="F1511" s="25" t="s">
        <v>697</v>
      </c>
      <c r="G1511" s="25" t="s">
        <v>697</v>
      </c>
      <c r="H1511" s="26" t="s">
        <v>697</v>
      </c>
    </row>
    <row r="1512" spans="1:8" x14ac:dyDescent="0.3">
      <c r="A1512" s="387"/>
      <c r="B1512" s="390"/>
      <c r="C1512" s="24" t="s">
        <v>3867</v>
      </c>
      <c r="D1512" s="25" t="s">
        <v>262</v>
      </c>
      <c r="E1512" s="25" t="s">
        <v>228</v>
      </c>
      <c r="F1512" s="25" t="s">
        <v>993</v>
      </c>
      <c r="G1512" s="25" t="s">
        <v>709</v>
      </c>
      <c r="H1512" s="26" t="s">
        <v>860</v>
      </c>
    </row>
    <row r="1513" spans="1:8" x14ac:dyDescent="0.3">
      <c r="A1513" s="387"/>
      <c r="B1513" s="390"/>
      <c r="C1513" s="24" t="s">
        <v>3868</v>
      </c>
      <c r="D1513" s="25" t="s">
        <v>262</v>
      </c>
      <c r="E1513" s="25" t="s">
        <v>228</v>
      </c>
      <c r="F1513" s="25" t="s">
        <v>993</v>
      </c>
      <c r="G1513" s="25" t="s">
        <v>709</v>
      </c>
      <c r="H1513" s="26" t="s">
        <v>228</v>
      </c>
    </row>
    <row r="1514" spans="1:8" x14ac:dyDescent="0.3">
      <c r="A1514" s="387"/>
      <c r="B1514" s="390"/>
      <c r="C1514" s="24" t="s">
        <v>3869</v>
      </c>
      <c r="D1514" s="25" t="s">
        <v>262</v>
      </c>
      <c r="E1514" s="25" t="s">
        <v>228</v>
      </c>
      <c r="F1514" s="25" t="s">
        <v>228</v>
      </c>
      <c r="G1514" s="25" t="s">
        <v>228</v>
      </c>
      <c r="H1514" s="26" t="s">
        <v>860</v>
      </c>
    </row>
    <row r="1515" spans="1:8" ht="18" thickBot="1" x14ac:dyDescent="0.35">
      <c r="A1515" s="388"/>
      <c r="B1515" s="391"/>
      <c r="C1515" s="24" t="s">
        <v>1541</v>
      </c>
      <c r="D1515" s="25" t="s">
        <v>423</v>
      </c>
      <c r="E1515" s="40" t="s">
        <v>1535</v>
      </c>
      <c r="F1515" s="40" t="s">
        <v>1535</v>
      </c>
      <c r="G1515" s="40" t="s">
        <v>1535</v>
      </c>
      <c r="H1515" s="6" t="s">
        <v>1535</v>
      </c>
    </row>
    <row r="1516" spans="1:8" ht="18" thickBot="1" x14ac:dyDescent="0.35">
      <c r="A1516" s="98"/>
      <c r="B1516" s="34"/>
      <c r="C1516" s="34"/>
      <c r="D1516" s="35"/>
      <c r="E1516" s="40">
        <v>1</v>
      </c>
      <c r="F1516" s="40">
        <v>2</v>
      </c>
      <c r="G1516" s="40">
        <v>3</v>
      </c>
      <c r="H1516" s="6">
        <v>4</v>
      </c>
    </row>
    <row r="1517" spans="1:8" x14ac:dyDescent="0.3">
      <c r="A1517" s="15" t="s">
        <v>4065</v>
      </c>
    </row>
    <row r="1518" spans="1:8" ht="18" thickBot="1" x14ac:dyDescent="0.35">
      <c r="A1518" s="17" t="s">
        <v>4066</v>
      </c>
    </row>
    <row r="1519" spans="1:8" ht="18" thickBot="1" x14ac:dyDescent="0.35">
      <c r="A1519" s="377" t="s">
        <v>0</v>
      </c>
      <c r="B1519" s="379" t="s">
        <v>217</v>
      </c>
      <c r="C1519" s="379" t="s">
        <v>250</v>
      </c>
      <c r="D1519" s="379" t="s">
        <v>251</v>
      </c>
      <c r="E1519" s="381" t="s">
        <v>4063</v>
      </c>
      <c r="F1519" s="382"/>
      <c r="G1519" s="382"/>
      <c r="H1519" s="383"/>
    </row>
    <row r="1520" spans="1:8" ht="18" thickBot="1" x14ac:dyDescent="0.35">
      <c r="A1520" s="394"/>
      <c r="B1520" s="395"/>
      <c r="C1520" s="395"/>
      <c r="D1520" s="395"/>
      <c r="E1520" s="381" t="s">
        <v>3757</v>
      </c>
      <c r="F1520" s="382"/>
      <c r="G1520" s="382"/>
      <c r="H1520" s="383"/>
    </row>
    <row r="1521" spans="1:8" ht="18" thickBot="1" x14ac:dyDescent="0.35">
      <c r="A1521" s="378"/>
      <c r="B1521" s="380"/>
      <c r="C1521" s="380"/>
      <c r="D1521" s="380"/>
      <c r="E1521" s="293" t="s">
        <v>413</v>
      </c>
      <c r="F1521" s="293" t="s">
        <v>463</v>
      </c>
      <c r="G1521" s="293" t="s">
        <v>3864</v>
      </c>
      <c r="H1521" s="291" t="s">
        <v>3865</v>
      </c>
    </row>
    <row r="1522" spans="1:8" x14ac:dyDescent="0.3">
      <c r="A1522" s="386" t="s">
        <v>4067</v>
      </c>
      <c r="B1522" s="21" t="s">
        <v>3823</v>
      </c>
      <c r="C1522" s="28" t="s">
        <v>349</v>
      </c>
      <c r="D1522" s="22"/>
      <c r="E1522" s="22"/>
      <c r="F1522" s="22"/>
      <c r="G1522" s="22"/>
      <c r="H1522" s="4"/>
    </row>
    <row r="1523" spans="1:8" x14ac:dyDescent="0.3">
      <c r="A1523" s="387"/>
      <c r="B1523" s="24" t="s">
        <v>4025</v>
      </c>
      <c r="C1523" s="24" t="s">
        <v>3861</v>
      </c>
      <c r="D1523" s="25" t="s">
        <v>3629</v>
      </c>
      <c r="E1523" s="25">
        <v>546</v>
      </c>
      <c r="F1523" s="25">
        <v>546</v>
      </c>
      <c r="G1523" s="25">
        <v>546</v>
      </c>
      <c r="H1523" s="26">
        <v>546</v>
      </c>
    </row>
    <row r="1524" spans="1:8" x14ac:dyDescent="0.3">
      <c r="A1524" s="387"/>
      <c r="B1524" s="57"/>
      <c r="C1524" s="24" t="s">
        <v>3748</v>
      </c>
      <c r="D1524" s="25" t="s">
        <v>682</v>
      </c>
      <c r="E1524" s="25" t="s">
        <v>1831</v>
      </c>
      <c r="F1524" s="25" t="s">
        <v>1831</v>
      </c>
      <c r="G1524" s="25" t="s">
        <v>1831</v>
      </c>
      <c r="H1524" s="26" t="s">
        <v>1831</v>
      </c>
    </row>
    <row r="1525" spans="1:8" x14ac:dyDescent="0.3">
      <c r="A1525" s="387"/>
      <c r="B1525" s="57"/>
      <c r="C1525" s="24" t="s">
        <v>422</v>
      </c>
      <c r="D1525" s="25" t="s">
        <v>423</v>
      </c>
      <c r="E1525" s="25">
        <v>4</v>
      </c>
      <c r="F1525" s="25">
        <v>4</v>
      </c>
      <c r="G1525" s="25">
        <v>4</v>
      </c>
      <c r="H1525" s="26">
        <v>4</v>
      </c>
    </row>
    <row r="1526" spans="1:8" x14ac:dyDescent="0.3">
      <c r="A1526" s="387"/>
      <c r="B1526" s="57"/>
      <c r="C1526" s="29" t="s">
        <v>424</v>
      </c>
      <c r="D1526" s="469" t="s">
        <v>254</v>
      </c>
      <c r="E1526" s="469" t="s">
        <v>2611</v>
      </c>
      <c r="F1526" s="469" t="s">
        <v>2621</v>
      </c>
      <c r="G1526" s="469" t="s">
        <v>1305</v>
      </c>
      <c r="H1526" s="469" t="s">
        <v>3045</v>
      </c>
    </row>
    <row r="1527" spans="1:8" x14ac:dyDescent="0.3">
      <c r="A1527" s="387"/>
      <c r="B1527" s="57"/>
      <c r="C1527" s="29" t="s">
        <v>284</v>
      </c>
      <c r="D1527" s="469"/>
      <c r="E1527" s="469"/>
      <c r="F1527" s="469"/>
      <c r="G1527" s="469"/>
      <c r="H1527" s="469"/>
    </row>
    <row r="1528" spans="1:8" x14ac:dyDescent="0.3">
      <c r="A1528" s="387"/>
      <c r="B1528" s="57"/>
      <c r="C1528" s="24" t="s">
        <v>3750</v>
      </c>
      <c r="D1528" s="25" t="s">
        <v>262</v>
      </c>
      <c r="E1528" s="25" t="s">
        <v>1114</v>
      </c>
      <c r="F1528" s="25" t="s">
        <v>1114</v>
      </c>
      <c r="G1528" s="25" t="s">
        <v>1114</v>
      </c>
      <c r="H1528" s="26" t="s">
        <v>1114</v>
      </c>
    </row>
    <row r="1529" spans="1:8" x14ac:dyDescent="0.3">
      <c r="A1529" s="387"/>
      <c r="B1529" s="57"/>
      <c r="C1529" s="24" t="s">
        <v>3867</v>
      </c>
      <c r="D1529" s="25" t="s">
        <v>262</v>
      </c>
      <c r="E1529" s="25" t="s">
        <v>228</v>
      </c>
      <c r="F1529" s="25" t="s">
        <v>993</v>
      </c>
      <c r="G1529" s="25" t="s">
        <v>709</v>
      </c>
      <c r="H1529" s="26" t="s">
        <v>860</v>
      </c>
    </row>
    <row r="1530" spans="1:8" x14ac:dyDescent="0.3">
      <c r="A1530" s="387"/>
      <c r="B1530" s="57"/>
      <c r="C1530" s="24" t="s">
        <v>3868</v>
      </c>
      <c r="D1530" s="25" t="s">
        <v>262</v>
      </c>
      <c r="E1530" s="25" t="s">
        <v>228</v>
      </c>
      <c r="F1530" s="25" t="s">
        <v>993</v>
      </c>
      <c r="G1530" s="25" t="s">
        <v>709</v>
      </c>
      <c r="H1530" s="26" t="s">
        <v>228</v>
      </c>
    </row>
    <row r="1531" spans="1:8" x14ac:dyDescent="0.3">
      <c r="A1531" s="387"/>
      <c r="B1531" s="57"/>
      <c r="C1531" s="24" t="s">
        <v>3869</v>
      </c>
      <c r="D1531" s="25" t="s">
        <v>262</v>
      </c>
      <c r="E1531" s="25" t="s">
        <v>228</v>
      </c>
      <c r="F1531" s="25" t="s">
        <v>228</v>
      </c>
      <c r="G1531" s="25" t="s">
        <v>228</v>
      </c>
      <c r="H1531" s="26" t="s">
        <v>860</v>
      </c>
    </row>
    <row r="1532" spans="1:8" ht="18" thickBot="1" x14ac:dyDescent="0.35">
      <c r="A1532" s="388"/>
      <c r="B1532" s="57"/>
      <c r="C1532" s="24" t="s">
        <v>1541</v>
      </c>
      <c r="D1532" s="25" t="s">
        <v>423</v>
      </c>
      <c r="E1532" s="25" t="s">
        <v>1535</v>
      </c>
      <c r="F1532" s="25" t="s">
        <v>1535</v>
      </c>
      <c r="G1532" s="25" t="s">
        <v>1535</v>
      </c>
      <c r="H1532" s="26" t="s">
        <v>1535</v>
      </c>
    </row>
    <row r="1533" spans="1:8" ht="18" thickBot="1" x14ac:dyDescent="0.35">
      <c r="A1533" s="392"/>
      <c r="B1533" s="392"/>
      <c r="C1533" s="392"/>
      <c r="D1533" s="393"/>
      <c r="E1533" s="27">
        <v>1</v>
      </c>
      <c r="F1533" s="27">
        <v>2</v>
      </c>
      <c r="G1533" s="27">
        <v>3</v>
      </c>
      <c r="H1533" s="5">
        <v>4</v>
      </c>
    </row>
    <row r="1534" spans="1:8" x14ac:dyDescent="0.3">
      <c r="A1534" s="15" t="s">
        <v>4068</v>
      </c>
    </row>
    <row r="1535" spans="1:8" ht="18" thickBot="1" x14ac:dyDescent="0.35">
      <c r="A1535" s="17" t="s">
        <v>342</v>
      </c>
    </row>
    <row r="1536" spans="1:8" ht="18" thickBot="1" x14ac:dyDescent="0.35">
      <c r="A1536" s="377" t="s">
        <v>0</v>
      </c>
      <c r="B1536" s="379" t="s">
        <v>217</v>
      </c>
      <c r="C1536" s="379" t="s">
        <v>250</v>
      </c>
      <c r="D1536" s="379" t="s">
        <v>251</v>
      </c>
      <c r="E1536" s="381" t="s">
        <v>4057</v>
      </c>
      <c r="F1536" s="382"/>
      <c r="G1536" s="382"/>
      <c r="H1536" s="383"/>
    </row>
    <row r="1537" spans="1:8" ht="18" thickBot="1" x14ac:dyDescent="0.35">
      <c r="A1537" s="394"/>
      <c r="B1537" s="395"/>
      <c r="C1537" s="395"/>
      <c r="D1537" s="395"/>
      <c r="E1537" s="381" t="s">
        <v>3757</v>
      </c>
      <c r="F1537" s="382"/>
      <c r="G1537" s="382"/>
      <c r="H1537" s="383"/>
    </row>
    <row r="1538" spans="1:8" ht="18" thickBot="1" x14ac:dyDescent="0.35">
      <c r="A1538" s="378"/>
      <c r="B1538" s="380"/>
      <c r="C1538" s="380"/>
      <c r="D1538" s="380"/>
      <c r="E1538" s="293" t="s">
        <v>413</v>
      </c>
      <c r="F1538" s="293" t="s">
        <v>463</v>
      </c>
      <c r="G1538" s="293" t="s">
        <v>3864</v>
      </c>
      <c r="H1538" s="291" t="s">
        <v>3865</v>
      </c>
    </row>
    <row r="1539" spans="1:8" x14ac:dyDescent="0.3">
      <c r="A1539" s="386" t="s">
        <v>4069</v>
      </c>
      <c r="B1539" s="21" t="s">
        <v>3823</v>
      </c>
      <c r="C1539" s="28" t="s">
        <v>349</v>
      </c>
      <c r="D1539" s="22"/>
      <c r="E1539" s="22"/>
      <c r="F1539" s="22"/>
      <c r="G1539" s="22"/>
      <c r="H1539" s="4"/>
    </row>
    <row r="1540" spans="1:8" x14ac:dyDescent="0.3">
      <c r="A1540" s="387"/>
      <c r="B1540" s="24" t="s">
        <v>4025</v>
      </c>
      <c r="C1540" s="24" t="s">
        <v>3861</v>
      </c>
      <c r="D1540" s="25" t="s">
        <v>3629</v>
      </c>
      <c r="E1540" s="25">
        <v>600</v>
      </c>
      <c r="F1540" s="25">
        <v>600</v>
      </c>
      <c r="G1540" s="25">
        <v>600</v>
      </c>
      <c r="H1540" s="26">
        <v>600</v>
      </c>
    </row>
    <row r="1541" spans="1:8" x14ac:dyDescent="0.3">
      <c r="A1541" s="387"/>
      <c r="B1541" s="57"/>
      <c r="C1541" s="24" t="s">
        <v>3748</v>
      </c>
      <c r="D1541" s="25" t="s">
        <v>682</v>
      </c>
      <c r="E1541" s="25" t="s">
        <v>2170</v>
      </c>
      <c r="F1541" s="25" t="s">
        <v>2170</v>
      </c>
      <c r="G1541" s="25" t="s">
        <v>2170</v>
      </c>
      <c r="H1541" s="26" t="s">
        <v>2170</v>
      </c>
    </row>
    <row r="1542" spans="1:8" x14ac:dyDescent="0.3">
      <c r="A1542" s="387"/>
      <c r="B1542" s="57"/>
      <c r="C1542" s="24" t="s">
        <v>422</v>
      </c>
      <c r="D1542" s="25" t="s">
        <v>423</v>
      </c>
      <c r="E1542" s="25">
        <v>4</v>
      </c>
      <c r="F1542" s="25">
        <v>4</v>
      </c>
      <c r="G1542" s="25">
        <v>4</v>
      </c>
      <c r="H1542" s="26">
        <v>4</v>
      </c>
    </row>
    <row r="1543" spans="1:8" x14ac:dyDescent="0.3">
      <c r="A1543" s="387"/>
      <c r="B1543" s="57"/>
      <c r="C1543" s="29" t="s">
        <v>424</v>
      </c>
      <c r="D1543" s="469" t="s">
        <v>254</v>
      </c>
      <c r="E1543" s="469" t="s">
        <v>631</v>
      </c>
      <c r="F1543" s="469" t="s">
        <v>2388</v>
      </c>
      <c r="G1543" s="469" t="s">
        <v>4070</v>
      </c>
      <c r="H1543" s="469" t="s">
        <v>2711</v>
      </c>
    </row>
    <row r="1544" spans="1:8" x14ac:dyDescent="0.3">
      <c r="A1544" s="387"/>
      <c r="B1544" s="57"/>
      <c r="C1544" s="29" t="s">
        <v>284</v>
      </c>
      <c r="D1544" s="469"/>
      <c r="E1544" s="469"/>
      <c r="F1544" s="469"/>
      <c r="G1544" s="469"/>
      <c r="H1544" s="469"/>
    </row>
    <row r="1545" spans="1:8" x14ac:dyDescent="0.3">
      <c r="A1545" s="387"/>
      <c r="B1545" s="57"/>
      <c r="C1545" s="24" t="s">
        <v>3750</v>
      </c>
      <c r="D1545" s="25" t="s">
        <v>262</v>
      </c>
      <c r="E1545" s="25" t="s">
        <v>1114</v>
      </c>
      <c r="F1545" s="25" t="s">
        <v>1114</v>
      </c>
      <c r="G1545" s="25" t="s">
        <v>1114</v>
      </c>
      <c r="H1545" s="26" t="s">
        <v>1114</v>
      </c>
    </row>
    <row r="1546" spans="1:8" x14ac:dyDescent="0.3">
      <c r="A1546" s="387"/>
      <c r="B1546" s="57"/>
      <c r="C1546" s="24" t="s">
        <v>3867</v>
      </c>
      <c r="D1546" s="25" t="s">
        <v>262</v>
      </c>
      <c r="E1546" s="25" t="s">
        <v>228</v>
      </c>
      <c r="F1546" s="25" t="s">
        <v>993</v>
      </c>
      <c r="G1546" s="25" t="s">
        <v>709</v>
      </c>
      <c r="H1546" s="26" t="s">
        <v>860</v>
      </c>
    </row>
    <row r="1547" spans="1:8" x14ac:dyDescent="0.3">
      <c r="A1547" s="387"/>
      <c r="B1547" s="57"/>
      <c r="C1547" s="24" t="s">
        <v>3868</v>
      </c>
      <c r="D1547" s="25" t="s">
        <v>262</v>
      </c>
      <c r="E1547" s="25" t="s">
        <v>228</v>
      </c>
      <c r="F1547" s="25" t="s">
        <v>993</v>
      </c>
      <c r="G1547" s="25" t="s">
        <v>709</v>
      </c>
      <c r="H1547" s="26" t="s">
        <v>228</v>
      </c>
    </row>
    <row r="1548" spans="1:8" x14ac:dyDescent="0.3">
      <c r="A1548" s="387"/>
      <c r="B1548" s="57"/>
      <c r="C1548" s="24" t="s">
        <v>3869</v>
      </c>
      <c r="D1548" s="25" t="s">
        <v>262</v>
      </c>
      <c r="E1548" s="25" t="s">
        <v>228</v>
      </c>
      <c r="F1548" s="25" t="s">
        <v>228</v>
      </c>
      <c r="G1548" s="25" t="s">
        <v>228</v>
      </c>
      <c r="H1548" s="26" t="s">
        <v>860</v>
      </c>
    </row>
    <row r="1549" spans="1:8" ht="18" thickBot="1" x14ac:dyDescent="0.35">
      <c r="A1549" s="388"/>
      <c r="B1549" s="57"/>
      <c r="C1549" s="24" t="s">
        <v>1541</v>
      </c>
      <c r="D1549" s="25" t="s">
        <v>423</v>
      </c>
      <c r="E1549" s="25" t="s">
        <v>1535</v>
      </c>
      <c r="F1549" s="25" t="s">
        <v>1535</v>
      </c>
      <c r="G1549" s="25" t="s">
        <v>1535</v>
      </c>
      <c r="H1549" s="26" t="s">
        <v>1535</v>
      </c>
    </row>
    <row r="1550" spans="1:8" ht="18" thickBot="1" x14ac:dyDescent="0.35">
      <c r="A1550" s="392"/>
      <c r="B1550" s="392"/>
      <c r="C1550" s="392"/>
      <c r="D1550" s="393"/>
      <c r="E1550" s="27">
        <v>1</v>
      </c>
      <c r="F1550" s="27">
        <v>2</v>
      </c>
      <c r="G1550" s="27">
        <v>3</v>
      </c>
      <c r="H1550" s="5">
        <v>4</v>
      </c>
    </row>
    <row r="1551" spans="1:8" x14ac:dyDescent="0.3">
      <c r="A1551" s="15" t="s">
        <v>4071</v>
      </c>
    </row>
    <row r="1552" spans="1:8" ht="18" thickBot="1" x14ac:dyDescent="0.35">
      <c r="A1552" s="17" t="s">
        <v>4019</v>
      </c>
    </row>
    <row r="1553" spans="1:8" ht="18" thickBot="1" x14ac:dyDescent="0.35">
      <c r="A1553" s="377" t="s">
        <v>0</v>
      </c>
      <c r="B1553" s="379" t="s">
        <v>217</v>
      </c>
      <c r="C1553" s="379" t="s">
        <v>250</v>
      </c>
      <c r="D1553" s="379" t="s">
        <v>251</v>
      </c>
      <c r="E1553" s="381" t="s">
        <v>4072</v>
      </c>
      <c r="F1553" s="382"/>
      <c r="G1553" s="382"/>
      <c r="H1553" s="383"/>
    </row>
    <row r="1554" spans="1:8" ht="18" thickBot="1" x14ac:dyDescent="0.35">
      <c r="A1554" s="394"/>
      <c r="B1554" s="395"/>
      <c r="C1554" s="395"/>
      <c r="D1554" s="395"/>
      <c r="E1554" s="381" t="s">
        <v>3757</v>
      </c>
      <c r="F1554" s="382"/>
      <c r="G1554" s="382"/>
      <c r="H1554" s="383"/>
    </row>
    <row r="1555" spans="1:8" ht="18" thickBot="1" x14ac:dyDescent="0.35">
      <c r="A1555" s="378"/>
      <c r="B1555" s="380"/>
      <c r="C1555" s="380"/>
      <c r="D1555" s="380"/>
      <c r="E1555" s="293" t="s">
        <v>413</v>
      </c>
      <c r="F1555" s="293" t="s">
        <v>463</v>
      </c>
      <c r="G1555" s="293" t="s">
        <v>3864</v>
      </c>
      <c r="H1555" s="291" t="s">
        <v>3865</v>
      </c>
    </row>
    <row r="1556" spans="1:8" x14ac:dyDescent="0.3">
      <c r="A1556" s="386" t="s">
        <v>4073</v>
      </c>
      <c r="B1556" s="389" t="s">
        <v>3754</v>
      </c>
      <c r="C1556" s="28" t="s">
        <v>349</v>
      </c>
      <c r="D1556" s="22"/>
      <c r="E1556" s="22"/>
      <c r="F1556" s="22"/>
      <c r="G1556" s="22"/>
      <c r="H1556" s="4"/>
    </row>
    <row r="1557" spans="1:8" x14ac:dyDescent="0.3">
      <c r="A1557" s="387"/>
      <c r="B1557" s="390"/>
      <c r="C1557" s="24" t="s">
        <v>3861</v>
      </c>
      <c r="D1557" s="25" t="s">
        <v>3629</v>
      </c>
      <c r="E1557" s="25">
        <v>658</v>
      </c>
      <c r="F1557" s="25">
        <v>658</v>
      </c>
      <c r="G1557" s="25">
        <v>658</v>
      </c>
      <c r="H1557" s="26">
        <v>658</v>
      </c>
    </row>
    <row r="1558" spans="1:8" x14ac:dyDescent="0.3">
      <c r="A1558" s="387"/>
      <c r="B1558" s="390"/>
      <c r="C1558" s="24" t="s">
        <v>3748</v>
      </c>
      <c r="D1558" s="25" t="s">
        <v>682</v>
      </c>
      <c r="E1558" s="25" t="s">
        <v>915</v>
      </c>
      <c r="F1558" s="25" t="s">
        <v>915</v>
      </c>
      <c r="G1558" s="25" t="s">
        <v>915</v>
      </c>
      <c r="H1558" s="26" t="s">
        <v>915</v>
      </c>
    </row>
    <row r="1559" spans="1:8" x14ac:dyDescent="0.3">
      <c r="A1559" s="387"/>
      <c r="B1559" s="390"/>
      <c r="C1559" s="24" t="s">
        <v>422</v>
      </c>
      <c r="D1559" s="25" t="s">
        <v>423</v>
      </c>
      <c r="E1559" s="25">
        <v>4</v>
      </c>
      <c r="F1559" s="25">
        <v>4</v>
      </c>
      <c r="G1559" s="25">
        <v>4</v>
      </c>
      <c r="H1559" s="26">
        <v>4</v>
      </c>
    </row>
    <row r="1560" spans="1:8" x14ac:dyDescent="0.3">
      <c r="A1560" s="387"/>
      <c r="B1560" s="390"/>
      <c r="C1560" s="29" t="s">
        <v>424</v>
      </c>
      <c r="D1560" s="469" t="s">
        <v>254</v>
      </c>
      <c r="E1560" s="469" t="s">
        <v>619</v>
      </c>
      <c r="F1560" s="469" t="s">
        <v>4074</v>
      </c>
      <c r="G1560" s="469" t="s">
        <v>1164</v>
      </c>
      <c r="H1560" s="469" t="s">
        <v>302</v>
      </c>
    </row>
    <row r="1561" spans="1:8" x14ac:dyDescent="0.3">
      <c r="A1561" s="387"/>
      <c r="B1561" s="390"/>
      <c r="C1561" s="29" t="s">
        <v>284</v>
      </c>
      <c r="D1561" s="469"/>
      <c r="E1561" s="469"/>
      <c r="F1561" s="469"/>
      <c r="G1561" s="469"/>
      <c r="H1561" s="469"/>
    </row>
    <row r="1562" spans="1:8" x14ac:dyDescent="0.3">
      <c r="A1562" s="387"/>
      <c r="B1562" s="390"/>
      <c r="C1562" s="24" t="s">
        <v>3750</v>
      </c>
      <c r="D1562" s="25" t="s">
        <v>262</v>
      </c>
      <c r="E1562" s="25" t="s">
        <v>1009</v>
      </c>
      <c r="F1562" s="25" t="s">
        <v>1009</v>
      </c>
      <c r="G1562" s="25" t="s">
        <v>1009</v>
      </c>
      <c r="H1562" s="26" t="s">
        <v>1009</v>
      </c>
    </row>
    <row r="1563" spans="1:8" x14ac:dyDescent="0.3">
      <c r="A1563" s="387"/>
      <c r="B1563" s="390"/>
      <c r="C1563" s="24" t="s">
        <v>3867</v>
      </c>
      <c r="D1563" s="25" t="s">
        <v>262</v>
      </c>
      <c r="E1563" s="25" t="s">
        <v>228</v>
      </c>
      <c r="F1563" s="25" t="s">
        <v>993</v>
      </c>
      <c r="G1563" s="25" t="s">
        <v>709</v>
      </c>
      <c r="H1563" s="26" t="s">
        <v>860</v>
      </c>
    </row>
    <row r="1564" spans="1:8" x14ac:dyDescent="0.3">
      <c r="A1564" s="387"/>
      <c r="B1564" s="390"/>
      <c r="C1564" s="24" t="s">
        <v>3868</v>
      </c>
      <c r="D1564" s="25" t="s">
        <v>262</v>
      </c>
      <c r="E1564" s="25" t="s">
        <v>228</v>
      </c>
      <c r="F1564" s="25" t="s">
        <v>993</v>
      </c>
      <c r="G1564" s="25" t="s">
        <v>709</v>
      </c>
      <c r="H1564" s="26" t="s">
        <v>228</v>
      </c>
    </row>
    <row r="1565" spans="1:8" x14ac:dyDescent="0.3">
      <c r="A1565" s="387"/>
      <c r="B1565" s="390"/>
      <c r="C1565" s="24" t="s">
        <v>3869</v>
      </c>
      <c r="D1565" s="25" t="s">
        <v>262</v>
      </c>
      <c r="E1565" s="25" t="s">
        <v>228</v>
      </c>
      <c r="F1565" s="25" t="s">
        <v>228</v>
      </c>
      <c r="G1565" s="25" t="s">
        <v>228</v>
      </c>
      <c r="H1565" s="26" t="s">
        <v>860</v>
      </c>
    </row>
    <row r="1566" spans="1:8" ht="18" thickBot="1" x14ac:dyDescent="0.35">
      <c r="A1566" s="388"/>
      <c r="B1566" s="391"/>
      <c r="C1566" s="24" t="s">
        <v>1541</v>
      </c>
      <c r="D1566" s="25" t="s">
        <v>423</v>
      </c>
      <c r="E1566" s="25" t="s">
        <v>1535</v>
      </c>
      <c r="F1566" s="25" t="s">
        <v>1535</v>
      </c>
      <c r="G1566" s="25" t="s">
        <v>1535</v>
      </c>
      <c r="H1566" s="26" t="s">
        <v>1535</v>
      </c>
    </row>
    <row r="1567" spans="1:8" ht="18" thickBot="1" x14ac:dyDescent="0.35">
      <c r="A1567" s="384"/>
      <c r="B1567" s="384"/>
      <c r="C1567" s="384"/>
      <c r="D1567" s="385"/>
      <c r="E1567" s="27">
        <v>1</v>
      </c>
      <c r="F1567" s="27">
        <v>2</v>
      </c>
      <c r="G1567" s="27">
        <v>3</v>
      </c>
      <c r="H1567" s="5">
        <v>4</v>
      </c>
    </row>
    <row r="1568" spans="1:8" x14ac:dyDescent="0.3">
      <c r="A1568" s="15" t="s">
        <v>4075</v>
      </c>
    </row>
    <row r="1569" spans="1:8" ht="18" thickBot="1" x14ac:dyDescent="0.35">
      <c r="A1569" s="17" t="s">
        <v>4076</v>
      </c>
    </row>
    <row r="1570" spans="1:8" ht="18" thickBot="1" x14ac:dyDescent="0.35">
      <c r="A1570" s="377" t="s">
        <v>0</v>
      </c>
      <c r="B1570" s="379" t="s">
        <v>3770</v>
      </c>
      <c r="C1570" s="379" t="s">
        <v>250</v>
      </c>
      <c r="D1570" s="379" t="s">
        <v>251</v>
      </c>
      <c r="E1570" s="381" t="s">
        <v>4077</v>
      </c>
      <c r="F1570" s="383"/>
    </row>
    <row r="1571" spans="1:8" ht="26.25" thickBot="1" x14ac:dyDescent="0.35">
      <c r="A1571" s="378"/>
      <c r="B1571" s="380"/>
      <c r="C1571" s="380"/>
      <c r="D1571" s="380"/>
      <c r="E1571" s="293" t="s">
        <v>4078</v>
      </c>
      <c r="F1571" s="291" t="s">
        <v>4079</v>
      </c>
    </row>
    <row r="1572" spans="1:8" x14ac:dyDescent="0.3">
      <c r="A1572" s="386" t="s">
        <v>4080</v>
      </c>
      <c r="B1572" s="389" t="s">
        <v>23</v>
      </c>
      <c r="C1572" s="28" t="s">
        <v>349</v>
      </c>
      <c r="D1572" s="22"/>
      <c r="E1572" s="22"/>
      <c r="F1572" s="4"/>
    </row>
    <row r="1573" spans="1:8" x14ac:dyDescent="0.3">
      <c r="A1573" s="387"/>
      <c r="B1573" s="390"/>
      <c r="C1573" s="24" t="s">
        <v>4077</v>
      </c>
      <c r="D1573" s="25" t="s">
        <v>3629</v>
      </c>
      <c r="E1573" s="25" t="s">
        <v>4081</v>
      </c>
      <c r="F1573" s="26" t="s">
        <v>4082</v>
      </c>
    </row>
    <row r="1574" spans="1:8" x14ac:dyDescent="0.3">
      <c r="A1574" s="387"/>
      <c r="B1574" s="390"/>
      <c r="C1574" s="24" t="s">
        <v>3748</v>
      </c>
      <c r="D1574" s="25" t="s">
        <v>682</v>
      </c>
      <c r="E1574" s="25" t="s">
        <v>2399</v>
      </c>
      <c r="F1574" s="26" t="s">
        <v>4083</v>
      </c>
    </row>
    <row r="1575" spans="1:8" x14ac:dyDescent="0.3">
      <c r="A1575" s="387"/>
      <c r="B1575" s="390"/>
      <c r="C1575" s="24" t="s">
        <v>422</v>
      </c>
      <c r="D1575" s="25" t="s">
        <v>423</v>
      </c>
      <c r="E1575" s="25">
        <v>5</v>
      </c>
      <c r="F1575" s="26">
        <v>5</v>
      </c>
    </row>
    <row r="1576" spans="1:8" ht="18" thickBot="1" x14ac:dyDescent="0.35">
      <c r="A1576" s="388"/>
      <c r="B1576" s="391"/>
      <c r="C1576" s="24" t="s">
        <v>457</v>
      </c>
      <c r="D1576" s="25" t="s">
        <v>254</v>
      </c>
      <c r="E1576" s="25" t="s">
        <v>703</v>
      </c>
      <c r="F1576" s="26" t="s">
        <v>642</v>
      </c>
    </row>
    <row r="1577" spans="1:8" ht="18" thickBot="1" x14ac:dyDescent="0.35">
      <c r="A1577" s="392"/>
      <c r="B1577" s="392"/>
      <c r="C1577" s="392"/>
      <c r="D1577" s="393"/>
      <c r="E1577" s="27">
        <v>110</v>
      </c>
      <c r="F1577" s="5">
        <v>210</v>
      </c>
    </row>
    <row r="1578" spans="1:8" x14ac:dyDescent="0.3">
      <c r="A1578" s="15" t="s">
        <v>4084</v>
      </c>
    </row>
    <row r="1579" spans="1:8" ht="18" thickBot="1" x14ac:dyDescent="0.35">
      <c r="A1579" s="17" t="s">
        <v>4019</v>
      </c>
    </row>
    <row r="1580" spans="1:8" ht="18" thickBot="1" x14ac:dyDescent="0.35">
      <c r="A1580" s="377" t="s">
        <v>0</v>
      </c>
      <c r="B1580" s="379" t="s">
        <v>217</v>
      </c>
      <c r="C1580" s="379" t="s">
        <v>250</v>
      </c>
      <c r="D1580" s="379" t="s">
        <v>251</v>
      </c>
      <c r="E1580" s="381" t="s">
        <v>3743</v>
      </c>
      <c r="F1580" s="382"/>
      <c r="G1580" s="382"/>
      <c r="H1580" s="383"/>
    </row>
    <row r="1581" spans="1:8" ht="18" thickBot="1" x14ac:dyDescent="0.35">
      <c r="A1581" s="394"/>
      <c r="B1581" s="395"/>
      <c r="C1581" s="395"/>
      <c r="D1581" s="395"/>
      <c r="E1581" s="381" t="s">
        <v>3858</v>
      </c>
      <c r="F1581" s="383"/>
      <c r="G1581" s="381" t="s">
        <v>3859</v>
      </c>
      <c r="H1581" s="383"/>
    </row>
    <row r="1582" spans="1:8" ht="18" thickBot="1" x14ac:dyDescent="0.35">
      <c r="A1582" s="394"/>
      <c r="B1582" s="395"/>
      <c r="C1582" s="395"/>
      <c r="D1582" s="395"/>
      <c r="E1582" s="381" t="s">
        <v>3757</v>
      </c>
      <c r="F1582" s="382"/>
      <c r="G1582" s="382"/>
      <c r="H1582" s="383"/>
    </row>
    <row r="1583" spans="1:8" ht="18" thickBot="1" x14ac:dyDescent="0.35">
      <c r="A1583" s="378"/>
      <c r="B1583" s="380"/>
      <c r="C1583" s="380"/>
      <c r="D1583" s="380"/>
      <c r="E1583" s="293" t="s">
        <v>413</v>
      </c>
      <c r="F1583" s="293" t="s">
        <v>463</v>
      </c>
      <c r="G1583" s="293" t="s">
        <v>413</v>
      </c>
      <c r="H1583" s="291" t="s">
        <v>463</v>
      </c>
    </row>
    <row r="1584" spans="1:8" x14ac:dyDescent="0.3">
      <c r="A1584" s="386" t="s">
        <v>4085</v>
      </c>
      <c r="B1584" s="389" t="s">
        <v>4086</v>
      </c>
      <c r="C1584" s="28" t="s">
        <v>349</v>
      </c>
      <c r="D1584" s="22"/>
      <c r="E1584" s="22"/>
      <c r="F1584" s="22"/>
      <c r="G1584" s="22"/>
      <c r="H1584" s="4"/>
    </row>
    <row r="1585" spans="1:8" x14ac:dyDescent="0.3">
      <c r="A1585" s="387"/>
      <c r="B1585" s="390"/>
      <c r="C1585" s="24" t="s">
        <v>3861</v>
      </c>
      <c r="D1585" s="25" t="s">
        <v>3629</v>
      </c>
      <c r="E1585" s="25">
        <v>424</v>
      </c>
      <c r="F1585" s="25">
        <v>424</v>
      </c>
      <c r="G1585" s="25">
        <v>416</v>
      </c>
      <c r="H1585" s="26">
        <v>416</v>
      </c>
    </row>
    <row r="1586" spans="1:8" x14ac:dyDescent="0.3">
      <c r="A1586" s="387"/>
      <c r="B1586" s="390"/>
      <c r="C1586" s="24" t="s">
        <v>3748</v>
      </c>
      <c r="D1586" s="25" t="s">
        <v>682</v>
      </c>
      <c r="E1586" s="25" t="s">
        <v>1831</v>
      </c>
      <c r="F1586" s="25" t="s">
        <v>1831</v>
      </c>
      <c r="G1586" s="25" t="s">
        <v>1090</v>
      </c>
      <c r="H1586" s="26" t="s">
        <v>1090</v>
      </c>
    </row>
    <row r="1587" spans="1:8" x14ac:dyDescent="0.3">
      <c r="A1587" s="387"/>
      <c r="B1587" s="390"/>
      <c r="C1587" s="24" t="s">
        <v>422</v>
      </c>
      <c r="D1587" s="25" t="s">
        <v>423</v>
      </c>
      <c r="E1587" s="25">
        <v>5</v>
      </c>
      <c r="F1587" s="25">
        <v>5</v>
      </c>
      <c r="G1587" s="25">
        <v>5</v>
      </c>
      <c r="H1587" s="26">
        <v>5</v>
      </c>
    </row>
    <row r="1588" spans="1:8" x14ac:dyDescent="0.3">
      <c r="A1588" s="387"/>
      <c r="B1588" s="390"/>
      <c r="C1588" s="29" t="s">
        <v>424</v>
      </c>
      <c r="D1588" s="469" t="s">
        <v>254</v>
      </c>
      <c r="E1588" s="469" t="s">
        <v>928</v>
      </c>
      <c r="F1588" s="469" t="s">
        <v>3755</v>
      </c>
      <c r="G1588" s="469" t="s">
        <v>3749</v>
      </c>
      <c r="H1588" s="469" t="s">
        <v>3034</v>
      </c>
    </row>
    <row r="1589" spans="1:8" x14ac:dyDescent="0.3">
      <c r="A1589" s="387"/>
      <c r="B1589" s="390"/>
      <c r="C1589" s="29" t="s">
        <v>284</v>
      </c>
      <c r="D1589" s="469"/>
      <c r="E1589" s="469"/>
      <c r="F1589" s="469"/>
      <c r="G1589" s="469"/>
      <c r="H1589" s="469"/>
    </row>
    <row r="1590" spans="1:8" x14ac:dyDescent="0.3">
      <c r="A1590" s="387"/>
      <c r="B1590" s="390"/>
      <c r="C1590" s="24" t="s">
        <v>3750</v>
      </c>
      <c r="D1590" s="25" t="s">
        <v>262</v>
      </c>
      <c r="E1590" s="25" t="s">
        <v>1114</v>
      </c>
      <c r="F1590" s="25" t="s">
        <v>1114</v>
      </c>
      <c r="G1590" s="25" t="s">
        <v>1114</v>
      </c>
      <c r="H1590" s="26" t="s">
        <v>1114</v>
      </c>
    </row>
    <row r="1591" spans="1:8" x14ac:dyDescent="0.3">
      <c r="A1591" s="387"/>
      <c r="B1591" s="390"/>
      <c r="C1591" s="24" t="s">
        <v>3867</v>
      </c>
      <c r="D1591" s="25" t="s">
        <v>262</v>
      </c>
      <c r="E1591" s="25" t="s">
        <v>228</v>
      </c>
      <c r="F1591" s="25" t="s">
        <v>993</v>
      </c>
      <c r="G1591" s="25" t="s">
        <v>228</v>
      </c>
      <c r="H1591" s="26" t="s">
        <v>993</v>
      </c>
    </row>
    <row r="1592" spans="1:8" x14ac:dyDescent="0.3">
      <c r="A1592" s="387"/>
      <c r="B1592" s="390"/>
      <c r="C1592" s="24" t="s">
        <v>3868</v>
      </c>
      <c r="D1592" s="25" t="s">
        <v>262</v>
      </c>
      <c r="E1592" s="25" t="s">
        <v>228</v>
      </c>
      <c r="F1592" s="25" t="s">
        <v>993</v>
      </c>
      <c r="G1592" s="25" t="s">
        <v>228</v>
      </c>
      <c r="H1592" s="26" t="s">
        <v>993</v>
      </c>
    </row>
    <row r="1593" spans="1:8" ht="18" thickBot="1" x14ac:dyDescent="0.35">
      <c r="A1593" s="388"/>
      <c r="B1593" s="391"/>
      <c r="C1593" s="24" t="s">
        <v>1541</v>
      </c>
      <c r="D1593" s="25" t="s">
        <v>423</v>
      </c>
      <c r="E1593" s="25" t="s">
        <v>1535</v>
      </c>
      <c r="F1593" s="25" t="s">
        <v>1535</v>
      </c>
      <c r="G1593" s="25" t="s">
        <v>1535</v>
      </c>
      <c r="H1593" s="26" t="s">
        <v>1535</v>
      </c>
    </row>
    <row r="1594" spans="1:8" ht="18" thickBot="1" x14ac:dyDescent="0.35">
      <c r="A1594" s="392"/>
      <c r="B1594" s="392"/>
      <c r="C1594" s="392"/>
      <c r="D1594" s="393"/>
      <c r="E1594" s="27">
        <v>110</v>
      </c>
      <c r="F1594" s="27">
        <v>120</v>
      </c>
      <c r="G1594" s="27">
        <v>210</v>
      </c>
      <c r="H1594" s="5">
        <v>220</v>
      </c>
    </row>
    <row r="1595" spans="1:8" x14ac:dyDescent="0.3">
      <c r="A1595" s="15" t="s">
        <v>4087</v>
      </c>
    </row>
    <row r="1596" spans="1:8" x14ac:dyDescent="0.3">
      <c r="A1596" s="16" t="s">
        <v>211</v>
      </c>
    </row>
    <row r="1597" spans="1:8" x14ac:dyDescent="0.3">
      <c r="A1597" s="17" t="s">
        <v>4088</v>
      </c>
    </row>
    <row r="1598" spans="1:8" x14ac:dyDescent="0.3">
      <c r="A1598" s="17" t="s">
        <v>4089</v>
      </c>
    </row>
    <row r="1599" spans="1:8" x14ac:dyDescent="0.3">
      <c r="A1599" s="15" t="s">
        <v>4090</v>
      </c>
    </row>
    <row r="1600" spans="1:8" ht="18" thickBot="1" x14ac:dyDescent="0.35">
      <c r="A1600" s="17" t="s">
        <v>342</v>
      </c>
    </row>
    <row r="1601" spans="1:8" ht="18" thickBot="1" x14ac:dyDescent="0.35">
      <c r="A1601" s="377" t="s">
        <v>0</v>
      </c>
      <c r="B1601" s="379" t="s">
        <v>217</v>
      </c>
      <c r="C1601" s="379" t="s">
        <v>250</v>
      </c>
      <c r="D1601" s="379" t="s">
        <v>251</v>
      </c>
      <c r="E1601" s="381" t="s">
        <v>4091</v>
      </c>
      <c r="F1601" s="382"/>
      <c r="G1601" s="382"/>
      <c r="H1601" s="383"/>
    </row>
    <row r="1602" spans="1:8" ht="18" thickBot="1" x14ac:dyDescent="0.35">
      <c r="A1602" s="394"/>
      <c r="B1602" s="395"/>
      <c r="C1602" s="395"/>
      <c r="D1602" s="395"/>
      <c r="E1602" s="381" t="s">
        <v>462</v>
      </c>
      <c r="F1602" s="382"/>
      <c r="G1602" s="382"/>
      <c r="H1602" s="383"/>
    </row>
    <row r="1603" spans="1:8" ht="18" thickBot="1" x14ac:dyDescent="0.35">
      <c r="A1603" s="378"/>
      <c r="B1603" s="380"/>
      <c r="C1603" s="380"/>
      <c r="D1603" s="380"/>
      <c r="E1603" s="293" t="s">
        <v>413</v>
      </c>
      <c r="F1603" s="293" t="s">
        <v>463</v>
      </c>
      <c r="G1603" s="293" t="s">
        <v>3864</v>
      </c>
      <c r="H1603" s="291" t="s">
        <v>3865</v>
      </c>
    </row>
    <row r="1604" spans="1:8" x14ac:dyDescent="0.3">
      <c r="A1604" s="386" t="s">
        <v>4092</v>
      </c>
      <c r="B1604" s="21" t="s">
        <v>3823</v>
      </c>
      <c r="C1604" s="28" t="s">
        <v>349</v>
      </c>
      <c r="D1604" s="22"/>
      <c r="E1604" s="22"/>
      <c r="F1604" s="22"/>
      <c r="G1604" s="22"/>
      <c r="H1604" s="4"/>
    </row>
    <row r="1605" spans="1:8" x14ac:dyDescent="0.3">
      <c r="A1605" s="387"/>
      <c r="B1605" s="24" t="s">
        <v>4025</v>
      </c>
      <c r="C1605" s="24" t="s">
        <v>3861</v>
      </c>
      <c r="D1605" s="25" t="s">
        <v>3629</v>
      </c>
      <c r="E1605" s="25">
        <v>212</v>
      </c>
      <c r="F1605" s="25">
        <v>212</v>
      </c>
      <c r="G1605" s="25">
        <v>212</v>
      </c>
      <c r="H1605" s="26">
        <v>212</v>
      </c>
    </row>
    <row r="1606" spans="1:8" x14ac:dyDescent="0.3">
      <c r="A1606" s="387"/>
      <c r="B1606" s="57"/>
      <c r="C1606" s="24" t="s">
        <v>4093</v>
      </c>
      <c r="D1606" s="25" t="s">
        <v>3324</v>
      </c>
      <c r="E1606" s="25" t="s">
        <v>827</v>
      </c>
      <c r="F1606" s="25" t="s">
        <v>827</v>
      </c>
      <c r="G1606" s="25" t="s">
        <v>827</v>
      </c>
      <c r="H1606" s="26" t="s">
        <v>827</v>
      </c>
    </row>
    <row r="1607" spans="1:8" x14ac:dyDescent="0.3">
      <c r="A1607" s="387"/>
      <c r="B1607" s="57"/>
      <c r="C1607" s="24" t="s">
        <v>422</v>
      </c>
      <c r="D1607" s="25" t="s">
        <v>423</v>
      </c>
      <c r="E1607" s="25">
        <v>5</v>
      </c>
      <c r="F1607" s="25">
        <v>5</v>
      </c>
      <c r="G1607" s="25">
        <v>5</v>
      </c>
      <c r="H1607" s="26">
        <v>5</v>
      </c>
    </row>
    <row r="1608" spans="1:8" x14ac:dyDescent="0.3">
      <c r="A1608" s="387"/>
      <c r="B1608" s="57"/>
      <c r="C1608" s="29" t="s">
        <v>457</v>
      </c>
      <c r="D1608" s="25" t="s">
        <v>254</v>
      </c>
      <c r="E1608" s="25" t="s">
        <v>546</v>
      </c>
      <c r="F1608" s="25" t="s">
        <v>3609</v>
      </c>
      <c r="G1608" s="25" t="s">
        <v>927</v>
      </c>
      <c r="H1608" s="26" t="s">
        <v>960</v>
      </c>
    </row>
    <row r="1609" spans="1:8" x14ac:dyDescent="0.3">
      <c r="A1609" s="387"/>
      <c r="B1609" s="57"/>
      <c r="C1609" s="29" t="s">
        <v>284</v>
      </c>
      <c r="D1609" s="25"/>
      <c r="E1609" s="25"/>
      <c r="F1609" s="25"/>
      <c r="G1609" s="25"/>
      <c r="H1609" s="26"/>
    </row>
    <row r="1610" spans="1:8" x14ac:dyDescent="0.3">
      <c r="A1610" s="387"/>
      <c r="B1610" s="57"/>
      <c r="C1610" s="24" t="s">
        <v>3867</v>
      </c>
      <c r="D1610" s="25" t="s">
        <v>262</v>
      </c>
      <c r="E1610" s="25" t="s">
        <v>228</v>
      </c>
      <c r="F1610" s="25" t="s">
        <v>993</v>
      </c>
      <c r="G1610" s="25" t="s">
        <v>709</v>
      </c>
      <c r="H1610" s="26" t="s">
        <v>860</v>
      </c>
    </row>
    <row r="1611" spans="1:8" x14ac:dyDescent="0.3">
      <c r="A1611" s="387"/>
      <c r="B1611" s="57"/>
      <c r="C1611" s="24" t="s">
        <v>3868</v>
      </c>
      <c r="D1611" s="25" t="s">
        <v>262</v>
      </c>
      <c r="E1611" s="25" t="s">
        <v>228</v>
      </c>
      <c r="F1611" s="25" t="s">
        <v>993</v>
      </c>
      <c r="G1611" s="25" t="s">
        <v>709</v>
      </c>
      <c r="H1611" s="26" t="s">
        <v>228</v>
      </c>
    </row>
    <row r="1612" spans="1:8" x14ac:dyDescent="0.3">
      <c r="A1612" s="387"/>
      <c r="B1612" s="57"/>
      <c r="C1612" s="24" t="s">
        <v>4094</v>
      </c>
      <c r="D1612" s="25" t="s">
        <v>262</v>
      </c>
      <c r="E1612" s="25" t="s">
        <v>228</v>
      </c>
      <c r="F1612" s="25" t="s">
        <v>228</v>
      </c>
      <c r="G1612" s="25" t="s">
        <v>228</v>
      </c>
      <c r="H1612" s="26" t="s">
        <v>860</v>
      </c>
    </row>
    <row r="1613" spans="1:8" ht="18" thickBot="1" x14ac:dyDescent="0.35">
      <c r="A1613" s="388"/>
      <c r="B1613" s="57"/>
      <c r="C1613" s="24" t="s">
        <v>1541</v>
      </c>
      <c r="D1613" s="25" t="s">
        <v>423</v>
      </c>
      <c r="E1613" s="25" t="s">
        <v>228</v>
      </c>
      <c r="F1613" s="25" t="s">
        <v>1535</v>
      </c>
      <c r="G1613" s="25" t="s">
        <v>1535</v>
      </c>
      <c r="H1613" s="26" t="s">
        <v>1535</v>
      </c>
    </row>
    <row r="1614" spans="1:8" ht="18" thickBot="1" x14ac:dyDescent="0.35">
      <c r="A1614" s="392"/>
      <c r="B1614" s="392"/>
      <c r="C1614" s="392"/>
      <c r="D1614" s="393"/>
      <c r="E1614" s="27">
        <v>10</v>
      </c>
      <c r="F1614" s="27">
        <v>20</v>
      </c>
      <c r="G1614" s="27">
        <v>30</v>
      </c>
      <c r="H1614" s="5">
        <v>40</v>
      </c>
    </row>
    <row r="1615" spans="1:8" ht="18" thickBot="1" x14ac:dyDescent="0.35">
      <c r="A1615" s="17" t="s">
        <v>342</v>
      </c>
    </row>
    <row r="1616" spans="1:8" ht="18" thickBot="1" x14ac:dyDescent="0.35">
      <c r="A1616" s="377" t="s">
        <v>0</v>
      </c>
      <c r="B1616" s="379" t="s">
        <v>217</v>
      </c>
      <c r="C1616" s="379" t="s">
        <v>250</v>
      </c>
      <c r="D1616" s="379" t="s">
        <v>251</v>
      </c>
      <c r="E1616" s="381" t="s">
        <v>4004</v>
      </c>
      <c r="F1616" s="382"/>
      <c r="G1616" s="382"/>
      <c r="H1616" s="383"/>
    </row>
    <row r="1617" spans="1:8" ht="18" thickBot="1" x14ac:dyDescent="0.35">
      <c r="A1617" s="394"/>
      <c r="B1617" s="395"/>
      <c r="C1617" s="395"/>
      <c r="D1617" s="395"/>
      <c r="E1617" s="381" t="s">
        <v>462</v>
      </c>
      <c r="F1617" s="382"/>
      <c r="G1617" s="382"/>
      <c r="H1617" s="383"/>
    </row>
    <row r="1618" spans="1:8" ht="18" thickBot="1" x14ac:dyDescent="0.35">
      <c r="A1618" s="378"/>
      <c r="B1618" s="380"/>
      <c r="C1618" s="380"/>
      <c r="D1618" s="380"/>
      <c r="E1618" s="293" t="s">
        <v>413</v>
      </c>
      <c r="F1618" s="293" t="s">
        <v>463</v>
      </c>
      <c r="G1618" s="293" t="s">
        <v>3864</v>
      </c>
      <c r="H1618" s="291" t="s">
        <v>3865</v>
      </c>
    </row>
    <row r="1619" spans="1:8" x14ac:dyDescent="0.3">
      <c r="A1619" s="386" t="s">
        <v>4092</v>
      </c>
      <c r="B1619" s="389" t="s">
        <v>3754</v>
      </c>
      <c r="C1619" s="28" t="s">
        <v>349</v>
      </c>
      <c r="D1619" s="22"/>
      <c r="E1619" s="22"/>
      <c r="F1619" s="22"/>
      <c r="G1619" s="22"/>
      <c r="H1619" s="4"/>
    </row>
    <row r="1620" spans="1:8" x14ac:dyDescent="0.3">
      <c r="A1620" s="387"/>
      <c r="B1620" s="390"/>
      <c r="C1620" s="24" t="s">
        <v>3861</v>
      </c>
      <c r="D1620" s="25" t="s">
        <v>3629</v>
      </c>
      <c r="E1620" s="25">
        <v>209</v>
      </c>
      <c r="F1620" s="25">
        <v>209</v>
      </c>
      <c r="G1620" s="25">
        <v>209</v>
      </c>
      <c r="H1620" s="26">
        <v>209</v>
      </c>
    </row>
    <row r="1621" spans="1:8" x14ac:dyDescent="0.3">
      <c r="A1621" s="387"/>
      <c r="B1621" s="390"/>
      <c r="C1621" s="24" t="s">
        <v>4093</v>
      </c>
      <c r="D1621" s="25" t="s">
        <v>682</v>
      </c>
      <c r="E1621" s="25" t="s">
        <v>853</v>
      </c>
      <c r="F1621" s="25" t="s">
        <v>853</v>
      </c>
      <c r="G1621" s="25" t="s">
        <v>853</v>
      </c>
      <c r="H1621" s="26" t="s">
        <v>853</v>
      </c>
    </row>
    <row r="1622" spans="1:8" x14ac:dyDescent="0.3">
      <c r="A1622" s="387"/>
      <c r="B1622" s="390"/>
      <c r="C1622" s="24" t="s">
        <v>422</v>
      </c>
      <c r="D1622" s="25" t="s">
        <v>423</v>
      </c>
      <c r="E1622" s="25">
        <v>5</v>
      </c>
      <c r="F1622" s="25">
        <v>5</v>
      </c>
      <c r="G1622" s="25">
        <v>5</v>
      </c>
      <c r="H1622" s="26">
        <v>5</v>
      </c>
    </row>
    <row r="1623" spans="1:8" x14ac:dyDescent="0.3">
      <c r="A1623" s="387"/>
      <c r="B1623" s="390"/>
      <c r="C1623" s="29" t="s">
        <v>457</v>
      </c>
      <c r="D1623" s="469" t="s">
        <v>254</v>
      </c>
      <c r="E1623" s="469" t="s">
        <v>2288</v>
      </c>
      <c r="F1623" s="469" t="s">
        <v>2455</v>
      </c>
      <c r="G1623" s="469" t="s">
        <v>2610</v>
      </c>
      <c r="H1623" s="469" t="s">
        <v>3794</v>
      </c>
    </row>
    <row r="1624" spans="1:8" x14ac:dyDescent="0.3">
      <c r="A1624" s="387"/>
      <c r="B1624" s="390"/>
      <c r="C1624" s="29" t="s">
        <v>1329</v>
      </c>
      <c r="D1624" s="469"/>
      <c r="E1624" s="469"/>
      <c r="F1624" s="469"/>
      <c r="G1624" s="469"/>
      <c r="H1624" s="469"/>
    </row>
    <row r="1625" spans="1:8" x14ac:dyDescent="0.3">
      <c r="A1625" s="387"/>
      <c r="B1625" s="390"/>
      <c r="C1625" s="24" t="s">
        <v>3867</v>
      </c>
      <c r="D1625" s="25" t="s">
        <v>262</v>
      </c>
      <c r="E1625" s="25"/>
      <c r="F1625" s="25" t="s">
        <v>993</v>
      </c>
      <c r="G1625" s="25" t="s">
        <v>709</v>
      </c>
      <c r="H1625" s="26" t="s">
        <v>860</v>
      </c>
    </row>
    <row r="1626" spans="1:8" x14ac:dyDescent="0.3">
      <c r="A1626" s="387"/>
      <c r="B1626" s="390"/>
      <c r="C1626" s="24" t="s">
        <v>3868</v>
      </c>
      <c r="D1626" s="25" t="s">
        <v>262</v>
      </c>
      <c r="E1626" s="25" t="s">
        <v>228</v>
      </c>
      <c r="F1626" s="25" t="s">
        <v>993</v>
      </c>
      <c r="G1626" s="25" t="s">
        <v>709</v>
      </c>
      <c r="H1626" s="26" t="s">
        <v>228</v>
      </c>
    </row>
    <row r="1627" spans="1:8" x14ac:dyDescent="0.3">
      <c r="A1627" s="387"/>
      <c r="B1627" s="390"/>
      <c r="C1627" s="24" t="s">
        <v>3869</v>
      </c>
      <c r="D1627" s="25" t="s">
        <v>262</v>
      </c>
      <c r="E1627" s="25" t="s">
        <v>228</v>
      </c>
      <c r="F1627" s="25" t="s">
        <v>228</v>
      </c>
      <c r="G1627" s="25" t="s">
        <v>228</v>
      </c>
      <c r="H1627" s="26" t="s">
        <v>860</v>
      </c>
    </row>
    <row r="1628" spans="1:8" ht="18" thickBot="1" x14ac:dyDescent="0.35">
      <c r="A1628" s="388"/>
      <c r="B1628" s="391"/>
      <c r="C1628" s="24" t="s">
        <v>1541</v>
      </c>
      <c r="D1628" s="25" t="s">
        <v>423</v>
      </c>
      <c r="E1628" s="25" t="s">
        <v>228</v>
      </c>
      <c r="F1628" s="25" t="s">
        <v>1535</v>
      </c>
      <c r="G1628" s="25" t="s">
        <v>1535</v>
      </c>
      <c r="H1628" s="26" t="s">
        <v>1535</v>
      </c>
    </row>
    <row r="1629" spans="1:8" ht="18" thickBot="1" x14ac:dyDescent="0.35">
      <c r="A1629" s="392"/>
      <c r="B1629" s="392"/>
      <c r="C1629" s="392"/>
      <c r="D1629" s="393"/>
      <c r="E1629" s="27">
        <v>50</v>
      </c>
      <c r="F1629" s="27">
        <v>60</v>
      </c>
      <c r="G1629" s="27">
        <v>70</v>
      </c>
      <c r="H1629" s="5">
        <v>80</v>
      </c>
    </row>
    <row r="1630" spans="1:8" x14ac:dyDescent="0.3">
      <c r="A1630" s="15" t="s">
        <v>4095</v>
      </c>
    </row>
    <row r="1631" spans="1:8" ht="18" thickBot="1" x14ac:dyDescent="0.35">
      <c r="A1631" s="17" t="s">
        <v>4019</v>
      </c>
    </row>
    <row r="1632" spans="1:8" ht="18" thickBot="1" x14ac:dyDescent="0.35">
      <c r="A1632" s="377" t="s">
        <v>0</v>
      </c>
      <c r="B1632" s="379" t="s">
        <v>217</v>
      </c>
      <c r="C1632" s="379" t="s">
        <v>250</v>
      </c>
      <c r="D1632" s="379" t="s">
        <v>251</v>
      </c>
      <c r="E1632" s="381" t="s">
        <v>4004</v>
      </c>
      <c r="F1632" s="382"/>
      <c r="G1632" s="382"/>
      <c r="H1632" s="383"/>
    </row>
    <row r="1633" spans="1:8" ht="18" thickBot="1" x14ac:dyDescent="0.35">
      <c r="A1633" s="394"/>
      <c r="B1633" s="395"/>
      <c r="C1633" s="395"/>
      <c r="D1633" s="395"/>
      <c r="E1633" s="381" t="s">
        <v>462</v>
      </c>
      <c r="F1633" s="382"/>
      <c r="G1633" s="382"/>
      <c r="H1633" s="383"/>
    </row>
    <row r="1634" spans="1:8" ht="18" thickBot="1" x14ac:dyDescent="0.35">
      <c r="A1634" s="378"/>
      <c r="B1634" s="380"/>
      <c r="C1634" s="380"/>
      <c r="D1634" s="380"/>
      <c r="E1634" s="293" t="s">
        <v>413</v>
      </c>
      <c r="F1634" s="293" t="s">
        <v>463</v>
      </c>
      <c r="G1634" s="293" t="s">
        <v>3864</v>
      </c>
      <c r="H1634" s="291" t="s">
        <v>3865</v>
      </c>
    </row>
    <row r="1635" spans="1:8" x14ac:dyDescent="0.3">
      <c r="A1635" s="386" t="s">
        <v>4096</v>
      </c>
      <c r="B1635" s="389" t="s">
        <v>3754</v>
      </c>
      <c r="C1635" s="28" t="s">
        <v>349</v>
      </c>
      <c r="D1635" s="22"/>
      <c r="E1635" s="22"/>
      <c r="F1635" s="22"/>
      <c r="G1635" s="22"/>
      <c r="H1635" s="4"/>
    </row>
    <row r="1636" spans="1:8" x14ac:dyDescent="0.3">
      <c r="A1636" s="387"/>
      <c r="B1636" s="390"/>
      <c r="C1636" s="24" t="s">
        <v>3861</v>
      </c>
      <c r="D1636" s="25" t="s">
        <v>3629</v>
      </c>
      <c r="E1636" s="25">
        <v>159</v>
      </c>
      <c r="F1636" s="25">
        <v>159</v>
      </c>
      <c r="G1636" s="25">
        <v>159</v>
      </c>
      <c r="H1636" s="26">
        <v>159</v>
      </c>
    </row>
    <row r="1637" spans="1:8" x14ac:dyDescent="0.3">
      <c r="A1637" s="387"/>
      <c r="B1637" s="390"/>
      <c r="C1637" s="24" t="s">
        <v>4093</v>
      </c>
      <c r="D1637" s="25" t="s">
        <v>3324</v>
      </c>
      <c r="E1637" s="25" t="s">
        <v>827</v>
      </c>
      <c r="F1637" s="25" t="s">
        <v>827</v>
      </c>
      <c r="G1637" s="25" t="s">
        <v>827</v>
      </c>
      <c r="H1637" s="26" t="s">
        <v>827</v>
      </c>
    </row>
    <row r="1638" spans="1:8" x14ac:dyDescent="0.3">
      <c r="A1638" s="387"/>
      <c r="B1638" s="390"/>
      <c r="C1638" s="24" t="s">
        <v>422</v>
      </c>
      <c r="D1638" s="25" t="s">
        <v>423</v>
      </c>
      <c r="E1638" s="25">
        <v>5</v>
      </c>
      <c r="F1638" s="25">
        <v>5</v>
      </c>
      <c r="G1638" s="25">
        <v>5</v>
      </c>
      <c r="H1638" s="26">
        <v>5</v>
      </c>
    </row>
    <row r="1639" spans="1:8" x14ac:dyDescent="0.3">
      <c r="A1639" s="387"/>
      <c r="B1639" s="390"/>
      <c r="C1639" s="29" t="s">
        <v>457</v>
      </c>
      <c r="D1639" s="469" t="s">
        <v>254</v>
      </c>
      <c r="E1639" s="469" t="s">
        <v>989</v>
      </c>
      <c r="F1639" s="469" t="s">
        <v>583</v>
      </c>
      <c r="G1639" s="469" t="s">
        <v>2515</v>
      </c>
      <c r="H1639" s="469" t="s">
        <v>984</v>
      </c>
    </row>
    <row r="1640" spans="1:8" x14ac:dyDescent="0.3">
      <c r="A1640" s="387"/>
      <c r="B1640" s="390"/>
      <c r="C1640" s="29" t="s">
        <v>1329</v>
      </c>
      <c r="D1640" s="469"/>
      <c r="E1640" s="469"/>
      <c r="F1640" s="469"/>
      <c r="G1640" s="469"/>
      <c r="H1640" s="469"/>
    </row>
    <row r="1641" spans="1:8" x14ac:dyDescent="0.3">
      <c r="A1641" s="387"/>
      <c r="B1641" s="390"/>
      <c r="C1641" s="24" t="s">
        <v>3867</v>
      </c>
      <c r="D1641" s="25" t="s">
        <v>262</v>
      </c>
      <c r="E1641" s="25"/>
      <c r="F1641" s="25" t="s">
        <v>993</v>
      </c>
      <c r="G1641" s="25" t="s">
        <v>709</v>
      </c>
      <c r="H1641" s="26" t="s">
        <v>860</v>
      </c>
    </row>
    <row r="1642" spans="1:8" x14ac:dyDescent="0.3">
      <c r="A1642" s="387"/>
      <c r="B1642" s="390"/>
      <c r="C1642" s="24" t="s">
        <v>3868</v>
      </c>
      <c r="D1642" s="25" t="s">
        <v>262</v>
      </c>
      <c r="E1642" s="25" t="s">
        <v>228</v>
      </c>
      <c r="F1642" s="25" t="s">
        <v>993</v>
      </c>
      <c r="G1642" s="25" t="s">
        <v>709</v>
      </c>
      <c r="H1642" s="26" t="s">
        <v>228</v>
      </c>
    </row>
    <row r="1643" spans="1:8" x14ac:dyDescent="0.3">
      <c r="A1643" s="387"/>
      <c r="B1643" s="390"/>
      <c r="C1643" s="24" t="s">
        <v>3869</v>
      </c>
      <c r="D1643" s="25" t="s">
        <v>262</v>
      </c>
      <c r="E1643" s="25" t="s">
        <v>228</v>
      </c>
      <c r="F1643" s="25" t="s">
        <v>228</v>
      </c>
      <c r="G1643" s="25" t="s">
        <v>228</v>
      </c>
      <c r="H1643" s="26" t="s">
        <v>860</v>
      </c>
    </row>
    <row r="1644" spans="1:8" ht="18" thickBot="1" x14ac:dyDescent="0.35">
      <c r="A1644" s="388"/>
      <c r="B1644" s="391"/>
      <c r="C1644" s="24" t="s">
        <v>1541</v>
      </c>
      <c r="D1644" s="25" t="s">
        <v>423</v>
      </c>
      <c r="E1644" s="25" t="s">
        <v>228</v>
      </c>
      <c r="F1644" s="25" t="s">
        <v>1535</v>
      </c>
      <c r="G1644" s="25" t="s">
        <v>1535</v>
      </c>
      <c r="H1644" s="26" t="s">
        <v>1535</v>
      </c>
    </row>
    <row r="1645" spans="1:8" ht="18" thickBot="1" x14ac:dyDescent="0.35">
      <c r="A1645" s="392"/>
      <c r="B1645" s="392"/>
      <c r="C1645" s="392"/>
      <c r="D1645" s="393"/>
      <c r="E1645" s="27">
        <v>10</v>
      </c>
      <c r="F1645" s="27">
        <v>20</v>
      </c>
      <c r="G1645" s="27">
        <v>30</v>
      </c>
      <c r="H1645" s="5">
        <v>40</v>
      </c>
    </row>
    <row r="1646" spans="1:8" x14ac:dyDescent="0.3">
      <c r="A1646" s="15" t="s">
        <v>4097</v>
      </c>
    </row>
    <row r="1647" spans="1:8" ht="18" thickBot="1" x14ac:dyDescent="0.35">
      <c r="A1647" s="17" t="s">
        <v>342</v>
      </c>
    </row>
    <row r="1648" spans="1:8" ht="18" thickBot="1" x14ac:dyDescent="0.35">
      <c r="A1648" s="377" t="s">
        <v>0</v>
      </c>
      <c r="B1648" s="379" t="s">
        <v>217</v>
      </c>
      <c r="C1648" s="379" t="s">
        <v>250</v>
      </c>
      <c r="D1648" s="379" t="s">
        <v>251</v>
      </c>
      <c r="E1648" s="381" t="s">
        <v>4098</v>
      </c>
      <c r="F1648" s="382"/>
      <c r="G1648" s="382"/>
      <c r="H1648" s="383"/>
    </row>
    <row r="1649" spans="1:8" ht="18" thickBot="1" x14ac:dyDescent="0.35">
      <c r="A1649" s="394"/>
      <c r="B1649" s="395"/>
      <c r="C1649" s="395"/>
      <c r="D1649" s="395"/>
      <c r="E1649" s="381" t="s">
        <v>462</v>
      </c>
      <c r="F1649" s="382"/>
      <c r="G1649" s="382"/>
      <c r="H1649" s="383"/>
    </row>
    <row r="1650" spans="1:8" ht="18" thickBot="1" x14ac:dyDescent="0.35">
      <c r="A1650" s="378"/>
      <c r="B1650" s="380"/>
      <c r="C1650" s="380"/>
      <c r="D1650" s="380"/>
      <c r="E1650" s="293" t="s">
        <v>413</v>
      </c>
      <c r="F1650" s="293" t="s">
        <v>463</v>
      </c>
      <c r="G1650" s="293" t="s">
        <v>3864</v>
      </c>
      <c r="H1650" s="291" t="s">
        <v>3865</v>
      </c>
    </row>
    <row r="1651" spans="1:8" x14ac:dyDescent="0.3">
      <c r="A1651" s="386" t="s">
        <v>4099</v>
      </c>
      <c r="B1651" s="389" t="s">
        <v>3754</v>
      </c>
      <c r="C1651" s="28" t="s">
        <v>349</v>
      </c>
      <c r="D1651" s="22"/>
      <c r="E1651" s="22"/>
      <c r="F1651" s="22"/>
      <c r="G1651" s="22"/>
      <c r="H1651" s="4"/>
    </row>
    <row r="1652" spans="1:8" x14ac:dyDescent="0.3">
      <c r="A1652" s="387"/>
      <c r="B1652" s="390"/>
      <c r="C1652" s="24" t="s">
        <v>3861</v>
      </c>
      <c r="D1652" s="25" t="s">
        <v>3629</v>
      </c>
      <c r="E1652" s="25">
        <v>127</v>
      </c>
      <c r="F1652" s="25">
        <v>127</v>
      </c>
      <c r="G1652" s="25">
        <v>127</v>
      </c>
      <c r="H1652" s="26">
        <v>127</v>
      </c>
    </row>
    <row r="1653" spans="1:8" x14ac:dyDescent="0.3">
      <c r="A1653" s="387"/>
      <c r="B1653" s="390"/>
      <c r="C1653" s="24" t="s">
        <v>4093</v>
      </c>
      <c r="D1653" s="25" t="s">
        <v>682</v>
      </c>
      <c r="E1653" s="25" t="s">
        <v>827</v>
      </c>
      <c r="F1653" s="25" t="s">
        <v>827</v>
      </c>
      <c r="G1653" s="25" t="s">
        <v>827</v>
      </c>
      <c r="H1653" s="26" t="s">
        <v>827</v>
      </c>
    </row>
    <row r="1654" spans="1:8" x14ac:dyDescent="0.3">
      <c r="A1654" s="387"/>
      <c r="B1654" s="390"/>
      <c r="C1654" s="24" t="s">
        <v>422</v>
      </c>
      <c r="D1654" s="25" t="s">
        <v>423</v>
      </c>
      <c r="E1654" s="25">
        <v>5</v>
      </c>
      <c r="F1654" s="25">
        <v>5</v>
      </c>
      <c r="G1654" s="25">
        <v>5</v>
      </c>
      <c r="H1654" s="26">
        <v>5</v>
      </c>
    </row>
    <row r="1655" spans="1:8" x14ac:dyDescent="0.3">
      <c r="A1655" s="387"/>
      <c r="B1655" s="390"/>
      <c r="C1655" s="29" t="s">
        <v>457</v>
      </c>
      <c r="D1655" s="469" t="s">
        <v>254</v>
      </c>
      <c r="E1655" s="469" t="s">
        <v>625</v>
      </c>
      <c r="F1655" s="469" t="s">
        <v>959</v>
      </c>
      <c r="G1655" s="469" t="s">
        <v>618</v>
      </c>
      <c r="H1655" s="469" t="s">
        <v>936</v>
      </c>
    </row>
    <row r="1656" spans="1:8" x14ac:dyDescent="0.3">
      <c r="A1656" s="387"/>
      <c r="B1656" s="390"/>
      <c r="C1656" s="29" t="s">
        <v>1329</v>
      </c>
      <c r="D1656" s="469"/>
      <c r="E1656" s="469"/>
      <c r="F1656" s="469"/>
      <c r="G1656" s="469"/>
      <c r="H1656" s="469"/>
    </row>
    <row r="1657" spans="1:8" x14ac:dyDescent="0.3">
      <c r="A1657" s="387"/>
      <c r="B1657" s="390"/>
      <c r="C1657" s="24" t="s">
        <v>3867</v>
      </c>
      <c r="D1657" s="25" t="s">
        <v>262</v>
      </c>
      <c r="E1657" s="25"/>
      <c r="F1657" s="25" t="s">
        <v>993</v>
      </c>
      <c r="G1657" s="25" t="s">
        <v>709</v>
      </c>
      <c r="H1657" s="26" t="s">
        <v>860</v>
      </c>
    </row>
    <row r="1658" spans="1:8" x14ac:dyDescent="0.3">
      <c r="A1658" s="387"/>
      <c r="B1658" s="390"/>
      <c r="C1658" s="24" t="s">
        <v>3868</v>
      </c>
      <c r="D1658" s="25" t="s">
        <v>262</v>
      </c>
      <c r="E1658" s="25" t="s">
        <v>228</v>
      </c>
      <c r="F1658" s="25" t="s">
        <v>993</v>
      </c>
      <c r="G1658" s="25" t="s">
        <v>709</v>
      </c>
      <c r="H1658" s="26" t="s">
        <v>228</v>
      </c>
    </row>
    <row r="1659" spans="1:8" x14ac:dyDescent="0.3">
      <c r="A1659" s="387"/>
      <c r="B1659" s="390"/>
      <c r="C1659" s="24" t="s">
        <v>3869</v>
      </c>
      <c r="D1659" s="25" t="s">
        <v>262</v>
      </c>
      <c r="E1659" s="25" t="s">
        <v>228</v>
      </c>
      <c r="F1659" s="25" t="s">
        <v>228</v>
      </c>
      <c r="G1659" s="25" t="s">
        <v>228</v>
      </c>
      <c r="H1659" s="26" t="s">
        <v>860</v>
      </c>
    </row>
    <row r="1660" spans="1:8" ht="18" thickBot="1" x14ac:dyDescent="0.35">
      <c r="A1660" s="388"/>
      <c r="B1660" s="391"/>
      <c r="C1660" s="24" t="s">
        <v>1541</v>
      </c>
      <c r="D1660" s="25" t="s">
        <v>423</v>
      </c>
      <c r="E1660" s="25" t="s">
        <v>228</v>
      </c>
      <c r="F1660" s="25" t="s">
        <v>1535</v>
      </c>
      <c r="G1660" s="25" t="s">
        <v>1535</v>
      </c>
      <c r="H1660" s="26" t="s">
        <v>1535</v>
      </c>
    </row>
    <row r="1661" spans="1:8" ht="18" thickBot="1" x14ac:dyDescent="0.35">
      <c r="A1661" s="392"/>
      <c r="B1661" s="392"/>
      <c r="C1661" s="392"/>
      <c r="D1661" s="393"/>
      <c r="E1661" s="27">
        <v>10</v>
      </c>
      <c r="F1661" s="27">
        <v>20</v>
      </c>
      <c r="G1661" s="27">
        <v>30</v>
      </c>
      <c r="H1661" s="5">
        <v>40</v>
      </c>
    </row>
    <row r="1662" spans="1:8" ht="18" thickBot="1" x14ac:dyDescent="0.35">
      <c r="A1662" s="17" t="s">
        <v>342</v>
      </c>
    </row>
    <row r="1663" spans="1:8" ht="18" thickBot="1" x14ac:dyDescent="0.35">
      <c r="A1663" s="377" t="s">
        <v>0</v>
      </c>
      <c r="B1663" s="379" t="s">
        <v>217</v>
      </c>
      <c r="C1663" s="379" t="s">
        <v>250</v>
      </c>
      <c r="D1663" s="379" t="s">
        <v>251</v>
      </c>
      <c r="E1663" s="381" t="s">
        <v>4004</v>
      </c>
      <c r="F1663" s="382"/>
      <c r="G1663" s="382"/>
      <c r="H1663" s="383"/>
    </row>
    <row r="1664" spans="1:8" ht="18" thickBot="1" x14ac:dyDescent="0.35">
      <c r="A1664" s="394"/>
      <c r="B1664" s="395"/>
      <c r="C1664" s="395"/>
      <c r="D1664" s="395"/>
      <c r="E1664" s="381" t="s">
        <v>462</v>
      </c>
      <c r="F1664" s="382"/>
      <c r="G1664" s="382"/>
      <c r="H1664" s="383"/>
    </row>
    <row r="1665" spans="1:8" ht="18" thickBot="1" x14ac:dyDescent="0.35">
      <c r="A1665" s="378"/>
      <c r="B1665" s="380"/>
      <c r="C1665" s="380"/>
      <c r="D1665" s="380"/>
      <c r="E1665" s="293" t="s">
        <v>413</v>
      </c>
      <c r="F1665" s="293" t="s">
        <v>463</v>
      </c>
      <c r="G1665" s="293" t="s">
        <v>3864</v>
      </c>
      <c r="H1665" s="291" t="s">
        <v>3865</v>
      </c>
    </row>
    <row r="1666" spans="1:8" x14ac:dyDescent="0.3">
      <c r="A1666" s="386" t="s">
        <v>4099</v>
      </c>
      <c r="B1666" s="389" t="s">
        <v>3754</v>
      </c>
      <c r="C1666" s="28" t="s">
        <v>349</v>
      </c>
      <c r="D1666" s="22"/>
      <c r="E1666" s="22"/>
      <c r="F1666" s="22"/>
      <c r="G1666" s="22"/>
      <c r="H1666" s="4"/>
    </row>
    <row r="1667" spans="1:8" x14ac:dyDescent="0.3">
      <c r="A1667" s="387"/>
      <c r="B1667" s="390"/>
      <c r="C1667" s="24" t="s">
        <v>3861</v>
      </c>
      <c r="D1667" s="25" t="s">
        <v>3629</v>
      </c>
      <c r="E1667" s="25">
        <v>129</v>
      </c>
      <c r="F1667" s="25">
        <v>129</v>
      </c>
      <c r="G1667" s="25">
        <v>129</v>
      </c>
      <c r="H1667" s="26">
        <v>129</v>
      </c>
    </row>
    <row r="1668" spans="1:8" x14ac:dyDescent="0.3">
      <c r="A1668" s="387"/>
      <c r="B1668" s="390"/>
      <c r="C1668" s="24" t="s">
        <v>4093</v>
      </c>
      <c r="D1668" s="25" t="s">
        <v>682</v>
      </c>
      <c r="E1668" s="25" t="s">
        <v>406</v>
      </c>
      <c r="F1668" s="25" t="s">
        <v>406</v>
      </c>
      <c r="G1668" s="25" t="s">
        <v>406</v>
      </c>
      <c r="H1668" s="26" t="s">
        <v>406</v>
      </c>
    </row>
    <row r="1669" spans="1:8" x14ac:dyDescent="0.3">
      <c r="A1669" s="387"/>
      <c r="B1669" s="390"/>
      <c r="C1669" s="24" t="s">
        <v>422</v>
      </c>
      <c r="D1669" s="25" t="s">
        <v>423</v>
      </c>
      <c r="E1669" s="25">
        <v>5</v>
      </c>
      <c r="F1669" s="25">
        <v>5</v>
      </c>
      <c r="G1669" s="25">
        <v>5</v>
      </c>
      <c r="H1669" s="26">
        <v>5</v>
      </c>
    </row>
    <row r="1670" spans="1:8" x14ac:dyDescent="0.3">
      <c r="A1670" s="387"/>
      <c r="B1670" s="390"/>
      <c r="C1670" s="29" t="s">
        <v>457</v>
      </c>
      <c r="D1670" s="469" t="s">
        <v>254</v>
      </c>
      <c r="E1670" s="469" t="s">
        <v>1756</v>
      </c>
      <c r="F1670" s="469" t="s">
        <v>2288</v>
      </c>
      <c r="G1670" s="469" t="s">
        <v>1011</v>
      </c>
      <c r="H1670" s="469" t="s">
        <v>2515</v>
      </c>
    </row>
    <row r="1671" spans="1:8" x14ac:dyDescent="0.3">
      <c r="A1671" s="387"/>
      <c r="B1671" s="390"/>
      <c r="C1671" s="29" t="s">
        <v>1329</v>
      </c>
      <c r="D1671" s="469"/>
      <c r="E1671" s="469"/>
      <c r="F1671" s="469"/>
      <c r="G1671" s="469"/>
      <c r="H1671" s="469"/>
    </row>
    <row r="1672" spans="1:8" x14ac:dyDescent="0.3">
      <c r="A1672" s="387"/>
      <c r="B1672" s="390"/>
      <c r="C1672" s="24" t="s">
        <v>3867</v>
      </c>
      <c r="D1672" s="25" t="s">
        <v>262</v>
      </c>
      <c r="E1672" s="25"/>
      <c r="F1672" s="25" t="s">
        <v>993</v>
      </c>
      <c r="G1672" s="25" t="s">
        <v>709</v>
      </c>
      <c r="H1672" s="26" t="s">
        <v>860</v>
      </c>
    </row>
    <row r="1673" spans="1:8" x14ac:dyDescent="0.3">
      <c r="A1673" s="387"/>
      <c r="B1673" s="390"/>
      <c r="C1673" s="24" t="s">
        <v>3868</v>
      </c>
      <c r="D1673" s="25" t="s">
        <v>262</v>
      </c>
      <c r="E1673" s="25" t="s">
        <v>228</v>
      </c>
      <c r="F1673" s="25" t="s">
        <v>993</v>
      </c>
      <c r="G1673" s="25" t="s">
        <v>709</v>
      </c>
      <c r="H1673" s="26" t="s">
        <v>228</v>
      </c>
    </row>
    <row r="1674" spans="1:8" x14ac:dyDescent="0.3">
      <c r="A1674" s="387"/>
      <c r="B1674" s="390"/>
      <c r="C1674" s="24" t="s">
        <v>3869</v>
      </c>
      <c r="D1674" s="25" t="s">
        <v>262</v>
      </c>
      <c r="E1674" s="25" t="s">
        <v>228</v>
      </c>
      <c r="F1674" s="25" t="s">
        <v>228</v>
      </c>
      <c r="G1674" s="25" t="s">
        <v>228</v>
      </c>
      <c r="H1674" s="26" t="s">
        <v>860</v>
      </c>
    </row>
    <row r="1675" spans="1:8" ht="18" thickBot="1" x14ac:dyDescent="0.35">
      <c r="A1675" s="388"/>
      <c r="B1675" s="391"/>
      <c r="C1675" s="24" t="s">
        <v>1541</v>
      </c>
      <c r="D1675" s="25" t="s">
        <v>423</v>
      </c>
      <c r="E1675" s="25" t="s">
        <v>228</v>
      </c>
      <c r="F1675" s="25" t="s">
        <v>1535</v>
      </c>
      <c r="G1675" s="25" t="s">
        <v>1535</v>
      </c>
      <c r="H1675" s="26" t="s">
        <v>1535</v>
      </c>
    </row>
    <row r="1676" spans="1:8" ht="18" thickBot="1" x14ac:dyDescent="0.35">
      <c r="A1676" s="392"/>
      <c r="B1676" s="392"/>
      <c r="C1676" s="392"/>
      <c r="D1676" s="393"/>
      <c r="E1676" s="27">
        <v>50</v>
      </c>
      <c r="F1676" s="27">
        <v>60</v>
      </c>
      <c r="G1676" s="27">
        <v>70</v>
      </c>
      <c r="H1676" s="5">
        <v>80</v>
      </c>
    </row>
    <row r="1677" spans="1:8" x14ac:dyDescent="0.3">
      <c r="A1677" s="15" t="s">
        <v>4100</v>
      </c>
    </row>
    <row r="1678" spans="1:8" ht="18" thickBot="1" x14ac:dyDescent="0.35">
      <c r="A1678" s="17" t="s">
        <v>342</v>
      </c>
    </row>
    <row r="1679" spans="1:8" ht="18" thickBot="1" x14ac:dyDescent="0.35">
      <c r="A1679" s="377" t="s">
        <v>0</v>
      </c>
      <c r="B1679" s="379" t="s">
        <v>217</v>
      </c>
      <c r="C1679" s="379" t="s">
        <v>250</v>
      </c>
      <c r="D1679" s="379" t="s">
        <v>251</v>
      </c>
      <c r="E1679" s="381" t="s">
        <v>4020</v>
      </c>
      <c r="F1679" s="382"/>
      <c r="G1679" s="382"/>
      <c r="H1679" s="383"/>
    </row>
    <row r="1680" spans="1:8" ht="18" thickBot="1" x14ac:dyDescent="0.35">
      <c r="A1680" s="394"/>
      <c r="B1680" s="395"/>
      <c r="C1680" s="395"/>
      <c r="D1680" s="395"/>
      <c r="E1680" s="381" t="s">
        <v>462</v>
      </c>
      <c r="F1680" s="382"/>
      <c r="G1680" s="382"/>
      <c r="H1680" s="383"/>
    </row>
    <row r="1681" spans="1:8" ht="18" thickBot="1" x14ac:dyDescent="0.35">
      <c r="A1681" s="378"/>
      <c r="B1681" s="380"/>
      <c r="C1681" s="380"/>
      <c r="D1681" s="380"/>
      <c r="E1681" s="293" t="s">
        <v>413</v>
      </c>
      <c r="F1681" s="293" t="s">
        <v>463</v>
      </c>
      <c r="G1681" s="293" t="s">
        <v>3864</v>
      </c>
      <c r="H1681" s="291" t="s">
        <v>3865</v>
      </c>
    </row>
    <row r="1682" spans="1:8" x14ac:dyDescent="0.3">
      <c r="A1682" s="386" t="s">
        <v>4101</v>
      </c>
      <c r="B1682" s="21" t="s">
        <v>3823</v>
      </c>
      <c r="C1682" s="28" t="s">
        <v>349</v>
      </c>
      <c r="D1682" s="22"/>
      <c r="E1682" s="22"/>
      <c r="F1682" s="22"/>
      <c r="G1682" s="22"/>
      <c r="H1682" s="4"/>
    </row>
    <row r="1683" spans="1:8" x14ac:dyDescent="0.3">
      <c r="A1683" s="387"/>
      <c r="B1683" s="24" t="s">
        <v>4025</v>
      </c>
      <c r="C1683" s="24" t="s">
        <v>3861</v>
      </c>
      <c r="D1683" s="25" t="s">
        <v>3629</v>
      </c>
      <c r="E1683" s="25">
        <v>106</v>
      </c>
      <c r="F1683" s="25">
        <v>106</v>
      </c>
      <c r="G1683" s="25">
        <v>106</v>
      </c>
      <c r="H1683" s="26">
        <v>106</v>
      </c>
    </row>
    <row r="1684" spans="1:8" x14ac:dyDescent="0.3">
      <c r="A1684" s="387"/>
      <c r="B1684" s="57"/>
      <c r="C1684" s="24" t="s">
        <v>4102</v>
      </c>
      <c r="D1684" s="25" t="s">
        <v>682</v>
      </c>
      <c r="E1684" s="25" t="s">
        <v>827</v>
      </c>
      <c r="F1684" s="25" t="s">
        <v>827</v>
      </c>
      <c r="G1684" s="25" t="s">
        <v>827</v>
      </c>
      <c r="H1684" s="26" t="s">
        <v>827</v>
      </c>
    </row>
    <row r="1685" spans="1:8" x14ac:dyDescent="0.3">
      <c r="A1685" s="387"/>
      <c r="B1685" s="57"/>
      <c r="C1685" s="24" t="s">
        <v>422</v>
      </c>
      <c r="D1685" s="25" t="s">
        <v>423</v>
      </c>
      <c r="E1685" s="25">
        <v>5</v>
      </c>
      <c r="F1685" s="25">
        <v>5</v>
      </c>
      <c r="G1685" s="25">
        <v>5</v>
      </c>
      <c r="H1685" s="26">
        <v>5</v>
      </c>
    </row>
    <row r="1686" spans="1:8" x14ac:dyDescent="0.3">
      <c r="A1686" s="387"/>
      <c r="B1686" s="57"/>
      <c r="C1686" s="29" t="s">
        <v>457</v>
      </c>
      <c r="D1686" s="469" t="s">
        <v>254</v>
      </c>
      <c r="E1686" s="469" t="s">
        <v>644</v>
      </c>
      <c r="F1686" s="469" t="s">
        <v>1005</v>
      </c>
      <c r="G1686" s="469" t="s">
        <v>238</v>
      </c>
      <c r="H1686" s="469" t="s">
        <v>628</v>
      </c>
    </row>
    <row r="1687" spans="1:8" x14ac:dyDescent="0.3">
      <c r="A1687" s="387"/>
      <c r="B1687" s="57"/>
      <c r="C1687" s="29" t="s">
        <v>284</v>
      </c>
      <c r="D1687" s="469"/>
      <c r="E1687" s="469"/>
      <c r="F1687" s="469"/>
      <c r="G1687" s="469"/>
      <c r="H1687" s="469"/>
    </row>
    <row r="1688" spans="1:8" x14ac:dyDescent="0.3">
      <c r="A1688" s="387"/>
      <c r="B1688" s="57"/>
      <c r="C1688" s="24" t="s">
        <v>3867</v>
      </c>
      <c r="D1688" s="25" t="s">
        <v>262</v>
      </c>
      <c r="E1688" s="25"/>
      <c r="F1688" s="25" t="s">
        <v>993</v>
      </c>
      <c r="G1688" s="25" t="s">
        <v>709</v>
      </c>
      <c r="H1688" s="26" t="s">
        <v>860</v>
      </c>
    </row>
    <row r="1689" spans="1:8" x14ac:dyDescent="0.3">
      <c r="A1689" s="387"/>
      <c r="B1689" s="57"/>
      <c r="C1689" s="24" t="s">
        <v>3868</v>
      </c>
      <c r="D1689" s="25" t="s">
        <v>262</v>
      </c>
      <c r="E1689" s="25" t="s">
        <v>228</v>
      </c>
      <c r="F1689" s="25" t="s">
        <v>993</v>
      </c>
      <c r="G1689" s="25" t="s">
        <v>709</v>
      </c>
      <c r="H1689" s="26" t="s">
        <v>228</v>
      </c>
    </row>
    <row r="1690" spans="1:8" x14ac:dyDescent="0.3">
      <c r="A1690" s="387"/>
      <c r="B1690" s="57"/>
      <c r="C1690" s="24" t="s">
        <v>3869</v>
      </c>
      <c r="D1690" s="25" t="s">
        <v>262</v>
      </c>
      <c r="E1690" s="25" t="s">
        <v>228</v>
      </c>
      <c r="F1690" s="25" t="s">
        <v>228</v>
      </c>
      <c r="G1690" s="25" t="s">
        <v>228</v>
      </c>
      <c r="H1690" s="26" t="s">
        <v>860</v>
      </c>
    </row>
    <row r="1691" spans="1:8" ht="18" thickBot="1" x14ac:dyDescent="0.35">
      <c r="A1691" s="388"/>
      <c r="B1691" s="57"/>
      <c r="C1691" s="24" t="s">
        <v>1541</v>
      </c>
      <c r="D1691" s="25" t="s">
        <v>423</v>
      </c>
      <c r="E1691" s="25" t="s">
        <v>228</v>
      </c>
      <c r="F1691" s="25" t="s">
        <v>1535</v>
      </c>
      <c r="G1691" s="25" t="s">
        <v>1535</v>
      </c>
      <c r="H1691" s="26" t="s">
        <v>1535</v>
      </c>
    </row>
    <row r="1692" spans="1:8" ht="18" thickBot="1" x14ac:dyDescent="0.35">
      <c r="A1692" s="392"/>
      <c r="B1692" s="392"/>
      <c r="C1692" s="392"/>
      <c r="D1692" s="393"/>
      <c r="E1692" s="27">
        <v>10</v>
      </c>
      <c r="F1692" s="27">
        <v>20</v>
      </c>
      <c r="G1692" s="27">
        <v>30</v>
      </c>
      <c r="H1692" s="5">
        <v>40</v>
      </c>
    </row>
    <row r="1693" spans="1:8" ht="18" thickBot="1" x14ac:dyDescent="0.35">
      <c r="A1693" s="17" t="s">
        <v>342</v>
      </c>
    </row>
    <row r="1694" spans="1:8" ht="18" thickBot="1" x14ac:dyDescent="0.35">
      <c r="A1694" s="377" t="s">
        <v>0</v>
      </c>
      <c r="B1694" s="379" t="s">
        <v>217</v>
      </c>
      <c r="C1694" s="379" t="s">
        <v>250</v>
      </c>
      <c r="D1694" s="379" t="s">
        <v>251</v>
      </c>
      <c r="E1694" s="381" t="s">
        <v>4004</v>
      </c>
      <c r="F1694" s="382"/>
      <c r="G1694" s="382"/>
      <c r="H1694" s="383"/>
    </row>
    <row r="1695" spans="1:8" ht="18" thickBot="1" x14ac:dyDescent="0.35">
      <c r="A1695" s="394"/>
      <c r="B1695" s="395"/>
      <c r="C1695" s="395"/>
      <c r="D1695" s="395"/>
      <c r="E1695" s="381" t="s">
        <v>462</v>
      </c>
      <c r="F1695" s="382"/>
      <c r="G1695" s="382"/>
      <c r="H1695" s="383"/>
    </row>
    <row r="1696" spans="1:8" ht="18" thickBot="1" x14ac:dyDescent="0.35">
      <c r="A1696" s="378"/>
      <c r="B1696" s="380"/>
      <c r="C1696" s="380"/>
      <c r="D1696" s="380"/>
      <c r="E1696" s="293" t="s">
        <v>413</v>
      </c>
      <c r="F1696" s="293" t="s">
        <v>463</v>
      </c>
      <c r="G1696" s="293" t="s">
        <v>3864</v>
      </c>
      <c r="H1696" s="291" t="s">
        <v>3865</v>
      </c>
    </row>
    <row r="1697" spans="1:8" x14ac:dyDescent="0.3">
      <c r="A1697" s="386" t="s">
        <v>4101</v>
      </c>
      <c r="B1697" s="389" t="s">
        <v>3754</v>
      </c>
      <c r="C1697" s="28" t="s">
        <v>349</v>
      </c>
      <c r="D1697" s="22"/>
      <c r="E1697" s="22"/>
      <c r="F1697" s="22"/>
      <c r="G1697" s="22"/>
      <c r="H1697" s="4"/>
    </row>
    <row r="1698" spans="1:8" x14ac:dyDescent="0.3">
      <c r="A1698" s="387"/>
      <c r="B1698" s="390"/>
      <c r="C1698" s="24" t="s">
        <v>3861</v>
      </c>
      <c r="D1698" s="25" t="s">
        <v>3629</v>
      </c>
      <c r="E1698" s="25">
        <v>108</v>
      </c>
      <c r="F1698" s="25">
        <v>108</v>
      </c>
      <c r="G1698" s="25">
        <v>108</v>
      </c>
      <c r="H1698" s="26">
        <v>108</v>
      </c>
    </row>
    <row r="1699" spans="1:8" x14ac:dyDescent="0.3">
      <c r="A1699" s="387"/>
      <c r="B1699" s="390"/>
      <c r="C1699" s="24" t="s">
        <v>4102</v>
      </c>
      <c r="D1699" s="25" t="s">
        <v>682</v>
      </c>
      <c r="E1699" s="25" t="s">
        <v>867</v>
      </c>
      <c r="F1699" s="25" t="s">
        <v>867</v>
      </c>
      <c r="G1699" s="25" t="s">
        <v>867</v>
      </c>
      <c r="H1699" s="26" t="s">
        <v>867</v>
      </c>
    </row>
    <row r="1700" spans="1:8" x14ac:dyDescent="0.3">
      <c r="A1700" s="387"/>
      <c r="B1700" s="390"/>
      <c r="C1700" s="24" t="s">
        <v>422</v>
      </c>
      <c r="D1700" s="25" t="s">
        <v>423</v>
      </c>
      <c r="E1700" s="25">
        <v>5</v>
      </c>
      <c r="F1700" s="25">
        <v>5</v>
      </c>
      <c r="G1700" s="25">
        <v>5</v>
      </c>
      <c r="H1700" s="26">
        <v>5</v>
      </c>
    </row>
    <row r="1701" spans="1:8" x14ac:dyDescent="0.3">
      <c r="A1701" s="387"/>
      <c r="B1701" s="390"/>
      <c r="C1701" s="29" t="s">
        <v>457</v>
      </c>
      <c r="D1701" s="469" t="s">
        <v>254</v>
      </c>
      <c r="E1701" s="469" t="s">
        <v>2311</v>
      </c>
      <c r="F1701" s="469" t="s">
        <v>568</v>
      </c>
      <c r="G1701" s="469" t="s">
        <v>546</v>
      </c>
      <c r="H1701" s="469" t="s">
        <v>1015</v>
      </c>
    </row>
    <row r="1702" spans="1:8" x14ac:dyDescent="0.3">
      <c r="A1702" s="387"/>
      <c r="B1702" s="390"/>
      <c r="C1702" s="29" t="s">
        <v>1329</v>
      </c>
      <c r="D1702" s="469"/>
      <c r="E1702" s="469"/>
      <c r="F1702" s="469"/>
      <c r="G1702" s="469"/>
      <c r="H1702" s="469"/>
    </row>
    <row r="1703" spans="1:8" x14ac:dyDescent="0.3">
      <c r="A1703" s="387"/>
      <c r="B1703" s="390"/>
      <c r="C1703" s="24" t="s">
        <v>3867</v>
      </c>
      <c r="D1703" s="25" t="s">
        <v>262</v>
      </c>
      <c r="E1703" s="25"/>
      <c r="F1703" s="25" t="s">
        <v>993</v>
      </c>
      <c r="G1703" s="25" t="s">
        <v>709</v>
      </c>
      <c r="H1703" s="26" t="s">
        <v>860</v>
      </c>
    </row>
    <row r="1704" spans="1:8" x14ac:dyDescent="0.3">
      <c r="A1704" s="387"/>
      <c r="B1704" s="390"/>
      <c r="C1704" s="24" t="s">
        <v>3868</v>
      </c>
      <c r="D1704" s="25" t="s">
        <v>262</v>
      </c>
      <c r="E1704" s="25" t="s">
        <v>228</v>
      </c>
      <c r="F1704" s="25" t="s">
        <v>993</v>
      </c>
      <c r="G1704" s="25" t="s">
        <v>709</v>
      </c>
      <c r="H1704" s="26" t="s">
        <v>228</v>
      </c>
    </row>
    <row r="1705" spans="1:8" x14ac:dyDescent="0.3">
      <c r="A1705" s="387"/>
      <c r="B1705" s="390"/>
      <c r="C1705" s="24" t="s">
        <v>3869</v>
      </c>
      <c r="D1705" s="25" t="s">
        <v>262</v>
      </c>
      <c r="E1705" s="25" t="s">
        <v>228</v>
      </c>
      <c r="F1705" s="25" t="s">
        <v>228</v>
      </c>
      <c r="G1705" s="25" t="s">
        <v>228</v>
      </c>
      <c r="H1705" s="26" t="s">
        <v>860</v>
      </c>
    </row>
    <row r="1706" spans="1:8" ht="18" thickBot="1" x14ac:dyDescent="0.35">
      <c r="A1706" s="388"/>
      <c r="B1706" s="391"/>
      <c r="C1706" s="24" t="s">
        <v>1541</v>
      </c>
      <c r="D1706" s="25" t="s">
        <v>423</v>
      </c>
      <c r="E1706" s="25" t="s">
        <v>228</v>
      </c>
      <c r="F1706" s="25" t="s">
        <v>1535</v>
      </c>
      <c r="G1706" s="25" t="s">
        <v>1535</v>
      </c>
      <c r="H1706" s="26" t="s">
        <v>1535</v>
      </c>
    </row>
    <row r="1707" spans="1:8" ht="18" thickBot="1" x14ac:dyDescent="0.35">
      <c r="A1707" s="392"/>
      <c r="B1707" s="392"/>
      <c r="C1707" s="392"/>
      <c r="D1707" s="393"/>
      <c r="E1707" s="27">
        <v>50</v>
      </c>
      <c r="F1707" s="27">
        <v>60</v>
      </c>
      <c r="G1707" s="27">
        <v>70</v>
      </c>
      <c r="H1707" s="5">
        <v>80</v>
      </c>
    </row>
    <row r="1708" spans="1:8" x14ac:dyDescent="0.3">
      <c r="A1708" s="15" t="s">
        <v>4103</v>
      </c>
    </row>
    <row r="1709" spans="1:8" ht="18" thickBot="1" x14ac:dyDescent="0.35">
      <c r="A1709" s="17" t="s">
        <v>342</v>
      </c>
    </row>
    <row r="1710" spans="1:8" ht="18" thickBot="1" x14ac:dyDescent="0.35">
      <c r="A1710" s="377" t="s">
        <v>0</v>
      </c>
      <c r="B1710" s="379" t="s">
        <v>217</v>
      </c>
      <c r="C1710" s="379" t="s">
        <v>250</v>
      </c>
      <c r="D1710" s="379" t="s">
        <v>251</v>
      </c>
      <c r="E1710" s="381" t="s">
        <v>4104</v>
      </c>
      <c r="F1710" s="382"/>
      <c r="G1710" s="382"/>
      <c r="H1710" s="383"/>
    </row>
    <row r="1711" spans="1:8" ht="18" thickBot="1" x14ac:dyDescent="0.35">
      <c r="A1711" s="394"/>
      <c r="B1711" s="395"/>
      <c r="C1711" s="395"/>
      <c r="D1711" s="395"/>
      <c r="E1711" s="381" t="s">
        <v>462</v>
      </c>
      <c r="F1711" s="382"/>
      <c r="G1711" s="382"/>
      <c r="H1711" s="383"/>
    </row>
    <row r="1712" spans="1:8" ht="18" thickBot="1" x14ac:dyDescent="0.35">
      <c r="A1712" s="378"/>
      <c r="B1712" s="380"/>
      <c r="C1712" s="380"/>
      <c r="D1712" s="380"/>
      <c r="E1712" s="293" t="s">
        <v>413</v>
      </c>
      <c r="F1712" s="293" t="s">
        <v>463</v>
      </c>
      <c r="G1712" s="293" t="s">
        <v>3864</v>
      </c>
      <c r="H1712" s="291" t="s">
        <v>3865</v>
      </c>
    </row>
    <row r="1713" spans="1:8" x14ac:dyDescent="0.3">
      <c r="A1713" s="386" t="s">
        <v>4105</v>
      </c>
      <c r="B1713" s="21" t="s">
        <v>3823</v>
      </c>
      <c r="C1713" s="28" t="s">
        <v>349</v>
      </c>
      <c r="D1713" s="22"/>
      <c r="E1713" s="22"/>
      <c r="F1713" s="22"/>
      <c r="G1713" s="22"/>
      <c r="H1713" s="4"/>
    </row>
    <row r="1714" spans="1:8" x14ac:dyDescent="0.3">
      <c r="A1714" s="387"/>
      <c r="B1714" s="24" t="s">
        <v>4025</v>
      </c>
      <c r="C1714" s="24" t="s">
        <v>3861</v>
      </c>
      <c r="D1714" s="25" t="s">
        <v>3629</v>
      </c>
      <c r="E1714" s="25">
        <v>91</v>
      </c>
      <c r="F1714" s="25">
        <v>91</v>
      </c>
      <c r="G1714" s="25">
        <v>91</v>
      </c>
      <c r="H1714" s="26">
        <v>91</v>
      </c>
    </row>
    <row r="1715" spans="1:8" x14ac:dyDescent="0.3">
      <c r="A1715" s="387"/>
      <c r="B1715" s="57"/>
      <c r="C1715" s="24" t="s">
        <v>4093</v>
      </c>
      <c r="D1715" s="25" t="s">
        <v>3324</v>
      </c>
      <c r="E1715" s="25" t="s">
        <v>827</v>
      </c>
      <c r="F1715" s="25" t="s">
        <v>827</v>
      </c>
      <c r="G1715" s="25" t="s">
        <v>827</v>
      </c>
      <c r="H1715" s="26" t="s">
        <v>827</v>
      </c>
    </row>
    <row r="1716" spans="1:8" x14ac:dyDescent="0.3">
      <c r="A1716" s="387"/>
      <c r="B1716" s="57"/>
      <c r="C1716" s="24" t="s">
        <v>422</v>
      </c>
      <c r="D1716" s="25" t="s">
        <v>423</v>
      </c>
      <c r="E1716" s="25">
        <v>5</v>
      </c>
      <c r="F1716" s="25">
        <v>5</v>
      </c>
      <c r="G1716" s="25">
        <v>5</v>
      </c>
      <c r="H1716" s="26">
        <v>5</v>
      </c>
    </row>
    <row r="1717" spans="1:8" x14ac:dyDescent="0.3">
      <c r="A1717" s="387"/>
      <c r="B1717" s="57"/>
      <c r="C1717" s="29" t="s">
        <v>457</v>
      </c>
      <c r="D1717" s="469" t="s">
        <v>254</v>
      </c>
      <c r="E1717" s="469" t="s">
        <v>520</v>
      </c>
      <c r="F1717" s="469" t="s">
        <v>301</v>
      </c>
      <c r="G1717" s="469" t="s">
        <v>989</v>
      </c>
      <c r="H1717" s="469" t="s">
        <v>238</v>
      </c>
    </row>
    <row r="1718" spans="1:8" x14ac:dyDescent="0.3">
      <c r="A1718" s="387"/>
      <c r="B1718" s="57"/>
      <c r="C1718" s="29" t="s">
        <v>284</v>
      </c>
      <c r="D1718" s="469"/>
      <c r="E1718" s="469"/>
      <c r="F1718" s="469"/>
      <c r="G1718" s="469"/>
      <c r="H1718" s="469"/>
    </row>
    <row r="1719" spans="1:8" x14ac:dyDescent="0.3">
      <c r="A1719" s="387"/>
      <c r="B1719" s="57"/>
      <c r="C1719" s="24" t="s">
        <v>3867</v>
      </c>
      <c r="D1719" s="25" t="s">
        <v>262</v>
      </c>
      <c r="E1719" s="25"/>
      <c r="F1719" s="25" t="s">
        <v>993</v>
      </c>
      <c r="G1719" s="25" t="s">
        <v>709</v>
      </c>
      <c r="H1719" s="26" t="s">
        <v>860</v>
      </c>
    </row>
    <row r="1720" spans="1:8" x14ac:dyDescent="0.3">
      <c r="A1720" s="387"/>
      <c r="B1720" s="57"/>
      <c r="C1720" s="24" t="s">
        <v>3868</v>
      </c>
      <c r="D1720" s="25" t="s">
        <v>262</v>
      </c>
      <c r="E1720" s="25" t="s">
        <v>228</v>
      </c>
      <c r="F1720" s="25" t="s">
        <v>993</v>
      </c>
      <c r="G1720" s="25" t="s">
        <v>709</v>
      </c>
      <c r="H1720" s="26" t="s">
        <v>228</v>
      </c>
    </row>
    <row r="1721" spans="1:8" x14ac:dyDescent="0.3">
      <c r="A1721" s="387"/>
      <c r="B1721" s="57"/>
      <c r="C1721" s="24" t="s">
        <v>3869</v>
      </c>
      <c r="D1721" s="25" t="s">
        <v>262</v>
      </c>
      <c r="E1721" s="25" t="s">
        <v>228</v>
      </c>
      <c r="F1721" s="25" t="s">
        <v>228</v>
      </c>
      <c r="G1721" s="25" t="s">
        <v>228</v>
      </c>
      <c r="H1721" s="26" t="s">
        <v>860</v>
      </c>
    </row>
    <row r="1722" spans="1:8" ht="18" thickBot="1" x14ac:dyDescent="0.35">
      <c r="A1722" s="388"/>
      <c r="B1722" s="57"/>
      <c r="C1722" s="24" t="s">
        <v>1541</v>
      </c>
      <c r="D1722" s="25" t="s">
        <v>423</v>
      </c>
      <c r="E1722" s="25" t="s">
        <v>228</v>
      </c>
      <c r="F1722" s="25" t="s">
        <v>1535</v>
      </c>
      <c r="G1722" s="25" t="s">
        <v>1535</v>
      </c>
      <c r="H1722" s="26" t="s">
        <v>1535</v>
      </c>
    </row>
    <row r="1723" spans="1:8" ht="18" thickBot="1" x14ac:dyDescent="0.35">
      <c r="A1723" s="392"/>
      <c r="B1723" s="392"/>
      <c r="C1723" s="392"/>
      <c r="D1723" s="393"/>
      <c r="E1723" s="27">
        <v>10</v>
      </c>
      <c r="F1723" s="27">
        <v>20</v>
      </c>
      <c r="G1723" s="27">
        <v>30</v>
      </c>
      <c r="H1723" s="5">
        <v>40</v>
      </c>
    </row>
    <row r="1724" spans="1:8" ht="18" thickBot="1" x14ac:dyDescent="0.35">
      <c r="A1724" s="17" t="s">
        <v>342</v>
      </c>
    </row>
    <row r="1725" spans="1:8" ht="18" thickBot="1" x14ac:dyDescent="0.35">
      <c r="A1725" s="377" t="s">
        <v>0</v>
      </c>
      <c r="B1725" s="379" t="s">
        <v>217</v>
      </c>
      <c r="C1725" s="379" t="s">
        <v>250</v>
      </c>
      <c r="D1725" s="293" t="s">
        <v>4106</v>
      </c>
      <c r="E1725" s="381" t="s">
        <v>4004</v>
      </c>
      <c r="F1725" s="382"/>
      <c r="G1725" s="382"/>
      <c r="H1725" s="383"/>
    </row>
    <row r="1726" spans="1:8" ht="18" thickBot="1" x14ac:dyDescent="0.35">
      <c r="A1726" s="394"/>
      <c r="B1726" s="395"/>
      <c r="C1726" s="395"/>
      <c r="D1726" s="262" t="s">
        <v>4107</v>
      </c>
      <c r="E1726" s="381" t="s">
        <v>462</v>
      </c>
      <c r="F1726" s="382"/>
      <c r="G1726" s="382"/>
      <c r="H1726" s="383"/>
    </row>
    <row r="1727" spans="1:8" ht="18" thickBot="1" x14ac:dyDescent="0.35">
      <c r="A1727" s="378"/>
      <c r="B1727" s="380"/>
      <c r="C1727" s="380"/>
      <c r="D1727" s="316"/>
      <c r="E1727" s="293" t="s">
        <v>413</v>
      </c>
      <c r="F1727" s="293" t="s">
        <v>463</v>
      </c>
      <c r="G1727" s="293" t="s">
        <v>3864</v>
      </c>
      <c r="H1727" s="291" t="s">
        <v>3865</v>
      </c>
    </row>
    <row r="1728" spans="1:8" x14ac:dyDescent="0.3">
      <c r="A1728" s="386" t="s">
        <v>4105</v>
      </c>
      <c r="B1728" s="389" t="s">
        <v>3754</v>
      </c>
      <c r="C1728" s="28" t="s">
        <v>349</v>
      </c>
      <c r="D1728" s="22"/>
      <c r="E1728" s="22"/>
      <c r="F1728" s="22"/>
      <c r="G1728" s="22"/>
      <c r="H1728" s="4"/>
    </row>
    <row r="1729" spans="1:8" x14ac:dyDescent="0.3">
      <c r="A1729" s="387"/>
      <c r="B1729" s="390"/>
      <c r="C1729" s="24" t="s">
        <v>3861</v>
      </c>
      <c r="D1729" s="25" t="s">
        <v>3629</v>
      </c>
      <c r="E1729" s="25">
        <v>93</v>
      </c>
      <c r="F1729" s="25">
        <v>93</v>
      </c>
      <c r="G1729" s="25">
        <v>93</v>
      </c>
      <c r="H1729" s="26">
        <v>93</v>
      </c>
    </row>
    <row r="1730" spans="1:8" x14ac:dyDescent="0.3">
      <c r="A1730" s="387"/>
      <c r="B1730" s="390"/>
      <c r="C1730" s="24" t="s">
        <v>4102</v>
      </c>
      <c r="D1730" s="25" t="s">
        <v>682</v>
      </c>
      <c r="E1730" s="25" t="s">
        <v>873</v>
      </c>
      <c r="F1730" s="25" t="s">
        <v>873</v>
      </c>
      <c r="G1730" s="25" t="s">
        <v>873</v>
      </c>
      <c r="H1730" s="26" t="s">
        <v>873</v>
      </c>
    </row>
    <row r="1731" spans="1:8" x14ac:dyDescent="0.3">
      <c r="A1731" s="387"/>
      <c r="B1731" s="390"/>
      <c r="C1731" s="24" t="s">
        <v>422</v>
      </c>
      <c r="D1731" s="25" t="s">
        <v>423</v>
      </c>
      <c r="E1731" s="25">
        <v>5</v>
      </c>
      <c r="F1731" s="25">
        <v>5</v>
      </c>
      <c r="G1731" s="25">
        <v>5</v>
      </c>
      <c r="H1731" s="26">
        <v>5</v>
      </c>
    </row>
    <row r="1732" spans="1:8" x14ac:dyDescent="0.3">
      <c r="A1732" s="387"/>
      <c r="B1732" s="390"/>
      <c r="C1732" s="29" t="s">
        <v>457</v>
      </c>
      <c r="D1732" s="469" t="s">
        <v>254</v>
      </c>
      <c r="E1732" s="469" t="s">
        <v>521</v>
      </c>
      <c r="F1732" s="469" t="s">
        <v>3370</v>
      </c>
      <c r="G1732" s="469" t="s">
        <v>238</v>
      </c>
      <c r="H1732" s="469" t="s">
        <v>628</v>
      </c>
    </row>
    <row r="1733" spans="1:8" x14ac:dyDescent="0.3">
      <c r="A1733" s="387"/>
      <c r="B1733" s="390"/>
      <c r="C1733" s="29" t="s">
        <v>1329</v>
      </c>
      <c r="D1733" s="469"/>
      <c r="E1733" s="469"/>
      <c r="F1733" s="469"/>
      <c r="G1733" s="469"/>
      <c r="H1733" s="469"/>
    </row>
    <row r="1734" spans="1:8" x14ac:dyDescent="0.3">
      <c r="A1734" s="387"/>
      <c r="B1734" s="390"/>
      <c r="C1734" s="24" t="s">
        <v>3867</v>
      </c>
      <c r="D1734" s="25" t="s">
        <v>262</v>
      </c>
      <c r="E1734" s="25"/>
      <c r="F1734" s="25" t="s">
        <v>993</v>
      </c>
      <c r="G1734" s="25" t="s">
        <v>709</v>
      </c>
      <c r="H1734" s="26" t="s">
        <v>860</v>
      </c>
    </row>
    <row r="1735" spans="1:8" x14ac:dyDescent="0.3">
      <c r="A1735" s="387"/>
      <c r="B1735" s="390"/>
      <c r="C1735" s="24" t="s">
        <v>3868</v>
      </c>
      <c r="D1735" s="25" t="s">
        <v>262</v>
      </c>
      <c r="E1735" s="25" t="s">
        <v>228</v>
      </c>
      <c r="F1735" s="25" t="s">
        <v>993</v>
      </c>
      <c r="G1735" s="25" t="s">
        <v>709</v>
      </c>
      <c r="H1735" s="26" t="s">
        <v>228</v>
      </c>
    </row>
    <row r="1736" spans="1:8" x14ac:dyDescent="0.3">
      <c r="A1736" s="387"/>
      <c r="B1736" s="390"/>
      <c r="C1736" s="24" t="s">
        <v>3869</v>
      </c>
      <c r="D1736" s="25" t="s">
        <v>262</v>
      </c>
      <c r="E1736" s="25" t="s">
        <v>228</v>
      </c>
      <c r="F1736" s="25" t="s">
        <v>228</v>
      </c>
      <c r="G1736" s="25" t="s">
        <v>228</v>
      </c>
      <c r="H1736" s="26" t="s">
        <v>860</v>
      </c>
    </row>
    <row r="1737" spans="1:8" ht="18" thickBot="1" x14ac:dyDescent="0.35">
      <c r="A1737" s="388"/>
      <c r="B1737" s="391"/>
      <c r="C1737" s="24" t="s">
        <v>1541</v>
      </c>
      <c r="D1737" s="25" t="s">
        <v>423</v>
      </c>
      <c r="E1737" s="25" t="s">
        <v>228</v>
      </c>
      <c r="F1737" s="25" t="s">
        <v>1535</v>
      </c>
      <c r="G1737" s="25" t="s">
        <v>1535</v>
      </c>
      <c r="H1737" s="26" t="s">
        <v>1535</v>
      </c>
    </row>
    <row r="1738" spans="1:8" ht="18" thickBot="1" x14ac:dyDescent="0.35">
      <c r="A1738" s="392"/>
      <c r="B1738" s="392"/>
      <c r="C1738" s="392"/>
      <c r="D1738" s="393"/>
      <c r="E1738" s="27">
        <v>50</v>
      </c>
      <c r="F1738" s="27">
        <v>60</v>
      </c>
      <c r="G1738" s="27">
        <v>70</v>
      </c>
      <c r="H1738" s="5">
        <v>80</v>
      </c>
    </row>
    <row r="1739" spans="1:8" x14ac:dyDescent="0.3">
      <c r="A1739" s="15" t="s">
        <v>4108</v>
      </c>
    </row>
    <row r="1740" spans="1:8" ht="18" thickBot="1" x14ac:dyDescent="0.35">
      <c r="A1740" s="17" t="s">
        <v>342</v>
      </c>
    </row>
    <row r="1741" spans="1:8" ht="18" thickBot="1" x14ac:dyDescent="0.35">
      <c r="A1741" s="377" t="s">
        <v>0</v>
      </c>
      <c r="B1741" s="379" t="s">
        <v>217</v>
      </c>
      <c r="C1741" s="379" t="s">
        <v>250</v>
      </c>
      <c r="D1741" s="379" t="s">
        <v>251</v>
      </c>
      <c r="E1741" s="381" t="s">
        <v>4109</v>
      </c>
      <c r="F1741" s="382"/>
      <c r="G1741" s="382"/>
      <c r="H1741" s="383"/>
    </row>
    <row r="1742" spans="1:8" ht="18" thickBot="1" x14ac:dyDescent="0.35">
      <c r="A1742" s="394"/>
      <c r="B1742" s="395"/>
      <c r="C1742" s="395"/>
      <c r="D1742" s="395"/>
      <c r="E1742" s="381" t="s">
        <v>462</v>
      </c>
      <c r="F1742" s="382"/>
      <c r="G1742" s="382"/>
      <c r="H1742" s="383"/>
    </row>
    <row r="1743" spans="1:8" ht="18" thickBot="1" x14ac:dyDescent="0.35">
      <c r="A1743" s="378"/>
      <c r="B1743" s="380"/>
      <c r="C1743" s="380"/>
      <c r="D1743" s="380"/>
      <c r="E1743" s="293" t="s">
        <v>413</v>
      </c>
      <c r="F1743" s="293" t="s">
        <v>463</v>
      </c>
      <c r="G1743" s="293" t="s">
        <v>3864</v>
      </c>
      <c r="H1743" s="291" t="s">
        <v>3865</v>
      </c>
    </row>
    <row r="1744" spans="1:8" x14ac:dyDescent="0.3">
      <c r="A1744" s="386" t="s">
        <v>4110</v>
      </c>
      <c r="B1744" s="389" t="s">
        <v>3754</v>
      </c>
      <c r="C1744" s="28" t="s">
        <v>349</v>
      </c>
      <c r="D1744" s="22"/>
      <c r="E1744" s="22"/>
      <c r="F1744" s="22"/>
      <c r="G1744" s="22"/>
      <c r="H1744" s="4"/>
    </row>
    <row r="1745" spans="1:8" x14ac:dyDescent="0.3">
      <c r="A1745" s="387"/>
      <c r="B1745" s="390"/>
      <c r="C1745" s="24" t="s">
        <v>3861</v>
      </c>
      <c r="D1745" s="25" t="s">
        <v>3629</v>
      </c>
      <c r="E1745" s="25">
        <v>64</v>
      </c>
      <c r="F1745" s="25">
        <v>64</v>
      </c>
      <c r="G1745" s="25">
        <v>64</v>
      </c>
      <c r="H1745" s="26">
        <v>64</v>
      </c>
    </row>
    <row r="1746" spans="1:8" x14ac:dyDescent="0.3">
      <c r="A1746" s="387"/>
      <c r="B1746" s="390"/>
      <c r="C1746" s="24" t="s">
        <v>4093</v>
      </c>
      <c r="D1746" s="25" t="s">
        <v>682</v>
      </c>
      <c r="E1746" s="25" t="s">
        <v>827</v>
      </c>
      <c r="F1746" s="25" t="s">
        <v>827</v>
      </c>
      <c r="G1746" s="25" t="s">
        <v>827</v>
      </c>
      <c r="H1746" s="26" t="s">
        <v>827</v>
      </c>
    </row>
    <row r="1747" spans="1:8" x14ac:dyDescent="0.3">
      <c r="A1747" s="387"/>
      <c r="B1747" s="390"/>
      <c r="C1747" s="24" t="s">
        <v>422</v>
      </c>
      <c r="D1747" s="25" t="s">
        <v>423</v>
      </c>
      <c r="E1747" s="25">
        <v>5</v>
      </c>
      <c r="F1747" s="25">
        <v>5</v>
      </c>
      <c r="G1747" s="25">
        <v>5</v>
      </c>
      <c r="H1747" s="26">
        <v>5</v>
      </c>
    </row>
    <row r="1748" spans="1:8" x14ac:dyDescent="0.3">
      <c r="A1748" s="387"/>
      <c r="B1748" s="390"/>
      <c r="C1748" s="29" t="s">
        <v>457</v>
      </c>
      <c r="D1748" s="469" t="s">
        <v>254</v>
      </c>
      <c r="E1748" s="469" t="s">
        <v>2335</v>
      </c>
      <c r="F1748" s="469" t="s">
        <v>2654</v>
      </c>
      <c r="G1748" s="469" t="s">
        <v>231</v>
      </c>
      <c r="H1748" s="469" t="s">
        <v>3370</v>
      </c>
    </row>
    <row r="1749" spans="1:8" x14ac:dyDescent="0.3">
      <c r="A1749" s="387"/>
      <c r="B1749" s="390"/>
      <c r="C1749" s="29" t="s">
        <v>284</v>
      </c>
      <c r="D1749" s="469"/>
      <c r="E1749" s="469"/>
      <c r="F1749" s="469"/>
      <c r="G1749" s="469"/>
      <c r="H1749" s="469"/>
    </row>
    <row r="1750" spans="1:8" x14ac:dyDescent="0.3">
      <c r="A1750" s="387"/>
      <c r="B1750" s="390"/>
      <c r="C1750" s="24" t="s">
        <v>3867</v>
      </c>
      <c r="D1750" s="25" t="s">
        <v>262</v>
      </c>
      <c r="E1750" s="25"/>
      <c r="F1750" s="25" t="s">
        <v>993</v>
      </c>
      <c r="G1750" s="25" t="s">
        <v>709</v>
      </c>
      <c r="H1750" s="26" t="s">
        <v>860</v>
      </c>
    </row>
    <row r="1751" spans="1:8" x14ac:dyDescent="0.3">
      <c r="A1751" s="387"/>
      <c r="B1751" s="390"/>
      <c r="C1751" s="24" t="s">
        <v>3868</v>
      </c>
      <c r="D1751" s="25" t="s">
        <v>262</v>
      </c>
      <c r="E1751" s="25" t="s">
        <v>228</v>
      </c>
      <c r="F1751" s="25" t="s">
        <v>993</v>
      </c>
      <c r="G1751" s="25" t="s">
        <v>709</v>
      </c>
      <c r="H1751" s="26" t="s">
        <v>228</v>
      </c>
    </row>
    <row r="1752" spans="1:8" x14ac:dyDescent="0.3">
      <c r="A1752" s="387"/>
      <c r="B1752" s="390"/>
      <c r="C1752" s="24" t="s">
        <v>3869</v>
      </c>
      <c r="D1752" s="25" t="s">
        <v>262</v>
      </c>
      <c r="E1752" s="25" t="s">
        <v>228</v>
      </c>
      <c r="F1752" s="25" t="s">
        <v>228</v>
      </c>
      <c r="G1752" s="25" t="s">
        <v>228</v>
      </c>
      <c r="H1752" s="26" t="s">
        <v>860</v>
      </c>
    </row>
    <row r="1753" spans="1:8" ht="18" thickBot="1" x14ac:dyDescent="0.35">
      <c r="A1753" s="388"/>
      <c r="B1753" s="391"/>
      <c r="C1753" s="24" t="s">
        <v>1541</v>
      </c>
      <c r="D1753" s="25" t="s">
        <v>423</v>
      </c>
      <c r="E1753" s="25" t="s">
        <v>228</v>
      </c>
      <c r="F1753" s="25" t="s">
        <v>1535</v>
      </c>
      <c r="G1753" s="25" t="s">
        <v>1535</v>
      </c>
      <c r="H1753" s="26" t="s">
        <v>1535</v>
      </c>
    </row>
    <row r="1754" spans="1:8" ht="18" thickBot="1" x14ac:dyDescent="0.35">
      <c r="A1754" s="392"/>
      <c r="B1754" s="392"/>
      <c r="C1754" s="392"/>
      <c r="D1754" s="393"/>
      <c r="E1754" s="27">
        <v>10</v>
      </c>
      <c r="F1754" s="27">
        <v>20</v>
      </c>
      <c r="G1754" s="27">
        <v>30</v>
      </c>
      <c r="H1754" s="5">
        <v>40</v>
      </c>
    </row>
    <row r="1755" spans="1:8" ht="18" thickBot="1" x14ac:dyDescent="0.35">
      <c r="A1755" s="17" t="s">
        <v>342</v>
      </c>
    </row>
    <row r="1756" spans="1:8" ht="18" thickBot="1" x14ac:dyDescent="0.35">
      <c r="A1756" s="377" t="s">
        <v>0</v>
      </c>
      <c r="B1756" s="379" t="s">
        <v>217</v>
      </c>
      <c r="C1756" s="379" t="s">
        <v>250</v>
      </c>
      <c r="D1756" s="379" t="s">
        <v>251</v>
      </c>
      <c r="E1756" s="381" t="s">
        <v>4039</v>
      </c>
      <c r="F1756" s="382"/>
      <c r="G1756" s="382"/>
      <c r="H1756" s="383"/>
    </row>
    <row r="1757" spans="1:8" ht="18" thickBot="1" x14ac:dyDescent="0.35">
      <c r="A1757" s="394"/>
      <c r="B1757" s="395"/>
      <c r="C1757" s="395"/>
      <c r="D1757" s="395"/>
      <c r="E1757" s="381" t="s">
        <v>462</v>
      </c>
      <c r="F1757" s="382"/>
      <c r="G1757" s="382"/>
      <c r="H1757" s="383"/>
    </row>
    <row r="1758" spans="1:8" ht="18" thickBot="1" x14ac:dyDescent="0.35">
      <c r="A1758" s="378"/>
      <c r="B1758" s="380"/>
      <c r="C1758" s="380"/>
      <c r="D1758" s="380"/>
      <c r="E1758" s="293" t="s">
        <v>413</v>
      </c>
      <c r="F1758" s="293" t="s">
        <v>463</v>
      </c>
      <c r="G1758" s="293" t="s">
        <v>3864</v>
      </c>
      <c r="H1758" s="291" t="s">
        <v>3865</v>
      </c>
    </row>
    <row r="1759" spans="1:8" x14ac:dyDescent="0.3">
      <c r="A1759" s="386" t="s">
        <v>4110</v>
      </c>
      <c r="B1759" s="389" t="s">
        <v>3754</v>
      </c>
      <c r="C1759" s="28" t="s">
        <v>349</v>
      </c>
      <c r="D1759" s="22"/>
      <c r="E1759" s="22"/>
      <c r="F1759" s="22"/>
      <c r="G1759" s="22"/>
      <c r="H1759" s="4"/>
    </row>
    <row r="1760" spans="1:8" x14ac:dyDescent="0.3">
      <c r="A1760" s="387"/>
      <c r="B1760" s="390"/>
      <c r="C1760" s="24" t="s">
        <v>3861</v>
      </c>
      <c r="D1760" s="25" t="s">
        <v>3629</v>
      </c>
      <c r="E1760" s="25">
        <v>66</v>
      </c>
      <c r="F1760" s="25">
        <v>66</v>
      </c>
      <c r="G1760" s="25">
        <v>66</v>
      </c>
      <c r="H1760" s="26">
        <v>66</v>
      </c>
    </row>
    <row r="1761" spans="1:8" x14ac:dyDescent="0.3">
      <c r="A1761" s="387"/>
      <c r="B1761" s="390"/>
      <c r="C1761" s="24" t="s">
        <v>4102</v>
      </c>
      <c r="D1761" s="25" t="s">
        <v>682</v>
      </c>
      <c r="E1761" s="25" t="s">
        <v>474</v>
      </c>
      <c r="F1761" s="25" t="s">
        <v>474</v>
      </c>
      <c r="G1761" s="25" t="s">
        <v>474</v>
      </c>
      <c r="H1761" s="26" t="s">
        <v>474</v>
      </c>
    </row>
    <row r="1762" spans="1:8" x14ac:dyDescent="0.3">
      <c r="A1762" s="387"/>
      <c r="B1762" s="390"/>
      <c r="C1762" s="24" t="s">
        <v>422</v>
      </c>
      <c r="D1762" s="25" t="s">
        <v>423</v>
      </c>
      <c r="E1762" s="25">
        <v>5</v>
      </c>
      <c r="F1762" s="25">
        <v>5</v>
      </c>
      <c r="G1762" s="25">
        <v>5</v>
      </c>
      <c r="H1762" s="26">
        <v>5</v>
      </c>
    </row>
    <row r="1763" spans="1:8" x14ac:dyDescent="0.3">
      <c r="A1763" s="387"/>
      <c r="B1763" s="390"/>
      <c r="C1763" s="29" t="s">
        <v>457</v>
      </c>
      <c r="D1763" s="469" t="s">
        <v>254</v>
      </c>
      <c r="E1763" s="469" t="s">
        <v>397</v>
      </c>
      <c r="F1763" s="469" t="s">
        <v>2301</v>
      </c>
      <c r="G1763" s="469" t="s">
        <v>3370</v>
      </c>
      <c r="H1763" s="469" t="s">
        <v>996</v>
      </c>
    </row>
    <row r="1764" spans="1:8" x14ac:dyDescent="0.3">
      <c r="A1764" s="387"/>
      <c r="B1764" s="390"/>
      <c r="C1764" s="29" t="s">
        <v>284</v>
      </c>
      <c r="D1764" s="469"/>
      <c r="E1764" s="469"/>
      <c r="F1764" s="469"/>
      <c r="G1764" s="469"/>
      <c r="H1764" s="469"/>
    </row>
    <row r="1765" spans="1:8" x14ac:dyDescent="0.3">
      <c r="A1765" s="387"/>
      <c r="B1765" s="390"/>
      <c r="C1765" s="24" t="s">
        <v>3867</v>
      </c>
      <c r="D1765" s="25" t="s">
        <v>262</v>
      </c>
      <c r="E1765" s="25"/>
      <c r="F1765" s="25" t="s">
        <v>993</v>
      </c>
      <c r="G1765" s="25" t="s">
        <v>709</v>
      </c>
      <c r="H1765" s="26" t="s">
        <v>860</v>
      </c>
    </row>
    <row r="1766" spans="1:8" x14ac:dyDescent="0.3">
      <c r="A1766" s="387"/>
      <c r="B1766" s="390"/>
      <c r="C1766" s="24" t="s">
        <v>3868</v>
      </c>
      <c r="D1766" s="25" t="s">
        <v>262</v>
      </c>
      <c r="E1766" s="25" t="s">
        <v>228</v>
      </c>
      <c r="F1766" s="25" t="s">
        <v>993</v>
      </c>
      <c r="G1766" s="25" t="s">
        <v>709</v>
      </c>
      <c r="H1766" s="26" t="s">
        <v>228</v>
      </c>
    </row>
    <row r="1767" spans="1:8" x14ac:dyDescent="0.3">
      <c r="A1767" s="387"/>
      <c r="B1767" s="390"/>
      <c r="C1767" s="24" t="s">
        <v>3869</v>
      </c>
      <c r="D1767" s="25" t="s">
        <v>262</v>
      </c>
      <c r="E1767" s="25" t="s">
        <v>228</v>
      </c>
      <c r="F1767" s="25" t="s">
        <v>228</v>
      </c>
      <c r="G1767" s="25" t="s">
        <v>228</v>
      </c>
      <c r="H1767" s="26" t="s">
        <v>860</v>
      </c>
    </row>
    <row r="1768" spans="1:8" ht="18" thickBot="1" x14ac:dyDescent="0.35">
      <c r="A1768" s="388"/>
      <c r="B1768" s="391"/>
      <c r="C1768" s="24" t="s">
        <v>1541</v>
      </c>
      <c r="D1768" s="25" t="s">
        <v>423</v>
      </c>
      <c r="E1768" s="25" t="s">
        <v>228</v>
      </c>
      <c r="F1768" s="25" t="s">
        <v>1535</v>
      </c>
      <c r="G1768" s="25" t="s">
        <v>1535</v>
      </c>
      <c r="H1768" s="26" t="s">
        <v>1535</v>
      </c>
    </row>
    <row r="1769" spans="1:8" ht="18" thickBot="1" x14ac:dyDescent="0.35">
      <c r="A1769" s="384"/>
      <c r="B1769" s="384"/>
      <c r="C1769" s="384"/>
      <c r="D1769" s="385"/>
      <c r="E1769" s="27">
        <v>50</v>
      </c>
      <c r="F1769" s="27">
        <v>60</v>
      </c>
      <c r="G1769" s="27">
        <v>70</v>
      </c>
      <c r="H1769" s="5">
        <v>80</v>
      </c>
    </row>
    <row r="1770" spans="1:8" x14ac:dyDescent="0.3">
      <c r="A1770" s="15" t="s">
        <v>4111</v>
      </c>
    </row>
    <row r="1771" spans="1:8" ht="18" thickBot="1" x14ac:dyDescent="0.35">
      <c r="A1771" s="17" t="s">
        <v>342</v>
      </c>
    </row>
    <row r="1772" spans="1:8" ht="18" thickBot="1" x14ac:dyDescent="0.35">
      <c r="A1772" s="377" t="s">
        <v>0</v>
      </c>
      <c r="B1772" s="379" t="s">
        <v>217</v>
      </c>
      <c r="C1772" s="379" t="s">
        <v>250</v>
      </c>
      <c r="D1772" s="379" t="s">
        <v>251</v>
      </c>
      <c r="E1772" s="381" t="s">
        <v>4091</v>
      </c>
      <c r="F1772" s="382"/>
      <c r="G1772" s="382"/>
      <c r="H1772" s="383"/>
    </row>
    <row r="1773" spans="1:8" ht="18" thickBot="1" x14ac:dyDescent="0.35">
      <c r="A1773" s="394"/>
      <c r="B1773" s="395"/>
      <c r="C1773" s="395"/>
      <c r="D1773" s="395"/>
      <c r="E1773" s="381" t="s">
        <v>462</v>
      </c>
      <c r="F1773" s="382"/>
      <c r="G1773" s="382"/>
      <c r="H1773" s="383"/>
    </row>
    <row r="1774" spans="1:8" ht="18" thickBot="1" x14ac:dyDescent="0.35">
      <c r="A1774" s="378"/>
      <c r="B1774" s="380"/>
      <c r="C1774" s="380"/>
      <c r="D1774" s="380"/>
      <c r="E1774" s="293" t="s">
        <v>413</v>
      </c>
      <c r="F1774" s="293" t="s">
        <v>463</v>
      </c>
      <c r="G1774" s="293" t="s">
        <v>3864</v>
      </c>
      <c r="H1774" s="291" t="s">
        <v>3865</v>
      </c>
    </row>
    <row r="1775" spans="1:8" x14ac:dyDescent="0.3">
      <c r="A1775" s="386" t="s">
        <v>4112</v>
      </c>
      <c r="B1775" s="389" t="s">
        <v>3754</v>
      </c>
      <c r="C1775" s="28" t="s">
        <v>349</v>
      </c>
      <c r="D1775" s="22"/>
      <c r="E1775" s="22"/>
      <c r="F1775" s="22"/>
      <c r="G1775" s="22"/>
      <c r="H1775" s="4"/>
    </row>
    <row r="1776" spans="1:8" x14ac:dyDescent="0.3">
      <c r="A1776" s="387"/>
      <c r="B1776" s="390"/>
      <c r="C1776" s="24" t="s">
        <v>3861</v>
      </c>
      <c r="D1776" s="25" t="s">
        <v>3629</v>
      </c>
      <c r="E1776" s="25">
        <v>109</v>
      </c>
      <c r="F1776" s="25">
        <v>109</v>
      </c>
      <c r="G1776" s="25">
        <v>109</v>
      </c>
      <c r="H1776" s="26">
        <v>109</v>
      </c>
    </row>
    <row r="1777" spans="1:8" x14ac:dyDescent="0.3">
      <c r="A1777" s="387"/>
      <c r="B1777" s="390"/>
      <c r="C1777" s="24" t="s">
        <v>4102</v>
      </c>
      <c r="D1777" s="25" t="s">
        <v>682</v>
      </c>
      <c r="E1777" s="25" t="s">
        <v>1009</v>
      </c>
      <c r="F1777" s="25" t="s">
        <v>1009</v>
      </c>
      <c r="G1777" s="25" t="s">
        <v>1009</v>
      </c>
      <c r="H1777" s="26" t="s">
        <v>1009</v>
      </c>
    </row>
    <row r="1778" spans="1:8" x14ac:dyDescent="0.3">
      <c r="A1778" s="387"/>
      <c r="B1778" s="390"/>
      <c r="C1778" s="24" t="s">
        <v>422</v>
      </c>
      <c r="D1778" s="25" t="s">
        <v>423</v>
      </c>
      <c r="E1778" s="25">
        <v>5</v>
      </c>
      <c r="F1778" s="25">
        <v>5</v>
      </c>
      <c r="G1778" s="25">
        <v>5</v>
      </c>
      <c r="H1778" s="26">
        <v>5</v>
      </c>
    </row>
    <row r="1779" spans="1:8" x14ac:dyDescent="0.3">
      <c r="A1779" s="387"/>
      <c r="B1779" s="390"/>
      <c r="C1779" s="29" t="s">
        <v>457</v>
      </c>
      <c r="D1779" s="469" t="s">
        <v>254</v>
      </c>
      <c r="E1779" s="469" t="s">
        <v>2311</v>
      </c>
      <c r="F1779" s="469" t="s">
        <v>568</v>
      </c>
      <c r="G1779" s="469" t="s">
        <v>546</v>
      </c>
      <c r="H1779" s="469" t="s">
        <v>1015</v>
      </c>
    </row>
    <row r="1780" spans="1:8" x14ac:dyDescent="0.3">
      <c r="A1780" s="387"/>
      <c r="B1780" s="390"/>
      <c r="C1780" s="29" t="s">
        <v>284</v>
      </c>
      <c r="D1780" s="469"/>
      <c r="E1780" s="469"/>
      <c r="F1780" s="469"/>
      <c r="G1780" s="469"/>
      <c r="H1780" s="469"/>
    </row>
    <row r="1781" spans="1:8" x14ac:dyDescent="0.3">
      <c r="A1781" s="387"/>
      <c r="B1781" s="390"/>
      <c r="C1781" s="24" t="s">
        <v>3867</v>
      </c>
      <c r="D1781" s="25" t="s">
        <v>262</v>
      </c>
      <c r="E1781" s="25"/>
      <c r="F1781" s="25" t="s">
        <v>993</v>
      </c>
      <c r="G1781" s="25" t="s">
        <v>709</v>
      </c>
      <c r="H1781" s="26" t="s">
        <v>860</v>
      </c>
    </row>
    <row r="1782" spans="1:8" x14ac:dyDescent="0.3">
      <c r="A1782" s="387"/>
      <c r="B1782" s="390"/>
      <c r="C1782" s="24" t="s">
        <v>3868</v>
      </c>
      <c r="D1782" s="25" t="s">
        <v>262</v>
      </c>
      <c r="E1782" s="25" t="s">
        <v>228</v>
      </c>
      <c r="F1782" s="25" t="s">
        <v>993</v>
      </c>
      <c r="G1782" s="25" t="s">
        <v>709</v>
      </c>
      <c r="H1782" s="26" t="s">
        <v>228</v>
      </c>
    </row>
    <row r="1783" spans="1:8" x14ac:dyDescent="0.3">
      <c r="A1783" s="387"/>
      <c r="B1783" s="390"/>
      <c r="C1783" s="24" t="s">
        <v>3869</v>
      </c>
      <c r="D1783" s="25" t="s">
        <v>262</v>
      </c>
      <c r="E1783" s="25" t="s">
        <v>228</v>
      </c>
      <c r="F1783" s="25" t="s">
        <v>228</v>
      </c>
      <c r="G1783" s="25" t="s">
        <v>228</v>
      </c>
      <c r="H1783" s="26" t="s">
        <v>860</v>
      </c>
    </row>
    <row r="1784" spans="1:8" ht="18" thickBot="1" x14ac:dyDescent="0.35">
      <c r="A1784" s="388"/>
      <c r="B1784" s="391"/>
      <c r="C1784" s="24" t="s">
        <v>1541</v>
      </c>
      <c r="D1784" s="25" t="s">
        <v>423</v>
      </c>
      <c r="E1784" s="25" t="s">
        <v>228</v>
      </c>
      <c r="F1784" s="25" t="s">
        <v>1535</v>
      </c>
      <c r="G1784" s="25" t="s">
        <v>1535</v>
      </c>
      <c r="H1784" s="26" t="s">
        <v>1535</v>
      </c>
    </row>
    <row r="1785" spans="1:8" ht="18" thickBot="1" x14ac:dyDescent="0.35">
      <c r="A1785" s="392"/>
      <c r="B1785" s="392"/>
      <c r="C1785" s="392"/>
      <c r="D1785" s="393"/>
      <c r="E1785" s="27">
        <v>10</v>
      </c>
      <c r="F1785" s="27">
        <v>20</v>
      </c>
      <c r="G1785" s="27">
        <v>30</v>
      </c>
      <c r="H1785" s="5">
        <v>40</v>
      </c>
    </row>
    <row r="1786" spans="1:8" ht="18" thickBot="1" x14ac:dyDescent="0.35">
      <c r="A1786" s="17" t="s">
        <v>342</v>
      </c>
    </row>
    <row r="1787" spans="1:8" ht="18" thickBot="1" x14ac:dyDescent="0.35">
      <c r="A1787" s="377" t="s">
        <v>0</v>
      </c>
      <c r="B1787" s="379" t="s">
        <v>217</v>
      </c>
      <c r="C1787" s="379" t="s">
        <v>250</v>
      </c>
      <c r="D1787" s="379" t="s">
        <v>251</v>
      </c>
      <c r="E1787" s="381" t="s">
        <v>3998</v>
      </c>
      <c r="F1787" s="382"/>
      <c r="G1787" s="382"/>
      <c r="H1787" s="383"/>
    </row>
    <row r="1788" spans="1:8" ht="18" thickBot="1" x14ac:dyDescent="0.35">
      <c r="A1788" s="394"/>
      <c r="B1788" s="395"/>
      <c r="C1788" s="395"/>
      <c r="D1788" s="395"/>
      <c r="E1788" s="381" t="s">
        <v>462</v>
      </c>
      <c r="F1788" s="382"/>
      <c r="G1788" s="382"/>
      <c r="H1788" s="383"/>
    </row>
    <row r="1789" spans="1:8" ht="18" thickBot="1" x14ac:dyDescent="0.35">
      <c r="A1789" s="378"/>
      <c r="B1789" s="380"/>
      <c r="C1789" s="380"/>
      <c r="D1789" s="380"/>
      <c r="E1789" s="293" t="s">
        <v>413</v>
      </c>
      <c r="F1789" s="293" t="s">
        <v>463</v>
      </c>
      <c r="G1789" s="293" t="s">
        <v>3864</v>
      </c>
      <c r="H1789" s="291" t="s">
        <v>3865</v>
      </c>
    </row>
    <row r="1790" spans="1:8" x14ac:dyDescent="0.3">
      <c r="A1790" s="386" t="s">
        <v>4112</v>
      </c>
      <c r="B1790" s="389" t="s">
        <v>3754</v>
      </c>
      <c r="C1790" s="28" t="s">
        <v>349</v>
      </c>
      <c r="D1790" s="22"/>
      <c r="E1790" s="22"/>
      <c r="F1790" s="22"/>
      <c r="G1790" s="22"/>
      <c r="H1790" s="4"/>
    </row>
    <row r="1791" spans="1:8" x14ac:dyDescent="0.3">
      <c r="A1791" s="387"/>
      <c r="B1791" s="390"/>
      <c r="C1791" s="24" t="s">
        <v>3861</v>
      </c>
      <c r="D1791" s="25" t="s">
        <v>3629</v>
      </c>
      <c r="E1791" s="25">
        <v>104</v>
      </c>
      <c r="F1791" s="25">
        <v>104</v>
      </c>
      <c r="G1791" s="25">
        <v>104</v>
      </c>
      <c r="H1791" s="26">
        <v>104</v>
      </c>
    </row>
    <row r="1792" spans="1:8" x14ac:dyDescent="0.3">
      <c r="A1792" s="387"/>
      <c r="B1792" s="390"/>
      <c r="C1792" s="24" t="s">
        <v>4102</v>
      </c>
      <c r="D1792" s="25" t="s">
        <v>682</v>
      </c>
      <c r="E1792" s="25" t="s">
        <v>853</v>
      </c>
      <c r="F1792" s="25" t="s">
        <v>853</v>
      </c>
      <c r="G1792" s="25" t="s">
        <v>853</v>
      </c>
      <c r="H1792" s="26" t="s">
        <v>853</v>
      </c>
    </row>
    <row r="1793" spans="1:8" x14ac:dyDescent="0.3">
      <c r="A1793" s="387"/>
      <c r="B1793" s="390"/>
      <c r="C1793" s="24" t="s">
        <v>422</v>
      </c>
      <c r="D1793" s="25" t="s">
        <v>423</v>
      </c>
      <c r="E1793" s="25">
        <v>5</v>
      </c>
      <c r="F1793" s="25">
        <v>5</v>
      </c>
      <c r="G1793" s="25">
        <v>5</v>
      </c>
      <c r="H1793" s="26">
        <v>5</v>
      </c>
    </row>
    <row r="1794" spans="1:8" x14ac:dyDescent="0.3">
      <c r="A1794" s="387"/>
      <c r="B1794" s="390"/>
      <c r="C1794" s="29" t="s">
        <v>457</v>
      </c>
      <c r="D1794" s="469" t="s">
        <v>254</v>
      </c>
      <c r="E1794" s="469" t="s">
        <v>3187</v>
      </c>
      <c r="F1794" s="469" t="s">
        <v>3370</v>
      </c>
      <c r="G1794" s="469" t="s">
        <v>572</v>
      </c>
      <c r="H1794" s="469" t="s">
        <v>546</v>
      </c>
    </row>
    <row r="1795" spans="1:8" x14ac:dyDescent="0.3">
      <c r="A1795" s="387"/>
      <c r="B1795" s="390"/>
      <c r="C1795" s="29" t="s">
        <v>284</v>
      </c>
      <c r="D1795" s="469"/>
      <c r="E1795" s="469"/>
      <c r="F1795" s="469"/>
      <c r="G1795" s="469"/>
      <c r="H1795" s="469"/>
    </row>
    <row r="1796" spans="1:8" x14ac:dyDescent="0.3">
      <c r="A1796" s="387"/>
      <c r="B1796" s="390"/>
      <c r="C1796" s="24" t="s">
        <v>3867</v>
      </c>
      <c r="D1796" s="25" t="s">
        <v>262</v>
      </c>
      <c r="E1796" s="25"/>
      <c r="F1796" s="25" t="s">
        <v>993</v>
      </c>
      <c r="G1796" s="25" t="s">
        <v>709</v>
      </c>
      <c r="H1796" s="26" t="s">
        <v>860</v>
      </c>
    </row>
    <row r="1797" spans="1:8" x14ac:dyDescent="0.3">
      <c r="A1797" s="387"/>
      <c r="B1797" s="390"/>
      <c r="C1797" s="24" t="s">
        <v>3868</v>
      </c>
      <c r="D1797" s="25" t="s">
        <v>262</v>
      </c>
      <c r="E1797" s="25" t="s">
        <v>228</v>
      </c>
      <c r="F1797" s="25" t="s">
        <v>993</v>
      </c>
      <c r="G1797" s="25" t="s">
        <v>709</v>
      </c>
      <c r="H1797" s="26" t="s">
        <v>228</v>
      </c>
    </row>
    <row r="1798" spans="1:8" x14ac:dyDescent="0.3">
      <c r="A1798" s="387"/>
      <c r="B1798" s="390"/>
      <c r="C1798" s="24" t="s">
        <v>3869</v>
      </c>
      <c r="D1798" s="25" t="s">
        <v>262</v>
      </c>
      <c r="E1798" s="25" t="s">
        <v>228</v>
      </c>
      <c r="F1798" s="25" t="s">
        <v>228</v>
      </c>
      <c r="G1798" s="25" t="s">
        <v>228</v>
      </c>
      <c r="H1798" s="26" t="s">
        <v>860</v>
      </c>
    </row>
    <row r="1799" spans="1:8" ht="18" thickBot="1" x14ac:dyDescent="0.35">
      <c r="A1799" s="388"/>
      <c r="B1799" s="391"/>
      <c r="C1799" s="24" t="s">
        <v>1541</v>
      </c>
      <c r="D1799" s="25" t="s">
        <v>423</v>
      </c>
      <c r="E1799" s="25" t="s">
        <v>228</v>
      </c>
      <c r="F1799" s="25" t="s">
        <v>1535</v>
      </c>
      <c r="G1799" s="25" t="s">
        <v>1535</v>
      </c>
      <c r="H1799" s="26" t="s">
        <v>1535</v>
      </c>
    </row>
    <row r="1800" spans="1:8" ht="18" thickBot="1" x14ac:dyDescent="0.35">
      <c r="A1800" s="392"/>
      <c r="B1800" s="392"/>
      <c r="C1800" s="392"/>
      <c r="D1800" s="393"/>
      <c r="E1800" s="27">
        <v>50</v>
      </c>
      <c r="F1800" s="27">
        <v>60</v>
      </c>
      <c r="G1800" s="27">
        <v>70</v>
      </c>
      <c r="H1800" s="5">
        <v>80</v>
      </c>
    </row>
    <row r="1801" spans="1:8" x14ac:dyDescent="0.3">
      <c r="A1801" s="15" t="s">
        <v>4113</v>
      </c>
    </row>
    <row r="1802" spans="1:8" ht="18" thickBot="1" x14ac:dyDescent="0.35">
      <c r="A1802" s="17" t="s">
        <v>342</v>
      </c>
    </row>
    <row r="1803" spans="1:8" ht="18" thickBot="1" x14ac:dyDescent="0.35">
      <c r="A1803" s="377" t="s">
        <v>0</v>
      </c>
      <c r="B1803" s="379" t="s">
        <v>217</v>
      </c>
      <c r="C1803" s="379" t="s">
        <v>250</v>
      </c>
      <c r="D1803" s="379" t="s">
        <v>251</v>
      </c>
      <c r="E1803" s="381" t="s">
        <v>4004</v>
      </c>
      <c r="F1803" s="382"/>
      <c r="G1803" s="382"/>
      <c r="H1803" s="383"/>
    </row>
    <row r="1804" spans="1:8" ht="18" thickBot="1" x14ac:dyDescent="0.35">
      <c r="A1804" s="394"/>
      <c r="B1804" s="395"/>
      <c r="C1804" s="395"/>
      <c r="D1804" s="395"/>
      <c r="E1804" s="381" t="s">
        <v>462</v>
      </c>
      <c r="F1804" s="382"/>
      <c r="G1804" s="382"/>
      <c r="H1804" s="383"/>
    </row>
    <row r="1805" spans="1:8" ht="18" thickBot="1" x14ac:dyDescent="0.35">
      <c r="A1805" s="378"/>
      <c r="B1805" s="380"/>
      <c r="C1805" s="380"/>
      <c r="D1805" s="380"/>
      <c r="E1805" s="293" t="s">
        <v>413</v>
      </c>
      <c r="F1805" s="293" t="s">
        <v>463</v>
      </c>
      <c r="G1805" s="293" t="s">
        <v>3864</v>
      </c>
      <c r="H1805" s="291" t="s">
        <v>3865</v>
      </c>
    </row>
    <row r="1806" spans="1:8" x14ac:dyDescent="0.3">
      <c r="A1806" s="386" t="s">
        <v>4114</v>
      </c>
      <c r="B1806" s="21" t="s">
        <v>3823</v>
      </c>
      <c r="C1806" s="28" t="s">
        <v>349</v>
      </c>
      <c r="D1806" s="22"/>
      <c r="E1806" s="22"/>
      <c r="F1806" s="22"/>
      <c r="G1806" s="22"/>
      <c r="H1806" s="4"/>
    </row>
    <row r="1807" spans="1:8" x14ac:dyDescent="0.3">
      <c r="A1807" s="387"/>
      <c r="B1807" s="24" t="s">
        <v>4025</v>
      </c>
      <c r="C1807" s="24" t="s">
        <v>3861</v>
      </c>
      <c r="D1807" s="25" t="s">
        <v>3629</v>
      </c>
      <c r="E1807" s="25">
        <v>82</v>
      </c>
      <c r="F1807" s="25">
        <v>82</v>
      </c>
      <c r="G1807" s="25">
        <v>82</v>
      </c>
      <c r="H1807" s="26">
        <v>82</v>
      </c>
    </row>
    <row r="1808" spans="1:8" x14ac:dyDescent="0.3">
      <c r="A1808" s="387"/>
      <c r="B1808" s="57"/>
      <c r="C1808" s="24" t="s">
        <v>4102</v>
      </c>
      <c r="D1808" s="25" t="s">
        <v>682</v>
      </c>
      <c r="E1808" s="25" t="s">
        <v>1009</v>
      </c>
      <c r="F1808" s="25" t="s">
        <v>1009</v>
      </c>
      <c r="G1808" s="25" t="s">
        <v>1009</v>
      </c>
      <c r="H1808" s="26" t="s">
        <v>1009</v>
      </c>
    </row>
    <row r="1809" spans="1:8" x14ac:dyDescent="0.3">
      <c r="A1809" s="387"/>
      <c r="B1809" s="57"/>
      <c r="C1809" s="24" t="s">
        <v>422</v>
      </c>
      <c r="D1809" s="25" t="s">
        <v>423</v>
      </c>
      <c r="E1809" s="25">
        <v>5</v>
      </c>
      <c r="F1809" s="25">
        <v>5</v>
      </c>
      <c r="G1809" s="25">
        <v>5</v>
      </c>
      <c r="H1809" s="26">
        <v>5</v>
      </c>
    </row>
    <row r="1810" spans="1:8" x14ac:dyDescent="0.3">
      <c r="A1810" s="387"/>
      <c r="B1810" s="57"/>
      <c r="C1810" s="24" t="s">
        <v>457</v>
      </c>
      <c r="D1810" s="469" t="s">
        <v>254</v>
      </c>
      <c r="E1810" s="469" t="s">
        <v>958</v>
      </c>
      <c r="F1810" s="469" t="s">
        <v>301</v>
      </c>
      <c r="G1810" s="469" t="s">
        <v>622</v>
      </c>
      <c r="H1810" s="469" t="s">
        <v>2288</v>
      </c>
    </row>
    <row r="1811" spans="1:8" x14ac:dyDescent="0.3">
      <c r="A1811" s="387"/>
      <c r="B1811" s="57"/>
      <c r="C1811" s="24" t="s">
        <v>284</v>
      </c>
      <c r="D1811" s="469"/>
      <c r="E1811" s="469"/>
      <c r="F1811" s="469"/>
      <c r="G1811" s="469"/>
      <c r="H1811" s="469"/>
    </row>
    <row r="1812" spans="1:8" x14ac:dyDescent="0.3">
      <c r="A1812" s="387"/>
      <c r="B1812" s="57"/>
      <c r="C1812" s="24" t="s">
        <v>3867</v>
      </c>
      <c r="D1812" s="25" t="s">
        <v>262</v>
      </c>
      <c r="E1812" s="25"/>
      <c r="F1812" s="25" t="s">
        <v>993</v>
      </c>
      <c r="G1812" s="25" t="s">
        <v>709</v>
      </c>
      <c r="H1812" s="26" t="s">
        <v>860</v>
      </c>
    </row>
    <row r="1813" spans="1:8" x14ac:dyDescent="0.3">
      <c r="A1813" s="387"/>
      <c r="B1813" s="57"/>
      <c r="C1813" s="24" t="s">
        <v>3868</v>
      </c>
      <c r="D1813" s="25" t="s">
        <v>262</v>
      </c>
      <c r="E1813" s="25" t="s">
        <v>228</v>
      </c>
      <c r="F1813" s="25" t="s">
        <v>993</v>
      </c>
      <c r="G1813" s="25" t="s">
        <v>709</v>
      </c>
      <c r="H1813" s="26" t="s">
        <v>228</v>
      </c>
    </row>
    <row r="1814" spans="1:8" x14ac:dyDescent="0.3">
      <c r="A1814" s="387"/>
      <c r="B1814" s="57"/>
      <c r="C1814" s="24" t="s">
        <v>3869</v>
      </c>
      <c r="D1814" s="25" t="s">
        <v>262</v>
      </c>
      <c r="E1814" s="25" t="s">
        <v>228</v>
      </c>
      <c r="F1814" s="25" t="s">
        <v>228</v>
      </c>
      <c r="G1814" s="25" t="s">
        <v>228</v>
      </c>
      <c r="H1814" s="26" t="s">
        <v>860</v>
      </c>
    </row>
    <row r="1815" spans="1:8" ht="18" thickBot="1" x14ac:dyDescent="0.35">
      <c r="A1815" s="388"/>
      <c r="B1815" s="57"/>
      <c r="C1815" s="24" t="s">
        <v>1541</v>
      </c>
      <c r="D1815" s="25" t="s">
        <v>423</v>
      </c>
      <c r="E1815" s="25" t="s">
        <v>228</v>
      </c>
      <c r="F1815" s="25" t="s">
        <v>1535</v>
      </c>
      <c r="G1815" s="25" t="s">
        <v>1535</v>
      </c>
      <c r="H1815" s="26" t="s">
        <v>1535</v>
      </c>
    </row>
    <row r="1816" spans="1:8" ht="18" thickBot="1" x14ac:dyDescent="0.35">
      <c r="A1816" s="392"/>
      <c r="B1816" s="392"/>
      <c r="C1816" s="392"/>
      <c r="D1816" s="393"/>
      <c r="E1816" s="27">
        <v>10</v>
      </c>
      <c r="F1816" s="27">
        <v>20</v>
      </c>
      <c r="G1816" s="27">
        <v>30</v>
      </c>
      <c r="H1816" s="5">
        <v>40</v>
      </c>
    </row>
    <row r="1817" spans="1:8" ht="18" thickBot="1" x14ac:dyDescent="0.35">
      <c r="A1817" s="17" t="s">
        <v>342</v>
      </c>
    </row>
    <row r="1818" spans="1:8" ht="18" thickBot="1" x14ac:dyDescent="0.35">
      <c r="A1818" s="377" t="s">
        <v>0</v>
      </c>
      <c r="B1818" s="379" t="s">
        <v>217</v>
      </c>
      <c r="C1818" s="379" t="s">
        <v>250</v>
      </c>
      <c r="D1818" s="379" t="s">
        <v>251</v>
      </c>
      <c r="E1818" s="381" t="s">
        <v>3998</v>
      </c>
      <c r="F1818" s="382"/>
      <c r="G1818" s="382"/>
      <c r="H1818" s="383"/>
    </row>
    <row r="1819" spans="1:8" ht="18" thickBot="1" x14ac:dyDescent="0.35">
      <c r="A1819" s="394"/>
      <c r="B1819" s="395"/>
      <c r="C1819" s="395"/>
      <c r="D1819" s="395"/>
      <c r="E1819" s="381" t="s">
        <v>462</v>
      </c>
      <c r="F1819" s="382"/>
      <c r="G1819" s="382"/>
      <c r="H1819" s="383"/>
    </row>
    <row r="1820" spans="1:8" ht="18" thickBot="1" x14ac:dyDescent="0.35">
      <c r="A1820" s="378"/>
      <c r="B1820" s="380"/>
      <c r="C1820" s="380"/>
      <c r="D1820" s="380"/>
      <c r="E1820" s="293" t="s">
        <v>413</v>
      </c>
      <c r="F1820" s="293" t="s">
        <v>463</v>
      </c>
      <c r="G1820" s="293" t="s">
        <v>3864</v>
      </c>
      <c r="H1820" s="291" t="s">
        <v>3865</v>
      </c>
    </row>
    <row r="1821" spans="1:8" x14ac:dyDescent="0.3">
      <c r="A1821" s="386" t="s">
        <v>4114</v>
      </c>
      <c r="B1821" s="389" t="s">
        <v>3754</v>
      </c>
      <c r="C1821" s="28" t="s">
        <v>349</v>
      </c>
      <c r="D1821" s="22"/>
      <c r="E1821" s="22"/>
      <c r="F1821" s="22"/>
      <c r="G1821" s="22"/>
      <c r="H1821" s="4"/>
    </row>
    <row r="1822" spans="1:8" x14ac:dyDescent="0.3">
      <c r="A1822" s="387"/>
      <c r="B1822" s="390"/>
      <c r="C1822" s="24" t="s">
        <v>3861</v>
      </c>
      <c r="D1822" s="25" t="s">
        <v>3629</v>
      </c>
      <c r="E1822" s="25">
        <v>80</v>
      </c>
      <c r="F1822" s="25">
        <v>80</v>
      </c>
      <c r="G1822" s="25">
        <v>80</v>
      </c>
      <c r="H1822" s="26">
        <v>80</v>
      </c>
    </row>
    <row r="1823" spans="1:8" x14ac:dyDescent="0.3">
      <c r="A1823" s="387"/>
      <c r="B1823" s="390"/>
      <c r="C1823" s="24" t="s">
        <v>4102</v>
      </c>
      <c r="D1823" s="25" t="s">
        <v>682</v>
      </c>
      <c r="E1823" s="25" t="s">
        <v>827</v>
      </c>
      <c r="F1823" s="25" t="s">
        <v>827</v>
      </c>
      <c r="G1823" s="25" t="s">
        <v>827</v>
      </c>
      <c r="H1823" s="26" t="s">
        <v>827</v>
      </c>
    </row>
    <row r="1824" spans="1:8" x14ac:dyDescent="0.3">
      <c r="A1824" s="387"/>
      <c r="B1824" s="390"/>
      <c r="C1824" s="24" t="s">
        <v>422</v>
      </c>
      <c r="D1824" s="25" t="s">
        <v>423</v>
      </c>
      <c r="E1824" s="25">
        <v>5</v>
      </c>
      <c r="F1824" s="25">
        <v>5</v>
      </c>
      <c r="G1824" s="25">
        <v>5</v>
      </c>
      <c r="H1824" s="26">
        <v>5</v>
      </c>
    </row>
    <row r="1825" spans="1:8" x14ac:dyDescent="0.3">
      <c r="A1825" s="387"/>
      <c r="B1825" s="390"/>
      <c r="C1825" s="24" t="s">
        <v>457</v>
      </c>
      <c r="D1825" s="469" t="s">
        <v>254</v>
      </c>
      <c r="E1825" s="469" t="s">
        <v>519</v>
      </c>
      <c r="F1825" s="469" t="s">
        <v>599</v>
      </c>
      <c r="G1825" s="469" t="s">
        <v>568</v>
      </c>
      <c r="H1825" s="469" t="s">
        <v>3003</v>
      </c>
    </row>
    <row r="1826" spans="1:8" x14ac:dyDescent="0.3">
      <c r="A1826" s="387"/>
      <c r="B1826" s="390"/>
      <c r="C1826" s="24" t="s">
        <v>284</v>
      </c>
      <c r="D1826" s="469"/>
      <c r="E1826" s="469"/>
      <c r="F1826" s="469"/>
      <c r="G1826" s="469"/>
      <c r="H1826" s="469"/>
    </row>
    <row r="1827" spans="1:8" x14ac:dyDescent="0.3">
      <c r="A1827" s="387"/>
      <c r="B1827" s="390"/>
      <c r="C1827" s="24" t="s">
        <v>3867</v>
      </c>
      <c r="D1827" s="25" t="s">
        <v>262</v>
      </c>
      <c r="E1827" s="25"/>
      <c r="F1827" s="25" t="s">
        <v>993</v>
      </c>
      <c r="G1827" s="25" t="s">
        <v>709</v>
      </c>
      <c r="H1827" s="26" t="s">
        <v>860</v>
      </c>
    </row>
    <row r="1828" spans="1:8" x14ac:dyDescent="0.3">
      <c r="A1828" s="387"/>
      <c r="B1828" s="390"/>
      <c r="C1828" s="24" t="s">
        <v>3868</v>
      </c>
      <c r="D1828" s="25" t="s">
        <v>262</v>
      </c>
      <c r="E1828" s="25" t="s">
        <v>228</v>
      </c>
      <c r="F1828" s="25" t="s">
        <v>993</v>
      </c>
      <c r="G1828" s="25" t="s">
        <v>709</v>
      </c>
      <c r="H1828" s="26" t="s">
        <v>228</v>
      </c>
    </row>
    <row r="1829" spans="1:8" x14ac:dyDescent="0.3">
      <c r="A1829" s="387"/>
      <c r="B1829" s="390"/>
      <c r="C1829" s="24" t="s">
        <v>3869</v>
      </c>
      <c r="D1829" s="25" t="s">
        <v>262</v>
      </c>
      <c r="E1829" s="25" t="s">
        <v>228</v>
      </c>
      <c r="F1829" s="25" t="s">
        <v>228</v>
      </c>
      <c r="G1829" s="25" t="s">
        <v>228</v>
      </c>
      <c r="H1829" s="26" t="s">
        <v>860</v>
      </c>
    </row>
    <row r="1830" spans="1:8" ht="18" thickBot="1" x14ac:dyDescent="0.35">
      <c r="A1830" s="388"/>
      <c r="B1830" s="391"/>
      <c r="C1830" s="24" t="s">
        <v>1541</v>
      </c>
      <c r="D1830" s="25" t="s">
        <v>423</v>
      </c>
      <c r="E1830" s="25" t="s">
        <v>228</v>
      </c>
      <c r="F1830" s="25" t="s">
        <v>1535</v>
      </c>
      <c r="G1830" s="25" t="s">
        <v>1535</v>
      </c>
      <c r="H1830" s="26" t="s">
        <v>1535</v>
      </c>
    </row>
    <row r="1831" spans="1:8" ht="18" thickBot="1" x14ac:dyDescent="0.35">
      <c r="A1831" s="392"/>
      <c r="B1831" s="392"/>
      <c r="C1831" s="392"/>
      <c r="D1831" s="393"/>
      <c r="E1831" s="27">
        <v>50</v>
      </c>
      <c r="F1831" s="27">
        <v>60</v>
      </c>
      <c r="G1831" s="27">
        <v>70</v>
      </c>
      <c r="H1831" s="5">
        <v>80</v>
      </c>
    </row>
    <row r="1832" spans="1:8" x14ac:dyDescent="0.3">
      <c r="A1832" s="15" t="s">
        <v>4115</v>
      </c>
    </row>
    <row r="1833" spans="1:8" ht="18" thickBot="1" x14ac:dyDescent="0.35">
      <c r="A1833" s="17" t="s">
        <v>342</v>
      </c>
    </row>
    <row r="1834" spans="1:8" ht="18" thickBot="1" x14ac:dyDescent="0.35">
      <c r="A1834" s="377" t="s">
        <v>0</v>
      </c>
      <c r="B1834" s="379" t="s">
        <v>217</v>
      </c>
      <c r="C1834" s="379" t="s">
        <v>250</v>
      </c>
      <c r="D1834" s="379" t="s">
        <v>251</v>
      </c>
      <c r="E1834" s="381" t="s">
        <v>4098</v>
      </c>
      <c r="F1834" s="382"/>
      <c r="G1834" s="382"/>
      <c r="H1834" s="383"/>
    </row>
    <row r="1835" spans="1:8" ht="18" thickBot="1" x14ac:dyDescent="0.35">
      <c r="A1835" s="394"/>
      <c r="B1835" s="395"/>
      <c r="C1835" s="395"/>
      <c r="D1835" s="395"/>
      <c r="E1835" s="381" t="s">
        <v>462</v>
      </c>
      <c r="F1835" s="382"/>
      <c r="G1835" s="382"/>
      <c r="H1835" s="383"/>
    </row>
    <row r="1836" spans="1:8" ht="18" thickBot="1" x14ac:dyDescent="0.35">
      <c r="A1836" s="378"/>
      <c r="B1836" s="380"/>
      <c r="C1836" s="380"/>
      <c r="D1836" s="380"/>
      <c r="E1836" s="293" t="s">
        <v>413</v>
      </c>
      <c r="F1836" s="293" t="s">
        <v>463</v>
      </c>
      <c r="G1836" s="293" t="s">
        <v>3864</v>
      </c>
      <c r="H1836" s="291" t="s">
        <v>3865</v>
      </c>
    </row>
    <row r="1837" spans="1:8" x14ac:dyDescent="0.3">
      <c r="A1837" s="386" t="s">
        <v>4116</v>
      </c>
      <c r="B1837" s="389" t="s">
        <v>3754</v>
      </c>
      <c r="C1837" s="28" t="s">
        <v>349</v>
      </c>
      <c r="D1837" s="22"/>
      <c r="E1837" s="22"/>
      <c r="F1837" s="22"/>
      <c r="G1837" s="22"/>
      <c r="H1837" s="4"/>
    </row>
    <row r="1838" spans="1:8" x14ac:dyDescent="0.3">
      <c r="A1838" s="387"/>
      <c r="B1838" s="390"/>
      <c r="C1838" s="24" t="s">
        <v>3861</v>
      </c>
      <c r="D1838" s="25" t="s">
        <v>3629</v>
      </c>
      <c r="E1838" s="25">
        <v>65</v>
      </c>
      <c r="F1838" s="25">
        <v>65</v>
      </c>
      <c r="G1838" s="25">
        <v>65</v>
      </c>
      <c r="H1838" s="26">
        <v>65</v>
      </c>
    </row>
    <row r="1839" spans="1:8" x14ac:dyDescent="0.3">
      <c r="A1839" s="387"/>
      <c r="B1839" s="390"/>
      <c r="C1839" s="24" t="s">
        <v>4102</v>
      </c>
      <c r="D1839" s="25" t="s">
        <v>682</v>
      </c>
      <c r="E1839" s="25" t="s">
        <v>1009</v>
      </c>
      <c r="F1839" s="25" t="s">
        <v>1009</v>
      </c>
      <c r="G1839" s="25" t="s">
        <v>1009</v>
      </c>
      <c r="H1839" s="26" t="s">
        <v>1009</v>
      </c>
    </row>
    <row r="1840" spans="1:8" x14ac:dyDescent="0.3">
      <c r="A1840" s="387"/>
      <c r="B1840" s="390"/>
      <c r="C1840" s="24" t="s">
        <v>422</v>
      </c>
      <c r="D1840" s="25" t="s">
        <v>423</v>
      </c>
      <c r="E1840" s="25">
        <v>5</v>
      </c>
      <c r="F1840" s="25">
        <v>5</v>
      </c>
      <c r="G1840" s="25">
        <v>5</v>
      </c>
      <c r="H1840" s="26">
        <v>5</v>
      </c>
    </row>
    <row r="1841" spans="1:8" x14ac:dyDescent="0.3">
      <c r="A1841" s="387"/>
      <c r="B1841" s="390"/>
      <c r="C1841" s="29" t="s">
        <v>457</v>
      </c>
      <c r="D1841" s="469" t="s">
        <v>254</v>
      </c>
      <c r="E1841" s="469" t="s">
        <v>613</v>
      </c>
      <c r="F1841" s="469" t="s">
        <v>958</v>
      </c>
      <c r="G1841" s="469" t="s">
        <v>301</v>
      </c>
      <c r="H1841" s="469" t="s">
        <v>1005</v>
      </c>
    </row>
    <row r="1842" spans="1:8" x14ac:dyDescent="0.3">
      <c r="A1842" s="387"/>
      <c r="B1842" s="390"/>
      <c r="C1842" s="29" t="s">
        <v>284</v>
      </c>
      <c r="D1842" s="469"/>
      <c r="E1842" s="469"/>
      <c r="F1842" s="469"/>
      <c r="G1842" s="469"/>
      <c r="H1842" s="469"/>
    </row>
    <row r="1843" spans="1:8" x14ac:dyDescent="0.3">
      <c r="A1843" s="387"/>
      <c r="B1843" s="390"/>
      <c r="C1843" s="24" t="s">
        <v>3867</v>
      </c>
      <c r="D1843" s="25" t="s">
        <v>262</v>
      </c>
      <c r="E1843" s="25"/>
      <c r="F1843" s="25" t="s">
        <v>993</v>
      </c>
      <c r="G1843" s="25" t="s">
        <v>709</v>
      </c>
      <c r="H1843" s="26" t="s">
        <v>860</v>
      </c>
    </row>
    <row r="1844" spans="1:8" x14ac:dyDescent="0.3">
      <c r="A1844" s="387"/>
      <c r="B1844" s="390"/>
      <c r="C1844" s="24" t="s">
        <v>3868</v>
      </c>
      <c r="D1844" s="25" t="s">
        <v>262</v>
      </c>
      <c r="E1844" s="25" t="s">
        <v>228</v>
      </c>
      <c r="F1844" s="25" t="s">
        <v>993</v>
      </c>
      <c r="G1844" s="25" t="s">
        <v>709</v>
      </c>
      <c r="H1844" s="26" t="s">
        <v>228</v>
      </c>
    </row>
    <row r="1845" spans="1:8" x14ac:dyDescent="0.3">
      <c r="A1845" s="387"/>
      <c r="B1845" s="390"/>
      <c r="C1845" s="24" t="s">
        <v>3869</v>
      </c>
      <c r="D1845" s="25" t="s">
        <v>262</v>
      </c>
      <c r="E1845" s="25" t="s">
        <v>228</v>
      </c>
      <c r="F1845" s="25" t="s">
        <v>228</v>
      </c>
      <c r="G1845" s="25" t="s">
        <v>228</v>
      </c>
      <c r="H1845" s="26" t="s">
        <v>860</v>
      </c>
    </row>
    <row r="1846" spans="1:8" ht="18" thickBot="1" x14ac:dyDescent="0.35">
      <c r="A1846" s="388"/>
      <c r="B1846" s="391"/>
      <c r="C1846" s="24" t="s">
        <v>1541</v>
      </c>
      <c r="D1846" s="25" t="s">
        <v>423</v>
      </c>
      <c r="E1846" s="25" t="s">
        <v>228</v>
      </c>
      <c r="F1846" s="25" t="s">
        <v>1535</v>
      </c>
      <c r="G1846" s="25" t="s">
        <v>1535</v>
      </c>
      <c r="H1846" s="26" t="s">
        <v>1535</v>
      </c>
    </row>
    <row r="1847" spans="1:8" ht="18" thickBot="1" x14ac:dyDescent="0.35">
      <c r="A1847" s="392"/>
      <c r="B1847" s="392"/>
      <c r="C1847" s="392"/>
      <c r="D1847" s="393"/>
      <c r="E1847" s="27">
        <v>10</v>
      </c>
      <c r="F1847" s="27">
        <v>20</v>
      </c>
      <c r="G1847" s="27">
        <v>30</v>
      </c>
      <c r="H1847" s="5">
        <v>40</v>
      </c>
    </row>
    <row r="1848" spans="1:8" ht="18" thickBot="1" x14ac:dyDescent="0.35">
      <c r="A1848" s="17" t="s">
        <v>342</v>
      </c>
    </row>
    <row r="1849" spans="1:8" ht="18" thickBot="1" x14ac:dyDescent="0.35">
      <c r="A1849" s="377" t="s">
        <v>0</v>
      </c>
      <c r="B1849" s="379" t="s">
        <v>217</v>
      </c>
      <c r="C1849" s="379" t="s">
        <v>250</v>
      </c>
      <c r="D1849" s="379" t="s">
        <v>251</v>
      </c>
      <c r="E1849" s="381" t="s">
        <v>3998</v>
      </c>
      <c r="F1849" s="382"/>
      <c r="G1849" s="382"/>
      <c r="H1849" s="383"/>
    </row>
    <row r="1850" spans="1:8" ht="18" thickBot="1" x14ac:dyDescent="0.35">
      <c r="A1850" s="394"/>
      <c r="B1850" s="395"/>
      <c r="C1850" s="395"/>
      <c r="D1850" s="395"/>
      <c r="E1850" s="381" t="s">
        <v>462</v>
      </c>
      <c r="F1850" s="382"/>
      <c r="G1850" s="382"/>
      <c r="H1850" s="383"/>
    </row>
    <row r="1851" spans="1:8" ht="18" thickBot="1" x14ac:dyDescent="0.35">
      <c r="A1851" s="378"/>
      <c r="B1851" s="380"/>
      <c r="C1851" s="380"/>
      <c r="D1851" s="380"/>
      <c r="E1851" s="293" t="s">
        <v>413</v>
      </c>
      <c r="F1851" s="293" t="s">
        <v>463</v>
      </c>
      <c r="G1851" s="293" t="s">
        <v>3864</v>
      </c>
      <c r="H1851" s="291" t="s">
        <v>3865</v>
      </c>
    </row>
    <row r="1852" spans="1:8" x14ac:dyDescent="0.3">
      <c r="A1852" s="386" t="s">
        <v>4116</v>
      </c>
      <c r="B1852" s="389" t="s">
        <v>3754</v>
      </c>
      <c r="C1852" s="28" t="s">
        <v>349</v>
      </c>
      <c r="D1852" s="22"/>
      <c r="E1852" s="22"/>
      <c r="F1852" s="22"/>
      <c r="G1852" s="22"/>
      <c r="H1852" s="4"/>
    </row>
    <row r="1853" spans="1:8" x14ac:dyDescent="0.3">
      <c r="A1853" s="387"/>
      <c r="B1853" s="390"/>
      <c r="C1853" s="24" t="s">
        <v>3861</v>
      </c>
      <c r="D1853" s="25" t="s">
        <v>3629</v>
      </c>
      <c r="E1853" s="25">
        <v>64</v>
      </c>
      <c r="F1853" s="25">
        <v>64</v>
      </c>
      <c r="G1853" s="25">
        <v>64</v>
      </c>
      <c r="H1853" s="26">
        <v>64</v>
      </c>
    </row>
    <row r="1854" spans="1:8" x14ac:dyDescent="0.3">
      <c r="A1854" s="387"/>
      <c r="B1854" s="390"/>
      <c r="C1854" s="24" t="s">
        <v>4102</v>
      </c>
      <c r="D1854" s="25" t="s">
        <v>682</v>
      </c>
      <c r="E1854" s="25" t="s">
        <v>406</v>
      </c>
      <c r="F1854" s="25" t="s">
        <v>406</v>
      </c>
      <c r="G1854" s="25" t="s">
        <v>406</v>
      </c>
      <c r="H1854" s="26" t="s">
        <v>406</v>
      </c>
    </row>
    <row r="1855" spans="1:8" x14ac:dyDescent="0.3">
      <c r="A1855" s="387"/>
      <c r="B1855" s="390"/>
      <c r="C1855" s="24" t="s">
        <v>422</v>
      </c>
      <c r="D1855" s="25" t="s">
        <v>423</v>
      </c>
      <c r="E1855" s="25">
        <v>5</v>
      </c>
      <c r="F1855" s="25">
        <v>5</v>
      </c>
      <c r="G1855" s="25">
        <v>5</v>
      </c>
      <c r="H1855" s="26">
        <v>5</v>
      </c>
    </row>
    <row r="1856" spans="1:8" x14ac:dyDescent="0.3">
      <c r="A1856" s="387"/>
      <c r="B1856" s="390"/>
      <c r="C1856" s="29" t="s">
        <v>457</v>
      </c>
      <c r="D1856" s="469" t="s">
        <v>254</v>
      </c>
      <c r="E1856" s="469" t="s">
        <v>2335</v>
      </c>
      <c r="F1856" s="469" t="s">
        <v>2654</v>
      </c>
      <c r="G1856" s="469" t="s">
        <v>231</v>
      </c>
      <c r="H1856" s="469" t="s">
        <v>3370</v>
      </c>
    </row>
    <row r="1857" spans="1:8" x14ac:dyDescent="0.3">
      <c r="A1857" s="387"/>
      <c r="B1857" s="390"/>
      <c r="C1857" s="29" t="s">
        <v>284</v>
      </c>
      <c r="D1857" s="469"/>
      <c r="E1857" s="469"/>
      <c r="F1857" s="469"/>
      <c r="G1857" s="469"/>
      <c r="H1857" s="469"/>
    </row>
    <row r="1858" spans="1:8" x14ac:dyDescent="0.3">
      <c r="A1858" s="387"/>
      <c r="B1858" s="390"/>
      <c r="C1858" s="24" t="s">
        <v>3867</v>
      </c>
      <c r="D1858" s="25" t="s">
        <v>262</v>
      </c>
      <c r="E1858" s="25"/>
      <c r="F1858" s="25" t="s">
        <v>993</v>
      </c>
      <c r="G1858" s="25" t="s">
        <v>709</v>
      </c>
      <c r="H1858" s="26" t="s">
        <v>860</v>
      </c>
    </row>
    <row r="1859" spans="1:8" x14ac:dyDescent="0.3">
      <c r="A1859" s="387"/>
      <c r="B1859" s="390"/>
      <c r="C1859" s="24" t="s">
        <v>3868</v>
      </c>
      <c r="D1859" s="25" t="s">
        <v>262</v>
      </c>
      <c r="E1859" s="25" t="s">
        <v>228</v>
      </c>
      <c r="F1859" s="25" t="s">
        <v>993</v>
      </c>
      <c r="G1859" s="25" t="s">
        <v>709</v>
      </c>
      <c r="H1859" s="26" t="s">
        <v>228</v>
      </c>
    </row>
    <row r="1860" spans="1:8" x14ac:dyDescent="0.3">
      <c r="A1860" s="387"/>
      <c r="B1860" s="390"/>
      <c r="C1860" s="24" t="s">
        <v>3869</v>
      </c>
      <c r="D1860" s="25" t="s">
        <v>262</v>
      </c>
      <c r="E1860" s="25" t="s">
        <v>228</v>
      </c>
      <c r="F1860" s="25" t="s">
        <v>228</v>
      </c>
      <c r="G1860" s="25" t="s">
        <v>228</v>
      </c>
      <c r="H1860" s="26" t="s">
        <v>860</v>
      </c>
    </row>
    <row r="1861" spans="1:8" ht="18" thickBot="1" x14ac:dyDescent="0.35">
      <c r="A1861" s="388"/>
      <c r="B1861" s="391"/>
      <c r="C1861" s="24" t="s">
        <v>1541</v>
      </c>
      <c r="D1861" s="25" t="s">
        <v>423</v>
      </c>
      <c r="E1861" s="25" t="s">
        <v>228</v>
      </c>
      <c r="F1861" s="25" t="s">
        <v>1535</v>
      </c>
      <c r="G1861" s="25" t="s">
        <v>1535</v>
      </c>
      <c r="H1861" s="26" t="s">
        <v>1535</v>
      </c>
    </row>
    <row r="1862" spans="1:8" ht="18" thickBot="1" x14ac:dyDescent="0.35">
      <c r="A1862" s="392"/>
      <c r="B1862" s="392"/>
      <c r="C1862" s="392"/>
      <c r="D1862" s="393"/>
      <c r="E1862" s="27">
        <v>50</v>
      </c>
      <c r="F1862" s="27">
        <v>60</v>
      </c>
      <c r="G1862" s="27">
        <v>70</v>
      </c>
      <c r="H1862" s="5">
        <v>80</v>
      </c>
    </row>
    <row r="1863" spans="1:8" x14ac:dyDescent="0.3">
      <c r="A1863" s="15" t="s">
        <v>4117</v>
      </c>
    </row>
    <row r="1864" spans="1:8" ht="18" thickBot="1" x14ac:dyDescent="0.35">
      <c r="A1864" s="17" t="s">
        <v>342</v>
      </c>
    </row>
    <row r="1865" spans="1:8" ht="18" thickBot="1" x14ac:dyDescent="0.35">
      <c r="A1865" s="377" t="s">
        <v>0</v>
      </c>
      <c r="B1865" s="379" t="s">
        <v>217</v>
      </c>
      <c r="C1865" s="379" t="s">
        <v>250</v>
      </c>
      <c r="D1865" s="379" t="s">
        <v>251</v>
      </c>
      <c r="E1865" s="381" t="s">
        <v>4020</v>
      </c>
      <c r="F1865" s="382"/>
      <c r="G1865" s="382"/>
      <c r="H1865" s="383"/>
    </row>
    <row r="1866" spans="1:8" ht="18" thickBot="1" x14ac:dyDescent="0.35">
      <c r="A1866" s="394"/>
      <c r="B1866" s="395"/>
      <c r="C1866" s="395"/>
      <c r="D1866" s="395"/>
      <c r="E1866" s="381" t="s">
        <v>462</v>
      </c>
      <c r="F1866" s="382"/>
      <c r="G1866" s="382"/>
      <c r="H1866" s="383"/>
    </row>
    <row r="1867" spans="1:8" ht="18" thickBot="1" x14ac:dyDescent="0.35">
      <c r="A1867" s="378"/>
      <c r="B1867" s="380"/>
      <c r="C1867" s="380"/>
      <c r="D1867" s="380"/>
      <c r="E1867" s="293" t="s">
        <v>413</v>
      </c>
      <c r="F1867" s="293" t="s">
        <v>463</v>
      </c>
      <c r="G1867" s="293" t="s">
        <v>3864</v>
      </c>
      <c r="H1867" s="291" t="s">
        <v>3865</v>
      </c>
    </row>
    <row r="1868" spans="1:8" x14ac:dyDescent="0.3">
      <c r="A1868" s="386" t="s">
        <v>4118</v>
      </c>
      <c r="B1868" s="389" t="s">
        <v>3754</v>
      </c>
      <c r="C1868" s="28" t="s">
        <v>349</v>
      </c>
      <c r="D1868" s="22"/>
      <c r="E1868" s="22"/>
      <c r="F1868" s="22"/>
      <c r="G1868" s="22"/>
      <c r="H1868" s="4"/>
    </row>
    <row r="1869" spans="1:8" x14ac:dyDescent="0.3">
      <c r="A1869" s="387"/>
      <c r="B1869" s="390"/>
      <c r="C1869" s="24" t="s">
        <v>3861</v>
      </c>
      <c r="D1869" s="25" t="s">
        <v>3629</v>
      </c>
      <c r="E1869" s="25">
        <v>54</v>
      </c>
      <c r="F1869" s="25">
        <v>54</v>
      </c>
      <c r="G1869" s="25">
        <v>54</v>
      </c>
      <c r="H1869" s="26">
        <v>54</v>
      </c>
    </row>
    <row r="1870" spans="1:8" x14ac:dyDescent="0.3">
      <c r="A1870" s="387"/>
      <c r="B1870" s="390"/>
      <c r="C1870" s="24" t="s">
        <v>4102</v>
      </c>
      <c r="D1870" s="25" t="s">
        <v>682</v>
      </c>
      <c r="E1870" s="25" t="s">
        <v>1114</v>
      </c>
      <c r="F1870" s="25" t="s">
        <v>1114</v>
      </c>
      <c r="G1870" s="25" t="s">
        <v>1114</v>
      </c>
      <c r="H1870" s="26" t="s">
        <v>1114</v>
      </c>
    </row>
    <row r="1871" spans="1:8" x14ac:dyDescent="0.3">
      <c r="A1871" s="387"/>
      <c r="B1871" s="390"/>
      <c r="C1871" s="24" t="s">
        <v>422</v>
      </c>
      <c r="D1871" s="25" t="s">
        <v>423</v>
      </c>
      <c r="E1871" s="25">
        <v>5</v>
      </c>
      <c r="F1871" s="25">
        <v>5</v>
      </c>
      <c r="G1871" s="25">
        <v>5</v>
      </c>
      <c r="H1871" s="26">
        <v>5</v>
      </c>
    </row>
    <row r="1872" spans="1:8" x14ac:dyDescent="0.3">
      <c r="A1872" s="387"/>
      <c r="B1872" s="390"/>
      <c r="C1872" s="24" t="s">
        <v>457</v>
      </c>
      <c r="D1872" s="469" t="s">
        <v>254</v>
      </c>
      <c r="E1872" s="469" t="s">
        <v>627</v>
      </c>
      <c r="F1872" s="469" t="s">
        <v>518</v>
      </c>
      <c r="G1872" s="469" t="s">
        <v>644</v>
      </c>
      <c r="H1872" s="469" t="s">
        <v>301</v>
      </c>
    </row>
    <row r="1873" spans="1:8" x14ac:dyDescent="0.3">
      <c r="A1873" s="387"/>
      <c r="B1873" s="390"/>
      <c r="C1873" s="24" t="s">
        <v>284</v>
      </c>
      <c r="D1873" s="469"/>
      <c r="E1873" s="469"/>
      <c r="F1873" s="469"/>
      <c r="G1873" s="469"/>
      <c r="H1873" s="469"/>
    </row>
    <row r="1874" spans="1:8" x14ac:dyDescent="0.3">
      <c r="A1874" s="387"/>
      <c r="B1874" s="390"/>
      <c r="C1874" s="24" t="s">
        <v>3867</v>
      </c>
      <c r="D1874" s="25" t="s">
        <v>262</v>
      </c>
      <c r="E1874" s="25"/>
      <c r="F1874" s="25" t="s">
        <v>993</v>
      </c>
      <c r="G1874" s="25" t="s">
        <v>709</v>
      </c>
      <c r="H1874" s="26" t="s">
        <v>860</v>
      </c>
    </row>
    <row r="1875" spans="1:8" x14ac:dyDescent="0.3">
      <c r="A1875" s="387"/>
      <c r="B1875" s="390"/>
      <c r="C1875" s="24" t="s">
        <v>3868</v>
      </c>
      <c r="D1875" s="25" t="s">
        <v>262</v>
      </c>
      <c r="E1875" s="25" t="s">
        <v>228</v>
      </c>
      <c r="F1875" s="25" t="s">
        <v>993</v>
      </c>
      <c r="G1875" s="25" t="s">
        <v>709</v>
      </c>
      <c r="H1875" s="26" t="s">
        <v>228</v>
      </c>
    </row>
    <row r="1876" spans="1:8" x14ac:dyDescent="0.3">
      <c r="A1876" s="387"/>
      <c r="B1876" s="390"/>
      <c r="C1876" s="24" t="s">
        <v>3869</v>
      </c>
      <c r="D1876" s="25" t="s">
        <v>262</v>
      </c>
      <c r="E1876" s="25" t="s">
        <v>228</v>
      </c>
      <c r="F1876" s="25" t="s">
        <v>228</v>
      </c>
      <c r="G1876" s="25" t="s">
        <v>228</v>
      </c>
      <c r="H1876" s="26" t="s">
        <v>860</v>
      </c>
    </row>
    <row r="1877" spans="1:8" ht="18" thickBot="1" x14ac:dyDescent="0.35">
      <c r="A1877" s="388"/>
      <c r="B1877" s="391"/>
      <c r="C1877" s="24" t="s">
        <v>1541</v>
      </c>
      <c r="D1877" s="25" t="s">
        <v>423</v>
      </c>
      <c r="E1877" s="25" t="s">
        <v>228</v>
      </c>
      <c r="F1877" s="25" t="s">
        <v>1535</v>
      </c>
      <c r="G1877" s="25" t="s">
        <v>1535</v>
      </c>
      <c r="H1877" s="26" t="s">
        <v>1535</v>
      </c>
    </row>
    <row r="1878" spans="1:8" ht="18" thickBot="1" x14ac:dyDescent="0.35">
      <c r="A1878" s="392"/>
      <c r="B1878" s="392"/>
      <c r="C1878" s="392"/>
      <c r="D1878" s="393"/>
      <c r="E1878" s="27">
        <v>10</v>
      </c>
      <c r="F1878" s="27">
        <v>20</v>
      </c>
      <c r="G1878" s="27">
        <v>30</v>
      </c>
      <c r="H1878" s="5">
        <v>40</v>
      </c>
    </row>
    <row r="1879" spans="1:8" ht="18" thickBot="1" x14ac:dyDescent="0.35">
      <c r="A1879" s="17" t="s">
        <v>342</v>
      </c>
    </row>
    <row r="1880" spans="1:8" ht="18" thickBot="1" x14ac:dyDescent="0.35">
      <c r="A1880" s="377" t="s">
        <v>0</v>
      </c>
      <c r="B1880" s="379" t="s">
        <v>217</v>
      </c>
      <c r="C1880" s="379" t="s">
        <v>250</v>
      </c>
      <c r="D1880" s="379" t="s">
        <v>251</v>
      </c>
      <c r="E1880" s="381" t="s">
        <v>3998</v>
      </c>
      <c r="F1880" s="382"/>
      <c r="G1880" s="382"/>
      <c r="H1880" s="383"/>
    </row>
    <row r="1881" spans="1:8" ht="18" thickBot="1" x14ac:dyDescent="0.35">
      <c r="A1881" s="394"/>
      <c r="B1881" s="395"/>
      <c r="C1881" s="395"/>
      <c r="D1881" s="395"/>
      <c r="E1881" s="381" t="s">
        <v>462</v>
      </c>
      <c r="F1881" s="382"/>
      <c r="G1881" s="382"/>
      <c r="H1881" s="383"/>
    </row>
    <row r="1882" spans="1:8" ht="18" thickBot="1" x14ac:dyDescent="0.35">
      <c r="A1882" s="378"/>
      <c r="B1882" s="380"/>
      <c r="C1882" s="380"/>
      <c r="D1882" s="380"/>
      <c r="E1882" s="293" t="s">
        <v>413</v>
      </c>
      <c r="F1882" s="293" t="s">
        <v>463</v>
      </c>
      <c r="G1882" s="293" t="s">
        <v>3864</v>
      </c>
      <c r="H1882" s="291" t="s">
        <v>3865</v>
      </c>
    </row>
    <row r="1883" spans="1:8" x14ac:dyDescent="0.3">
      <c r="A1883" s="386" t="s">
        <v>4118</v>
      </c>
      <c r="B1883" s="389" t="s">
        <v>3754</v>
      </c>
      <c r="C1883" s="28" t="s">
        <v>349</v>
      </c>
      <c r="D1883" s="22"/>
      <c r="E1883" s="22"/>
      <c r="F1883" s="22"/>
      <c r="G1883" s="22"/>
      <c r="H1883" s="4"/>
    </row>
    <row r="1884" spans="1:8" x14ac:dyDescent="0.3">
      <c r="A1884" s="387"/>
      <c r="B1884" s="390"/>
      <c r="C1884" s="24" t="s">
        <v>3861</v>
      </c>
      <c r="D1884" s="25" t="s">
        <v>3629</v>
      </c>
      <c r="E1884" s="25">
        <v>54</v>
      </c>
      <c r="F1884" s="25">
        <v>54</v>
      </c>
      <c r="G1884" s="25">
        <v>54</v>
      </c>
      <c r="H1884" s="26">
        <v>54</v>
      </c>
    </row>
    <row r="1885" spans="1:8" x14ac:dyDescent="0.3">
      <c r="A1885" s="387"/>
      <c r="B1885" s="390"/>
      <c r="C1885" s="24" t="s">
        <v>4102</v>
      </c>
      <c r="D1885" s="25" t="s">
        <v>682</v>
      </c>
      <c r="E1885" s="25" t="s">
        <v>867</v>
      </c>
      <c r="F1885" s="25" t="s">
        <v>867</v>
      </c>
      <c r="G1885" s="25" t="s">
        <v>867</v>
      </c>
      <c r="H1885" s="26" t="s">
        <v>867</v>
      </c>
    </row>
    <row r="1886" spans="1:8" x14ac:dyDescent="0.3">
      <c r="A1886" s="387"/>
      <c r="B1886" s="390"/>
      <c r="C1886" s="24" t="s">
        <v>422</v>
      </c>
      <c r="D1886" s="25" t="s">
        <v>423</v>
      </c>
      <c r="E1886" s="25">
        <v>5</v>
      </c>
      <c r="F1886" s="25">
        <v>5</v>
      </c>
      <c r="G1886" s="25">
        <v>5</v>
      </c>
      <c r="H1886" s="26">
        <v>5</v>
      </c>
    </row>
    <row r="1887" spans="1:8" x14ac:dyDescent="0.3">
      <c r="A1887" s="387"/>
      <c r="B1887" s="390"/>
      <c r="C1887" s="29" t="s">
        <v>457</v>
      </c>
      <c r="D1887" s="469" t="s">
        <v>254</v>
      </c>
      <c r="E1887" s="469" t="s">
        <v>627</v>
      </c>
      <c r="F1887" s="469" t="s">
        <v>518</v>
      </c>
      <c r="G1887" s="469" t="s">
        <v>644</v>
      </c>
      <c r="H1887" s="469" t="s">
        <v>301</v>
      </c>
    </row>
    <row r="1888" spans="1:8" x14ac:dyDescent="0.3">
      <c r="A1888" s="387"/>
      <c r="B1888" s="390"/>
      <c r="C1888" s="29" t="s">
        <v>284</v>
      </c>
      <c r="D1888" s="469"/>
      <c r="E1888" s="469"/>
      <c r="F1888" s="469"/>
      <c r="G1888" s="469"/>
      <c r="H1888" s="469"/>
    </row>
    <row r="1889" spans="1:8" x14ac:dyDescent="0.3">
      <c r="A1889" s="387"/>
      <c r="B1889" s="390"/>
      <c r="C1889" s="24" t="s">
        <v>3867</v>
      </c>
      <c r="D1889" s="25" t="s">
        <v>262</v>
      </c>
      <c r="E1889" s="25"/>
      <c r="F1889" s="25" t="s">
        <v>993</v>
      </c>
      <c r="G1889" s="25" t="s">
        <v>709</v>
      </c>
      <c r="H1889" s="26" t="s">
        <v>860</v>
      </c>
    </row>
    <row r="1890" spans="1:8" x14ac:dyDescent="0.3">
      <c r="A1890" s="387"/>
      <c r="B1890" s="390"/>
      <c r="C1890" s="24" t="s">
        <v>4119</v>
      </c>
      <c r="D1890" s="25" t="s">
        <v>262</v>
      </c>
      <c r="E1890" s="25" t="s">
        <v>228</v>
      </c>
      <c r="F1890" s="25" t="s">
        <v>993</v>
      </c>
      <c r="G1890" s="25" t="s">
        <v>709</v>
      </c>
      <c r="H1890" s="26" t="s">
        <v>228</v>
      </c>
    </row>
    <row r="1891" spans="1:8" x14ac:dyDescent="0.3">
      <c r="A1891" s="387"/>
      <c r="B1891" s="390"/>
      <c r="C1891" s="24" t="s">
        <v>4120</v>
      </c>
      <c r="D1891" s="25" t="s">
        <v>262</v>
      </c>
      <c r="E1891" s="25" t="s">
        <v>228</v>
      </c>
      <c r="F1891" s="25" t="s">
        <v>228</v>
      </c>
      <c r="G1891" s="25" t="s">
        <v>228</v>
      </c>
      <c r="H1891" s="26" t="s">
        <v>860</v>
      </c>
    </row>
    <row r="1892" spans="1:8" ht="18" thickBot="1" x14ac:dyDescent="0.35">
      <c r="A1892" s="388"/>
      <c r="B1892" s="391"/>
      <c r="C1892" s="24" t="s">
        <v>1541</v>
      </c>
      <c r="D1892" s="25" t="s">
        <v>423</v>
      </c>
      <c r="E1892" s="25" t="s">
        <v>228</v>
      </c>
      <c r="F1892" s="25" t="s">
        <v>1535</v>
      </c>
      <c r="G1892" s="25" t="s">
        <v>1535</v>
      </c>
      <c r="H1892" s="26" t="s">
        <v>1535</v>
      </c>
    </row>
    <row r="1893" spans="1:8" ht="18" thickBot="1" x14ac:dyDescent="0.35">
      <c r="A1893" s="392"/>
      <c r="B1893" s="392"/>
      <c r="C1893" s="392"/>
      <c r="D1893" s="393"/>
      <c r="E1893" s="27">
        <v>50</v>
      </c>
      <c r="F1893" s="27">
        <v>60</v>
      </c>
      <c r="G1893" s="27">
        <v>70</v>
      </c>
      <c r="H1893" s="5">
        <v>80</v>
      </c>
    </row>
    <row r="1894" spans="1:8" x14ac:dyDescent="0.3">
      <c r="A1894" s="15" t="s">
        <v>4121</v>
      </c>
    </row>
    <row r="1895" spans="1:8" ht="18" thickBot="1" x14ac:dyDescent="0.35">
      <c r="A1895" s="17" t="s">
        <v>342</v>
      </c>
    </row>
    <row r="1896" spans="1:8" ht="18" thickBot="1" x14ac:dyDescent="0.35">
      <c r="A1896" s="377" t="s">
        <v>0</v>
      </c>
      <c r="B1896" s="379" t="s">
        <v>217</v>
      </c>
      <c r="C1896" s="379" t="s">
        <v>250</v>
      </c>
      <c r="D1896" s="379" t="s">
        <v>251</v>
      </c>
      <c r="E1896" s="381" t="s">
        <v>4104</v>
      </c>
      <c r="F1896" s="382"/>
      <c r="G1896" s="382"/>
      <c r="H1896" s="383"/>
    </row>
    <row r="1897" spans="1:8" ht="18" thickBot="1" x14ac:dyDescent="0.35">
      <c r="A1897" s="394"/>
      <c r="B1897" s="395"/>
      <c r="C1897" s="395"/>
      <c r="D1897" s="395"/>
      <c r="E1897" s="381" t="s">
        <v>462</v>
      </c>
      <c r="F1897" s="382"/>
      <c r="G1897" s="382"/>
      <c r="H1897" s="383"/>
    </row>
    <row r="1898" spans="1:8" ht="18" thickBot="1" x14ac:dyDescent="0.35">
      <c r="A1898" s="378"/>
      <c r="B1898" s="380"/>
      <c r="C1898" s="380"/>
      <c r="D1898" s="380"/>
      <c r="E1898" s="293" t="s">
        <v>413</v>
      </c>
      <c r="F1898" s="293" t="s">
        <v>463</v>
      </c>
      <c r="G1898" s="293" t="s">
        <v>3864</v>
      </c>
      <c r="H1898" s="291" t="s">
        <v>3865</v>
      </c>
    </row>
    <row r="1899" spans="1:8" x14ac:dyDescent="0.3">
      <c r="A1899" s="386" t="s">
        <v>4122</v>
      </c>
      <c r="B1899" s="389" t="s">
        <v>3754</v>
      </c>
      <c r="C1899" s="28" t="s">
        <v>349</v>
      </c>
      <c r="D1899" s="22"/>
      <c r="E1899" s="22"/>
      <c r="F1899" s="22"/>
      <c r="G1899" s="22"/>
      <c r="H1899" s="4"/>
    </row>
    <row r="1900" spans="1:8" x14ac:dyDescent="0.3">
      <c r="A1900" s="387"/>
      <c r="B1900" s="390"/>
      <c r="C1900" s="24" t="s">
        <v>3861</v>
      </c>
      <c r="D1900" s="25" t="s">
        <v>3629</v>
      </c>
      <c r="E1900" s="25">
        <v>47</v>
      </c>
      <c r="F1900" s="25">
        <v>47</v>
      </c>
      <c r="G1900" s="25">
        <v>47</v>
      </c>
      <c r="H1900" s="26">
        <v>47</v>
      </c>
    </row>
    <row r="1901" spans="1:8" x14ac:dyDescent="0.3">
      <c r="A1901" s="387"/>
      <c r="B1901" s="390"/>
      <c r="C1901" s="24" t="s">
        <v>4102</v>
      </c>
      <c r="D1901" s="25" t="s">
        <v>682</v>
      </c>
      <c r="E1901" s="25" t="s">
        <v>1009</v>
      </c>
      <c r="F1901" s="25" t="s">
        <v>1009</v>
      </c>
      <c r="G1901" s="25" t="s">
        <v>1009</v>
      </c>
      <c r="H1901" s="26" t="s">
        <v>1009</v>
      </c>
    </row>
    <row r="1902" spans="1:8" x14ac:dyDescent="0.3">
      <c r="A1902" s="387"/>
      <c r="B1902" s="390"/>
      <c r="C1902" s="24" t="s">
        <v>422</v>
      </c>
      <c r="D1902" s="25" t="s">
        <v>423</v>
      </c>
      <c r="E1902" s="25">
        <v>5</v>
      </c>
      <c r="F1902" s="25">
        <v>5</v>
      </c>
      <c r="G1902" s="25">
        <v>5</v>
      </c>
      <c r="H1902" s="26">
        <v>5</v>
      </c>
    </row>
    <row r="1903" spans="1:8" x14ac:dyDescent="0.3">
      <c r="A1903" s="387"/>
      <c r="B1903" s="390"/>
      <c r="C1903" s="29" t="s">
        <v>457</v>
      </c>
      <c r="D1903" s="469" t="s">
        <v>254</v>
      </c>
      <c r="E1903" s="469" t="s">
        <v>2961</v>
      </c>
      <c r="F1903" s="469" t="s">
        <v>613</v>
      </c>
      <c r="G1903" s="469" t="s">
        <v>520</v>
      </c>
      <c r="H1903" s="469" t="s">
        <v>599</v>
      </c>
    </row>
    <row r="1904" spans="1:8" x14ac:dyDescent="0.3">
      <c r="A1904" s="387"/>
      <c r="B1904" s="390"/>
      <c r="C1904" s="29" t="s">
        <v>284</v>
      </c>
      <c r="D1904" s="469"/>
      <c r="E1904" s="469"/>
      <c r="F1904" s="469"/>
      <c r="G1904" s="469"/>
      <c r="H1904" s="469"/>
    </row>
    <row r="1905" spans="1:8" x14ac:dyDescent="0.3">
      <c r="A1905" s="387"/>
      <c r="B1905" s="390"/>
      <c r="C1905" s="24" t="s">
        <v>3867</v>
      </c>
      <c r="D1905" s="25" t="s">
        <v>262</v>
      </c>
      <c r="E1905" s="25"/>
      <c r="F1905" s="25" t="s">
        <v>993</v>
      </c>
      <c r="G1905" s="25" t="s">
        <v>709</v>
      </c>
      <c r="H1905" s="26" t="s">
        <v>860</v>
      </c>
    </row>
    <row r="1906" spans="1:8" x14ac:dyDescent="0.3">
      <c r="A1906" s="387"/>
      <c r="B1906" s="390"/>
      <c r="C1906" s="24" t="s">
        <v>3868</v>
      </c>
      <c r="D1906" s="25" t="s">
        <v>262</v>
      </c>
      <c r="E1906" s="25" t="s">
        <v>228</v>
      </c>
      <c r="F1906" s="25" t="s">
        <v>993</v>
      </c>
      <c r="G1906" s="25" t="s">
        <v>709</v>
      </c>
      <c r="H1906" s="26" t="s">
        <v>228</v>
      </c>
    </row>
    <row r="1907" spans="1:8" x14ac:dyDescent="0.3">
      <c r="A1907" s="387"/>
      <c r="B1907" s="390"/>
      <c r="C1907" s="24" t="s">
        <v>3869</v>
      </c>
      <c r="D1907" s="25" t="s">
        <v>262</v>
      </c>
      <c r="E1907" s="25" t="s">
        <v>228</v>
      </c>
      <c r="F1907" s="25" t="s">
        <v>228</v>
      </c>
      <c r="G1907" s="25" t="s">
        <v>228</v>
      </c>
      <c r="H1907" s="26" t="s">
        <v>860</v>
      </c>
    </row>
    <row r="1908" spans="1:8" ht="18" thickBot="1" x14ac:dyDescent="0.35">
      <c r="A1908" s="388"/>
      <c r="B1908" s="391"/>
      <c r="C1908" s="24" t="s">
        <v>1541</v>
      </c>
      <c r="D1908" s="25" t="s">
        <v>423</v>
      </c>
      <c r="E1908" s="25" t="s">
        <v>228</v>
      </c>
      <c r="F1908" s="25" t="s">
        <v>1535</v>
      </c>
      <c r="G1908" s="25" t="s">
        <v>1535</v>
      </c>
      <c r="H1908" s="26" t="s">
        <v>1535</v>
      </c>
    </row>
    <row r="1909" spans="1:8" ht="18" thickBot="1" x14ac:dyDescent="0.35">
      <c r="A1909" s="392"/>
      <c r="B1909" s="392"/>
      <c r="C1909" s="392"/>
      <c r="D1909" s="393"/>
      <c r="E1909" s="27">
        <v>10</v>
      </c>
      <c r="F1909" s="27">
        <v>20</v>
      </c>
      <c r="G1909" s="27">
        <v>30</v>
      </c>
      <c r="H1909" s="5">
        <v>40</v>
      </c>
    </row>
    <row r="1910" spans="1:8" ht="18" thickBot="1" x14ac:dyDescent="0.35">
      <c r="A1910" s="17" t="s">
        <v>342</v>
      </c>
    </row>
    <row r="1911" spans="1:8" ht="18" thickBot="1" x14ac:dyDescent="0.35">
      <c r="A1911" s="377" t="s">
        <v>0</v>
      </c>
      <c r="B1911" s="379" t="s">
        <v>217</v>
      </c>
      <c r="C1911" s="379" t="s">
        <v>250</v>
      </c>
      <c r="D1911" s="379" t="s">
        <v>251</v>
      </c>
      <c r="E1911" s="381" t="s">
        <v>3998</v>
      </c>
      <c r="F1911" s="382"/>
      <c r="G1911" s="382"/>
      <c r="H1911" s="383"/>
    </row>
    <row r="1912" spans="1:8" ht="18" thickBot="1" x14ac:dyDescent="0.35">
      <c r="A1912" s="394"/>
      <c r="B1912" s="395"/>
      <c r="C1912" s="395"/>
      <c r="D1912" s="395"/>
      <c r="E1912" s="381" t="s">
        <v>462</v>
      </c>
      <c r="F1912" s="382"/>
      <c r="G1912" s="382"/>
      <c r="H1912" s="383"/>
    </row>
    <row r="1913" spans="1:8" ht="18" thickBot="1" x14ac:dyDescent="0.35">
      <c r="A1913" s="378"/>
      <c r="B1913" s="380"/>
      <c r="C1913" s="380"/>
      <c r="D1913" s="380"/>
      <c r="E1913" s="293" t="s">
        <v>413</v>
      </c>
      <c r="F1913" s="293" t="s">
        <v>463</v>
      </c>
      <c r="G1913" s="293" t="s">
        <v>3864</v>
      </c>
      <c r="H1913" s="291" t="s">
        <v>3865</v>
      </c>
    </row>
    <row r="1914" spans="1:8" x14ac:dyDescent="0.3">
      <c r="A1914" s="386" t="s">
        <v>4122</v>
      </c>
      <c r="B1914" s="389" t="s">
        <v>3754</v>
      </c>
      <c r="C1914" s="28" t="s">
        <v>349</v>
      </c>
      <c r="D1914" s="22"/>
      <c r="E1914" s="22"/>
      <c r="F1914" s="22"/>
      <c r="G1914" s="22"/>
      <c r="H1914" s="4"/>
    </row>
    <row r="1915" spans="1:8" x14ac:dyDescent="0.3">
      <c r="A1915" s="387"/>
      <c r="B1915" s="390"/>
      <c r="C1915" s="24" t="s">
        <v>3861</v>
      </c>
      <c r="D1915" s="25" t="s">
        <v>3629</v>
      </c>
      <c r="E1915" s="25">
        <v>46</v>
      </c>
      <c r="F1915" s="25">
        <v>46</v>
      </c>
      <c r="G1915" s="25">
        <v>46</v>
      </c>
      <c r="H1915" s="26">
        <v>46</v>
      </c>
    </row>
    <row r="1916" spans="1:8" x14ac:dyDescent="0.3">
      <c r="A1916" s="387"/>
      <c r="B1916" s="390"/>
      <c r="C1916" s="24" t="s">
        <v>4102</v>
      </c>
      <c r="D1916" s="25" t="s">
        <v>682</v>
      </c>
      <c r="E1916" s="25" t="s">
        <v>873</v>
      </c>
      <c r="F1916" s="25" t="s">
        <v>873</v>
      </c>
      <c r="G1916" s="25" t="s">
        <v>873</v>
      </c>
      <c r="H1916" s="26" t="s">
        <v>873</v>
      </c>
    </row>
    <row r="1917" spans="1:8" x14ac:dyDescent="0.3">
      <c r="A1917" s="387"/>
      <c r="B1917" s="390"/>
      <c r="C1917" s="24" t="s">
        <v>422</v>
      </c>
      <c r="D1917" s="25" t="s">
        <v>423</v>
      </c>
      <c r="E1917" s="25">
        <v>5</v>
      </c>
      <c r="F1917" s="25">
        <v>5</v>
      </c>
      <c r="G1917" s="25">
        <v>5</v>
      </c>
      <c r="H1917" s="26">
        <v>5</v>
      </c>
    </row>
    <row r="1918" spans="1:8" x14ac:dyDescent="0.3">
      <c r="A1918" s="387"/>
      <c r="B1918" s="390"/>
      <c r="C1918" s="29" t="s">
        <v>457</v>
      </c>
      <c r="D1918" s="469" t="s">
        <v>254</v>
      </c>
      <c r="E1918" s="469" t="s">
        <v>2961</v>
      </c>
      <c r="F1918" s="469" t="s">
        <v>613</v>
      </c>
      <c r="G1918" s="469" t="s">
        <v>520</v>
      </c>
      <c r="H1918" s="469" t="s">
        <v>599</v>
      </c>
    </row>
    <row r="1919" spans="1:8" x14ac:dyDescent="0.3">
      <c r="A1919" s="387"/>
      <c r="B1919" s="390"/>
      <c r="C1919" s="29" t="s">
        <v>284</v>
      </c>
      <c r="D1919" s="469"/>
      <c r="E1919" s="469"/>
      <c r="F1919" s="469"/>
      <c r="G1919" s="469"/>
      <c r="H1919" s="469"/>
    </row>
    <row r="1920" spans="1:8" x14ac:dyDescent="0.3">
      <c r="A1920" s="387"/>
      <c r="B1920" s="390"/>
      <c r="C1920" s="24" t="s">
        <v>3867</v>
      </c>
      <c r="D1920" s="25" t="s">
        <v>262</v>
      </c>
      <c r="E1920" s="25"/>
      <c r="F1920" s="25" t="s">
        <v>993</v>
      </c>
      <c r="G1920" s="25" t="s">
        <v>709</v>
      </c>
      <c r="H1920" s="26" t="s">
        <v>860</v>
      </c>
    </row>
    <row r="1921" spans="1:8" x14ac:dyDescent="0.3">
      <c r="A1921" s="387"/>
      <c r="B1921" s="390"/>
      <c r="C1921" s="24" t="s">
        <v>3868</v>
      </c>
      <c r="D1921" s="25" t="s">
        <v>262</v>
      </c>
      <c r="E1921" s="25" t="s">
        <v>228</v>
      </c>
      <c r="F1921" s="25" t="s">
        <v>993</v>
      </c>
      <c r="G1921" s="25" t="s">
        <v>709</v>
      </c>
      <c r="H1921" s="26" t="s">
        <v>228</v>
      </c>
    </row>
    <row r="1922" spans="1:8" x14ac:dyDescent="0.3">
      <c r="A1922" s="387"/>
      <c r="B1922" s="390"/>
      <c r="C1922" s="24" t="s">
        <v>3869</v>
      </c>
      <c r="D1922" s="25" t="s">
        <v>262</v>
      </c>
      <c r="E1922" s="25" t="s">
        <v>228</v>
      </c>
      <c r="F1922" s="25" t="s">
        <v>228</v>
      </c>
      <c r="G1922" s="25" t="s">
        <v>228</v>
      </c>
      <c r="H1922" s="26" t="s">
        <v>860</v>
      </c>
    </row>
    <row r="1923" spans="1:8" ht="18" thickBot="1" x14ac:dyDescent="0.35">
      <c r="A1923" s="388"/>
      <c r="B1923" s="391"/>
      <c r="C1923" s="24" t="s">
        <v>1541</v>
      </c>
      <c r="D1923" s="25" t="s">
        <v>423</v>
      </c>
      <c r="E1923" s="25" t="s">
        <v>228</v>
      </c>
      <c r="F1923" s="25" t="s">
        <v>1535</v>
      </c>
      <c r="G1923" s="25" t="s">
        <v>1535</v>
      </c>
      <c r="H1923" s="26" t="s">
        <v>1535</v>
      </c>
    </row>
    <row r="1924" spans="1:8" ht="18" thickBot="1" x14ac:dyDescent="0.35">
      <c r="A1924" s="392"/>
      <c r="B1924" s="392"/>
      <c r="C1924" s="392"/>
      <c r="D1924" s="393"/>
      <c r="E1924" s="27">
        <v>50</v>
      </c>
      <c r="F1924" s="27">
        <v>60</v>
      </c>
      <c r="G1924" s="27">
        <v>70</v>
      </c>
      <c r="H1924" s="5">
        <v>80</v>
      </c>
    </row>
    <row r="1925" spans="1:8" x14ac:dyDescent="0.3">
      <c r="A1925" s="15" t="s">
        <v>4123</v>
      </c>
    </row>
    <row r="1926" spans="1:8" ht="18" thickBot="1" x14ac:dyDescent="0.35">
      <c r="A1926" s="17" t="s">
        <v>342</v>
      </c>
    </row>
    <row r="1927" spans="1:8" ht="18" thickBot="1" x14ac:dyDescent="0.35">
      <c r="A1927" s="377" t="s">
        <v>0</v>
      </c>
      <c r="B1927" s="379" t="s">
        <v>217</v>
      </c>
      <c r="C1927" s="379" t="s">
        <v>250</v>
      </c>
      <c r="D1927" s="293" t="s">
        <v>4106</v>
      </c>
      <c r="E1927" s="381" t="s">
        <v>3998</v>
      </c>
      <c r="F1927" s="382"/>
      <c r="G1927" s="382"/>
      <c r="H1927" s="383"/>
    </row>
    <row r="1928" spans="1:8" ht="18" thickBot="1" x14ac:dyDescent="0.35">
      <c r="A1928" s="394"/>
      <c r="B1928" s="395"/>
      <c r="C1928" s="395"/>
      <c r="D1928" s="262" t="s">
        <v>4107</v>
      </c>
      <c r="E1928" s="381" t="s">
        <v>462</v>
      </c>
      <c r="F1928" s="382"/>
      <c r="G1928" s="382"/>
      <c r="H1928" s="383"/>
    </row>
    <row r="1929" spans="1:8" ht="18" thickBot="1" x14ac:dyDescent="0.35">
      <c r="A1929" s="378"/>
      <c r="B1929" s="380"/>
      <c r="C1929" s="380"/>
      <c r="D1929" s="316"/>
      <c r="E1929" s="293" t="s">
        <v>413</v>
      </c>
      <c r="F1929" s="293" t="s">
        <v>463</v>
      </c>
      <c r="G1929" s="293" t="s">
        <v>3864</v>
      </c>
      <c r="H1929" s="291" t="s">
        <v>3865</v>
      </c>
    </row>
    <row r="1930" spans="1:8" x14ac:dyDescent="0.3">
      <c r="A1930" s="386" t="s">
        <v>4124</v>
      </c>
      <c r="B1930" s="389" t="s">
        <v>3754</v>
      </c>
      <c r="C1930" s="28" t="s">
        <v>349</v>
      </c>
      <c r="D1930" s="22"/>
      <c r="E1930" s="22"/>
      <c r="F1930" s="22"/>
      <c r="G1930" s="22"/>
      <c r="H1930" s="4"/>
    </row>
    <row r="1931" spans="1:8" x14ac:dyDescent="0.3">
      <c r="A1931" s="387"/>
      <c r="B1931" s="390"/>
      <c r="C1931" s="24" t="s">
        <v>3861</v>
      </c>
      <c r="D1931" s="25" t="s">
        <v>3629</v>
      </c>
      <c r="E1931" s="25">
        <v>41</v>
      </c>
      <c r="F1931" s="25">
        <v>41</v>
      </c>
      <c r="G1931" s="25">
        <v>41</v>
      </c>
      <c r="H1931" s="26">
        <v>41</v>
      </c>
    </row>
    <row r="1932" spans="1:8" x14ac:dyDescent="0.3">
      <c r="A1932" s="387"/>
      <c r="B1932" s="390"/>
      <c r="C1932" s="24" t="s">
        <v>4102</v>
      </c>
      <c r="D1932" s="25" t="s">
        <v>682</v>
      </c>
      <c r="E1932" s="25" t="s">
        <v>1009</v>
      </c>
      <c r="F1932" s="25" t="s">
        <v>1009</v>
      </c>
      <c r="G1932" s="25" t="s">
        <v>1009</v>
      </c>
      <c r="H1932" s="26" t="s">
        <v>1009</v>
      </c>
    </row>
    <row r="1933" spans="1:8" x14ac:dyDescent="0.3">
      <c r="A1933" s="387"/>
      <c r="B1933" s="390"/>
      <c r="C1933" s="24" t="s">
        <v>422</v>
      </c>
      <c r="D1933" s="25" t="s">
        <v>423</v>
      </c>
      <c r="E1933" s="25">
        <v>5</v>
      </c>
      <c r="F1933" s="25">
        <v>5</v>
      </c>
      <c r="G1933" s="25">
        <v>5</v>
      </c>
      <c r="H1933" s="26">
        <v>5</v>
      </c>
    </row>
    <row r="1934" spans="1:8" x14ac:dyDescent="0.3">
      <c r="A1934" s="387"/>
      <c r="B1934" s="390"/>
      <c r="C1934" s="29" t="s">
        <v>457</v>
      </c>
      <c r="D1934" s="469" t="s">
        <v>254</v>
      </c>
      <c r="E1934" s="469" t="s">
        <v>3359</v>
      </c>
      <c r="F1934" s="469" t="s">
        <v>317</v>
      </c>
      <c r="G1934" s="469" t="s">
        <v>519</v>
      </c>
      <c r="H1934" s="469" t="s">
        <v>2301</v>
      </c>
    </row>
    <row r="1935" spans="1:8" x14ac:dyDescent="0.3">
      <c r="A1935" s="387"/>
      <c r="B1935" s="390"/>
      <c r="C1935" s="29" t="s">
        <v>284</v>
      </c>
      <c r="D1935" s="469"/>
      <c r="E1935" s="469"/>
      <c r="F1935" s="469"/>
      <c r="G1935" s="469"/>
      <c r="H1935" s="469"/>
    </row>
    <row r="1936" spans="1:8" x14ac:dyDescent="0.3">
      <c r="A1936" s="387"/>
      <c r="B1936" s="390"/>
      <c r="C1936" s="24" t="s">
        <v>3867</v>
      </c>
      <c r="D1936" s="25" t="s">
        <v>262</v>
      </c>
      <c r="E1936" s="25"/>
      <c r="F1936" s="25" t="s">
        <v>993</v>
      </c>
      <c r="G1936" s="25" t="s">
        <v>709</v>
      </c>
      <c r="H1936" s="26" t="s">
        <v>860</v>
      </c>
    </row>
    <row r="1937" spans="1:8" x14ac:dyDescent="0.3">
      <c r="A1937" s="387"/>
      <c r="B1937" s="390"/>
      <c r="C1937" s="24" t="s">
        <v>4119</v>
      </c>
      <c r="D1937" s="25" t="s">
        <v>262</v>
      </c>
      <c r="E1937" s="25" t="s">
        <v>228</v>
      </c>
      <c r="F1937" s="25" t="s">
        <v>993</v>
      </c>
      <c r="G1937" s="25" t="s">
        <v>709</v>
      </c>
      <c r="H1937" s="26" t="s">
        <v>228</v>
      </c>
    </row>
    <row r="1938" spans="1:8" x14ac:dyDescent="0.3">
      <c r="A1938" s="387"/>
      <c r="B1938" s="390"/>
      <c r="C1938" s="24" t="s">
        <v>4120</v>
      </c>
      <c r="D1938" s="25" t="s">
        <v>262</v>
      </c>
      <c r="E1938" s="25" t="s">
        <v>228</v>
      </c>
      <c r="F1938" s="25" t="s">
        <v>228</v>
      </c>
      <c r="G1938" s="25" t="s">
        <v>228</v>
      </c>
      <c r="H1938" s="26" t="s">
        <v>860</v>
      </c>
    </row>
    <row r="1939" spans="1:8" ht="18" thickBot="1" x14ac:dyDescent="0.35">
      <c r="A1939" s="388"/>
      <c r="B1939" s="391"/>
      <c r="C1939" s="24" t="s">
        <v>1541</v>
      </c>
      <c r="D1939" s="25" t="s">
        <v>423</v>
      </c>
      <c r="E1939" s="25" t="s">
        <v>228</v>
      </c>
      <c r="F1939" s="25" t="s">
        <v>1535</v>
      </c>
      <c r="G1939" s="25" t="s">
        <v>1535</v>
      </c>
      <c r="H1939" s="26" t="s">
        <v>1535</v>
      </c>
    </row>
    <row r="1940" spans="1:8" ht="18" thickBot="1" x14ac:dyDescent="0.35">
      <c r="A1940" s="392"/>
      <c r="B1940" s="392"/>
      <c r="C1940" s="392"/>
      <c r="D1940" s="393"/>
      <c r="E1940" s="27">
        <v>10</v>
      </c>
      <c r="F1940" s="27">
        <v>20</v>
      </c>
      <c r="G1940" s="27">
        <v>30</v>
      </c>
      <c r="H1940" s="5">
        <v>40</v>
      </c>
    </row>
    <row r="1941" spans="1:8" x14ac:dyDescent="0.3">
      <c r="A1941" s="15" t="s">
        <v>4125</v>
      </c>
    </row>
    <row r="1942" spans="1:8" ht="18" thickBot="1" x14ac:dyDescent="0.35">
      <c r="A1942" s="17" t="s">
        <v>4019</v>
      </c>
    </row>
    <row r="1943" spans="1:8" ht="18" thickBot="1" x14ac:dyDescent="0.35">
      <c r="A1943" s="377" t="s">
        <v>0</v>
      </c>
      <c r="B1943" s="379" t="s">
        <v>217</v>
      </c>
      <c r="C1943" s="379" t="s">
        <v>250</v>
      </c>
      <c r="D1943" s="379" t="s">
        <v>251</v>
      </c>
      <c r="E1943" s="381" t="s">
        <v>4109</v>
      </c>
      <c r="F1943" s="382"/>
      <c r="G1943" s="382"/>
      <c r="H1943" s="383"/>
    </row>
    <row r="1944" spans="1:8" ht="18" thickBot="1" x14ac:dyDescent="0.35">
      <c r="A1944" s="394"/>
      <c r="B1944" s="395"/>
      <c r="C1944" s="395"/>
      <c r="D1944" s="395"/>
      <c r="E1944" s="381" t="s">
        <v>462</v>
      </c>
      <c r="F1944" s="382"/>
      <c r="G1944" s="382"/>
      <c r="H1944" s="383"/>
    </row>
    <row r="1945" spans="1:8" ht="18" thickBot="1" x14ac:dyDescent="0.35">
      <c r="A1945" s="378"/>
      <c r="B1945" s="380"/>
      <c r="C1945" s="380"/>
      <c r="D1945" s="380"/>
      <c r="E1945" s="293" t="s">
        <v>413</v>
      </c>
      <c r="F1945" s="293" t="s">
        <v>463</v>
      </c>
      <c r="G1945" s="293" t="s">
        <v>3864</v>
      </c>
      <c r="H1945" s="291" t="s">
        <v>3865</v>
      </c>
    </row>
    <row r="1946" spans="1:8" x14ac:dyDescent="0.3">
      <c r="A1946" s="386" t="s">
        <v>4126</v>
      </c>
      <c r="B1946" s="389" t="s">
        <v>3754</v>
      </c>
      <c r="C1946" s="28" t="s">
        <v>349</v>
      </c>
      <c r="D1946" s="22"/>
      <c r="E1946" s="22"/>
      <c r="F1946" s="22"/>
      <c r="G1946" s="22"/>
      <c r="H1946" s="4"/>
    </row>
    <row r="1947" spans="1:8" x14ac:dyDescent="0.3">
      <c r="A1947" s="387"/>
      <c r="B1947" s="390"/>
      <c r="C1947" s="24" t="s">
        <v>3861</v>
      </c>
      <c r="D1947" s="25" t="s">
        <v>3629</v>
      </c>
      <c r="E1947" s="25">
        <v>33</v>
      </c>
      <c r="F1947" s="25">
        <v>33</v>
      </c>
      <c r="G1947" s="25">
        <v>33</v>
      </c>
      <c r="H1947" s="26">
        <v>33</v>
      </c>
    </row>
    <row r="1948" spans="1:8" x14ac:dyDescent="0.3">
      <c r="A1948" s="387"/>
      <c r="B1948" s="390"/>
      <c r="C1948" s="24" t="s">
        <v>4102</v>
      </c>
      <c r="D1948" s="25" t="s">
        <v>682</v>
      </c>
      <c r="E1948" s="25" t="s">
        <v>1009</v>
      </c>
      <c r="F1948" s="25" t="s">
        <v>1009</v>
      </c>
      <c r="G1948" s="25" t="s">
        <v>1009</v>
      </c>
      <c r="H1948" s="26" t="s">
        <v>1009</v>
      </c>
    </row>
    <row r="1949" spans="1:8" x14ac:dyDescent="0.3">
      <c r="A1949" s="387"/>
      <c r="B1949" s="390"/>
      <c r="C1949" s="24" t="s">
        <v>422</v>
      </c>
      <c r="D1949" s="25" t="s">
        <v>423</v>
      </c>
      <c r="E1949" s="25">
        <v>5</v>
      </c>
      <c r="F1949" s="25">
        <v>5</v>
      </c>
      <c r="G1949" s="25">
        <v>5</v>
      </c>
      <c r="H1949" s="26">
        <v>5</v>
      </c>
    </row>
    <row r="1950" spans="1:8" x14ac:dyDescent="0.3">
      <c r="A1950" s="387"/>
      <c r="B1950" s="390"/>
      <c r="C1950" s="29" t="s">
        <v>457</v>
      </c>
      <c r="D1950" s="469" t="s">
        <v>254</v>
      </c>
      <c r="E1950" s="469" t="s">
        <v>567</v>
      </c>
      <c r="F1950" s="469" t="s">
        <v>225</v>
      </c>
      <c r="G1950" s="469" t="s">
        <v>613</v>
      </c>
      <c r="H1950" s="469" t="s">
        <v>637</v>
      </c>
    </row>
    <row r="1951" spans="1:8" x14ac:dyDescent="0.3">
      <c r="A1951" s="387"/>
      <c r="B1951" s="390"/>
      <c r="C1951" s="29" t="s">
        <v>284</v>
      </c>
      <c r="D1951" s="469"/>
      <c r="E1951" s="469"/>
      <c r="F1951" s="469"/>
      <c r="G1951" s="469"/>
      <c r="H1951" s="469"/>
    </row>
    <row r="1952" spans="1:8" x14ac:dyDescent="0.3">
      <c r="A1952" s="387"/>
      <c r="B1952" s="390"/>
      <c r="C1952" s="24" t="s">
        <v>3867</v>
      </c>
      <c r="D1952" s="25" t="s">
        <v>262</v>
      </c>
      <c r="E1952" s="25"/>
      <c r="F1952" s="25" t="s">
        <v>993</v>
      </c>
      <c r="G1952" s="25" t="s">
        <v>709</v>
      </c>
      <c r="H1952" s="26" t="s">
        <v>860</v>
      </c>
    </row>
    <row r="1953" spans="1:8" x14ac:dyDescent="0.3">
      <c r="A1953" s="387"/>
      <c r="B1953" s="390"/>
      <c r="C1953" s="24" t="s">
        <v>3868</v>
      </c>
      <c r="D1953" s="25" t="s">
        <v>262</v>
      </c>
      <c r="E1953" s="25" t="s">
        <v>228</v>
      </c>
      <c r="F1953" s="25" t="s">
        <v>993</v>
      </c>
      <c r="G1953" s="25" t="s">
        <v>709</v>
      </c>
      <c r="H1953" s="26" t="s">
        <v>228</v>
      </c>
    </row>
    <row r="1954" spans="1:8" x14ac:dyDescent="0.3">
      <c r="A1954" s="387"/>
      <c r="B1954" s="390"/>
      <c r="C1954" s="24" t="s">
        <v>3869</v>
      </c>
      <c r="D1954" s="25" t="s">
        <v>262</v>
      </c>
      <c r="E1954" s="25" t="s">
        <v>228</v>
      </c>
      <c r="F1954" s="25" t="s">
        <v>228</v>
      </c>
      <c r="G1954" s="25" t="s">
        <v>228</v>
      </c>
      <c r="H1954" s="26" t="s">
        <v>860</v>
      </c>
    </row>
    <row r="1955" spans="1:8" ht="18" thickBot="1" x14ac:dyDescent="0.35">
      <c r="A1955" s="388"/>
      <c r="B1955" s="391"/>
      <c r="C1955" s="24" t="s">
        <v>1541</v>
      </c>
      <c r="D1955" s="25" t="s">
        <v>423</v>
      </c>
      <c r="E1955" s="25" t="s">
        <v>228</v>
      </c>
      <c r="F1955" s="25" t="s">
        <v>1535</v>
      </c>
      <c r="G1955" s="25" t="s">
        <v>1535</v>
      </c>
      <c r="H1955" s="26" t="s">
        <v>1535</v>
      </c>
    </row>
    <row r="1956" spans="1:8" ht="18" thickBot="1" x14ac:dyDescent="0.35">
      <c r="A1956" s="392"/>
      <c r="B1956" s="392"/>
      <c r="C1956" s="392"/>
      <c r="D1956" s="393"/>
      <c r="E1956" s="27">
        <v>10</v>
      </c>
      <c r="F1956" s="27">
        <v>20</v>
      </c>
      <c r="G1956" s="27">
        <v>30</v>
      </c>
      <c r="H1956" s="5">
        <v>40</v>
      </c>
    </row>
    <row r="1957" spans="1:8" ht="18" thickBot="1" x14ac:dyDescent="0.35">
      <c r="A1957" s="17" t="s">
        <v>342</v>
      </c>
    </row>
    <row r="1958" spans="1:8" ht="18" thickBot="1" x14ac:dyDescent="0.35">
      <c r="A1958" s="377" t="s">
        <v>0</v>
      </c>
      <c r="B1958" s="379" t="s">
        <v>217</v>
      </c>
      <c r="C1958" s="379" t="s">
        <v>250</v>
      </c>
      <c r="D1958" s="379" t="s">
        <v>251</v>
      </c>
      <c r="E1958" s="381" t="s">
        <v>3998</v>
      </c>
      <c r="F1958" s="382"/>
      <c r="G1958" s="382"/>
      <c r="H1958" s="383"/>
    </row>
    <row r="1959" spans="1:8" ht="18" thickBot="1" x14ac:dyDescent="0.35">
      <c r="A1959" s="394"/>
      <c r="B1959" s="395"/>
      <c r="C1959" s="395"/>
      <c r="D1959" s="395"/>
      <c r="E1959" s="381" t="s">
        <v>462</v>
      </c>
      <c r="F1959" s="382"/>
      <c r="G1959" s="382"/>
      <c r="H1959" s="383"/>
    </row>
    <row r="1960" spans="1:8" ht="18" thickBot="1" x14ac:dyDescent="0.35">
      <c r="A1960" s="378"/>
      <c r="B1960" s="380"/>
      <c r="C1960" s="380"/>
      <c r="D1960" s="380"/>
      <c r="E1960" s="293" t="s">
        <v>413</v>
      </c>
      <c r="F1960" s="293" t="s">
        <v>463</v>
      </c>
      <c r="G1960" s="293" t="s">
        <v>3864</v>
      </c>
      <c r="H1960" s="291" t="s">
        <v>3865</v>
      </c>
    </row>
    <row r="1961" spans="1:8" x14ac:dyDescent="0.3">
      <c r="A1961" s="386" t="s">
        <v>4126</v>
      </c>
      <c r="B1961" s="389" t="s">
        <v>3754</v>
      </c>
      <c r="C1961" s="28" t="s">
        <v>349</v>
      </c>
      <c r="D1961" s="22"/>
      <c r="E1961" s="22"/>
      <c r="F1961" s="22"/>
      <c r="G1961" s="22"/>
      <c r="H1961" s="4"/>
    </row>
    <row r="1962" spans="1:8" x14ac:dyDescent="0.3">
      <c r="A1962" s="387"/>
      <c r="B1962" s="390"/>
      <c r="C1962" s="24" t="s">
        <v>3861</v>
      </c>
      <c r="D1962" s="25" t="s">
        <v>3629</v>
      </c>
      <c r="E1962" s="25">
        <v>33</v>
      </c>
      <c r="F1962" s="25">
        <v>33</v>
      </c>
      <c r="G1962" s="25">
        <v>33</v>
      </c>
      <c r="H1962" s="26">
        <v>33</v>
      </c>
    </row>
    <row r="1963" spans="1:8" x14ac:dyDescent="0.3">
      <c r="A1963" s="387"/>
      <c r="B1963" s="390"/>
      <c r="C1963" s="24" t="s">
        <v>4102</v>
      </c>
      <c r="D1963" s="25" t="s">
        <v>682</v>
      </c>
      <c r="E1963" s="25" t="s">
        <v>266</v>
      </c>
      <c r="F1963" s="25" t="s">
        <v>266</v>
      </c>
      <c r="G1963" s="25" t="s">
        <v>266</v>
      </c>
      <c r="H1963" s="26" t="s">
        <v>266</v>
      </c>
    </row>
    <row r="1964" spans="1:8" x14ac:dyDescent="0.3">
      <c r="A1964" s="387"/>
      <c r="B1964" s="390"/>
      <c r="C1964" s="24" t="s">
        <v>422</v>
      </c>
      <c r="D1964" s="25" t="s">
        <v>423</v>
      </c>
      <c r="E1964" s="25">
        <v>5</v>
      </c>
      <c r="F1964" s="25">
        <v>5</v>
      </c>
      <c r="G1964" s="25">
        <v>5</v>
      </c>
      <c r="H1964" s="26">
        <v>5</v>
      </c>
    </row>
    <row r="1965" spans="1:8" x14ac:dyDescent="0.3">
      <c r="A1965" s="387"/>
      <c r="B1965" s="390"/>
      <c r="C1965" s="24" t="s">
        <v>457</v>
      </c>
      <c r="D1965" s="469" t="s">
        <v>254</v>
      </c>
      <c r="E1965" s="469" t="s">
        <v>2961</v>
      </c>
      <c r="F1965" s="469" t="s">
        <v>613</v>
      </c>
      <c r="G1965" s="469" t="s">
        <v>520</v>
      </c>
      <c r="H1965" s="469" t="s">
        <v>599</v>
      </c>
    </row>
    <row r="1966" spans="1:8" x14ac:dyDescent="0.3">
      <c r="A1966" s="387"/>
      <c r="B1966" s="390"/>
      <c r="C1966" s="24" t="s">
        <v>284</v>
      </c>
      <c r="D1966" s="469"/>
      <c r="E1966" s="469"/>
      <c r="F1966" s="469"/>
      <c r="G1966" s="469"/>
      <c r="H1966" s="469"/>
    </row>
    <row r="1967" spans="1:8" x14ac:dyDescent="0.3">
      <c r="A1967" s="387"/>
      <c r="B1967" s="390"/>
      <c r="C1967" s="24" t="s">
        <v>3867</v>
      </c>
      <c r="D1967" s="25" t="s">
        <v>262</v>
      </c>
      <c r="E1967" s="25"/>
      <c r="F1967" s="25" t="s">
        <v>993</v>
      </c>
      <c r="G1967" s="25" t="s">
        <v>709</v>
      </c>
      <c r="H1967" s="26" t="s">
        <v>860</v>
      </c>
    </row>
    <row r="1968" spans="1:8" x14ac:dyDescent="0.3">
      <c r="A1968" s="387"/>
      <c r="B1968" s="390"/>
      <c r="C1968" s="24" t="s">
        <v>3868</v>
      </c>
      <c r="D1968" s="25" t="s">
        <v>262</v>
      </c>
      <c r="E1968" s="25" t="s">
        <v>228</v>
      </c>
      <c r="F1968" s="25" t="s">
        <v>993</v>
      </c>
      <c r="G1968" s="25" t="s">
        <v>709</v>
      </c>
      <c r="H1968" s="26" t="s">
        <v>228</v>
      </c>
    </row>
    <row r="1969" spans="1:8" x14ac:dyDescent="0.3">
      <c r="A1969" s="387"/>
      <c r="B1969" s="390"/>
      <c r="C1969" s="24" t="s">
        <v>3869</v>
      </c>
      <c r="D1969" s="25" t="s">
        <v>262</v>
      </c>
      <c r="E1969" s="25" t="s">
        <v>228</v>
      </c>
      <c r="F1969" s="25" t="s">
        <v>228</v>
      </c>
      <c r="G1969" s="25" t="s">
        <v>228</v>
      </c>
      <c r="H1969" s="26" t="s">
        <v>860</v>
      </c>
    </row>
    <row r="1970" spans="1:8" ht="18" thickBot="1" x14ac:dyDescent="0.35">
      <c r="A1970" s="388"/>
      <c r="B1970" s="391"/>
      <c r="C1970" s="24" t="s">
        <v>1541</v>
      </c>
      <c r="D1970" s="25" t="s">
        <v>423</v>
      </c>
      <c r="E1970" s="25" t="s">
        <v>228</v>
      </c>
      <c r="F1970" s="25" t="s">
        <v>1535</v>
      </c>
      <c r="G1970" s="25" t="s">
        <v>1535</v>
      </c>
      <c r="H1970" s="26" t="s">
        <v>1535</v>
      </c>
    </row>
    <row r="1971" spans="1:8" ht="18" thickBot="1" x14ac:dyDescent="0.35">
      <c r="A1971" s="392"/>
      <c r="B1971" s="392"/>
      <c r="C1971" s="392"/>
      <c r="D1971" s="393"/>
      <c r="E1971" s="27">
        <v>50</v>
      </c>
      <c r="F1971" s="27">
        <v>60</v>
      </c>
      <c r="G1971" s="27">
        <v>70</v>
      </c>
      <c r="H1971" s="5">
        <v>80</v>
      </c>
    </row>
    <row r="1972" spans="1:8" x14ac:dyDescent="0.3">
      <c r="A1972" s="15" t="s">
        <v>4127</v>
      </c>
    </row>
    <row r="1973" spans="1:8" ht="18" thickBot="1" x14ac:dyDescent="0.35">
      <c r="A1973" s="17" t="s">
        <v>4019</v>
      </c>
    </row>
    <row r="1974" spans="1:8" ht="18" thickBot="1" x14ac:dyDescent="0.35">
      <c r="A1974" s="377" t="s">
        <v>0</v>
      </c>
      <c r="B1974" s="379" t="s">
        <v>217</v>
      </c>
      <c r="C1974" s="379" t="s">
        <v>250</v>
      </c>
      <c r="D1974" s="379" t="s">
        <v>251</v>
      </c>
      <c r="E1974" s="381" t="s">
        <v>4128</v>
      </c>
      <c r="F1974" s="382"/>
      <c r="G1974" s="382"/>
      <c r="H1974" s="383"/>
    </row>
    <row r="1975" spans="1:8" ht="18" thickBot="1" x14ac:dyDescent="0.35">
      <c r="A1975" s="394"/>
      <c r="B1975" s="395"/>
      <c r="C1975" s="395"/>
      <c r="D1975" s="395"/>
      <c r="E1975" s="381" t="s">
        <v>462</v>
      </c>
      <c r="F1975" s="382"/>
      <c r="G1975" s="382"/>
      <c r="H1975" s="383"/>
    </row>
    <row r="1976" spans="1:8" ht="18" thickBot="1" x14ac:dyDescent="0.35">
      <c r="A1976" s="378"/>
      <c r="B1976" s="380"/>
      <c r="C1976" s="380"/>
      <c r="D1976" s="380"/>
      <c r="E1976" s="293" t="s">
        <v>413</v>
      </c>
      <c r="F1976" s="293" t="s">
        <v>463</v>
      </c>
      <c r="G1976" s="293" t="s">
        <v>3864</v>
      </c>
      <c r="H1976" s="291" t="s">
        <v>3865</v>
      </c>
    </row>
    <row r="1977" spans="1:8" x14ac:dyDescent="0.3">
      <c r="A1977" s="386" t="s">
        <v>4129</v>
      </c>
      <c r="B1977" s="21" t="s">
        <v>3823</v>
      </c>
      <c r="C1977" s="28" t="s">
        <v>349</v>
      </c>
      <c r="D1977" s="22"/>
      <c r="E1977" s="22"/>
      <c r="F1977" s="22"/>
      <c r="G1977" s="22"/>
      <c r="H1977" s="4"/>
    </row>
    <row r="1978" spans="1:8" x14ac:dyDescent="0.3">
      <c r="A1978" s="387"/>
      <c r="B1978" s="24" t="s">
        <v>4025</v>
      </c>
      <c r="C1978" s="24" t="s">
        <v>3861</v>
      </c>
      <c r="D1978" s="25" t="s">
        <v>3629</v>
      </c>
      <c r="E1978" s="25">
        <v>73</v>
      </c>
      <c r="F1978" s="25">
        <v>73</v>
      </c>
      <c r="G1978" s="25">
        <v>73</v>
      </c>
      <c r="H1978" s="26">
        <v>73</v>
      </c>
    </row>
    <row r="1979" spans="1:8" x14ac:dyDescent="0.3">
      <c r="A1979" s="387"/>
      <c r="B1979" s="57"/>
      <c r="C1979" s="24" t="s">
        <v>4102</v>
      </c>
      <c r="D1979" s="25" t="s">
        <v>682</v>
      </c>
      <c r="E1979" s="25" t="s">
        <v>880</v>
      </c>
      <c r="F1979" s="25" t="s">
        <v>880</v>
      </c>
      <c r="G1979" s="25" t="s">
        <v>880</v>
      </c>
      <c r="H1979" s="26" t="s">
        <v>880</v>
      </c>
    </row>
    <row r="1980" spans="1:8" x14ac:dyDescent="0.3">
      <c r="A1980" s="387"/>
      <c r="B1980" s="57"/>
      <c r="C1980" s="24" t="s">
        <v>422</v>
      </c>
      <c r="D1980" s="25" t="s">
        <v>423</v>
      </c>
      <c r="E1980" s="25">
        <v>5</v>
      </c>
      <c r="F1980" s="25">
        <v>5</v>
      </c>
      <c r="G1980" s="25">
        <v>5</v>
      </c>
      <c r="H1980" s="26">
        <v>5</v>
      </c>
    </row>
    <row r="1981" spans="1:8" x14ac:dyDescent="0.3">
      <c r="A1981" s="387"/>
      <c r="B1981" s="57"/>
      <c r="C1981" s="29" t="s">
        <v>457</v>
      </c>
      <c r="D1981" s="469" t="s">
        <v>254</v>
      </c>
      <c r="E1981" s="469" t="s">
        <v>637</v>
      </c>
      <c r="F1981" s="469" t="s">
        <v>644</v>
      </c>
      <c r="G1981" s="469" t="s">
        <v>4130</v>
      </c>
      <c r="H1981" s="469" t="s">
        <v>622</v>
      </c>
    </row>
    <row r="1982" spans="1:8" x14ac:dyDescent="0.3">
      <c r="A1982" s="387"/>
      <c r="B1982" s="57"/>
      <c r="C1982" s="29" t="s">
        <v>284</v>
      </c>
      <c r="D1982" s="469"/>
      <c r="E1982" s="469"/>
      <c r="F1982" s="469"/>
      <c r="G1982" s="469"/>
      <c r="H1982" s="469"/>
    </row>
    <row r="1983" spans="1:8" x14ac:dyDescent="0.3">
      <c r="A1983" s="387"/>
      <c r="B1983" s="57"/>
      <c r="C1983" s="24" t="s">
        <v>3867</v>
      </c>
      <c r="D1983" s="25" t="s">
        <v>262</v>
      </c>
      <c r="E1983" s="25"/>
      <c r="F1983" s="25" t="s">
        <v>993</v>
      </c>
      <c r="G1983" s="25" t="s">
        <v>709</v>
      </c>
      <c r="H1983" s="26" t="s">
        <v>860</v>
      </c>
    </row>
    <row r="1984" spans="1:8" x14ac:dyDescent="0.3">
      <c r="A1984" s="387"/>
      <c r="B1984" s="57"/>
      <c r="C1984" s="24" t="s">
        <v>3868</v>
      </c>
      <c r="D1984" s="25" t="s">
        <v>262</v>
      </c>
      <c r="E1984" s="25" t="s">
        <v>228</v>
      </c>
      <c r="F1984" s="25" t="s">
        <v>993</v>
      </c>
      <c r="G1984" s="25" t="s">
        <v>709</v>
      </c>
      <c r="H1984" s="26" t="s">
        <v>228</v>
      </c>
    </row>
    <row r="1985" spans="1:8" x14ac:dyDescent="0.3">
      <c r="A1985" s="387"/>
      <c r="B1985" s="57"/>
      <c r="C1985" s="24" t="s">
        <v>3869</v>
      </c>
      <c r="D1985" s="25" t="s">
        <v>262</v>
      </c>
      <c r="E1985" s="25" t="s">
        <v>228</v>
      </c>
      <c r="F1985" s="25" t="s">
        <v>228</v>
      </c>
      <c r="G1985" s="25" t="s">
        <v>228</v>
      </c>
      <c r="H1985" s="26" t="s">
        <v>860</v>
      </c>
    </row>
    <row r="1986" spans="1:8" ht="18" thickBot="1" x14ac:dyDescent="0.35">
      <c r="A1986" s="388"/>
      <c r="B1986" s="57"/>
      <c r="C1986" s="24" t="s">
        <v>1541</v>
      </c>
      <c r="D1986" s="25" t="s">
        <v>423</v>
      </c>
      <c r="E1986" s="25" t="s">
        <v>228</v>
      </c>
      <c r="F1986" s="25" t="s">
        <v>1535</v>
      </c>
      <c r="G1986" s="25" t="s">
        <v>1535</v>
      </c>
      <c r="H1986" s="26" t="s">
        <v>1535</v>
      </c>
    </row>
    <row r="1987" spans="1:8" ht="18" thickBot="1" x14ac:dyDescent="0.35">
      <c r="A1987" s="392"/>
      <c r="B1987" s="392"/>
      <c r="C1987" s="392"/>
      <c r="D1987" s="393"/>
      <c r="E1987" s="27">
        <v>10</v>
      </c>
      <c r="F1987" s="27">
        <v>20</v>
      </c>
      <c r="G1987" s="27">
        <v>30</v>
      </c>
      <c r="H1987" s="5">
        <v>40</v>
      </c>
    </row>
    <row r="1988" spans="1:8" ht="18" thickBot="1" x14ac:dyDescent="0.35">
      <c r="A1988" s="17" t="s">
        <v>342</v>
      </c>
    </row>
    <row r="1989" spans="1:8" ht="18" thickBot="1" x14ac:dyDescent="0.35">
      <c r="A1989" s="377" t="s">
        <v>0</v>
      </c>
      <c r="B1989" s="379" t="s">
        <v>217</v>
      </c>
      <c r="C1989" s="379" t="s">
        <v>250</v>
      </c>
      <c r="D1989" s="379" t="s">
        <v>251</v>
      </c>
      <c r="E1989" s="381" t="s">
        <v>4131</v>
      </c>
      <c r="F1989" s="382"/>
      <c r="G1989" s="382"/>
      <c r="H1989" s="383"/>
    </row>
    <row r="1990" spans="1:8" ht="18" thickBot="1" x14ac:dyDescent="0.35">
      <c r="A1990" s="394"/>
      <c r="B1990" s="395"/>
      <c r="C1990" s="395"/>
      <c r="D1990" s="395"/>
      <c r="E1990" s="381" t="s">
        <v>462</v>
      </c>
      <c r="F1990" s="382"/>
      <c r="G1990" s="382"/>
      <c r="H1990" s="383"/>
    </row>
    <row r="1991" spans="1:8" ht="18" thickBot="1" x14ac:dyDescent="0.35">
      <c r="A1991" s="378"/>
      <c r="B1991" s="380"/>
      <c r="C1991" s="380"/>
      <c r="D1991" s="380"/>
      <c r="E1991" s="293" t="s">
        <v>413</v>
      </c>
      <c r="F1991" s="293" t="s">
        <v>463</v>
      </c>
      <c r="G1991" s="293" t="s">
        <v>3864</v>
      </c>
      <c r="H1991" s="291" t="s">
        <v>3865</v>
      </c>
    </row>
    <row r="1992" spans="1:8" x14ac:dyDescent="0.3">
      <c r="A1992" s="386" t="s">
        <v>4129</v>
      </c>
      <c r="B1992" s="389" t="s">
        <v>3754</v>
      </c>
      <c r="C1992" s="28" t="s">
        <v>349</v>
      </c>
      <c r="D1992" s="22"/>
      <c r="E1992" s="22"/>
      <c r="F1992" s="22"/>
      <c r="G1992" s="22"/>
      <c r="H1992" s="4"/>
    </row>
    <row r="1993" spans="1:8" x14ac:dyDescent="0.3">
      <c r="A1993" s="387"/>
      <c r="B1993" s="390"/>
      <c r="C1993" s="24" t="s">
        <v>3861</v>
      </c>
      <c r="D1993" s="25" t="s">
        <v>3629</v>
      </c>
      <c r="E1993" s="25">
        <v>70</v>
      </c>
      <c r="F1993" s="25">
        <v>70</v>
      </c>
      <c r="G1993" s="25">
        <v>70</v>
      </c>
      <c r="H1993" s="26">
        <v>70</v>
      </c>
    </row>
    <row r="1994" spans="1:8" x14ac:dyDescent="0.3">
      <c r="A1994" s="387"/>
      <c r="B1994" s="390"/>
      <c r="C1994" s="24" t="s">
        <v>4102</v>
      </c>
      <c r="D1994" s="25" t="s">
        <v>682</v>
      </c>
      <c r="E1994" s="25" t="s">
        <v>853</v>
      </c>
      <c r="F1994" s="25" t="s">
        <v>853</v>
      </c>
      <c r="G1994" s="25" t="s">
        <v>853</v>
      </c>
      <c r="H1994" s="26" t="s">
        <v>853</v>
      </c>
    </row>
    <row r="1995" spans="1:8" x14ac:dyDescent="0.3">
      <c r="A1995" s="387"/>
      <c r="B1995" s="390"/>
      <c r="C1995" s="24" t="s">
        <v>422</v>
      </c>
      <c r="D1995" s="25" t="s">
        <v>423</v>
      </c>
      <c r="E1995" s="25">
        <v>5</v>
      </c>
      <c r="F1995" s="25">
        <v>5</v>
      </c>
      <c r="G1995" s="25">
        <v>5</v>
      </c>
      <c r="H1995" s="26">
        <v>5</v>
      </c>
    </row>
    <row r="1996" spans="1:8" x14ac:dyDescent="0.3">
      <c r="A1996" s="387"/>
      <c r="B1996" s="390"/>
      <c r="C1996" s="29" t="s">
        <v>457</v>
      </c>
      <c r="D1996" s="469" t="s">
        <v>254</v>
      </c>
      <c r="E1996" s="469" t="s">
        <v>518</v>
      </c>
      <c r="F1996" s="469" t="s">
        <v>521</v>
      </c>
      <c r="G1996" s="469" t="s">
        <v>3370</v>
      </c>
      <c r="H1996" s="469" t="s">
        <v>996</v>
      </c>
    </row>
    <row r="1997" spans="1:8" x14ac:dyDescent="0.3">
      <c r="A1997" s="387"/>
      <c r="B1997" s="390"/>
      <c r="C1997" s="29" t="s">
        <v>284</v>
      </c>
      <c r="D1997" s="469"/>
      <c r="E1997" s="469"/>
      <c r="F1997" s="469"/>
      <c r="G1997" s="469"/>
      <c r="H1997" s="469"/>
    </row>
    <row r="1998" spans="1:8" x14ac:dyDescent="0.3">
      <c r="A1998" s="387"/>
      <c r="B1998" s="390"/>
      <c r="C1998" s="24" t="s">
        <v>3867</v>
      </c>
      <c r="D1998" s="25" t="s">
        <v>262</v>
      </c>
      <c r="E1998" s="25"/>
      <c r="F1998" s="25" t="s">
        <v>993</v>
      </c>
      <c r="G1998" s="25" t="s">
        <v>709</v>
      </c>
      <c r="H1998" s="26" t="s">
        <v>860</v>
      </c>
    </row>
    <row r="1999" spans="1:8" x14ac:dyDescent="0.3">
      <c r="A1999" s="387"/>
      <c r="B1999" s="390"/>
      <c r="C1999" s="24" t="s">
        <v>3868</v>
      </c>
      <c r="D1999" s="25" t="s">
        <v>262</v>
      </c>
      <c r="E1999" s="25" t="s">
        <v>228</v>
      </c>
      <c r="F1999" s="25" t="s">
        <v>993</v>
      </c>
      <c r="G1999" s="25" t="s">
        <v>709</v>
      </c>
      <c r="H1999" s="26" t="s">
        <v>228</v>
      </c>
    </row>
    <row r="2000" spans="1:8" x14ac:dyDescent="0.3">
      <c r="A2000" s="387"/>
      <c r="B2000" s="390"/>
      <c r="C2000" s="24" t="s">
        <v>3869</v>
      </c>
      <c r="D2000" s="25" t="s">
        <v>262</v>
      </c>
      <c r="E2000" s="25" t="s">
        <v>228</v>
      </c>
      <c r="F2000" s="25" t="s">
        <v>228</v>
      </c>
      <c r="G2000" s="25" t="s">
        <v>228</v>
      </c>
      <c r="H2000" s="26" t="s">
        <v>860</v>
      </c>
    </row>
    <row r="2001" spans="1:8" ht="18" thickBot="1" x14ac:dyDescent="0.35">
      <c r="A2001" s="388"/>
      <c r="B2001" s="391"/>
      <c r="C2001" s="24" t="s">
        <v>1541</v>
      </c>
      <c r="D2001" s="25" t="s">
        <v>423</v>
      </c>
      <c r="E2001" s="25" t="s">
        <v>228</v>
      </c>
      <c r="F2001" s="25" t="s">
        <v>1535</v>
      </c>
      <c r="G2001" s="25" t="s">
        <v>1535</v>
      </c>
      <c r="H2001" s="26" t="s">
        <v>1535</v>
      </c>
    </row>
    <row r="2002" spans="1:8" ht="18" thickBot="1" x14ac:dyDescent="0.35">
      <c r="A2002" s="392"/>
      <c r="B2002" s="392"/>
      <c r="C2002" s="392"/>
      <c r="D2002" s="393"/>
      <c r="E2002" s="27">
        <v>50</v>
      </c>
      <c r="F2002" s="27">
        <v>60</v>
      </c>
      <c r="G2002" s="27">
        <v>70</v>
      </c>
      <c r="H2002" s="5">
        <v>80</v>
      </c>
    </row>
    <row r="2003" spans="1:8" x14ac:dyDescent="0.3">
      <c r="A2003" s="15" t="s">
        <v>4132</v>
      </c>
    </row>
    <row r="2004" spans="1:8" ht="18" thickBot="1" x14ac:dyDescent="0.35">
      <c r="A2004" s="17" t="s">
        <v>4019</v>
      </c>
    </row>
    <row r="2005" spans="1:8" ht="18" thickBot="1" x14ac:dyDescent="0.35">
      <c r="A2005" s="377" t="s">
        <v>0</v>
      </c>
      <c r="B2005" s="379" t="s">
        <v>217</v>
      </c>
      <c r="C2005" s="379" t="s">
        <v>250</v>
      </c>
      <c r="D2005" s="379" t="s">
        <v>251</v>
      </c>
      <c r="E2005" s="381" t="s">
        <v>4004</v>
      </c>
      <c r="F2005" s="382"/>
      <c r="G2005" s="382"/>
      <c r="H2005" s="383"/>
    </row>
    <row r="2006" spans="1:8" ht="18" thickBot="1" x14ac:dyDescent="0.35">
      <c r="A2006" s="394"/>
      <c r="B2006" s="395"/>
      <c r="C2006" s="395"/>
      <c r="D2006" s="395"/>
      <c r="E2006" s="381" t="s">
        <v>462</v>
      </c>
      <c r="F2006" s="382"/>
      <c r="G2006" s="382"/>
      <c r="H2006" s="383"/>
    </row>
    <row r="2007" spans="1:8" ht="18" thickBot="1" x14ac:dyDescent="0.35">
      <c r="A2007" s="378"/>
      <c r="B2007" s="380"/>
      <c r="C2007" s="380"/>
      <c r="D2007" s="380"/>
      <c r="E2007" s="293" t="s">
        <v>413</v>
      </c>
      <c r="F2007" s="293" t="s">
        <v>463</v>
      </c>
      <c r="G2007" s="293" t="s">
        <v>3864</v>
      </c>
      <c r="H2007" s="291" t="s">
        <v>3865</v>
      </c>
    </row>
    <row r="2008" spans="1:8" x14ac:dyDescent="0.3">
      <c r="A2008" s="386" t="s">
        <v>4133</v>
      </c>
      <c r="B2008" s="389" t="s">
        <v>3754</v>
      </c>
      <c r="C2008" s="28" t="s">
        <v>349</v>
      </c>
      <c r="D2008" s="22"/>
      <c r="E2008" s="22"/>
      <c r="F2008" s="22"/>
      <c r="G2008" s="22"/>
      <c r="H2008" s="4"/>
    </row>
    <row r="2009" spans="1:8" x14ac:dyDescent="0.3">
      <c r="A2009" s="387"/>
      <c r="B2009" s="390"/>
      <c r="C2009" s="24" t="s">
        <v>3861</v>
      </c>
      <c r="D2009" s="25" t="s">
        <v>3629</v>
      </c>
      <c r="E2009" s="25">
        <v>55</v>
      </c>
      <c r="F2009" s="25">
        <v>55</v>
      </c>
      <c r="G2009" s="25">
        <v>55</v>
      </c>
      <c r="H2009" s="26">
        <v>55</v>
      </c>
    </row>
    <row r="2010" spans="1:8" x14ac:dyDescent="0.3">
      <c r="A2010" s="387"/>
      <c r="B2010" s="390"/>
      <c r="C2010" s="24" t="s">
        <v>4102</v>
      </c>
      <c r="D2010" s="25" t="s">
        <v>682</v>
      </c>
      <c r="E2010" s="25" t="s">
        <v>880</v>
      </c>
      <c r="F2010" s="25" t="s">
        <v>880</v>
      </c>
      <c r="G2010" s="25" t="s">
        <v>880</v>
      </c>
      <c r="H2010" s="26" t="s">
        <v>880</v>
      </c>
    </row>
    <row r="2011" spans="1:8" x14ac:dyDescent="0.3">
      <c r="A2011" s="387"/>
      <c r="B2011" s="390"/>
      <c r="C2011" s="24" t="s">
        <v>422</v>
      </c>
      <c r="D2011" s="25" t="s">
        <v>423</v>
      </c>
      <c r="E2011" s="25">
        <v>5</v>
      </c>
      <c r="F2011" s="25">
        <v>5</v>
      </c>
      <c r="G2011" s="25">
        <v>5</v>
      </c>
      <c r="H2011" s="26">
        <v>5</v>
      </c>
    </row>
    <row r="2012" spans="1:8" x14ac:dyDescent="0.3">
      <c r="A2012" s="387"/>
      <c r="B2012" s="390"/>
      <c r="C2012" s="29" t="s">
        <v>457</v>
      </c>
      <c r="D2012" s="469" t="s">
        <v>254</v>
      </c>
      <c r="E2012" s="469" t="s">
        <v>317</v>
      </c>
      <c r="F2012" s="469" t="s">
        <v>589</v>
      </c>
      <c r="G2012" s="469" t="s">
        <v>231</v>
      </c>
      <c r="H2012" s="469" t="s">
        <v>3370</v>
      </c>
    </row>
    <row r="2013" spans="1:8" x14ac:dyDescent="0.3">
      <c r="A2013" s="387"/>
      <c r="B2013" s="390"/>
      <c r="C2013" s="29" t="s">
        <v>284</v>
      </c>
      <c r="D2013" s="469"/>
      <c r="E2013" s="469"/>
      <c r="F2013" s="469"/>
      <c r="G2013" s="469"/>
      <c r="H2013" s="469"/>
    </row>
    <row r="2014" spans="1:8" x14ac:dyDescent="0.3">
      <c r="A2014" s="387"/>
      <c r="B2014" s="390"/>
      <c r="C2014" s="24" t="s">
        <v>3867</v>
      </c>
      <c r="D2014" s="25" t="s">
        <v>262</v>
      </c>
      <c r="E2014" s="25"/>
      <c r="F2014" s="25" t="s">
        <v>993</v>
      </c>
      <c r="G2014" s="25" t="s">
        <v>709</v>
      </c>
      <c r="H2014" s="26" t="s">
        <v>860</v>
      </c>
    </row>
    <row r="2015" spans="1:8" x14ac:dyDescent="0.3">
      <c r="A2015" s="387"/>
      <c r="B2015" s="390"/>
      <c r="C2015" s="24" t="s">
        <v>3868</v>
      </c>
      <c r="D2015" s="25" t="s">
        <v>262</v>
      </c>
      <c r="E2015" s="25" t="s">
        <v>228</v>
      </c>
      <c r="F2015" s="25" t="s">
        <v>993</v>
      </c>
      <c r="G2015" s="25" t="s">
        <v>709</v>
      </c>
      <c r="H2015" s="26" t="s">
        <v>228</v>
      </c>
    </row>
    <row r="2016" spans="1:8" x14ac:dyDescent="0.3">
      <c r="A2016" s="387"/>
      <c r="B2016" s="390"/>
      <c r="C2016" s="24" t="s">
        <v>3869</v>
      </c>
      <c r="D2016" s="25" t="s">
        <v>262</v>
      </c>
      <c r="E2016" s="25" t="s">
        <v>228</v>
      </c>
      <c r="F2016" s="25" t="s">
        <v>228</v>
      </c>
      <c r="G2016" s="25" t="s">
        <v>228</v>
      </c>
      <c r="H2016" s="26" t="s">
        <v>860</v>
      </c>
    </row>
    <row r="2017" spans="1:8" ht="18" thickBot="1" x14ac:dyDescent="0.35">
      <c r="A2017" s="388"/>
      <c r="B2017" s="391"/>
      <c r="C2017" s="24" t="s">
        <v>1541</v>
      </c>
      <c r="D2017" s="25" t="s">
        <v>423</v>
      </c>
      <c r="E2017" s="25" t="s">
        <v>228</v>
      </c>
      <c r="F2017" s="25" t="s">
        <v>1535</v>
      </c>
      <c r="G2017" s="25" t="s">
        <v>1535</v>
      </c>
      <c r="H2017" s="26" t="s">
        <v>1535</v>
      </c>
    </row>
    <row r="2018" spans="1:8" ht="18" thickBot="1" x14ac:dyDescent="0.35">
      <c r="A2018" s="392"/>
      <c r="B2018" s="392"/>
      <c r="C2018" s="392"/>
      <c r="D2018" s="393"/>
      <c r="E2018" s="27">
        <v>10</v>
      </c>
      <c r="F2018" s="27">
        <v>20</v>
      </c>
      <c r="G2018" s="27">
        <v>30</v>
      </c>
      <c r="H2018" s="5">
        <v>40</v>
      </c>
    </row>
    <row r="2019" spans="1:8" ht="18" thickBot="1" x14ac:dyDescent="0.35">
      <c r="A2019" s="17" t="s">
        <v>342</v>
      </c>
    </row>
    <row r="2020" spans="1:8" ht="18" thickBot="1" x14ac:dyDescent="0.35">
      <c r="A2020" s="377" t="s">
        <v>0</v>
      </c>
      <c r="B2020" s="379" t="s">
        <v>217</v>
      </c>
      <c r="C2020" s="379" t="s">
        <v>250</v>
      </c>
      <c r="D2020" s="379" t="s">
        <v>251</v>
      </c>
      <c r="E2020" s="381" t="s">
        <v>4131</v>
      </c>
      <c r="F2020" s="382"/>
      <c r="G2020" s="382"/>
      <c r="H2020" s="383"/>
    </row>
    <row r="2021" spans="1:8" ht="18" thickBot="1" x14ac:dyDescent="0.35">
      <c r="A2021" s="394"/>
      <c r="B2021" s="395"/>
      <c r="C2021" s="395"/>
      <c r="D2021" s="395"/>
      <c r="E2021" s="381" t="s">
        <v>462</v>
      </c>
      <c r="F2021" s="382"/>
      <c r="G2021" s="382"/>
      <c r="H2021" s="383"/>
    </row>
    <row r="2022" spans="1:8" ht="18" thickBot="1" x14ac:dyDescent="0.35">
      <c r="A2022" s="378"/>
      <c r="B2022" s="380"/>
      <c r="C2022" s="380"/>
      <c r="D2022" s="380"/>
      <c r="E2022" s="293" t="s">
        <v>413</v>
      </c>
      <c r="F2022" s="293" t="s">
        <v>463</v>
      </c>
      <c r="G2022" s="293" t="s">
        <v>3864</v>
      </c>
      <c r="H2022" s="291" t="s">
        <v>3865</v>
      </c>
    </row>
    <row r="2023" spans="1:8" x14ac:dyDescent="0.3">
      <c r="A2023" s="386" t="s">
        <v>4133</v>
      </c>
      <c r="B2023" s="389" t="s">
        <v>3754</v>
      </c>
      <c r="C2023" s="28" t="s">
        <v>349</v>
      </c>
      <c r="D2023" s="22"/>
      <c r="E2023" s="22"/>
      <c r="F2023" s="22"/>
      <c r="G2023" s="22"/>
      <c r="H2023" s="4"/>
    </row>
    <row r="2024" spans="1:8" x14ac:dyDescent="0.3">
      <c r="A2024" s="387"/>
      <c r="B2024" s="390"/>
      <c r="C2024" s="24" t="s">
        <v>3861</v>
      </c>
      <c r="D2024" s="25" t="s">
        <v>3629</v>
      </c>
      <c r="E2024" s="25">
        <v>53</v>
      </c>
      <c r="F2024" s="25">
        <v>53</v>
      </c>
      <c r="G2024" s="25">
        <v>53</v>
      </c>
      <c r="H2024" s="26">
        <v>53</v>
      </c>
    </row>
    <row r="2025" spans="1:8" x14ac:dyDescent="0.3">
      <c r="A2025" s="387"/>
      <c r="B2025" s="390"/>
      <c r="C2025" s="24" t="s">
        <v>4102</v>
      </c>
      <c r="D2025" s="25" t="s">
        <v>682</v>
      </c>
      <c r="E2025" s="25" t="s">
        <v>827</v>
      </c>
      <c r="F2025" s="25" t="s">
        <v>827</v>
      </c>
      <c r="G2025" s="25" t="s">
        <v>827</v>
      </c>
      <c r="H2025" s="26" t="s">
        <v>827</v>
      </c>
    </row>
    <row r="2026" spans="1:8" x14ac:dyDescent="0.3">
      <c r="A2026" s="387"/>
      <c r="B2026" s="390"/>
      <c r="C2026" s="24" t="s">
        <v>422</v>
      </c>
      <c r="D2026" s="25" t="s">
        <v>423</v>
      </c>
      <c r="E2026" s="25">
        <v>5</v>
      </c>
      <c r="F2026" s="25">
        <v>5</v>
      </c>
      <c r="G2026" s="25">
        <v>5</v>
      </c>
      <c r="H2026" s="26">
        <v>5</v>
      </c>
    </row>
    <row r="2027" spans="1:8" x14ac:dyDescent="0.3">
      <c r="A2027" s="387"/>
      <c r="B2027" s="390"/>
      <c r="C2027" s="24" t="s">
        <v>457</v>
      </c>
      <c r="D2027" s="469" t="s">
        <v>254</v>
      </c>
      <c r="E2027" s="469" t="s">
        <v>1781</v>
      </c>
      <c r="F2027" s="469" t="s">
        <v>976</v>
      </c>
      <c r="G2027" s="469" t="s">
        <v>3187</v>
      </c>
      <c r="H2027" s="469" t="s">
        <v>231</v>
      </c>
    </row>
    <row r="2028" spans="1:8" x14ac:dyDescent="0.3">
      <c r="A2028" s="387"/>
      <c r="B2028" s="390"/>
      <c r="C2028" s="24" t="s">
        <v>284</v>
      </c>
      <c r="D2028" s="469"/>
      <c r="E2028" s="469"/>
      <c r="F2028" s="469"/>
      <c r="G2028" s="469"/>
      <c r="H2028" s="469"/>
    </row>
    <row r="2029" spans="1:8" x14ac:dyDescent="0.3">
      <c r="A2029" s="387"/>
      <c r="B2029" s="390"/>
      <c r="C2029" s="24" t="s">
        <v>3867</v>
      </c>
      <c r="D2029" s="25" t="s">
        <v>262</v>
      </c>
      <c r="E2029" s="25"/>
      <c r="F2029" s="25" t="s">
        <v>993</v>
      </c>
      <c r="G2029" s="25" t="s">
        <v>709</v>
      </c>
      <c r="H2029" s="26" t="s">
        <v>860</v>
      </c>
    </row>
    <row r="2030" spans="1:8" x14ac:dyDescent="0.3">
      <c r="A2030" s="387"/>
      <c r="B2030" s="390"/>
      <c r="C2030" s="24" t="s">
        <v>3868</v>
      </c>
      <c r="D2030" s="25" t="s">
        <v>262</v>
      </c>
      <c r="E2030" s="25" t="s">
        <v>228</v>
      </c>
      <c r="F2030" s="25" t="s">
        <v>993</v>
      </c>
      <c r="G2030" s="25" t="s">
        <v>709</v>
      </c>
      <c r="H2030" s="26" t="s">
        <v>228</v>
      </c>
    </row>
    <row r="2031" spans="1:8" x14ac:dyDescent="0.3">
      <c r="A2031" s="387"/>
      <c r="B2031" s="390"/>
      <c r="C2031" s="24" t="s">
        <v>3869</v>
      </c>
      <c r="D2031" s="25" t="s">
        <v>262</v>
      </c>
      <c r="E2031" s="25" t="s">
        <v>228</v>
      </c>
      <c r="F2031" s="25" t="s">
        <v>228</v>
      </c>
      <c r="G2031" s="25" t="s">
        <v>228</v>
      </c>
      <c r="H2031" s="26" t="s">
        <v>860</v>
      </c>
    </row>
    <row r="2032" spans="1:8" ht="18" thickBot="1" x14ac:dyDescent="0.35">
      <c r="A2032" s="388"/>
      <c r="B2032" s="391"/>
      <c r="C2032" s="24" t="s">
        <v>1541</v>
      </c>
      <c r="D2032" s="25" t="s">
        <v>423</v>
      </c>
      <c r="E2032" s="25" t="s">
        <v>228</v>
      </c>
      <c r="F2032" s="25" t="s">
        <v>1535</v>
      </c>
      <c r="G2032" s="25" t="s">
        <v>1535</v>
      </c>
      <c r="H2032" s="26" t="s">
        <v>1535</v>
      </c>
    </row>
    <row r="2033" spans="1:8" ht="18" thickBot="1" x14ac:dyDescent="0.35">
      <c r="A2033" s="392"/>
      <c r="B2033" s="392"/>
      <c r="C2033" s="392"/>
      <c r="D2033" s="393"/>
      <c r="E2033" s="27">
        <v>50</v>
      </c>
      <c r="F2033" s="27">
        <v>60</v>
      </c>
      <c r="G2033" s="27">
        <v>70</v>
      </c>
      <c r="H2033" s="5">
        <v>80</v>
      </c>
    </row>
    <row r="2034" spans="1:8" x14ac:dyDescent="0.3">
      <c r="A2034" s="15" t="s">
        <v>4134</v>
      </c>
    </row>
    <row r="2035" spans="1:8" ht="18" thickBot="1" x14ac:dyDescent="0.35">
      <c r="A2035" s="17" t="s">
        <v>4019</v>
      </c>
    </row>
    <row r="2036" spans="1:8" ht="18" thickBot="1" x14ac:dyDescent="0.35">
      <c r="A2036" s="377" t="s">
        <v>0</v>
      </c>
      <c r="B2036" s="379" t="s">
        <v>4135</v>
      </c>
      <c r="C2036" s="379" t="s">
        <v>250</v>
      </c>
      <c r="D2036" s="379" t="s">
        <v>251</v>
      </c>
      <c r="E2036" s="381" t="s">
        <v>4098</v>
      </c>
      <c r="F2036" s="382"/>
      <c r="G2036" s="382"/>
      <c r="H2036" s="383"/>
    </row>
    <row r="2037" spans="1:8" ht="18" thickBot="1" x14ac:dyDescent="0.35">
      <c r="A2037" s="394"/>
      <c r="B2037" s="395"/>
      <c r="C2037" s="395"/>
      <c r="D2037" s="395"/>
      <c r="E2037" s="381" t="s">
        <v>462</v>
      </c>
      <c r="F2037" s="382"/>
      <c r="G2037" s="382"/>
      <c r="H2037" s="383"/>
    </row>
    <row r="2038" spans="1:8" ht="18" thickBot="1" x14ac:dyDescent="0.35">
      <c r="A2038" s="378"/>
      <c r="B2038" s="380"/>
      <c r="C2038" s="380"/>
      <c r="D2038" s="380"/>
      <c r="E2038" s="293" t="s">
        <v>413</v>
      </c>
      <c r="F2038" s="293" t="s">
        <v>463</v>
      </c>
      <c r="G2038" s="293" t="s">
        <v>3864</v>
      </c>
      <c r="H2038" s="291" t="s">
        <v>3865</v>
      </c>
    </row>
    <row r="2039" spans="1:8" x14ac:dyDescent="0.3">
      <c r="A2039" s="386" t="s">
        <v>4136</v>
      </c>
      <c r="B2039" s="389" t="s">
        <v>3754</v>
      </c>
      <c r="C2039" s="28" t="s">
        <v>349</v>
      </c>
      <c r="D2039" s="22"/>
      <c r="E2039" s="22"/>
      <c r="F2039" s="22"/>
      <c r="G2039" s="22"/>
      <c r="H2039" s="4"/>
    </row>
    <row r="2040" spans="1:8" x14ac:dyDescent="0.3">
      <c r="A2040" s="387"/>
      <c r="B2040" s="390"/>
      <c r="C2040" s="24" t="s">
        <v>3861</v>
      </c>
      <c r="D2040" s="25" t="s">
        <v>3629</v>
      </c>
      <c r="E2040" s="25">
        <v>44</v>
      </c>
      <c r="F2040" s="25">
        <v>44</v>
      </c>
      <c r="G2040" s="25">
        <v>44</v>
      </c>
      <c r="H2040" s="26">
        <v>44</v>
      </c>
    </row>
    <row r="2041" spans="1:8" x14ac:dyDescent="0.3">
      <c r="A2041" s="387"/>
      <c r="B2041" s="390"/>
      <c r="C2041" s="24" t="s">
        <v>4102</v>
      </c>
      <c r="D2041" s="25" t="s">
        <v>3324</v>
      </c>
      <c r="E2041" s="25" t="s">
        <v>718</v>
      </c>
      <c r="F2041" s="25" t="s">
        <v>718</v>
      </c>
      <c r="G2041" s="25" t="s">
        <v>718</v>
      </c>
      <c r="H2041" s="26" t="s">
        <v>718</v>
      </c>
    </row>
    <row r="2042" spans="1:8" x14ac:dyDescent="0.3">
      <c r="A2042" s="387"/>
      <c r="B2042" s="390"/>
      <c r="C2042" s="24" t="s">
        <v>422</v>
      </c>
      <c r="D2042" s="25" t="s">
        <v>423</v>
      </c>
      <c r="E2042" s="25">
        <v>5</v>
      </c>
      <c r="F2042" s="25">
        <v>5</v>
      </c>
      <c r="G2042" s="25">
        <v>5</v>
      </c>
      <c r="H2042" s="26">
        <v>5</v>
      </c>
    </row>
    <row r="2043" spans="1:8" x14ac:dyDescent="0.3">
      <c r="A2043" s="387"/>
      <c r="B2043" s="390"/>
      <c r="C2043" s="29" t="s">
        <v>457</v>
      </c>
      <c r="D2043" s="469" t="s">
        <v>254</v>
      </c>
      <c r="E2043" s="469" t="s">
        <v>225</v>
      </c>
      <c r="F2043" s="469" t="s">
        <v>2335</v>
      </c>
      <c r="G2043" s="469" t="s">
        <v>958</v>
      </c>
      <c r="H2043" s="469" t="s">
        <v>3187</v>
      </c>
    </row>
    <row r="2044" spans="1:8" x14ac:dyDescent="0.3">
      <c r="A2044" s="387"/>
      <c r="B2044" s="390"/>
      <c r="C2044" s="29" t="s">
        <v>284</v>
      </c>
      <c r="D2044" s="469"/>
      <c r="E2044" s="469"/>
      <c r="F2044" s="469"/>
      <c r="G2044" s="469"/>
      <c r="H2044" s="469"/>
    </row>
    <row r="2045" spans="1:8" x14ac:dyDescent="0.3">
      <c r="A2045" s="387"/>
      <c r="B2045" s="390"/>
      <c r="C2045" s="24" t="s">
        <v>3867</v>
      </c>
      <c r="D2045" s="25" t="s">
        <v>262</v>
      </c>
      <c r="E2045" s="25"/>
      <c r="F2045" s="25" t="s">
        <v>993</v>
      </c>
      <c r="G2045" s="25" t="s">
        <v>709</v>
      </c>
      <c r="H2045" s="26" t="s">
        <v>860</v>
      </c>
    </row>
    <row r="2046" spans="1:8" x14ac:dyDescent="0.3">
      <c r="A2046" s="387"/>
      <c r="B2046" s="390"/>
      <c r="C2046" s="24" t="s">
        <v>3868</v>
      </c>
      <c r="D2046" s="25" t="s">
        <v>262</v>
      </c>
      <c r="E2046" s="25" t="s">
        <v>228</v>
      </c>
      <c r="F2046" s="25" t="s">
        <v>993</v>
      </c>
      <c r="G2046" s="25" t="s">
        <v>709</v>
      </c>
      <c r="H2046" s="26" t="s">
        <v>228</v>
      </c>
    </row>
    <row r="2047" spans="1:8" x14ac:dyDescent="0.3">
      <c r="A2047" s="387"/>
      <c r="B2047" s="390"/>
      <c r="C2047" s="24" t="s">
        <v>3869</v>
      </c>
      <c r="D2047" s="25" t="s">
        <v>262</v>
      </c>
      <c r="E2047" s="25" t="s">
        <v>228</v>
      </c>
      <c r="F2047" s="25" t="s">
        <v>228</v>
      </c>
      <c r="G2047" s="25" t="s">
        <v>228</v>
      </c>
      <c r="H2047" s="26" t="s">
        <v>860</v>
      </c>
    </row>
    <row r="2048" spans="1:8" ht="18" thickBot="1" x14ac:dyDescent="0.35">
      <c r="A2048" s="388"/>
      <c r="B2048" s="391"/>
      <c r="C2048" s="24" t="s">
        <v>1541</v>
      </c>
      <c r="D2048" s="25" t="s">
        <v>423</v>
      </c>
      <c r="E2048" s="25" t="s">
        <v>228</v>
      </c>
      <c r="F2048" s="25" t="s">
        <v>1535</v>
      </c>
      <c r="G2048" s="25" t="s">
        <v>1535</v>
      </c>
      <c r="H2048" s="26" t="s">
        <v>1535</v>
      </c>
    </row>
    <row r="2049" spans="1:8" ht="18" thickBot="1" x14ac:dyDescent="0.35">
      <c r="A2049" s="392"/>
      <c r="B2049" s="392"/>
      <c r="C2049" s="392"/>
      <c r="D2049" s="393"/>
      <c r="E2049" s="27">
        <v>10</v>
      </c>
      <c r="F2049" s="27">
        <v>20</v>
      </c>
      <c r="G2049" s="27">
        <v>30</v>
      </c>
      <c r="H2049" s="5">
        <v>40</v>
      </c>
    </row>
    <row r="2050" spans="1:8" ht="18" thickBot="1" x14ac:dyDescent="0.35">
      <c r="A2050" s="17" t="s">
        <v>342</v>
      </c>
    </row>
    <row r="2051" spans="1:8" ht="18" thickBot="1" x14ac:dyDescent="0.35">
      <c r="A2051" s="377" t="s">
        <v>0</v>
      </c>
      <c r="B2051" s="379" t="s">
        <v>217</v>
      </c>
      <c r="C2051" s="379" t="s">
        <v>250</v>
      </c>
      <c r="D2051" s="379" t="s">
        <v>251</v>
      </c>
      <c r="E2051" s="381" t="s">
        <v>4131</v>
      </c>
      <c r="F2051" s="382"/>
      <c r="G2051" s="382"/>
      <c r="H2051" s="383"/>
    </row>
    <row r="2052" spans="1:8" ht="18" thickBot="1" x14ac:dyDescent="0.35">
      <c r="A2052" s="394"/>
      <c r="B2052" s="395"/>
      <c r="C2052" s="395"/>
      <c r="D2052" s="395"/>
      <c r="E2052" s="381" t="s">
        <v>462</v>
      </c>
      <c r="F2052" s="382"/>
      <c r="G2052" s="382"/>
      <c r="H2052" s="383"/>
    </row>
    <row r="2053" spans="1:8" ht="18" thickBot="1" x14ac:dyDescent="0.35">
      <c r="A2053" s="378"/>
      <c r="B2053" s="380"/>
      <c r="C2053" s="380"/>
      <c r="D2053" s="380"/>
      <c r="E2053" s="293" t="s">
        <v>413</v>
      </c>
      <c r="F2053" s="293" t="s">
        <v>463</v>
      </c>
      <c r="G2053" s="293" t="s">
        <v>3864</v>
      </c>
      <c r="H2053" s="291" t="s">
        <v>3865</v>
      </c>
    </row>
    <row r="2054" spans="1:8" x14ac:dyDescent="0.3">
      <c r="A2054" s="386" t="s">
        <v>4136</v>
      </c>
      <c r="B2054" s="389" t="s">
        <v>3754</v>
      </c>
      <c r="C2054" s="28" t="s">
        <v>349</v>
      </c>
      <c r="D2054" s="22"/>
      <c r="E2054" s="22"/>
      <c r="F2054" s="22"/>
      <c r="G2054" s="22"/>
      <c r="H2054" s="4"/>
    </row>
    <row r="2055" spans="1:8" x14ac:dyDescent="0.3">
      <c r="A2055" s="387"/>
      <c r="B2055" s="390"/>
      <c r="C2055" s="24" t="s">
        <v>3861</v>
      </c>
      <c r="D2055" s="25" t="s">
        <v>3629</v>
      </c>
      <c r="E2055" s="25">
        <v>43</v>
      </c>
      <c r="F2055" s="25">
        <v>43</v>
      </c>
      <c r="G2055" s="25">
        <v>43</v>
      </c>
      <c r="H2055" s="26">
        <v>43</v>
      </c>
    </row>
    <row r="2056" spans="1:8" x14ac:dyDescent="0.3">
      <c r="A2056" s="387"/>
      <c r="B2056" s="390"/>
      <c r="C2056" s="24" t="s">
        <v>4102</v>
      </c>
      <c r="D2056" s="25" t="s">
        <v>682</v>
      </c>
      <c r="E2056" s="25" t="s">
        <v>406</v>
      </c>
      <c r="F2056" s="25" t="s">
        <v>406</v>
      </c>
      <c r="G2056" s="25" t="s">
        <v>406</v>
      </c>
      <c r="H2056" s="26" t="s">
        <v>406</v>
      </c>
    </row>
    <row r="2057" spans="1:8" x14ac:dyDescent="0.3">
      <c r="A2057" s="387"/>
      <c r="B2057" s="390"/>
      <c r="C2057" s="24" t="s">
        <v>422</v>
      </c>
      <c r="D2057" s="25" t="s">
        <v>423</v>
      </c>
      <c r="E2057" s="25">
        <v>5</v>
      </c>
      <c r="F2057" s="25">
        <v>5</v>
      </c>
      <c r="G2057" s="25">
        <v>5</v>
      </c>
      <c r="H2057" s="26">
        <v>5</v>
      </c>
    </row>
    <row r="2058" spans="1:8" x14ac:dyDescent="0.3">
      <c r="A2058" s="387"/>
      <c r="B2058" s="390"/>
      <c r="C2058" s="24" t="s">
        <v>457</v>
      </c>
      <c r="D2058" s="469" t="s">
        <v>254</v>
      </c>
      <c r="E2058" s="469" t="s">
        <v>544</v>
      </c>
      <c r="F2058" s="469" t="s">
        <v>585</v>
      </c>
      <c r="G2058" s="469" t="s">
        <v>2654</v>
      </c>
      <c r="H2058" s="469" t="s">
        <v>521</v>
      </c>
    </row>
    <row r="2059" spans="1:8" x14ac:dyDescent="0.3">
      <c r="A2059" s="387"/>
      <c r="B2059" s="390"/>
      <c r="C2059" s="24" t="s">
        <v>284</v>
      </c>
      <c r="D2059" s="469"/>
      <c r="E2059" s="469"/>
      <c r="F2059" s="469"/>
      <c r="G2059" s="469"/>
      <c r="H2059" s="469"/>
    </row>
    <row r="2060" spans="1:8" x14ac:dyDescent="0.3">
      <c r="A2060" s="387"/>
      <c r="B2060" s="390"/>
      <c r="C2060" s="24" t="s">
        <v>3867</v>
      </c>
      <c r="D2060" s="25" t="s">
        <v>262</v>
      </c>
      <c r="E2060" s="25"/>
      <c r="F2060" s="25" t="s">
        <v>993</v>
      </c>
      <c r="G2060" s="25" t="s">
        <v>709</v>
      </c>
      <c r="H2060" s="26" t="s">
        <v>860</v>
      </c>
    </row>
    <row r="2061" spans="1:8" x14ac:dyDescent="0.3">
      <c r="A2061" s="387"/>
      <c r="B2061" s="390"/>
      <c r="C2061" s="24" t="s">
        <v>3868</v>
      </c>
      <c r="D2061" s="25" t="s">
        <v>262</v>
      </c>
      <c r="E2061" s="25" t="s">
        <v>228</v>
      </c>
      <c r="F2061" s="25" t="s">
        <v>993</v>
      </c>
      <c r="G2061" s="25" t="s">
        <v>709</v>
      </c>
      <c r="H2061" s="26" t="s">
        <v>228</v>
      </c>
    </row>
    <row r="2062" spans="1:8" x14ac:dyDescent="0.3">
      <c r="A2062" s="387"/>
      <c r="B2062" s="390"/>
      <c r="C2062" s="24" t="s">
        <v>3869</v>
      </c>
      <c r="D2062" s="25" t="s">
        <v>262</v>
      </c>
      <c r="E2062" s="25" t="s">
        <v>228</v>
      </c>
      <c r="F2062" s="25" t="s">
        <v>228</v>
      </c>
      <c r="G2062" s="25" t="s">
        <v>228</v>
      </c>
      <c r="H2062" s="26" t="s">
        <v>860</v>
      </c>
    </row>
    <row r="2063" spans="1:8" ht="18" thickBot="1" x14ac:dyDescent="0.35">
      <c r="A2063" s="388"/>
      <c r="B2063" s="391"/>
      <c r="C2063" s="24" t="s">
        <v>1541</v>
      </c>
      <c r="D2063" s="25" t="s">
        <v>423</v>
      </c>
      <c r="E2063" s="25" t="s">
        <v>228</v>
      </c>
      <c r="F2063" s="25" t="s">
        <v>1535</v>
      </c>
      <c r="G2063" s="25" t="s">
        <v>1535</v>
      </c>
      <c r="H2063" s="26" t="s">
        <v>1535</v>
      </c>
    </row>
    <row r="2064" spans="1:8" ht="18" thickBot="1" x14ac:dyDescent="0.35">
      <c r="A2064" s="392"/>
      <c r="B2064" s="392"/>
      <c r="C2064" s="392"/>
      <c r="D2064" s="393"/>
      <c r="E2064" s="27">
        <v>50</v>
      </c>
      <c r="F2064" s="27">
        <v>60</v>
      </c>
      <c r="G2064" s="27">
        <v>70</v>
      </c>
      <c r="H2064" s="5">
        <v>80</v>
      </c>
    </row>
    <row r="2065" spans="1:8" x14ac:dyDescent="0.3">
      <c r="A2065" s="15" t="s">
        <v>4137</v>
      </c>
    </row>
    <row r="2066" spans="1:8" ht="18" thickBot="1" x14ac:dyDescent="0.35">
      <c r="A2066" s="17" t="s">
        <v>4019</v>
      </c>
    </row>
    <row r="2067" spans="1:8" ht="18" thickBot="1" x14ac:dyDescent="0.35">
      <c r="A2067" s="377" t="s">
        <v>0</v>
      </c>
      <c r="B2067" s="379" t="s">
        <v>217</v>
      </c>
      <c r="C2067" s="379" t="s">
        <v>250</v>
      </c>
      <c r="D2067" s="379" t="s">
        <v>251</v>
      </c>
      <c r="E2067" s="381" t="s">
        <v>4020</v>
      </c>
      <c r="F2067" s="382"/>
      <c r="G2067" s="382"/>
      <c r="H2067" s="383"/>
    </row>
    <row r="2068" spans="1:8" ht="18" thickBot="1" x14ac:dyDescent="0.35">
      <c r="A2068" s="394"/>
      <c r="B2068" s="395"/>
      <c r="C2068" s="395"/>
      <c r="D2068" s="395"/>
      <c r="E2068" s="381" t="s">
        <v>462</v>
      </c>
      <c r="F2068" s="382"/>
      <c r="G2068" s="382"/>
      <c r="H2068" s="383"/>
    </row>
    <row r="2069" spans="1:8" ht="18" thickBot="1" x14ac:dyDescent="0.35">
      <c r="A2069" s="378"/>
      <c r="B2069" s="380"/>
      <c r="C2069" s="380"/>
      <c r="D2069" s="380"/>
      <c r="E2069" s="293" t="s">
        <v>413</v>
      </c>
      <c r="F2069" s="293" t="s">
        <v>463</v>
      </c>
      <c r="G2069" s="293" t="s">
        <v>3864</v>
      </c>
      <c r="H2069" s="291" t="s">
        <v>3865</v>
      </c>
    </row>
    <row r="2070" spans="1:8" x14ac:dyDescent="0.3">
      <c r="A2070" s="386" t="s">
        <v>4138</v>
      </c>
      <c r="B2070" s="389" t="s">
        <v>3754</v>
      </c>
      <c r="C2070" s="28" t="s">
        <v>349</v>
      </c>
      <c r="D2070" s="22"/>
      <c r="E2070" s="22"/>
      <c r="F2070" s="22"/>
      <c r="G2070" s="22"/>
      <c r="H2070" s="4"/>
    </row>
    <row r="2071" spans="1:8" x14ac:dyDescent="0.3">
      <c r="A2071" s="387"/>
      <c r="B2071" s="390"/>
      <c r="C2071" s="24" t="s">
        <v>3861</v>
      </c>
      <c r="D2071" s="25" t="s">
        <v>3629</v>
      </c>
      <c r="E2071" s="25">
        <v>36</v>
      </c>
      <c r="F2071" s="25">
        <v>36</v>
      </c>
      <c r="G2071" s="25">
        <v>36</v>
      </c>
      <c r="H2071" s="26">
        <v>36</v>
      </c>
    </row>
    <row r="2072" spans="1:8" x14ac:dyDescent="0.3">
      <c r="A2072" s="387"/>
      <c r="B2072" s="390"/>
      <c r="C2072" s="24" t="s">
        <v>4102</v>
      </c>
      <c r="D2072" s="25" t="s">
        <v>682</v>
      </c>
      <c r="E2072" s="25" t="s">
        <v>266</v>
      </c>
      <c r="F2072" s="25" t="s">
        <v>266</v>
      </c>
      <c r="G2072" s="25" t="s">
        <v>266</v>
      </c>
      <c r="H2072" s="26" t="s">
        <v>266</v>
      </c>
    </row>
    <row r="2073" spans="1:8" x14ac:dyDescent="0.3">
      <c r="A2073" s="387"/>
      <c r="B2073" s="390"/>
      <c r="C2073" s="24" t="s">
        <v>422</v>
      </c>
      <c r="D2073" s="25" t="s">
        <v>423</v>
      </c>
      <c r="E2073" s="25">
        <v>5</v>
      </c>
      <c r="F2073" s="25">
        <v>5</v>
      </c>
      <c r="G2073" s="25">
        <v>5</v>
      </c>
      <c r="H2073" s="26">
        <v>5</v>
      </c>
    </row>
    <row r="2074" spans="1:8" x14ac:dyDescent="0.3">
      <c r="A2074" s="387"/>
      <c r="B2074" s="390"/>
      <c r="C2074" s="29" t="s">
        <v>457</v>
      </c>
      <c r="D2074" s="469" t="s">
        <v>254</v>
      </c>
      <c r="E2074" s="469" t="s">
        <v>1022</v>
      </c>
      <c r="F2074" s="469" t="s">
        <v>2961</v>
      </c>
      <c r="G2074" s="469" t="s">
        <v>397</v>
      </c>
      <c r="H2074" s="469" t="s">
        <v>589</v>
      </c>
    </row>
    <row r="2075" spans="1:8" x14ac:dyDescent="0.3">
      <c r="A2075" s="387"/>
      <c r="B2075" s="390"/>
      <c r="C2075" s="29" t="s">
        <v>284</v>
      </c>
      <c r="D2075" s="469"/>
      <c r="E2075" s="469"/>
      <c r="F2075" s="469"/>
      <c r="G2075" s="469"/>
      <c r="H2075" s="469"/>
    </row>
    <row r="2076" spans="1:8" x14ac:dyDescent="0.3">
      <c r="A2076" s="387"/>
      <c r="B2076" s="390"/>
      <c r="C2076" s="24" t="s">
        <v>3867</v>
      </c>
      <c r="D2076" s="25" t="s">
        <v>262</v>
      </c>
      <c r="E2076" s="25"/>
      <c r="F2076" s="25" t="s">
        <v>993</v>
      </c>
      <c r="G2076" s="25" t="s">
        <v>709</v>
      </c>
      <c r="H2076" s="26" t="s">
        <v>860</v>
      </c>
    </row>
    <row r="2077" spans="1:8" x14ac:dyDescent="0.3">
      <c r="A2077" s="387"/>
      <c r="B2077" s="390"/>
      <c r="C2077" s="24" t="s">
        <v>3868</v>
      </c>
      <c r="D2077" s="25" t="s">
        <v>262</v>
      </c>
      <c r="E2077" s="25" t="s">
        <v>228</v>
      </c>
      <c r="F2077" s="25" t="s">
        <v>993</v>
      </c>
      <c r="G2077" s="25" t="s">
        <v>709</v>
      </c>
      <c r="H2077" s="26" t="s">
        <v>228</v>
      </c>
    </row>
    <row r="2078" spans="1:8" x14ac:dyDescent="0.3">
      <c r="A2078" s="387"/>
      <c r="B2078" s="390"/>
      <c r="C2078" s="24" t="s">
        <v>3869</v>
      </c>
      <c r="D2078" s="25" t="s">
        <v>262</v>
      </c>
      <c r="E2078" s="25" t="s">
        <v>228</v>
      </c>
      <c r="F2078" s="25" t="s">
        <v>228</v>
      </c>
      <c r="G2078" s="25" t="s">
        <v>228</v>
      </c>
      <c r="H2078" s="26" t="s">
        <v>860</v>
      </c>
    </row>
    <row r="2079" spans="1:8" ht="18" thickBot="1" x14ac:dyDescent="0.35">
      <c r="A2079" s="388"/>
      <c r="B2079" s="391"/>
      <c r="C2079" s="24" t="s">
        <v>1541</v>
      </c>
      <c r="D2079" s="25" t="s">
        <v>423</v>
      </c>
      <c r="E2079" s="25" t="s">
        <v>228</v>
      </c>
      <c r="F2079" s="25" t="s">
        <v>1535</v>
      </c>
      <c r="G2079" s="25" t="s">
        <v>1535</v>
      </c>
      <c r="H2079" s="26" t="s">
        <v>1535</v>
      </c>
    </row>
    <row r="2080" spans="1:8" ht="18" thickBot="1" x14ac:dyDescent="0.35">
      <c r="A2080" s="392"/>
      <c r="B2080" s="392"/>
      <c r="C2080" s="392"/>
      <c r="D2080" s="393"/>
      <c r="E2080" s="27">
        <v>10</v>
      </c>
      <c r="F2080" s="27">
        <v>20</v>
      </c>
      <c r="G2080" s="27">
        <v>30</v>
      </c>
      <c r="H2080" s="5">
        <v>40</v>
      </c>
    </row>
    <row r="2081" spans="1:8" ht="18" thickBot="1" x14ac:dyDescent="0.35">
      <c r="A2081" s="17" t="s">
        <v>342</v>
      </c>
    </row>
    <row r="2082" spans="1:8" ht="18" thickBot="1" x14ac:dyDescent="0.35">
      <c r="A2082" s="377" t="s">
        <v>0</v>
      </c>
      <c r="B2082" s="379" t="s">
        <v>217</v>
      </c>
      <c r="C2082" s="379" t="s">
        <v>250</v>
      </c>
      <c r="D2082" s="379" t="s">
        <v>251</v>
      </c>
      <c r="E2082" s="381" t="s">
        <v>4131</v>
      </c>
      <c r="F2082" s="382"/>
      <c r="G2082" s="382"/>
      <c r="H2082" s="383"/>
    </row>
    <row r="2083" spans="1:8" ht="18" thickBot="1" x14ac:dyDescent="0.35">
      <c r="A2083" s="394"/>
      <c r="B2083" s="395"/>
      <c r="C2083" s="395"/>
      <c r="D2083" s="395"/>
      <c r="E2083" s="381" t="s">
        <v>462</v>
      </c>
      <c r="F2083" s="382"/>
      <c r="G2083" s="382"/>
      <c r="H2083" s="383"/>
    </row>
    <row r="2084" spans="1:8" ht="18" thickBot="1" x14ac:dyDescent="0.35">
      <c r="A2084" s="378"/>
      <c r="B2084" s="380"/>
      <c r="C2084" s="380"/>
      <c r="D2084" s="380"/>
      <c r="E2084" s="293" t="s">
        <v>413</v>
      </c>
      <c r="F2084" s="293" t="s">
        <v>463</v>
      </c>
      <c r="G2084" s="293" t="s">
        <v>3864</v>
      </c>
      <c r="H2084" s="291" t="s">
        <v>3865</v>
      </c>
    </row>
    <row r="2085" spans="1:8" x14ac:dyDescent="0.3">
      <c r="A2085" s="386" t="s">
        <v>4138</v>
      </c>
      <c r="B2085" s="389" t="s">
        <v>3754</v>
      </c>
      <c r="C2085" s="28" t="s">
        <v>349</v>
      </c>
      <c r="D2085" s="22"/>
      <c r="E2085" s="22"/>
      <c r="F2085" s="22"/>
      <c r="G2085" s="22"/>
      <c r="H2085" s="4"/>
    </row>
    <row r="2086" spans="1:8" x14ac:dyDescent="0.3">
      <c r="A2086" s="387"/>
      <c r="B2086" s="390"/>
      <c r="C2086" s="24" t="s">
        <v>3861</v>
      </c>
      <c r="D2086" s="25" t="s">
        <v>3629</v>
      </c>
      <c r="E2086" s="25">
        <v>36</v>
      </c>
      <c r="F2086" s="25">
        <v>36</v>
      </c>
      <c r="G2086" s="25">
        <v>36</v>
      </c>
      <c r="H2086" s="26">
        <v>36</v>
      </c>
    </row>
    <row r="2087" spans="1:8" x14ac:dyDescent="0.3">
      <c r="A2087" s="387"/>
      <c r="B2087" s="390"/>
      <c r="C2087" s="24" t="s">
        <v>4102</v>
      </c>
      <c r="D2087" s="25" t="s">
        <v>682</v>
      </c>
      <c r="E2087" s="25" t="s">
        <v>867</v>
      </c>
      <c r="F2087" s="25" t="s">
        <v>867</v>
      </c>
      <c r="G2087" s="25" t="s">
        <v>867</v>
      </c>
      <c r="H2087" s="26" t="s">
        <v>867</v>
      </c>
    </row>
    <row r="2088" spans="1:8" x14ac:dyDescent="0.3">
      <c r="A2088" s="387"/>
      <c r="B2088" s="390"/>
      <c r="C2088" s="24" t="s">
        <v>422</v>
      </c>
      <c r="D2088" s="25" t="s">
        <v>423</v>
      </c>
      <c r="E2088" s="25">
        <v>5</v>
      </c>
      <c r="F2088" s="25">
        <v>5</v>
      </c>
      <c r="G2088" s="25">
        <v>5</v>
      </c>
      <c r="H2088" s="26">
        <v>5</v>
      </c>
    </row>
    <row r="2089" spans="1:8" x14ac:dyDescent="0.3">
      <c r="A2089" s="387"/>
      <c r="B2089" s="390"/>
      <c r="C2089" s="29" t="s">
        <v>457</v>
      </c>
      <c r="D2089" s="469" t="s">
        <v>254</v>
      </c>
      <c r="E2089" s="469" t="s">
        <v>1022</v>
      </c>
      <c r="F2089" s="469" t="s">
        <v>2961</v>
      </c>
      <c r="G2089" s="469" t="s">
        <v>397</v>
      </c>
      <c r="H2089" s="469" t="s">
        <v>589</v>
      </c>
    </row>
    <row r="2090" spans="1:8" x14ac:dyDescent="0.3">
      <c r="A2090" s="387"/>
      <c r="B2090" s="390"/>
      <c r="C2090" s="29" t="s">
        <v>284</v>
      </c>
      <c r="D2090" s="469"/>
      <c r="E2090" s="469"/>
      <c r="F2090" s="469"/>
      <c r="G2090" s="469"/>
      <c r="H2090" s="469"/>
    </row>
    <row r="2091" spans="1:8" x14ac:dyDescent="0.3">
      <c r="A2091" s="387"/>
      <c r="B2091" s="390"/>
      <c r="C2091" s="24" t="s">
        <v>3867</v>
      </c>
      <c r="D2091" s="25" t="s">
        <v>262</v>
      </c>
      <c r="E2091" s="25"/>
      <c r="F2091" s="25" t="s">
        <v>993</v>
      </c>
      <c r="G2091" s="25" t="s">
        <v>709</v>
      </c>
      <c r="H2091" s="26" t="s">
        <v>860</v>
      </c>
    </row>
    <row r="2092" spans="1:8" x14ac:dyDescent="0.3">
      <c r="A2092" s="387"/>
      <c r="B2092" s="390"/>
      <c r="C2092" s="24" t="s">
        <v>3868</v>
      </c>
      <c r="D2092" s="25" t="s">
        <v>262</v>
      </c>
      <c r="E2092" s="25" t="s">
        <v>228</v>
      </c>
      <c r="F2092" s="25" t="s">
        <v>993</v>
      </c>
      <c r="G2092" s="25" t="s">
        <v>709</v>
      </c>
      <c r="H2092" s="26" t="s">
        <v>228</v>
      </c>
    </row>
    <row r="2093" spans="1:8" x14ac:dyDescent="0.3">
      <c r="A2093" s="387"/>
      <c r="B2093" s="390"/>
      <c r="C2093" s="24" t="s">
        <v>3869</v>
      </c>
      <c r="D2093" s="25" t="s">
        <v>262</v>
      </c>
      <c r="E2093" s="25" t="s">
        <v>228</v>
      </c>
      <c r="F2093" s="25" t="s">
        <v>228</v>
      </c>
      <c r="G2093" s="25" t="s">
        <v>228</v>
      </c>
      <c r="H2093" s="26" t="s">
        <v>860</v>
      </c>
    </row>
    <row r="2094" spans="1:8" ht="18" thickBot="1" x14ac:dyDescent="0.35">
      <c r="A2094" s="388"/>
      <c r="B2094" s="391"/>
      <c r="C2094" s="24" t="s">
        <v>1541</v>
      </c>
      <c r="D2094" s="25" t="s">
        <v>423</v>
      </c>
      <c r="E2094" s="25" t="s">
        <v>228</v>
      </c>
      <c r="F2094" s="25" t="s">
        <v>1535</v>
      </c>
      <c r="G2094" s="25" t="s">
        <v>1535</v>
      </c>
      <c r="H2094" s="26" t="s">
        <v>1535</v>
      </c>
    </row>
    <row r="2095" spans="1:8" ht="18" thickBot="1" x14ac:dyDescent="0.35">
      <c r="A2095" s="392"/>
      <c r="B2095" s="392"/>
      <c r="C2095" s="392"/>
      <c r="D2095" s="393"/>
      <c r="E2095" s="27">
        <v>50</v>
      </c>
      <c r="F2095" s="27">
        <v>60</v>
      </c>
      <c r="G2095" s="27">
        <v>70</v>
      </c>
      <c r="H2095" s="5">
        <v>80</v>
      </c>
    </row>
    <row r="2096" spans="1:8" x14ac:dyDescent="0.3">
      <c r="A2096" s="15" t="s">
        <v>4139</v>
      </c>
    </row>
    <row r="2097" spans="1:8" ht="18" thickBot="1" x14ac:dyDescent="0.35">
      <c r="A2097" s="17" t="s">
        <v>4019</v>
      </c>
    </row>
    <row r="2098" spans="1:8" ht="18" thickBot="1" x14ac:dyDescent="0.35">
      <c r="A2098" s="377" t="s">
        <v>0</v>
      </c>
      <c r="B2098" s="379" t="s">
        <v>217</v>
      </c>
      <c r="C2098" s="379" t="s">
        <v>250</v>
      </c>
      <c r="D2098" s="379" t="s">
        <v>251</v>
      </c>
      <c r="E2098" s="381" t="s">
        <v>4104</v>
      </c>
      <c r="F2098" s="382"/>
      <c r="G2098" s="382"/>
      <c r="H2098" s="383"/>
    </row>
    <row r="2099" spans="1:8" ht="18" thickBot="1" x14ac:dyDescent="0.35">
      <c r="A2099" s="394"/>
      <c r="B2099" s="395"/>
      <c r="C2099" s="395"/>
      <c r="D2099" s="395"/>
      <c r="E2099" s="381" t="s">
        <v>462</v>
      </c>
      <c r="F2099" s="382"/>
      <c r="G2099" s="382"/>
      <c r="H2099" s="383"/>
    </row>
    <row r="2100" spans="1:8" ht="18" thickBot="1" x14ac:dyDescent="0.35">
      <c r="A2100" s="378"/>
      <c r="B2100" s="380"/>
      <c r="C2100" s="380"/>
      <c r="D2100" s="380"/>
      <c r="E2100" s="293" t="s">
        <v>413</v>
      </c>
      <c r="F2100" s="293" t="s">
        <v>463</v>
      </c>
      <c r="G2100" s="293" t="s">
        <v>3864</v>
      </c>
      <c r="H2100" s="291" t="s">
        <v>3865</v>
      </c>
    </row>
    <row r="2101" spans="1:8" x14ac:dyDescent="0.3">
      <c r="A2101" s="386" t="s">
        <v>4140</v>
      </c>
      <c r="B2101" s="389" t="s">
        <v>3754</v>
      </c>
      <c r="C2101" s="28" t="s">
        <v>349</v>
      </c>
      <c r="D2101" s="22"/>
      <c r="E2101" s="22"/>
      <c r="F2101" s="22"/>
      <c r="G2101" s="22"/>
      <c r="H2101" s="4"/>
    </row>
    <row r="2102" spans="1:8" x14ac:dyDescent="0.3">
      <c r="A2102" s="387"/>
      <c r="B2102" s="390"/>
      <c r="C2102" s="24" t="s">
        <v>3861</v>
      </c>
      <c r="D2102" s="25" t="s">
        <v>3629</v>
      </c>
      <c r="E2102" s="25">
        <v>31</v>
      </c>
      <c r="F2102" s="25">
        <v>31</v>
      </c>
      <c r="G2102" s="25">
        <v>31</v>
      </c>
      <c r="H2102" s="26">
        <v>31</v>
      </c>
    </row>
    <row r="2103" spans="1:8" x14ac:dyDescent="0.3">
      <c r="A2103" s="387"/>
      <c r="B2103" s="390"/>
      <c r="C2103" s="24" t="s">
        <v>4102</v>
      </c>
      <c r="D2103" s="25" t="s">
        <v>682</v>
      </c>
      <c r="E2103" s="25" t="s">
        <v>880</v>
      </c>
      <c r="F2103" s="25" t="s">
        <v>880</v>
      </c>
      <c r="G2103" s="25" t="s">
        <v>880</v>
      </c>
      <c r="H2103" s="26" t="s">
        <v>880</v>
      </c>
    </row>
    <row r="2104" spans="1:8" x14ac:dyDescent="0.3">
      <c r="A2104" s="387"/>
      <c r="B2104" s="390"/>
      <c r="C2104" s="24" t="s">
        <v>422</v>
      </c>
      <c r="D2104" s="25" t="s">
        <v>423</v>
      </c>
      <c r="E2104" s="25">
        <v>5</v>
      </c>
      <c r="F2104" s="25">
        <v>5</v>
      </c>
      <c r="G2104" s="25">
        <v>5</v>
      </c>
      <c r="H2104" s="26">
        <v>5</v>
      </c>
    </row>
    <row r="2105" spans="1:8" x14ac:dyDescent="0.3">
      <c r="A2105" s="387"/>
      <c r="B2105" s="390"/>
      <c r="C2105" s="29" t="s">
        <v>457</v>
      </c>
      <c r="D2105" s="469" t="s">
        <v>254</v>
      </c>
      <c r="E2105" s="469" t="s">
        <v>691</v>
      </c>
      <c r="F2105" s="469" t="s">
        <v>1014</v>
      </c>
      <c r="G2105" s="469" t="s">
        <v>317</v>
      </c>
      <c r="H2105" s="469" t="s">
        <v>397</v>
      </c>
    </row>
    <row r="2106" spans="1:8" x14ac:dyDescent="0.3">
      <c r="A2106" s="387"/>
      <c r="B2106" s="390"/>
      <c r="C2106" s="29" t="s">
        <v>284</v>
      </c>
      <c r="D2106" s="469"/>
      <c r="E2106" s="469"/>
      <c r="F2106" s="469"/>
      <c r="G2106" s="469"/>
      <c r="H2106" s="469"/>
    </row>
    <row r="2107" spans="1:8" x14ac:dyDescent="0.3">
      <c r="A2107" s="387"/>
      <c r="B2107" s="390"/>
      <c r="C2107" s="24" t="s">
        <v>3867</v>
      </c>
      <c r="D2107" s="25" t="s">
        <v>262</v>
      </c>
      <c r="E2107" s="25"/>
      <c r="F2107" s="25" t="s">
        <v>993</v>
      </c>
      <c r="G2107" s="25" t="s">
        <v>709</v>
      </c>
      <c r="H2107" s="26" t="s">
        <v>860</v>
      </c>
    </row>
    <row r="2108" spans="1:8" x14ac:dyDescent="0.3">
      <c r="A2108" s="387"/>
      <c r="B2108" s="390"/>
      <c r="C2108" s="24" t="s">
        <v>3868</v>
      </c>
      <c r="D2108" s="25" t="s">
        <v>262</v>
      </c>
      <c r="E2108" s="25" t="s">
        <v>228</v>
      </c>
      <c r="F2108" s="25" t="s">
        <v>993</v>
      </c>
      <c r="G2108" s="25" t="s">
        <v>709</v>
      </c>
      <c r="H2108" s="26" t="s">
        <v>228</v>
      </c>
    </row>
    <row r="2109" spans="1:8" x14ac:dyDescent="0.3">
      <c r="A2109" s="387"/>
      <c r="B2109" s="390"/>
      <c r="C2109" s="24" t="s">
        <v>3869</v>
      </c>
      <c r="D2109" s="25" t="s">
        <v>262</v>
      </c>
      <c r="E2109" s="25" t="s">
        <v>228</v>
      </c>
      <c r="F2109" s="25" t="s">
        <v>228</v>
      </c>
      <c r="G2109" s="25" t="s">
        <v>228</v>
      </c>
      <c r="H2109" s="26" t="s">
        <v>860</v>
      </c>
    </row>
    <row r="2110" spans="1:8" ht="18" thickBot="1" x14ac:dyDescent="0.35">
      <c r="A2110" s="388"/>
      <c r="B2110" s="391"/>
      <c r="C2110" s="24" t="s">
        <v>1541</v>
      </c>
      <c r="D2110" s="25" t="s">
        <v>423</v>
      </c>
      <c r="E2110" s="25" t="s">
        <v>228</v>
      </c>
      <c r="F2110" s="25" t="s">
        <v>1535</v>
      </c>
      <c r="G2110" s="25" t="s">
        <v>1535</v>
      </c>
      <c r="H2110" s="26" t="s">
        <v>1535</v>
      </c>
    </row>
    <row r="2111" spans="1:8" ht="18" thickBot="1" x14ac:dyDescent="0.35">
      <c r="A2111" s="392"/>
      <c r="B2111" s="392"/>
      <c r="C2111" s="392"/>
      <c r="D2111" s="393"/>
      <c r="E2111" s="27">
        <v>10</v>
      </c>
      <c r="F2111" s="27">
        <v>20</v>
      </c>
      <c r="G2111" s="27">
        <v>30</v>
      </c>
      <c r="H2111" s="5">
        <v>40</v>
      </c>
    </row>
    <row r="2112" spans="1:8" ht="18" thickBot="1" x14ac:dyDescent="0.35">
      <c r="A2112" s="17" t="s">
        <v>342</v>
      </c>
    </row>
    <row r="2113" spans="1:8" ht="18" thickBot="1" x14ac:dyDescent="0.35">
      <c r="A2113" s="377" t="s">
        <v>0</v>
      </c>
      <c r="B2113" s="477" t="s">
        <v>217</v>
      </c>
      <c r="C2113" s="477" t="s">
        <v>250</v>
      </c>
      <c r="D2113" s="379" t="s">
        <v>251</v>
      </c>
      <c r="E2113" s="381" t="s">
        <v>4131</v>
      </c>
      <c r="F2113" s="382"/>
      <c r="G2113" s="382"/>
      <c r="H2113" s="383"/>
    </row>
    <row r="2114" spans="1:8" ht="18" thickBot="1" x14ac:dyDescent="0.35">
      <c r="A2114" s="394"/>
      <c r="B2114" s="478"/>
      <c r="C2114" s="478"/>
      <c r="D2114" s="395"/>
      <c r="E2114" s="381" t="s">
        <v>462</v>
      </c>
      <c r="F2114" s="382"/>
      <c r="G2114" s="382"/>
      <c r="H2114" s="383"/>
    </row>
    <row r="2115" spans="1:8" ht="18" thickBot="1" x14ac:dyDescent="0.35">
      <c r="A2115" s="378"/>
      <c r="B2115" s="479"/>
      <c r="C2115" s="479"/>
      <c r="D2115" s="380"/>
      <c r="E2115" s="293" t="s">
        <v>413</v>
      </c>
      <c r="F2115" s="293" t="s">
        <v>463</v>
      </c>
      <c r="G2115" s="293" t="s">
        <v>3864</v>
      </c>
      <c r="H2115" s="291" t="s">
        <v>3865</v>
      </c>
    </row>
    <row r="2116" spans="1:8" x14ac:dyDescent="0.3">
      <c r="A2116" s="386" t="s">
        <v>4140</v>
      </c>
      <c r="B2116" s="389" t="s">
        <v>3754</v>
      </c>
      <c r="C2116" s="28" t="s">
        <v>349</v>
      </c>
      <c r="D2116" s="22"/>
      <c r="E2116" s="22"/>
      <c r="F2116" s="22"/>
      <c r="G2116" s="22"/>
      <c r="H2116" s="4"/>
    </row>
    <row r="2117" spans="1:8" x14ac:dyDescent="0.3">
      <c r="A2117" s="387"/>
      <c r="B2117" s="390"/>
      <c r="C2117" s="24" t="s">
        <v>3861</v>
      </c>
      <c r="D2117" s="25" t="s">
        <v>3629</v>
      </c>
      <c r="E2117" s="25">
        <v>31</v>
      </c>
      <c r="F2117" s="25">
        <v>31</v>
      </c>
      <c r="G2117" s="25">
        <v>31</v>
      </c>
      <c r="H2117" s="26">
        <v>31</v>
      </c>
    </row>
    <row r="2118" spans="1:8" x14ac:dyDescent="0.3">
      <c r="A2118" s="387"/>
      <c r="B2118" s="390"/>
      <c r="C2118" s="24" t="s">
        <v>4093</v>
      </c>
      <c r="D2118" s="25" t="s">
        <v>682</v>
      </c>
      <c r="E2118" s="25" t="s">
        <v>873</v>
      </c>
      <c r="F2118" s="25" t="s">
        <v>873</v>
      </c>
      <c r="G2118" s="25" t="s">
        <v>873</v>
      </c>
      <c r="H2118" s="26" t="s">
        <v>873</v>
      </c>
    </row>
    <row r="2119" spans="1:8" x14ac:dyDescent="0.3">
      <c r="A2119" s="387"/>
      <c r="B2119" s="390"/>
      <c r="C2119" s="24" t="s">
        <v>422</v>
      </c>
      <c r="D2119" s="25" t="s">
        <v>423</v>
      </c>
      <c r="E2119" s="25">
        <v>5</v>
      </c>
      <c r="F2119" s="25">
        <v>5</v>
      </c>
      <c r="G2119" s="25">
        <v>5</v>
      </c>
      <c r="H2119" s="26">
        <v>5</v>
      </c>
    </row>
    <row r="2120" spans="1:8" x14ac:dyDescent="0.3">
      <c r="A2120" s="387"/>
      <c r="B2120" s="390"/>
      <c r="C2120" s="29" t="s">
        <v>457</v>
      </c>
      <c r="D2120" s="469" t="s">
        <v>254</v>
      </c>
      <c r="E2120" s="469" t="s">
        <v>691</v>
      </c>
      <c r="F2120" s="469" t="s">
        <v>1014</v>
      </c>
      <c r="G2120" s="469" t="s">
        <v>317</v>
      </c>
      <c r="H2120" s="469" t="s">
        <v>397</v>
      </c>
    </row>
    <row r="2121" spans="1:8" x14ac:dyDescent="0.3">
      <c r="A2121" s="387"/>
      <c r="B2121" s="390"/>
      <c r="C2121" s="29" t="s">
        <v>284</v>
      </c>
      <c r="D2121" s="469"/>
      <c r="E2121" s="469"/>
      <c r="F2121" s="469"/>
      <c r="G2121" s="469"/>
      <c r="H2121" s="469"/>
    </row>
    <row r="2122" spans="1:8" x14ac:dyDescent="0.3">
      <c r="A2122" s="387"/>
      <c r="B2122" s="390"/>
      <c r="C2122" s="24" t="s">
        <v>3867</v>
      </c>
      <c r="D2122" s="25" t="s">
        <v>262</v>
      </c>
      <c r="E2122" s="25"/>
      <c r="F2122" s="25" t="s">
        <v>993</v>
      </c>
      <c r="G2122" s="25" t="s">
        <v>709</v>
      </c>
      <c r="H2122" s="26" t="s">
        <v>860</v>
      </c>
    </row>
    <row r="2123" spans="1:8" x14ac:dyDescent="0.3">
      <c r="A2123" s="387"/>
      <c r="B2123" s="390"/>
      <c r="C2123" s="24" t="s">
        <v>3868</v>
      </c>
      <c r="D2123" s="25" t="s">
        <v>262</v>
      </c>
      <c r="E2123" s="25" t="s">
        <v>228</v>
      </c>
      <c r="F2123" s="25" t="s">
        <v>993</v>
      </c>
      <c r="G2123" s="25" t="s">
        <v>709</v>
      </c>
      <c r="H2123" s="26" t="s">
        <v>228</v>
      </c>
    </row>
    <row r="2124" spans="1:8" x14ac:dyDescent="0.3">
      <c r="A2124" s="387"/>
      <c r="B2124" s="390"/>
      <c r="C2124" s="24" t="s">
        <v>3869</v>
      </c>
      <c r="D2124" s="25" t="s">
        <v>262</v>
      </c>
      <c r="E2124" s="25" t="s">
        <v>228</v>
      </c>
      <c r="F2124" s="25" t="s">
        <v>228</v>
      </c>
      <c r="G2124" s="25" t="s">
        <v>228</v>
      </c>
      <c r="H2124" s="26" t="s">
        <v>860</v>
      </c>
    </row>
    <row r="2125" spans="1:8" ht="18" thickBot="1" x14ac:dyDescent="0.35">
      <c r="A2125" s="388"/>
      <c r="B2125" s="391"/>
      <c r="C2125" s="24" t="s">
        <v>1541</v>
      </c>
      <c r="D2125" s="25" t="s">
        <v>423</v>
      </c>
      <c r="E2125" s="25" t="s">
        <v>228</v>
      </c>
      <c r="F2125" s="25" t="s">
        <v>1535</v>
      </c>
      <c r="G2125" s="25" t="s">
        <v>1535</v>
      </c>
      <c r="H2125" s="26" t="s">
        <v>1535</v>
      </c>
    </row>
    <row r="2126" spans="1:8" ht="18" thickBot="1" x14ac:dyDescent="0.35">
      <c r="A2126" s="392"/>
      <c r="B2126" s="392"/>
      <c r="C2126" s="392"/>
      <c r="D2126" s="393"/>
      <c r="E2126" s="27">
        <v>50</v>
      </c>
      <c r="F2126" s="27">
        <v>60</v>
      </c>
      <c r="G2126" s="27">
        <v>70</v>
      </c>
      <c r="H2126" s="5">
        <v>80</v>
      </c>
    </row>
    <row r="2127" spans="1:8" x14ac:dyDescent="0.3">
      <c r="A2127" s="15" t="s">
        <v>4141</v>
      </c>
    </row>
    <row r="2128" spans="1:8" ht="18" thickBot="1" x14ac:dyDescent="0.35">
      <c r="A2128" s="17" t="s">
        <v>4019</v>
      </c>
    </row>
    <row r="2129" spans="1:8" ht="18" thickBot="1" x14ac:dyDescent="0.35">
      <c r="A2129" s="377" t="s">
        <v>0</v>
      </c>
      <c r="B2129" s="379" t="s">
        <v>217</v>
      </c>
      <c r="C2129" s="379" t="s">
        <v>250</v>
      </c>
      <c r="D2129" s="379" t="s">
        <v>251</v>
      </c>
      <c r="E2129" s="381" t="s">
        <v>3998</v>
      </c>
      <c r="F2129" s="382"/>
      <c r="G2129" s="382"/>
      <c r="H2129" s="383"/>
    </row>
    <row r="2130" spans="1:8" ht="18" thickBot="1" x14ac:dyDescent="0.35">
      <c r="A2130" s="394"/>
      <c r="B2130" s="395"/>
      <c r="C2130" s="395"/>
      <c r="D2130" s="395"/>
      <c r="E2130" s="381" t="s">
        <v>462</v>
      </c>
      <c r="F2130" s="382"/>
      <c r="G2130" s="382"/>
      <c r="H2130" s="383"/>
    </row>
    <row r="2131" spans="1:8" ht="18" thickBot="1" x14ac:dyDescent="0.35">
      <c r="A2131" s="378"/>
      <c r="B2131" s="380"/>
      <c r="C2131" s="380"/>
      <c r="D2131" s="380"/>
      <c r="E2131" s="293" t="s">
        <v>413</v>
      </c>
      <c r="F2131" s="293" t="s">
        <v>463</v>
      </c>
      <c r="G2131" s="293" t="s">
        <v>3864</v>
      </c>
      <c r="H2131" s="291" t="s">
        <v>3865</v>
      </c>
    </row>
    <row r="2132" spans="1:8" x14ac:dyDescent="0.3">
      <c r="A2132" s="386" t="s">
        <v>4142</v>
      </c>
      <c r="B2132" s="389" t="s">
        <v>3754</v>
      </c>
      <c r="C2132" s="28" t="s">
        <v>349</v>
      </c>
      <c r="D2132" s="22"/>
      <c r="E2132" s="22"/>
      <c r="F2132" s="22"/>
      <c r="G2132" s="22"/>
      <c r="H2132" s="4"/>
    </row>
    <row r="2133" spans="1:8" x14ac:dyDescent="0.3">
      <c r="A2133" s="387"/>
      <c r="B2133" s="390"/>
      <c r="C2133" s="24" t="s">
        <v>3861</v>
      </c>
      <c r="D2133" s="25" t="s">
        <v>3629</v>
      </c>
      <c r="E2133" s="25">
        <v>27</v>
      </c>
      <c r="F2133" s="25">
        <v>27</v>
      </c>
      <c r="G2133" s="25">
        <v>27</v>
      </c>
      <c r="H2133" s="26">
        <v>27</v>
      </c>
    </row>
    <row r="2134" spans="1:8" x14ac:dyDescent="0.3">
      <c r="A2134" s="387"/>
      <c r="B2134" s="390"/>
      <c r="C2134" s="24" t="s">
        <v>4102</v>
      </c>
      <c r="D2134" s="25" t="s">
        <v>682</v>
      </c>
      <c r="E2134" s="25" t="s">
        <v>880</v>
      </c>
      <c r="F2134" s="25" t="s">
        <v>880</v>
      </c>
      <c r="G2134" s="25" t="s">
        <v>880</v>
      </c>
      <c r="H2134" s="26" t="s">
        <v>880</v>
      </c>
    </row>
    <row r="2135" spans="1:8" x14ac:dyDescent="0.3">
      <c r="A2135" s="387"/>
      <c r="B2135" s="390"/>
      <c r="C2135" s="24" t="s">
        <v>422</v>
      </c>
      <c r="D2135" s="25" t="s">
        <v>423</v>
      </c>
      <c r="E2135" s="25">
        <v>5</v>
      </c>
      <c r="F2135" s="25">
        <v>5</v>
      </c>
      <c r="G2135" s="25">
        <v>5</v>
      </c>
      <c r="H2135" s="26">
        <v>5</v>
      </c>
    </row>
    <row r="2136" spans="1:8" x14ac:dyDescent="0.3">
      <c r="A2136" s="387"/>
      <c r="B2136" s="390"/>
      <c r="C2136" s="29" t="s">
        <v>457</v>
      </c>
      <c r="D2136" s="469" t="s">
        <v>254</v>
      </c>
      <c r="E2136" s="469" t="s">
        <v>563</v>
      </c>
      <c r="F2136" s="469" t="s">
        <v>1022</v>
      </c>
      <c r="G2136" s="469" t="s">
        <v>582</v>
      </c>
      <c r="H2136" s="469" t="s">
        <v>585</v>
      </c>
    </row>
    <row r="2137" spans="1:8" x14ac:dyDescent="0.3">
      <c r="A2137" s="387"/>
      <c r="B2137" s="390"/>
      <c r="C2137" s="29" t="s">
        <v>284</v>
      </c>
      <c r="D2137" s="469"/>
      <c r="E2137" s="469"/>
      <c r="F2137" s="469"/>
      <c r="G2137" s="469"/>
      <c r="H2137" s="469"/>
    </row>
    <row r="2138" spans="1:8" x14ac:dyDescent="0.3">
      <c r="A2138" s="387"/>
      <c r="B2138" s="390"/>
      <c r="C2138" s="24" t="s">
        <v>3867</v>
      </c>
      <c r="D2138" s="25" t="s">
        <v>262</v>
      </c>
      <c r="E2138" s="25"/>
      <c r="F2138" s="25" t="s">
        <v>993</v>
      </c>
      <c r="G2138" s="25" t="s">
        <v>709</v>
      </c>
      <c r="H2138" s="26" t="s">
        <v>860</v>
      </c>
    </row>
    <row r="2139" spans="1:8" x14ac:dyDescent="0.3">
      <c r="A2139" s="387"/>
      <c r="B2139" s="390"/>
      <c r="C2139" s="24" t="s">
        <v>3868</v>
      </c>
      <c r="D2139" s="25" t="s">
        <v>262</v>
      </c>
      <c r="E2139" s="25" t="s">
        <v>228</v>
      </c>
      <c r="F2139" s="25" t="s">
        <v>993</v>
      </c>
      <c r="G2139" s="25" t="s">
        <v>709</v>
      </c>
      <c r="H2139" s="26" t="s">
        <v>228</v>
      </c>
    </row>
    <row r="2140" spans="1:8" x14ac:dyDescent="0.3">
      <c r="A2140" s="387"/>
      <c r="B2140" s="390"/>
      <c r="C2140" s="24" t="s">
        <v>3869</v>
      </c>
      <c r="D2140" s="25" t="s">
        <v>262</v>
      </c>
      <c r="E2140" s="25" t="s">
        <v>228</v>
      </c>
      <c r="F2140" s="25" t="s">
        <v>228</v>
      </c>
      <c r="G2140" s="25" t="s">
        <v>228</v>
      </c>
      <c r="H2140" s="26" t="s">
        <v>860</v>
      </c>
    </row>
    <row r="2141" spans="1:8" ht="18" thickBot="1" x14ac:dyDescent="0.35">
      <c r="A2141" s="388"/>
      <c r="B2141" s="391"/>
      <c r="C2141" s="24" t="s">
        <v>1541</v>
      </c>
      <c r="D2141" s="25" t="s">
        <v>423</v>
      </c>
      <c r="E2141" s="25" t="s">
        <v>228</v>
      </c>
      <c r="F2141" s="25" t="s">
        <v>1535</v>
      </c>
      <c r="G2141" s="25" t="s">
        <v>1535</v>
      </c>
      <c r="H2141" s="26" t="s">
        <v>1535</v>
      </c>
    </row>
    <row r="2142" spans="1:8" ht="18" thickBot="1" x14ac:dyDescent="0.35">
      <c r="A2142" s="392"/>
      <c r="B2142" s="392"/>
      <c r="C2142" s="392"/>
      <c r="D2142" s="393"/>
      <c r="E2142" s="27">
        <v>10</v>
      </c>
      <c r="F2142" s="27">
        <v>20</v>
      </c>
      <c r="G2142" s="27">
        <v>30</v>
      </c>
      <c r="H2142" s="5">
        <v>40</v>
      </c>
    </row>
    <row r="2143" spans="1:8" ht="18" thickBot="1" x14ac:dyDescent="0.35">
      <c r="A2143" s="17" t="s">
        <v>342</v>
      </c>
    </row>
    <row r="2144" spans="1:8" ht="18" thickBot="1" x14ac:dyDescent="0.35">
      <c r="A2144" s="377" t="s">
        <v>0</v>
      </c>
      <c r="B2144" s="379" t="s">
        <v>217</v>
      </c>
      <c r="C2144" s="379" t="s">
        <v>250</v>
      </c>
      <c r="D2144" s="379" t="s">
        <v>251</v>
      </c>
      <c r="E2144" s="381" t="s">
        <v>4131</v>
      </c>
      <c r="F2144" s="382"/>
      <c r="G2144" s="382"/>
      <c r="H2144" s="383"/>
    </row>
    <row r="2145" spans="1:8" ht="18" thickBot="1" x14ac:dyDescent="0.35">
      <c r="A2145" s="394"/>
      <c r="B2145" s="395"/>
      <c r="C2145" s="395"/>
      <c r="D2145" s="395"/>
      <c r="E2145" s="381" t="s">
        <v>462</v>
      </c>
      <c r="F2145" s="382"/>
      <c r="G2145" s="382"/>
      <c r="H2145" s="383"/>
    </row>
    <row r="2146" spans="1:8" ht="18" thickBot="1" x14ac:dyDescent="0.35">
      <c r="A2146" s="378"/>
      <c r="B2146" s="380"/>
      <c r="C2146" s="380"/>
      <c r="D2146" s="380"/>
      <c r="E2146" s="293" t="s">
        <v>413</v>
      </c>
      <c r="F2146" s="293" t="s">
        <v>463</v>
      </c>
      <c r="G2146" s="293" t="s">
        <v>3864</v>
      </c>
      <c r="H2146" s="291" t="s">
        <v>3865</v>
      </c>
    </row>
    <row r="2147" spans="1:8" x14ac:dyDescent="0.3">
      <c r="A2147" s="386" t="s">
        <v>4142</v>
      </c>
      <c r="B2147" s="389" t="s">
        <v>3754</v>
      </c>
      <c r="C2147" s="28" t="s">
        <v>349</v>
      </c>
      <c r="D2147" s="22"/>
      <c r="E2147" s="22"/>
      <c r="F2147" s="22"/>
      <c r="G2147" s="22"/>
      <c r="H2147" s="4"/>
    </row>
    <row r="2148" spans="1:8" x14ac:dyDescent="0.3">
      <c r="A2148" s="387"/>
      <c r="B2148" s="390"/>
      <c r="C2148" s="24" t="s">
        <v>3861</v>
      </c>
      <c r="D2148" s="25" t="s">
        <v>3629</v>
      </c>
      <c r="E2148" s="25">
        <v>27</v>
      </c>
      <c r="F2148" s="25">
        <v>27</v>
      </c>
      <c r="G2148" s="25">
        <v>27</v>
      </c>
      <c r="H2148" s="26">
        <v>27</v>
      </c>
    </row>
    <row r="2149" spans="1:8" x14ac:dyDescent="0.3">
      <c r="A2149" s="387"/>
      <c r="B2149" s="390"/>
      <c r="C2149" s="24" t="s">
        <v>4093</v>
      </c>
      <c r="D2149" s="25" t="s">
        <v>682</v>
      </c>
      <c r="E2149" s="25" t="s">
        <v>1009</v>
      </c>
      <c r="F2149" s="25" t="s">
        <v>1009</v>
      </c>
      <c r="G2149" s="25" t="s">
        <v>1009</v>
      </c>
      <c r="H2149" s="26" t="s">
        <v>1009</v>
      </c>
    </row>
    <row r="2150" spans="1:8" x14ac:dyDescent="0.3">
      <c r="A2150" s="387"/>
      <c r="B2150" s="390"/>
      <c r="C2150" s="24" t="s">
        <v>422</v>
      </c>
      <c r="D2150" s="25" t="s">
        <v>423</v>
      </c>
      <c r="E2150" s="25">
        <v>5</v>
      </c>
      <c r="F2150" s="25">
        <v>5</v>
      </c>
      <c r="G2150" s="25">
        <v>5</v>
      </c>
      <c r="H2150" s="26">
        <v>5</v>
      </c>
    </row>
    <row r="2151" spans="1:8" x14ac:dyDescent="0.3">
      <c r="A2151" s="387"/>
      <c r="B2151" s="390"/>
      <c r="C2151" s="29" t="s">
        <v>457</v>
      </c>
      <c r="D2151" s="469" t="s">
        <v>254</v>
      </c>
      <c r="E2151" s="469" t="s">
        <v>563</v>
      </c>
      <c r="F2151" s="469" t="s">
        <v>1022</v>
      </c>
      <c r="G2151" s="469" t="s">
        <v>582</v>
      </c>
      <c r="H2151" s="469" t="s">
        <v>585</v>
      </c>
    </row>
    <row r="2152" spans="1:8" x14ac:dyDescent="0.3">
      <c r="A2152" s="387"/>
      <c r="B2152" s="390"/>
      <c r="C2152" s="29" t="s">
        <v>284</v>
      </c>
      <c r="D2152" s="469"/>
      <c r="E2152" s="469"/>
      <c r="F2152" s="469"/>
      <c r="G2152" s="469"/>
      <c r="H2152" s="469"/>
    </row>
    <row r="2153" spans="1:8" x14ac:dyDescent="0.3">
      <c r="A2153" s="387"/>
      <c r="B2153" s="390"/>
      <c r="C2153" s="24" t="s">
        <v>3867</v>
      </c>
      <c r="D2153" s="25" t="s">
        <v>262</v>
      </c>
      <c r="E2153" s="25"/>
      <c r="F2153" s="25" t="s">
        <v>993</v>
      </c>
      <c r="G2153" s="25" t="s">
        <v>709</v>
      </c>
      <c r="H2153" s="26" t="s">
        <v>860</v>
      </c>
    </row>
    <row r="2154" spans="1:8" x14ac:dyDescent="0.3">
      <c r="A2154" s="387"/>
      <c r="B2154" s="390"/>
      <c r="C2154" s="24" t="s">
        <v>3868</v>
      </c>
      <c r="D2154" s="25" t="s">
        <v>262</v>
      </c>
      <c r="E2154" s="25" t="s">
        <v>228</v>
      </c>
      <c r="F2154" s="25" t="s">
        <v>993</v>
      </c>
      <c r="G2154" s="25" t="s">
        <v>709</v>
      </c>
      <c r="H2154" s="26" t="s">
        <v>228</v>
      </c>
    </row>
    <row r="2155" spans="1:8" x14ac:dyDescent="0.3">
      <c r="A2155" s="387"/>
      <c r="B2155" s="390"/>
      <c r="C2155" s="24" t="s">
        <v>3869</v>
      </c>
      <c r="D2155" s="25" t="s">
        <v>262</v>
      </c>
      <c r="E2155" s="25" t="s">
        <v>228</v>
      </c>
      <c r="F2155" s="25" t="s">
        <v>228</v>
      </c>
      <c r="G2155" s="25" t="s">
        <v>228</v>
      </c>
      <c r="H2155" s="26" t="s">
        <v>860</v>
      </c>
    </row>
    <row r="2156" spans="1:8" ht="18" thickBot="1" x14ac:dyDescent="0.35">
      <c r="A2156" s="388"/>
      <c r="B2156" s="391"/>
      <c r="C2156" s="24" t="s">
        <v>1541</v>
      </c>
      <c r="D2156" s="25" t="s">
        <v>423</v>
      </c>
      <c r="E2156" s="25" t="s">
        <v>228</v>
      </c>
      <c r="F2156" s="25" t="s">
        <v>1535</v>
      </c>
      <c r="G2156" s="25" t="s">
        <v>1535</v>
      </c>
      <c r="H2156" s="26" t="s">
        <v>1535</v>
      </c>
    </row>
    <row r="2157" spans="1:8" ht="18" thickBot="1" x14ac:dyDescent="0.35">
      <c r="A2157" s="392"/>
      <c r="B2157" s="392"/>
      <c r="C2157" s="392"/>
      <c r="D2157" s="393"/>
      <c r="E2157" s="27">
        <v>50</v>
      </c>
      <c r="F2157" s="27">
        <v>60</v>
      </c>
      <c r="G2157" s="27">
        <v>70</v>
      </c>
      <c r="H2157" s="5">
        <v>80</v>
      </c>
    </row>
    <row r="2158" spans="1:8" x14ac:dyDescent="0.3">
      <c r="A2158" s="15" t="s">
        <v>4143</v>
      </c>
    </row>
    <row r="2159" spans="1:8" ht="18" thickBot="1" x14ac:dyDescent="0.35">
      <c r="A2159" s="17" t="s">
        <v>4019</v>
      </c>
    </row>
    <row r="2160" spans="1:8" ht="18" thickBot="1" x14ac:dyDescent="0.35">
      <c r="A2160" s="377" t="s">
        <v>0</v>
      </c>
      <c r="B2160" s="379" t="s">
        <v>217</v>
      </c>
      <c r="C2160" s="379" t="s">
        <v>250</v>
      </c>
      <c r="D2160" s="379" t="s">
        <v>251</v>
      </c>
      <c r="E2160" s="381" t="s">
        <v>4109</v>
      </c>
      <c r="F2160" s="382"/>
      <c r="G2160" s="382"/>
      <c r="H2160" s="383"/>
    </row>
    <row r="2161" spans="1:8" ht="18" thickBot="1" x14ac:dyDescent="0.35">
      <c r="A2161" s="394"/>
      <c r="B2161" s="395"/>
      <c r="C2161" s="395"/>
      <c r="D2161" s="395"/>
      <c r="E2161" s="381" t="s">
        <v>462</v>
      </c>
      <c r="F2161" s="382"/>
      <c r="G2161" s="382"/>
      <c r="H2161" s="383"/>
    </row>
    <row r="2162" spans="1:8" ht="18" thickBot="1" x14ac:dyDescent="0.35">
      <c r="A2162" s="378"/>
      <c r="B2162" s="380"/>
      <c r="C2162" s="380"/>
      <c r="D2162" s="380"/>
      <c r="E2162" s="293" t="s">
        <v>413</v>
      </c>
      <c r="F2162" s="293" t="s">
        <v>463</v>
      </c>
      <c r="G2162" s="293" t="s">
        <v>3864</v>
      </c>
      <c r="H2162" s="291" t="s">
        <v>3865</v>
      </c>
    </row>
    <row r="2163" spans="1:8" x14ac:dyDescent="0.3">
      <c r="A2163" s="386" t="s">
        <v>4144</v>
      </c>
      <c r="B2163" s="389" t="s">
        <v>3754</v>
      </c>
      <c r="C2163" s="28" t="s">
        <v>349</v>
      </c>
      <c r="D2163" s="22"/>
      <c r="E2163" s="22"/>
      <c r="F2163" s="22"/>
      <c r="G2163" s="22"/>
      <c r="H2163" s="4"/>
    </row>
    <row r="2164" spans="1:8" x14ac:dyDescent="0.3">
      <c r="A2164" s="387"/>
      <c r="B2164" s="390"/>
      <c r="C2164" s="24" t="s">
        <v>3861</v>
      </c>
      <c r="D2164" s="25" t="s">
        <v>3629</v>
      </c>
      <c r="E2164" s="25">
        <v>22</v>
      </c>
      <c r="F2164" s="25">
        <v>22</v>
      </c>
      <c r="G2164" s="25">
        <v>22</v>
      </c>
      <c r="H2164" s="26">
        <v>22</v>
      </c>
    </row>
    <row r="2165" spans="1:8" x14ac:dyDescent="0.3">
      <c r="A2165" s="387"/>
      <c r="B2165" s="390"/>
      <c r="C2165" s="24" t="s">
        <v>4093</v>
      </c>
      <c r="D2165" s="25" t="s">
        <v>682</v>
      </c>
      <c r="E2165" s="25" t="s">
        <v>880</v>
      </c>
      <c r="F2165" s="25" t="s">
        <v>880</v>
      </c>
      <c r="G2165" s="25" t="s">
        <v>880</v>
      </c>
      <c r="H2165" s="26" t="s">
        <v>880</v>
      </c>
    </row>
    <row r="2166" spans="1:8" x14ac:dyDescent="0.3">
      <c r="A2166" s="387"/>
      <c r="B2166" s="390"/>
      <c r="C2166" s="24" t="s">
        <v>422</v>
      </c>
      <c r="D2166" s="25" t="s">
        <v>423</v>
      </c>
      <c r="E2166" s="25">
        <v>5</v>
      </c>
      <c r="F2166" s="25">
        <v>5</v>
      </c>
      <c r="G2166" s="25">
        <v>5</v>
      </c>
      <c r="H2166" s="26">
        <v>5</v>
      </c>
    </row>
    <row r="2167" spans="1:8" x14ac:dyDescent="0.3">
      <c r="A2167" s="387"/>
      <c r="B2167" s="390"/>
      <c r="C2167" s="29" t="s">
        <v>457</v>
      </c>
      <c r="D2167" s="469" t="s">
        <v>254</v>
      </c>
      <c r="E2167" s="469" t="s">
        <v>396</v>
      </c>
      <c r="F2167" s="469" t="s">
        <v>609</v>
      </c>
      <c r="G2167" s="469" t="s">
        <v>1859</v>
      </c>
      <c r="H2167" s="469" t="s">
        <v>567</v>
      </c>
    </row>
    <row r="2168" spans="1:8" x14ac:dyDescent="0.3">
      <c r="A2168" s="387"/>
      <c r="B2168" s="390"/>
      <c r="C2168" s="29" t="s">
        <v>284</v>
      </c>
      <c r="D2168" s="469"/>
      <c r="E2168" s="469"/>
      <c r="F2168" s="469"/>
      <c r="G2168" s="469"/>
      <c r="H2168" s="469"/>
    </row>
    <row r="2169" spans="1:8" x14ac:dyDescent="0.3">
      <c r="A2169" s="387"/>
      <c r="B2169" s="390"/>
      <c r="C2169" s="24" t="s">
        <v>3867</v>
      </c>
      <c r="D2169" s="25" t="s">
        <v>262</v>
      </c>
      <c r="E2169" s="25"/>
      <c r="F2169" s="25" t="s">
        <v>993</v>
      </c>
      <c r="G2169" s="25" t="s">
        <v>709</v>
      </c>
      <c r="H2169" s="26" t="s">
        <v>860</v>
      </c>
    </row>
    <row r="2170" spans="1:8" x14ac:dyDescent="0.3">
      <c r="A2170" s="387"/>
      <c r="B2170" s="390"/>
      <c r="C2170" s="24" t="s">
        <v>3868</v>
      </c>
      <c r="D2170" s="25" t="s">
        <v>262</v>
      </c>
      <c r="E2170" s="25" t="s">
        <v>228</v>
      </c>
      <c r="F2170" s="25" t="s">
        <v>993</v>
      </c>
      <c r="G2170" s="25" t="s">
        <v>709</v>
      </c>
      <c r="H2170" s="26" t="s">
        <v>228</v>
      </c>
    </row>
    <row r="2171" spans="1:8" x14ac:dyDescent="0.3">
      <c r="A2171" s="387"/>
      <c r="B2171" s="390"/>
      <c r="C2171" s="24" t="s">
        <v>3869</v>
      </c>
      <c r="D2171" s="25" t="s">
        <v>262</v>
      </c>
      <c r="E2171" s="25" t="s">
        <v>228</v>
      </c>
      <c r="F2171" s="25" t="s">
        <v>228</v>
      </c>
      <c r="G2171" s="25" t="s">
        <v>228</v>
      </c>
      <c r="H2171" s="26" t="s">
        <v>860</v>
      </c>
    </row>
    <row r="2172" spans="1:8" ht="18" thickBot="1" x14ac:dyDescent="0.35">
      <c r="A2172" s="388"/>
      <c r="B2172" s="391"/>
      <c r="C2172" s="24" t="s">
        <v>1541</v>
      </c>
      <c r="D2172" s="25" t="s">
        <v>423</v>
      </c>
      <c r="E2172" s="25" t="s">
        <v>228</v>
      </c>
      <c r="F2172" s="25" t="s">
        <v>1535</v>
      </c>
      <c r="G2172" s="25" t="s">
        <v>1535</v>
      </c>
      <c r="H2172" s="26" t="s">
        <v>1535</v>
      </c>
    </row>
    <row r="2173" spans="1:8" ht="18" thickBot="1" x14ac:dyDescent="0.35">
      <c r="A2173" s="392"/>
      <c r="B2173" s="392"/>
      <c r="C2173" s="392"/>
      <c r="D2173" s="393"/>
      <c r="E2173" s="27">
        <v>10</v>
      </c>
      <c r="F2173" s="27">
        <v>20</v>
      </c>
      <c r="G2173" s="27">
        <v>30</v>
      </c>
      <c r="H2173" s="5">
        <v>40</v>
      </c>
    </row>
    <row r="2174" spans="1:8" x14ac:dyDescent="0.3">
      <c r="A2174" s="17"/>
    </row>
    <row r="2175" spans="1:8" ht="18" thickBot="1" x14ac:dyDescent="0.35">
      <c r="A2175" s="17" t="s">
        <v>342</v>
      </c>
    </row>
    <row r="2176" spans="1:8" ht="18" thickBot="1" x14ac:dyDescent="0.35">
      <c r="A2176" s="377" t="s">
        <v>0</v>
      </c>
      <c r="B2176" s="379" t="s">
        <v>217</v>
      </c>
      <c r="C2176" s="379" t="s">
        <v>250</v>
      </c>
      <c r="D2176" s="379" t="s">
        <v>251</v>
      </c>
      <c r="E2176" s="381" t="s">
        <v>4131</v>
      </c>
      <c r="F2176" s="382"/>
      <c r="G2176" s="382"/>
      <c r="H2176" s="383"/>
    </row>
    <row r="2177" spans="1:8" ht="18" thickBot="1" x14ac:dyDescent="0.35">
      <c r="A2177" s="394"/>
      <c r="B2177" s="395"/>
      <c r="C2177" s="395"/>
      <c r="D2177" s="395"/>
      <c r="E2177" s="381" t="s">
        <v>462</v>
      </c>
      <c r="F2177" s="382"/>
      <c r="G2177" s="382"/>
      <c r="H2177" s="383"/>
    </row>
    <row r="2178" spans="1:8" ht="18" thickBot="1" x14ac:dyDescent="0.35">
      <c r="A2178" s="378"/>
      <c r="B2178" s="380"/>
      <c r="C2178" s="380"/>
      <c r="D2178" s="380"/>
      <c r="E2178" s="293" t="s">
        <v>413</v>
      </c>
      <c r="F2178" s="293" t="s">
        <v>463</v>
      </c>
      <c r="G2178" s="293" t="s">
        <v>3864</v>
      </c>
      <c r="H2178" s="291" t="s">
        <v>3865</v>
      </c>
    </row>
    <row r="2179" spans="1:8" x14ac:dyDescent="0.3">
      <c r="A2179" s="386" t="s">
        <v>4144</v>
      </c>
      <c r="B2179" s="389" t="s">
        <v>3754</v>
      </c>
      <c r="C2179" s="28" t="s">
        <v>349</v>
      </c>
      <c r="D2179" s="22"/>
      <c r="E2179" s="22"/>
      <c r="F2179" s="22"/>
      <c r="G2179" s="22"/>
      <c r="H2179" s="4"/>
    </row>
    <row r="2180" spans="1:8" x14ac:dyDescent="0.3">
      <c r="A2180" s="387"/>
      <c r="B2180" s="390"/>
      <c r="C2180" s="24" t="s">
        <v>3861</v>
      </c>
      <c r="D2180" s="25" t="s">
        <v>3629</v>
      </c>
      <c r="E2180" s="25">
        <v>22</v>
      </c>
      <c r="F2180" s="25">
        <v>22</v>
      </c>
      <c r="G2180" s="25">
        <v>22</v>
      </c>
      <c r="H2180" s="26">
        <v>22</v>
      </c>
    </row>
    <row r="2181" spans="1:8" x14ac:dyDescent="0.3">
      <c r="A2181" s="387"/>
      <c r="B2181" s="390"/>
      <c r="C2181" s="24" t="s">
        <v>4102</v>
      </c>
      <c r="D2181" s="25" t="s">
        <v>682</v>
      </c>
      <c r="E2181" s="25" t="s">
        <v>266</v>
      </c>
      <c r="F2181" s="25" t="s">
        <v>266</v>
      </c>
      <c r="G2181" s="25" t="s">
        <v>266</v>
      </c>
      <c r="H2181" s="26" t="s">
        <v>266</v>
      </c>
    </row>
    <row r="2182" spans="1:8" x14ac:dyDescent="0.3">
      <c r="A2182" s="387"/>
      <c r="B2182" s="390"/>
      <c r="C2182" s="24" t="s">
        <v>422</v>
      </c>
      <c r="D2182" s="25" t="s">
        <v>423</v>
      </c>
      <c r="E2182" s="25">
        <v>5</v>
      </c>
      <c r="F2182" s="25">
        <v>5</v>
      </c>
      <c r="G2182" s="25">
        <v>5</v>
      </c>
      <c r="H2182" s="26">
        <v>5</v>
      </c>
    </row>
    <row r="2183" spans="1:8" x14ac:dyDescent="0.3">
      <c r="A2183" s="387"/>
      <c r="B2183" s="390"/>
      <c r="C2183" s="29" t="s">
        <v>457</v>
      </c>
      <c r="D2183" s="469" t="s">
        <v>254</v>
      </c>
      <c r="E2183" s="469" t="s">
        <v>396</v>
      </c>
      <c r="F2183" s="469" t="s">
        <v>609</v>
      </c>
      <c r="G2183" s="469" t="s">
        <v>1859</v>
      </c>
      <c r="H2183" s="469" t="s">
        <v>567</v>
      </c>
    </row>
    <row r="2184" spans="1:8" x14ac:dyDescent="0.3">
      <c r="A2184" s="387"/>
      <c r="B2184" s="390"/>
      <c r="C2184" s="29" t="s">
        <v>284</v>
      </c>
      <c r="D2184" s="469"/>
      <c r="E2184" s="469"/>
      <c r="F2184" s="469"/>
      <c r="G2184" s="469"/>
      <c r="H2184" s="469"/>
    </row>
    <row r="2185" spans="1:8" x14ac:dyDescent="0.3">
      <c r="A2185" s="387"/>
      <c r="B2185" s="390"/>
      <c r="C2185" s="24" t="s">
        <v>3867</v>
      </c>
      <c r="D2185" s="25" t="s">
        <v>262</v>
      </c>
      <c r="E2185" s="25"/>
      <c r="F2185" s="25" t="s">
        <v>993</v>
      </c>
      <c r="G2185" s="25" t="s">
        <v>709</v>
      </c>
      <c r="H2185" s="26" t="s">
        <v>860</v>
      </c>
    </row>
    <row r="2186" spans="1:8" x14ac:dyDescent="0.3">
      <c r="A2186" s="387"/>
      <c r="B2186" s="390"/>
      <c r="C2186" s="24" t="s">
        <v>3868</v>
      </c>
      <c r="D2186" s="25" t="s">
        <v>262</v>
      </c>
      <c r="E2186" s="25" t="s">
        <v>228</v>
      </c>
      <c r="F2186" s="25" t="s">
        <v>993</v>
      </c>
      <c r="G2186" s="25" t="s">
        <v>709</v>
      </c>
      <c r="H2186" s="26" t="s">
        <v>228</v>
      </c>
    </row>
    <row r="2187" spans="1:8" x14ac:dyDescent="0.3">
      <c r="A2187" s="387"/>
      <c r="B2187" s="390"/>
      <c r="C2187" s="24" t="s">
        <v>3869</v>
      </c>
      <c r="D2187" s="25" t="s">
        <v>262</v>
      </c>
      <c r="E2187" s="25" t="s">
        <v>228</v>
      </c>
      <c r="F2187" s="25" t="s">
        <v>228</v>
      </c>
      <c r="G2187" s="25" t="s">
        <v>228</v>
      </c>
      <c r="H2187" s="26" t="s">
        <v>860</v>
      </c>
    </row>
    <row r="2188" spans="1:8" ht="18" thickBot="1" x14ac:dyDescent="0.35">
      <c r="A2188" s="388"/>
      <c r="B2188" s="391"/>
      <c r="C2188" s="24" t="s">
        <v>1541</v>
      </c>
      <c r="D2188" s="25" t="s">
        <v>423</v>
      </c>
      <c r="E2188" s="25" t="s">
        <v>228</v>
      </c>
      <c r="F2188" s="25" t="s">
        <v>1535</v>
      </c>
      <c r="G2188" s="25" t="s">
        <v>1535</v>
      </c>
      <c r="H2188" s="26" t="s">
        <v>1535</v>
      </c>
    </row>
    <row r="2189" spans="1:8" ht="18" thickBot="1" x14ac:dyDescent="0.35">
      <c r="A2189" s="392"/>
      <c r="B2189" s="392"/>
      <c r="C2189" s="392"/>
      <c r="D2189" s="393"/>
      <c r="E2189" s="27">
        <v>50</v>
      </c>
      <c r="F2189" s="27">
        <v>60</v>
      </c>
      <c r="G2189" s="27">
        <v>70</v>
      </c>
      <c r="H2189" s="5">
        <v>80</v>
      </c>
    </row>
    <row r="2190" spans="1:8" x14ac:dyDescent="0.3">
      <c r="A2190" s="15" t="s">
        <v>4145</v>
      </c>
    </row>
    <row r="2191" spans="1:8" x14ac:dyDescent="0.3">
      <c r="A2191" s="16" t="s">
        <v>211</v>
      </c>
    </row>
    <row r="2192" spans="1:8" x14ac:dyDescent="0.3">
      <c r="A2192" s="17" t="s">
        <v>4146</v>
      </c>
    </row>
    <row r="2193" spans="1:8" x14ac:dyDescent="0.3">
      <c r="A2193" s="17" t="s">
        <v>4147</v>
      </c>
    </row>
    <row r="2194" spans="1:8" x14ac:dyDescent="0.3">
      <c r="A2194" s="15" t="s">
        <v>4148</v>
      </c>
    </row>
    <row r="2195" spans="1:8" ht="18" thickBot="1" x14ac:dyDescent="0.35">
      <c r="A2195" s="17" t="s">
        <v>342</v>
      </c>
    </row>
    <row r="2196" spans="1:8" ht="18" thickBot="1" x14ac:dyDescent="0.35">
      <c r="A2196" s="377" t="s">
        <v>0</v>
      </c>
      <c r="B2196" s="379" t="s">
        <v>217</v>
      </c>
      <c r="C2196" s="379" t="s">
        <v>250</v>
      </c>
      <c r="D2196" s="379" t="s">
        <v>251</v>
      </c>
      <c r="E2196" s="381" t="s">
        <v>4091</v>
      </c>
      <c r="F2196" s="382"/>
      <c r="G2196" s="382"/>
      <c r="H2196" s="383"/>
    </row>
    <row r="2197" spans="1:8" ht="18" thickBot="1" x14ac:dyDescent="0.35">
      <c r="A2197" s="394"/>
      <c r="B2197" s="395"/>
      <c r="C2197" s="395"/>
      <c r="D2197" s="395"/>
      <c r="E2197" s="381" t="s">
        <v>462</v>
      </c>
      <c r="F2197" s="382"/>
      <c r="G2197" s="382"/>
      <c r="H2197" s="383"/>
    </row>
    <row r="2198" spans="1:8" ht="18" thickBot="1" x14ac:dyDescent="0.35">
      <c r="A2198" s="378"/>
      <c r="B2198" s="380"/>
      <c r="C2198" s="380"/>
      <c r="D2198" s="380"/>
      <c r="E2198" s="293" t="s">
        <v>413</v>
      </c>
      <c r="F2198" s="293" t="s">
        <v>463</v>
      </c>
      <c r="G2198" s="293" t="s">
        <v>3864</v>
      </c>
      <c r="H2198" s="291" t="s">
        <v>3865</v>
      </c>
    </row>
    <row r="2199" spans="1:8" x14ac:dyDescent="0.3">
      <c r="A2199" s="386" t="s">
        <v>4149</v>
      </c>
      <c r="B2199" s="389" t="s">
        <v>3754</v>
      </c>
      <c r="C2199" s="28" t="s">
        <v>349</v>
      </c>
      <c r="D2199" s="22"/>
      <c r="E2199" s="22"/>
      <c r="F2199" s="22"/>
      <c r="G2199" s="22"/>
      <c r="H2199" s="4"/>
    </row>
    <row r="2200" spans="1:8" x14ac:dyDescent="0.3">
      <c r="A2200" s="387"/>
      <c r="B2200" s="390"/>
      <c r="C2200" s="24" t="s">
        <v>3861</v>
      </c>
      <c r="D2200" s="25" t="s">
        <v>3629</v>
      </c>
      <c r="E2200" s="25">
        <v>193</v>
      </c>
      <c r="F2200" s="25">
        <v>193</v>
      </c>
      <c r="G2200" s="25">
        <v>193</v>
      </c>
      <c r="H2200" s="26">
        <v>193</v>
      </c>
    </row>
    <row r="2201" spans="1:8" x14ac:dyDescent="0.3">
      <c r="A2201" s="387"/>
      <c r="B2201" s="390"/>
      <c r="C2201" s="24" t="s">
        <v>3748</v>
      </c>
      <c r="D2201" s="25" t="s">
        <v>682</v>
      </c>
      <c r="E2201" s="25" t="s">
        <v>3080</v>
      </c>
      <c r="F2201" s="25" t="s">
        <v>3080</v>
      </c>
      <c r="G2201" s="25" t="s">
        <v>3080</v>
      </c>
      <c r="H2201" s="26" t="s">
        <v>3080</v>
      </c>
    </row>
    <row r="2202" spans="1:8" x14ac:dyDescent="0.3">
      <c r="A2202" s="387"/>
      <c r="B2202" s="390"/>
      <c r="C2202" s="24" t="s">
        <v>422</v>
      </c>
      <c r="D2202" s="25" t="s">
        <v>423</v>
      </c>
      <c r="E2202" s="25">
        <v>6</v>
      </c>
      <c r="F2202" s="25">
        <v>6</v>
      </c>
      <c r="G2202" s="25">
        <v>6</v>
      </c>
      <c r="H2202" s="26">
        <v>6</v>
      </c>
    </row>
    <row r="2203" spans="1:8" x14ac:dyDescent="0.3">
      <c r="A2203" s="387"/>
      <c r="B2203" s="390"/>
      <c r="C2203" s="29" t="s">
        <v>424</v>
      </c>
      <c r="D2203" s="469" t="s">
        <v>254</v>
      </c>
      <c r="E2203" s="469" t="s">
        <v>628</v>
      </c>
      <c r="F2203" s="469" t="s">
        <v>635</v>
      </c>
      <c r="G2203" s="469" t="s">
        <v>645</v>
      </c>
      <c r="H2203" s="469" t="s">
        <v>3749</v>
      </c>
    </row>
    <row r="2204" spans="1:8" x14ac:dyDescent="0.3">
      <c r="A2204" s="387"/>
      <c r="B2204" s="390"/>
      <c r="C2204" s="29" t="s">
        <v>284</v>
      </c>
      <c r="D2204" s="469"/>
      <c r="E2204" s="469"/>
      <c r="F2204" s="469"/>
      <c r="G2204" s="469"/>
      <c r="H2204" s="469"/>
    </row>
    <row r="2205" spans="1:8" x14ac:dyDescent="0.3">
      <c r="A2205" s="387"/>
      <c r="B2205" s="390"/>
      <c r="C2205" s="24" t="s">
        <v>3750</v>
      </c>
      <c r="D2205" s="25" t="s">
        <v>262</v>
      </c>
      <c r="E2205" s="25" t="s">
        <v>697</v>
      </c>
      <c r="F2205" s="25" t="s">
        <v>697</v>
      </c>
      <c r="G2205" s="25" t="s">
        <v>697</v>
      </c>
      <c r="H2205" s="26" t="s">
        <v>697</v>
      </c>
    </row>
    <row r="2206" spans="1:8" x14ac:dyDescent="0.3">
      <c r="A2206" s="387"/>
      <c r="B2206" s="390"/>
      <c r="C2206" s="24" t="s">
        <v>3867</v>
      </c>
      <c r="D2206" s="25" t="s">
        <v>262</v>
      </c>
      <c r="E2206" s="25" t="s">
        <v>228</v>
      </c>
      <c r="F2206" s="25" t="s">
        <v>993</v>
      </c>
      <c r="G2206" s="25" t="s">
        <v>709</v>
      </c>
      <c r="H2206" s="26" t="s">
        <v>860</v>
      </c>
    </row>
    <row r="2207" spans="1:8" x14ac:dyDescent="0.3">
      <c r="A2207" s="387"/>
      <c r="B2207" s="390"/>
      <c r="C2207" s="24" t="s">
        <v>3868</v>
      </c>
      <c r="D2207" s="25" t="s">
        <v>262</v>
      </c>
      <c r="E2207" s="25" t="s">
        <v>228</v>
      </c>
      <c r="F2207" s="25" t="s">
        <v>993</v>
      </c>
      <c r="G2207" s="25" t="s">
        <v>709</v>
      </c>
      <c r="H2207" s="26" t="s">
        <v>228</v>
      </c>
    </row>
    <row r="2208" spans="1:8" x14ac:dyDescent="0.3">
      <c r="A2208" s="387"/>
      <c r="B2208" s="390"/>
      <c r="C2208" s="24" t="s">
        <v>4094</v>
      </c>
      <c r="D2208" s="25" t="s">
        <v>262</v>
      </c>
      <c r="E2208" s="25" t="s">
        <v>228</v>
      </c>
      <c r="F2208" s="25" t="s">
        <v>228</v>
      </c>
      <c r="G2208" s="25" t="s">
        <v>228</v>
      </c>
      <c r="H2208" s="26" t="s">
        <v>860</v>
      </c>
    </row>
    <row r="2209" spans="1:8" ht="18" thickBot="1" x14ac:dyDescent="0.35">
      <c r="A2209" s="388"/>
      <c r="B2209" s="391"/>
      <c r="C2209" s="24" t="s">
        <v>1541</v>
      </c>
      <c r="D2209" s="25" t="s">
        <v>423</v>
      </c>
      <c r="E2209" s="25" t="s">
        <v>1535</v>
      </c>
      <c r="F2209" s="25" t="s">
        <v>1535</v>
      </c>
      <c r="G2209" s="25" t="s">
        <v>1535</v>
      </c>
      <c r="H2209" s="26" t="s">
        <v>1535</v>
      </c>
    </row>
    <row r="2210" spans="1:8" ht="18" thickBot="1" x14ac:dyDescent="0.35">
      <c r="A2210" s="392"/>
      <c r="B2210" s="392"/>
      <c r="C2210" s="392"/>
      <c r="D2210" s="393"/>
      <c r="E2210" s="27">
        <v>1</v>
      </c>
      <c r="F2210" s="27">
        <v>2</v>
      </c>
      <c r="G2210" s="27">
        <v>3</v>
      </c>
      <c r="H2210" s="5">
        <v>4</v>
      </c>
    </row>
    <row r="2211" spans="1:8" ht="18" thickBot="1" x14ac:dyDescent="0.35">
      <c r="A2211" s="17" t="s">
        <v>342</v>
      </c>
    </row>
    <row r="2212" spans="1:8" ht="18" thickBot="1" x14ac:dyDescent="0.35">
      <c r="A2212" s="377" t="s">
        <v>0</v>
      </c>
      <c r="B2212" s="379" t="s">
        <v>217</v>
      </c>
      <c r="C2212" s="379" t="s">
        <v>250</v>
      </c>
      <c r="D2212" s="379" t="s">
        <v>251</v>
      </c>
      <c r="E2212" s="381" t="s">
        <v>4057</v>
      </c>
      <c r="F2212" s="382"/>
      <c r="G2212" s="382"/>
      <c r="H2212" s="383"/>
    </row>
    <row r="2213" spans="1:8" ht="18" thickBot="1" x14ac:dyDescent="0.35">
      <c r="A2213" s="394"/>
      <c r="B2213" s="395"/>
      <c r="C2213" s="395"/>
      <c r="D2213" s="395"/>
      <c r="E2213" s="381" t="s">
        <v>3757</v>
      </c>
      <c r="F2213" s="382"/>
      <c r="G2213" s="382"/>
      <c r="H2213" s="383"/>
    </row>
    <row r="2214" spans="1:8" ht="18" thickBot="1" x14ac:dyDescent="0.35">
      <c r="A2214" s="378"/>
      <c r="B2214" s="380"/>
      <c r="C2214" s="380"/>
      <c r="D2214" s="380"/>
      <c r="E2214" s="293" t="s">
        <v>413</v>
      </c>
      <c r="F2214" s="293" t="s">
        <v>463</v>
      </c>
      <c r="G2214" s="293" t="s">
        <v>3864</v>
      </c>
      <c r="H2214" s="291" t="s">
        <v>3865</v>
      </c>
    </row>
    <row r="2215" spans="1:8" x14ac:dyDescent="0.3">
      <c r="A2215" s="386" t="s">
        <v>4149</v>
      </c>
      <c r="B2215" s="389" t="s">
        <v>3754</v>
      </c>
      <c r="C2215" s="28" t="s">
        <v>349</v>
      </c>
      <c r="D2215" s="22"/>
      <c r="E2215" s="22"/>
      <c r="F2215" s="22"/>
      <c r="G2215" s="22"/>
      <c r="H2215" s="4"/>
    </row>
    <row r="2216" spans="1:8" x14ac:dyDescent="0.3">
      <c r="A2216" s="387"/>
      <c r="B2216" s="390"/>
      <c r="C2216" s="24" t="s">
        <v>3861</v>
      </c>
      <c r="D2216" s="25" t="s">
        <v>3629</v>
      </c>
      <c r="E2216" s="25">
        <v>184</v>
      </c>
      <c r="F2216" s="25">
        <v>184</v>
      </c>
      <c r="G2216" s="25">
        <v>184</v>
      </c>
      <c r="H2216" s="26">
        <v>184</v>
      </c>
    </row>
    <row r="2217" spans="1:8" x14ac:dyDescent="0.3">
      <c r="A2217" s="387"/>
      <c r="B2217" s="390"/>
      <c r="C2217" s="24" t="s">
        <v>3748</v>
      </c>
      <c r="D2217" s="25" t="s">
        <v>682</v>
      </c>
      <c r="E2217" s="25" t="s">
        <v>1484</v>
      </c>
      <c r="F2217" s="25" t="s">
        <v>1484</v>
      </c>
      <c r="G2217" s="25" t="s">
        <v>1484</v>
      </c>
      <c r="H2217" s="26" t="s">
        <v>1484</v>
      </c>
    </row>
    <row r="2218" spans="1:8" x14ac:dyDescent="0.3">
      <c r="A2218" s="387"/>
      <c r="B2218" s="390"/>
      <c r="C2218" s="24" t="s">
        <v>422</v>
      </c>
      <c r="D2218" s="25" t="s">
        <v>423</v>
      </c>
      <c r="E2218" s="25">
        <v>6</v>
      </c>
      <c r="F2218" s="25">
        <v>6</v>
      </c>
      <c r="G2218" s="25">
        <v>6</v>
      </c>
      <c r="H2218" s="26">
        <v>6</v>
      </c>
    </row>
    <row r="2219" spans="1:8" x14ac:dyDescent="0.3">
      <c r="A2219" s="387"/>
      <c r="B2219" s="390"/>
      <c r="C2219" s="29" t="s">
        <v>424</v>
      </c>
      <c r="D2219" s="469" t="s">
        <v>254</v>
      </c>
      <c r="E2219" s="469" t="s">
        <v>977</v>
      </c>
      <c r="F2219" s="469" t="s">
        <v>1011</v>
      </c>
      <c r="G2219" s="469" t="s">
        <v>936</v>
      </c>
      <c r="H2219" s="469" t="s">
        <v>3051</v>
      </c>
    </row>
    <row r="2220" spans="1:8" x14ac:dyDescent="0.3">
      <c r="A2220" s="387"/>
      <c r="B2220" s="390"/>
      <c r="C2220" s="29" t="s">
        <v>284</v>
      </c>
      <c r="D2220" s="469"/>
      <c r="E2220" s="469"/>
      <c r="F2220" s="469"/>
      <c r="G2220" s="469"/>
      <c r="H2220" s="469"/>
    </row>
    <row r="2221" spans="1:8" x14ac:dyDescent="0.3">
      <c r="A2221" s="387"/>
      <c r="B2221" s="390"/>
      <c r="C2221" s="24" t="s">
        <v>3750</v>
      </c>
      <c r="D2221" s="25" t="s">
        <v>262</v>
      </c>
      <c r="E2221" s="25" t="s">
        <v>698</v>
      </c>
      <c r="F2221" s="25" t="s">
        <v>698</v>
      </c>
      <c r="G2221" s="25" t="s">
        <v>698</v>
      </c>
      <c r="H2221" s="26" t="s">
        <v>698</v>
      </c>
    </row>
    <row r="2222" spans="1:8" x14ac:dyDescent="0.3">
      <c r="A2222" s="387"/>
      <c r="B2222" s="390"/>
      <c r="C2222" s="24" t="s">
        <v>3867</v>
      </c>
      <c r="D2222" s="25" t="s">
        <v>262</v>
      </c>
      <c r="E2222" s="25" t="s">
        <v>228</v>
      </c>
      <c r="F2222" s="25" t="s">
        <v>993</v>
      </c>
      <c r="G2222" s="25" t="s">
        <v>709</v>
      </c>
      <c r="H2222" s="26" t="s">
        <v>860</v>
      </c>
    </row>
    <row r="2223" spans="1:8" x14ac:dyDescent="0.3">
      <c r="A2223" s="387"/>
      <c r="B2223" s="390"/>
      <c r="C2223" s="24" t="s">
        <v>3868</v>
      </c>
      <c r="D2223" s="25" t="s">
        <v>262</v>
      </c>
      <c r="E2223" s="25" t="s">
        <v>228</v>
      </c>
      <c r="F2223" s="25" t="s">
        <v>993</v>
      </c>
      <c r="G2223" s="25" t="s">
        <v>709</v>
      </c>
      <c r="H2223" s="26" t="s">
        <v>228</v>
      </c>
    </row>
    <row r="2224" spans="1:8" x14ac:dyDescent="0.3">
      <c r="A2224" s="387"/>
      <c r="B2224" s="390"/>
      <c r="C2224" s="24" t="s">
        <v>3869</v>
      </c>
      <c r="D2224" s="25" t="s">
        <v>262</v>
      </c>
      <c r="E2224" s="25" t="s">
        <v>228</v>
      </c>
      <c r="F2224" s="25" t="s">
        <v>228</v>
      </c>
      <c r="G2224" s="25" t="s">
        <v>228</v>
      </c>
      <c r="H2224" s="26" t="s">
        <v>860</v>
      </c>
    </row>
    <row r="2225" spans="1:8" ht="18" thickBot="1" x14ac:dyDescent="0.35">
      <c r="A2225" s="388"/>
      <c r="B2225" s="391"/>
      <c r="C2225" s="24" t="s">
        <v>1541</v>
      </c>
      <c r="D2225" s="25" t="s">
        <v>423</v>
      </c>
      <c r="E2225" s="25" t="s">
        <v>1535</v>
      </c>
      <c r="F2225" s="25" t="s">
        <v>1535</v>
      </c>
      <c r="G2225" s="25" t="s">
        <v>1535</v>
      </c>
      <c r="H2225" s="26" t="s">
        <v>1535</v>
      </c>
    </row>
    <row r="2226" spans="1:8" ht="18" thickBot="1" x14ac:dyDescent="0.35">
      <c r="A2226" s="392"/>
      <c r="B2226" s="392"/>
      <c r="C2226" s="392"/>
      <c r="D2226" s="393"/>
      <c r="E2226" s="27">
        <v>5</v>
      </c>
      <c r="F2226" s="27">
        <v>6</v>
      </c>
      <c r="G2226" s="27">
        <v>7</v>
      </c>
      <c r="H2226" s="5">
        <v>8</v>
      </c>
    </row>
    <row r="2227" spans="1:8" x14ac:dyDescent="0.3">
      <c r="A2227" s="15" t="s">
        <v>4150</v>
      </c>
    </row>
    <row r="2228" spans="1:8" ht="18" thickBot="1" x14ac:dyDescent="0.35">
      <c r="A2228" s="17" t="s">
        <v>4019</v>
      </c>
    </row>
    <row r="2229" spans="1:8" ht="18" thickBot="1" x14ac:dyDescent="0.35">
      <c r="A2229" s="377" t="s">
        <v>0</v>
      </c>
      <c r="B2229" s="379" t="s">
        <v>217</v>
      </c>
      <c r="C2229" s="379" t="s">
        <v>250</v>
      </c>
      <c r="D2229" s="379" t="s">
        <v>251</v>
      </c>
      <c r="E2229" s="381" t="s">
        <v>4057</v>
      </c>
      <c r="F2229" s="382"/>
      <c r="G2229" s="382"/>
      <c r="H2229" s="383"/>
    </row>
    <row r="2230" spans="1:8" ht="18" thickBot="1" x14ac:dyDescent="0.35">
      <c r="A2230" s="394"/>
      <c r="B2230" s="395"/>
      <c r="C2230" s="395"/>
      <c r="D2230" s="395"/>
      <c r="E2230" s="381" t="s">
        <v>3757</v>
      </c>
      <c r="F2230" s="382"/>
      <c r="G2230" s="382"/>
      <c r="H2230" s="383"/>
    </row>
    <row r="2231" spans="1:8" ht="18" thickBot="1" x14ac:dyDescent="0.35">
      <c r="A2231" s="378"/>
      <c r="B2231" s="380"/>
      <c r="C2231" s="380"/>
      <c r="D2231" s="380"/>
      <c r="E2231" s="293" t="s">
        <v>413</v>
      </c>
      <c r="F2231" s="293" t="s">
        <v>463</v>
      </c>
      <c r="G2231" s="293" t="s">
        <v>3864</v>
      </c>
      <c r="H2231" s="291" t="s">
        <v>3865</v>
      </c>
    </row>
    <row r="2232" spans="1:8" x14ac:dyDescent="0.3">
      <c r="A2232" s="386" t="s">
        <v>4151</v>
      </c>
      <c r="B2232" s="389" t="s">
        <v>3754</v>
      </c>
      <c r="C2232" s="28" t="s">
        <v>349</v>
      </c>
      <c r="D2232" s="22"/>
      <c r="E2232" s="22"/>
      <c r="F2232" s="22"/>
      <c r="G2232" s="22"/>
      <c r="H2232" s="4"/>
    </row>
    <row r="2233" spans="1:8" x14ac:dyDescent="0.3">
      <c r="A2233" s="387"/>
      <c r="B2233" s="390"/>
      <c r="C2233" s="24" t="s">
        <v>3861</v>
      </c>
      <c r="D2233" s="25" t="s">
        <v>3629</v>
      </c>
      <c r="E2233" s="25">
        <v>145</v>
      </c>
      <c r="F2233" s="25">
        <v>145</v>
      </c>
      <c r="G2233" s="25">
        <v>145</v>
      </c>
      <c r="H2233" s="26">
        <v>145</v>
      </c>
    </row>
    <row r="2234" spans="1:8" x14ac:dyDescent="0.3">
      <c r="A2234" s="387"/>
      <c r="B2234" s="390"/>
      <c r="C2234" s="24" t="s">
        <v>3748</v>
      </c>
      <c r="D2234" s="25" t="s">
        <v>682</v>
      </c>
      <c r="E2234" s="25" t="s">
        <v>2295</v>
      </c>
      <c r="F2234" s="25" t="s">
        <v>2295</v>
      </c>
      <c r="G2234" s="25" t="s">
        <v>2295</v>
      </c>
      <c r="H2234" s="26" t="s">
        <v>2295</v>
      </c>
    </row>
    <row r="2235" spans="1:8" x14ac:dyDescent="0.3">
      <c r="A2235" s="387"/>
      <c r="B2235" s="390"/>
      <c r="C2235" s="24" t="s">
        <v>422</v>
      </c>
      <c r="D2235" s="25" t="s">
        <v>423</v>
      </c>
      <c r="E2235" s="25">
        <v>6</v>
      </c>
      <c r="F2235" s="25">
        <v>6</v>
      </c>
      <c r="G2235" s="25">
        <v>6</v>
      </c>
      <c r="H2235" s="26">
        <v>6</v>
      </c>
    </row>
    <row r="2236" spans="1:8" x14ac:dyDescent="0.3">
      <c r="A2236" s="387"/>
      <c r="B2236" s="390"/>
      <c r="C2236" s="29" t="s">
        <v>457</v>
      </c>
      <c r="D2236" s="469" t="s">
        <v>254</v>
      </c>
      <c r="E2236" s="469" t="s">
        <v>3003</v>
      </c>
      <c r="F2236" s="469" t="s">
        <v>959</v>
      </c>
      <c r="G2236" s="469" t="s">
        <v>545</v>
      </c>
      <c r="H2236" s="469" t="s">
        <v>306</v>
      </c>
    </row>
    <row r="2237" spans="1:8" x14ac:dyDescent="0.3">
      <c r="A2237" s="387"/>
      <c r="B2237" s="390"/>
      <c r="C2237" s="29" t="s">
        <v>284</v>
      </c>
      <c r="D2237" s="469"/>
      <c r="E2237" s="469"/>
      <c r="F2237" s="469"/>
      <c r="G2237" s="469"/>
      <c r="H2237" s="469"/>
    </row>
    <row r="2238" spans="1:8" x14ac:dyDescent="0.3">
      <c r="A2238" s="387"/>
      <c r="B2238" s="390"/>
      <c r="C2238" s="24" t="s">
        <v>3750</v>
      </c>
      <c r="D2238" s="25" t="s">
        <v>262</v>
      </c>
      <c r="E2238" s="25" t="s">
        <v>697</v>
      </c>
      <c r="F2238" s="25" t="s">
        <v>697</v>
      </c>
      <c r="G2238" s="25" t="s">
        <v>697</v>
      </c>
      <c r="H2238" s="26" t="s">
        <v>697</v>
      </c>
    </row>
    <row r="2239" spans="1:8" x14ac:dyDescent="0.3">
      <c r="A2239" s="387"/>
      <c r="B2239" s="390"/>
      <c r="C2239" s="24" t="s">
        <v>3867</v>
      </c>
      <c r="D2239" s="25" t="s">
        <v>262</v>
      </c>
      <c r="E2239" s="25" t="s">
        <v>228</v>
      </c>
      <c r="F2239" s="25" t="s">
        <v>993</v>
      </c>
      <c r="G2239" s="25" t="s">
        <v>709</v>
      </c>
      <c r="H2239" s="26" t="s">
        <v>860</v>
      </c>
    </row>
    <row r="2240" spans="1:8" x14ac:dyDescent="0.3">
      <c r="A2240" s="387"/>
      <c r="B2240" s="390"/>
      <c r="C2240" s="24" t="s">
        <v>3868</v>
      </c>
      <c r="D2240" s="25" t="s">
        <v>262</v>
      </c>
      <c r="E2240" s="25" t="s">
        <v>228</v>
      </c>
      <c r="F2240" s="25" t="s">
        <v>993</v>
      </c>
      <c r="G2240" s="25" t="s">
        <v>709</v>
      </c>
      <c r="H2240" s="26" t="s">
        <v>228</v>
      </c>
    </row>
    <row r="2241" spans="1:8" x14ac:dyDescent="0.3">
      <c r="A2241" s="387"/>
      <c r="B2241" s="390"/>
      <c r="C2241" s="24" t="s">
        <v>3869</v>
      </c>
      <c r="D2241" s="25" t="s">
        <v>262</v>
      </c>
      <c r="E2241" s="25" t="s">
        <v>228</v>
      </c>
      <c r="F2241" s="25" t="s">
        <v>228</v>
      </c>
      <c r="G2241" s="25" t="s">
        <v>228</v>
      </c>
      <c r="H2241" s="26" t="s">
        <v>860</v>
      </c>
    </row>
    <row r="2242" spans="1:8" ht="18" thickBot="1" x14ac:dyDescent="0.35">
      <c r="A2242" s="388"/>
      <c r="B2242" s="391"/>
      <c r="C2242" s="24" t="s">
        <v>1541</v>
      </c>
      <c r="D2242" s="25" t="s">
        <v>423</v>
      </c>
      <c r="E2242" s="25" t="s">
        <v>1535</v>
      </c>
      <c r="F2242" s="25" t="s">
        <v>1535</v>
      </c>
      <c r="G2242" s="25" t="s">
        <v>1535</v>
      </c>
      <c r="H2242" s="26" t="s">
        <v>1535</v>
      </c>
    </row>
    <row r="2243" spans="1:8" ht="18" thickBot="1" x14ac:dyDescent="0.35">
      <c r="A2243" s="392"/>
      <c r="B2243" s="392"/>
      <c r="C2243" s="392"/>
      <c r="D2243" s="393"/>
      <c r="E2243" s="27">
        <v>1</v>
      </c>
      <c r="F2243" s="27">
        <v>2</v>
      </c>
      <c r="G2243" s="27">
        <v>3</v>
      </c>
      <c r="H2243" s="5">
        <v>4</v>
      </c>
    </row>
    <row r="2244" spans="1:8" x14ac:dyDescent="0.3">
      <c r="A2244" s="15" t="s">
        <v>4152</v>
      </c>
    </row>
    <row r="2245" spans="1:8" ht="18" thickBot="1" x14ac:dyDescent="0.35">
      <c r="A2245" s="17" t="s">
        <v>342</v>
      </c>
    </row>
    <row r="2246" spans="1:8" ht="18" thickBot="1" x14ac:dyDescent="0.35">
      <c r="A2246" s="377" t="s">
        <v>0</v>
      </c>
      <c r="B2246" s="379" t="s">
        <v>217</v>
      </c>
      <c r="C2246" s="379" t="s">
        <v>250</v>
      </c>
      <c r="D2246" s="379" t="s">
        <v>251</v>
      </c>
      <c r="E2246" s="381" t="s">
        <v>4153</v>
      </c>
      <c r="F2246" s="382"/>
      <c r="G2246" s="382"/>
      <c r="H2246" s="383"/>
    </row>
    <row r="2247" spans="1:8" ht="18" thickBot="1" x14ac:dyDescent="0.35">
      <c r="A2247" s="394"/>
      <c r="B2247" s="395"/>
      <c r="C2247" s="395"/>
      <c r="D2247" s="395"/>
      <c r="E2247" s="381" t="s">
        <v>462</v>
      </c>
      <c r="F2247" s="382"/>
      <c r="G2247" s="382"/>
      <c r="H2247" s="383"/>
    </row>
    <row r="2248" spans="1:8" ht="18" thickBot="1" x14ac:dyDescent="0.35">
      <c r="A2248" s="378"/>
      <c r="B2248" s="380"/>
      <c r="C2248" s="380"/>
      <c r="D2248" s="380"/>
      <c r="E2248" s="293" t="s">
        <v>413</v>
      </c>
      <c r="F2248" s="293" t="s">
        <v>463</v>
      </c>
      <c r="G2248" s="293" t="s">
        <v>3864</v>
      </c>
      <c r="H2248" s="291" t="s">
        <v>3865</v>
      </c>
    </row>
    <row r="2249" spans="1:8" x14ac:dyDescent="0.3">
      <c r="A2249" s="386" t="s">
        <v>4154</v>
      </c>
      <c r="B2249" s="389" t="s">
        <v>3754</v>
      </c>
      <c r="C2249" s="28" t="s">
        <v>349</v>
      </c>
      <c r="D2249" s="22"/>
      <c r="E2249" s="22"/>
      <c r="F2249" s="22"/>
      <c r="G2249" s="22"/>
      <c r="H2249" s="4"/>
    </row>
    <row r="2250" spans="1:8" x14ac:dyDescent="0.3">
      <c r="A2250" s="387"/>
      <c r="B2250" s="390"/>
      <c r="C2250" s="24" t="s">
        <v>3861</v>
      </c>
      <c r="D2250" s="25" t="s">
        <v>3629</v>
      </c>
      <c r="E2250" s="25">
        <v>116</v>
      </c>
      <c r="F2250" s="25">
        <v>116</v>
      </c>
      <c r="G2250" s="25">
        <v>116</v>
      </c>
      <c r="H2250" s="26">
        <v>116</v>
      </c>
    </row>
    <row r="2251" spans="1:8" x14ac:dyDescent="0.3">
      <c r="A2251" s="387"/>
      <c r="B2251" s="390"/>
      <c r="C2251" s="24" t="s">
        <v>3748</v>
      </c>
      <c r="D2251" s="25" t="s">
        <v>682</v>
      </c>
      <c r="E2251" s="25" t="s">
        <v>3080</v>
      </c>
      <c r="F2251" s="25" t="s">
        <v>3080</v>
      </c>
      <c r="G2251" s="25" t="s">
        <v>3080</v>
      </c>
      <c r="H2251" s="26" t="s">
        <v>3080</v>
      </c>
    </row>
    <row r="2252" spans="1:8" x14ac:dyDescent="0.3">
      <c r="A2252" s="387"/>
      <c r="B2252" s="390"/>
      <c r="C2252" s="24" t="s">
        <v>422</v>
      </c>
      <c r="D2252" s="25" t="s">
        <v>423</v>
      </c>
      <c r="E2252" s="25">
        <v>6</v>
      </c>
      <c r="F2252" s="25">
        <v>6</v>
      </c>
      <c r="G2252" s="25">
        <v>6</v>
      </c>
      <c r="H2252" s="26">
        <v>6</v>
      </c>
    </row>
    <row r="2253" spans="1:8" x14ac:dyDescent="0.3">
      <c r="A2253" s="387"/>
      <c r="B2253" s="390"/>
      <c r="C2253" s="29" t="s">
        <v>424</v>
      </c>
      <c r="D2253" s="469" t="s">
        <v>254</v>
      </c>
      <c r="E2253" s="469" t="s">
        <v>4130</v>
      </c>
      <c r="F2253" s="469" t="s">
        <v>2288</v>
      </c>
      <c r="G2253" s="469" t="s">
        <v>2455</v>
      </c>
      <c r="H2253" s="469" t="s">
        <v>638</v>
      </c>
    </row>
    <row r="2254" spans="1:8" x14ac:dyDescent="0.3">
      <c r="A2254" s="387"/>
      <c r="B2254" s="390"/>
      <c r="C2254" s="29" t="s">
        <v>284</v>
      </c>
      <c r="D2254" s="469"/>
      <c r="E2254" s="469"/>
      <c r="F2254" s="469"/>
      <c r="G2254" s="469"/>
      <c r="H2254" s="469"/>
    </row>
    <row r="2255" spans="1:8" x14ac:dyDescent="0.3">
      <c r="A2255" s="387"/>
      <c r="B2255" s="390"/>
      <c r="C2255" s="24" t="s">
        <v>3750</v>
      </c>
      <c r="D2255" s="25" t="s">
        <v>262</v>
      </c>
      <c r="E2255" s="25" t="s">
        <v>697</v>
      </c>
      <c r="F2255" s="25" t="s">
        <v>697</v>
      </c>
      <c r="G2255" s="25" t="s">
        <v>697</v>
      </c>
      <c r="H2255" s="26" t="s">
        <v>697</v>
      </c>
    </row>
    <row r="2256" spans="1:8" x14ac:dyDescent="0.3">
      <c r="A2256" s="387"/>
      <c r="B2256" s="390"/>
      <c r="C2256" s="24" t="s">
        <v>3867</v>
      </c>
      <c r="D2256" s="25" t="s">
        <v>262</v>
      </c>
      <c r="E2256" s="25" t="s">
        <v>228</v>
      </c>
      <c r="F2256" s="25" t="s">
        <v>993</v>
      </c>
      <c r="G2256" s="25" t="s">
        <v>709</v>
      </c>
      <c r="H2256" s="26" t="s">
        <v>860</v>
      </c>
    </row>
    <row r="2257" spans="1:8" x14ac:dyDescent="0.3">
      <c r="A2257" s="387"/>
      <c r="B2257" s="390"/>
      <c r="C2257" s="24" t="s">
        <v>3868</v>
      </c>
      <c r="D2257" s="25" t="s">
        <v>262</v>
      </c>
      <c r="E2257" s="25" t="s">
        <v>228</v>
      </c>
      <c r="F2257" s="25" t="s">
        <v>993</v>
      </c>
      <c r="G2257" s="25" t="s">
        <v>709</v>
      </c>
      <c r="H2257" s="26" t="s">
        <v>228</v>
      </c>
    </row>
    <row r="2258" spans="1:8" x14ac:dyDescent="0.3">
      <c r="A2258" s="387"/>
      <c r="B2258" s="390"/>
      <c r="C2258" s="24" t="s">
        <v>3869</v>
      </c>
      <c r="D2258" s="25" t="s">
        <v>262</v>
      </c>
      <c r="E2258" s="25" t="s">
        <v>228</v>
      </c>
      <c r="F2258" s="25" t="s">
        <v>228</v>
      </c>
      <c r="G2258" s="25" t="s">
        <v>228</v>
      </c>
      <c r="H2258" s="26" t="s">
        <v>860</v>
      </c>
    </row>
    <row r="2259" spans="1:8" ht="18" thickBot="1" x14ac:dyDescent="0.35">
      <c r="A2259" s="388"/>
      <c r="B2259" s="391"/>
      <c r="C2259" s="24" t="s">
        <v>1541</v>
      </c>
      <c r="D2259" s="25" t="s">
        <v>423</v>
      </c>
      <c r="E2259" s="25" t="s">
        <v>1535</v>
      </c>
      <c r="F2259" s="25" t="s">
        <v>1535</v>
      </c>
      <c r="G2259" s="25" t="s">
        <v>1535</v>
      </c>
      <c r="H2259" s="26" t="s">
        <v>1535</v>
      </c>
    </row>
    <row r="2260" spans="1:8" ht="18" thickBot="1" x14ac:dyDescent="0.35">
      <c r="A2260" s="392"/>
      <c r="B2260" s="392"/>
      <c r="C2260" s="392"/>
      <c r="D2260" s="393"/>
      <c r="E2260" s="27">
        <v>1</v>
      </c>
      <c r="F2260" s="27">
        <v>2</v>
      </c>
      <c r="G2260" s="27">
        <v>3</v>
      </c>
      <c r="H2260" s="5">
        <v>4</v>
      </c>
    </row>
    <row r="2261" spans="1:8" ht="18" thickBot="1" x14ac:dyDescent="0.35">
      <c r="A2261" s="17" t="s">
        <v>342</v>
      </c>
    </row>
    <row r="2262" spans="1:8" ht="18" thickBot="1" x14ac:dyDescent="0.35">
      <c r="A2262" s="377" t="s">
        <v>0</v>
      </c>
      <c r="B2262" s="379" t="s">
        <v>217</v>
      </c>
      <c r="C2262" s="379" t="s">
        <v>250</v>
      </c>
      <c r="D2262" s="379" t="s">
        <v>251</v>
      </c>
      <c r="E2262" s="381" t="s">
        <v>4057</v>
      </c>
      <c r="F2262" s="382"/>
      <c r="G2262" s="382"/>
      <c r="H2262" s="383"/>
    </row>
    <row r="2263" spans="1:8" ht="18" thickBot="1" x14ac:dyDescent="0.35">
      <c r="A2263" s="394"/>
      <c r="B2263" s="395"/>
      <c r="C2263" s="395"/>
      <c r="D2263" s="395"/>
      <c r="E2263" s="381" t="s">
        <v>3757</v>
      </c>
      <c r="F2263" s="382"/>
      <c r="G2263" s="382"/>
      <c r="H2263" s="383"/>
    </row>
    <row r="2264" spans="1:8" ht="18" thickBot="1" x14ac:dyDescent="0.35">
      <c r="A2264" s="378"/>
      <c r="B2264" s="380"/>
      <c r="C2264" s="380"/>
      <c r="D2264" s="380"/>
      <c r="E2264" s="293" t="s">
        <v>413</v>
      </c>
      <c r="F2264" s="293" t="s">
        <v>463</v>
      </c>
      <c r="G2264" s="293" t="s">
        <v>3864</v>
      </c>
      <c r="H2264" s="291" t="s">
        <v>3865</v>
      </c>
    </row>
    <row r="2265" spans="1:8" x14ac:dyDescent="0.3">
      <c r="A2265" s="386" t="s">
        <v>4154</v>
      </c>
      <c r="B2265" s="389" t="s">
        <v>3754</v>
      </c>
      <c r="C2265" s="28" t="s">
        <v>349</v>
      </c>
      <c r="D2265" s="22"/>
      <c r="E2265" s="22"/>
      <c r="F2265" s="22"/>
      <c r="G2265" s="22"/>
      <c r="H2265" s="4"/>
    </row>
    <row r="2266" spans="1:8" x14ac:dyDescent="0.3">
      <c r="A2266" s="387"/>
      <c r="B2266" s="390"/>
      <c r="C2266" s="24" t="s">
        <v>3861</v>
      </c>
      <c r="D2266" s="25" t="s">
        <v>3629</v>
      </c>
      <c r="E2266" s="25">
        <v>119</v>
      </c>
      <c r="F2266" s="25">
        <v>119</v>
      </c>
      <c r="G2266" s="25">
        <v>119</v>
      </c>
      <c r="H2266" s="26">
        <v>119</v>
      </c>
    </row>
    <row r="2267" spans="1:8" x14ac:dyDescent="0.3">
      <c r="A2267" s="387"/>
      <c r="B2267" s="390"/>
      <c r="C2267" s="24" t="s">
        <v>3748</v>
      </c>
      <c r="D2267" s="25" t="s">
        <v>682</v>
      </c>
      <c r="E2267" s="25" t="s">
        <v>1487</v>
      </c>
      <c r="F2267" s="25" t="s">
        <v>1487</v>
      </c>
      <c r="G2267" s="25" t="s">
        <v>1487</v>
      </c>
      <c r="H2267" s="26" t="s">
        <v>1487</v>
      </c>
    </row>
    <row r="2268" spans="1:8" x14ac:dyDescent="0.3">
      <c r="A2268" s="387"/>
      <c r="B2268" s="390"/>
      <c r="C2268" s="24" t="s">
        <v>422</v>
      </c>
      <c r="D2268" s="25" t="s">
        <v>423</v>
      </c>
      <c r="E2268" s="25">
        <v>6</v>
      </c>
      <c r="F2268" s="25">
        <v>6</v>
      </c>
      <c r="G2268" s="25">
        <v>6</v>
      </c>
      <c r="H2268" s="26">
        <v>6</v>
      </c>
    </row>
    <row r="2269" spans="1:8" x14ac:dyDescent="0.3">
      <c r="A2269" s="387"/>
      <c r="B2269" s="390"/>
      <c r="C2269" s="29" t="s">
        <v>424</v>
      </c>
      <c r="D2269" s="469" t="s">
        <v>254</v>
      </c>
      <c r="E2269" s="469" t="s">
        <v>568</v>
      </c>
      <c r="F2269" s="469" t="s">
        <v>226</v>
      </c>
      <c r="G2269" s="469" t="s">
        <v>3609</v>
      </c>
      <c r="H2269" s="469" t="s">
        <v>227</v>
      </c>
    </row>
    <row r="2270" spans="1:8" x14ac:dyDescent="0.3">
      <c r="A2270" s="387"/>
      <c r="B2270" s="390"/>
      <c r="C2270" s="29" t="s">
        <v>284</v>
      </c>
      <c r="D2270" s="469"/>
      <c r="E2270" s="469"/>
      <c r="F2270" s="469"/>
      <c r="G2270" s="469"/>
      <c r="H2270" s="469"/>
    </row>
    <row r="2271" spans="1:8" x14ac:dyDescent="0.3">
      <c r="A2271" s="387"/>
      <c r="B2271" s="390"/>
      <c r="C2271" s="24" t="s">
        <v>3750</v>
      </c>
      <c r="D2271" s="25" t="s">
        <v>262</v>
      </c>
      <c r="E2271" s="25" t="s">
        <v>264</v>
      </c>
      <c r="F2271" s="25" t="s">
        <v>264</v>
      </c>
      <c r="G2271" s="25" t="s">
        <v>264</v>
      </c>
      <c r="H2271" s="26" t="s">
        <v>264</v>
      </c>
    </row>
    <row r="2272" spans="1:8" x14ac:dyDescent="0.3">
      <c r="A2272" s="387"/>
      <c r="B2272" s="390"/>
      <c r="C2272" s="24" t="s">
        <v>3867</v>
      </c>
      <c r="D2272" s="25" t="s">
        <v>262</v>
      </c>
      <c r="E2272" s="25" t="s">
        <v>228</v>
      </c>
      <c r="F2272" s="25" t="s">
        <v>993</v>
      </c>
      <c r="G2272" s="25" t="s">
        <v>709</v>
      </c>
      <c r="H2272" s="26" t="s">
        <v>860</v>
      </c>
    </row>
    <row r="2273" spans="1:8" x14ac:dyDescent="0.3">
      <c r="A2273" s="387"/>
      <c r="B2273" s="390"/>
      <c r="C2273" s="24" t="s">
        <v>3868</v>
      </c>
      <c r="D2273" s="25" t="s">
        <v>262</v>
      </c>
      <c r="E2273" s="25" t="s">
        <v>228</v>
      </c>
      <c r="F2273" s="25" t="s">
        <v>993</v>
      </c>
      <c r="G2273" s="25" t="s">
        <v>709</v>
      </c>
      <c r="H2273" s="26" t="s">
        <v>228</v>
      </c>
    </row>
    <row r="2274" spans="1:8" x14ac:dyDescent="0.3">
      <c r="A2274" s="387"/>
      <c r="B2274" s="390"/>
      <c r="C2274" s="24" t="s">
        <v>3869</v>
      </c>
      <c r="D2274" s="25" t="s">
        <v>262</v>
      </c>
      <c r="E2274" s="25" t="s">
        <v>228</v>
      </c>
      <c r="F2274" s="25" t="s">
        <v>228</v>
      </c>
      <c r="G2274" s="25" t="s">
        <v>228</v>
      </c>
      <c r="H2274" s="26" t="s">
        <v>860</v>
      </c>
    </row>
    <row r="2275" spans="1:8" ht="18" thickBot="1" x14ac:dyDescent="0.35">
      <c r="A2275" s="388"/>
      <c r="B2275" s="391"/>
      <c r="C2275" s="24" t="s">
        <v>1541</v>
      </c>
      <c r="D2275" s="25" t="s">
        <v>423</v>
      </c>
      <c r="E2275" s="25" t="s">
        <v>1535</v>
      </c>
      <c r="F2275" s="25" t="s">
        <v>1535</v>
      </c>
      <c r="G2275" s="25" t="s">
        <v>1535</v>
      </c>
      <c r="H2275" s="26" t="s">
        <v>1535</v>
      </c>
    </row>
    <row r="2276" spans="1:8" ht="18" thickBot="1" x14ac:dyDescent="0.35">
      <c r="A2276" s="384"/>
      <c r="B2276" s="384"/>
      <c r="C2276" s="384"/>
      <c r="D2276" s="385"/>
      <c r="E2276" s="27">
        <v>5</v>
      </c>
      <c r="F2276" s="27">
        <v>6</v>
      </c>
      <c r="G2276" s="27">
        <v>7</v>
      </c>
      <c r="H2276" s="5">
        <v>8</v>
      </c>
    </row>
    <row r="2277" spans="1:8" x14ac:dyDescent="0.3">
      <c r="A2277" s="15" t="s">
        <v>4155</v>
      </c>
    </row>
    <row r="2278" spans="1:8" ht="18" thickBot="1" x14ac:dyDescent="0.35">
      <c r="A2278" s="17" t="s">
        <v>342</v>
      </c>
    </row>
    <row r="2279" spans="1:8" ht="18" thickBot="1" x14ac:dyDescent="0.35">
      <c r="A2279" s="377" t="s">
        <v>0</v>
      </c>
      <c r="B2279" s="379" t="s">
        <v>217</v>
      </c>
      <c r="C2279" s="379" t="s">
        <v>250</v>
      </c>
      <c r="D2279" s="379" t="s">
        <v>251</v>
      </c>
      <c r="E2279" s="381" t="s">
        <v>4032</v>
      </c>
      <c r="F2279" s="382"/>
      <c r="G2279" s="382"/>
      <c r="H2279" s="383"/>
    </row>
    <row r="2280" spans="1:8" ht="18" thickBot="1" x14ac:dyDescent="0.35">
      <c r="A2280" s="394"/>
      <c r="B2280" s="395"/>
      <c r="C2280" s="395"/>
      <c r="D2280" s="395"/>
      <c r="E2280" s="381" t="s">
        <v>3757</v>
      </c>
      <c r="F2280" s="382"/>
      <c r="G2280" s="382"/>
      <c r="H2280" s="383"/>
    </row>
    <row r="2281" spans="1:8" ht="18" thickBot="1" x14ac:dyDescent="0.35">
      <c r="A2281" s="378"/>
      <c r="B2281" s="380"/>
      <c r="C2281" s="380"/>
      <c r="D2281" s="380"/>
      <c r="E2281" s="293" t="s">
        <v>413</v>
      </c>
      <c r="F2281" s="293" t="s">
        <v>463</v>
      </c>
      <c r="G2281" s="293" t="s">
        <v>3864</v>
      </c>
      <c r="H2281" s="291" t="s">
        <v>3865</v>
      </c>
    </row>
    <row r="2282" spans="1:8" x14ac:dyDescent="0.3">
      <c r="A2282" s="386" t="s">
        <v>4156</v>
      </c>
      <c r="B2282" s="389" t="s">
        <v>3754</v>
      </c>
      <c r="C2282" s="28" t="s">
        <v>349</v>
      </c>
      <c r="D2282" s="22"/>
      <c r="E2282" s="22"/>
      <c r="F2282" s="22"/>
      <c r="G2282" s="22"/>
      <c r="H2282" s="4"/>
    </row>
    <row r="2283" spans="1:8" x14ac:dyDescent="0.3">
      <c r="A2283" s="387"/>
      <c r="B2283" s="390"/>
      <c r="C2283" s="24" t="s">
        <v>3861</v>
      </c>
      <c r="D2283" s="25" t="s">
        <v>3629</v>
      </c>
      <c r="E2283" s="25">
        <v>97</v>
      </c>
      <c r="F2283" s="25">
        <v>97</v>
      </c>
      <c r="G2283" s="25">
        <v>97</v>
      </c>
      <c r="H2283" s="26">
        <v>97</v>
      </c>
    </row>
    <row r="2284" spans="1:8" x14ac:dyDescent="0.3">
      <c r="A2284" s="387"/>
      <c r="B2284" s="390"/>
      <c r="C2284" s="24" t="s">
        <v>3748</v>
      </c>
      <c r="D2284" s="25" t="s">
        <v>682</v>
      </c>
      <c r="E2284" s="25" t="s">
        <v>3080</v>
      </c>
      <c r="F2284" s="25" t="s">
        <v>3080</v>
      </c>
      <c r="G2284" s="25" t="s">
        <v>3080</v>
      </c>
      <c r="H2284" s="26" t="s">
        <v>3080</v>
      </c>
    </row>
    <row r="2285" spans="1:8" x14ac:dyDescent="0.3">
      <c r="A2285" s="387"/>
      <c r="B2285" s="390"/>
      <c r="C2285" s="24" t="s">
        <v>422</v>
      </c>
      <c r="D2285" s="25" t="s">
        <v>423</v>
      </c>
      <c r="E2285" s="25">
        <v>6</v>
      </c>
      <c r="F2285" s="25">
        <v>6</v>
      </c>
      <c r="G2285" s="25">
        <v>6</v>
      </c>
      <c r="H2285" s="26">
        <v>6</v>
      </c>
    </row>
    <row r="2286" spans="1:8" x14ac:dyDescent="0.3">
      <c r="A2286" s="387"/>
      <c r="B2286" s="390"/>
      <c r="C2286" s="29" t="s">
        <v>424</v>
      </c>
      <c r="D2286" s="469" t="s">
        <v>254</v>
      </c>
      <c r="E2286" s="469" t="s">
        <v>3360</v>
      </c>
      <c r="F2286" s="469" t="s">
        <v>2294</v>
      </c>
      <c r="G2286" s="469" t="s">
        <v>583</v>
      </c>
      <c r="H2286" s="469" t="s">
        <v>614</v>
      </c>
    </row>
    <row r="2287" spans="1:8" x14ac:dyDescent="0.3">
      <c r="A2287" s="387"/>
      <c r="B2287" s="390"/>
      <c r="C2287" s="29" t="s">
        <v>284</v>
      </c>
      <c r="D2287" s="469"/>
      <c r="E2287" s="469"/>
      <c r="F2287" s="469"/>
      <c r="G2287" s="469"/>
      <c r="H2287" s="469"/>
    </row>
    <row r="2288" spans="1:8" x14ac:dyDescent="0.3">
      <c r="A2288" s="387"/>
      <c r="B2288" s="390"/>
      <c r="C2288" s="24" t="s">
        <v>3750</v>
      </c>
      <c r="D2288" s="25" t="s">
        <v>262</v>
      </c>
      <c r="E2288" s="25" t="s">
        <v>697</v>
      </c>
      <c r="F2288" s="25" t="s">
        <v>697</v>
      </c>
      <c r="G2288" s="25" t="s">
        <v>697</v>
      </c>
      <c r="H2288" s="26" t="s">
        <v>697</v>
      </c>
    </row>
    <row r="2289" spans="1:8" x14ac:dyDescent="0.3">
      <c r="A2289" s="387"/>
      <c r="B2289" s="390"/>
      <c r="C2289" s="24" t="s">
        <v>3867</v>
      </c>
      <c r="D2289" s="25" t="s">
        <v>262</v>
      </c>
      <c r="E2289" s="25" t="s">
        <v>228</v>
      </c>
      <c r="F2289" s="25" t="s">
        <v>993</v>
      </c>
      <c r="G2289" s="25" t="s">
        <v>709</v>
      </c>
      <c r="H2289" s="26" t="s">
        <v>860</v>
      </c>
    </row>
    <row r="2290" spans="1:8" x14ac:dyDescent="0.3">
      <c r="A2290" s="387"/>
      <c r="B2290" s="390"/>
      <c r="C2290" s="24" t="s">
        <v>3868</v>
      </c>
      <c r="D2290" s="25" t="s">
        <v>262</v>
      </c>
      <c r="E2290" s="25" t="s">
        <v>228</v>
      </c>
      <c r="F2290" s="25" t="s">
        <v>993</v>
      </c>
      <c r="G2290" s="25" t="s">
        <v>709</v>
      </c>
      <c r="H2290" s="26" t="s">
        <v>228</v>
      </c>
    </row>
    <row r="2291" spans="1:8" x14ac:dyDescent="0.3">
      <c r="A2291" s="387"/>
      <c r="B2291" s="390"/>
      <c r="C2291" s="24" t="s">
        <v>3869</v>
      </c>
      <c r="D2291" s="25" t="s">
        <v>262</v>
      </c>
      <c r="E2291" s="25" t="s">
        <v>228</v>
      </c>
      <c r="F2291" s="25" t="s">
        <v>228</v>
      </c>
      <c r="G2291" s="25" t="s">
        <v>228</v>
      </c>
      <c r="H2291" s="26" t="s">
        <v>860</v>
      </c>
    </row>
    <row r="2292" spans="1:8" ht="18" thickBot="1" x14ac:dyDescent="0.35">
      <c r="A2292" s="388"/>
      <c r="B2292" s="391"/>
      <c r="C2292" s="24" t="s">
        <v>1541</v>
      </c>
      <c r="D2292" s="25" t="s">
        <v>423</v>
      </c>
      <c r="E2292" s="25" t="s">
        <v>1535</v>
      </c>
      <c r="F2292" s="25" t="s">
        <v>1535</v>
      </c>
      <c r="G2292" s="25" t="s">
        <v>1535</v>
      </c>
      <c r="H2292" s="26" t="s">
        <v>1535</v>
      </c>
    </row>
    <row r="2293" spans="1:8" ht="18" thickBot="1" x14ac:dyDescent="0.35">
      <c r="A2293" s="392"/>
      <c r="B2293" s="392"/>
      <c r="C2293" s="392"/>
      <c r="D2293" s="393"/>
      <c r="E2293" s="27">
        <v>1</v>
      </c>
      <c r="F2293" s="27">
        <v>2</v>
      </c>
      <c r="G2293" s="27">
        <v>3</v>
      </c>
      <c r="H2293" s="5">
        <v>4</v>
      </c>
    </row>
    <row r="2294" spans="1:8" ht="18" thickBot="1" x14ac:dyDescent="0.35">
      <c r="A2294" s="17" t="s">
        <v>342</v>
      </c>
    </row>
    <row r="2295" spans="1:8" ht="18" thickBot="1" x14ac:dyDescent="0.35">
      <c r="A2295" s="377" t="s">
        <v>0</v>
      </c>
      <c r="B2295" s="379" t="s">
        <v>217</v>
      </c>
      <c r="C2295" s="379" t="s">
        <v>250</v>
      </c>
      <c r="D2295" s="379" t="s">
        <v>251</v>
      </c>
      <c r="E2295" s="381" t="s">
        <v>4057</v>
      </c>
      <c r="F2295" s="382"/>
      <c r="G2295" s="382"/>
      <c r="H2295" s="383"/>
    </row>
    <row r="2296" spans="1:8" ht="18" thickBot="1" x14ac:dyDescent="0.35">
      <c r="A2296" s="394"/>
      <c r="B2296" s="395"/>
      <c r="C2296" s="395"/>
      <c r="D2296" s="395"/>
      <c r="E2296" s="381" t="s">
        <v>3757</v>
      </c>
      <c r="F2296" s="382"/>
      <c r="G2296" s="382"/>
      <c r="H2296" s="383"/>
    </row>
    <row r="2297" spans="1:8" ht="18" thickBot="1" x14ac:dyDescent="0.35">
      <c r="A2297" s="378"/>
      <c r="B2297" s="380"/>
      <c r="C2297" s="380"/>
      <c r="D2297" s="380"/>
      <c r="E2297" s="293" t="s">
        <v>413</v>
      </c>
      <c r="F2297" s="293" t="s">
        <v>463</v>
      </c>
      <c r="G2297" s="293" t="s">
        <v>3864</v>
      </c>
      <c r="H2297" s="291" t="s">
        <v>3865</v>
      </c>
    </row>
    <row r="2298" spans="1:8" x14ac:dyDescent="0.3">
      <c r="A2298" s="386" t="s">
        <v>4156</v>
      </c>
      <c r="B2298" s="389" t="s">
        <v>3754</v>
      </c>
      <c r="C2298" s="28" t="s">
        <v>349</v>
      </c>
      <c r="D2298" s="22"/>
      <c r="E2298" s="22"/>
      <c r="F2298" s="22"/>
      <c r="G2298" s="22"/>
      <c r="H2298" s="4"/>
    </row>
    <row r="2299" spans="1:8" x14ac:dyDescent="0.3">
      <c r="A2299" s="387"/>
      <c r="B2299" s="390"/>
      <c r="C2299" s="24" t="s">
        <v>3861</v>
      </c>
      <c r="D2299" s="25" t="s">
        <v>3629</v>
      </c>
      <c r="E2299" s="25">
        <v>101</v>
      </c>
      <c r="F2299" s="25">
        <v>101</v>
      </c>
      <c r="G2299" s="25">
        <v>101</v>
      </c>
      <c r="H2299" s="26">
        <v>101</v>
      </c>
    </row>
    <row r="2300" spans="1:8" x14ac:dyDescent="0.3">
      <c r="A2300" s="387"/>
      <c r="B2300" s="390"/>
      <c r="C2300" s="24" t="s">
        <v>3748</v>
      </c>
      <c r="D2300" s="25" t="s">
        <v>682</v>
      </c>
      <c r="E2300" s="25" t="s">
        <v>832</v>
      </c>
      <c r="F2300" s="25" t="s">
        <v>832</v>
      </c>
      <c r="G2300" s="25" t="s">
        <v>832</v>
      </c>
      <c r="H2300" s="26" t="s">
        <v>832</v>
      </c>
    </row>
    <row r="2301" spans="1:8" x14ac:dyDescent="0.3">
      <c r="A2301" s="387"/>
      <c r="B2301" s="390"/>
      <c r="C2301" s="24" t="s">
        <v>422</v>
      </c>
      <c r="D2301" s="25" t="s">
        <v>423</v>
      </c>
      <c r="E2301" s="25">
        <v>6</v>
      </c>
      <c r="F2301" s="25">
        <v>6</v>
      </c>
      <c r="G2301" s="25">
        <v>6</v>
      </c>
      <c r="H2301" s="26">
        <v>6</v>
      </c>
    </row>
    <row r="2302" spans="1:8" x14ac:dyDescent="0.3">
      <c r="A2302" s="387"/>
      <c r="B2302" s="390"/>
      <c r="C2302" s="29" t="s">
        <v>457</v>
      </c>
      <c r="D2302" s="469" t="s">
        <v>254</v>
      </c>
      <c r="E2302" s="469" t="s">
        <v>610</v>
      </c>
      <c r="F2302" s="469" t="s">
        <v>625</v>
      </c>
      <c r="G2302" s="469" t="s">
        <v>1015</v>
      </c>
      <c r="H2302" s="469" t="s">
        <v>3609</v>
      </c>
    </row>
    <row r="2303" spans="1:8" x14ac:dyDescent="0.3">
      <c r="A2303" s="387"/>
      <c r="B2303" s="390"/>
      <c r="C2303" s="29" t="s">
        <v>284</v>
      </c>
      <c r="D2303" s="469"/>
      <c r="E2303" s="469"/>
      <c r="F2303" s="469"/>
      <c r="G2303" s="469"/>
      <c r="H2303" s="469"/>
    </row>
    <row r="2304" spans="1:8" x14ac:dyDescent="0.3">
      <c r="A2304" s="387"/>
      <c r="B2304" s="390"/>
      <c r="C2304" s="24" t="s">
        <v>3750</v>
      </c>
      <c r="D2304" s="25" t="s">
        <v>262</v>
      </c>
      <c r="E2304" s="25" t="s">
        <v>866</v>
      </c>
      <c r="F2304" s="25" t="s">
        <v>866</v>
      </c>
      <c r="G2304" s="25" t="s">
        <v>866</v>
      </c>
      <c r="H2304" s="26" t="s">
        <v>866</v>
      </c>
    </row>
    <row r="2305" spans="1:8" x14ac:dyDescent="0.3">
      <c r="A2305" s="387"/>
      <c r="B2305" s="390"/>
      <c r="C2305" s="24" t="s">
        <v>3867</v>
      </c>
      <c r="D2305" s="25" t="s">
        <v>262</v>
      </c>
      <c r="E2305" s="25" t="s">
        <v>228</v>
      </c>
      <c r="F2305" s="25" t="s">
        <v>993</v>
      </c>
      <c r="G2305" s="25" t="s">
        <v>709</v>
      </c>
      <c r="H2305" s="26" t="s">
        <v>860</v>
      </c>
    </row>
    <row r="2306" spans="1:8" x14ac:dyDescent="0.3">
      <c r="A2306" s="387"/>
      <c r="B2306" s="390"/>
      <c r="C2306" s="24" t="s">
        <v>3868</v>
      </c>
      <c r="D2306" s="25" t="s">
        <v>262</v>
      </c>
      <c r="E2306" s="25" t="s">
        <v>228</v>
      </c>
      <c r="F2306" s="25" t="s">
        <v>993</v>
      </c>
      <c r="G2306" s="25" t="s">
        <v>709</v>
      </c>
      <c r="H2306" s="26" t="s">
        <v>228</v>
      </c>
    </row>
    <row r="2307" spans="1:8" x14ac:dyDescent="0.3">
      <c r="A2307" s="387"/>
      <c r="B2307" s="390"/>
      <c r="C2307" s="24" t="s">
        <v>3869</v>
      </c>
      <c r="D2307" s="25" t="s">
        <v>262</v>
      </c>
      <c r="E2307" s="25" t="s">
        <v>228</v>
      </c>
      <c r="F2307" s="25" t="s">
        <v>228</v>
      </c>
      <c r="G2307" s="25" t="s">
        <v>228</v>
      </c>
      <c r="H2307" s="26" t="s">
        <v>860</v>
      </c>
    </row>
    <row r="2308" spans="1:8" ht="18" thickBot="1" x14ac:dyDescent="0.35">
      <c r="A2308" s="388"/>
      <c r="B2308" s="391"/>
      <c r="C2308" s="24" t="s">
        <v>1541</v>
      </c>
      <c r="D2308" s="25" t="s">
        <v>423</v>
      </c>
      <c r="E2308" s="25" t="s">
        <v>1535</v>
      </c>
      <c r="F2308" s="25" t="s">
        <v>1535</v>
      </c>
      <c r="G2308" s="25" t="s">
        <v>1535</v>
      </c>
      <c r="H2308" s="26" t="s">
        <v>1535</v>
      </c>
    </row>
    <row r="2309" spans="1:8" ht="18" thickBot="1" x14ac:dyDescent="0.35">
      <c r="A2309" s="392"/>
      <c r="B2309" s="392"/>
      <c r="C2309" s="392"/>
      <c r="D2309" s="393"/>
      <c r="E2309" s="27">
        <v>5</v>
      </c>
      <c r="F2309" s="27">
        <v>6</v>
      </c>
      <c r="G2309" s="27">
        <v>7</v>
      </c>
      <c r="H2309" s="5">
        <v>8</v>
      </c>
    </row>
    <row r="2310" spans="1:8" x14ac:dyDescent="0.3">
      <c r="A2310" s="15" t="s">
        <v>4157</v>
      </c>
    </row>
    <row r="2311" spans="1:8" ht="18" thickBot="1" x14ac:dyDescent="0.35">
      <c r="A2311" s="17" t="s">
        <v>342</v>
      </c>
    </row>
    <row r="2312" spans="1:8" ht="18" thickBot="1" x14ac:dyDescent="0.35">
      <c r="A2312" s="377" t="s">
        <v>0</v>
      </c>
      <c r="B2312" s="379" t="s">
        <v>217</v>
      </c>
      <c r="C2312" s="379" t="s">
        <v>250</v>
      </c>
      <c r="D2312" s="379" t="s">
        <v>251</v>
      </c>
      <c r="E2312" s="381" t="s">
        <v>4158</v>
      </c>
      <c r="F2312" s="382"/>
      <c r="G2312" s="382"/>
      <c r="H2312" s="383"/>
    </row>
    <row r="2313" spans="1:8" ht="18" thickBot="1" x14ac:dyDescent="0.35">
      <c r="A2313" s="394"/>
      <c r="B2313" s="395"/>
      <c r="C2313" s="395"/>
      <c r="D2313" s="395"/>
      <c r="E2313" s="381" t="s">
        <v>3757</v>
      </c>
      <c r="F2313" s="382"/>
      <c r="G2313" s="382"/>
      <c r="H2313" s="383"/>
    </row>
    <row r="2314" spans="1:8" ht="18" thickBot="1" x14ac:dyDescent="0.35">
      <c r="A2314" s="378"/>
      <c r="B2314" s="380"/>
      <c r="C2314" s="380"/>
      <c r="D2314" s="380"/>
      <c r="E2314" s="293" t="s">
        <v>413</v>
      </c>
      <c r="F2314" s="293" t="s">
        <v>463</v>
      </c>
      <c r="G2314" s="293" t="s">
        <v>3864</v>
      </c>
      <c r="H2314" s="291" t="s">
        <v>3865</v>
      </c>
    </row>
    <row r="2315" spans="1:8" x14ac:dyDescent="0.3">
      <c r="A2315" s="386" t="s">
        <v>4159</v>
      </c>
      <c r="B2315" s="389" t="s">
        <v>3754</v>
      </c>
      <c r="C2315" s="28" t="s">
        <v>349</v>
      </c>
      <c r="D2315" s="22"/>
      <c r="E2315" s="22"/>
      <c r="F2315" s="22"/>
      <c r="G2315" s="22"/>
      <c r="H2315" s="4"/>
    </row>
    <row r="2316" spans="1:8" x14ac:dyDescent="0.3">
      <c r="A2316" s="387"/>
      <c r="B2316" s="390"/>
      <c r="C2316" s="24" t="s">
        <v>3861</v>
      </c>
      <c r="D2316" s="25" t="s">
        <v>3629</v>
      </c>
      <c r="E2316" s="25">
        <v>83</v>
      </c>
      <c r="F2316" s="25">
        <v>83</v>
      </c>
      <c r="G2316" s="25">
        <v>83</v>
      </c>
      <c r="H2316" s="26">
        <v>83</v>
      </c>
    </row>
    <row r="2317" spans="1:8" x14ac:dyDescent="0.3">
      <c r="A2317" s="387"/>
      <c r="B2317" s="390"/>
      <c r="C2317" s="24" t="s">
        <v>3748</v>
      </c>
      <c r="D2317" s="25" t="s">
        <v>682</v>
      </c>
      <c r="E2317" s="25" t="s">
        <v>3080</v>
      </c>
      <c r="F2317" s="25" t="s">
        <v>3080</v>
      </c>
      <c r="G2317" s="25" t="s">
        <v>3080</v>
      </c>
      <c r="H2317" s="26" t="s">
        <v>3080</v>
      </c>
    </row>
    <row r="2318" spans="1:8" x14ac:dyDescent="0.3">
      <c r="A2318" s="387"/>
      <c r="B2318" s="390"/>
      <c r="C2318" s="24" t="s">
        <v>422</v>
      </c>
      <c r="D2318" s="25" t="s">
        <v>423</v>
      </c>
      <c r="E2318" s="25">
        <v>6</v>
      </c>
      <c r="F2318" s="25">
        <v>6</v>
      </c>
      <c r="G2318" s="25">
        <v>6</v>
      </c>
      <c r="H2318" s="26">
        <v>6</v>
      </c>
    </row>
    <row r="2319" spans="1:8" x14ac:dyDescent="0.3">
      <c r="A2319" s="387"/>
      <c r="B2319" s="390"/>
      <c r="C2319" s="29" t="s">
        <v>457</v>
      </c>
      <c r="D2319" s="469" t="s">
        <v>254</v>
      </c>
      <c r="E2319" s="469" t="s">
        <v>644</v>
      </c>
      <c r="F2319" s="469" t="s">
        <v>1005</v>
      </c>
      <c r="G2319" s="469" t="s">
        <v>238</v>
      </c>
      <c r="H2319" s="469" t="s">
        <v>628</v>
      </c>
    </row>
    <row r="2320" spans="1:8" x14ac:dyDescent="0.3">
      <c r="A2320" s="387"/>
      <c r="B2320" s="390"/>
      <c r="C2320" s="29" t="s">
        <v>284</v>
      </c>
      <c r="D2320" s="469"/>
      <c r="E2320" s="469"/>
      <c r="F2320" s="469"/>
      <c r="G2320" s="469"/>
      <c r="H2320" s="469"/>
    </row>
    <row r="2321" spans="1:8" x14ac:dyDescent="0.3">
      <c r="A2321" s="387"/>
      <c r="B2321" s="390"/>
      <c r="C2321" s="24" t="s">
        <v>3750</v>
      </c>
      <c r="D2321" s="25" t="s">
        <v>262</v>
      </c>
      <c r="E2321" s="25" t="s">
        <v>697</v>
      </c>
      <c r="F2321" s="25" t="s">
        <v>697</v>
      </c>
      <c r="G2321" s="25" t="s">
        <v>697</v>
      </c>
      <c r="H2321" s="26" t="s">
        <v>697</v>
      </c>
    </row>
    <row r="2322" spans="1:8" x14ac:dyDescent="0.3">
      <c r="A2322" s="387"/>
      <c r="B2322" s="390"/>
      <c r="C2322" s="24" t="s">
        <v>3867</v>
      </c>
      <c r="D2322" s="25" t="s">
        <v>262</v>
      </c>
      <c r="E2322" s="25" t="s">
        <v>228</v>
      </c>
      <c r="F2322" s="25" t="s">
        <v>993</v>
      </c>
      <c r="G2322" s="25" t="s">
        <v>709</v>
      </c>
      <c r="H2322" s="26" t="s">
        <v>860</v>
      </c>
    </row>
    <row r="2323" spans="1:8" x14ac:dyDescent="0.3">
      <c r="A2323" s="387"/>
      <c r="B2323" s="390"/>
      <c r="C2323" s="24" t="s">
        <v>3868</v>
      </c>
      <c r="D2323" s="25" t="s">
        <v>262</v>
      </c>
      <c r="E2323" s="25" t="s">
        <v>228</v>
      </c>
      <c r="F2323" s="25" t="s">
        <v>993</v>
      </c>
      <c r="G2323" s="25" t="s">
        <v>709</v>
      </c>
      <c r="H2323" s="26" t="s">
        <v>228</v>
      </c>
    </row>
    <row r="2324" spans="1:8" x14ac:dyDescent="0.3">
      <c r="A2324" s="387"/>
      <c r="B2324" s="390"/>
      <c r="C2324" s="24" t="s">
        <v>3869</v>
      </c>
      <c r="D2324" s="25" t="s">
        <v>262</v>
      </c>
      <c r="E2324" s="25" t="s">
        <v>228</v>
      </c>
      <c r="F2324" s="25" t="s">
        <v>228</v>
      </c>
      <c r="G2324" s="25" t="s">
        <v>228</v>
      </c>
      <c r="H2324" s="26" t="s">
        <v>860</v>
      </c>
    </row>
    <row r="2325" spans="1:8" ht="18" thickBot="1" x14ac:dyDescent="0.35">
      <c r="A2325" s="388"/>
      <c r="B2325" s="391"/>
      <c r="C2325" s="24" t="s">
        <v>1541</v>
      </c>
      <c r="D2325" s="25" t="s">
        <v>423</v>
      </c>
      <c r="E2325" s="25" t="s">
        <v>1535</v>
      </c>
      <c r="F2325" s="25" t="s">
        <v>1535</v>
      </c>
      <c r="G2325" s="25" t="s">
        <v>1535</v>
      </c>
      <c r="H2325" s="26" t="s">
        <v>1535</v>
      </c>
    </row>
    <row r="2326" spans="1:8" ht="18" thickBot="1" x14ac:dyDescent="0.35">
      <c r="A2326" s="392"/>
      <c r="B2326" s="392"/>
      <c r="C2326" s="392"/>
      <c r="D2326" s="393"/>
      <c r="E2326" s="27">
        <v>1</v>
      </c>
      <c r="F2326" s="27">
        <v>2</v>
      </c>
      <c r="G2326" s="27">
        <v>3</v>
      </c>
      <c r="H2326" s="5">
        <v>4</v>
      </c>
    </row>
    <row r="2327" spans="1:8" ht="18" thickBot="1" x14ac:dyDescent="0.35">
      <c r="A2327" s="17" t="s">
        <v>342</v>
      </c>
    </row>
    <row r="2328" spans="1:8" ht="18" thickBot="1" x14ac:dyDescent="0.35">
      <c r="A2328" s="377" t="s">
        <v>0</v>
      </c>
      <c r="B2328" s="379" t="s">
        <v>217</v>
      </c>
      <c r="C2328" s="379" t="s">
        <v>250</v>
      </c>
      <c r="D2328" s="379" t="s">
        <v>251</v>
      </c>
      <c r="E2328" s="381" t="s">
        <v>4057</v>
      </c>
      <c r="F2328" s="382"/>
      <c r="G2328" s="382"/>
      <c r="H2328" s="383"/>
    </row>
    <row r="2329" spans="1:8" ht="18" thickBot="1" x14ac:dyDescent="0.35">
      <c r="A2329" s="394"/>
      <c r="B2329" s="395"/>
      <c r="C2329" s="395"/>
      <c r="D2329" s="395"/>
      <c r="E2329" s="381" t="s">
        <v>3757</v>
      </c>
      <c r="F2329" s="382"/>
      <c r="G2329" s="382"/>
      <c r="H2329" s="383"/>
    </row>
    <row r="2330" spans="1:8" ht="18" thickBot="1" x14ac:dyDescent="0.35">
      <c r="A2330" s="378"/>
      <c r="B2330" s="380"/>
      <c r="C2330" s="380"/>
      <c r="D2330" s="380"/>
      <c r="E2330" s="293" t="s">
        <v>413</v>
      </c>
      <c r="F2330" s="293" t="s">
        <v>463</v>
      </c>
      <c r="G2330" s="293" t="s">
        <v>3864</v>
      </c>
      <c r="H2330" s="291" t="s">
        <v>3865</v>
      </c>
    </row>
    <row r="2331" spans="1:8" x14ac:dyDescent="0.3">
      <c r="A2331" s="386" t="s">
        <v>4159</v>
      </c>
      <c r="B2331" s="389" t="s">
        <v>3754</v>
      </c>
      <c r="C2331" s="28" t="s">
        <v>349</v>
      </c>
      <c r="D2331" s="22"/>
      <c r="E2331" s="22"/>
      <c r="F2331" s="22"/>
      <c r="G2331" s="22"/>
      <c r="H2331" s="4"/>
    </row>
    <row r="2332" spans="1:8" x14ac:dyDescent="0.3">
      <c r="A2332" s="387"/>
      <c r="B2332" s="390"/>
      <c r="C2332" s="24" t="s">
        <v>3861</v>
      </c>
      <c r="D2332" s="25" t="s">
        <v>3629</v>
      </c>
      <c r="E2332" s="25">
        <v>88</v>
      </c>
      <c r="F2332" s="25">
        <v>88</v>
      </c>
      <c r="G2332" s="25">
        <v>88</v>
      </c>
      <c r="H2332" s="26">
        <v>88</v>
      </c>
    </row>
    <row r="2333" spans="1:8" x14ac:dyDescent="0.3">
      <c r="A2333" s="387"/>
      <c r="B2333" s="390"/>
      <c r="C2333" s="24" t="s">
        <v>3748</v>
      </c>
      <c r="D2333" s="25" t="s">
        <v>682</v>
      </c>
      <c r="E2333" s="25" t="s">
        <v>2437</v>
      </c>
      <c r="F2333" s="25" t="s">
        <v>2437</v>
      </c>
      <c r="G2333" s="25" t="s">
        <v>2437</v>
      </c>
      <c r="H2333" s="26" t="s">
        <v>2437</v>
      </c>
    </row>
    <row r="2334" spans="1:8" x14ac:dyDescent="0.3">
      <c r="A2334" s="387"/>
      <c r="B2334" s="390"/>
      <c r="C2334" s="24" t="s">
        <v>422</v>
      </c>
      <c r="D2334" s="25" t="s">
        <v>423</v>
      </c>
      <c r="E2334" s="25">
        <v>6</v>
      </c>
      <c r="F2334" s="25">
        <v>6</v>
      </c>
      <c r="G2334" s="25">
        <v>6</v>
      </c>
      <c r="H2334" s="26">
        <v>6</v>
      </c>
    </row>
    <row r="2335" spans="1:8" x14ac:dyDescent="0.3">
      <c r="A2335" s="387"/>
      <c r="B2335" s="390"/>
      <c r="C2335" s="29" t="s">
        <v>424</v>
      </c>
      <c r="D2335" s="469" t="s">
        <v>254</v>
      </c>
      <c r="E2335" s="469" t="s">
        <v>2311</v>
      </c>
      <c r="F2335" s="469" t="s">
        <v>568</v>
      </c>
      <c r="G2335" s="469" t="s">
        <v>546</v>
      </c>
      <c r="H2335" s="469" t="s">
        <v>1015</v>
      </c>
    </row>
    <row r="2336" spans="1:8" x14ac:dyDescent="0.3">
      <c r="A2336" s="387"/>
      <c r="B2336" s="390"/>
      <c r="C2336" s="29" t="s">
        <v>284</v>
      </c>
      <c r="D2336" s="469"/>
      <c r="E2336" s="469"/>
      <c r="F2336" s="469"/>
      <c r="G2336" s="469"/>
      <c r="H2336" s="469"/>
    </row>
    <row r="2337" spans="1:8" x14ac:dyDescent="0.3">
      <c r="A2337" s="387"/>
      <c r="B2337" s="390"/>
      <c r="C2337" s="24" t="s">
        <v>3750</v>
      </c>
      <c r="D2337" s="25" t="s">
        <v>262</v>
      </c>
      <c r="E2337" s="25" t="s">
        <v>263</v>
      </c>
      <c r="F2337" s="25" t="s">
        <v>263</v>
      </c>
      <c r="G2337" s="25" t="s">
        <v>263</v>
      </c>
      <c r="H2337" s="26" t="s">
        <v>263</v>
      </c>
    </row>
    <row r="2338" spans="1:8" x14ac:dyDescent="0.3">
      <c r="A2338" s="387"/>
      <c r="B2338" s="390"/>
      <c r="C2338" s="24" t="s">
        <v>3867</v>
      </c>
      <c r="D2338" s="25" t="s">
        <v>262</v>
      </c>
      <c r="E2338" s="25" t="s">
        <v>228</v>
      </c>
      <c r="F2338" s="25" t="s">
        <v>993</v>
      </c>
      <c r="G2338" s="25" t="s">
        <v>709</v>
      </c>
      <c r="H2338" s="26" t="s">
        <v>860</v>
      </c>
    </row>
    <row r="2339" spans="1:8" x14ac:dyDescent="0.3">
      <c r="A2339" s="387"/>
      <c r="B2339" s="390"/>
      <c r="C2339" s="24" t="s">
        <v>3868</v>
      </c>
      <c r="D2339" s="25" t="s">
        <v>262</v>
      </c>
      <c r="E2339" s="25" t="s">
        <v>228</v>
      </c>
      <c r="F2339" s="25" t="s">
        <v>993</v>
      </c>
      <c r="G2339" s="25" t="s">
        <v>709</v>
      </c>
      <c r="H2339" s="26" t="s">
        <v>228</v>
      </c>
    </row>
    <row r="2340" spans="1:8" x14ac:dyDescent="0.3">
      <c r="A2340" s="387"/>
      <c r="B2340" s="390"/>
      <c r="C2340" s="24" t="s">
        <v>3869</v>
      </c>
      <c r="D2340" s="25" t="s">
        <v>262</v>
      </c>
      <c r="E2340" s="25" t="s">
        <v>228</v>
      </c>
      <c r="F2340" s="25" t="s">
        <v>228</v>
      </c>
      <c r="G2340" s="25" t="s">
        <v>228</v>
      </c>
      <c r="H2340" s="26" t="s">
        <v>860</v>
      </c>
    </row>
    <row r="2341" spans="1:8" ht="18" thickBot="1" x14ac:dyDescent="0.35">
      <c r="A2341" s="388"/>
      <c r="B2341" s="391"/>
      <c r="C2341" s="24" t="s">
        <v>1541</v>
      </c>
      <c r="D2341" s="25" t="s">
        <v>423</v>
      </c>
      <c r="E2341" s="25" t="s">
        <v>1535</v>
      </c>
      <c r="F2341" s="25" t="s">
        <v>1535</v>
      </c>
      <c r="G2341" s="25" t="s">
        <v>1535</v>
      </c>
      <c r="H2341" s="26" t="s">
        <v>1535</v>
      </c>
    </row>
    <row r="2342" spans="1:8" ht="18" thickBot="1" x14ac:dyDescent="0.35">
      <c r="A2342" s="392"/>
      <c r="B2342" s="392"/>
      <c r="C2342" s="392"/>
      <c r="D2342" s="393"/>
      <c r="E2342" s="27">
        <v>5</v>
      </c>
      <c r="F2342" s="27">
        <v>6</v>
      </c>
      <c r="G2342" s="27">
        <v>7</v>
      </c>
      <c r="H2342" s="5">
        <v>8</v>
      </c>
    </row>
    <row r="2343" spans="1:8" x14ac:dyDescent="0.3">
      <c r="A2343" s="15" t="s">
        <v>4160</v>
      </c>
    </row>
    <row r="2344" spans="1:8" ht="18" thickBot="1" x14ac:dyDescent="0.35">
      <c r="A2344" s="17" t="s">
        <v>342</v>
      </c>
    </row>
    <row r="2345" spans="1:8" ht="18" thickBot="1" x14ac:dyDescent="0.35">
      <c r="A2345" s="377" t="s">
        <v>0</v>
      </c>
      <c r="B2345" s="379" t="s">
        <v>217</v>
      </c>
      <c r="C2345" s="379" t="s">
        <v>250</v>
      </c>
      <c r="D2345" s="379" t="s">
        <v>251</v>
      </c>
      <c r="E2345" s="381" t="s">
        <v>4161</v>
      </c>
      <c r="F2345" s="382"/>
      <c r="G2345" s="382"/>
      <c r="H2345" s="383"/>
    </row>
    <row r="2346" spans="1:8" ht="18" thickBot="1" x14ac:dyDescent="0.35">
      <c r="A2346" s="394"/>
      <c r="B2346" s="395"/>
      <c r="C2346" s="395"/>
      <c r="D2346" s="395"/>
      <c r="E2346" s="381" t="s">
        <v>3757</v>
      </c>
      <c r="F2346" s="382"/>
      <c r="G2346" s="382"/>
      <c r="H2346" s="383"/>
    </row>
    <row r="2347" spans="1:8" ht="18" thickBot="1" x14ac:dyDescent="0.35">
      <c r="A2347" s="378"/>
      <c r="B2347" s="380"/>
      <c r="C2347" s="380"/>
      <c r="D2347" s="380"/>
      <c r="E2347" s="293" t="s">
        <v>413</v>
      </c>
      <c r="F2347" s="293" t="s">
        <v>463</v>
      </c>
      <c r="G2347" s="293" t="s">
        <v>3864</v>
      </c>
      <c r="H2347" s="291" t="s">
        <v>3865</v>
      </c>
    </row>
    <row r="2348" spans="1:8" x14ac:dyDescent="0.3">
      <c r="A2348" s="386" t="s">
        <v>4162</v>
      </c>
      <c r="B2348" s="389" t="s">
        <v>3754</v>
      </c>
      <c r="C2348" s="28" t="s">
        <v>349</v>
      </c>
      <c r="D2348" s="22"/>
      <c r="E2348" s="22"/>
      <c r="F2348" s="22"/>
      <c r="G2348" s="22"/>
      <c r="H2348" s="4"/>
    </row>
    <row r="2349" spans="1:8" x14ac:dyDescent="0.3">
      <c r="A2349" s="387"/>
      <c r="B2349" s="390"/>
      <c r="C2349" s="24" t="s">
        <v>3861</v>
      </c>
      <c r="D2349" s="25" t="s">
        <v>3629</v>
      </c>
      <c r="E2349" s="25">
        <v>58</v>
      </c>
      <c r="F2349" s="25">
        <v>58</v>
      </c>
      <c r="G2349" s="25">
        <v>58</v>
      </c>
      <c r="H2349" s="26">
        <v>58</v>
      </c>
    </row>
    <row r="2350" spans="1:8" x14ac:dyDescent="0.3">
      <c r="A2350" s="387"/>
      <c r="B2350" s="390"/>
      <c r="C2350" s="24" t="s">
        <v>3748</v>
      </c>
      <c r="D2350" s="25" t="s">
        <v>682</v>
      </c>
      <c r="E2350" s="25" t="s">
        <v>3080</v>
      </c>
      <c r="F2350" s="25" t="s">
        <v>3080</v>
      </c>
      <c r="G2350" s="25" t="s">
        <v>3080</v>
      </c>
      <c r="H2350" s="26" t="s">
        <v>3080</v>
      </c>
    </row>
    <row r="2351" spans="1:8" x14ac:dyDescent="0.3">
      <c r="A2351" s="387"/>
      <c r="B2351" s="390"/>
      <c r="C2351" s="24" t="s">
        <v>422</v>
      </c>
      <c r="D2351" s="25" t="s">
        <v>423</v>
      </c>
      <c r="E2351" s="25">
        <v>6</v>
      </c>
      <c r="F2351" s="25">
        <v>6</v>
      </c>
      <c r="G2351" s="25">
        <v>6</v>
      </c>
      <c r="H2351" s="26">
        <v>6</v>
      </c>
    </row>
    <row r="2352" spans="1:8" x14ac:dyDescent="0.3">
      <c r="A2352" s="387"/>
      <c r="B2352" s="390"/>
      <c r="C2352" s="29" t="s">
        <v>424</v>
      </c>
      <c r="D2352" s="469" t="s">
        <v>254</v>
      </c>
      <c r="E2352" s="469" t="s">
        <v>613</v>
      </c>
      <c r="F2352" s="469" t="s">
        <v>958</v>
      </c>
      <c r="G2352" s="469" t="s">
        <v>301</v>
      </c>
      <c r="H2352" s="469" t="s">
        <v>1005</v>
      </c>
    </row>
    <row r="2353" spans="1:8" x14ac:dyDescent="0.3">
      <c r="A2353" s="387"/>
      <c r="B2353" s="390"/>
      <c r="C2353" s="29" t="s">
        <v>284</v>
      </c>
      <c r="D2353" s="469"/>
      <c r="E2353" s="469"/>
      <c r="F2353" s="469"/>
      <c r="G2353" s="469"/>
      <c r="H2353" s="469"/>
    </row>
    <row r="2354" spans="1:8" x14ac:dyDescent="0.3">
      <c r="A2354" s="387"/>
      <c r="B2354" s="390"/>
      <c r="C2354" s="24" t="s">
        <v>3750</v>
      </c>
      <c r="D2354" s="25" t="s">
        <v>262</v>
      </c>
      <c r="E2354" s="25" t="s">
        <v>697</v>
      </c>
      <c r="F2354" s="25" t="s">
        <v>697</v>
      </c>
      <c r="G2354" s="25" t="s">
        <v>697</v>
      </c>
      <c r="H2354" s="26" t="s">
        <v>697</v>
      </c>
    </row>
    <row r="2355" spans="1:8" x14ac:dyDescent="0.3">
      <c r="A2355" s="387"/>
      <c r="B2355" s="390"/>
      <c r="C2355" s="24" t="s">
        <v>3867</v>
      </c>
      <c r="D2355" s="25" t="s">
        <v>262</v>
      </c>
      <c r="E2355" s="25" t="s">
        <v>228</v>
      </c>
      <c r="F2355" s="25" t="s">
        <v>993</v>
      </c>
      <c r="G2355" s="25" t="s">
        <v>709</v>
      </c>
      <c r="H2355" s="26" t="s">
        <v>860</v>
      </c>
    </row>
    <row r="2356" spans="1:8" x14ac:dyDescent="0.3">
      <c r="A2356" s="387"/>
      <c r="B2356" s="390"/>
      <c r="C2356" s="24" t="s">
        <v>3868</v>
      </c>
      <c r="D2356" s="25" t="s">
        <v>262</v>
      </c>
      <c r="E2356" s="25" t="s">
        <v>228</v>
      </c>
      <c r="F2356" s="25" t="s">
        <v>993</v>
      </c>
      <c r="G2356" s="25" t="s">
        <v>709</v>
      </c>
      <c r="H2356" s="26" t="s">
        <v>228</v>
      </c>
    </row>
    <row r="2357" spans="1:8" x14ac:dyDescent="0.3">
      <c r="A2357" s="387"/>
      <c r="B2357" s="390"/>
      <c r="C2357" s="24" t="s">
        <v>3869</v>
      </c>
      <c r="D2357" s="25" t="s">
        <v>262</v>
      </c>
      <c r="E2357" s="25" t="s">
        <v>228</v>
      </c>
      <c r="F2357" s="25" t="s">
        <v>228</v>
      </c>
      <c r="G2357" s="25" t="s">
        <v>228</v>
      </c>
      <c r="H2357" s="26" t="s">
        <v>860</v>
      </c>
    </row>
    <row r="2358" spans="1:8" ht="18" thickBot="1" x14ac:dyDescent="0.35">
      <c r="A2358" s="388"/>
      <c r="B2358" s="391"/>
      <c r="C2358" s="24" t="s">
        <v>1541</v>
      </c>
      <c r="D2358" s="25" t="s">
        <v>423</v>
      </c>
      <c r="E2358" s="25" t="s">
        <v>1535</v>
      </c>
      <c r="F2358" s="25" t="s">
        <v>1535</v>
      </c>
      <c r="G2358" s="25" t="s">
        <v>1535</v>
      </c>
      <c r="H2358" s="26" t="s">
        <v>1535</v>
      </c>
    </row>
    <row r="2359" spans="1:8" ht="18" thickBot="1" x14ac:dyDescent="0.35">
      <c r="A2359" s="392"/>
      <c r="B2359" s="392"/>
      <c r="C2359" s="392"/>
      <c r="D2359" s="393"/>
      <c r="E2359" s="27">
        <v>1</v>
      </c>
      <c r="F2359" s="27">
        <v>2</v>
      </c>
      <c r="G2359" s="27">
        <v>3</v>
      </c>
      <c r="H2359" s="5">
        <v>4</v>
      </c>
    </row>
    <row r="2360" spans="1:8" ht="18" thickBot="1" x14ac:dyDescent="0.35">
      <c r="A2360" s="17" t="s">
        <v>342</v>
      </c>
    </row>
    <row r="2361" spans="1:8" ht="18" thickBot="1" x14ac:dyDescent="0.35">
      <c r="A2361" s="377" t="s">
        <v>0</v>
      </c>
      <c r="B2361" s="379" t="s">
        <v>217</v>
      </c>
      <c r="C2361" s="379" t="s">
        <v>250</v>
      </c>
      <c r="D2361" s="379" t="s">
        <v>251</v>
      </c>
      <c r="E2361" s="381" t="s">
        <v>4057</v>
      </c>
      <c r="F2361" s="382"/>
      <c r="G2361" s="382"/>
      <c r="H2361" s="383"/>
    </row>
    <row r="2362" spans="1:8" ht="18" thickBot="1" x14ac:dyDescent="0.35">
      <c r="A2362" s="394"/>
      <c r="B2362" s="395"/>
      <c r="C2362" s="395"/>
      <c r="D2362" s="395"/>
      <c r="E2362" s="381" t="s">
        <v>3757</v>
      </c>
      <c r="F2362" s="382"/>
      <c r="G2362" s="382"/>
      <c r="H2362" s="383"/>
    </row>
    <row r="2363" spans="1:8" ht="18" thickBot="1" x14ac:dyDescent="0.35">
      <c r="A2363" s="378"/>
      <c r="B2363" s="380"/>
      <c r="C2363" s="380"/>
      <c r="D2363" s="380"/>
      <c r="E2363" s="293" t="s">
        <v>413</v>
      </c>
      <c r="F2363" s="293" t="s">
        <v>463</v>
      </c>
      <c r="G2363" s="293" t="s">
        <v>3864</v>
      </c>
      <c r="H2363" s="291" t="s">
        <v>3865</v>
      </c>
    </row>
    <row r="2364" spans="1:8" x14ac:dyDescent="0.3">
      <c r="A2364" s="386" t="s">
        <v>4162</v>
      </c>
      <c r="B2364" s="389" t="s">
        <v>3754</v>
      </c>
      <c r="C2364" s="28" t="s">
        <v>349</v>
      </c>
      <c r="D2364" s="22"/>
      <c r="E2364" s="22"/>
      <c r="F2364" s="22"/>
      <c r="G2364" s="22"/>
      <c r="H2364" s="4"/>
    </row>
    <row r="2365" spans="1:8" x14ac:dyDescent="0.3">
      <c r="A2365" s="387"/>
      <c r="B2365" s="390"/>
      <c r="C2365" s="24" t="s">
        <v>3861</v>
      </c>
      <c r="D2365" s="25" t="s">
        <v>3629</v>
      </c>
      <c r="E2365" s="25">
        <v>63</v>
      </c>
      <c r="F2365" s="25">
        <v>63</v>
      </c>
      <c r="G2365" s="25">
        <v>63</v>
      </c>
      <c r="H2365" s="26">
        <v>63</v>
      </c>
    </row>
    <row r="2366" spans="1:8" x14ac:dyDescent="0.3">
      <c r="A2366" s="387"/>
      <c r="B2366" s="390"/>
      <c r="C2366" s="24" t="s">
        <v>3748</v>
      </c>
      <c r="D2366" s="25" t="s">
        <v>682</v>
      </c>
      <c r="E2366" s="25" t="s">
        <v>2380</v>
      </c>
      <c r="F2366" s="25" t="s">
        <v>2380</v>
      </c>
      <c r="G2366" s="25" t="s">
        <v>2380</v>
      </c>
      <c r="H2366" s="26" t="s">
        <v>2380</v>
      </c>
    </row>
    <row r="2367" spans="1:8" x14ac:dyDescent="0.3">
      <c r="A2367" s="387"/>
      <c r="B2367" s="390"/>
      <c r="C2367" s="24" t="s">
        <v>422</v>
      </c>
      <c r="D2367" s="25" t="s">
        <v>423</v>
      </c>
      <c r="E2367" s="25">
        <v>6</v>
      </c>
      <c r="F2367" s="25">
        <v>6</v>
      </c>
      <c r="G2367" s="25">
        <v>6</v>
      </c>
      <c r="H2367" s="26">
        <v>6</v>
      </c>
    </row>
    <row r="2368" spans="1:8" x14ac:dyDescent="0.3">
      <c r="A2368" s="387"/>
      <c r="B2368" s="390"/>
      <c r="C2368" s="29" t="s">
        <v>457</v>
      </c>
      <c r="D2368" s="469" t="s">
        <v>254</v>
      </c>
      <c r="E2368" s="469" t="s">
        <v>2654</v>
      </c>
      <c r="F2368" s="469" t="s">
        <v>231</v>
      </c>
      <c r="G2368" s="469" t="s">
        <v>989</v>
      </c>
      <c r="H2368" s="469" t="s">
        <v>238</v>
      </c>
    </row>
    <row r="2369" spans="1:8" x14ac:dyDescent="0.3">
      <c r="A2369" s="387"/>
      <c r="B2369" s="390"/>
      <c r="C2369" s="29" t="s">
        <v>284</v>
      </c>
      <c r="D2369" s="469"/>
      <c r="E2369" s="469"/>
      <c r="F2369" s="469"/>
      <c r="G2369" s="469"/>
      <c r="H2369" s="469"/>
    </row>
    <row r="2370" spans="1:8" x14ac:dyDescent="0.3">
      <c r="A2370" s="387"/>
      <c r="B2370" s="390"/>
      <c r="C2370" s="24" t="s">
        <v>3750</v>
      </c>
      <c r="D2370" s="25" t="s">
        <v>262</v>
      </c>
      <c r="E2370" s="25" t="s">
        <v>549</v>
      </c>
      <c r="F2370" s="25" t="s">
        <v>549</v>
      </c>
      <c r="G2370" s="25" t="s">
        <v>549</v>
      </c>
      <c r="H2370" s="26" t="s">
        <v>549</v>
      </c>
    </row>
    <row r="2371" spans="1:8" x14ac:dyDescent="0.3">
      <c r="A2371" s="387"/>
      <c r="B2371" s="390"/>
      <c r="C2371" s="24" t="s">
        <v>3867</v>
      </c>
      <c r="D2371" s="25" t="s">
        <v>262</v>
      </c>
      <c r="E2371" s="25" t="s">
        <v>228</v>
      </c>
      <c r="F2371" s="25" t="s">
        <v>993</v>
      </c>
      <c r="G2371" s="25" t="s">
        <v>709</v>
      </c>
      <c r="H2371" s="26" t="s">
        <v>860</v>
      </c>
    </row>
    <row r="2372" spans="1:8" x14ac:dyDescent="0.3">
      <c r="A2372" s="387"/>
      <c r="B2372" s="390"/>
      <c r="C2372" s="24" t="s">
        <v>3868</v>
      </c>
      <c r="D2372" s="25" t="s">
        <v>262</v>
      </c>
      <c r="E2372" s="25" t="s">
        <v>228</v>
      </c>
      <c r="F2372" s="25" t="s">
        <v>993</v>
      </c>
      <c r="G2372" s="25" t="s">
        <v>709</v>
      </c>
      <c r="H2372" s="26" t="s">
        <v>228</v>
      </c>
    </row>
    <row r="2373" spans="1:8" x14ac:dyDescent="0.3">
      <c r="A2373" s="387"/>
      <c r="B2373" s="390"/>
      <c r="C2373" s="24" t="s">
        <v>3869</v>
      </c>
      <c r="D2373" s="25" t="s">
        <v>262</v>
      </c>
      <c r="E2373" s="25" t="s">
        <v>228</v>
      </c>
      <c r="F2373" s="25" t="s">
        <v>228</v>
      </c>
      <c r="G2373" s="25" t="s">
        <v>228</v>
      </c>
      <c r="H2373" s="26" t="s">
        <v>860</v>
      </c>
    </row>
    <row r="2374" spans="1:8" ht="18" thickBot="1" x14ac:dyDescent="0.35">
      <c r="A2374" s="388"/>
      <c r="B2374" s="391"/>
      <c r="C2374" s="24" t="s">
        <v>1541</v>
      </c>
      <c r="D2374" s="25" t="s">
        <v>423</v>
      </c>
      <c r="E2374" s="25" t="s">
        <v>1535</v>
      </c>
      <c r="F2374" s="25" t="s">
        <v>1535</v>
      </c>
      <c r="G2374" s="25" t="s">
        <v>1535</v>
      </c>
      <c r="H2374" s="26" t="s">
        <v>1535</v>
      </c>
    </row>
    <row r="2375" spans="1:8" ht="18" thickBot="1" x14ac:dyDescent="0.35">
      <c r="A2375" s="392"/>
      <c r="B2375" s="392"/>
      <c r="C2375" s="392"/>
      <c r="D2375" s="393"/>
      <c r="E2375" s="27">
        <v>5</v>
      </c>
      <c r="F2375" s="27">
        <v>6</v>
      </c>
      <c r="G2375" s="27">
        <v>7</v>
      </c>
      <c r="H2375" s="5">
        <v>8</v>
      </c>
    </row>
    <row r="2376" spans="1:8" x14ac:dyDescent="0.3">
      <c r="A2376" s="15" t="s">
        <v>4163</v>
      </c>
    </row>
    <row r="2377" spans="1:8" ht="18" thickBot="1" x14ac:dyDescent="0.35">
      <c r="A2377" s="17" t="s">
        <v>342</v>
      </c>
    </row>
    <row r="2378" spans="1:8" ht="18" thickBot="1" x14ac:dyDescent="0.35">
      <c r="A2378" s="377" t="s">
        <v>0</v>
      </c>
      <c r="B2378" s="379" t="s">
        <v>217</v>
      </c>
      <c r="C2378" s="379" t="s">
        <v>250</v>
      </c>
      <c r="D2378" s="379" t="s">
        <v>251</v>
      </c>
      <c r="E2378" s="381" t="s">
        <v>4091</v>
      </c>
      <c r="F2378" s="382"/>
      <c r="G2378" s="382"/>
      <c r="H2378" s="383"/>
    </row>
    <row r="2379" spans="1:8" ht="18" thickBot="1" x14ac:dyDescent="0.35">
      <c r="A2379" s="394"/>
      <c r="B2379" s="395"/>
      <c r="C2379" s="395"/>
      <c r="D2379" s="395"/>
      <c r="E2379" s="381" t="s">
        <v>3757</v>
      </c>
      <c r="F2379" s="382"/>
      <c r="G2379" s="382"/>
      <c r="H2379" s="383"/>
    </row>
    <row r="2380" spans="1:8" ht="18" thickBot="1" x14ac:dyDescent="0.35">
      <c r="A2380" s="378"/>
      <c r="B2380" s="380"/>
      <c r="C2380" s="380"/>
      <c r="D2380" s="380"/>
      <c r="E2380" s="293" t="s">
        <v>413</v>
      </c>
      <c r="F2380" s="293" t="s">
        <v>463</v>
      </c>
      <c r="G2380" s="293" t="s">
        <v>3864</v>
      </c>
      <c r="H2380" s="291" t="s">
        <v>3865</v>
      </c>
    </row>
    <row r="2381" spans="1:8" x14ac:dyDescent="0.3">
      <c r="A2381" s="386" t="s">
        <v>4164</v>
      </c>
      <c r="B2381" s="389" t="s">
        <v>3754</v>
      </c>
      <c r="C2381" s="28" t="s">
        <v>349</v>
      </c>
      <c r="D2381" s="22"/>
      <c r="E2381" s="22"/>
      <c r="F2381" s="22"/>
      <c r="G2381" s="22"/>
      <c r="H2381" s="4"/>
    </row>
    <row r="2382" spans="1:8" x14ac:dyDescent="0.3">
      <c r="A2382" s="387"/>
      <c r="B2382" s="390"/>
      <c r="C2382" s="24" t="s">
        <v>3861</v>
      </c>
      <c r="D2382" s="25" t="s">
        <v>3629</v>
      </c>
      <c r="E2382" s="25">
        <v>103</v>
      </c>
      <c r="F2382" s="25">
        <v>103</v>
      </c>
      <c r="G2382" s="25">
        <v>103</v>
      </c>
      <c r="H2382" s="26">
        <v>103</v>
      </c>
    </row>
    <row r="2383" spans="1:8" x14ac:dyDescent="0.3">
      <c r="A2383" s="387"/>
      <c r="B2383" s="390"/>
      <c r="C2383" s="24" t="s">
        <v>3748</v>
      </c>
      <c r="D2383" s="25" t="s">
        <v>682</v>
      </c>
      <c r="E2383" s="25" t="s">
        <v>2630</v>
      </c>
      <c r="F2383" s="25" t="s">
        <v>2630</v>
      </c>
      <c r="G2383" s="25" t="s">
        <v>2630</v>
      </c>
      <c r="H2383" s="26" t="s">
        <v>2630</v>
      </c>
    </row>
    <row r="2384" spans="1:8" x14ac:dyDescent="0.3">
      <c r="A2384" s="387"/>
      <c r="B2384" s="390"/>
      <c r="C2384" s="24" t="s">
        <v>422</v>
      </c>
      <c r="D2384" s="25" t="s">
        <v>423</v>
      </c>
      <c r="E2384" s="25">
        <v>6</v>
      </c>
      <c r="F2384" s="25">
        <v>6</v>
      </c>
      <c r="G2384" s="25">
        <v>6</v>
      </c>
      <c r="H2384" s="26">
        <v>6</v>
      </c>
    </row>
    <row r="2385" spans="1:8" x14ac:dyDescent="0.3">
      <c r="A2385" s="387"/>
      <c r="B2385" s="390"/>
      <c r="C2385" s="29" t="s">
        <v>424</v>
      </c>
      <c r="D2385" s="469" t="s">
        <v>254</v>
      </c>
      <c r="E2385" s="469" t="s">
        <v>610</v>
      </c>
      <c r="F2385" s="469" t="s">
        <v>625</v>
      </c>
      <c r="G2385" s="469" t="s">
        <v>1015</v>
      </c>
      <c r="H2385" s="469" t="s">
        <v>3609</v>
      </c>
    </row>
    <row r="2386" spans="1:8" x14ac:dyDescent="0.3">
      <c r="A2386" s="387"/>
      <c r="B2386" s="390"/>
      <c r="C2386" s="29" t="s">
        <v>284</v>
      </c>
      <c r="D2386" s="469"/>
      <c r="E2386" s="469"/>
      <c r="F2386" s="469"/>
      <c r="G2386" s="469"/>
      <c r="H2386" s="469"/>
    </row>
    <row r="2387" spans="1:8" x14ac:dyDescent="0.3">
      <c r="A2387" s="387"/>
      <c r="B2387" s="390"/>
      <c r="C2387" s="24" t="s">
        <v>3750</v>
      </c>
      <c r="D2387" s="25" t="s">
        <v>262</v>
      </c>
      <c r="E2387" s="25" t="s">
        <v>549</v>
      </c>
      <c r="F2387" s="25" t="s">
        <v>549</v>
      </c>
      <c r="G2387" s="25" t="s">
        <v>549</v>
      </c>
      <c r="H2387" s="26" t="s">
        <v>549</v>
      </c>
    </row>
    <row r="2388" spans="1:8" x14ac:dyDescent="0.3">
      <c r="A2388" s="387"/>
      <c r="B2388" s="390"/>
      <c r="C2388" s="24" t="s">
        <v>3867</v>
      </c>
      <c r="D2388" s="25" t="s">
        <v>262</v>
      </c>
      <c r="E2388" s="25" t="s">
        <v>228</v>
      </c>
      <c r="F2388" s="25" t="s">
        <v>993</v>
      </c>
      <c r="G2388" s="25" t="s">
        <v>709</v>
      </c>
      <c r="H2388" s="26" t="s">
        <v>860</v>
      </c>
    </row>
    <row r="2389" spans="1:8" x14ac:dyDescent="0.3">
      <c r="A2389" s="387"/>
      <c r="B2389" s="390"/>
      <c r="C2389" s="24" t="s">
        <v>3868</v>
      </c>
      <c r="D2389" s="25" t="s">
        <v>262</v>
      </c>
      <c r="E2389" s="25" t="s">
        <v>228</v>
      </c>
      <c r="F2389" s="25" t="s">
        <v>993</v>
      </c>
      <c r="G2389" s="25" t="s">
        <v>709</v>
      </c>
      <c r="H2389" s="26" t="s">
        <v>228</v>
      </c>
    </row>
    <row r="2390" spans="1:8" x14ac:dyDescent="0.3">
      <c r="A2390" s="387"/>
      <c r="B2390" s="390"/>
      <c r="C2390" s="24" t="s">
        <v>3869</v>
      </c>
      <c r="D2390" s="25" t="s">
        <v>262</v>
      </c>
      <c r="E2390" s="25" t="s">
        <v>228</v>
      </c>
      <c r="F2390" s="25" t="s">
        <v>228</v>
      </c>
      <c r="G2390" s="25" t="s">
        <v>228</v>
      </c>
      <c r="H2390" s="26" t="s">
        <v>860</v>
      </c>
    </row>
    <row r="2391" spans="1:8" ht="18" thickBot="1" x14ac:dyDescent="0.35">
      <c r="A2391" s="388"/>
      <c r="B2391" s="391"/>
      <c r="C2391" s="24" t="s">
        <v>1541</v>
      </c>
      <c r="D2391" s="25" t="s">
        <v>423</v>
      </c>
      <c r="E2391" s="25" t="s">
        <v>1535</v>
      </c>
      <c r="F2391" s="25" t="s">
        <v>1535</v>
      </c>
      <c r="G2391" s="25" t="s">
        <v>1535</v>
      </c>
      <c r="H2391" s="26" t="s">
        <v>1535</v>
      </c>
    </row>
    <row r="2392" spans="1:8" ht="18" thickBot="1" x14ac:dyDescent="0.35">
      <c r="A2392" s="384"/>
      <c r="B2392" s="384"/>
      <c r="C2392" s="384"/>
      <c r="D2392" s="385"/>
      <c r="E2392" s="27">
        <v>1</v>
      </c>
      <c r="F2392" s="27">
        <v>2</v>
      </c>
      <c r="G2392" s="27">
        <v>3</v>
      </c>
      <c r="H2392" s="5">
        <v>4</v>
      </c>
    </row>
    <row r="2393" spans="1:8" ht="18" thickBot="1" x14ac:dyDescent="0.35">
      <c r="A2393" s="17" t="s">
        <v>342</v>
      </c>
    </row>
    <row r="2394" spans="1:8" ht="18" thickBot="1" x14ac:dyDescent="0.35">
      <c r="A2394" s="377" t="s">
        <v>0</v>
      </c>
      <c r="B2394" s="379" t="s">
        <v>217</v>
      </c>
      <c r="C2394" s="379" t="s">
        <v>250</v>
      </c>
      <c r="D2394" s="379" t="s">
        <v>251</v>
      </c>
      <c r="E2394" s="381" t="s">
        <v>3998</v>
      </c>
      <c r="F2394" s="382"/>
      <c r="G2394" s="382"/>
      <c r="H2394" s="383"/>
    </row>
    <row r="2395" spans="1:8" ht="18" thickBot="1" x14ac:dyDescent="0.35">
      <c r="A2395" s="394"/>
      <c r="B2395" s="395"/>
      <c r="C2395" s="395"/>
      <c r="D2395" s="395"/>
      <c r="E2395" s="381" t="s">
        <v>3757</v>
      </c>
      <c r="F2395" s="382"/>
      <c r="G2395" s="382"/>
      <c r="H2395" s="383"/>
    </row>
    <row r="2396" spans="1:8" ht="18" thickBot="1" x14ac:dyDescent="0.35">
      <c r="A2396" s="378"/>
      <c r="B2396" s="380"/>
      <c r="C2396" s="380"/>
      <c r="D2396" s="380"/>
      <c r="E2396" s="293" t="s">
        <v>413</v>
      </c>
      <c r="F2396" s="293" t="s">
        <v>463</v>
      </c>
      <c r="G2396" s="293" t="s">
        <v>3864</v>
      </c>
      <c r="H2396" s="291" t="s">
        <v>3865</v>
      </c>
    </row>
    <row r="2397" spans="1:8" x14ac:dyDescent="0.3">
      <c r="A2397" s="386" t="s">
        <v>4164</v>
      </c>
      <c r="B2397" s="389" t="s">
        <v>3754</v>
      </c>
      <c r="C2397" s="28" t="s">
        <v>349</v>
      </c>
      <c r="D2397" s="22"/>
      <c r="E2397" s="22"/>
      <c r="F2397" s="22"/>
      <c r="G2397" s="22"/>
      <c r="H2397" s="4"/>
    </row>
    <row r="2398" spans="1:8" x14ac:dyDescent="0.3">
      <c r="A2398" s="387"/>
      <c r="B2398" s="390"/>
      <c r="C2398" s="24" t="s">
        <v>3861</v>
      </c>
      <c r="D2398" s="25" t="s">
        <v>3629</v>
      </c>
      <c r="E2398" s="25">
        <v>92</v>
      </c>
      <c r="F2398" s="25">
        <v>92</v>
      </c>
      <c r="G2398" s="25">
        <v>92</v>
      </c>
      <c r="H2398" s="26">
        <v>92</v>
      </c>
    </row>
    <row r="2399" spans="1:8" x14ac:dyDescent="0.3">
      <c r="A2399" s="387"/>
      <c r="B2399" s="390"/>
      <c r="C2399" s="24" t="s">
        <v>3748</v>
      </c>
      <c r="D2399" s="25" t="s">
        <v>682</v>
      </c>
      <c r="E2399" s="25" t="s">
        <v>1484</v>
      </c>
      <c r="F2399" s="25" t="s">
        <v>1484</v>
      </c>
      <c r="G2399" s="25" t="s">
        <v>1484</v>
      </c>
      <c r="H2399" s="26" t="s">
        <v>1484</v>
      </c>
    </row>
    <row r="2400" spans="1:8" x14ac:dyDescent="0.3">
      <c r="A2400" s="387"/>
      <c r="B2400" s="390"/>
      <c r="C2400" s="24" t="s">
        <v>422</v>
      </c>
      <c r="D2400" s="25" t="s">
        <v>423</v>
      </c>
      <c r="E2400" s="25">
        <v>6</v>
      </c>
      <c r="F2400" s="25">
        <v>6</v>
      </c>
      <c r="G2400" s="25">
        <v>6</v>
      </c>
      <c r="H2400" s="26">
        <v>6</v>
      </c>
    </row>
    <row r="2401" spans="1:8" x14ac:dyDescent="0.3">
      <c r="A2401" s="387"/>
      <c r="B2401" s="390"/>
      <c r="C2401" s="29" t="s">
        <v>424</v>
      </c>
      <c r="D2401" s="469" t="s">
        <v>254</v>
      </c>
      <c r="E2401" s="469" t="s">
        <v>231</v>
      </c>
      <c r="F2401" s="469" t="s">
        <v>568</v>
      </c>
      <c r="G2401" s="469" t="s">
        <v>226</v>
      </c>
      <c r="H2401" s="469" t="s">
        <v>577</v>
      </c>
    </row>
    <row r="2402" spans="1:8" x14ac:dyDescent="0.3">
      <c r="A2402" s="387"/>
      <c r="B2402" s="390"/>
      <c r="C2402" s="29" t="s">
        <v>284</v>
      </c>
      <c r="D2402" s="469"/>
      <c r="E2402" s="469"/>
      <c r="F2402" s="469"/>
      <c r="G2402" s="469"/>
      <c r="H2402" s="469"/>
    </row>
    <row r="2403" spans="1:8" x14ac:dyDescent="0.3">
      <c r="A2403" s="387"/>
      <c r="B2403" s="390"/>
      <c r="C2403" s="24" t="s">
        <v>3750</v>
      </c>
      <c r="D2403" s="25" t="s">
        <v>262</v>
      </c>
      <c r="E2403" s="25" t="s">
        <v>698</v>
      </c>
      <c r="F2403" s="25" t="s">
        <v>698</v>
      </c>
      <c r="G2403" s="25" t="s">
        <v>698</v>
      </c>
      <c r="H2403" s="26" t="s">
        <v>698</v>
      </c>
    </row>
    <row r="2404" spans="1:8" x14ac:dyDescent="0.3">
      <c r="A2404" s="387"/>
      <c r="B2404" s="390"/>
      <c r="C2404" s="24" t="s">
        <v>3867</v>
      </c>
      <c r="D2404" s="25" t="s">
        <v>262</v>
      </c>
      <c r="E2404" s="25" t="s">
        <v>228</v>
      </c>
      <c r="F2404" s="25" t="s">
        <v>993</v>
      </c>
      <c r="G2404" s="25" t="s">
        <v>709</v>
      </c>
      <c r="H2404" s="26" t="s">
        <v>860</v>
      </c>
    </row>
    <row r="2405" spans="1:8" x14ac:dyDescent="0.3">
      <c r="A2405" s="387"/>
      <c r="B2405" s="390"/>
      <c r="C2405" s="24" t="s">
        <v>3868</v>
      </c>
      <c r="D2405" s="25" t="s">
        <v>262</v>
      </c>
      <c r="E2405" s="25" t="s">
        <v>228</v>
      </c>
      <c r="F2405" s="25" t="s">
        <v>993</v>
      </c>
      <c r="G2405" s="25" t="s">
        <v>709</v>
      </c>
      <c r="H2405" s="26" t="s">
        <v>228</v>
      </c>
    </row>
    <row r="2406" spans="1:8" x14ac:dyDescent="0.3">
      <c r="A2406" s="387"/>
      <c r="B2406" s="390"/>
      <c r="C2406" s="24" t="s">
        <v>3869</v>
      </c>
      <c r="D2406" s="25" t="s">
        <v>262</v>
      </c>
      <c r="E2406" s="25" t="s">
        <v>228</v>
      </c>
      <c r="F2406" s="25" t="s">
        <v>228</v>
      </c>
      <c r="G2406" s="25" t="s">
        <v>228</v>
      </c>
      <c r="H2406" s="26" t="s">
        <v>860</v>
      </c>
    </row>
    <row r="2407" spans="1:8" ht="18" thickBot="1" x14ac:dyDescent="0.35">
      <c r="A2407" s="388"/>
      <c r="B2407" s="391"/>
      <c r="C2407" s="24" t="s">
        <v>1541</v>
      </c>
      <c r="D2407" s="25" t="s">
        <v>423</v>
      </c>
      <c r="E2407" s="25" t="s">
        <v>1535</v>
      </c>
      <c r="F2407" s="25" t="s">
        <v>1535</v>
      </c>
      <c r="G2407" s="25" t="s">
        <v>1535</v>
      </c>
      <c r="H2407" s="26" t="s">
        <v>1535</v>
      </c>
    </row>
    <row r="2408" spans="1:8" ht="18" thickBot="1" x14ac:dyDescent="0.35">
      <c r="A2408" s="392"/>
      <c r="B2408" s="392"/>
      <c r="C2408" s="392"/>
      <c r="D2408" s="393"/>
      <c r="E2408" s="27">
        <v>5</v>
      </c>
      <c r="F2408" s="27">
        <v>6</v>
      </c>
      <c r="G2408" s="27">
        <v>7</v>
      </c>
      <c r="H2408" s="5">
        <v>8</v>
      </c>
    </row>
    <row r="2409" spans="1:8" x14ac:dyDescent="0.3">
      <c r="A2409" s="15" t="s">
        <v>4165</v>
      </c>
    </row>
    <row r="2410" spans="1:8" ht="18" thickBot="1" x14ac:dyDescent="0.35">
      <c r="A2410" s="17" t="s">
        <v>342</v>
      </c>
    </row>
    <row r="2411" spans="1:8" ht="18" thickBot="1" x14ac:dyDescent="0.35">
      <c r="A2411" s="377" t="s">
        <v>0</v>
      </c>
      <c r="B2411" s="379" t="s">
        <v>217</v>
      </c>
      <c r="C2411" s="379" t="s">
        <v>250</v>
      </c>
      <c r="D2411" s="379" t="s">
        <v>251</v>
      </c>
      <c r="E2411" s="381" t="s">
        <v>4057</v>
      </c>
      <c r="F2411" s="382"/>
      <c r="G2411" s="382"/>
      <c r="H2411" s="383"/>
    </row>
    <row r="2412" spans="1:8" ht="18" thickBot="1" x14ac:dyDescent="0.35">
      <c r="A2412" s="394"/>
      <c r="B2412" s="395"/>
      <c r="C2412" s="395"/>
      <c r="D2412" s="395"/>
      <c r="E2412" s="381" t="s">
        <v>3757</v>
      </c>
      <c r="F2412" s="382"/>
      <c r="G2412" s="382"/>
      <c r="H2412" s="383"/>
    </row>
    <row r="2413" spans="1:8" ht="18" thickBot="1" x14ac:dyDescent="0.35">
      <c r="A2413" s="378"/>
      <c r="B2413" s="380"/>
      <c r="C2413" s="380"/>
      <c r="D2413" s="380"/>
      <c r="E2413" s="293" t="s">
        <v>413</v>
      </c>
      <c r="F2413" s="293" t="s">
        <v>463</v>
      </c>
      <c r="G2413" s="293" t="s">
        <v>3864</v>
      </c>
      <c r="H2413" s="291" t="s">
        <v>3865</v>
      </c>
    </row>
    <row r="2414" spans="1:8" x14ac:dyDescent="0.3">
      <c r="A2414" s="386" t="s">
        <v>4166</v>
      </c>
      <c r="B2414" s="389" t="s">
        <v>3754</v>
      </c>
      <c r="C2414" s="28" t="s">
        <v>349</v>
      </c>
      <c r="D2414" s="22"/>
      <c r="E2414" s="22"/>
      <c r="F2414" s="22"/>
      <c r="G2414" s="22"/>
      <c r="H2414" s="4"/>
    </row>
    <row r="2415" spans="1:8" x14ac:dyDescent="0.3">
      <c r="A2415" s="387"/>
      <c r="B2415" s="390"/>
      <c r="C2415" s="24" t="s">
        <v>3861</v>
      </c>
      <c r="D2415" s="25" t="s">
        <v>3629</v>
      </c>
      <c r="E2415" s="25">
        <v>78</v>
      </c>
      <c r="F2415" s="25">
        <v>78</v>
      </c>
      <c r="G2415" s="25">
        <v>78</v>
      </c>
      <c r="H2415" s="26">
        <v>78</v>
      </c>
    </row>
    <row r="2416" spans="1:8" x14ac:dyDescent="0.3">
      <c r="A2416" s="387"/>
      <c r="B2416" s="390"/>
      <c r="C2416" s="24" t="s">
        <v>3748</v>
      </c>
      <c r="D2416" s="25" t="s">
        <v>682</v>
      </c>
      <c r="E2416" s="25" t="s">
        <v>2630</v>
      </c>
      <c r="F2416" s="25" t="s">
        <v>2630</v>
      </c>
      <c r="G2416" s="25" t="s">
        <v>2630</v>
      </c>
      <c r="H2416" s="26" t="s">
        <v>2630</v>
      </c>
    </row>
    <row r="2417" spans="1:8" x14ac:dyDescent="0.3">
      <c r="A2417" s="387"/>
      <c r="B2417" s="390"/>
      <c r="C2417" s="24" t="s">
        <v>422</v>
      </c>
      <c r="D2417" s="25" t="s">
        <v>423</v>
      </c>
      <c r="E2417" s="25">
        <v>6</v>
      </c>
      <c r="F2417" s="25">
        <v>6</v>
      </c>
      <c r="G2417" s="25">
        <v>6</v>
      </c>
      <c r="H2417" s="26">
        <v>6</v>
      </c>
    </row>
    <row r="2418" spans="1:8" x14ac:dyDescent="0.3">
      <c r="A2418" s="387"/>
      <c r="B2418" s="390"/>
      <c r="C2418" s="29" t="s">
        <v>424</v>
      </c>
      <c r="D2418" s="469" t="s">
        <v>254</v>
      </c>
      <c r="E2418" s="469" t="s">
        <v>521</v>
      </c>
      <c r="F2418" s="469" t="s">
        <v>3370</v>
      </c>
      <c r="G2418" s="469" t="s">
        <v>238</v>
      </c>
      <c r="H2418" s="469" t="s">
        <v>628</v>
      </c>
    </row>
    <row r="2419" spans="1:8" x14ac:dyDescent="0.3">
      <c r="A2419" s="387"/>
      <c r="B2419" s="390"/>
      <c r="C2419" s="29" t="s">
        <v>284</v>
      </c>
      <c r="D2419" s="469"/>
      <c r="E2419" s="469"/>
      <c r="F2419" s="469"/>
      <c r="G2419" s="469"/>
      <c r="H2419" s="469"/>
    </row>
    <row r="2420" spans="1:8" x14ac:dyDescent="0.3">
      <c r="A2420" s="387"/>
      <c r="B2420" s="390"/>
      <c r="C2420" s="24" t="s">
        <v>3750</v>
      </c>
      <c r="D2420" s="25" t="s">
        <v>262</v>
      </c>
      <c r="E2420" s="25" t="s">
        <v>549</v>
      </c>
      <c r="F2420" s="25" t="s">
        <v>549</v>
      </c>
      <c r="G2420" s="25" t="s">
        <v>549</v>
      </c>
      <c r="H2420" s="26" t="s">
        <v>549</v>
      </c>
    </row>
    <row r="2421" spans="1:8" x14ac:dyDescent="0.3">
      <c r="A2421" s="387"/>
      <c r="B2421" s="390"/>
      <c r="C2421" s="24" t="s">
        <v>3867</v>
      </c>
      <c r="D2421" s="25" t="s">
        <v>262</v>
      </c>
      <c r="E2421" s="25" t="s">
        <v>228</v>
      </c>
      <c r="F2421" s="25" t="s">
        <v>993</v>
      </c>
      <c r="G2421" s="25" t="s">
        <v>709</v>
      </c>
      <c r="H2421" s="26" t="s">
        <v>860</v>
      </c>
    </row>
    <row r="2422" spans="1:8" x14ac:dyDescent="0.3">
      <c r="A2422" s="387"/>
      <c r="B2422" s="390"/>
      <c r="C2422" s="24" t="s">
        <v>3868</v>
      </c>
      <c r="D2422" s="25" t="s">
        <v>262</v>
      </c>
      <c r="E2422" s="25" t="s">
        <v>228</v>
      </c>
      <c r="F2422" s="25" t="s">
        <v>993</v>
      </c>
      <c r="G2422" s="25" t="s">
        <v>709</v>
      </c>
      <c r="H2422" s="26" t="s">
        <v>228</v>
      </c>
    </row>
    <row r="2423" spans="1:8" x14ac:dyDescent="0.3">
      <c r="A2423" s="387"/>
      <c r="B2423" s="390"/>
      <c r="C2423" s="24" t="s">
        <v>3869</v>
      </c>
      <c r="D2423" s="25" t="s">
        <v>262</v>
      </c>
      <c r="E2423" s="25" t="s">
        <v>228</v>
      </c>
      <c r="F2423" s="25" t="s">
        <v>228</v>
      </c>
      <c r="G2423" s="25" t="s">
        <v>228</v>
      </c>
      <c r="H2423" s="26" t="s">
        <v>860</v>
      </c>
    </row>
    <row r="2424" spans="1:8" ht="18" thickBot="1" x14ac:dyDescent="0.35">
      <c r="A2424" s="388"/>
      <c r="B2424" s="391"/>
      <c r="C2424" s="24" t="s">
        <v>1541</v>
      </c>
      <c r="D2424" s="25" t="s">
        <v>423</v>
      </c>
      <c r="E2424" s="25" t="s">
        <v>1535</v>
      </c>
      <c r="F2424" s="25" t="s">
        <v>1535</v>
      </c>
      <c r="G2424" s="25" t="s">
        <v>1535</v>
      </c>
      <c r="H2424" s="26" t="s">
        <v>1535</v>
      </c>
    </row>
    <row r="2425" spans="1:8" ht="18" thickBot="1" x14ac:dyDescent="0.35">
      <c r="A2425" s="392"/>
      <c r="B2425" s="392"/>
      <c r="C2425" s="392"/>
      <c r="D2425" s="393"/>
      <c r="E2425" s="27">
        <v>1</v>
      </c>
      <c r="F2425" s="27">
        <v>2</v>
      </c>
      <c r="G2425" s="27">
        <v>3</v>
      </c>
      <c r="H2425" s="5">
        <v>4</v>
      </c>
    </row>
    <row r="2426" spans="1:8" ht="18" thickBot="1" x14ac:dyDescent="0.35">
      <c r="A2426" s="17" t="s">
        <v>342</v>
      </c>
    </row>
    <row r="2427" spans="1:8" ht="18" thickBot="1" x14ac:dyDescent="0.35">
      <c r="A2427" s="377" t="s">
        <v>0</v>
      </c>
      <c r="B2427" s="379" t="s">
        <v>217</v>
      </c>
      <c r="C2427" s="379" t="s">
        <v>250</v>
      </c>
      <c r="D2427" s="379" t="s">
        <v>251</v>
      </c>
      <c r="E2427" s="381" t="s">
        <v>3998</v>
      </c>
      <c r="F2427" s="382"/>
      <c r="G2427" s="382"/>
      <c r="H2427" s="383"/>
    </row>
    <row r="2428" spans="1:8" ht="18" thickBot="1" x14ac:dyDescent="0.35">
      <c r="A2428" s="394"/>
      <c r="B2428" s="395"/>
      <c r="C2428" s="395"/>
      <c r="D2428" s="395"/>
      <c r="E2428" s="381" t="s">
        <v>3757</v>
      </c>
      <c r="F2428" s="382"/>
      <c r="G2428" s="382"/>
      <c r="H2428" s="383"/>
    </row>
    <row r="2429" spans="1:8" ht="18" thickBot="1" x14ac:dyDescent="0.35">
      <c r="A2429" s="378"/>
      <c r="B2429" s="380"/>
      <c r="C2429" s="380"/>
      <c r="D2429" s="380"/>
      <c r="E2429" s="293" t="s">
        <v>413</v>
      </c>
      <c r="F2429" s="293" t="s">
        <v>463</v>
      </c>
      <c r="G2429" s="293" t="s">
        <v>3864</v>
      </c>
      <c r="H2429" s="291" t="s">
        <v>3865</v>
      </c>
    </row>
    <row r="2430" spans="1:8" x14ac:dyDescent="0.3">
      <c r="A2430" s="386" t="s">
        <v>4166</v>
      </c>
      <c r="B2430" s="389" t="s">
        <v>3754</v>
      </c>
      <c r="C2430" s="28" t="s">
        <v>349</v>
      </c>
      <c r="D2430" s="22"/>
      <c r="E2430" s="22"/>
      <c r="F2430" s="22"/>
      <c r="G2430" s="22"/>
      <c r="H2430" s="4"/>
    </row>
    <row r="2431" spans="1:8" x14ac:dyDescent="0.3">
      <c r="A2431" s="387"/>
      <c r="B2431" s="390"/>
      <c r="C2431" s="24" t="s">
        <v>3861</v>
      </c>
      <c r="D2431" s="25" t="s">
        <v>3629</v>
      </c>
      <c r="E2431" s="25">
        <v>73</v>
      </c>
      <c r="F2431" s="25">
        <v>73</v>
      </c>
      <c r="G2431" s="25">
        <v>73</v>
      </c>
      <c r="H2431" s="26">
        <v>73</v>
      </c>
    </row>
    <row r="2432" spans="1:8" x14ac:dyDescent="0.3">
      <c r="A2432" s="387"/>
      <c r="B2432" s="390"/>
      <c r="C2432" s="24" t="s">
        <v>3748</v>
      </c>
      <c r="D2432" s="25" t="s">
        <v>682</v>
      </c>
      <c r="E2432" s="25" t="s">
        <v>2295</v>
      </c>
      <c r="F2432" s="25" t="s">
        <v>2295</v>
      </c>
      <c r="G2432" s="25" t="s">
        <v>2295</v>
      </c>
      <c r="H2432" s="26" t="s">
        <v>2295</v>
      </c>
    </row>
    <row r="2433" spans="1:8" x14ac:dyDescent="0.3">
      <c r="A2433" s="387"/>
      <c r="B2433" s="390"/>
      <c r="C2433" s="24" t="s">
        <v>422</v>
      </c>
      <c r="D2433" s="25" t="s">
        <v>423</v>
      </c>
      <c r="E2433" s="25">
        <v>6</v>
      </c>
      <c r="F2433" s="25">
        <v>6</v>
      </c>
      <c r="G2433" s="25">
        <v>6</v>
      </c>
      <c r="H2433" s="26">
        <v>6</v>
      </c>
    </row>
    <row r="2434" spans="1:8" x14ac:dyDescent="0.3">
      <c r="A2434" s="387"/>
      <c r="B2434" s="390"/>
      <c r="C2434" s="29" t="s">
        <v>424</v>
      </c>
      <c r="D2434" s="469" t="s">
        <v>254</v>
      </c>
      <c r="E2434" s="469" t="s">
        <v>520</v>
      </c>
      <c r="F2434" s="469" t="s">
        <v>301</v>
      </c>
      <c r="G2434" s="469" t="s">
        <v>989</v>
      </c>
      <c r="H2434" s="469" t="s">
        <v>238</v>
      </c>
    </row>
    <row r="2435" spans="1:8" x14ac:dyDescent="0.3">
      <c r="A2435" s="387"/>
      <c r="B2435" s="390"/>
      <c r="C2435" s="29" t="s">
        <v>284</v>
      </c>
      <c r="D2435" s="469"/>
      <c r="E2435" s="469"/>
      <c r="F2435" s="469"/>
      <c r="G2435" s="469"/>
      <c r="H2435" s="469"/>
    </row>
    <row r="2436" spans="1:8" x14ac:dyDescent="0.3">
      <c r="A2436" s="387"/>
      <c r="B2436" s="390"/>
      <c r="C2436" s="24" t="s">
        <v>3750</v>
      </c>
      <c r="D2436" s="25" t="s">
        <v>262</v>
      </c>
      <c r="E2436" s="25" t="s">
        <v>697</v>
      </c>
      <c r="F2436" s="25" t="s">
        <v>697</v>
      </c>
      <c r="G2436" s="25" t="s">
        <v>697</v>
      </c>
      <c r="H2436" s="26" t="s">
        <v>697</v>
      </c>
    </row>
    <row r="2437" spans="1:8" x14ac:dyDescent="0.3">
      <c r="A2437" s="387"/>
      <c r="B2437" s="390"/>
      <c r="C2437" s="24" t="s">
        <v>3867</v>
      </c>
      <c r="D2437" s="25" t="s">
        <v>262</v>
      </c>
      <c r="E2437" s="25" t="s">
        <v>228</v>
      </c>
      <c r="F2437" s="25" t="s">
        <v>993</v>
      </c>
      <c r="G2437" s="25" t="s">
        <v>709</v>
      </c>
      <c r="H2437" s="26" t="s">
        <v>860</v>
      </c>
    </row>
    <row r="2438" spans="1:8" x14ac:dyDescent="0.3">
      <c r="A2438" s="387"/>
      <c r="B2438" s="390"/>
      <c r="C2438" s="24" t="s">
        <v>3868</v>
      </c>
      <c r="D2438" s="25" t="s">
        <v>262</v>
      </c>
      <c r="E2438" s="25" t="s">
        <v>228</v>
      </c>
      <c r="F2438" s="25" t="s">
        <v>993</v>
      </c>
      <c r="G2438" s="25" t="s">
        <v>709</v>
      </c>
      <c r="H2438" s="26" t="s">
        <v>228</v>
      </c>
    </row>
    <row r="2439" spans="1:8" x14ac:dyDescent="0.3">
      <c r="A2439" s="387"/>
      <c r="B2439" s="390"/>
      <c r="C2439" s="24" t="s">
        <v>3869</v>
      </c>
      <c r="D2439" s="25" t="s">
        <v>262</v>
      </c>
      <c r="E2439" s="25" t="s">
        <v>228</v>
      </c>
      <c r="F2439" s="25" t="s">
        <v>228</v>
      </c>
      <c r="G2439" s="25" t="s">
        <v>228</v>
      </c>
      <c r="H2439" s="26" t="s">
        <v>860</v>
      </c>
    </row>
    <row r="2440" spans="1:8" ht="18" thickBot="1" x14ac:dyDescent="0.35">
      <c r="A2440" s="388"/>
      <c r="B2440" s="391"/>
      <c r="C2440" s="24" t="s">
        <v>1541</v>
      </c>
      <c r="D2440" s="25" t="s">
        <v>423</v>
      </c>
      <c r="E2440" s="25" t="s">
        <v>1535</v>
      </c>
      <c r="F2440" s="25" t="s">
        <v>1535</v>
      </c>
      <c r="G2440" s="25" t="s">
        <v>1535</v>
      </c>
      <c r="H2440" s="26" t="s">
        <v>1535</v>
      </c>
    </row>
    <row r="2441" spans="1:8" ht="18" thickBot="1" x14ac:dyDescent="0.35">
      <c r="A2441" s="392"/>
      <c r="B2441" s="392"/>
      <c r="C2441" s="392"/>
      <c r="D2441" s="393"/>
      <c r="E2441" s="27">
        <v>5</v>
      </c>
      <c r="F2441" s="27">
        <v>6</v>
      </c>
      <c r="G2441" s="27">
        <v>7</v>
      </c>
      <c r="H2441" s="5">
        <v>8</v>
      </c>
    </row>
    <row r="2442" spans="1:8" x14ac:dyDescent="0.3">
      <c r="A2442" s="15" t="s">
        <v>4167</v>
      </c>
    </row>
    <row r="2443" spans="1:8" ht="18" thickBot="1" x14ac:dyDescent="0.35">
      <c r="A2443" s="17" t="s">
        <v>342</v>
      </c>
    </row>
    <row r="2444" spans="1:8" ht="18" thickBot="1" x14ac:dyDescent="0.35">
      <c r="A2444" s="377" t="s">
        <v>0</v>
      </c>
      <c r="B2444" s="379" t="s">
        <v>217</v>
      </c>
      <c r="C2444" s="379" t="s">
        <v>250</v>
      </c>
      <c r="D2444" s="379" t="s">
        <v>251</v>
      </c>
      <c r="E2444" s="381" t="s">
        <v>4153</v>
      </c>
      <c r="F2444" s="382"/>
      <c r="G2444" s="382"/>
      <c r="H2444" s="383"/>
    </row>
    <row r="2445" spans="1:8" ht="18" thickBot="1" x14ac:dyDescent="0.35">
      <c r="A2445" s="394"/>
      <c r="B2445" s="395"/>
      <c r="C2445" s="395"/>
      <c r="D2445" s="395"/>
      <c r="E2445" s="381" t="s">
        <v>3757</v>
      </c>
      <c r="F2445" s="382"/>
      <c r="G2445" s="382"/>
      <c r="H2445" s="383"/>
    </row>
    <row r="2446" spans="1:8" ht="18" thickBot="1" x14ac:dyDescent="0.35">
      <c r="A2446" s="378"/>
      <c r="B2446" s="380"/>
      <c r="C2446" s="380"/>
      <c r="D2446" s="380"/>
      <c r="E2446" s="293" t="s">
        <v>413</v>
      </c>
      <c r="F2446" s="293" t="s">
        <v>463</v>
      </c>
      <c r="G2446" s="293" t="s">
        <v>3864</v>
      </c>
      <c r="H2446" s="291" t="s">
        <v>3865</v>
      </c>
    </row>
    <row r="2447" spans="1:8" x14ac:dyDescent="0.3">
      <c r="A2447" s="386" t="s">
        <v>4168</v>
      </c>
      <c r="B2447" s="389" t="s">
        <v>3754</v>
      </c>
      <c r="C2447" s="28" t="s">
        <v>349</v>
      </c>
      <c r="D2447" s="22"/>
      <c r="E2447" s="22"/>
      <c r="F2447" s="22"/>
      <c r="G2447" s="22"/>
      <c r="H2447" s="4"/>
    </row>
    <row r="2448" spans="1:8" x14ac:dyDescent="0.3">
      <c r="A2448" s="387"/>
      <c r="B2448" s="390"/>
      <c r="C2448" s="24" t="s">
        <v>3861</v>
      </c>
      <c r="D2448" s="25" t="s">
        <v>3629</v>
      </c>
      <c r="E2448" s="25">
        <v>62</v>
      </c>
      <c r="F2448" s="25">
        <v>62</v>
      </c>
      <c r="G2448" s="25">
        <v>62</v>
      </c>
      <c r="H2448" s="26">
        <v>62</v>
      </c>
    </row>
    <row r="2449" spans="1:8" x14ac:dyDescent="0.3">
      <c r="A2449" s="387"/>
      <c r="B2449" s="390"/>
      <c r="C2449" s="24" t="s">
        <v>3748</v>
      </c>
      <c r="D2449" s="25" t="s">
        <v>682</v>
      </c>
      <c r="E2449" s="25" t="s">
        <v>2630</v>
      </c>
      <c r="F2449" s="25" t="s">
        <v>2630</v>
      </c>
      <c r="G2449" s="25" t="s">
        <v>2630</v>
      </c>
      <c r="H2449" s="26" t="s">
        <v>2630</v>
      </c>
    </row>
    <row r="2450" spans="1:8" x14ac:dyDescent="0.3">
      <c r="A2450" s="387"/>
      <c r="B2450" s="390"/>
      <c r="C2450" s="24" t="s">
        <v>422</v>
      </c>
      <c r="D2450" s="25" t="s">
        <v>423</v>
      </c>
      <c r="E2450" s="25">
        <v>6</v>
      </c>
      <c r="F2450" s="25">
        <v>6</v>
      </c>
      <c r="G2450" s="25">
        <v>6</v>
      </c>
      <c r="H2450" s="26">
        <v>6</v>
      </c>
    </row>
    <row r="2451" spans="1:8" x14ac:dyDescent="0.3">
      <c r="A2451" s="387"/>
      <c r="B2451" s="390"/>
      <c r="C2451" s="29" t="s">
        <v>424</v>
      </c>
      <c r="D2451" s="469" t="s">
        <v>254</v>
      </c>
      <c r="E2451" s="469" t="s">
        <v>976</v>
      </c>
      <c r="F2451" s="469" t="s">
        <v>2301</v>
      </c>
      <c r="G2451" s="469" t="s">
        <v>610</v>
      </c>
      <c r="H2451" s="469" t="s">
        <v>568</v>
      </c>
    </row>
    <row r="2452" spans="1:8" x14ac:dyDescent="0.3">
      <c r="A2452" s="387"/>
      <c r="B2452" s="390"/>
      <c r="C2452" s="29" t="s">
        <v>284</v>
      </c>
      <c r="D2452" s="469"/>
      <c r="E2452" s="469"/>
      <c r="F2452" s="469"/>
      <c r="G2452" s="469"/>
      <c r="H2452" s="469"/>
    </row>
    <row r="2453" spans="1:8" x14ac:dyDescent="0.3">
      <c r="A2453" s="387"/>
      <c r="B2453" s="390"/>
      <c r="C2453" s="24" t="s">
        <v>3750</v>
      </c>
      <c r="D2453" s="25" t="s">
        <v>262</v>
      </c>
      <c r="E2453" s="25" t="s">
        <v>549</v>
      </c>
      <c r="F2453" s="25" t="s">
        <v>549</v>
      </c>
      <c r="G2453" s="25" t="s">
        <v>549</v>
      </c>
      <c r="H2453" s="26" t="s">
        <v>549</v>
      </c>
    </row>
    <row r="2454" spans="1:8" x14ac:dyDescent="0.3">
      <c r="A2454" s="387"/>
      <c r="B2454" s="390"/>
      <c r="C2454" s="24" t="s">
        <v>3867</v>
      </c>
      <c r="D2454" s="25" t="s">
        <v>262</v>
      </c>
      <c r="E2454" s="25" t="s">
        <v>228</v>
      </c>
      <c r="F2454" s="25" t="s">
        <v>993</v>
      </c>
      <c r="G2454" s="25" t="s">
        <v>709</v>
      </c>
      <c r="H2454" s="26" t="s">
        <v>860</v>
      </c>
    </row>
    <row r="2455" spans="1:8" x14ac:dyDescent="0.3">
      <c r="A2455" s="387"/>
      <c r="B2455" s="390"/>
      <c r="C2455" s="24" t="s">
        <v>3868</v>
      </c>
      <c r="D2455" s="25" t="s">
        <v>262</v>
      </c>
      <c r="E2455" s="25" t="s">
        <v>228</v>
      </c>
      <c r="F2455" s="25" t="s">
        <v>993</v>
      </c>
      <c r="G2455" s="25" t="s">
        <v>709</v>
      </c>
      <c r="H2455" s="26" t="s">
        <v>228</v>
      </c>
    </row>
    <row r="2456" spans="1:8" x14ac:dyDescent="0.3">
      <c r="A2456" s="387"/>
      <c r="B2456" s="390"/>
      <c r="C2456" s="24" t="s">
        <v>3869</v>
      </c>
      <c r="D2456" s="25" t="s">
        <v>262</v>
      </c>
      <c r="E2456" s="25" t="s">
        <v>228</v>
      </c>
      <c r="F2456" s="25" t="s">
        <v>228</v>
      </c>
      <c r="G2456" s="25" t="s">
        <v>228</v>
      </c>
      <c r="H2456" s="26" t="s">
        <v>860</v>
      </c>
    </row>
    <row r="2457" spans="1:8" ht="18" thickBot="1" x14ac:dyDescent="0.35">
      <c r="A2457" s="388"/>
      <c r="B2457" s="391"/>
      <c r="C2457" s="24" t="s">
        <v>1541</v>
      </c>
      <c r="D2457" s="25" t="s">
        <v>423</v>
      </c>
      <c r="E2457" s="25" t="s">
        <v>1535</v>
      </c>
      <c r="F2457" s="25" t="s">
        <v>1535</v>
      </c>
      <c r="G2457" s="25" t="s">
        <v>1535</v>
      </c>
      <c r="H2457" s="26" t="s">
        <v>1535</v>
      </c>
    </row>
    <row r="2458" spans="1:8" ht="18" thickBot="1" x14ac:dyDescent="0.35">
      <c r="A2458" s="392"/>
      <c r="B2458" s="392"/>
      <c r="C2458" s="392"/>
      <c r="D2458" s="393"/>
      <c r="E2458" s="27">
        <v>1</v>
      </c>
      <c r="F2458" s="27">
        <v>2</v>
      </c>
      <c r="G2458" s="27">
        <v>3</v>
      </c>
      <c r="H2458" s="5">
        <v>4</v>
      </c>
    </row>
    <row r="2459" spans="1:8" ht="18" thickBot="1" x14ac:dyDescent="0.35">
      <c r="A2459" s="17" t="s">
        <v>342</v>
      </c>
    </row>
    <row r="2460" spans="1:8" ht="18" thickBot="1" x14ac:dyDescent="0.35">
      <c r="A2460" s="377" t="s">
        <v>0</v>
      </c>
      <c r="B2460" s="379" t="s">
        <v>217</v>
      </c>
      <c r="C2460" s="379" t="s">
        <v>250</v>
      </c>
      <c r="D2460" s="379" t="s">
        <v>251</v>
      </c>
      <c r="E2460" s="381" t="s">
        <v>3998</v>
      </c>
      <c r="F2460" s="382"/>
      <c r="G2460" s="382"/>
      <c r="H2460" s="383"/>
    </row>
    <row r="2461" spans="1:8" ht="18" thickBot="1" x14ac:dyDescent="0.35">
      <c r="A2461" s="394"/>
      <c r="B2461" s="395"/>
      <c r="C2461" s="395"/>
      <c r="D2461" s="395"/>
      <c r="E2461" s="381" t="s">
        <v>3757</v>
      </c>
      <c r="F2461" s="382"/>
      <c r="G2461" s="382"/>
      <c r="H2461" s="383"/>
    </row>
    <row r="2462" spans="1:8" ht="18" thickBot="1" x14ac:dyDescent="0.35">
      <c r="A2462" s="378"/>
      <c r="B2462" s="380"/>
      <c r="C2462" s="380"/>
      <c r="D2462" s="380"/>
      <c r="E2462" s="293" t="s">
        <v>413</v>
      </c>
      <c r="F2462" s="293" t="s">
        <v>463</v>
      </c>
      <c r="G2462" s="293" t="s">
        <v>3864</v>
      </c>
      <c r="H2462" s="291" t="s">
        <v>3865</v>
      </c>
    </row>
    <row r="2463" spans="1:8" x14ac:dyDescent="0.3">
      <c r="A2463" s="386" t="s">
        <v>4168</v>
      </c>
      <c r="B2463" s="389" t="s">
        <v>3754</v>
      </c>
      <c r="C2463" s="28" t="s">
        <v>349</v>
      </c>
      <c r="D2463" s="22"/>
      <c r="E2463" s="22"/>
      <c r="F2463" s="22"/>
      <c r="G2463" s="22"/>
      <c r="H2463" s="4"/>
    </row>
    <row r="2464" spans="1:8" x14ac:dyDescent="0.3">
      <c r="A2464" s="387"/>
      <c r="B2464" s="390"/>
      <c r="C2464" s="24" t="s">
        <v>3861</v>
      </c>
      <c r="D2464" s="25" t="s">
        <v>3629</v>
      </c>
      <c r="E2464" s="25">
        <v>60</v>
      </c>
      <c r="F2464" s="25">
        <v>60</v>
      </c>
      <c r="G2464" s="25">
        <v>60</v>
      </c>
      <c r="H2464" s="26">
        <v>60</v>
      </c>
    </row>
    <row r="2465" spans="1:8" x14ac:dyDescent="0.3">
      <c r="A2465" s="387"/>
      <c r="B2465" s="390"/>
      <c r="C2465" s="24" t="s">
        <v>3748</v>
      </c>
      <c r="D2465" s="25" t="s">
        <v>682</v>
      </c>
      <c r="E2465" s="25" t="s">
        <v>1487</v>
      </c>
      <c r="F2465" s="25" t="s">
        <v>1487</v>
      </c>
      <c r="G2465" s="25" t="s">
        <v>1487</v>
      </c>
      <c r="H2465" s="26" t="s">
        <v>1487</v>
      </c>
    </row>
    <row r="2466" spans="1:8" x14ac:dyDescent="0.3">
      <c r="A2466" s="387"/>
      <c r="B2466" s="390"/>
      <c r="C2466" s="24" t="s">
        <v>422</v>
      </c>
      <c r="D2466" s="25" t="s">
        <v>423</v>
      </c>
      <c r="E2466" s="25">
        <v>6</v>
      </c>
      <c r="F2466" s="25">
        <v>6</v>
      </c>
      <c r="G2466" s="25">
        <v>6</v>
      </c>
      <c r="H2466" s="26">
        <v>6</v>
      </c>
    </row>
    <row r="2467" spans="1:8" x14ac:dyDescent="0.3">
      <c r="A2467" s="387"/>
      <c r="B2467" s="390"/>
      <c r="C2467" s="29" t="s">
        <v>424</v>
      </c>
      <c r="D2467" s="469" t="s">
        <v>254</v>
      </c>
      <c r="E2467" s="469" t="s">
        <v>397</v>
      </c>
      <c r="F2467" s="469" t="s">
        <v>520</v>
      </c>
      <c r="G2467" s="469" t="s">
        <v>564</v>
      </c>
      <c r="H2467" s="469" t="s">
        <v>4130</v>
      </c>
    </row>
    <row r="2468" spans="1:8" x14ac:dyDescent="0.3">
      <c r="A2468" s="387"/>
      <c r="B2468" s="390"/>
      <c r="C2468" s="29" t="s">
        <v>284</v>
      </c>
      <c r="D2468" s="469"/>
      <c r="E2468" s="469"/>
      <c r="F2468" s="469"/>
      <c r="G2468" s="469"/>
      <c r="H2468" s="469"/>
    </row>
    <row r="2469" spans="1:8" x14ac:dyDescent="0.3">
      <c r="A2469" s="387"/>
      <c r="B2469" s="390"/>
      <c r="C2469" s="24" t="s">
        <v>3750</v>
      </c>
      <c r="D2469" s="25" t="s">
        <v>262</v>
      </c>
      <c r="E2469" s="25" t="s">
        <v>264</v>
      </c>
      <c r="F2469" s="25" t="s">
        <v>264</v>
      </c>
      <c r="G2469" s="25" t="s">
        <v>264</v>
      </c>
      <c r="H2469" s="26" t="s">
        <v>264</v>
      </c>
    </row>
    <row r="2470" spans="1:8" x14ac:dyDescent="0.3">
      <c r="A2470" s="387"/>
      <c r="B2470" s="390"/>
      <c r="C2470" s="24" t="s">
        <v>3867</v>
      </c>
      <c r="D2470" s="25" t="s">
        <v>262</v>
      </c>
      <c r="E2470" s="25" t="s">
        <v>228</v>
      </c>
      <c r="F2470" s="25" t="s">
        <v>993</v>
      </c>
      <c r="G2470" s="25" t="s">
        <v>709</v>
      </c>
      <c r="H2470" s="26" t="s">
        <v>860</v>
      </c>
    </row>
    <row r="2471" spans="1:8" x14ac:dyDescent="0.3">
      <c r="A2471" s="387"/>
      <c r="B2471" s="390"/>
      <c r="C2471" s="24" t="s">
        <v>3868</v>
      </c>
      <c r="D2471" s="25" t="s">
        <v>262</v>
      </c>
      <c r="E2471" s="25" t="s">
        <v>228</v>
      </c>
      <c r="F2471" s="25" t="s">
        <v>993</v>
      </c>
      <c r="G2471" s="25" t="s">
        <v>709</v>
      </c>
      <c r="H2471" s="26" t="s">
        <v>228</v>
      </c>
    </row>
    <row r="2472" spans="1:8" x14ac:dyDescent="0.3">
      <c r="A2472" s="387"/>
      <c r="B2472" s="390"/>
      <c r="C2472" s="24" t="s">
        <v>3869</v>
      </c>
      <c r="D2472" s="25" t="s">
        <v>262</v>
      </c>
      <c r="E2472" s="25" t="s">
        <v>228</v>
      </c>
      <c r="F2472" s="25" t="s">
        <v>228</v>
      </c>
      <c r="G2472" s="25" t="s">
        <v>228</v>
      </c>
      <c r="H2472" s="26" t="s">
        <v>860</v>
      </c>
    </row>
    <row r="2473" spans="1:8" ht="18" thickBot="1" x14ac:dyDescent="0.35">
      <c r="A2473" s="388"/>
      <c r="B2473" s="391"/>
      <c r="C2473" s="24" t="s">
        <v>1541</v>
      </c>
      <c r="D2473" s="25" t="s">
        <v>423</v>
      </c>
      <c r="E2473" s="25" t="s">
        <v>1535</v>
      </c>
      <c r="F2473" s="25" t="s">
        <v>1535</v>
      </c>
      <c r="G2473" s="25" t="s">
        <v>1535</v>
      </c>
      <c r="H2473" s="26" t="s">
        <v>1535</v>
      </c>
    </row>
    <row r="2474" spans="1:8" ht="18" thickBot="1" x14ac:dyDescent="0.35">
      <c r="A2474" s="392"/>
      <c r="B2474" s="392"/>
      <c r="C2474" s="392"/>
      <c r="D2474" s="393"/>
      <c r="E2474" s="27">
        <v>5</v>
      </c>
      <c r="F2474" s="27">
        <v>6</v>
      </c>
      <c r="G2474" s="27">
        <v>7</v>
      </c>
      <c r="H2474" s="5">
        <v>8</v>
      </c>
    </row>
    <row r="2475" spans="1:8" x14ac:dyDescent="0.3">
      <c r="A2475" s="15" t="s">
        <v>4169</v>
      </c>
    </row>
    <row r="2476" spans="1:8" ht="18" thickBot="1" x14ac:dyDescent="0.35">
      <c r="A2476" s="17" t="s">
        <v>342</v>
      </c>
    </row>
    <row r="2477" spans="1:8" ht="18" thickBot="1" x14ac:dyDescent="0.35">
      <c r="A2477" s="377" t="s">
        <v>0</v>
      </c>
      <c r="B2477" s="379" t="s">
        <v>217</v>
      </c>
      <c r="C2477" s="379" t="s">
        <v>250</v>
      </c>
      <c r="D2477" s="379" t="s">
        <v>251</v>
      </c>
      <c r="E2477" s="381" t="s">
        <v>4032</v>
      </c>
      <c r="F2477" s="382"/>
      <c r="G2477" s="382"/>
      <c r="H2477" s="383"/>
    </row>
    <row r="2478" spans="1:8" ht="18" thickBot="1" x14ac:dyDescent="0.35">
      <c r="A2478" s="394"/>
      <c r="B2478" s="395"/>
      <c r="C2478" s="395"/>
      <c r="D2478" s="395"/>
      <c r="E2478" s="381" t="s">
        <v>3757</v>
      </c>
      <c r="F2478" s="382"/>
      <c r="G2478" s="382"/>
      <c r="H2478" s="383"/>
    </row>
    <row r="2479" spans="1:8" ht="18" thickBot="1" x14ac:dyDescent="0.35">
      <c r="A2479" s="378"/>
      <c r="B2479" s="380"/>
      <c r="C2479" s="380"/>
      <c r="D2479" s="380"/>
      <c r="E2479" s="293" t="s">
        <v>413</v>
      </c>
      <c r="F2479" s="293" t="s">
        <v>463</v>
      </c>
      <c r="G2479" s="293" t="s">
        <v>3864</v>
      </c>
      <c r="H2479" s="291" t="s">
        <v>3865</v>
      </c>
    </row>
    <row r="2480" spans="1:8" x14ac:dyDescent="0.3">
      <c r="A2480" s="386" t="s">
        <v>4170</v>
      </c>
      <c r="B2480" s="389" t="s">
        <v>3754</v>
      </c>
      <c r="C2480" s="28" t="s">
        <v>349</v>
      </c>
      <c r="D2480" s="22"/>
      <c r="E2480" s="22"/>
      <c r="F2480" s="22"/>
      <c r="G2480" s="22"/>
      <c r="H2480" s="4"/>
    </row>
    <row r="2481" spans="1:8" x14ac:dyDescent="0.3">
      <c r="A2481" s="387"/>
      <c r="B2481" s="390"/>
      <c r="C2481" s="24" t="s">
        <v>3861</v>
      </c>
      <c r="D2481" s="25" t="s">
        <v>3629</v>
      </c>
      <c r="E2481" s="25">
        <v>52</v>
      </c>
      <c r="F2481" s="25">
        <v>52</v>
      </c>
      <c r="G2481" s="25">
        <v>52</v>
      </c>
      <c r="H2481" s="26">
        <v>52</v>
      </c>
    </row>
    <row r="2482" spans="1:8" x14ac:dyDescent="0.3">
      <c r="A2482" s="387"/>
      <c r="B2482" s="390"/>
      <c r="C2482" s="24" t="s">
        <v>3748</v>
      </c>
      <c r="D2482" s="25" t="s">
        <v>682</v>
      </c>
      <c r="E2482" s="25" t="s">
        <v>2630</v>
      </c>
      <c r="F2482" s="25" t="s">
        <v>2630</v>
      </c>
      <c r="G2482" s="25" t="s">
        <v>2630</v>
      </c>
      <c r="H2482" s="26" t="s">
        <v>2630</v>
      </c>
    </row>
    <row r="2483" spans="1:8" x14ac:dyDescent="0.3">
      <c r="A2483" s="387"/>
      <c r="B2483" s="390"/>
      <c r="C2483" s="24" t="s">
        <v>422</v>
      </c>
      <c r="D2483" s="25" t="s">
        <v>423</v>
      </c>
      <c r="E2483" s="25">
        <v>6</v>
      </c>
      <c r="F2483" s="25">
        <v>6</v>
      </c>
      <c r="G2483" s="25">
        <v>6</v>
      </c>
      <c r="H2483" s="26">
        <v>6</v>
      </c>
    </row>
    <row r="2484" spans="1:8" x14ac:dyDescent="0.3">
      <c r="A2484" s="387"/>
      <c r="B2484" s="390"/>
      <c r="C2484" s="29" t="s">
        <v>424</v>
      </c>
      <c r="D2484" s="469" t="s">
        <v>254</v>
      </c>
      <c r="E2484" s="469" t="s">
        <v>585</v>
      </c>
      <c r="F2484" s="469" t="s">
        <v>519</v>
      </c>
      <c r="G2484" s="469" t="s">
        <v>2311</v>
      </c>
      <c r="H2484" s="469" t="s">
        <v>610</v>
      </c>
    </row>
    <row r="2485" spans="1:8" x14ac:dyDescent="0.3">
      <c r="A2485" s="387"/>
      <c r="B2485" s="390"/>
      <c r="C2485" s="29" t="s">
        <v>284</v>
      </c>
      <c r="D2485" s="469"/>
      <c r="E2485" s="469"/>
      <c r="F2485" s="469"/>
      <c r="G2485" s="469"/>
      <c r="H2485" s="469"/>
    </row>
    <row r="2486" spans="1:8" x14ac:dyDescent="0.3">
      <c r="A2486" s="387"/>
      <c r="B2486" s="390"/>
      <c r="C2486" s="24" t="s">
        <v>3750</v>
      </c>
      <c r="D2486" s="25" t="s">
        <v>262</v>
      </c>
      <c r="E2486" s="25" t="s">
        <v>549</v>
      </c>
      <c r="F2486" s="25" t="s">
        <v>549</v>
      </c>
      <c r="G2486" s="25" t="s">
        <v>549</v>
      </c>
      <c r="H2486" s="26" t="s">
        <v>549</v>
      </c>
    </row>
    <row r="2487" spans="1:8" x14ac:dyDescent="0.3">
      <c r="A2487" s="387"/>
      <c r="B2487" s="390"/>
      <c r="C2487" s="24" t="s">
        <v>3867</v>
      </c>
      <c r="D2487" s="25" t="s">
        <v>262</v>
      </c>
      <c r="E2487" s="25" t="s">
        <v>228</v>
      </c>
      <c r="F2487" s="25" t="s">
        <v>993</v>
      </c>
      <c r="G2487" s="25" t="s">
        <v>709</v>
      </c>
      <c r="H2487" s="26" t="s">
        <v>860</v>
      </c>
    </row>
    <row r="2488" spans="1:8" x14ac:dyDescent="0.3">
      <c r="A2488" s="387"/>
      <c r="B2488" s="390"/>
      <c r="C2488" s="24" t="s">
        <v>3868</v>
      </c>
      <c r="D2488" s="25" t="s">
        <v>262</v>
      </c>
      <c r="E2488" s="25" t="s">
        <v>228</v>
      </c>
      <c r="F2488" s="25" t="s">
        <v>993</v>
      </c>
      <c r="G2488" s="25" t="s">
        <v>709</v>
      </c>
      <c r="H2488" s="26" t="s">
        <v>228</v>
      </c>
    </row>
    <row r="2489" spans="1:8" x14ac:dyDescent="0.3">
      <c r="A2489" s="387"/>
      <c r="B2489" s="390"/>
      <c r="C2489" s="24" t="s">
        <v>3869</v>
      </c>
      <c r="D2489" s="25" t="s">
        <v>262</v>
      </c>
      <c r="E2489" s="25" t="s">
        <v>228</v>
      </c>
      <c r="F2489" s="25" t="s">
        <v>228</v>
      </c>
      <c r="G2489" s="25" t="s">
        <v>228</v>
      </c>
      <c r="H2489" s="26" t="s">
        <v>860</v>
      </c>
    </row>
    <row r="2490" spans="1:8" ht="18" thickBot="1" x14ac:dyDescent="0.35">
      <c r="A2490" s="388"/>
      <c r="B2490" s="391"/>
      <c r="C2490" s="24" t="s">
        <v>1541</v>
      </c>
      <c r="D2490" s="25" t="s">
        <v>423</v>
      </c>
      <c r="E2490" s="25" t="s">
        <v>1535</v>
      </c>
      <c r="F2490" s="25" t="s">
        <v>1535</v>
      </c>
      <c r="G2490" s="25" t="s">
        <v>1535</v>
      </c>
      <c r="H2490" s="26" t="s">
        <v>1535</v>
      </c>
    </row>
    <row r="2491" spans="1:8" ht="18" thickBot="1" x14ac:dyDescent="0.35">
      <c r="A2491" s="392"/>
      <c r="B2491" s="392"/>
      <c r="C2491" s="392"/>
      <c r="D2491" s="393"/>
      <c r="E2491" s="27">
        <v>1</v>
      </c>
      <c r="F2491" s="27">
        <v>2</v>
      </c>
      <c r="G2491" s="27">
        <v>3</v>
      </c>
      <c r="H2491" s="5">
        <v>4</v>
      </c>
    </row>
    <row r="2492" spans="1:8" ht="18" thickBot="1" x14ac:dyDescent="0.35">
      <c r="A2492" s="17" t="s">
        <v>342</v>
      </c>
    </row>
    <row r="2493" spans="1:8" ht="18" thickBot="1" x14ac:dyDescent="0.35">
      <c r="A2493" s="377" t="s">
        <v>0</v>
      </c>
      <c r="B2493" s="379" t="s">
        <v>217</v>
      </c>
      <c r="C2493" s="379" t="s">
        <v>250</v>
      </c>
      <c r="D2493" s="379" t="s">
        <v>251</v>
      </c>
      <c r="E2493" s="381" t="s">
        <v>3998</v>
      </c>
      <c r="F2493" s="382"/>
      <c r="G2493" s="382"/>
      <c r="H2493" s="383"/>
    </row>
    <row r="2494" spans="1:8" ht="18" thickBot="1" x14ac:dyDescent="0.35">
      <c r="A2494" s="394"/>
      <c r="B2494" s="395"/>
      <c r="C2494" s="395"/>
      <c r="D2494" s="395"/>
      <c r="E2494" s="381" t="s">
        <v>462</v>
      </c>
      <c r="F2494" s="382"/>
      <c r="G2494" s="382"/>
      <c r="H2494" s="383"/>
    </row>
    <row r="2495" spans="1:8" ht="18" thickBot="1" x14ac:dyDescent="0.35">
      <c r="A2495" s="378"/>
      <c r="B2495" s="380"/>
      <c r="C2495" s="380"/>
      <c r="D2495" s="380"/>
      <c r="E2495" s="293" t="s">
        <v>413</v>
      </c>
      <c r="F2495" s="293" t="s">
        <v>463</v>
      </c>
      <c r="G2495" s="293" t="s">
        <v>3864</v>
      </c>
      <c r="H2495" s="291" t="s">
        <v>3865</v>
      </c>
    </row>
    <row r="2496" spans="1:8" x14ac:dyDescent="0.3">
      <c r="A2496" s="386" t="s">
        <v>4170</v>
      </c>
      <c r="B2496" s="389" t="s">
        <v>3754</v>
      </c>
      <c r="C2496" s="28" t="s">
        <v>349</v>
      </c>
      <c r="D2496" s="22"/>
      <c r="E2496" s="22"/>
      <c r="F2496" s="22"/>
      <c r="G2496" s="22"/>
      <c r="H2496" s="4"/>
    </row>
    <row r="2497" spans="1:8" x14ac:dyDescent="0.3">
      <c r="A2497" s="387"/>
      <c r="B2497" s="390"/>
      <c r="C2497" s="24" t="s">
        <v>3861</v>
      </c>
      <c r="D2497" s="25" t="s">
        <v>3629</v>
      </c>
      <c r="E2497" s="25">
        <v>51</v>
      </c>
      <c r="F2497" s="25">
        <v>51</v>
      </c>
      <c r="G2497" s="25">
        <v>51</v>
      </c>
      <c r="H2497" s="26">
        <v>51</v>
      </c>
    </row>
    <row r="2498" spans="1:8" x14ac:dyDescent="0.3">
      <c r="A2498" s="387"/>
      <c r="B2498" s="390"/>
      <c r="C2498" s="24" t="s">
        <v>3748</v>
      </c>
      <c r="D2498" s="25" t="s">
        <v>682</v>
      </c>
      <c r="E2498" s="25" t="s">
        <v>1337</v>
      </c>
      <c r="F2498" s="25" t="s">
        <v>1337</v>
      </c>
      <c r="G2498" s="25" t="s">
        <v>1337</v>
      </c>
      <c r="H2498" s="26" t="s">
        <v>1337</v>
      </c>
    </row>
    <row r="2499" spans="1:8" x14ac:dyDescent="0.3">
      <c r="A2499" s="387"/>
      <c r="B2499" s="390"/>
      <c r="C2499" s="24" t="s">
        <v>422</v>
      </c>
      <c r="D2499" s="25" t="s">
        <v>423</v>
      </c>
      <c r="E2499" s="25">
        <v>6</v>
      </c>
      <c r="F2499" s="25">
        <v>6</v>
      </c>
      <c r="G2499" s="25">
        <v>6</v>
      </c>
      <c r="H2499" s="26">
        <v>6</v>
      </c>
    </row>
    <row r="2500" spans="1:8" x14ac:dyDescent="0.3">
      <c r="A2500" s="387"/>
      <c r="B2500" s="390"/>
      <c r="C2500" s="29" t="s">
        <v>424</v>
      </c>
      <c r="D2500" s="469" t="s">
        <v>254</v>
      </c>
      <c r="E2500" s="469" t="s">
        <v>317</v>
      </c>
      <c r="F2500" s="469" t="s">
        <v>589</v>
      </c>
      <c r="G2500" s="469" t="s">
        <v>599</v>
      </c>
      <c r="H2500" s="469" t="s">
        <v>564</v>
      </c>
    </row>
    <row r="2501" spans="1:8" x14ac:dyDescent="0.3">
      <c r="A2501" s="387"/>
      <c r="B2501" s="390"/>
      <c r="C2501" s="29" t="s">
        <v>284</v>
      </c>
      <c r="D2501" s="469"/>
      <c r="E2501" s="469"/>
      <c r="F2501" s="469"/>
      <c r="G2501" s="469"/>
      <c r="H2501" s="469"/>
    </row>
    <row r="2502" spans="1:8" x14ac:dyDescent="0.3">
      <c r="A2502" s="387"/>
      <c r="B2502" s="390"/>
      <c r="C2502" s="24" t="s">
        <v>3750</v>
      </c>
      <c r="D2502" s="25" t="s">
        <v>262</v>
      </c>
      <c r="E2502" s="25" t="s">
        <v>447</v>
      </c>
      <c r="F2502" s="25" t="s">
        <v>447</v>
      </c>
      <c r="G2502" s="25" t="s">
        <v>447</v>
      </c>
      <c r="H2502" s="26" t="s">
        <v>447</v>
      </c>
    </row>
    <row r="2503" spans="1:8" x14ac:dyDescent="0.3">
      <c r="A2503" s="387"/>
      <c r="B2503" s="390"/>
      <c r="C2503" s="24" t="s">
        <v>3867</v>
      </c>
      <c r="D2503" s="25" t="s">
        <v>262</v>
      </c>
      <c r="E2503" s="25" t="s">
        <v>228</v>
      </c>
      <c r="F2503" s="25" t="s">
        <v>993</v>
      </c>
      <c r="G2503" s="25" t="s">
        <v>709</v>
      </c>
      <c r="H2503" s="26" t="s">
        <v>860</v>
      </c>
    </row>
    <row r="2504" spans="1:8" x14ac:dyDescent="0.3">
      <c r="A2504" s="387"/>
      <c r="B2504" s="390"/>
      <c r="C2504" s="24" t="s">
        <v>3868</v>
      </c>
      <c r="D2504" s="25" t="s">
        <v>262</v>
      </c>
      <c r="E2504" s="25" t="s">
        <v>228</v>
      </c>
      <c r="F2504" s="25" t="s">
        <v>993</v>
      </c>
      <c r="G2504" s="25" t="s">
        <v>709</v>
      </c>
      <c r="H2504" s="26" t="s">
        <v>228</v>
      </c>
    </row>
    <row r="2505" spans="1:8" x14ac:dyDescent="0.3">
      <c r="A2505" s="387"/>
      <c r="B2505" s="390"/>
      <c r="C2505" s="24" t="s">
        <v>3869</v>
      </c>
      <c r="D2505" s="25" t="s">
        <v>262</v>
      </c>
      <c r="E2505" s="25" t="s">
        <v>228</v>
      </c>
      <c r="F2505" s="25" t="s">
        <v>228</v>
      </c>
      <c r="G2505" s="25" t="s">
        <v>228</v>
      </c>
      <c r="H2505" s="26" t="s">
        <v>860</v>
      </c>
    </row>
    <row r="2506" spans="1:8" ht="18" thickBot="1" x14ac:dyDescent="0.35">
      <c r="A2506" s="388"/>
      <c r="B2506" s="391"/>
      <c r="C2506" s="24" t="s">
        <v>1541</v>
      </c>
      <c r="D2506" s="25" t="s">
        <v>423</v>
      </c>
      <c r="E2506" s="25" t="s">
        <v>1535</v>
      </c>
      <c r="F2506" s="25" t="s">
        <v>1535</v>
      </c>
      <c r="G2506" s="25" t="s">
        <v>1535</v>
      </c>
      <c r="H2506" s="26" t="s">
        <v>1535</v>
      </c>
    </row>
    <row r="2507" spans="1:8" ht="18" thickBot="1" x14ac:dyDescent="0.35">
      <c r="A2507" s="392"/>
      <c r="B2507" s="392"/>
      <c r="C2507" s="392"/>
      <c r="D2507" s="393"/>
      <c r="E2507" s="27">
        <v>5</v>
      </c>
      <c r="F2507" s="27">
        <v>6</v>
      </c>
      <c r="G2507" s="27">
        <v>7</v>
      </c>
      <c r="H2507" s="5">
        <v>8</v>
      </c>
    </row>
    <row r="2508" spans="1:8" x14ac:dyDescent="0.3">
      <c r="A2508" s="15" t="s">
        <v>4171</v>
      </c>
    </row>
    <row r="2509" spans="1:8" ht="18" thickBot="1" x14ac:dyDescent="0.35">
      <c r="A2509" s="17" t="s">
        <v>342</v>
      </c>
    </row>
    <row r="2510" spans="1:8" ht="18" thickBot="1" x14ac:dyDescent="0.35">
      <c r="A2510" s="377" t="s">
        <v>0</v>
      </c>
      <c r="B2510" s="379" t="s">
        <v>217</v>
      </c>
      <c r="C2510" s="379" t="s">
        <v>250</v>
      </c>
      <c r="D2510" s="379" t="s">
        <v>251</v>
      </c>
      <c r="E2510" s="381" t="s">
        <v>4158</v>
      </c>
      <c r="F2510" s="382"/>
      <c r="G2510" s="382"/>
      <c r="H2510" s="383"/>
    </row>
    <row r="2511" spans="1:8" ht="18" thickBot="1" x14ac:dyDescent="0.35">
      <c r="A2511" s="394"/>
      <c r="B2511" s="395"/>
      <c r="C2511" s="395"/>
      <c r="D2511" s="395"/>
      <c r="E2511" s="381" t="s">
        <v>3757</v>
      </c>
      <c r="F2511" s="382"/>
      <c r="G2511" s="382"/>
      <c r="H2511" s="383"/>
    </row>
    <row r="2512" spans="1:8" ht="18" thickBot="1" x14ac:dyDescent="0.35">
      <c r="A2512" s="378"/>
      <c r="B2512" s="380"/>
      <c r="C2512" s="380"/>
      <c r="D2512" s="380"/>
      <c r="E2512" s="293" t="s">
        <v>413</v>
      </c>
      <c r="F2512" s="293" t="s">
        <v>463</v>
      </c>
      <c r="G2512" s="293" t="s">
        <v>3864</v>
      </c>
      <c r="H2512" s="291" t="s">
        <v>3865</v>
      </c>
    </row>
    <row r="2513" spans="1:8" x14ac:dyDescent="0.3">
      <c r="A2513" s="386" t="s">
        <v>4172</v>
      </c>
      <c r="B2513" s="389" t="s">
        <v>3754</v>
      </c>
      <c r="C2513" s="28" t="s">
        <v>349</v>
      </c>
      <c r="D2513" s="22"/>
      <c r="E2513" s="22"/>
      <c r="F2513" s="22"/>
      <c r="G2513" s="22"/>
      <c r="H2513" s="4"/>
    </row>
    <row r="2514" spans="1:8" x14ac:dyDescent="0.3">
      <c r="A2514" s="387"/>
      <c r="B2514" s="390"/>
      <c r="C2514" s="24" t="s">
        <v>3861</v>
      </c>
      <c r="D2514" s="25" t="s">
        <v>3629</v>
      </c>
      <c r="E2514" s="25">
        <v>44</v>
      </c>
      <c r="F2514" s="25">
        <v>44</v>
      </c>
      <c r="G2514" s="25">
        <v>44</v>
      </c>
      <c r="H2514" s="26">
        <v>44</v>
      </c>
    </row>
    <row r="2515" spans="1:8" x14ac:dyDescent="0.3">
      <c r="A2515" s="387"/>
      <c r="B2515" s="390"/>
      <c r="C2515" s="24" t="s">
        <v>3748</v>
      </c>
      <c r="D2515" s="25" t="s">
        <v>682</v>
      </c>
      <c r="E2515" s="25" t="s">
        <v>2630</v>
      </c>
      <c r="F2515" s="25" t="s">
        <v>2630</v>
      </c>
      <c r="G2515" s="25" t="s">
        <v>2630</v>
      </c>
      <c r="H2515" s="26" t="s">
        <v>2630</v>
      </c>
    </row>
    <row r="2516" spans="1:8" x14ac:dyDescent="0.3">
      <c r="A2516" s="387"/>
      <c r="B2516" s="390"/>
      <c r="C2516" s="24" t="s">
        <v>422</v>
      </c>
      <c r="D2516" s="25" t="s">
        <v>423</v>
      </c>
      <c r="E2516" s="25">
        <v>6</v>
      </c>
      <c r="F2516" s="25">
        <v>6</v>
      </c>
      <c r="G2516" s="25">
        <v>6</v>
      </c>
      <c r="H2516" s="26">
        <v>6</v>
      </c>
    </row>
    <row r="2517" spans="1:8" ht="25.5" x14ac:dyDescent="0.3">
      <c r="A2517" s="387"/>
      <c r="B2517" s="390"/>
      <c r="C2517" s="24" t="s">
        <v>4048</v>
      </c>
      <c r="D2517" s="25" t="s">
        <v>254</v>
      </c>
      <c r="E2517" s="25" t="s">
        <v>582</v>
      </c>
      <c r="F2517" s="25" t="s">
        <v>397</v>
      </c>
      <c r="G2517" s="25" t="s">
        <v>2301</v>
      </c>
      <c r="H2517" s="26" t="s">
        <v>2311</v>
      </c>
    </row>
    <row r="2518" spans="1:8" x14ac:dyDescent="0.3">
      <c r="A2518" s="387"/>
      <c r="B2518" s="390"/>
      <c r="C2518" s="24" t="s">
        <v>3750</v>
      </c>
      <c r="D2518" s="25" t="s">
        <v>262</v>
      </c>
      <c r="E2518" s="25" t="s">
        <v>549</v>
      </c>
      <c r="F2518" s="25" t="s">
        <v>549</v>
      </c>
      <c r="G2518" s="25" t="s">
        <v>549</v>
      </c>
      <c r="H2518" s="26" t="s">
        <v>549</v>
      </c>
    </row>
    <row r="2519" spans="1:8" x14ac:dyDescent="0.3">
      <c r="A2519" s="387"/>
      <c r="B2519" s="390"/>
      <c r="C2519" s="24" t="s">
        <v>3867</v>
      </c>
      <c r="D2519" s="25" t="s">
        <v>262</v>
      </c>
      <c r="E2519" s="25" t="s">
        <v>228</v>
      </c>
      <c r="F2519" s="25" t="s">
        <v>993</v>
      </c>
      <c r="G2519" s="25" t="s">
        <v>709</v>
      </c>
      <c r="H2519" s="26" t="s">
        <v>860</v>
      </c>
    </row>
    <row r="2520" spans="1:8" x14ac:dyDescent="0.3">
      <c r="A2520" s="387"/>
      <c r="B2520" s="390"/>
      <c r="C2520" s="24" t="s">
        <v>3868</v>
      </c>
      <c r="D2520" s="25" t="s">
        <v>262</v>
      </c>
      <c r="E2520" s="25" t="s">
        <v>228</v>
      </c>
      <c r="F2520" s="25" t="s">
        <v>993</v>
      </c>
      <c r="G2520" s="25" t="s">
        <v>709</v>
      </c>
      <c r="H2520" s="26" t="s">
        <v>228</v>
      </c>
    </row>
    <row r="2521" spans="1:8" x14ac:dyDescent="0.3">
      <c r="A2521" s="387"/>
      <c r="B2521" s="390"/>
      <c r="C2521" s="24" t="s">
        <v>3869</v>
      </c>
      <c r="D2521" s="25" t="s">
        <v>262</v>
      </c>
      <c r="E2521" s="25" t="s">
        <v>228</v>
      </c>
      <c r="F2521" s="25" t="s">
        <v>228</v>
      </c>
      <c r="G2521" s="25" t="s">
        <v>228</v>
      </c>
      <c r="H2521" s="26" t="s">
        <v>860</v>
      </c>
    </row>
    <row r="2522" spans="1:8" ht="18" thickBot="1" x14ac:dyDescent="0.35">
      <c r="A2522" s="388"/>
      <c r="B2522" s="391"/>
      <c r="C2522" s="24" t="s">
        <v>1541</v>
      </c>
      <c r="D2522" s="25" t="s">
        <v>423</v>
      </c>
      <c r="E2522" s="25" t="s">
        <v>1535</v>
      </c>
      <c r="F2522" s="25" t="s">
        <v>1535</v>
      </c>
      <c r="G2522" s="25" t="s">
        <v>1535</v>
      </c>
      <c r="H2522" s="26" t="s">
        <v>1535</v>
      </c>
    </row>
    <row r="2523" spans="1:8" ht="18" thickBot="1" x14ac:dyDescent="0.35">
      <c r="A2523" s="392"/>
      <c r="B2523" s="392"/>
      <c r="C2523" s="392"/>
      <c r="D2523" s="393"/>
      <c r="E2523" s="27">
        <v>1</v>
      </c>
      <c r="F2523" s="27">
        <v>2</v>
      </c>
      <c r="G2523" s="27">
        <v>3</v>
      </c>
      <c r="H2523" s="5">
        <v>4</v>
      </c>
    </row>
    <row r="2524" spans="1:8" ht="18" thickBot="1" x14ac:dyDescent="0.35">
      <c r="A2524" s="17" t="s">
        <v>342</v>
      </c>
    </row>
    <row r="2525" spans="1:8" ht="18" thickBot="1" x14ac:dyDescent="0.35">
      <c r="A2525" s="377" t="s">
        <v>0</v>
      </c>
      <c r="B2525" s="379" t="s">
        <v>217</v>
      </c>
      <c r="C2525" s="379" t="s">
        <v>250</v>
      </c>
      <c r="D2525" s="379" t="s">
        <v>251</v>
      </c>
      <c r="E2525" s="381" t="s">
        <v>3998</v>
      </c>
      <c r="F2525" s="382"/>
      <c r="G2525" s="382"/>
      <c r="H2525" s="383"/>
    </row>
    <row r="2526" spans="1:8" ht="18" thickBot="1" x14ac:dyDescent="0.35">
      <c r="A2526" s="394"/>
      <c r="B2526" s="395"/>
      <c r="C2526" s="395"/>
      <c r="D2526" s="395"/>
      <c r="E2526" s="381" t="s">
        <v>3757</v>
      </c>
      <c r="F2526" s="382"/>
      <c r="G2526" s="382"/>
      <c r="H2526" s="383"/>
    </row>
    <row r="2527" spans="1:8" ht="18" thickBot="1" x14ac:dyDescent="0.35">
      <c r="A2527" s="378"/>
      <c r="B2527" s="380"/>
      <c r="C2527" s="380"/>
      <c r="D2527" s="380"/>
      <c r="E2527" s="293" t="s">
        <v>413</v>
      </c>
      <c r="F2527" s="293" t="s">
        <v>463</v>
      </c>
      <c r="G2527" s="293" t="s">
        <v>3864</v>
      </c>
      <c r="H2527" s="291" t="s">
        <v>3865</v>
      </c>
    </row>
    <row r="2528" spans="1:8" x14ac:dyDescent="0.3">
      <c r="A2528" s="386" t="s">
        <v>4172</v>
      </c>
      <c r="B2528" s="389" t="s">
        <v>3754</v>
      </c>
      <c r="C2528" s="28" t="s">
        <v>349</v>
      </c>
      <c r="D2528" s="22"/>
      <c r="E2528" s="22"/>
      <c r="F2528" s="22"/>
      <c r="G2528" s="22"/>
      <c r="H2528" s="4"/>
    </row>
    <row r="2529" spans="1:8" x14ac:dyDescent="0.3">
      <c r="A2529" s="387"/>
      <c r="B2529" s="390"/>
      <c r="C2529" s="24" t="s">
        <v>3861</v>
      </c>
      <c r="D2529" s="25" t="s">
        <v>3629</v>
      </c>
      <c r="E2529" s="25">
        <v>44</v>
      </c>
      <c r="F2529" s="25">
        <v>44</v>
      </c>
      <c r="G2529" s="25">
        <v>44</v>
      </c>
      <c r="H2529" s="26">
        <v>44</v>
      </c>
    </row>
    <row r="2530" spans="1:8" x14ac:dyDescent="0.3">
      <c r="A2530" s="387"/>
      <c r="B2530" s="390"/>
      <c r="C2530" s="24" t="s">
        <v>3748</v>
      </c>
      <c r="D2530" s="25" t="s">
        <v>682</v>
      </c>
      <c r="E2530" s="25" t="s">
        <v>2437</v>
      </c>
      <c r="F2530" s="25" t="s">
        <v>2437</v>
      </c>
      <c r="G2530" s="25" t="s">
        <v>2437</v>
      </c>
      <c r="H2530" s="26" t="s">
        <v>2437</v>
      </c>
    </row>
    <row r="2531" spans="1:8" x14ac:dyDescent="0.3">
      <c r="A2531" s="387"/>
      <c r="B2531" s="390"/>
      <c r="C2531" s="24" t="s">
        <v>422</v>
      </c>
      <c r="D2531" s="25" t="s">
        <v>423</v>
      </c>
      <c r="E2531" s="25">
        <v>6</v>
      </c>
      <c r="F2531" s="25">
        <v>6</v>
      </c>
      <c r="G2531" s="25">
        <v>6</v>
      </c>
      <c r="H2531" s="26">
        <v>6</v>
      </c>
    </row>
    <row r="2532" spans="1:8" x14ac:dyDescent="0.3">
      <c r="A2532" s="387"/>
      <c r="B2532" s="390"/>
      <c r="C2532" s="29" t="s">
        <v>424</v>
      </c>
      <c r="D2532" s="469" t="s">
        <v>254</v>
      </c>
      <c r="E2532" s="469" t="s">
        <v>582</v>
      </c>
      <c r="F2532" s="469" t="s">
        <v>397</v>
      </c>
      <c r="G2532" s="469" t="s">
        <v>2301</v>
      </c>
      <c r="H2532" s="469" t="s">
        <v>2311</v>
      </c>
    </row>
    <row r="2533" spans="1:8" x14ac:dyDescent="0.3">
      <c r="A2533" s="387"/>
      <c r="B2533" s="390"/>
      <c r="C2533" s="29" t="s">
        <v>284</v>
      </c>
      <c r="D2533" s="469"/>
      <c r="E2533" s="469"/>
      <c r="F2533" s="469"/>
      <c r="G2533" s="469"/>
      <c r="H2533" s="469"/>
    </row>
    <row r="2534" spans="1:8" x14ac:dyDescent="0.3">
      <c r="A2534" s="387"/>
      <c r="B2534" s="390"/>
      <c r="C2534" s="24" t="s">
        <v>3750</v>
      </c>
      <c r="D2534" s="25" t="s">
        <v>262</v>
      </c>
      <c r="E2534" s="25" t="s">
        <v>263</v>
      </c>
      <c r="F2534" s="25" t="s">
        <v>263</v>
      </c>
      <c r="G2534" s="25" t="s">
        <v>263</v>
      </c>
      <c r="H2534" s="26" t="s">
        <v>263</v>
      </c>
    </row>
    <row r="2535" spans="1:8" x14ac:dyDescent="0.3">
      <c r="A2535" s="387"/>
      <c r="B2535" s="390"/>
      <c r="C2535" s="24" t="s">
        <v>3867</v>
      </c>
      <c r="D2535" s="25" t="s">
        <v>262</v>
      </c>
      <c r="E2535" s="25" t="s">
        <v>228</v>
      </c>
      <c r="F2535" s="25" t="s">
        <v>993</v>
      </c>
      <c r="G2535" s="25" t="s">
        <v>709</v>
      </c>
      <c r="H2535" s="26" t="s">
        <v>860</v>
      </c>
    </row>
    <row r="2536" spans="1:8" x14ac:dyDescent="0.3">
      <c r="A2536" s="387"/>
      <c r="B2536" s="390"/>
      <c r="C2536" s="24" t="s">
        <v>3868</v>
      </c>
      <c r="D2536" s="25" t="s">
        <v>262</v>
      </c>
      <c r="E2536" s="25" t="s">
        <v>228</v>
      </c>
      <c r="F2536" s="25" t="s">
        <v>993</v>
      </c>
      <c r="G2536" s="25" t="s">
        <v>709</v>
      </c>
      <c r="H2536" s="26" t="s">
        <v>228</v>
      </c>
    </row>
    <row r="2537" spans="1:8" x14ac:dyDescent="0.3">
      <c r="A2537" s="387"/>
      <c r="B2537" s="390"/>
      <c r="C2537" s="24" t="s">
        <v>3869</v>
      </c>
      <c r="D2537" s="25" t="s">
        <v>262</v>
      </c>
      <c r="E2537" s="25" t="s">
        <v>228</v>
      </c>
      <c r="F2537" s="25" t="s">
        <v>228</v>
      </c>
      <c r="G2537" s="25" t="s">
        <v>228</v>
      </c>
      <c r="H2537" s="26" t="s">
        <v>860</v>
      </c>
    </row>
    <row r="2538" spans="1:8" ht="18" thickBot="1" x14ac:dyDescent="0.35">
      <c r="A2538" s="388"/>
      <c r="B2538" s="391"/>
      <c r="C2538" s="24" t="s">
        <v>1541</v>
      </c>
      <c r="D2538" s="25" t="s">
        <v>423</v>
      </c>
      <c r="E2538" s="25" t="s">
        <v>1535</v>
      </c>
      <c r="F2538" s="25" t="s">
        <v>1535</v>
      </c>
      <c r="G2538" s="25" t="s">
        <v>1535</v>
      </c>
      <c r="H2538" s="26" t="s">
        <v>1535</v>
      </c>
    </row>
    <row r="2539" spans="1:8" ht="18" thickBot="1" x14ac:dyDescent="0.35">
      <c r="A2539" s="392"/>
      <c r="B2539" s="392"/>
      <c r="C2539" s="392"/>
      <c r="D2539" s="393"/>
      <c r="E2539" s="27">
        <v>5</v>
      </c>
      <c r="F2539" s="27">
        <v>6</v>
      </c>
      <c r="G2539" s="27">
        <v>7</v>
      </c>
      <c r="H2539" s="5">
        <v>8</v>
      </c>
    </row>
    <row r="2540" spans="1:8" x14ac:dyDescent="0.3">
      <c r="A2540" s="15" t="s">
        <v>4173</v>
      </c>
    </row>
    <row r="2541" spans="1:8" ht="18" thickBot="1" x14ac:dyDescent="0.35">
      <c r="A2541" s="17" t="s">
        <v>342</v>
      </c>
    </row>
    <row r="2542" spans="1:8" ht="18" thickBot="1" x14ac:dyDescent="0.35">
      <c r="A2542" s="377" t="s">
        <v>0</v>
      </c>
      <c r="B2542" s="379" t="s">
        <v>217</v>
      </c>
      <c r="C2542" s="379" t="s">
        <v>250</v>
      </c>
      <c r="D2542" s="379" t="s">
        <v>251</v>
      </c>
      <c r="E2542" s="381" t="s">
        <v>3998</v>
      </c>
      <c r="F2542" s="382"/>
      <c r="G2542" s="382"/>
      <c r="H2542" s="383"/>
    </row>
    <row r="2543" spans="1:8" ht="18" thickBot="1" x14ac:dyDescent="0.35">
      <c r="A2543" s="394"/>
      <c r="B2543" s="395"/>
      <c r="C2543" s="395"/>
      <c r="D2543" s="395"/>
      <c r="E2543" s="381" t="s">
        <v>3757</v>
      </c>
      <c r="F2543" s="382"/>
      <c r="G2543" s="382"/>
      <c r="H2543" s="383"/>
    </row>
    <row r="2544" spans="1:8" ht="18" thickBot="1" x14ac:dyDescent="0.35">
      <c r="A2544" s="378"/>
      <c r="B2544" s="380"/>
      <c r="C2544" s="380"/>
      <c r="D2544" s="380"/>
      <c r="E2544" s="293" t="s">
        <v>413</v>
      </c>
      <c r="F2544" s="293" t="s">
        <v>463</v>
      </c>
      <c r="G2544" s="293" t="s">
        <v>3864</v>
      </c>
      <c r="H2544" s="291" t="s">
        <v>3865</v>
      </c>
    </row>
    <row r="2545" spans="1:8" x14ac:dyDescent="0.3">
      <c r="A2545" s="386" t="s">
        <v>4174</v>
      </c>
      <c r="B2545" s="389" t="s">
        <v>3754</v>
      </c>
      <c r="C2545" s="28" t="s">
        <v>349</v>
      </c>
      <c r="D2545" s="22"/>
      <c r="E2545" s="22"/>
      <c r="F2545" s="22"/>
      <c r="G2545" s="22"/>
      <c r="H2545" s="4"/>
    </row>
    <row r="2546" spans="1:8" x14ac:dyDescent="0.3">
      <c r="A2546" s="387"/>
      <c r="B2546" s="390"/>
      <c r="C2546" s="24" t="s">
        <v>3861</v>
      </c>
      <c r="D2546" s="25" t="s">
        <v>3629</v>
      </c>
      <c r="E2546" s="25">
        <v>39</v>
      </c>
      <c r="F2546" s="25">
        <v>39</v>
      </c>
      <c r="G2546" s="25">
        <v>39</v>
      </c>
      <c r="H2546" s="26">
        <v>39</v>
      </c>
    </row>
    <row r="2547" spans="1:8" x14ac:dyDescent="0.3">
      <c r="A2547" s="387"/>
      <c r="B2547" s="390"/>
      <c r="C2547" s="24" t="s">
        <v>3748</v>
      </c>
      <c r="D2547" s="25" t="s">
        <v>682</v>
      </c>
      <c r="E2547" s="25" t="s">
        <v>2630</v>
      </c>
      <c r="F2547" s="25" t="s">
        <v>2630</v>
      </c>
      <c r="G2547" s="25" t="s">
        <v>2630</v>
      </c>
      <c r="H2547" s="26" t="s">
        <v>2630</v>
      </c>
    </row>
    <row r="2548" spans="1:8" x14ac:dyDescent="0.3">
      <c r="A2548" s="387"/>
      <c r="B2548" s="390"/>
      <c r="C2548" s="24" t="s">
        <v>422</v>
      </c>
      <c r="D2548" s="25" t="s">
        <v>423</v>
      </c>
      <c r="E2548" s="25">
        <v>6</v>
      </c>
      <c r="F2548" s="25">
        <v>6</v>
      </c>
      <c r="G2548" s="25">
        <v>6</v>
      </c>
      <c r="H2548" s="26">
        <v>6</v>
      </c>
    </row>
    <row r="2549" spans="1:8" x14ac:dyDescent="0.3">
      <c r="A2549" s="387"/>
      <c r="B2549" s="390"/>
      <c r="C2549" s="29" t="s">
        <v>424</v>
      </c>
      <c r="D2549" s="469" t="s">
        <v>254</v>
      </c>
      <c r="E2549" s="469" t="s">
        <v>544</v>
      </c>
      <c r="F2549" s="469" t="s">
        <v>585</v>
      </c>
      <c r="G2549" s="469" t="s">
        <v>2654</v>
      </c>
      <c r="H2549" s="469" t="s">
        <v>521</v>
      </c>
    </row>
    <row r="2550" spans="1:8" x14ac:dyDescent="0.3">
      <c r="A2550" s="387"/>
      <c r="B2550" s="390"/>
      <c r="C2550" s="29" t="s">
        <v>284</v>
      </c>
      <c r="D2550" s="469"/>
      <c r="E2550" s="469"/>
      <c r="F2550" s="469"/>
      <c r="G2550" s="469"/>
      <c r="H2550" s="469"/>
    </row>
    <row r="2551" spans="1:8" x14ac:dyDescent="0.3">
      <c r="A2551" s="387"/>
      <c r="B2551" s="390"/>
      <c r="C2551" s="24" t="s">
        <v>3750</v>
      </c>
      <c r="D2551" s="25" t="s">
        <v>262</v>
      </c>
      <c r="E2551" s="25" t="s">
        <v>549</v>
      </c>
      <c r="F2551" s="25" t="s">
        <v>549</v>
      </c>
      <c r="G2551" s="25" t="s">
        <v>549</v>
      </c>
      <c r="H2551" s="26" t="s">
        <v>549</v>
      </c>
    </row>
    <row r="2552" spans="1:8" x14ac:dyDescent="0.3">
      <c r="A2552" s="387"/>
      <c r="B2552" s="390"/>
      <c r="C2552" s="24" t="s">
        <v>3867</v>
      </c>
      <c r="D2552" s="25" t="s">
        <v>262</v>
      </c>
      <c r="E2552" s="25" t="s">
        <v>228</v>
      </c>
      <c r="F2552" s="25" t="s">
        <v>993</v>
      </c>
      <c r="G2552" s="25" t="s">
        <v>709</v>
      </c>
      <c r="H2552" s="26" t="s">
        <v>860</v>
      </c>
    </row>
    <row r="2553" spans="1:8" x14ac:dyDescent="0.3">
      <c r="A2553" s="387"/>
      <c r="B2553" s="390"/>
      <c r="C2553" s="24" t="s">
        <v>3868</v>
      </c>
      <c r="D2553" s="25" t="s">
        <v>262</v>
      </c>
      <c r="E2553" s="25" t="s">
        <v>228</v>
      </c>
      <c r="F2553" s="25" t="s">
        <v>993</v>
      </c>
      <c r="G2553" s="25" t="s">
        <v>709</v>
      </c>
      <c r="H2553" s="26" t="s">
        <v>228</v>
      </c>
    </row>
    <row r="2554" spans="1:8" x14ac:dyDescent="0.3">
      <c r="A2554" s="387"/>
      <c r="B2554" s="390"/>
      <c r="C2554" s="24" t="s">
        <v>3869</v>
      </c>
      <c r="D2554" s="25" t="s">
        <v>262</v>
      </c>
      <c r="E2554" s="25" t="s">
        <v>228</v>
      </c>
      <c r="F2554" s="25" t="s">
        <v>228</v>
      </c>
      <c r="G2554" s="25" t="s">
        <v>228</v>
      </c>
      <c r="H2554" s="26" t="s">
        <v>860</v>
      </c>
    </row>
    <row r="2555" spans="1:8" ht="18" thickBot="1" x14ac:dyDescent="0.35">
      <c r="A2555" s="388"/>
      <c r="B2555" s="391"/>
      <c r="C2555" s="24" t="s">
        <v>1541</v>
      </c>
      <c r="D2555" s="25" t="s">
        <v>423</v>
      </c>
      <c r="E2555" s="25" t="s">
        <v>1535</v>
      </c>
      <c r="F2555" s="25" t="s">
        <v>1535</v>
      </c>
      <c r="G2555" s="25" t="s">
        <v>1535</v>
      </c>
      <c r="H2555" s="26" t="s">
        <v>1535</v>
      </c>
    </row>
    <row r="2556" spans="1:8" ht="18" thickBot="1" x14ac:dyDescent="0.35">
      <c r="A2556" s="392"/>
      <c r="B2556" s="392"/>
      <c r="C2556" s="392"/>
      <c r="D2556" s="393"/>
      <c r="E2556" s="27">
        <v>1</v>
      </c>
      <c r="F2556" s="27">
        <v>2</v>
      </c>
      <c r="G2556" s="27">
        <v>3</v>
      </c>
      <c r="H2556" s="5">
        <v>4</v>
      </c>
    </row>
    <row r="2557" spans="1:8" x14ac:dyDescent="0.3">
      <c r="A2557" s="15" t="s">
        <v>4175</v>
      </c>
    </row>
    <row r="2558" spans="1:8" ht="18" thickBot="1" x14ac:dyDescent="0.35">
      <c r="A2558" s="17" t="s">
        <v>4019</v>
      </c>
    </row>
    <row r="2559" spans="1:8" ht="18" thickBot="1" x14ac:dyDescent="0.35">
      <c r="A2559" s="377" t="s">
        <v>0</v>
      </c>
      <c r="B2559" s="379" t="s">
        <v>217</v>
      </c>
      <c r="C2559" s="379" t="s">
        <v>250</v>
      </c>
      <c r="D2559" s="379" t="s">
        <v>251</v>
      </c>
      <c r="E2559" s="381" t="s">
        <v>4161</v>
      </c>
      <c r="F2559" s="382"/>
      <c r="G2559" s="382"/>
      <c r="H2559" s="383"/>
    </row>
    <row r="2560" spans="1:8" ht="18" thickBot="1" x14ac:dyDescent="0.35">
      <c r="A2560" s="394"/>
      <c r="B2560" s="395"/>
      <c r="C2560" s="395"/>
      <c r="D2560" s="395"/>
      <c r="E2560" s="381" t="s">
        <v>3757</v>
      </c>
      <c r="F2560" s="382"/>
      <c r="G2560" s="382"/>
      <c r="H2560" s="383"/>
    </row>
    <row r="2561" spans="1:8" ht="18" thickBot="1" x14ac:dyDescent="0.35">
      <c r="A2561" s="378"/>
      <c r="B2561" s="380"/>
      <c r="C2561" s="380"/>
      <c r="D2561" s="380"/>
      <c r="E2561" s="293" t="s">
        <v>413</v>
      </c>
      <c r="F2561" s="293" t="s">
        <v>463</v>
      </c>
      <c r="G2561" s="293" t="s">
        <v>3864</v>
      </c>
      <c r="H2561" s="291" t="s">
        <v>3865</v>
      </c>
    </row>
    <row r="2562" spans="1:8" x14ac:dyDescent="0.3">
      <c r="A2562" s="386" t="s">
        <v>4176</v>
      </c>
      <c r="B2562" s="389" t="s">
        <v>3754</v>
      </c>
      <c r="C2562" s="28" t="s">
        <v>349</v>
      </c>
      <c r="D2562" s="22"/>
      <c r="E2562" s="22"/>
      <c r="F2562" s="22"/>
      <c r="G2562" s="22"/>
      <c r="H2562" s="4"/>
    </row>
    <row r="2563" spans="1:8" x14ac:dyDescent="0.3">
      <c r="A2563" s="387"/>
      <c r="B2563" s="390"/>
      <c r="C2563" s="24" t="s">
        <v>3861</v>
      </c>
      <c r="D2563" s="25" t="s">
        <v>3629</v>
      </c>
      <c r="E2563" s="25">
        <v>31</v>
      </c>
      <c r="F2563" s="25">
        <v>31</v>
      </c>
      <c r="G2563" s="25">
        <v>31</v>
      </c>
      <c r="H2563" s="26">
        <v>31</v>
      </c>
    </row>
    <row r="2564" spans="1:8" x14ac:dyDescent="0.3">
      <c r="A2564" s="387"/>
      <c r="B2564" s="390"/>
      <c r="C2564" s="24" t="s">
        <v>3748</v>
      </c>
      <c r="D2564" s="25" t="s">
        <v>682</v>
      </c>
      <c r="E2564" s="25" t="s">
        <v>2630</v>
      </c>
      <c r="F2564" s="25" t="s">
        <v>2630</v>
      </c>
      <c r="G2564" s="25" t="s">
        <v>2630</v>
      </c>
      <c r="H2564" s="26" t="s">
        <v>2630</v>
      </c>
    </row>
    <row r="2565" spans="1:8" x14ac:dyDescent="0.3">
      <c r="A2565" s="387"/>
      <c r="B2565" s="390"/>
      <c r="C2565" s="24" t="s">
        <v>422</v>
      </c>
      <c r="D2565" s="25" t="s">
        <v>423</v>
      </c>
      <c r="E2565" s="25">
        <v>6</v>
      </c>
      <c r="F2565" s="25">
        <v>6</v>
      </c>
      <c r="G2565" s="25">
        <v>6</v>
      </c>
      <c r="H2565" s="26">
        <v>6</v>
      </c>
    </row>
    <row r="2566" spans="1:8" x14ac:dyDescent="0.3">
      <c r="A2566" s="387"/>
      <c r="B2566" s="390"/>
      <c r="C2566" s="29" t="s">
        <v>424</v>
      </c>
      <c r="D2566" s="469" t="s">
        <v>254</v>
      </c>
      <c r="E2566" s="469" t="s">
        <v>643</v>
      </c>
      <c r="F2566" s="469" t="s">
        <v>582</v>
      </c>
      <c r="G2566" s="469" t="s">
        <v>976</v>
      </c>
      <c r="H2566" s="469" t="s">
        <v>519</v>
      </c>
    </row>
    <row r="2567" spans="1:8" x14ac:dyDescent="0.3">
      <c r="A2567" s="387"/>
      <c r="B2567" s="390"/>
      <c r="C2567" s="29" t="s">
        <v>284</v>
      </c>
      <c r="D2567" s="469"/>
      <c r="E2567" s="469"/>
      <c r="F2567" s="469"/>
      <c r="G2567" s="469"/>
      <c r="H2567" s="469"/>
    </row>
    <row r="2568" spans="1:8" x14ac:dyDescent="0.3">
      <c r="A2568" s="387"/>
      <c r="B2568" s="390"/>
      <c r="C2568" s="24" t="s">
        <v>3750</v>
      </c>
      <c r="D2568" s="25" t="s">
        <v>262</v>
      </c>
      <c r="E2568" s="25" t="s">
        <v>549</v>
      </c>
      <c r="F2568" s="25" t="s">
        <v>549</v>
      </c>
      <c r="G2568" s="25" t="s">
        <v>549</v>
      </c>
      <c r="H2568" s="26" t="s">
        <v>549</v>
      </c>
    </row>
    <row r="2569" spans="1:8" x14ac:dyDescent="0.3">
      <c r="A2569" s="387"/>
      <c r="B2569" s="390"/>
      <c r="C2569" s="24" t="s">
        <v>3867</v>
      </c>
      <c r="D2569" s="25" t="s">
        <v>262</v>
      </c>
      <c r="E2569" s="25" t="s">
        <v>228</v>
      </c>
      <c r="F2569" s="25" t="s">
        <v>993</v>
      </c>
      <c r="G2569" s="25" t="s">
        <v>709</v>
      </c>
      <c r="H2569" s="26" t="s">
        <v>860</v>
      </c>
    </row>
    <row r="2570" spans="1:8" x14ac:dyDescent="0.3">
      <c r="A2570" s="387"/>
      <c r="B2570" s="390"/>
      <c r="C2570" s="24" t="s">
        <v>4119</v>
      </c>
      <c r="D2570" s="25" t="s">
        <v>262</v>
      </c>
      <c r="E2570" s="25" t="s">
        <v>228</v>
      </c>
      <c r="F2570" s="25" t="s">
        <v>993</v>
      </c>
      <c r="G2570" s="25" t="s">
        <v>709</v>
      </c>
      <c r="H2570" s="26" t="s">
        <v>228</v>
      </c>
    </row>
    <row r="2571" spans="1:8" x14ac:dyDescent="0.3">
      <c r="A2571" s="387"/>
      <c r="B2571" s="390"/>
      <c r="C2571" s="24" t="s">
        <v>4120</v>
      </c>
      <c r="D2571" s="25" t="s">
        <v>262</v>
      </c>
      <c r="E2571" s="25" t="s">
        <v>228</v>
      </c>
      <c r="F2571" s="25" t="s">
        <v>228</v>
      </c>
      <c r="G2571" s="25" t="s">
        <v>228</v>
      </c>
      <c r="H2571" s="26" t="s">
        <v>860</v>
      </c>
    </row>
    <row r="2572" spans="1:8" ht="18" thickBot="1" x14ac:dyDescent="0.35">
      <c r="A2572" s="388"/>
      <c r="B2572" s="391"/>
      <c r="C2572" s="24" t="s">
        <v>1541</v>
      </c>
      <c r="D2572" s="25" t="s">
        <v>423</v>
      </c>
      <c r="E2572" s="25" t="s">
        <v>1535</v>
      </c>
      <c r="F2572" s="25" t="s">
        <v>1535</v>
      </c>
      <c r="G2572" s="25" t="s">
        <v>1535</v>
      </c>
      <c r="H2572" s="26" t="s">
        <v>1535</v>
      </c>
    </row>
    <row r="2573" spans="1:8" ht="18" thickBot="1" x14ac:dyDescent="0.35">
      <c r="A2573" s="392"/>
      <c r="B2573" s="392"/>
      <c r="C2573" s="392"/>
      <c r="D2573" s="393"/>
      <c r="E2573" s="27">
        <v>1</v>
      </c>
      <c r="F2573" s="27">
        <v>2</v>
      </c>
      <c r="G2573" s="27">
        <v>3</v>
      </c>
      <c r="H2573" s="5">
        <v>4</v>
      </c>
    </row>
    <row r="2574" spans="1:8" ht="18" thickBot="1" x14ac:dyDescent="0.35">
      <c r="A2574" s="17" t="s">
        <v>342</v>
      </c>
    </row>
    <row r="2575" spans="1:8" ht="18" thickBot="1" x14ac:dyDescent="0.35">
      <c r="A2575" s="377" t="s">
        <v>0</v>
      </c>
      <c r="B2575" s="379" t="s">
        <v>217</v>
      </c>
      <c r="C2575" s="379" t="s">
        <v>250</v>
      </c>
      <c r="D2575" s="379" t="s">
        <v>251</v>
      </c>
      <c r="E2575" s="381" t="s">
        <v>3998</v>
      </c>
      <c r="F2575" s="382"/>
      <c r="G2575" s="382"/>
      <c r="H2575" s="383"/>
    </row>
    <row r="2576" spans="1:8" ht="18" thickBot="1" x14ac:dyDescent="0.35">
      <c r="A2576" s="394"/>
      <c r="B2576" s="395"/>
      <c r="C2576" s="395"/>
      <c r="D2576" s="395"/>
      <c r="E2576" s="381" t="s">
        <v>3757</v>
      </c>
      <c r="F2576" s="382"/>
      <c r="G2576" s="382"/>
      <c r="H2576" s="383"/>
    </row>
    <row r="2577" spans="1:8" ht="18" thickBot="1" x14ac:dyDescent="0.35">
      <c r="A2577" s="378"/>
      <c r="B2577" s="380"/>
      <c r="C2577" s="380"/>
      <c r="D2577" s="380"/>
      <c r="E2577" s="293" t="s">
        <v>413</v>
      </c>
      <c r="F2577" s="293" t="s">
        <v>463</v>
      </c>
      <c r="G2577" s="293" t="s">
        <v>3864</v>
      </c>
      <c r="H2577" s="291" t="s">
        <v>3865</v>
      </c>
    </row>
    <row r="2578" spans="1:8" x14ac:dyDescent="0.3">
      <c r="A2578" s="386" t="s">
        <v>4176</v>
      </c>
      <c r="B2578" s="389" t="s">
        <v>3754</v>
      </c>
      <c r="C2578" s="28" t="s">
        <v>349</v>
      </c>
      <c r="D2578" s="22"/>
      <c r="E2578" s="22"/>
      <c r="F2578" s="22"/>
      <c r="G2578" s="22"/>
      <c r="H2578" s="4"/>
    </row>
    <row r="2579" spans="1:8" x14ac:dyDescent="0.3">
      <c r="A2579" s="387"/>
      <c r="B2579" s="390"/>
      <c r="C2579" s="24" t="s">
        <v>3861</v>
      </c>
      <c r="D2579" s="25" t="s">
        <v>3629</v>
      </c>
      <c r="E2579" s="25">
        <v>31</v>
      </c>
      <c r="F2579" s="25">
        <v>31</v>
      </c>
      <c r="G2579" s="25">
        <v>31</v>
      </c>
      <c r="H2579" s="26">
        <v>31</v>
      </c>
    </row>
    <row r="2580" spans="1:8" x14ac:dyDescent="0.3">
      <c r="A2580" s="387"/>
      <c r="B2580" s="390"/>
      <c r="C2580" s="24" t="s">
        <v>3748</v>
      </c>
      <c r="D2580" s="25" t="s">
        <v>682</v>
      </c>
      <c r="E2580" s="25" t="s">
        <v>2380</v>
      </c>
      <c r="F2580" s="25" t="s">
        <v>2380</v>
      </c>
      <c r="G2580" s="25" t="s">
        <v>2380</v>
      </c>
      <c r="H2580" s="26" t="s">
        <v>2380</v>
      </c>
    </row>
    <row r="2581" spans="1:8" x14ac:dyDescent="0.3">
      <c r="A2581" s="387"/>
      <c r="B2581" s="390"/>
      <c r="C2581" s="24" t="s">
        <v>422</v>
      </c>
      <c r="D2581" s="25" t="s">
        <v>423</v>
      </c>
      <c r="E2581" s="25">
        <v>6</v>
      </c>
      <c r="F2581" s="25">
        <v>6</v>
      </c>
      <c r="G2581" s="25">
        <v>6</v>
      </c>
      <c r="H2581" s="26">
        <v>6</v>
      </c>
    </row>
    <row r="2582" spans="1:8" x14ac:dyDescent="0.3">
      <c r="A2582" s="387"/>
      <c r="B2582" s="390"/>
      <c r="C2582" s="29" t="s">
        <v>424</v>
      </c>
      <c r="D2582" s="469" t="s">
        <v>254</v>
      </c>
      <c r="E2582" s="469" t="s">
        <v>643</v>
      </c>
      <c r="F2582" s="469" t="s">
        <v>582</v>
      </c>
      <c r="G2582" s="469" t="s">
        <v>976</v>
      </c>
      <c r="H2582" s="469" t="s">
        <v>519</v>
      </c>
    </row>
    <row r="2583" spans="1:8" x14ac:dyDescent="0.3">
      <c r="A2583" s="387"/>
      <c r="B2583" s="390"/>
      <c r="C2583" s="29" t="s">
        <v>284</v>
      </c>
      <c r="D2583" s="469"/>
      <c r="E2583" s="469"/>
      <c r="F2583" s="469"/>
      <c r="G2583" s="469"/>
      <c r="H2583" s="469"/>
    </row>
    <row r="2584" spans="1:8" x14ac:dyDescent="0.3">
      <c r="A2584" s="387"/>
      <c r="B2584" s="390"/>
      <c r="C2584" s="24" t="s">
        <v>3750</v>
      </c>
      <c r="D2584" s="25" t="s">
        <v>262</v>
      </c>
      <c r="E2584" s="25" t="s">
        <v>549</v>
      </c>
      <c r="F2584" s="25" t="s">
        <v>549</v>
      </c>
      <c r="G2584" s="25" t="s">
        <v>549</v>
      </c>
      <c r="H2584" s="26" t="s">
        <v>549</v>
      </c>
    </row>
    <row r="2585" spans="1:8" x14ac:dyDescent="0.3">
      <c r="A2585" s="387"/>
      <c r="B2585" s="390"/>
      <c r="C2585" s="24" t="s">
        <v>3867</v>
      </c>
      <c r="D2585" s="25" t="s">
        <v>262</v>
      </c>
      <c r="E2585" s="25" t="s">
        <v>228</v>
      </c>
      <c r="F2585" s="25" t="s">
        <v>993</v>
      </c>
      <c r="G2585" s="25" t="s">
        <v>709</v>
      </c>
      <c r="H2585" s="26" t="s">
        <v>860</v>
      </c>
    </row>
    <row r="2586" spans="1:8" x14ac:dyDescent="0.3">
      <c r="A2586" s="387"/>
      <c r="B2586" s="390"/>
      <c r="C2586" s="24" t="s">
        <v>3868</v>
      </c>
      <c r="D2586" s="25" t="s">
        <v>262</v>
      </c>
      <c r="E2586" s="25" t="s">
        <v>228</v>
      </c>
      <c r="F2586" s="25" t="s">
        <v>993</v>
      </c>
      <c r="G2586" s="25" t="s">
        <v>709</v>
      </c>
      <c r="H2586" s="26" t="s">
        <v>228</v>
      </c>
    </row>
    <row r="2587" spans="1:8" x14ac:dyDescent="0.3">
      <c r="A2587" s="387"/>
      <c r="B2587" s="390"/>
      <c r="C2587" s="24" t="s">
        <v>3869</v>
      </c>
      <c r="D2587" s="25" t="s">
        <v>262</v>
      </c>
      <c r="E2587" s="25" t="s">
        <v>228</v>
      </c>
      <c r="F2587" s="25" t="s">
        <v>228</v>
      </c>
      <c r="G2587" s="25" t="s">
        <v>228</v>
      </c>
      <c r="H2587" s="26" t="s">
        <v>860</v>
      </c>
    </row>
    <row r="2588" spans="1:8" ht="18" thickBot="1" x14ac:dyDescent="0.35">
      <c r="A2588" s="388"/>
      <c r="B2588" s="391"/>
      <c r="C2588" s="24" t="s">
        <v>1541</v>
      </c>
      <c r="D2588" s="25" t="s">
        <v>423</v>
      </c>
      <c r="E2588" s="25" t="s">
        <v>1535</v>
      </c>
      <c r="F2588" s="25" t="s">
        <v>1535</v>
      </c>
      <c r="G2588" s="25" t="s">
        <v>1535</v>
      </c>
      <c r="H2588" s="26" t="s">
        <v>1535</v>
      </c>
    </row>
    <row r="2589" spans="1:8" ht="18" thickBot="1" x14ac:dyDescent="0.35">
      <c r="A2589" s="392"/>
      <c r="B2589" s="392"/>
      <c r="C2589" s="392"/>
      <c r="D2589" s="393"/>
      <c r="E2589" s="27">
        <v>5</v>
      </c>
      <c r="F2589" s="27">
        <v>6</v>
      </c>
      <c r="G2589" s="27">
        <v>7</v>
      </c>
      <c r="H2589" s="5">
        <v>8</v>
      </c>
    </row>
    <row r="2590" spans="1:8" x14ac:dyDescent="0.3">
      <c r="A2590" s="15" t="s">
        <v>4177</v>
      </c>
    </row>
    <row r="2591" spans="1:8" ht="18" thickBot="1" x14ac:dyDescent="0.35">
      <c r="A2591" s="17" t="s">
        <v>4019</v>
      </c>
    </row>
    <row r="2592" spans="1:8" ht="18" thickBot="1" x14ac:dyDescent="0.35">
      <c r="A2592" s="377" t="s">
        <v>0</v>
      </c>
      <c r="B2592" s="379" t="s">
        <v>217</v>
      </c>
      <c r="C2592" s="379" t="s">
        <v>250</v>
      </c>
      <c r="D2592" s="379" t="s">
        <v>251</v>
      </c>
      <c r="E2592" s="381" t="s">
        <v>4091</v>
      </c>
      <c r="F2592" s="382"/>
      <c r="G2592" s="382"/>
      <c r="H2592" s="383"/>
    </row>
    <row r="2593" spans="1:8" ht="18" thickBot="1" x14ac:dyDescent="0.35">
      <c r="A2593" s="394"/>
      <c r="B2593" s="395"/>
      <c r="C2593" s="395"/>
      <c r="D2593" s="395"/>
      <c r="E2593" s="381" t="s">
        <v>3757</v>
      </c>
      <c r="F2593" s="382"/>
      <c r="G2593" s="382"/>
      <c r="H2593" s="383"/>
    </row>
    <row r="2594" spans="1:8" ht="18" thickBot="1" x14ac:dyDescent="0.35">
      <c r="A2594" s="378"/>
      <c r="B2594" s="380"/>
      <c r="C2594" s="380"/>
      <c r="D2594" s="380"/>
      <c r="E2594" s="293" t="s">
        <v>413</v>
      </c>
      <c r="F2594" s="293" t="s">
        <v>463</v>
      </c>
      <c r="G2594" s="293" t="s">
        <v>3864</v>
      </c>
      <c r="H2594" s="291" t="s">
        <v>3865</v>
      </c>
    </row>
    <row r="2595" spans="1:8" x14ac:dyDescent="0.3">
      <c r="A2595" s="386" t="s">
        <v>4178</v>
      </c>
      <c r="B2595" s="389" t="s">
        <v>3754</v>
      </c>
      <c r="C2595" s="28" t="s">
        <v>349</v>
      </c>
      <c r="D2595" s="22"/>
      <c r="E2595" s="22"/>
      <c r="F2595" s="22"/>
      <c r="G2595" s="22"/>
      <c r="H2595" s="4"/>
    </row>
    <row r="2596" spans="1:8" x14ac:dyDescent="0.3">
      <c r="A2596" s="387"/>
      <c r="B2596" s="390"/>
      <c r="C2596" s="24" t="s">
        <v>3861</v>
      </c>
      <c r="D2596" s="25" t="s">
        <v>3629</v>
      </c>
      <c r="E2596" s="25">
        <v>71</v>
      </c>
      <c r="F2596" s="25">
        <v>71</v>
      </c>
      <c r="G2596" s="25">
        <v>71</v>
      </c>
      <c r="H2596" s="26">
        <v>71</v>
      </c>
    </row>
    <row r="2597" spans="1:8" x14ac:dyDescent="0.3">
      <c r="A2597" s="387"/>
      <c r="B2597" s="390"/>
      <c r="C2597" s="24" t="s">
        <v>3748</v>
      </c>
      <c r="D2597" s="25" t="s">
        <v>682</v>
      </c>
      <c r="E2597" s="25" t="s">
        <v>967</v>
      </c>
      <c r="F2597" s="25" t="s">
        <v>967</v>
      </c>
      <c r="G2597" s="25" t="s">
        <v>967</v>
      </c>
      <c r="H2597" s="26" t="s">
        <v>967</v>
      </c>
    </row>
    <row r="2598" spans="1:8" x14ac:dyDescent="0.3">
      <c r="A2598" s="387"/>
      <c r="B2598" s="390"/>
      <c r="C2598" s="24" t="s">
        <v>422</v>
      </c>
      <c r="D2598" s="25" t="s">
        <v>423</v>
      </c>
      <c r="E2598" s="25">
        <v>6</v>
      </c>
      <c r="F2598" s="25">
        <v>6</v>
      </c>
      <c r="G2598" s="25">
        <v>6</v>
      </c>
      <c r="H2598" s="26">
        <v>6</v>
      </c>
    </row>
    <row r="2599" spans="1:8" x14ac:dyDescent="0.3">
      <c r="A2599" s="387"/>
      <c r="B2599" s="390"/>
      <c r="C2599" s="29" t="s">
        <v>424</v>
      </c>
      <c r="D2599" s="469" t="s">
        <v>254</v>
      </c>
      <c r="E2599" s="469" t="s">
        <v>520</v>
      </c>
      <c r="F2599" s="469" t="s">
        <v>564</v>
      </c>
      <c r="G2599" s="469" t="s">
        <v>3003</v>
      </c>
      <c r="H2599" s="469" t="s">
        <v>226</v>
      </c>
    </row>
    <row r="2600" spans="1:8" x14ac:dyDescent="0.3">
      <c r="A2600" s="387"/>
      <c r="B2600" s="390"/>
      <c r="C2600" s="29" t="s">
        <v>284</v>
      </c>
      <c r="D2600" s="469"/>
      <c r="E2600" s="469"/>
      <c r="F2600" s="469"/>
      <c r="G2600" s="469"/>
      <c r="H2600" s="469"/>
    </row>
    <row r="2601" spans="1:8" x14ac:dyDescent="0.3">
      <c r="A2601" s="387"/>
      <c r="B2601" s="390"/>
      <c r="C2601" s="24" t="s">
        <v>3750</v>
      </c>
      <c r="D2601" s="25" t="s">
        <v>262</v>
      </c>
      <c r="E2601" s="25" t="s">
        <v>549</v>
      </c>
      <c r="F2601" s="25" t="s">
        <v>549</v>
      </c>
      <c r="G2601" s="25" t="s">
        <v>549</v>
      </c>
      <c r="H2601" s="26" t="s">
        <v>549</v>
      </c>
    </row>
    <row r="2602" spans="1:8" x14ac:dyDescent="0.3">
      <c r="A2602" s="387"/>
      <c r="B2602" s="390"/>
      <c r="C2602" s="24" t="s">
        <v>3867</v>
      </c>
      <c r="D2602" s="25" t="s">
        <v>262</v>
      </c>
      <c r="E2602" s="25" t="s">
        <v>228</v>
      </c>
      <c r="F2602" s="25" t="s">
        <v>993</v>
      </c>
      <c r="G2602" s="25" t="s">
        <v>709</v>
      </c>
      <c r="H2602" s="26" t="s">
        <v>860</v>
      </c>
    </row>
    <row r="2603" spans="1:8" x14ac:dyDescent="0.3">
      <c r="A2603" s="387"/>
      <c r="B2603" s="390"/>
      <c r="C2603" s="24" t="s">
        <v>3868</v>
      </c>
      <c r="D2603" s="25" t="s">
        <v>262</v>
      </c>
      <c r="E2603" s="25" t="s">
        <v>228</v>
      </c>
      <c r="F2603" s="25" t="s">
        <v>993</v>
      </c>
      <c r="G2603" s="25" t="s">
        <v>709</v>
      </c>
      <c r="H2603" s="26" t="s">
        <v>228</v>
      </c>
    </row>
    <row r="2604" spans="1:8" x14ac:dyDescent="0.3">
      <c r="A2604" s="387"/>
      <c r="B2604" s="390"/>
      <c r="C2604" s="24" t="s">
        <v>3869</v>
      </c>
      <c r="D2604" s="25" t="s">
        <v>262</v>
      </c>
      <c r="E2604" s="25" t="s">
        <v>228</v>
      </c>
      <c r="F2604" s="25" t="s">
        <v>228</v>
      </c>
      <c r="G2604" s="25" t="s">
        <v>228</v>
      </c>
      <c r="H2604" s="26" t="s">
        <v>860</v>
      </c>
    </row>
    <row r="2605" spans="1:8" ht="18" thickBot="1" x14ac:dyDescent="0.35">
      <c r="A2605" s="388"/>
      <c r="B2605" s="391"/>
      <c r="C2605" s="24" t="s">
        <v>1541</v>
      </c>
      <c r="D2605" s="25" t="s">
        <v>423</v>
      </c>
      <c r="E2605" s="25" t="s">
        <v>1535</v>
      </c>
      <c r="F2605" s="25" t="s">
        <v>1535</v>
      </c>
      <c r="G2605" s="25" t="s">
        <v>1535</v>
      </c>
      <c r="H2605" s="26" t="s">
        <v>1535</v>
      </c>
    </row>
    <row r="2606" spans="1:8" ht="18" thickBot="1" x14ac:dyDescent="0.35">
      <c r="A2606" s="392"/>
      <c r="B2606" s="392"/>
      <c r="C2606" s="392"/>
      <c r="D2606" s="393"/>
      <c r="E2606" s="27">
        <v>1</v>
      </c>
      <c r="F2606" s="27">
        <v>2</v>
      </c>
      <c r="G2606" s="27">
        <v>3</v>
      </c>
      <c r="H2606" s="5">
        <v>4</v>
      </c>
    </row>
    <row r="2607" spans="1:8" ht="18" thickBot="1" x14ac:dyDescent="0.35">
      <c r="A2607" s="17" t="s">
        <v>342</v>
      </c>
    </row>
    <row r="2608" spans="1:8" ht="18" thickBot="1" x14ac:dyDescent="0.35">
      <c r="A2608" s="377" t="s">
        <v>0</v>
      </c>
      <c r="B2608" s="379" t="s">
        <v>217</v>
      </c>
      <c r="C2608" s="379" t="s">
        <v>250</v>
      </c>
      <c r="D2608" s="379" t="s">
        <v>251</v>
      </c>
      <c r="E2608" s="381" t="s">
        <v>4179</v>
      </c>
      <c r="F2608" s="382"/>
      <c r="G2608" s="382"/>
      <c r="H2608" s="383"/>
    </row>
    <row r="2609" spans="1:8" ht="18" thickBot="1" x14ac:dyDescent="0.35">
      <c r="A2609" s="394"/>
      <c r="B2609" s="395"/>
      <c r="C2609" s="395"/>
      <c r="D2609" s="395"/>
      <c r="E2609" s="381" t="s">
        <v>3757</v>
      </c>
      <c r="F2609" s="382"/>
      <c r="G2609" s="382"/>
      <c r="H2609" s="383"/>
    </row>
    <row r="2610" spans="1:8" ht="18" thickBot="1" x14ac:dyDescent="0.35">
      <c r="A2610" s="378"/>
      <c r="B2610" s="380"/>
      <c r="C2610" s="380"/>
      <c r="D2610" s="380"/>
      <c r="E2610" s="293" t="s">
        <v>413</v>
      </c>
      <c r="F2610" s="293" t="s">
        <v>463</v>
      </c>
      <c r="G2610" s="293" t="s">
        <v>3864</v>
      </c>
      <c r="H2610" s="291" t="s">
        <v>3865</v>
      </c>
    </row>
    <row r="2611" spans="1:8" x14ac:dyDescent="0.3">
      <c r="A2611" s="386" t="s">
        <v>4178</v>
      </c>
      <c r="B2611" s="389" t="s">
        <v>3754</v>
      </c>
      <c r="C2611" s="28" t="s">
        <v>349</v>
      </c>
      <c r="D2611" s="22"/>
      <c r="E2611" s="22"/>
      <c r="F2611" s="22"/>
      <c r="G2611" s="22"/>
      <c r="H2611" s="4"/>
    </row>
    <row r="2612" spans="1:8" x14ac:dyDescent="0.3">
      <c r="A2612" s="387"/>
      <c r="B2612" s="390"/>
      <c r="C2612" s="24" t="s">
        <v>3861</v>
      </c>
      <c r="D2612" s="25" t="s">
        <v>3629</v>
      </c>
      <c r="E2612" s="25">
        <v>61</v>
      </c>
      <c r="F2612" s="25">
        <v>61</v>
      </c>
      <c r="G2612" s="25">
        <v>61</v>
      </c>
      <c r="H2612" s="26">
        <v>61</v>
      </c>
    </row>
    <row r="2613" spans="1:8" x14ac:dyDescent="0.3">
      <c r="A2613" s="387"/>
      <c r="B2613" s="390"/>
      <c r="C2613" s="24" t="s">
        <v>3748</v>
      </c>
      <c r="D2613" s="25" t="s">
        <v>682</v>
      </c>
      <c r="E2613" s="25" t="s">
        <v>1484</v>
      </c>
      <c r="F2613" s="25" t="s">
        <v>1484</v>
      </c>
      <c r="G2613" s="25" t="s">
        <v>1484</v>
      </c>
      <c r="H2613" s="26" t="s">
        <v>1484</v>
      </c>
    </row>
    <row r="2614" spans="1:8" x14ac:dyDescent="0.3">
      <c r="A2614" s="387"/>
      <c r="B2614" s="390"/>
      <c r="C2614" s="24" t="s">
        <v>422</v>
      </c>
      <c r="D2614" s="25" t="s">
        <v>423</v>
      </c>
      <c r="E2614" s="25">
        <v>6</v>
      </c>
      <c r="F2614" s="25">
        <v>6</v>
      </c>
      <c r="G2614" s="25">
        <v>6</v>
      </c>
      <c r="H2614" s="26">
        <v>6</v>
      </c>
    </row>
    <row r="2615" spans="1:8" x14ac:dyDescent="0.3">
      <c r="A2615" s="387"/>
      <c r="B2615" s="390"/>
      <c r="C2615" s="29" t="s">
        <v>424</v>
      </c>
      <c r="D2615" s="469" t="s">
        <v>254</v>
      </c>
      <c r="E2615" s="469" t="s">
        <v>397</v>
      </c>
      <c r="F2615" s="469" t="s">
        <v>520</v>
      </c>
      <c r="G2615" s="469" t="s">
        <v>564</v>
      </c>
      <c r="H2615" s="469" t="s">
        <v>4130</v>
      </c>
    </row>
    <row r="2616" spans="1:8" x14ac:dyDescent="0.3">
      <c r="A2616" s="387"/>
      <c r="B2616" s="390"/>
      <c r="C2616" s="29" t="s">
        <v>284</v>
      </c>
      <c r="D2616" s="469"/>
      <c r="E2616" s="469"/>
      <c r="F2616" s="469"/>
      <c r="G2616" s="469"/>
      <c r="H2616" s="469"/>
    </row>
    <row r="2617" spans="1:8" x14ac:dyDescent="0.3">
      <c r="A2617" s="387"/>
      <c r="B2617" s="390"/>
      <c r="C2617" s="24" t="s">
        <v>3750</v>
      </c>
      <c r="D2617" s="25" t="s">
        <v>262</v>
      </c>
      <c r="E2617" s="25" t="s">
        <v>698</v>
      </c>
      <c r="F2617" s="25" t="s">
        <v>698</v>
      </c>
      <c r="G2617" s="25" t="s">
        <v>698</v>
      </c>
      <c r="H2617" s="26" t="s">
        <v>698</v>
      </c>
    </row>
    <row r="2618" spans="1:8" x14ac:dyDescent="0.3">
      <c r="A2618" s="387"/>
      <c r="B2618" s="390"/>
      <c r="C2618" s="24" t="s">
        <v>3867</v>
      </c>
      <c r="D2618" s="25" t="s">
        <v>262</v>
      </c>
      <c r="E2618" s="25" t="s">
        <v>228</v>
      </c>
      <c r="F2618" s="25" t="s">
        <v>993</v>
      </c>
      <c r="G2618" s="25" t="s">
        <v>709</v>
      </c>
      <c r="H2618" s="26" t="s">
        <v>860</v>
      </c>
    </row>
    <row r="2619" spans="1:8" x14ac:dyDescent="0.3">
      <c r="A2619" s="387"/>
      <c r="B2619" s="390"/>
      <c r="C2619" s="24" t="s">
        <v>3868</v>
      </c>
      <c r="D2619" s="25" t="s">
        <v>262</v>
      </c>
      <c r="E2619" s="25" t="s">
        <v>228</v>
      </c>
      <c r="F2619" s="25" t="s">
        <v>993</v>
      </c>
      <c r="G2619" s="25" t="s">
        <v>709</v>
      </c>
      <c r="H2619" s="26" t="s">
        <v>228</v>
      </c>
    </row>
    <row r="2620" spans="1:8" x14ac:dyDescent="0.3">
      <c r="A2620" s="387"/>
      <c r="B2620" s="390"/>
      <c r="C2620" s="24" t="s">
        <v>3869</v>
      </c>
      <c r="D2620" s="25" t="s">
        <v>262</v>
      </c>
      <c r="E2620" s="25" t="s">
        <v>228</v>
      </c>
      <c r="F2620" s="25" t="s">
        <v>228</v>
      </c>
      <c r="G2620" s="25" t="s">
        <v>228</v>
      </c>
      <c r="H2620" s="26" t="s">
        <v>860</v>
      </c>
    </row>
    <row r="2621" spans="1:8" ht="18" thickBot="1" x14ac:dyDescent="0.35">
      <c r="A2621" s="388"/>
      <c r="B2621" s="391"/>
      <c r="C2621" s="24" t="s">
        <v>1541</v>
      </c>
      <c r="D2621" s="25" t="s">
        <v>423</v>
      </c>
      <c r="E2621" s="25" t="s">
        <v>1535</v>
      </c>
      <c r="F2621" s="25" t="s">
        <v>1535</v>
      </c>
      <c r="G2621" s="25" t="s">
        <v>1535</v>
      </c>
      <c r="H2621" s="26" t="s">
        <v>1535</v>
      </c>
    </row>
    <row r="2622" spans="1:8" ht="18" thickBot="1" x14ac:dyDescent="0.35">
      <c r="A2622" s="392"/>
      <c r="B2622" s="392"/>
      <c r="C2622" s="392"/>
      <c r="D2622" s="393"/>
      <c r="E2622" s="27">
        <v>5</v>
      </c>
      <c r="F2622" s="27">
        <v>6</v>
      </c>
      <c r="G2622" s="27">
        <v>7</v>
      </c>
      <c r="H2622" s="5">
        <v>8</v>
      </c>
    </row>
    <row r="2623" spans="1:8" x14ac:dyDescent="0.3">
      <c r="A2623" s="15" t="s">
        <v>4180</v>
      </c>
    </row>
    <row r="2624" spans="1:8" ht="18" thickBot="1" x14ac:dyDescent="0.35">
      <c r="A2624" s="17" t="s">
        <v>4019</v>
      </c>
    </row>
    <row r="2625" spans="1:8" ht="18" thickBot="1" x14ac:dyDescent="0.35">
      <c r="A2625" s="377" t="s">
        <v>0</v>
      </c>
      <c r="B2625" s="379" t="s">
        <v>217</v>
      </c>
      <c r="C2625" s="379" t="s">
        <v>250</v>
      </c>
      <c r="D2625" s="379" t="s">
        <v>251</v>
      </c>
      <c r="E2625" s="381" t="s">
        <v>4039</v>
      </c>
      <c r="F2625" s="382"/>
      <c r="G2625" s="382"/>
      <c r="H2625" s="383"/>
    </row>
    <row r="2626" spans="1:8" ht="18" thickBot="1" x14ac:dyDescent="0.35">
      <c r="A2626" s="394"/>
      <c r="B2626" s="395"/>
      <c r="C2626" s="395"/>
      <c r="D2626" s="395"/>
      <c r="E2626" s="381" t="s">
        <v>3757</v>
      </c>
      <c r="F2626" s="382"/>
      <c r="G2626" s="382"/>
      <c r="H2626" s="383"/>
    </row>
    <row r="2627" spans="1:8" ht="18" thickBot="1" x14ac:dyDescent="0.35">
      <c r="A2627" s="378"/>
      <c r="B2627" s="380"/>
      <c r="C2627" s="380"/>
      <c r="D2627" s="380"/>
      <c r="E2627" s="293" t="s">
        <v>413</v>
      </c>
      <c r="F2627" s="293" t="s">
        <v>463</v>
      </c>
      <c r="G2627" s="293" t="s">
        <v>3864</v>
      </c>
      <c r="H2627" s="291" t="s">
        <v>3865</v>
      </c>
    </row>
    <row r="2628" spans="1:8" x14ac:dyDescent="0.3">
      <c r="A2628" s="386" t="s">
        <v>4181</v>
      </c>
      <c r="B2628" s="389" t="s">
        <v>3754</v>
      </c>
      <c r="C2628" s="28" t="s">
        <v>349</v>
      </c>
      <c r="D2628" s="22"/>
      <c r="E2628" s="22"/>
      <c r="F2628" s="22"/>
      <c r="G2628" s="22"/>
      <c r="H2628" s="4"/>
    </row>
    <row r="2629" spans="1:8" x14ac:dyDescent="0.3">
      <c r="A2629" s="387"/>
      <c r="B2629" s="390"/>
      <c r="C2629" s="24" t="s">
        <v>3861</v>
      </c>
      <c r="D2629" s="25" t="s">
        <v>3629</v>
      </c>
      <c r="E2629" s="25">
        <v>53</v>
      </c>
      <c r="F2629" s="25">
        <v>53</v>
      </c>
      <c r="G2629" s="25">
        <v>53</v>
      </c>
      <c r="H2629" s="26">
        <v>53</v>
      </c>
    </row>
    <row r="2630" spans="1:8" x14ac:dyDescent="0.3">
      <c r="A2630" s="387"/>
      <c r="B2630" s="390"/>
      <c r="C2630" s="24" t="s">
        <v>3748</v>
      </c>
      <c r="D2630" s="25" t="s">
        <v>682</v>
      </c>
      <c r="E2630" s="25" t="s">
        <v>502</v>
      </c>
      <c r="F2630" s="25" t="s">
        <v>502</v>
      </c>
      <c r="G2630" s="25" t="s">
        <v>502</v>
      </c>
      <c r="H2630" s="26" t="s">
        <v>502</v>
      </c>
    </row>
    <row r="2631" spans="1:8" x14ac:dyDescent="0.3">
      <c r="A2631" s="387"/>
      <c r="B2631" s="390"/>
      <c r="C2631" s="24" t="s">
        <v>422</v>
      </c>
      <c r="D2631" s="25" t="s">
        <v>423</v>
      </c>
      <c r="E2631" s="25">
        <v>6</v>
      </c>
      <c r="F2631" s="25">
        <v>6</v>
      </c>
      <c r="G2631" s="25">
        <v>6</v>
      </c>
      <c r="H2631" s="26">
        <v>6</v>
      </c>
    </row>
    <row r="2632" spans="1:8" ht="25.5" x14ac:dyDescent="0.3">
      <c r="A2632" s="387"/>
      <c r="B2632" s="390"/>
      <c r="C2632" s="24" t="s">
        <v>4048</v>
      </c>
      <c r="D2632" s="25" t="s">
        <v>254</v>
      </c>
      <c r="E2632" s="25" t="s">
        <v>585</v>
      </c>
      <c r="F2632" s="25" t="s">
        <v>2654</v>
      </c>
      <c r="G2632" s="25" t="s">
        <v>301</v>
      </c>
      <c r="H2632" s="26" t="s">
        <v>1005</v>
      </c>
    </row>
    <row r="2633" spans="1:8" x14ac:dyDescent="0.3">
      <c r="A2633" s="387"/>
      <c r="B2633" s="390"/>
      <c r="C2633" s="24" t="s">
        <v>3750</v>
      </c>
      <c r="D2633" s="25" t="s">
        <v>262</v>
      </c>
      <c r="E2633" s="25" t="s">
        <v>549</v>
      </c>
      <c r="F2633" s="25" t="s">
        <v>549</v>
      </c>
      <c r="G2633" s="25" t="s">
        <v>549</v>
      </c>
      <c r="H2633" s="26" t="s">
        <v>549</v>
      </c>
    </row>
    <row r="2634" spans="1:8" x14ac:dyDescent="0.3">
      <c r="A2634" s="387"/>
      <c r="B2634" s="390"/>
      <c r="C2634" s="24" t="s">
        <v>3867</v>
      </c>
      <c r="D2634" s="25" t="s">
        <v>262</v>
      </c>
      <c r="E2634" s="25" t="s">
        <v>228</v>
      </c>
      <c r="F2634" s="25" t="s">
        <v>993</v>
      </c>
      <c r="G2634" s="25" t="s">
        <v>709</v>
      </c>
      <c r="H2634" s="26" t="s">
        <v>860</v>
      </c>
    </row>
    <row r="2635" spans="1:8" x14ac:dyDescent="0.3">
      <c r="A2635" s="387"/>
      <c r="B2635" s="390"/>
      <c r="C2635" s="24" t="s">
        <v>3868</v>
      </c>
      <c r="D2635" s="25" t="s">
        <v>262</v>
      </c>
      <c r="E2635" s="25" t="s">
        <v>228</v>
      </c>
      <c r="F2635" s="25" t="s">
        <v>993</v>
      </c>
      <c r="G2635" s="25" t="s">
        <v>709</v>
      </c>
      <c r="H2635" s="26" t="s">
        <v>228</v>
      </c>
    </row>
    <row r="2636" spans="1:8" x14ac:dyDescent="0.3">
      <c r="A2636" s="387"/>
      <c r="B2636" s="390"/>
      <c r="C2636" s="24" t="s">
        <v>3869</v>
      </c>
      <c r="D2636" s="25" t="s">
        <v>262</v>
      </c>
      <c r="E2636" s="25" t="s">
        <v>228</v>
      </c>
      <c r="F2636" s="25" t="s">
        <v>228</v>
      </c>
      <c r="G2636" s="25" t="s">
        <v>228</v>
      </c>
      <c r="H2636" s="26" t="s">
        <v>860</v>
      </c>
    </row>
    <row r="2637" spans="1:8" ht="18" thickBot="1" x14ac:dyDescent="0.35">
      <c r="A2637" s="388"/>
      <c r="B2637" s="391"/>
      <c r="C2637" s="24" t="s">
        <v>1541</v>
      </c>
      <c r="D2637" s="25" t="s">
        <v>423</v>
      </c>
      <c r="E2637" s="25" t="s">
        <v>1535</v>
      </c>
      <c r="F2637" s="25" t="s">
        <v>1535</v>
      </c>
      <c r="G2637" s="25" t="s">
        <v>1535</v>
      </c>
      <c r="H2637" s="26" t="s">
        <v>1535</v>
      </c>
    </row>
    <row r="2638" spans="1:8" ht="18" thickBot="1" x14ac:dyDescent="0.35">
      <c r="A2638" s="392"/>
      <c r="B2638" s="392"/>
      <c r="C2638" s="392"/>
      <c r="D2638" s="393"/>
      <c r="E2638" s="27">
        <v>1</v>
      </c>
      <c r="F2638" s="27">
        <v>2</v>
      </c>
      <c r="G2638" s="27">
        <v>3</v>
      </c>
      <c r="H2638" s="5">
        <v>4</v>
      </c>
    </row>
    <row r="2639" spans="1:8" ht="18" thickBot="1" x14ac:dyDescent="0.35">
      <c r="A2639" s="17" t="s">
        <v>342</v>
      </c>
    </row>
    <row r="2640" spans="1:8" ht="18" thickBot="1" x14ac:dyDescent="0.35">
      <c r="A2640" s="377" t="s">
        <v>0</v>
      </c>
      <c r="B2640" s="379" t="s">
        <v>217</v>
      </c>
      <c r="C2640" s="379" t="s">
        <v>250</v>
      </c>
      <c r="D2640" s="379" t="s">
        <v>251</v>
      </c>
      <c r="E2640" s="381" t="s">
        <v>4179</v>
      </c>
      <c r="F2640" s="382"/>
      <c r="G2640" s="382"/>
      <c r="H2640" s="383"/>
    </row>
    <row r="2641" spans="1:8" ht="18" thickBot="1" x14ac:dyDescent="0.35">
      <c r="A2641" s="394"/>
      <c r="B2641" s="395"/>
      <c r="C2641" s="395"/>
      <c r="D2641" s="395"/>
      <c r="E2641" s="381" t="s">
        <v>3757</v>
      </c>
      <c r="F2641" s="382"/>
      <c r="G2641" s="382"/>
      <c r="H2641" s="383"/>
    </row>
    <row r="2642" spans="1:8" ht="18" thickBot="1" x14ac:dyDescent="0.35">
      <c r="A2642" s="378"/>
      <c r="B2642" s="380"/>
      <c r="C2642" s="380"/>
      <c r="D2642" s="380"/>
      <c r="E2642" s="293" t="s">
        <v>413</v>
      </c>
      <c r="F2642" s="293" t="s">
        <v>463</v>
      </c>
      <c r="G2642" s="293" t="s">
        <v>3864</v>
      </c>
      <c r="H2642" s="291" t="s">
        <v>3865</v>
      </c>
    </row>
    <row r="2643" spans="1:8" x14ac:dyDescent="0.3">
      <c r="A2643" s="386" t="s">
        <v>4181</v>
      </c>
      <c r="B2643" s="389" t="s">
        <v>3754</v>
      </c>
      <c r="C2643" s="28" t="s">
        <v>349</v>
      </c>
      <c r="D2643" s="22"/>
      <c r="E2643" s="22"/>
      <c r="F2643" s="22"/>
      <c r="G2643" s="22"/>
      <c r="H2643" s="4"/>
    </row>
    <row r="2644" spans="1:8" x14ac:dyDescent="0.3">
      <c r="A2644" s="387"/>
      <c r="B2644" s="390"/>
      <c r="C2644" s="24" t="s">
        <v>3861</v>
      </c>
      <c r="D2644" s="25" t="s">
        <v>3629</v>
      </c>
      <c r="E2644" s="25">
        <v>48</v>
      </c>
      <c r="F2644" s="25">
        <v>48</v>
      </c>
      <c r="G2644" s="25">
        <v>48</v>
      </c>
      <c r="H2644" s="26">
        <v>48</v>
      </c>
    </row>
    <row r="2645" spans="1:8" x14ac:dyDescent="0.3">
      <c r="A2645" s="387"/>
      <c r="B2645" s="390"/>
      <c r="C2645" s="24" t="s">
        <v>3748</v>
      </c>
      <c r="D2645" s="25" t="s">
        <v>682</v>
      </c>
      <c r="E2645" s="25" t="s">
        <v>3080</v>
      </c>
      <c r="F2645" s="25" t="s">
        <v>3080</v>
      </c>
      <c r="G2645" s="25" t="s">
        <v>3080</v>
      </c>
      <c r="H2645" s="26" t="s">
        <v>3080</v>
      </c>
    </row>
    <row r="2646" spans="1:8" x14ac:dyDescent="0.3">
      <c r="A2646" s="387"/>
      <c r="B2646" s="390"/>
      <c r="C2646" s="24" t="s">
        <v>422</v>
      </c>
      <c r="D2646" s="25" t="s">
        <v>423</v>
      </c>
      <c r="E2646" s="25">
        <v>6</v>
      </c>
      <c r="F2646" s="25">
        <v>6</v>
      </c>
      <c r="G2646" s="25">
        <v>6</v>
      </c>
      <c r="H2646" s="26">
        <v>6</v>
      </c>
    </row>
    <row r="2647" spans="1:8" x14ac:dyDescent="0.3">
      <c r="A2647" s="387"/>
      <c r="B2647" s="390"/>
      <c r="C2647" s="29" t="s">
        <v>424</v>
      </c>
      <c r="D2647" s="469" t="s">
        <v>254</v>
      </c>
      <c r="E2647" s="469" t="s">
        <v>1781</v>
      </c>
      <c r="F2647" s="469" t="s">
        <v>976</v>
      </c>
      <c r="G2647" s="469" t="s">
        <v>3187</v>
      </c>
      <c r="H2647" s="469" t="s">
        <v>231</v>
      </c>
    </row>
    <row r="2648" spans="1:8" x14ac:dyDescent="0.3">
      <c r="A2648" s="387"/>
      <c r="B2648" s="390"/>
      <c r="C2648" s="29" t="s">
        <v>284</v>
      </c>
      <c r="D2648" s="469"/>
      <c r="E2648" s="469"/>
      <c r="F2648" s="469"/>
      <c r="G2648" s="469"/>
      <c r="H2648" s="469"/>
    </row>
    <row r="2649" spans="1:8" x14ac:dyDescent="0.3">
      <c r="A2649" s="387"/>
      <c r="B2649" s="390"/>
      <c r="C2649" s="24" t="s">
        <v>3750</v>
      </c>
      <c r="D2649" s="25" t="s">
        <v>262</v>
      </c>
      <c r="E2649" s="25" t="s">
        <v>408</v>
      </c>
      <c r="F2649" s="25" t="s">
        <v>408</v>
      </c>
      <c r="G2649" s="25" t="s">
        <v>408</v>
      </c>
      <c r="H2649" s="26" t="s">
        <v>408</v>
      </c>
    </row>
    <row r="2650" spans="1:8" x14ac:dyDescent="0.3">
      <c r="A2650" s="387"/>
      <c r="B2650" s="390"/>
      <c r="C2650" s="24" t="s">
        <v>3867</v>
      </c>
      <c r="D2650" s="25" t="s">
        <v>262</v>
      </c>
      <c r="E2650" s="25" t="s">
        <v>228</v>
      </c>
      <c r="F2650" s="25" t="s">
        <v>993</v>
      </c>
      <c r="G2650" s="25" t="s">
        <v>709</v>
      </c>
      <c r="H2650" s="26" t="s">
        <v>860</v>
      </c>
    </row>
    <row r="2651" spans="1:8" x14ac:dyDescent="0.3">
      <c r="A2651" s="387"/>
      <c r="B2651" s="390"/>
      <c r="C2651" s="24" t="s">
        <v>3868</v>
      </c>
      <c r="D2651" s="25" t="s">
        <v>262</v>
      </c>
      <c r="E2651" s="25" t="s">
        <v>228</v>
      </c>
      <c r="F2651" s="25" t="s">
        <v>993</v>
      </c>
      <c r="G2651" s="25" t="s">
        <v>709</v>
      </c>
      <c r="H2651" s="26" t="s">
        <v>228</v>
      </c>
    </row>
    <row r="2652" spans="1:8" x14ac:dyDescent="0.3">
      <c r="A2652" s="387"/>
      <c r="B2652" s="390"/>
      <c r="C2652" s="24" t="s">
        <v>3869</v>
      </c>
      <c r="D2652" s="25" t="s">
        <v>262</v>
      </c>
      <c r="E2652" s="25" t="s">
        <v>228</v>
      </c>
      <c r="F2652" s="25" t="s">
        <v>228</v>
      </c>
      <c r="G2652" s="25" t="s">
        <v>228</v>
      </c>
      <c r="H2652" s="26" t="s">
        <v>860</v>
      </c>
    </row>
    <row r="2653" spans="1:8" ht="18" thickBot="1" x14ac:dyDescent="0.35">
      <c r="A2653" s="388"/>
      <c r="B2653" s="391"/>
      <c r="C2653" s="24" t="s">
        <v>1541</v>
      </c>
      <c r="D2653" s="25" t="s">
        <v>423</v>
      </c>
      <c r="E2653" s="25" t="s">
        <v>1535</v>
      </c>
      <c r="F2653" s="25" t="s">
        <v>1535</v>
      </c>
      <c r="G2653" s="25" t="s">
        <v>1535</v>
      </c>
      <c r="H2653" s="26" t="s">
        <v>1535</v>
      </c>
    </row>
    <row r="2654" spans="1:8" ht="18" thickBot="1" x14ac:dyDescent="0.35">
      <c r="A2654" s="392"/>
      <c r="B2654" s="392"/>
      <c r="C2654" s="392"/>
      <c r="D2654" s="393"/>
      <c r="E2654" s="27">
        <v>5</v>
      </c>
      <c r="F2654" s="27">
        <v>6</v>
      </c>
      <c r="G2654" s="27">
        <v>7</v>
      </c>
      <c r="H2654" s="5">
        <v>8</v>
      </c>
    </row>
    <row r="2655" spans="1:8" x14ac:dyDescent="0.3">
      <c r="A2655" s="15" t="s">
        <v>4182</v>
      </c>
    </row>
    <row r="2656" spans="1:8" ht="18" thickBot="1" x14ac:dyDescent="0.35">
      <c r="A2656" s="17" t="s">
        <v>4019</v>
      </c>
    </row>
    <row r="2657" spans="1:8" ht="18" thickBot="1" x14ac:dyDescent="0.35">
      <c r="A2657" s="377" t="s">
        <v>0</v>
      </c>
      <c r="B2657" s="379" t="s">
        <v>217</v>
      </c>
      <c r="C2657" s="379" t="s">
        <v>250</v>
      </c>
      <c r="D2657" s="379" t="s">
        <v>251</v>
      </c>
      <c r="E2657" s="381" t="s">
        <v>4098</v>
      </c>
      <c r="F2657" s="382"/>
      <c r="G2657" s="382"/>
      <c r="H2657" s="383"/>
    </row>
    <row r="2658" spans="1:8" ht="18" thickBot="1" x14ac:dyDescent="0.35">
      <c r="A2658" s="394"/>
      <c r="B2658" s="395"/>
      <c r="C2658" s="395"/>
      <c r="D2658" s="395"/>
      <c r="E2658" s="381" t="s">
        <v>3757</v>
      </c>
      <c r="F2658" s="382"/>
      <c r="G2658" s="382"/>
      <c r="H2658" s="383"/>
    </row>
    <row r="2659" spans="1:8" ht="18" thickBot="1" x14ac:dyDescent="0.35">
      <c r="A2659" s="378"/>
      <c r="B2659" s="380"/>
      <c r="C2659" s="380"/>
      <c r="D2659" s="380"/>
      <c r="E2659" s="293" t="s">
        <v>413</v>
      </c>
      <c r="F2659" s="293" t="s">
        <v>463</v>
      </c>
      <c r="G2659" s="293" t="s">
        <v>3864</v>
      </c>
      <c r="H2659" s="291" t="s">
        <v>3865</v>
      </c>
    </row>
    <row r="2660" spans="1:8" x14ac:dyDescent="0.3">
      <c r="A2660" s="386" t="s">
        <v>4183</v>
      </c>
      <c r="B2660" s="389" t="s">
        <v>3754</v>
      </c>
      <c r="C2660" s="28" t="s">
        <v>349</v>
      </c>
      <c r="D2660" s="22"/>
      <c r="E2660" s="22"/>
      <c r="F2660" s="22"/>
      <c r="G2660" s="22"/>
      <c r="H2660" s="4"/>
    </row>
    <row r="2661" spans="1:8" x14ac:dyDescent="0.3">
      <c r="A2661" s="387"/>
      <c r="B2661" s="390"/>
      <c r="C2661" s="24" t="s">
        <v>3861</v>
      </c>
      <c r="D2661" s="25" t="s">
        <v>3629</v>
      </c>
      <c r="E2661" s="25">
        <v>42</v>
      </c>
      <c r="F2661" s="25">
        <v>42</v>
      </c>
      <c r="G2661" s="25">
        <v>42</v>
      </c>
      <c r="H2661" s="26">
        <v>42</v>
      </c>
    </row>
    <row r="2662" spans="1:8" x14ac:dyDescent="0.3">
      <c r="A2662" s="387"/>
      <c r="B2662" s="390"/>
      <c r="C2662" s="24" t="s">
        <v>3748</v>
      </c>
      <c r="D2662" s="25" t="s">
        <v>682</v>
      </c>
      <c r="E2662" s="25" t="s">
        <v>502</v>
      </c>
      <c r="F2662" s="25" t="s">
        <v>502</v>
      </c>
      <c r="G2662" s="25" t="s">
        <v>502</v>
      </c>
      <c r="H2662" s="26" t="s">
        <v>502</v>
      </c>
    </row>
    <row r="2663" spans="1:8" x14ac:dyDescent="0.3">
      <c r="A2663" s="387"/>
      <c r="B2663" s="390"/>
      <c r="C2663" s="24" t="s">
        <v>422</v>
      </c>
      <c r="D2663" s="25" t="s">
        <v>423</v>
      </c>
      <c r="E2663" s="25">
        <v>6</v>
      </c>
      <c r="F2663" s="25">
        <v>6</v>
      </c>
      <c r="G2663" s="25">
        <v>6</v>
      </c>
      <c r="H2663" s="26">
        <v>6</v>
      </c>
    </row>
    <row r="2664" spans="1:8" x14ac:dyDescent="0.3">
      <c r="A2664" s="387"/>
      <c r="B2664" s="390"/>
      <c r="C2664" s="29" t="s">
        <v>457</v>
      </c>
      <c r="D2664" s="469" t="s">
        <v>254</v>
      </c>
      <c r="E2664" s="469" t="s">
        <v>2961</v>
      </c>
      <c r="F2664" s="469" t="s">
        <v>613</v>
      </c>
      <c r="G2664" s="469" t="s">
        <v>520</v>
      </c>
      <c r="H2664" s="469" t="s">
        <v>599</v>
      </c>
    </row>
    <row r="2665" spans="1:8" x14ac:dyDescent="0.3">
      <c r="A2665" s="387"/>
      <c r="B2665" s="390"/>
      <c r="C2665" s="29" t="s">
        <v>284</v>
      </c>
      <c r="D2665" s="469"/>
      <c r="E2665" s="469"/>
      <c r="F2665" s="469"/>
      <c r="G2665" s="469"/>
      <c r="H2665" s="469"/>
    </row>
    <row r="2666" spans="1:8" x14ac:dyDescent="0.3">
      <c r="A2666" s="387"/>
      <c r="B2666" s="390"/>
      <c r="C2666" s="24" t="s">
        <v>3750</v>
      </c>
      <c r="D2666" s="25" t="s">
        <v>262</v>
      </c>
      <c r="E2666" s="25" t="s">
        <v>549</v>
      </c>
      <c r="F2666" s="25" t="s">
        <v>549</v>
      </c>
      <c r="G2666" s="25" t="s">
        <v>549</v>
      </c>
      <c r="H2666" s="26" t="s">
        <v>549</v>
      </c>
    </row>
    <row r="2667" spans="1:8" x14ac:dyDescent="0.3">
      <c r="A2667" s="387"/>
      <c r="B2667" s="390"/>
      <c r="C2667" s="24" t="s">
        <v>3867</v>
      </c>
      <c r="D2667" s="25" t="s">
        <v>262</v>
      </c>
      <c r="E2667" s="25" t="s">
        <v>228</v>
      </c>
      <c r="F2667" s="25" t="s">
        <v>993</v>
      </c>
      <c r="G2667" s="25" t="s">
        <v>709</v>
      </c>
      <c r="H2667" s="26" t="s">
        <v>860</v>
      </c>
    </row>
    <row r="2668" spans="1:8" x14ac:dyDescent="0.3">
      <c r="A2668" s="387"/>
      <c r="B2668" s="390"/>
      <c r="C2668" s="24" t="s">
        <v>3868</v>
      </c>
      <c r="D2668" s="25" t="s">
        <v>262</v>
      </c>
      <c r="E2668" s="25" t="s">
        <v>228</v>
      </c>
      <c r="F2668" s="25" t="s">
        <v>993</v>
      </c>
      <c r="G2668" s="25" t="s">
        <v>709</v>
      </c>
      <c r="H2668" s="26" t="s">
        <v>228</v>
      </c>
    </row>
    <row r="2669" spans="1:8" x14ac:dyDescent="0.3">
      <c r="A2669" s="387"/>
      <c r="B2669" s="390"/>
      <c r="C2669" s="24" t="s">
        <v>3869</v>
      </c>
      <c r="D2669" s="25" t="s">
        <v>262</v>
      </c>
      <c r="E2669" s="25" t="s">
        <v>228</v>
      </c>
      <c r="F2669" s="25" t="s">
        <v>228</v>
      </c>
      <c r="G2669" s="25" t="s">
        <v>228</v>
      </c>
      <c r="H2669" s="26" t="s">
        <v>860</v>
      </c>
    </row>
    <row r="2670" spans="1:8" ht="18" thickBot="1" x14ac:dyDescent="0.35">
      <c r="A2670" s="388"/>
      <c r="B2670" s="391"/>
      <c r="C2670" s="24" t="s">
        <v>1541</v>
      </c>
      <c r="D2670" s="25" t="s">
        <v>423</v>
      </c>
      <c r="E2670" s="25" t="s">
        <v>1535</v>
      </c>
      <c r="F2670" s="25" t="s">
        <v>1535</v>
      </c>
      <c r="G2670" s="25" t="s">
        <v>1535</v>
      </c>
      <c r="H2670" s="26" t="s">
        <v>1535</v>
      </c>
    </row>
    <row r="2671" spans="1:8" ht="18" thickBot="1" x14ac:dyDescent="0.35">
      <c r="A2671" s="392"/>
      <c r="B2671" s="392"/>
      <c r="C2671" s="392"/>
      <c r="D2671" s="393"/>
      <c r="E2671" s="27">
        <v>1</v>
      </c>
      <c r="F2671" s="27">
        <v>2</v>
      </c>
      <c r="G2671" s="27">
        <v>3</v>
      </c>
      <c r="H2671" s="5">
        <v>4</v>
      </c>
    </row>
    <row r="2672" spans="1:8" ht="18" thickBot="1" x14ac:dyDescent="0.35">
      <c r="A2672" s="17" t="s">
        <v>342</v>
      </c>
    </row>
    <row r="2673" spans="1:8" ht="18" thickBot="1" x14ac:dyDescent="0.35">
      <c r="A2673" s="377" t="s">
        <v>0</v>
      </c>
      <c r="B2673" s="379" t="s">
        <v>217</v>
      </c>
      <c r="C2673" s="379" t="s">
        <v>250</v>
      </c>
      <c r="D2673" s="379" t="s">
        <v>251</v>
      </c>
      <c r="E2673" s="381" t="s">
        <v>4179</v>
      </c>
      <c r="F2673" s="382"/>
      <c r="G2673" s="382"/>
      <c r="H2673" s="383"/>
    </row>
    <row r="2674" spans="1:8" ht="18" thickBot="1" x14ac:dyDescent="0.35">
      <c r="A2674" s="394"/>
      <c r="B2674" s="395"/>
      <c r="C2674" s="395"/>
      <c r="D2674" s="395"/>
      <c r="E2674" s="381" t="s">
        <v>3757</v>
      </c>
      <c r="F2674" s="382"/>
      <c r="G2674" s="382"/>
      <c r="H2674" s="383"/>
    </row>
    <row r="2675" spans="1:8" ht="18" thickBot="1" x14ac:dyDescent="0.35">
      <c r="A2675" s="378"/>
      <c r="B2675" s="380"/>
      <c r="C2675" s="380"/>
      <c r="D2675" s="380"/>
      <c r="E2675" s="293" t="s">
        <v>413</v>
      </c>
      <c r="F2675" s="293" t="s">
        <v>463</v>
      </c>
      <c r="G2675" s="293" t="s">
        <v>3864</v>
      </c>
      <c r="H2675" s="291" t="s">
        <v>3865</v>
      </c>
    </row>
    <row r="2676" spans="1:8" x14ac:dyDescent="0.3">
      <c r="A2676" s="386" t="s">
        <v>4183</v>
      </c>
      <c r="B2676" s="389" t="s">
        <v>3754</v>
      </c>
      <c r="C2676" s="28" t="s">
        <v>349</v>
      </c>
      <c r="D2676" s="22"/>
      <c r="E2676" s="22"/>
      <c r="F2676" s="22"/>
      <c r="G2676" s="22"/>
      <c r="H2676" s="4"/>
    </row>
    <row r="2677" spans="1:8" x14ac:dyDescent="0.3">
      <c r="A2677" s="387"/>
      <c r="B2677" s="390"/>
      <c r="C2677" s="24" t="s">
        <v>3861</v>
      </c>
      <c r="D2677" s="25" t="s">
        <v>3629</v>
      </c>
      <c r="E2677" s="25">
        <v>40</v>
      </c>
      <c r="F2677" s="25">
        <v>40</v>
      </c>
      <c r="G2677" s="25">
        <v>40</v>
      </c>
      <c r="H2677" s="26">
        <v>40</v>
      </c>
    </row>
    <row r="2678" spans="1:8" x14ac:dyDescent="0.3">
      <c r="A2678" s="387"/>
      <c r="B2678" s="390"/>
      <c r="C2678" s="24" t="s">
        <v>3748</v>
      </c>
      <c r="D2678" s="25" t="s">
        <v>682</v>
      </c>
      <c r="E2678" s="25" t="s">
        <v>1487</v>
      </c>
      <c r="F2678" s="25" t="s">
        <v>1487</v>
      </c>
      <c r="G2678" s="25" t="s">
        <v>1487</v>
      </c>
      <c r="H2678" s="26" t="s">
        <v>1487</v>
      </c>
    </row>
    <row r="2679" spans="1:8" x14ac:dyDescent="0.3">
      <c r="A2679" s="387"/>
      <c r="B2679" s="390"/>
      <c r="C2679" s="24" t="s">
        <v>422</v>
      </c>
      <c r="D2679" s="25" t="s">
        <v>423</v>
      </c>
      <c r="E2679" s="25">
        <v>6</v>
      </c>
      <c r="F2679" s="25">
        <v>6</v>
      </c>
      <c r="G2679" s="25">
        <v>6</v>
      </c>
      <c r="H2679" s="26">
        <v>6</v>
      </c>
    </row>
    <row r="2680" spans="1:8" ht="25.5" x14ac:dyDescent="0.3">
      <c r="A2680" s="387"/>
      <c r="B2680" s="390"/>
      <c r="C2680" s="24" t="s">
        <v>4048</v>
      </c>
      <c r="D2680" s="25" t="s">
        <v>254</v>
      </c>
      <c r="E2680" s="25" t="s">
        <v>225</v>
      </c>
      <c r="F2680" s="25" t="s">
        <v>2335</v>
      </c>
      <c r="G2680" s="25" t="s">
        <v>958</v>
      </c>
      <c r="H2680" s="26" t="s">
        <v>3187</v>
      </c>
    </row>
    <row r="2681" spans="1:8" x14ac:dyDescent="0.3">
      <c r="A2681" s="387"/>
      <c r="B2681" s="390"/>
      <c r="C2681" s="24" t="s">
        <v>3750</v>
      </c>
      <c r="D2681" s="25" t="s">
        <v>262</v>
      </c>
      <c r="E2681" s="25" t="s">
        <v>264</v>
      </c>
      <c r="F2681" s="25" t="s">
        <v>264</v>
      </c>
      <c r="G2681" s="25" t="s">
        <v>264</v>
      </c>
      <c r="H2681" s="26" t="s">
        <v>264</v>
      </c>
    </row>
    <row r="2682" spans="1:8" x14ac:dyDescent="0.3">
      <c r="A2682" s="387"/>
      <c r="B2682" s="390"/>
      <c r="C2682" s="24" t="s">
        <v>3867</v>
      </c>
      <c r="D2682" s="25" t="s">
        <v>262</v>
      </c>
      <c r="E2682" s="25" t="s">
        <v>228</v>
      </c>
      <c r="F2682" s="25" t="s">
        <v>993</v>
      </c>
      <c r="G2682" s="25" t="s">
        <v>709</v>
      </c>
      <c r="H2682" s="26" t="s">
        <v>860</v>
      </c>
    </row>
    <row r="2683" spans="1:8" x14ac:dyDescent="0.3">
      <c r="A2683" s="387"/>
      <c r="B2683" s="390"/>
      <c r="C2683" s="24" t="s">
        <v>3868</v>
      </c>
      <c r="D2683" s="25" t="s">
        <v>262</v>
      </c>
      <c r="E2683" s="25" t="s">
        <v>228</v>
      </c>
      <c r="F2683" s="25" t="s">
        <v>993</v>
      </c>
      <c r="G2683" s="25" t="s">
        <v>709</v>
      </c>
      <c r="H2683" s="26" t="s">
        <v>228</v>
      </c>
    </row>
    <row r="2684" spans="1:8" x14ac:dyDescent="0.3">
      <c r="A2684" s="387"/>
      <c r="B2684" s="390"/>
      <c r="C2684" s="24" t="s">
        <v>3869</v>
      </c>
      <c r="D2684" s="25" t="s">
        <v>262</v>
      </c>
      <c r="E2684" s="25" t="s">
        <v>228</v>
      </c>
      <c r="F2684" s="25" t="s">
        <v>228</v>
      </c>
      <c r="G2684" s="25" t="s">
        <v>228</v>
      </c>
      <c r="H2684" s="26" t="s">
        <v>860</v>
      </c>
    </row>
    <row r="2685" spans="1:8" ht="18" thickBot="1" x14ac:dyDescent="0.35">
      <c r="A2685" s="388"/>
      <c r="B2685" s="391"/>
      <c r="C2685" s="24" t="s">
        <v>1541</v>
      </c>
      <c r="D2685" s="25" t="s">
        <v>423</v>
      </c>
      <c r="E2685" s="25" t="s">
        <v>1535</v>
      </c>
      <c r="F2685" s="25" t="s">
        <v>1535</v>
      </c>
      <c r="G2685" s="25" t="s">
        <v>1535</v>
      </c>
      <c r="H2685" s="26" t="s">
        <v>1535</v>
      </c>
    </row>
    <row r="2686" spans="1:8" ht="18" thickBot="1" x14ac:dyDescent="0.35">
      <c r="A2686" s="392"/>
      <c r="B2686" s="392"/>
      <c r="C2686" s="392"/>
      <c r="D2686" s="393"/>
      <c r="E2686" s="27">
        <v>5</v>
      </c>
      <c r="F2686" s="27">
        <v>6</v>
      </c>
      <c r="G2686" s="27">
        <v>7</v>
      </c>
      <c r="H2686" s="5">
        <v>8</v>
      </c>
    </row>
    <row r="2687" spans="1:8" x14ac:dyDescent="0.3">
      <c r="A2687" s="15" t="s">
        <v>4184</v>
      </c>
    </row>
    <row r="2688" spans="1:8" ht="18" thickBot="1" x14ac:dyDescent="0.35">
      <c r="A2688" s="17" t="s">
        <v>4019</v>
      </c>
    </row>
    <row r="2689" spans="1:8" ht="18" thickBot="1" x14ac:dyDescent="0.35">
      <c r="A2689" s="377" t="s">
        <v>0</v>
      </c>
      <c r="B2689" s="379" t="s">
        <v>217</v>
      </c>
      <c r="C2689" s="379" t="s">
        <v>250</v>
      </c>
      <c r="D2689" s="379" t="s">
        <v>251</v>
      </c>
      <c r="E2689" s="381" t="s">
        <v>4032</v>
      </c>
      <c r="F2689" s="382"/>
      <c r="G2689" s="382"/>
      <c r="H2689" s="383"/>
    </row>
    <row r="2690" spans="1:8" ht="18" thickBot="1" x14ac:dyDescent="0.35">
      <c r="A2690" s="394"/>
      <c r="B2690" s="395"/>
      <c r="C2690" s="395"/>
      <c r="D2690" s="395"/>
      <c r="E2690" s="381" t="s">
        <v>3757</v>
      </c>
      <c r="F2690" s="382"/>
      <c r="G2690" s="382"/>
      <c r="H2690" s="383"/>
    </row>
    <row r="2691" spans="1:8" ht="18" thickBot="1" x14ac:dyDescent="0.35">
      <c r="A2691" s="378"/>
      <c r="B2691" s="380"/>
      <c r="C2691" s="380"/>
      <c r="D2691" s="380"/>
      <c r="E2691" s="293" t="s">
        <v>413</v>
      </c>
      <c r="F2691" s="293" t="s">
        <v>463</v>
      </c>
      <c r="G2691" s="293" t="s">
        <v>3864</v>
      </c>
      <c r="H2691" s="291" t="s">
        <v>3865</v>
      </c>
    </row>
    <row r="2692" spans="1:8" x14ac:dyDescent="0.3">
      <c r="A2692" s="386" t="s">
        <v>4185</v>
      </c>
      <c r="B2692" s="389" t="s">
        <v>3754</v>
      </c>
      <c r="C2692" s="28" t="s">
        <v>349</v>
      </c>
      <c r="D2692" s="22"/>
      <c r="E2692" s="22"/>
      <c r="F2692" s="22"/>
      <c r="G2692" s="22"/>
      <c r="H2692" s="4"/>
    </row>
    <row r="2693" spans="1:8" x14ac:dyDescent="0.3">
      <c r="A2693" s="387"/>
      <c r="B2693" s="390"/>
      <c r="C2693" s="24" t="s">
        <v>3861</v>
      </c>
      <c r="D2693" s="25" t="s">
        <v>3629</v>
      </c>
      <c r="E2693" s="25">
        <v>35</v>
      </c>
      <c r="F2693" s="25">
        <v>35</v>
      </c>
      <c r="G2693" s="25">
        <v>35</v>
      </c>
      <c r="H2693" s="26">
        <v>35</v>
      </c>
    </row>
    <row r="2694" spans="1:8" x14ac:dyDescent="0.3">
      <c r="A2694" s="387"/>
      <c r="B2694" s="390"/>
      <c r="C2694" s="24" t="s">
        <v>3748</v>
      </c>
      <c r="D2694" s="25" t="s">
        <v>682</v>
      </c>
      <c r="E2694" s="25" t="s">
        <v>502</v>
      </c>
      <c r="F2694" s="25" t="s">
        <v>502</v>
      </c>
      <c r="G2694" s="25" t="s">
        <v>502</v>
      </c>
      <c r="H2694" s="26" t="s">
        <v>502</v>
      </c>
    </row>
    <row r="2695" spans="1:8" x14ac:dyDescent="0.3">
      <c r="A2695" s="387"/>
      <c r="B2695" s="390"/>
      <c r="C2695" s="24" t="s">
        <v>422</v>
      </c>
      <c r="D2695" s="25" t="s">
        <v>423</v>
      </c>
      <c r="E2695" s="25">
        <v>6</v>
      </c>
      <c r="F2695" s="25">
        <v>6</v>
      </c>
      <c r="G2695" s="25">
        <v>6</v>
      </c>
      <c r="H2695" s="26">
        <v>6</v>
      </c>
    </row>
    <row r="2696" spans="1:8" ht="25.5" x14ac:dyDescent="0.3">
      <c r="A2696" s="387"/>
      <c r="B2696" s="390"/>
      <c r="C2696" s="24" t="s">
        <v>4048</v>
      </c>
      <c r="D2696" s="25" t="s">
        <v>254</v>
      </c>
      <c r="E2696" s="25" t="s">
        <v>1014</v>
      </c>
      <c r="F2696" s="25" t="s">
        <v>627</v>
      </c>
      <c r="G2696" s="25" t="s">
        <v>637</v>
      </c>
      <c r="H2696" s="26" t="s">
        <v>520</v>
      </c>
    </row>
    <row r="2697" spans="1:8" x14ac:dyDescent="0.3">
      <c r="A2697" s="387"/>
      <c r="B2697" s="390"/>
      <c r="C2697" s="24" t="s">
        <v>3750</v>
      </c>
      <c r="D2697" s="25" t="s">
        <v>262</v>
      </c>
      <c r="E2697" s="25" t="s">
        <v>549</v>
      </c>
      <c r="F2697" s="25" t="s">
        <v>549</v>
      </c>
      <c r="G2697" s="25" t="s">
        <v>549</v>
      </c>
      <c r="H2697" s="26" t="s">
        <v>549</v>
      </c>
    </row>
    <row r="2698" spans="1:8" x14ac:dyDescent="0.3">
      <c r="A2698" s="387"/>
      <c r="B2698" s="390"/>
      <c r="C2698" s="24" t="s">
        <v>3867</v>
      </c>
      <c r="D2698" s="25" t="s">
        <v>262</v>
      </c>
      <c r="E2698" s="25" t="s">
        <v>228</v>
      </c>
      <c r="F2698" s="25" t="s">
        <v>993</v>
      </c>
      <c r="G2698" s="25" t="s">
        <v>709</v>
      </c>
      <c r="H2698" s="26" t="s">
        <v>860</v>
      </c>
    </row>
    <row r="2699" spans="1:8" x14ac:dyDescent="0.3">
      <c r="A2699" s="387"/>
      <c r="B2699" s="390"/>
      <c r="C2699" s="24" t="s">
        <v>3868</v>
      </c>
      <c r="D2699" s="25" t="s">
        <v>262</v>
      </c>
      <c r="E2699" s="25" t="s">
        <v>228</v>
      </c>
      <c r="F2699" s="25" t="s">
        <v>993</v>
      </c>
      <c r="G2699" s="25" t="s">
        <v>709</v>
      </c>
      <c r="H2699" s="26" t="s">
        <v>228</v>
      </c>
    </row>
    <row r="2700" spans="1:8" x14ac:dyDescent="0.3">
      <c r="A2700" s="387"/>
      <c r="B2700" s="390"/>
      <c r="C2700" s="24" t="s">
        <v>3869</v>
      </c>
      <c r="D2700" s="25" t="s">
        <v>262</v>
      </c>
      <c r="E2700" s="25" t="s">
        <v>228</v>
      </c>
      <c r="F2700" s="25" t="s">
        <v>228</v>
      </c>
      <c r="G2700" s="25" t="s">
        <v>228</v>
      </c>
      <c r="H2700" s="26" t="s">
        <v>860</v>
      </c>
    </row>
    <row r="2701" spans="1:8" ht="18" thickBot="1" x14ac:dyDescent="0.35">
      <c r="A2701" s="388"/>
      <c r="B2701" s="391"/>
      <c r="C2701" s="24" t="s">
        <v>1541</v>
      </c>
      <c r="D2701" s="25" t="s">
        <v>423</v>
      </c>
      <c r="E2701" s="25" t="s">
        <v>1535</v>
      </c>
      <c r="F2701" s="25" t="s">
        <v>1535</v>
      </c>
      <c r="G2701" s="25" t="s">
        <v>1535</v>
      </c>
      <c r="H2701" s="26" t="s">
        <v>1535</v>
      </c>
    </row>
    <row r="2702" spans="1:8" ht="18" thickBot="1" x14ac:dyDescent="0.35">
      <c r="A2702" s="392"/>
      <c r="B2702" s="392"/>
      <c r="C2702" s="392"/>
      <c r="D2702" s="393"/>
      <c r="E2702" s="27">
        <v>1</v>
      </c>
      <c r="F2702" s="27">
        <v>2</v>
      </c>
      <c r="G2702" s="27">
        <v>3</v>
      </c>
      <c r="H2702" s="5">
        <v>4</v>
      </c>
    </row>
    <row r="2703" spans="1:8" ht="18" thickBot="1" x14ac:dyDescent="0.35">
      <c r="A2703" s="17" t="s">
        <v>342</v>
      </c>
    </row>
    <row r="2704" spans="1:8" ht="18" thickBot="1" x14ac:dyDescent="0.35">
      <c r="A2704" s="377" t="s">
        <v>0</v>
      </c>
      <c r="B2704" s="379" t="s">
        <v>217</v>
      </c>
      <c r="C2704" s="379" t="s">
        <v>250</v>
      </c>
      <c r="D2704" s="379" t="s">
        <v>251</v>
      </c>
      <c r="E2704" s="381" t="s">
        <v>4179</v>
      </c>
      <c r="F2704" s="382"/>
      <c r="G2704" s="382"/>
      <c r="H2704" s="383"/>
    </row>
    <row r="2705" spans="1:8" ht="18" thickBot="1" x14ac:dyDescent="0.35">
      <c r="A2705" s="394"/>
      <c r="B2705" s="395"/>
      <c r="C2705" s="395"/>
      <c r="D2705" s="395"/>
      <c r="E2705" s="381" t="s">
        <v>3757</v>
      </c>
      <c r="F2705" s="382"/>
      <c r="G2705" s="382"/>
      <c r="H2705" s="383"/>
    </row>
    <row r="2706" spans="1:8" ht="18" thickBot="1" x14ac:dyDescent="0.35">
      <c r="A2706" s="378"/>
      <c r="B2706" s="380"/>
      <c r="C2706" s="380"/>
      <c r="D2706" s="380"/>
      <c r="E2706" s="293" t="s">
        <v>413</v>
      </c>
      <c r="F2706" s="293" t="s">
        <v>463</v>
      </c>
      <c r="G2706" s="293" t="s">
        <v>3864</v>
      </c>
      <c r="H2706" s="291" t="s">
        <v>3865</v>
      </c>
    </row>
    <row r="2707" spans="1:8" x14ac:dyDescent="0.3">
      <c r="A2707" s="386" t="s">
        <v>4185</v>
      </c>
      <c r="B2707" s="389" t="s">
        <v>3754</v>
      </c>
      <c r="C2707" s="28" t="s">
        <v>349</v>
      </c>
      <c r="D2707" s="22"/>
      <c r="E2707" s="22"/>
      <c r="F2707" s="22"/>
      <c r="G2707" s="22"/>
      <c r="H2707" s="4"/>
    </row>
    <row r="2708" spans="1:8" x14ac:dyDescent="0.3">
      <c r="A2708" s="387"/>
      <c r="B2708" s="390"/>
      <c r="C2708" s="24" t="s">
        <v>3861</v>
      </c>
      <c r="D2708" s="25" t="s">
        <v>3629</v>
      </c>
      <c r="E2708" s="25">
        <v>34</v>
      </c>
      <c r="F2708" s="25">
        <v>34</v>
      </c>
      <c r="G2708" s="25">
        <v>34</v>
      </c>
      <c r="H2708" s="26">
        <v>34</v>
      </c>
    </row>
    <row r="2709" spans="1:8" x14ac:dyDescent="0.3">
      <c r="A2709" s="387"/>
      <c r="B2709" s="390"/>
      <c r="C2709" s="24" t="s">
        <v>3748</v>
      </c>
      <c r="D2709" s="25" t="s">
        <v>682</v>
      </c>
      <c r="E2709" s="25" t="s">
        <v>832</v>
      </c>
      <c r="F2709" s="25" t="s">
        <v>832</v>
      </c>
      <c r="G2709" s="25" t="s">
        <v>832</v>
      </c>
      <c r="H2709" s="26" t="s">
        <v>832</v>
      </c>
    </row>
    <row r="2710" spans="1:8" x14ac:dyDescent="0.3">
      <c r="A2710" s="387"/>
      <c r="B2710" s="390"/>
      <c r="C2710" s="24" t="s">
        <v>422</v>
      </c>
      <c r="D2710" s="25" t="s">
        <v>423</v>
      </c>
      <c r="E2710" s="25">
        <v>6</v>
      </c>
      <c r="F2710" s="25">
        <v>6</v>
      </c>
      <c r="G2710" s="25">
        <v>6</v>
      </c>
      <c r="H2710" s="26">
        <v>6</v>
      </c>
    </row>
    <row r="2711" spans="1:8" x14ac:dyDescent="0.3">
      <c r="A2711" s="387"/>
      <c r="B2711" s="390"/>
      <c r="C2711" s="29" t="s">
        <v>424</v>
      </c>
      <c r="D2711" s="469" t="s">
        <v>254</v>
      </c>
      <c r="E2711" s="469" t="s">
        <v>621</v>
      </c>
      <c r="F2711" s="469" t="s">
        <v>1781</v>
      </c>
      <c r="G2711" s="469" t="s">
        <v>518</v>
      </c>
      <c r="H2711" s="469" t="s">
        <v>958</v>
      </c>
    </row>
    <row r="2712" spans="1:8" x14ac:dyDescent="0.3">
      <c r="A2712" s="387"/>
      <c r="B2712" s="390"/>
      <c r="C2712" s="29" t="s">
        <v>284</v>
      </c>
      <c r="D2712" s="469"/>
      <c r="E2712" s="469"/>
      <c r="F2712" s="469"/>
      <c r="G2712" s="469"/>
      <c r="H2712" s="469"/>
    </row>
    <row r="2713" spans="1:8" x14ac:dyDescent="0.3">
      <c r="A2713" s="387"/>
      <c r="B2713" s="390"/>
      <c r="C2713" s="24" t="s">
        <v>3750</v>
      </c>
      <c r="D2713" s="25" t="s">
        <v>262</v>
      </c>
      <c r="E2713" s="25" t="s">
        <v>447</v>
      </c>
      <c r="F2713" s="25" t="s">
        <v>447</v>
      </c>
      <c r="G2713" s="25" t="s">
        <v>447</v>
      </c>
      <c r="H2713" s="26" t="s">
        <v>447</v>
      </c>
    </row>
    <row r="2714" spans="1:8" x14ac:dyDescent="0.3">
      <c r="A2714" s="387"/>
      <c r="B2714" s="390"/>
      <c r="C2714" s="24" t="s">
        <v>3867</v>
      </c>
      <c r="D2714" s="25" t="s">
        <v>262</v>
      </c>
      <c r="E2714" s="25" t="s">
        <v>228</v>
      </c>
      <c r="F2714" s="25" t="s">
        <v>993</v>
      </c>
      <c r="G2714" s="25" t="s">
        <v>709</v>
      </c>
      <c r="H2714" s="26" t="s">
        <v>860</v>
      </c>
    </row>
    <row r="2715" spans="1:8" x14ac:dyDescent="0.3">
      <c r="A2715" s="387"/>
      <c r="B2715" s="390"/>
      <c r="C2715" s="24" t="s">
        <v>3868</v>
      </c>
      <c r="D2715" s="25" t="s">
        <v>262</v>
      </c>
      <c r="E2715" s="25" t="s">
        <v>228</v>
      </c>
      <c r="F2715" s="25" t="s">
        <v>993</v>
      </c>
      <c r="G2715" s="25" t="s">
        <v>709</v>
      </c>
      <c r="H2715" s="26" t="s">
        <v>228</v>
      </c>
    </row>
    <row r="2716" spans="1:8" x14ac:dyDescent="0.3">
      <c r="A2716" s="387"/>
      <c r="B2716" s="390"/>
      <c r="C2716" s="24" t="s">
        <v>3869</v>
      </c>
      <c r="D2716" s="25" t="s">
        <v>262</v>
      </c>
      <c r="E2716" s="25" t="s">
        <v>228</v>
      </c>
      <c r="F2716" s="25" t="s">
        <v>228</v>
      </c>
      <c r="G2716" s="25" t="s">
        <v>228</v>
      </c>
      <c r="H2716" s="26" t="s">
        <v>860</v>
      </c>
    </row>
    <row r="2717" spans="1:8" ht="18" thickBot="1" x14ac:dyDescent="0.35">
      <c r="A2717" s="388"/>
      <c r="B2717" s="391"/>
      <c r="C2717" s="24" t="s">
        <v>1541</v>
      </c>
      <c r="D2717" s="25" t="s">
        <v>423</v>
      </c>
      <c r="E2717" s="25" t="s">
        <v>1535</v>
      </c>
      <c r="F2717" s="25" t="s">
        <v>1535</v>
      </c>
      <c r="G2717" s="25" t="s">
        <v>1535</v>
      </c>
      <c r="H2717" s="26" t="s">
        <v>1535</v>
      </c>
    </row>
    <row r="2718" spans="1:8" ht="18" thickBot="1" x14ac:dyDescent="0.35">
      <c r="A2718" s="392"/>
      <c r="B2718" s="392"/>
      <c r="C2718" s="392"/>
      <c r="D2718" s="393"/>
      <c r="E2718" s="27">
        <v>5</v>
      </c>
      <c r="F2718" s="27">
        <v>6</v>
      </c>
      <c r="G2718" s="27">
        <v>7</v>
      </c>
      <c r="H2718" s="5">
        <v>8</v>
      </c>
    </row>
    <row r="2719" spans="1:8" x14ac:dyDescent="0.3">
      <c r="A2719" s="15" t="s">
        <v>4186</v>
      </c>
    </row>
    <row r="2720" spans="1:8" ht="18" thickBot="1" x14ac:dyDescent="0.35">
      <c r="A2720" s="17" t="s">
        <v>4019</v>
      </c>
    </row>
    <row r="2721" spans="1:8" ht="18" thickBot="1" x14ac:dyDescent="0.35">
      <c r="A2721" s="377" t="s">
        <v>0</v>
      </c>
      <c r="B2721" s="379" t="s">
        <v>217</v>
      </c>
      <c r="C2721" s="379" t="s">
        <v>250</v>
      </c>
      <c r="D2721" s="379" t="s">
        <v>251</v>
      </c>
      <c r="E2721" s="381" t="s">
        <v>4158</v>
      </c>
      <c r="F2721" s="382"/>
      <c r="G2721" s="382"/>
      <c r="H2721" s="383"/>
    </row>
    <row r="2722" spans="1:8" ht="18" thickBot="1" x14ac:dyDescent="0.35">
      <c r="A2722" s="394"/>
      <c r="B2722" s="395"/>
      <c r="C2722" s="395"/>
      <c r="D2722" s="395"/>
      <c r="E2722" s="381" t="s">
        <v>3757</v>
      </c>
      <c r="F2722" s="382"/>
      <c r="G2722" s="382"/>
      <c r="H2722" s="383"/>
    </row>
    <row r="2723" spans="1:8" ht="18" thickBot="1" x14ac:dyDescent="0.35">
      <c r="A2723" s="378"/>
      <c r="B2723" s="380"/>
      <c r="C2723" s="380"/>
      <c r="D2723" s="380"/>
      <c r="E2723" s="293" t="s">
        <v>413</v>
      </c>
      <c r="F2723" s="293" t="s">
        <v>463</v>
      </c>
      <c r="G2723" s="293" t="s">
        <v>3864</v>
      </c>
      <c r="H2723" s="291" t="s">
        <v>3865</v>
      </c>
    </row>
    <row r="2724" spans="1:8" x14ac:dyDescent="0.3">
      <c r="A2724" s="386" t="s">
        <v>4187</v>
      </c>
      <c r="B2724" s="389" t="s">
        <v>3754</v>
      </c>
      <c r="C2724" s="28" t="s">
        <v>349</v>
      </c>
      <c r="D2724" s="22"/>
      <c r="E2724" s="22"/>
      <c r="F2724" s="22"/>
      <c r="G2724" s="22"/>
      <c r="H2724" s="4"/>
    </row>
    <row r="2725" spans="1:8" x14ac:dyDescent="0.3">
      <c r="A2725" s="387"/>
      <c r="B2725" s="390"/>
      <c r="C2725" s="24" t="s">
        <v>3861</v>
      </c>
      <c r="D2725" s="25" t="s">
        <v>3629</v>
      </c>
      <c r="E2725" s="25">
        <v>30</v>
      </c>
      <c r="F2725" s="25">
        <v>30</v>
      </c>
      <c r="G2725" s="25">
        <v>30</v>
      </c>
      <c r="H2725" s="26">
        <v>30</v>
      </c>
    </row>
    <row r="2726" spans="1:8" x14ac:dyDescent="0.3">
      <c r="A2726" s="387"/>
      <c r="B2726" s="390"/>
      <c r="C2726" s="24" t="s">
        <v>3748</v>
      </c>
      <c r="D2726" s="25" t="s">
        <v>682</v>
      </c>
      <c r="E2726" s="25" t="s">
        <v>502</v>
      </c>
      <c r="F2726" s="25" t="s">
        <v>502</v>
      </c>
      <c r="G2726" s="25" t="s">
        <v>502</v>
      </c>
      <c r="H2726" s="26" t="s">
        <v>502</v>
      </c>
    </row>
    <row r="2727" spans="1:8" x14ac:dyDescent="0.3">
      <c r="A2727" s="387"/>
      <c r="B2727" s="390"/>
      <c r="C2727" s="24" t="s">
        <v>422</v>
      </c>
      <c r="D2727" s="25" t="s">
        <v>423</v>
      </c>
      <c r="E2727" s="25">
        <v>6</v>
      </c>
      <c r="F2727" s="25">
        <v>6</v>
      </c>
      <c r="G2727" s="25">
        <v>6</v>
      </c>
      <c r="H2727" s="26">
        <v>6</v>
      </c>
    </row>
    <row r="2728" spans="1:8" ht="25.5" x14ac:dyDescent="0.3">
      <c r="A2728" s="387"/>
      <c r="B2728" s="390"/>
      <c r="C2728" s="24" t="s">
        <v>4048</v>
      </c>
      <c r="D2728" s="25" t="s">
        <v>254</v>
      </c>
      <c r="E2728" s="25" t="s">
        <v>1022</v>
      </c>
      <c r="F2728" s="25" t="s">
        <v>2961</v>
      </c>
      <c r="G2728" s="25" t="s">
        <v>397</v>
      </c>
      <c r="H2728" s="26" t="s">
        <v>589</v>
      </c>
    </row>
    <row r="2729" spans="1:8" x14ac:dyDescent="0.3">
      <c r="A2729" s="387"/>
      <c r="B2729" s="390"/>
      <c r="C2729" s="24" t="s">
        <v>3750</v>
      </c>
      <c r="D2729" s="25" t="s">
        <v>262</v>
      </c>
      <c r="E2729" s="25" t="s">
        <v>549</v>
      </c>
      <c r="F2729" s="25" t="s">
        <v>549</v>
      </c>
      <c r="G2729" s="25" t="s">
        <v>549</v>
      </c>
      <c r="H2729" s="26" t="s">
        <v>549</v>
      </c>
    </row>
    <row r="2730" spans="1:8" x14ac:dyDescent="0.3">
      <c r="A2730" s="387"/>
      <c r="B2730" s="390"/>
      <c r="C2730" s="24" t="s">
        <v>3867</v>
      </c>
      <c r="D2730" s="25" t="s">
        <v>262</v>
      </c>
      <c r="E2730" s="25" t="s">
        <v>228</v>
      </c>
      <c r="F2730" s="25" t="s">
        <v>993</v>
      </c>
      <c r="G2730" s="25" t="s">
        <v>709</v>
      </c>
      <c r="H2730" s="26" t="s">
        <v>860</v>
      </c>
    </row>
    <row r="2731" spans="1:8" x14ac:dyDescent="0.3">
      <c r="A2731" s="387"/>
      <c r="B2731" s="390"/>
      <c r="C2731" s="24" t="s">
        <v>3868</v>
      </c>
      <c r="D2731" s="25" t="s">
        <v>262</v>
      </c>
      <c r="E2731" s="25" t="s">
        <v>228</v>
      </c>
      <c r="F2731" s="25" t="s">
        <v>993</v>
      </c>
      <c r="G2731" s="25" t="s">
        <v>709</v>
      </c>
      <c r="H2731" s="26" t="s">
        <v>228</v>
      </c>
    </row>
    <row r="2732" spans="1:8" x14ac:dyDescent="0.3">
      <c r="A2732" s="387"/>
      <c r="B2732" s="390"/>
      <c r="C2732" s="24" t="s">
        <v>3869</v>
      </c>
      <c r="D2732" s="25" t="s">
        <v>262</v>
      </c>
      <c r="E2732" s="25" t="s">
        <v>228</v>
      </c>
      <c r="F2732" s="25" t="s">
        <v>228</v>
      </c>
      <c r="G2732" s="25" t="s">
        <v>228</v>
      </c>
      <c r="H2732" s="26" t="s">
        <v>860</v>
      </c>
    </row>
    <row r="2733" spans="1:8" ht="18" thickBot="1" x14ac:dyDescent="0.35">
      <c r="A2733" s="388"/>
      <c r="B2733" s="391"/>
      <c r="C2733" s="24" t="s">
        <v>1541</v>
      </c>
      <c r="D2733" s="25" t="s">
        <v>423</v>
      </c>
      <c r="E2733" s="25" t="s">
        <v>1535</v>
      </c>
      <c r="F2733" s="25" t="s">
        <v>1535</v>
      </c>
      <c r="G2733" s="25" t="s">
        <v>1535</v>
      </c>
      <c r="H2733" s="26" t="s">
        <v>1535</v>
      </c>
    </row>
    <row r="2734" spans="1:8" ht="18" thickBot="1" x14ac:dyDescent="0.35">
      <c r="A2734" s="392"/>
      <c r="B2734" s="392"/>
      <c r="C2734" s="392"/>
      <c r="D2734" s="393"/>
      <c r="E2734" s="27">
        <v>1</v>
      </c>
      <c r="F2734" s="27">
        <v>2</v>
      </c>
      <c r="G2734" s="27">
        <v>3</v>
      </c>
      <c r="H2734" s="5">
        <v>4</v>
      </c>
    </row>
    <row r="2735" spans="1:8" ht="18" thickBot="1" x14ac:dyDescent="0.35">
      <c r="A2735" s="17" t="s">
        <v>342</v>
      </c>
    </row>
    <row r="2736" spans="1:8" ht="18" thickBot="1" x14ac:dyDescent="0.35">
      <c r="A2736" s="377" t="s">
        <v>0</v>
      </c>
      <c r="B2736" s="379" t="s">
        <v>217</v>
      </c>
      <c r="C2736" s="379" t="s">
        <v>250</v>
      </c>
      <c r="D2736" s="379" t="s">
        <v>251</v>
      </c>
      <c r="E2736" s="381" t="s">
        <v>4179</v>
      </c>
      <c r="F2736" s="382"/>
      <c r="G2736" s="382"/>
      <c r="H2736" s="383"/>
    </row>
    <row r="2737" spans="1:8" ht="18" thickBot="1" x14ac:dyDescent="0.35">
      <c r="A2737" s="394"/>
      <c r="B2737" s="395"/>
      <c r="C2737" s="395"/>
      <c r="D2737" s="395"/>
      <c r="E2737" s="381" t="s">
        <v>3757</v>
      </c>
      <c r="F2737" s="382"/>
      <c r="G2737" s="382"/>
      <c r="H2737" s="383"/>
    </row>
    <row r="2738" spans="1:8" ht="18" thickBot="1" x14ac:dyDescent="0.35">
      <c r="A2738" s="378"/>
      <c r="B2738" s="380"/>
      <c r="C2738" s="380"/>
      <c r="D2738" s="380"/>
      <c r="E2738" s="293" t="s">
        <v>413</v>
      </c>
      <c r="F2738" s="293" t="s">
        <v>463</v>
      </c>
      <c r="G2738" s="293" t="s">
        <v>3864</v>
      </c>
      <c r="H2738" s="291" t="s">
        <v>3865</v>
      </c>
    </row>
    <row r="2739" spans="1:8" x14ac:dyDescent="0.3">
      <c r="A2739" s="386" t="s">
        <v>4187</v>
      </c>
      <c r="B2739" s="389" t="s">
        <v>3754</v>
      </c>
      <c r="C2739" s="28" t="s">
        <v>349</v>
      </c>
      <c r="D2739" s="22"/>
      <c r="E2739" s="22"/>
      <c r="F2739" s="22"/>
      <c r="G2739" s="22"/>
      <c r="H2739" s="4"/>
    </row>
    <row r="2740" spans="1:8" x14ac:dyDescent="0.3">
      <c r="A2740" s="387"/>
      <c r="B2740" s="390"/>
      <c r="C2740" s="24" t="s">
        <v>3861</v>
      </c>
      <c r="D2740" s="25" t="s">
        <v>3629</v>
      </c>
      <c r="E2740" s="25">
        <v>29</v>
      </c>
      <c r="F2740" s="25">
        <v>29</v>
      </c>
      <c r="G2740" s="25">
        <v>29</v>
      </c>
      <c r="H2740" s="26">
        <v>29</v>
      </c>
    </row>
    <row r="2741" spans="1:8" x14ac:dyDescent="0.3">
      <c r="A2741" s="387"/>
      <c r="B2741" s="390"/>
      <c r="C2741" s="24" t="s">
        <v>3748</v>
      </c>
      <c r="D2741" s="25" t="s">
        <v>682</v>
      </c>
      <c r="E2741" s="25" t="s">
        <v>2437</v>
      </c>
      <c r="F2741" s="25" t="s">
        <v>2437</v>
      </c>
      <c r="G2741" s="25" t="s">
        <v>2437</v>
      </c>
      <c r="H2741" s="26" t="s">
        <v>2437</v>
      </c>
    </row>
    <row r="2742" spans="1:8" x14ac:dyDescent="0.3">
      <c r="A2742" s="387"/>
      <c r="B2742" s="390"/>
      <c r="C2742" s="24" t="s">
        <v>422</v>
      </c>
      <c r="D2742" s="25" t="s">
        <v>423</v>
      </c>
      <c r="E2742" s="25">
        <v>6</v>
      </c>
      <c r="F2742" s="25">
        <v>6</v>
      </c>
      <c r="G2742" s="25">
        <v>6</v>
      </c>
      <c r="H2742" s="26">
        <v>6</v>
      </c>
    </row>
    <row r="2743" spans="1:8" x14ac:dyDescent="0.3">
      <c r="A2743" s="387"/>
      <c r="B2743" s="390"/>
      <c r="C2743" s="29" t="s">
        <v>424</v>
      </c>
      <c r="D2743" s="469" t="s">
        <v>254</v>
      </c>
      <c r="E2743" s="469" t="s">
        <v>567</v>
      </c>
      <c r="F2743" s="469" t="s">
        <v>225</v>
      </c>
      <c r="G2743" s="469" t="s">
        <v>613</v>
      </c>
      <c r="H2743" s="469" t="s">
        <v>637</v>
      </c>
    </row>
    <row r="2744" spans="1:8" x14ac:dyDescent="0.3">
      <c r="A2744" s="387"/>
      <c r="B2744" s="390"/>
      <c r="C2744" s="29" t="s">
        <v>284</v>
      </c>
      <c r="D2744" s="469"/>
      <c r="E2744" s="469"/>
      <c r="F2744" s="469"/>
      <c r="G2744" s="469"/>
      <c r="H2744" s="469"/>
    </row>
    <row r="2745" spans="1:8" x14ac:dyDescent="0.3">
      <c r="A2745" s="387"/>
      <c r="B2745" s="390"/>
      <c r="C2745" s="24" t="s">
        <v>3750</v>
      </c>
      <c r="D2745" s="25" t="s">
        <v>262</v>
      </c>
      <c r="E2745" s="25" t="s">
        <v>263</v>
      </c>
      <c r="F2745" s="25" t="s">
        <v>263</v>
      </c>
      <c r="G2745" s="25" t="s">
        <v>263</v>
      </c>
      <c r="H2745" s="26" t="s">
        <v>263</v>
      </c>
    </row>
    <row r="2746" spans="1:8" x14ac:dyDescent="0.3">
      <c r="A2746" s="387"/>
      <c r="B2746" s="390"/>
      <c r="C2746" s="24" t="s">
        <v>3867</v>
      </c>
      <c r="D2746" s="25" t="s">
        <v>262</v>
      </c>
      <c r="E2746" s="25" t="s">
        <v>228</v>
      </c>
      <c r="F2746" s="25" t="s">
        <v>993</v>
      </c>
      <c r="G2746" s="25" t="s">
        <v>709</v>
      </c>
      <c r="H2746" s="26" t="s">
        <v>860</v>
      </c>
    </row>
    <row r="2747" spans="1:8" x14ac:dyDescent="0.3">
      <c r="A2747" s="387"/>
      <c r="B2747" s="390"/>
      <c r="C2747" s="24" t="s">
        <v>3868</v>
      </c>
      <c r="D2747" s="25" t="s">
        <v>262</v>
      </c>
      <c r="E2747" s="25" t="s">
        <v>228</v>
      </c>
      <c r="F2747" s="25" t="s">
        <v>993</v>
      </c>
      <c r="G2747" s="25" t="s">
        <v>709</v>
      </c>
      <c r="H2747" s="26" t="s">
        <v>228</v>
      </c>
    </row>
    <row r="2748" spans="1:8" x14ac:dyDescent="0.3">
      <c r="A2748" s="387"/>
      <c r="B2748" s="390"/>
      <c r="C2748" s="24" t="s">
        <v>3869</v>
      </c>
      <c r="D2748" s="25" t="s">
        <v>262</v>
      </c>
      <c r="E2748" s="25" t="s">
        <v>228</v>
      </c>
      <c r="F2748" s="25" t="s">
        <v>228</v>
      </c>
      <c r="G2748" s="25" t="s">
        <v>228</v>
      </c>
      <c r="H2748" s="26" t="s">
        <v>860</v>
      </c>
    </row>
    <row r="2749" spans="1:8" ht="18" thickBot="1" x14ac:dyDescent="0.35">
      <c r="A2749" s="388"/>
      <c r="B2749" s="391"/>
      <c r="C2749" s="24" t="s">
        <v>1541</v>
      </c>
      <c r="D2749" s="25" t="s">
        <v>423</v>
      </c>
      <c r="E2749" s="25" t="s">
        <v>1535</v>
      </c>
      <c r="F2749" s="25" t="s">
        <v>1535</v>
      </c>
      <c r="G2749" s="25" t="s">
        <v>1535</v>
      </c>
      <c r="H2749" s="26" t="s">
        <v>1535</v>
      </c>
    </row>
    <row r="2750" spans="1:8" ht="18" thickBot="1" x14ac:dyDescent="0.35">
      <c r="A2750" s="392"/>
      <c r="B2750" s="392"/>
      <c r="C2750" s="392"/>
      <c r="D2750" s="393"/>
      <c r="E2750" s="27">
        <v>5</v>
      </c>
      <c r="F2750" s="27">
        <v>6</v>
      </c>
      <c r="G2750" s="27">
        <v>7</v>
      </c>
      <c r="H2750" s="5">
        <v>8</v>
      </c>
    </row>
    <row r="2751" spans="1:8" x14ac:dyDescent="0.3">
      <c r="A2751" s="15" t="s">
        <v>4188</v>
      </c>
    </row>
    <row r="2752" spans="1:8" ht="18" thickBot="1" x14ac:dyDescent="0.35">
      <c r="A2752" s="17" t="s">
        <v>4019</v>
      </c>
    </row>
    <row r="2753" spans="1:8" ht="18" thickBot="1" x14ac:dyDescent="0.35">
      <c r="A2753" s="377" t="s">
        <v>0</v>
      </c>
      <c r="B2753" s="379" t="s">
        <v>217</v>
      </c>
      <c r="C2753" s="379" t="s">
        <v>250</v>
      </c>
      <c r="D2753" s="379" t="s">
        <v>251</v>
      </c>
      <c r="E2753" s="381" t="s">
        <v>3998</v>
      </c>
      <c r="F2753" s="382"/>
      <c r="G2753" s="382"/>
      <c r="H2753" s="383"/>
    </row>
    <row r="2754" spans="1:8" ht="18" thickBot="1" x14ac:dyDescent="0.35">
      <c r="A2754" s="394"/>
      <c r="B2754" s="395"/>
      <c r="C2754" s="395"/>
      <c r="D2754" s="395"/>
      <c r="E2754" s="381" t="s">
        <v>3757</v>
      </c>
      <c r="F2754" s="382"/>
      <c r="G2754" s="382"/>
      <c r="H2754" s="383"/>
    </row>
    <row r="2755" spans="1:8" ht="18" thickBot="1" x14ac:dyDescent="0.35">
      <c r="A2755" s="378"/>
      <c r="B2755" s="380"/>
      <c r="C2755" s="380"/>
      <c r="D2755" s="380"/>
      <c r="E2755" s="293" t="s">
        <v>413</v>
      </c>
      <c r="F2755" s="293" t="s">
        <v>463</v>
      </c>
      <c r="G2755" s="293" t="s">
        <v>3864</v>
      </c>
      <c r="H2755" s="291" t="s">
        <v>3865</v>
      </c>
    </row>
    <row r="2756" spans="1:8" x14ac:dyDescent="0.3">
      <c r="A2756" s="386" t="s">
        <v>4189</v>
      </c>
      <c r="B2756" s="389" t="s">
        <v>3754</v>
      </c>
      <c r="C2756" s="28" t="s">
        <v>349</v>
      </c>
      <c r="D2756" s="22"/>
      <c r="E2756" s="22"/>
      <c r="F2756" s="22"/>
      <c r="G2756" s="22"/>
      <c r="H2756" s="4"/>
    </row>
    <row r="2757" spans="1:8" x14ac:dyDescent="0.3">
      <c r="A2757" s="387"/>
      <c r="B2757" s="390"/>
      <c r="C2757" s="24" t="s">
        <v>3861</v>
      </c>
      <c r="D2757" s="25" t="s">
        <v>3629</v>
      </c>
      <c r="E2757" s="25">
        <v>26</v>
      </c>
      <c r="F2757" s="25">
        <v>26</v>
      </c>
      <c r="G2757" s="25">
        <v>26</v>
      </c>
      <c r="H2757" s="26">
        <v>26</v>
      </c>
    </row>
    <row r="2758" spans="1:8" x14ac:dyDescent="0.3">
      <c r="A2758" s="387"/>
      <c r="B2758" s="390"/>
      <c r="C2758" s="24" t="s">
        <v>3748</v>
      </c>
      <c r="D2758" s="25" t="s">
        <v>682</v>
      </c>
      <c r="E2758" s="25" t="s">
        <v>502</v>
      </c>
      <c r="F2758" s="25" t="s">
        <v>502</v>
      </c>
      <c r="G2758" s="25" t="s">
        <v>502</v>
      </c>
      <c r="H2758" s="26" t="s">
        <v>502</v>
      </c>
    </row>
    <row r="2759" spans="1:8" x14ac:dyDescent="0.3">
      <c r="A2759" s="387"/>
      <c r="B2759" s="390"/>
      <c r="C2759" s="24" t="s">
        <v>422</v>
      </c>
      <c r="D2759" s="25" t="s">
        <v>423</v>
      </c>
      <c r="E2759" s="25">
        <v>6</v>
      </c>
      <c r="F2759" s="25">
        <v>6</v>
      </c>
      <c r="G2759" s="25">
        <v>6</v>
      </c>
      <c r="H2759" s="26">
        <v>6</v>
      </c>
    </row>
    <row r="2760" spans="1:8" ht="25.5" x14ac:dyDescent="0.3">
      <c r="A2760" s="387"/>
      <c r="B2760" s="390"/>
      <c r="C2760" s="24" t="s">
        <v>4048</v>
      </c>
      <c r="D2760" s="25" t="s">
        <v>254</v>
      </c>
      <c r="E2760" s="25" t="s">
        <v>1859</v>
      </c>
      <c r="F2760" s="25" t="s">
        <v>621</v>
      </c>
      <c r="G2760" s="25" t="s">
        <v>627</v>
      </c>
      <c r="H2760" s="26" t="s">
        <v>613</v>
      </c>
    </row>
    <row r="2761" spans="1:8" x14ac:dyDescent="0.3">
      <c r="A2761" s="387"/>
      <c r="B2761" s="390"/>
      <c r="C2761" s="24" t="s">
        <v>3750</v>
      </c>
      <c r="D2761" s="25" t="s">
        <v>262</v>
      </c>
      <c r="E2761" s="25" t="s">
        <v>549</v>
      </c>
      <c r="F2761" s="25" t="s">
        <v>549</v>
      </c>
      <c r="G2761" s="25" t="s">
        <v>549</v>
      </c>
      <c r="H2761" s="26" t="s">
        <v>549</v>
      </c>
    </row>
    <row r="2762" spans="1:8" x14ac:dyDescent="0.3">
      <c r="A2762" s="387"/>
      <c r="B2762" s="390"/>
      <c r="C2762" s="24" t="s">
        <v>3867</v>
      </c>
      <c r="D2762" s="25" t="s">
        <v>262</v>
      </c>
      <c r="E2762" s="25" t="s">
        <v>228</v>
      </c>
      <c r="F2762" s="25" t="s">
        <v>993</v>
      </c>
      <c r="G2762" s="25" t="s">
        <v>709</v>
      </c>
      <c r="H2762" s="26" t="s">
        <v>860</v>
      </c>
    </row>
    <row r="2763" spans="1:8" x14ac:dyDescent="0.3">
      <c r="A2763" s="387"/>
      <c r="B2763" s="390"/>
      <c r="C2763" s="24" t="s">
        <v>3868</v>
      </c>
      <c r="D2763" s="25" t="s">
        <v>262</v>
      </c>
      <c r="E2763" s="25" t="s">
        <v>228</v>
      </c>
      <c r="F2763" s="25" t="s">
        <v>993</v>
      </c>
      <c r="G2763" s="25" t="s">
        <v>709</v>
      </c>
      <c r="H2763" s="26" t="s">
        <v>228</v>
      </c>
    </row>
    <row r="2764" spans="1:8" x14ac:dyDescent="0.3">
      <c r="A2764" s="387"/>
      <c r="B2764" s="390"/>
      <c r="C2764" s="24" t="s">
        <v>3869</v>
      </c>
      <c r="D2764" s="25" t="s">
        <v>262</v>
      </c>
      <c r="E2764" s="25" t="s">
        <v>228</v>
      </c>
      <c r="F2764" s="25" t="s">
        <v>228</v>
      </c>
      <c r="G2764" s="25" t="s">
        <v>228</v>
      </c>
      <c r="H2764" s="26" t="s">
        <v>860</v>
      </c>
    </row>
    <row r="2765" spans="1:8" ht="18" thickBot="1" x14ac:dyDescent="0.35">
      <c r="A2765" s="388"/>
      <c r="B2765" s="391"/>
      <c r="C2765" s="24" t="s">
        <v>1541</v>
      </c>
      <c r="D2765" s="25" t="s">
        <v>423</v>
      </c>
      <c r="E2765" s="25" t="s">
        <v>1535</v>
      </c>
      <c r="F2765" s="25" t="s">
        <v>1535</v>
      </c>
      <c r="G2765" s="25" t="s">
        <v>1535</v>
      </c>
      <c r="H2765" s="26" t="s">
        <v>1535</v>
      </c>
    </row>
    <row r="2766" spans="1:8" ht="18" thickBot="1" x14ac:dyDescent="0.35">
      <c r="A2766" s="392"/>
      <c r="B2766" s="392"/>
      <c r="C2766" s="392"/>
      <c r="D2766" s="393"/>
      <c r="E2766" s="27">
        <v>1</v>
      </c>
      <c r="F2766" s="27">
        <v>2</v>
      </c>
      <c r="G2766" s="27">
        <v>3</v>
      </c>
      <c r="H2766" s="5">
        <v>4</v>
      </c>
    </row>
    <row r="2767" spans="1:8" ht="18" thickBot="1" x14ac:dyDescent="0.35">
      <c r="A2767" s="17" t="s">
        <v>342</v>
      </c>
    </row>
    <row r="2768" spans="1:8" ht="18" thickBot="1" x14ac:dyDescent="0.35">
      <c r="A2768" s="377" t="s">
        <v>0</v>
      </c>
      <c r="B2768" s="379" t="s">
        <v>217</v>
      </c>
      <c r="C2768" s="379" t="s">
        <v>250</v>
      </c>
      <c r="D2768" s="379" t="s">
        <v>251</v>
      </c>
      <c r="E2768" s="381" t="s">
        <v>4179</v>
      </c>
      <c r="F2768" s="382"/>
      <c r="G2768" s="382"/>
      <c r="H2768" s="383"/>
    </row>
    <row r="2769" spans="1:8" ht="18" thickBot="1" x14ac:dyDescent="0.35">
      <c r="A2769" s="394"/>
      <c r="B2769" s="395"/>
      <c r="C2769" s="395"/>
      <c r="D2769" s="395"/>
      <c r="E2769" s="381" t="s">
        <v>3757</v>
      </c>
      <c r="F2769" s="382"/>
      <c r="G2769" s="382"/>
      <c r="H2769" s="383"/>
    </row>
    <row r="2770" spans="1:8" ht="18" thickBot="1" x14ac:dyDescent="0.35">
      <c r="A2770" s="378"/>
      <c r="B2770" s="380"/>
      <c r="C2770" s="380"/>
      <c r="D2770" s="380"/>
      <c r="E2770" s="293" t="s">
        <v>413</v>
      </c>
      <c r="F2770" s="293" t="s">
        <v>463</v>
      </c>
      <c r="G2770" s="293" t="s">
        <v>3864</v>
      </c>
      <c r="H2770" s="291" t="s">
        <v>3865</v>
      </c>
    </row>
    <row r="2771" spans="1:8" x14ac:dyDescent="0.3">
      <c r="A2771" s="386" t="s">
        <v>4189</v>
      </c>
      <c r="B2771" s="389" t="s">
        <v>3754</v>
      </c>
      <c r="C2771" s="28" t="s">
        <v>349</v>
      </c>
      <c r="D2771" s="22"/>
      <c r="E2771" s="22"/>
      <c r="F2771" s="22"/>
      <c r="G2771" s="22"/>
      <c r="H2771" s="4"/>
    </row>
    <row r="2772" spans="1:8" x14ac:dyDescent="0.3">
      <c r="A2772" s="387"/>
      <c r="B2772" s="390"/>
      <c r="C2772" s="24" t="s">
        <v>3861</v>
      </c>
      <c r="D2772" s="25" t="s">
        <v>3629</v>
      </c>
      <c r="E2772" s="25">
        <v>26</v>
      </c>
      <c r="F2772" s="25">
        <v>26</v>
      </c>
      <c r="G2772" s="25">
        <v>26</v>
      </c>
      <c r="H2772" s="26">
        <v>26</v>
      </c>
    </row>
    <row r="2773" spans="1:8" x14ac:dyDescent="0.3">
      <c r="A2773" s="387"/>
      <c r="B2773" s="390"/>
      <c r="C2773" s="24" t="s">
        <v>3748</v>
      </c>
      <c r="D2773" s="25" t="s">
        <v>682</v>
      </c>
      <c r="E2773" s="25" t="s">
        <v>2630</v>
      </c>
      <c r="F2773" s="25" t="s">
        <v>2630</v>
      </c>
      <c r="G2773" s="25" t="s">
        <v>2630</v>
      </c>
      <c r="H2773" s="26" t="s">
        <v>2630</v>
      </c>
    </row>
    <row r="2774" spans="1:8" x14ac:dyDescent="0.3">
      <c r="A2774" s="387"/>
      <c r="B2774" s="390"/>
      <c r="C2774" s="24" t="s">
        <v>422</v>
      </c>
      <c r="D2774" s="25" t="s">
        <v>423</v>
      </c>
      <c r="E2774" s="25">
        <v>6</v>
      </c>
      <c r="F2774" s="25">
        <v>6</v>
      </c>
      <c r="G2774" s="25">
        <v>6</v>
      </c>
      <c r="H2774" s="26">
        <v>6</v>
      </c>
    </row>
    <row r="2775" spans="1:8" ht="25.5" x14ac:dyDescent="0.3">
      <c r="A2775" s="387"/>
      <c r="B2775" s="390"/>
      <c r="C2775" s="24" t="s">
        <v>4048</v>
      </c>
      <c r="D2775" s="25" t="s">
        <v>254</v>
      </c>
      <c r="E2775" s="25" t="s">
        <v>1859</v>
      </c>
      <c r="F2775" s="25" t="s">
        <v>621</v>
      </c>
      <c r="G2775" s="25" t="s">
        <v>627</v>
      </c>
      <c r="H2775" s="26" t="s">
        <v>613</v>
      </c>
    </row>
    <row r="2776" spans="1:8" x14ac:dyDescent="0.3">
      <c r="A2776" s="387"/>
      <c r="B2776" s="390"/>
      <c r="C2776" s="24" t="s">
        <v>3750</v>
      </c>
      <c r="D2776" s="25" t="s">
        <v>262</v>
      </c>
      <c r="E2776" s="25" t="s">
        <v>549</v>
      </c>
      <c r="F2776" s="25" t="s">
        <v>549</v>
      </c>
      <c r="G2776" s="25" t="s">
        <v>549</v>
      </c>
      <c r="H2776" s="26" t="s">
        <v>549</v>
      </c>
    </row>
    <row r="2777" spans="1:8" x14ac:dyDescent="0.3">
      <c r="A2777" s="387"/>
      <c r="B2777" s="390"/>
      <c r="C2777" s="24" t="s">
        <v>3867</v>
      </c>
      <c r="D2777" s="25" t="s">
        <v>262</v>
      </c>
      <c r="E2777" s="25" t="s">
        <v>228</v>
      </c>
      <c r="F2777" s="25" t="s">
        <v>993</v>
      </c>
      <c r="G2777" s="25" t="s">
        <v>709</v>
      </c>
      <c r="H2777" s="26" t="s">
        <v>860</v>
      </c>
    </row>
    <row r="2778" spans="1:8" x14ac:dyDescent="0.3">
      <c r="A2778" s="387"/>
      <c r="B2778" s="390"/>
      <c r="C2778" s="24" t="s">
        <v>3868</v>
      </c>
      <c r="D2778" s="25" t="s">
        <v>262</v>
      </c>
      <c r="E2778" s="25" t="s">
        <v>228</v>
      </c>
      <c r="F2778" s="25" t="s">
        <v>993</v>
      </c>
      <c r="G2778" s="25" t="s">
        <v>709</v>
      </c>
      <c r="H2778" s="26" t="s">
        <v>228</v>
      </c>
    </row>
    <row r="2779" spans="1:8" x14ac:dyDescent="0.3">
      <c r="A2779" s="387"/>
      <c r="B2779" s="390"/>
      <c r="C2779" s="24" t="s">
        <v>3869</v>
      </c>
      <c r="D2779" s="25" t="s">
        <v>262</v>
      </c>
      <c r="E2779" s="25" t="s">
        <v>228</v>
      </c>
      <c r="F2779" s="25" t="s">
        <v>228</v>
      </c>
      <c r="G2779" s="25" t="s">
        <v>228</v>
      </c>
      <c r="H2779" s="26" t="s">
        <v>860</v>
      </c>
    </row>
    <row r="2780" spans="1:8" ht="18" thickBot="1" x14ac:dyDescent="0.35">
      <c r="A2780" s="388"/>
      <c r="B2780" s="391"/>
      <c r="C2780" s="24" t="s">
        <v>1541</v>
      </c>
      <c r="D2780" s="25" t="s">
        <v>423</v>
      </c>
      <c r="E2780" s="25" t="s">
        <v>1535</v>
      </c>
      <c r="F2780" s="25" t="s">
        <v>1535</v>
      </c>
      <c r="G2780" s="25" t="s">
        <v>1535</v>
      </c>
      <c r="H2780" s="26" t="s">
        <v>1535</v>
      </c>
    </row>
    <row r="2781" spans="1:8" ht="18" thickBot="1" x14ac:dyDescent="0.35">
      <c r="A2781" s="392"/>
      <c r="B2781" s="392"/>
      <c r="C2781" s="392"/>
      <c r="D2781" s="393"/>
      <c r="E2781" s="27">
        <v>5</v>
      </c>
      <c r="F2781" s="27">
        <v>6</v>
      </c>
      <c r="G2781" s="27">
        <v>7</v>
      </c>
      <c r="H2781" s="5">
        <v>8</v>
      </c>
    </row>
    <row r="2782" spans="1:8" x14ac:dyDescent="0.3">
      <c r="A2782" s="15" t="s">
        <v>4190</v>
      </c>
    </row>
    <row r="2783" spans="1:8" ht="18" thickBot="1" x14ac:dyDescent="0.35">
      <c r="A2783" s="17" t="s">
        <v>342</v>
      </c>
    </row>
    <row r="2784" spans="1:8" ht="18" thickBot="1" x14ac:dyDescent="0.35">
      <c r="A2784" s="377" t="s">
        <v>0</v>
      </c>
      <c r="B2784" s="379" t="s">
        <v>217</v>
      </c>
      <c r="C2784" s="379" t="s">
        <v>250</v>
      </c>
      <c r="D2784" s="379" t="s">
        <v>251</v>
      </c>
      <c r="E2784" s="381" t="s">
        <v>4161</v>
      </c>
      <c r="F2784" s="382"/>
      <c r="G2784" s="382"/>
      <c r="H2784" s="383"/>
    </row>
    <row r="2785" spans="1:8" ht="18" thickBot="1" x14ac:dyDescent="0.35">
      <c r="A2785" s="394"/>
      <c r="B2785" s="395"/>
      <c r="C2785" s="395"/>
      <c r="D2785" s="395"/>
      <c r="E2785" s="381" t="s">
        <v>3757</v>
      </c>
      <c r="F2785" s="382"/>
      <c r="G2785" s="382"/>
      <c r="H2785" s="383"/>
    </row>
    <row r="2786" spans="1:8" ht="18" thickBot="1" x14ac:dyDescent="0.35">
      <c r="A2786" s="378"/>
      <c r="B2786" s="380"/>
      <c r="C2786" s="380"/>
      <c r="D2786" s="380"/>
      <c r="E2786" s="293" t="s">
        <v>413</v>
      </c>
      <c r="F2786" s="293" t="s">
        <v>463</v>
      </c>
      <c r="G2786" s="293" t="s">
        <v>3864</v>
      </c>
      <c r="H2786" s="291" t="s">
        <v>3865</v>
      </c>
    </row>
    <row r="2787" spans="1:8" x14ac:dyDescent="0.3">
      <c r="A2787" s="386" t="s">
        <v>4191</v>
      </c>
      <c r="B2787" s="389" t="s">
        <v>3754</v>
      </c>
      <c r="C2787" s="28" t="s">
        <v>349</v>
      </c>
      <c r="D2787" s="22"/>
      <c r="E2787" s="22"/>
      <c r="F2787" s="22"/>
      <c r="G2787" s="22"/>
      <c r="H2787" s="4"/>
    </row>
    <row r="2788" spans="1:8" x14ac:dyDescent="0.3">
      <c r="A2788" s="387"/>
      <c r="B2788" s="390"/>
      <c r="C2788" s="24" t="s">
        <v>3861</v>
      </c>
      <c r="D2788" s="25" t="s">
        <v>3629</v>
      </c>
      <c r="E2788" s="25">
        <v>21</v>
      </c>
      <c r="F2788" s="25">
        <v>21</v>
      </c>
      <c r="G2788" s="25">
        <v>21</v>
      </c>
      <c r="H2788" s="26">
        <v>21</v>
      </c>
    </row>
    <row r="2789" spans="1:8" x14ac:dyDescent="0.3">
      <c r="A2789" s="387"/>
      <c r="B2789" s="390"/>
      <c r="C2789" s="24" t="s">
        <v>3748</v>
      </c>
      <c r="D2789" s="25" t="s">
        <v>682</v>
      </c>
      <c r="E2789" s="25" t="s">
        <v>502</v>
      </c>
      <c r="F2789" s="25" t="s">
        <v>502</v>
      </c>
      <c r="G2789" s="25" t="s">
        <v>502</v>
      </c>
      <c r="H2789" s="26" t="s">
        <v>502</v>
      </c>
    </row>
    <row r="2790" spans="1:8" x14ac:dyDescent="0.3">
      <c r="A2790" s="387"/>
      <c r="B2790" s="390"/>
      <c r="C2790" s="24" t="s">
        <v>422</v>
      </c>
      <c r="D2790" s="25" t="s">
        <v>423</v>
      </c>
      <c r="E2790" s="25">
        <v>6</v>
      </c>
      <c r="F2790" s="25">
        <v>6</v>
      </c>
      <c r="G2790" s="25">
        <v>6</v>
      </c>
      <c r="H2790" s="26">
        <v>6</v>
      </c>
    </row>
    <row r="2791" spans="1:8" x14ac:dyDescent="0.3">
      <c r="A2791" s="387"/>
      <c r="B2791" s="390"/>
      <c r="C2791" s="29" t="s">
        <v>424</v>
      </c>
      <c r="D2791" s="469" t="s">
        <v>254</v>
      </c>
      <c r="E2791" s="469" t="s">
        <v>1879</v>
      </c>
      <c r="F2791" s="469" t="s">
        <v>674</v>
      </c>
      <c r="G2791" s="469" t="s">
        <v>1022</v>
      </c>
      <c r="H2791" s="469" t="s">
        <v>1014</v>
      </c>
    </row>
    <row r="2792" spans="1:8" x14ac:dyDescent="0.3">
      <c r="A2792" s="387"/>
      <c r="B2792" s="390"/>
      <c r="C2792" s="29" t="s">
        <v>284</v>
      </c>
      <c r="D2792" s="469"/>
      <c r="E2792" s="469"/>
      <c r="F2792" s="469"/>
      <c r="G2792" s="469"/>
      <c r="H2792" s="469"/>
    </row>
    <row r="2793" spans="1:8" x14ac:dyDescent="0.3">
      <c r="A2793" s="387"/>
      <c r="B2793" s="390"/>
      <c r="C2793" s="24" t="s">
        <v>3750</v>
      </c>
      <c r="D2793" s="25" t="s">
        <v>262</v>
      </c>
      <c r="E2793" s="25" t="s">
        <v>549</v>
      </c>
      <c r="F2793" s="25" t="s">
        <v>549</v>
      </c>
      <c r="G2793" s="25" t="s">
        <v>549</v>
      </c>
      <c r="H2793" s="26" t="s">
        <v>549</v>
      </c>
    </row>
    <row r="2794" spans="1:8" x14ac:dyDescent="0.3">
      <c r="A2794" s="387"/>
      <c r="B2794" s="390"/>
      <c r="C2794" s="24" t="s">
        <v>3867</v>
      </c>
      <c r="D2794" s="25" t="s">
        <v>262</v>
      </c>
      <c r="E2794" s="25" t="s">
        <v>228</v>
      </c>
      <c r="F2794" s="25" t="s">
        <v>993</v>
      </c>
      <c r="G2794" s="25" t="s">
        <v>709</v>
      </c>
      <c r="H2794" s="26" t="s">
        <v>860</v>
      </c>
    </row>
    <row r="2795" spans="1:8" x14ac:dyDescent="0.3">
      <c r="A2795" s="387"/>
      <c r="B2795" s="390"/>
      <c r="C2795" s="24" t="s">
        <v>3868</v>
      </c>
      <c r="D2795" s="25" t="s">
        <v>262</v>
      </c>
      <c r="E2795" s="25" t="s">
        <v>228</v>
      </c>
      <c r="F2795" s="25" t="s">
        <v>993</v>
      </c>
      <c r="G2795" s="25" t="s">
        <v>709</v>
      </c>
      <c r="H2795" s="26" t="s">
        <v>228</v>
      </c>
    </row>
    <row r="2796" spans="1:8" x14ac:dyDescent="0.3">
      <c r="A2796" s="387"/>
      <c r="B2796" s="390"/>
      <c r="C2796" s="24" t="s">
        <v>3869</v>
      </c>
      <c r="D2796" s="25" t="s">
        <v>262</v>
      </c>
      <c r="E2796" s="25" t="s">
        <v>228</v>
      </c>
      <c r="F2796" s="25" t="s">
        <v>228</v>
      </c>
      <c r="G2796" s="25" t="s">
        <v>228</v>
      </c>
      <c r="H2796" s="26" t="s">
        <v>860</v>
      </c>
    </row>
    <row r="2797" spans="1:8" ht="18" thickBot="1" x14ac:dyDescent="0.35">
      <c r="A2797" s="388"/>
      <c r="B2797" s="391"/>
      <c r="C2797" s="24" t="s">
        <v>1541</v>
      </c>
      <c r="D2797" s="25" t="s">
        <v>423</v>
      </c>
      <c r="E2797" s="25" t="s">
        <v>1535</v>
      </c>
      <c r="F2797" s="25" t="s">
        <v>1535</v>
      </c>
      <c r="G2797" s="25" t="s">
        <v>1535</v>
      </c>
      <c r="H2797" s="26" t="s">
        <v>1535</v>
      </c>
    </row>
    <row r="2798" spans="1:8" ht="18" thickBot="1" x14ac:dyDescent="0.35">
      <c r="A2798" s="392"/>
      <c r="B2798" s="392"/>
      <c r="C2798" s="392"/>
      <c r="D2798" s="393"/>
      <c r="E2798" s="27">
        <v>1</v>
      </c>
      <c r="F2798" s="27">
        <v>2</v>
      </c>
      <c r="G2798" s="27">
        <v>3</v>
      </c>
      <c r="H2798" s="5">
        <v>4</v>
      </c>
    </row>
    <row r="2799" spans="1:8" ht="18" thickBot="1" x14ac:dyDescent="0.35">
      <c r="A2799" s="17" t="s">
        <v>342</v>
      </c>
    </row>
    <row r="2800" spans="1:8" ht="18" thickBot="1" x14ac:dyDescent="0.35">
      <c r="A2800" s="377" t="s">
        <v>0</v>
      </c>
      <c r="B2800" s="379" t="s">
        <v>217</v>
      </c>
      <c r="C2800" s="379" t="s">
        <v>250</v>
      </c>
      <c r="D2800" s="379" t="s">
        <v>251</v>
      </c>
      <c r="E2800" s="381" t="s">
        <v>4131</v>
      </c>
      <c r="F2800" s="382"/>
      <c r="G2800" s="382"/>
      <c r="H2800" s="383"/>
    </row>
    <row r="2801" spans="1:8" ht="18" thickBot="1" x14ac:dyDescent="0.35">
      <c r="A2801" s="394"/>
      <c r="B2801" s="395"/>
      <c r="C2801" s="395"/>
      <c r="D2801" s="395"/>
      <c r="E2801" s="381" t="s">
        <v>3757</v>
      </c>
      <c r="F2801" s="382"/>
      <c r="G2801" s="382"/>
      <c r="H2801" s="383"/>
    </row>
    <row r="2802" spans="1:8" ht="18" thickBot="1" x14ac:dyDescent="0.35">
      <c r="A2802" s="378"/>
      <c r="B2802" s="380"/>
      <c r="C2802" s="380"/>
      <c r="D2802" s="380"/>
      <c r="E2802" s="293" t="s">
        <v>413</v>
      </c>
      <c r="F2802" s="293" t="s">
        <v>463</v>
      </c>
      <c r="G2802" s="293" t="s">
        <v>3864</v>
      </c>
      <c r="H2802" s="291" t="s">
        <v>3865</v>
      </c>
    </row>
    <row r="2803" spans="1:8" x14ac:dyDescent="0.3">
      <c r="A2803" s="386" t="s">
        <v>4191</v>
      </c>
      <c r="B2803" s="389" t="s">
        <v>3754</v>
      </c>
      <c r="C2803" s="28" t="s">
        <v>349</v>
      </c>
      <c r="D2803" s="22"/>
      <c r="E2803" s="22"/>
      <c r="F2803" s="22"/>
      <c r="G2803" s="22"/>
      <c r="H2803" s="4"/>
    </row>
    <row r="2804" spans="1:8" x14ac:dyDescent="0.3">
      <c r="A2804" s="387"/>
      <c r="B2804" s="390"/>
      <c r="C2804" s="24" t="s">
        <v>3861</v>
      </c>
      <c r="D2804" s="25" t="s">
        <v>3629</v>
      </c>
      <c r="E2804" s="25">
        <v>21</v>
      </c>
      <c r="F2804" s="25">
        <v>21</v>
      </c>
      <c r="G2804" s="25">
        <v>21</v>
      </c>
      <c r="H2804" s="26">
        <v>21</v>
      </c>
    </row>
    <row r="2805" spans="1:8" x14ac:dyDescent="0.3">
      <c r="A2805" s="387"/>
      <c r="B2805" s="390"/>
      <c r="C2805" s="24" t="s">
        <v>3748</v>
      </c>
      <c r="D2805" s="25" t="s">
        <v>682</v>
      </c>
      <c r="E2805" s="25" t="s">
        <v>2380</v>
      </c>
      <c r="F2805" s="25" t="s">
        <v>2380</v>
      </c>
      <c r="G2805" s="25" t="s">
        <v>2380</v>
      </c>
      <c r="H2805" s="26" t="s">
        <v>2380</v>
      </c>
    </row>
    <row r="2806" spans="1:8" x14ac:dyDescent="0.3">
      <c r="A2806" s="387"/>
      <c r="B2806" s="390"/>
      <c r="C2806" s="24" t="s">
        <v>422</v>
      </c>
      <c r="D2806" s="25" t="s">
        <v>423</v>
      </c>
      <c r="E2806" s="25">
        <v>6</v>
      </c>
      <c r="F2806" s="25">
        <v>6</v>
      </c>
      <c r="G2806" s="25">
        <v>6</v>
      </c>
      <c r="H2806" s="26">
        <v>6</v>
      </c>
    </row>
    <row r="2807" spans="1:8" x14ac:dyDescent="0.3">
      <c r="A2807" s="387"/>
      <c r="B2807" s="390"/>
      <c r="C2807" s="29" t="s">
        <v>424</v>
      </c>
      <c r="D2807" s="469" t="s">
        <v>254</v>
      </c>
      <c r="E2807" s="469" t="s">
        <v>1879</v>
      </c>
      <c r="F2807" s="469" t="s">
        <v>674</v>
      </c>
      <c r="G2807" s="469" t="s">
        <v>1022</v>
      </c>
      <c r="H2807" s="469" t="s">
        <v>1014</v>
      </c>
    </row>
    <row r="2808" spans="1:8" x14ac:dyDescent="0.3">
      <c r="A2808" s="387"/>
      <c r="B2808" s="390"/>
      <c r="C2808" s="29" t="s">
        <v>284</v>
      </c>
      <c r="D2808" s="469"/>
      <c r="E2808" s="469"/>
      <c r="F2808" s="469"/>
      <c r="G2808" s="469"/>
      <c r="H2808" s="469"/>
    </row>
    <row r="2809" spans="1:8" x14ac:dyDescent="0.3">
      <c r="A2809" s="387"/>
      <c r="B2809" s="390"/>
      <c r="C2809" s="24" t="s">
        <v>3750</v>
      </c>
      <c r="D2809" s="25" t="s">
        <v>262</v>
      </c>
      <c r="E2809" s="25" t="s">
        <v>549</v>
      </c>
      <c r="F2809" s="25" t="s">
        <v>549</v>
      </c>
      <c r="G2809" s="25" t="s">
        <v>549</v>
      </c>
      <c r="H2809" s="26" t="s">
        <v>549</v>
      </c>
    </row>
    <row r="2810" spans="1:8" x14ac:dyDescent="0.3">
      <c r="A2810" s="387"/>
      <c r="B2810" s="390"/>
      <c r="C2810" s="24" t="s">
        <v>3867</v>
      </c>
      <c r="D2810" s="25" t="s">
        <v>262</v>
      </c>
      <c r="E2810" s="25" t="s">
        <v>228</v>
      </c>
      <c r="F2810" s="25" t="s">
        <v>993</v>
      </c>
      <c r="G2810" s="25" t="s">
        <v>709</v>
      </c>
      <c r="H2810" s="26" t="s">
        <v>860</v>
      </c>
    </row>
    <row r="2811" spans="1:8" x14ac:dyDescent="0.3">
      <c r="A2811" s="387"/>
      <c r="B2811" s="390"/>
      <c r="C2811" s="24" t="s">
        <v>3868</v>
      </c>
      <c r="D2811" s="25" t="s">
        <v>262</v>
      </c>
      <c r="E2811" s="25" t="s">
        <v>228</v>
      </c>
      <c r="F2811" s="25" t="s">
        <v>993</v>
      </c>
      <c r="G2811" s="25" t="s">
        <v>709</v>
      </c>
      <c r="H2811" s="26" t="s">
        <v>228</v>
      </c>
    </row>
    <row r="2812" spans="1:8" x14ac:dyDescent="0.3">
      <c r="A2812" s="387"/>
      <c r="B2812" s="390"/>
      <c r="C2812" s="24" t="s">
        <v>3869</v>
      </c>
      <c r="D2812" s="25" t="s">
        <v>262</v>
      </c>
      <c r="E2812" s="25" t="s">
        <v>228</v>
      </c>
      <c r="F2812" s="25" t="s">
        <v>228</v>
      </c>
      <c r="G2812" s="25" t="s">
        <v>228</v>
      </c>
      <c r="H2812" s="26" t="s">
        <v>860</v>
      </c>
    </row>
    <row r="2813" spans="1:8" ht="18" thickBot="1" x14ac:dyDescent="0.35">
      <c r="A2813" s="388"/>
      <c r="B2813" s="391"/>
      <c r="C2813" s="24" t="s">
        <v>1541</v>
      </c>
      <c r="D2813" s="25" t="s">
        <v>423</v>
      </c>
      <c r="E2813" s="25" t="s">
        <v>1535</v>
      </c>
      <c r="F2813" s="25" t="s">
        <v>1535</v>
      </c>
      <c r="G2813" s="25" t="s">
        <v>1535</v>
      </c>
      <c r="H2813" s="26" t="s">
        <v>1535</v>
      </c>
    </row>
    <row r="2814" spans="1:8" ht="18" thickBot="1" x14ac:dyDescent="0.35">
      <c r="A2814" s="392"/>
      <c r="B2814" s="392"/>
      <c r="C2814" s="392"/>
      <c r="D2814" s="393"/>
      <c r="E2814" s="27">
        <v>5</v>
      </c>
      <c r="F2814" s="27">
        <v>6</v>
      </c>
      <c r="G2814" s="27">
        <v>7</v>
      </c>
      <c r="H2814" s="5">
        <v>8</v>
      </c>
    </row>
    <row r="2815" spans="1:8" x14ac:dyDescent="0.3">
      <c r="A2815" s="15" t="s">
        <v>4192</v>
      </c>
    </row>
    <row r="2816" spans="1:8" x14ac:dyDescent="0.3">
      <c r="A2816" s="16" t="s">
        <v>211</v>
      </c>
    </row>
    <row r="2817" spans="1:8" x14ac:dyDescent="0.3">
      <c r="A2817" s="17" t="s">
        <v>4088</v>
      </c>
    </row>
    <row r="2818" spans="1:8" x14ac:dyDescent="0.3">
      <c r="A2818" s="17" t="s">
        <v>4089</v>
      </c>
    </row>
    <row r="2819" spans="1:8" x14ac:dyDescent="0.3">
      <c r="A2819" s="15" t="s">
        <v>4193</v>
      </c>
    </row>
    <row r="2820" spans="1:8" ht="18" thickBot="1" x14ac:dyDescent="0.35">
      <c r="A2820" s="17" t="s">
        <v>342</v>
      </c>
    </row>
    <row r="2821" spans="1:8" ht="18" thickBot="1" x14ac:dyDescent="0.35">
      <c r="A2821" s="377" t="s">
        <v>0</v>
      </c>
      <c r="B2821" s="379" t="s">
        <v>217</v>
      </c>
      <c r="C2821" s="379" t="s">
        <v>250</v>
      </c>
      <c r="D2821" s="379" t="s">
        <v>251</v>
      </c>
      <c r="E2821" s="381" t="s">
        <v>4091</v>
      </c>
      <c r="F2821" s="382"/>
      <c r="G2821" s="382"/>
      <c r="H2821" s="383"/>
    </row>
    <row r="2822" spans="1:8" ht="18" thickBot="1" x14ac:dyDescent="0.35">
      <c r="A2822" s="394"/>
      <c r="B2822" s="395"/>
      <c r="C2822" s="395"/>
      <c r="D2822" s="395"/>
      <c r="E2822" s="381" t="s">
        <v>462</v>
      </c>
      <c r="F2822" s="382"/>
      <c r="G2822" s="382"/>
      <c r="H2822" s="383"/>
    </row>
    <row r="2823" spans="1:8" ht="18" thickBot="1" x14ac:dyDescent="0.35">
      <c r="A2823" s="378"/>
      <c r="B2823" s="380"/>
      <c r="C2823" s="380"/>
      <c r="D2823" s="380"/>
      <c r="E2823" s="293" t="s">
        <v>413</v>
      </c>
      <c r="F2823" s="293" t="s">
        <v>463</v>
      </c>
      <c r="G2823" s="293" t="s">
        <v>3864</v>
      </c>
      <c r="H2823" s="291" t="s">
        <v>3865</v>
      </c>
    </row>
    <row r="2824" spans="1:8" x14ac:dyDescent="0.3">
      <c r="A2824" s="386" t="s">
        <v>4194</v>
      </c>
      <c r="B2824" s="389" t="s">
        <v>3754</v>
      </c>
      <c r="C2824" s="28" t="s">
        <v>349</v>
      </c>
      <c r="D2824" s="22"/>
      <c r="E2824" s="22"/>
      <c r="F2824" s="22"/>
      <c r="G2824" s="22"/>
      <c r="H2824" s="4"/>
    </row>
    <row r="2825" spans="1:8" x14ac:dyDescent="0.3">
      <c r="A2825" s="387"/>
      <c r="B2825" s="390"/>
      <c r="C2825" s="24" t="s">
        <v>3861</v>
      </c>
      <c r="D2825" s="25" t="s">
        <v>3629</v>
      </c>
      <c r="E2825" s="25">
        <v>196</v>
      </c>
      <c r="F2825" s="25">
        <v>196</v>
      </c>
      <c r="G2825" s="25">
        <v>196</v>
      </c>
      <c r="H2825" s="26">
        <v>196</v>
      </c>
    </row>
    <row r="2826" spans="1:8" x14ac:dyDescent="0.3">
      <c r="A2826" s="387"/>
      <c r="B2826" s="390"/>
      <c r="C2826" s="24" t="s">
        <v>4093</v>
      </c>
      <c r="D2826" s="25" t="s">
        <v>3324</v>
      </c>
      <c r="E2826" s="25" t="s">
        <v>1001</v>
      </c>
      <c r="F2826" s="25" t="s">
        <v>1001</v>
      </c>
      <c r="G2826" s="25" t="s">
        <v>1001</v>
      </c>
      <c r="H2826" s="26" t="s">
        <v>1001</v>
      </c>
    </row>
    <row r="2827" spans="1:8" x14ac:dyDescent="0.3">
      <c r="A2827" s="387"/>
      <c r="B2827" s="390"/>
      <c r="C2827" s="24" t="s">
        <v>422</v>
      </c>
      <c r="D2827" s="25" t="s">
        <v>423</v>
      </c>
      <c r="E2827" s="25">
        <v>5</v>
      </c>
      <c r="F2827" s="25">
        <v>5</v>
      </c>
      <c r="G2827" s="25">
        <v>5</v>
      </c>
      <c r="H2827" s="26">
        <v>5</v>
      </c>
    </row>
    <row r="2828" spans="1:8" x14ac:dyDescent="0.3">
      <c r="A2828" s="387"/>
      <c r="B2828" s="390"/>
      <c r="C2828" s="29" t="s">
        <v>457</v>
      </c>
      <c r="D2828" s="25" t="s">
        <v>254</v>
      </c>
      <c r="E2828" s="25" t="s">
        <v>614</v>
      </c>
      <c r="F2828" s="25" t="s">
        <v>373</v>
      </c>
      <c r="G2828" s="25" t="s">
        <v>3749</v>
      </c>
      <c r="H2828" s="26" t="s">
        <v>466</v>
      </c>
    </row>
    <row r="2829" spans="1:8" x14ac:dyDescent="0.3">
      <c r="A2829" s="387"/>
      <c r="B2829" s="390"/>
      <c r="C2829" s="29" t="s">
        <v>284</v>
      </c>
      <c r="D2829" s="25"/>
      <c r="E2829" s="25"/>
      <c r="F2829" s="25"/>
      <c r="G2829" s="25"/>
      <c r="H2829" s="26"/>
    </row>
    <row r="2830" spans="1:8" x14ac:dyDescent="0.3">
      <c r="A2830" s="387"/>
      <c r="B2830" s="390"/>
      <c r="C2830" s="24" t="s">
        <v>3867</v>
      </c>
      <c r="D2830" s="25" t="s">
        <v>262</v>
      </c>
      <c r="E2830" s="25" t="s">
        <v>228</v>
      </c>
      <c r="F2830" s="25" t="s">
        <v>993</v>
      </c>
      <c r="G2830" s="25" t="s">
        <v>709</v>
      </c>
      <c r="H2830" s="26" t="s">
        <v>860</v>
      </c>
    </row>
    <row r="2831" spans="1:8" x14ac:dyDescent="0.3">
      <c r="A2831" s="387"/>
      <c r="B2831" s="390"/>
      <c r="C2831" s="24" t="s">
        <v>3868</v>
      </c>
      <c r="D2831" s="25" t="s">
        <v>262</v>
      </c>
      <c r="E2831" s="25" t="s">
        <v>228</v>
      </c>
      <c r="F2831" s="25" t="s">
        <v>993</v>
      </c>
      <c r="G2831" s="25" t="s">
        <v>709</v>
      </c>
      <c r="H2831" s="26" t="s">
        <v>228</v>
      </c>
    </row>
    <row r="2832" spans="1:8" x14ac:dyDescent="0.3">
      <c r="A2832" s="387"/>
      <c r="B2832" s="390"/>
      <c r="C2832" s="24" t="s">
        <v>4094</v>
      </c>
      <c r="D2832" s="25" t="s">
        <v>262</v>
      </c>
      <c r="E2832" s="25" t="s">
        <v>228</v>
      </c>
      <c r="F2832" s="25" t="s">
        <v>228</v>
      </c>
      <c r="G2832" s="25" t="s">
        <v>228</v>
      </c>
      <c r="H2832" s="26" t="s">
        <v>860</v>
      </c>
    </row>
    <row r="2833" spans="1:8" ht="18" thickBot="1" x14ac:dyDescent="0.35">
      <c r="A2833" s="388"/>
      <c r="B2833" s="391"/>
      <c r="C2833" s="24" t="s">
        <v>1541</v>
      </c>
      <c r="D2833" s="25" t="s">
        <v>423</v>
      </c>
      <c r="E2833" s="25" t="s">
        <v>228</v>
      </c>
      <c r="F2833" s="25" t="s">
        <v>1535</v>
      </c>
      <c r="G2833" s="25" t="s">
        <v>1535</v>
      </c>
      <c r="H2833" s="26" t="s">
        <v>1535</v>
      </c>
    </row>
    <row r="2834" spans="1:8" ht="18" thickBot="1" x14ac:dyDescent="0.35">
      <c r="A2834" s="392"/>
      <c r="B2834" s="392"/>
      <c r="C2834" s="392"/>
      <c r="D2834" s="393"/>
      <c r="E2834" s="27">
        <v>1</v>
      </c>
      <c r="F2834" s="27">
        <v>2</v>
      </c>
      <c r="G2834" s="27">
        <v>3</v>
      </c>
      <c r="H2834" s="5">
        <v>4</v>
      </c>
    </row>
    <row r="2835" spans="1:8" ht="18" thickBot="1" x14ac:dyDescent="0.35">
      <c r="A2835" s="17" t="s">
        <v>342</v>
      </c>
    </row>
    <row r="2836" spans="1:8" ht="18" thickBot="1" x14ac:dyDescent="0.35">
      <c r="A2836" s="377" t="s">
        <v>0</v>
      </c>
      <c r="B2836" s="379" t="s">
        <v>217</v>
      </c>
      <c r="C2836" s="379" t="s">
        <v>250</v>
      </c>
      <c r="D2836" s="379" t="s">
        <v>251</v>
      </c>
      <c r="E2836" s="381" t="s">
        <v>4195</v>
      </c>
      <c r="F2836" s="382"/>
      <c r="G2836" s="382"/>
      <c r="H2836" s="383"/>
    </row>
    <row r="2837" spans="1:8" ht="18" thickBot="1" x14ac:dyDescent="0.35">
      <c r="A2837" s="394"/>
      <c r="B2837" s="395"/>
      <c r="C2837" s="395"/>
      <c r="D2837" s="395"/>
      <c r="E2837" s="381" t="s">
        <v>462</v>
      </c>
      <c r="F2837" s="382"/>
      <c r="G2837" s="382"/>
      <c r="H2837" s="383"/>
    </row>
    <row r="2838" spans="1:8" ht="18" thickBot="1" x14ac:dyDescent="0.35">
      <c r="A2838" s="378"/>
      <c r="B2838" s="380"/>
      <c r="C2838" s="380"/>
      <c r="D2838" s="380"/>
      <c r="E2838" s="293" t="s">
        <v>413</v>
      </c>
      <c r="F2838" s="293" t="s">
        <v>463</v>
      </c>
      <c r="G2838" s="293" t="s">
        <v>3864</v>
      </c>
      <c r="H2838" s="291" t="s">
        <v>3865</v>
      </c>
    </row>
    <row r="2839" spans="1:8" x14ac:dyDescent="0.3">
      <c r="A2839" s="386" t="s">
        <v>4194</v>
      </c>
      <c r="B2839" s="389" t="s">
        <v>3754</v>
      </c>
      <c r="C2839" s="28" t="s">
        <v>349</v>
      </c>
      <c r="D2839" s="22"/>
      <c r="E2839" s="22"/>
      <c r="F2839" s="22"/>
      <c r="G2839" s="22"/>
      <c r="H2839" s="4"/>
    </row>
    <row r="2840" spans="1:8" x14ac:dyDescent="0.3">
      <c r="A2840" s="387"/>
      <c r="B2840" s="390"/>
      <c r="C2840" s="24" t="s">
        <v>3861</v>
      </c>
      <c r="D2840" s="25" t="s">
        <v>3629</v>
      </c>
      <c r="E2840" s="25">
        <v>188</v>
      </c>
      <c r="F2840" s="25">
        <v>188</v>
      </c>
      <c r="G2840" s="25">
        <v>188</v>
      </c>
      <c r="H2840" s="26">
        <v>188</v>
      </c>
    </row>
    <row r="2841" spans="1:8" x14ac:dyDescent="0.3">
      <c r="A2841" s="387"/>
      <c r="B2841" s="390"/>
      <c r="C2841" s="24" t="s">
        <v>4093</v>
      </c>
      <c r="D2841" s="25" t="s">
        <v>682</v>
      </c>
      <c r="E2841" s="25" t="s">
        <v>1570</v>
      </c>
      <c r="F2841" s="25" t="s">
        <v>1570</v>
      </c>
      <c r="G2841" s="25" t="s">
        <v>1570</v>
      </c>
      <c r="H2841" s="26" t="s">
        <v>1570</v>
      </c>
    </row>
    <row r="2842" spans="1:8" x14ac:dyDescent="0.3">
      <c r="A2842" s="387"/>
      <c r="B2842" s="390"/>
      <c r="C2842" s="24" t="s">
        <v>422</v>
      </c>
      <c r="D2842" s="25" t="s">
        <v>423</v>
      </c>
      <c r="E2842" s="25">
        <v>5</v>
      </c>
      <c r="F2842" s="25">
        <v>5</v>
      </c>
      <c r="G2842" s="25">
        <v>5</v>
      </c>
      <c r="H2842" s="26">
        <v>5</v>
      </c>
    </row>
    <row r="2843" spans="1:8" x14ac:dyDescent="0.3">
      <c r="A2843" s="387"/>
      <c r="B2843" s="390"/>
      <c r="C2843" s="29" t="s">
        <v>457</v>
      </c>
      <c r="D2843" s="25" t="s">
        <v>254</v>
      </c>
      <c r="E2843" s="25" t="s">
        <v>577</v>
      </c>
      <c r="F2843" s="25" t="s">
        <v>2515</v>
      </c>
      <c r="G2843" s="25" t="s">
        <v>2879</v>
      </c>
      <c r="H2843" s="26" t="s">
        <v>3916</v>
      </c>
    </row>
    <row r="2844" spans="1:8" x14ac:dyDescent="0.3">
      <c r="A2844" s="387"/>
      <c r="B2844" s="390"/>
      <c r="C2844" s="29" t="s">
        <v>284</v>
      </c>
      <c r="D2844" s="25"/>
      <c r="E2844" s="25"/>
      <c r="F2844" s="25"/>
      <c r="G2844" s="25"/>
      <c r="H2844" s="26"/>
    </row>
    <row r="2845" spans="1:8" x14ac:dyDescent="0.3">
      <c r="A2845" s="387"/>
      <c r="B2845" s="390"/>
      <c r="C2845" s="24" t="s">
        <v>3867</v>
      </c>
      <c r="D2845" s="25" t="s">
        <v>262</v>
      </c>
      <c r="E2845" s="25" t="s">
        <v>228</v>
      </c>
      <c r="F2845" s="25" t="s">
        <v>993</v>
      </c>
      <c r="G2845" s="25" t="s">
        <v>709</v>
      </c>
      <c r="H2845" s="26" t="s">
        <v>860</v>
      </c>
    </row>
    <row r="2846" spans="1:8" x14ac:dyDescent="0.3">
      <c r="A2846" s="387"/>
      <c r="B2846" s="390"/>
      <c r="C2846" s="24" t="s">
        <v>3868</v>
      </c>
      <c r="D2846" s="25" t="s">
        <v>262</v>
      </c>
      <c r="E2846" s="25" t="s">
        <v>228</v>
      </c>
      <c r="F2846" s="25" t="s">
        <v>993</v>
      </c>
      <c r="G2846" s="25" t="s">
        <v>709</v>
      </c>
      <c r="H2846" s="26" t="s">
        <v>228</v>
      </c>
    </row>
    <row r="2847" spans="1:8" x14ac:dyDescent="0.3">
      <c r="A2847" s="387"/>
      <c r="B2847" s="390"/>
      <c r="C2847" s="24" t="s">
        <v>3869</v>
      </c>
      <c r="D2847" s="25" t="s">
        <v>262</v>
      </c>
      <c r="E2847" s="25" t="s">
        <v>228</v>
      </c>
      <c r="F2847" s="25" t="s">
        <v>228</v>
      </c>
      <c r="G2847" s="25" t="s">
        <v>228</v>
      </c>
      <c r="H2847" s="26" t="s">
        <v>860</v>
      </c>
    </row>
    <row r="2848" spans="1:8" ht="18" thickBot="1" x14ac:dyDescent="0.35">
      <c r="A2848" s="388"/>
      <c r="B2848" s="391"/>
      <c r="C2848" s="24" t="s">
        <v>1541</v>
      </c>
      <c r="D2848" s="25" t="s">
        <v>423</v>
      </c>
      <c r="E2848" s="25" t="s">
        <v>228</v>
      </c>
      <c r="F2848" s="25" t="s">
        <v>1535</v>
      </c>
      <c r="G2848" s="25" t="s">
        <v>1535</v>
      </c>
      <c r="H2848" s="26" t="s">
        <v>1535</v>
      </c>
    </row>
    <row r="2849" spans="1:8" ht="18" thickBot="1" x14ac:dyDescent="0.35">
      <c r="A2849" s="392"/>
      <c r="B2849" s="392"/>
      <c r="C2849" s="392"/>
      <c r="D2849" s="393"/>
      <c r="E2849" s="27">
        <v>5</v>
      </c>
      <c r="F2849" s="27">
        <v>6</v>
      </c>
      <c r="G2849" s="27">
        <v>7</v>
      </c>
      <c r="H2849" s="5">
        <v>8</v>
      </c>
    </row>
    <row r="2850" spans="1:8" x14ac:dyDescent="0.3">
      <c r="A2850" s="15" t="s">
        <v>4196</v>
      </c>
    </row>
    <row r="2851" spans="1:8" ht="18" thickBot="1" x14ac:dyDescent="0.35">
      <c r="A2851" s="17" t="s">
        <v>342</v>
      </c>
    </row>
    <row r="2852" spans="1:8" ht="18" thickBot="1" x14ac:dyDescent="0.35">
      <c r="A2852" s="377" t="s">
        <v>0</v>
      </c>
      <c r="B2852" s="379" t="s">
        <v>217</v>
      </c>
      <c r="C2852" s="379" t="s">
        <v>250</v>
      </c>
      <c r="D2852" s="379" t="s">
        <v>251</v>
      </c>
      <c r="E2852" s="381" t="s">
        <v>4039</v>
      </c>
      <c r="F2852" s="382"/>
      <c r="G2852" s="382"/>
      <c r="H2852" s="383"/>
    </row>
    <row r="2853" spans="1:8" ht="18" thickBot="1" x14ac:dyDescent="0.35">
      <c r="A2853" s="394"/>
      <c r="B2853" s="395"/>
      <c r="C2853" s="395"/>
      <c r="D2853" s="395"/>
      <c r="E2853" s="381" t="s">
        <v>462</v>
      </c>
      <c r="F2853" s="382"/>
      <c r="G2853" s="382"/>
      <c r="H2853" s="383"/>
    </row>
    <row r="2854" spans="1:8" ht="18" thickBot="1" x14ac:dyDescent="0.35">
      <c r="A2854" s="378"/>
      <c r="B2854" s="380"/>
      <c r="C2854" s="380"/>
      <c r="D2854" s="380"/>
      <c r="E2854" s="293" t="s">
        <v>413</v>
      </c>
      <c r="F2854" s="293" t="s">
        <v>463</v>
      </c>
      <c r="G2854" s="293" t="s">
        <v>3864</v>
      </c>
      <c r="H2854" s="291" t="s">
        <v>3865</v>
      </c>
    </row>
    <row r="2855" spans="1:8" x14ac:dyDescent="0.3">
      <c r="A2855" s="386" t="s">
        <v>4197</v>
      </c>
      <c r="B2855" s="389" t="s">
        <v>3754</v>
      </c>
      <c r="C2855" s="28" t="s">
        <v>349</v>
      </c>
      <c r="D2855" s="22"/>
      <c r="E2855" s="22"/>
      <c r="F2855" s="22"/>
      <c r="G2855" s="22"/>
      <c r="H2855" s="4"/>
    </row>
    <row r="2856" spans="1:8" x14ac:dyDescent="0.3">
      <c r="A2856" s="387"/>
      <c r="B2856" s="390"/>
      <c r="C2856" s="24" t="s">
        <v>3861</v>
      </c>
      <c r="D2856" s="25" t="s">
        <v>3629</v>
      </c>
      <c r="E2856" s="25">
        <v>125</v>
      </c>
      <c r="F2856" s="25">
        <v>125</v>
      </c>
      <c r="G2856" s="25">
        <v>125</v>
      </c>
      <c r="H2856" s="26">
        <v>125</v>
      </c>
    </row>
    <row r="2857" spans="1:8" x14ac:dyDescent="0.3">
      <c r="A2857" s="387"/>
      <c r="B2857" s="390"/>
      <c r="C2857" s="24" t="s">
        <v>4093</v>
      </c>
      <c r="D2857" s="25" t="s">
        <v>3324</v>
      </c>
      <c r="E2857" s="25" t="s">
        <v>873</v>
      </c>
      <c r="F2857" s="25" t="s">
        <v>873</v>
      </c>
      <c r="G2857" s="25" t="s">
        <v>873</v>
      </c>
      <c r="H2857" s="26" t="s">
        <v>873</v>
      </c>
    </row>
    <row r="2858" spans="1:8" x14ac:dyDescent="0.3">
      <c r="A2858" s="387"/>
      <c r="B2858" s="390"/>
      <c r="C2858" s="24" t="s">
        <v>422</v>
      </c>
      <c r="D2858" s="25" t="s">
        <v>423</v>
      </c>
      <c r="E2858" s="25">
        <v>5</v>
      </c>
      <c r="F2858" s="25">
        <v>5</v>
      </c>
      <c r="G2858" s="25">
        <v>5</v>
      </c>
      <c r="H2858" s="26">
        <v>5</v>
      </c>
    </row>
    <row r="2859" spans="1:8" x14ac:dyDescent="0.3">
      <c r="A2859" s="387"/>
      <c r="B2859" s="390"/>
      <c r="C2859" s="29" t="s">
        <v>457</v>
      </c>
      <c r="D2859" s="25" t="s">
        <v>254</v>
      </c>
      <c r="E2859" s="25" t="s">
        <v>238</v>
      </c>
      <c r="F2859" s="25" t="s">
        <v>245</v>
      </c>
      <c r="G2859" s="25" t="s">
        <v>984</v>
      </c>
      <c r="H2859" s="26" t="s">
        <v>969</v>
      </c>
    </row>
    <row r="2860" spans="1:8" x14ac:dyDescent="0.3">
      <c r="A2860" s="387"/>
      <c r="B2860" s="390"/>
      <c r="C2860" s="29" t="s">
        <v>284</v>
      </c>
      <c r="D2860" s="25"/>
      <c r="E2860" s="25"/>
      <c r="F2860" s="25"/>
      <c r="G2860" s="25"/>
      <c r="H2860" s="26"/>
    </row>
    <row r="2861" spans="1:8" x14ac:dyDescent="0.3">
      <c r="A2861" s="387"/>
      <c r="B2861" s="390"/>
      <c r="C2861" s="24" t="s">
        <v>3867</v>
      </c>
      <c r="D2861" s="25" t="s">
        <v>262</v>
      </c>
      <c r="E2861" s="25" t="s">
        <v>228</v>
      </c>
      <c r="F2861" s="25" t="s">
        <v>993</v>
      </c>
      <c r="G2861" s="25" t="s">
        <v>709</v>
      </c>
      <c r="H2861" s="26" t="s">
        <v>860</v>
      </c>
    </row>
    <row r="2862" spans="1:8" x14ac:dyDescent="0.3">
      <c r="A2862" s="387"/>
      <c r="B2862" s="390"/>
      <c r="C2862" s="24" t="s">
        <v>3868</v>
      </c>
      <c r="D2862" s="25" t="s">
        <v>262</v>
      </c>
      <c r="E2862" s="25" t="s">
        <v>228</v>
      </c>
      <c r="F2862" s="25" t="s">
        <v>993</v>
      </c>
      <c r="G2862" s="25" t="s">
        <v>709</v>
      </c>
      <c r="H2862" s="26" t="s">
        <v>228</v>
      </c>
    </row>
    <row r="2863" spans="1:8" x14ac:dyDescent="0.3">
      <c r="A2863" s="387"/>
      <c r="B2863" s="390"/>
      <c r="C2863" s="24" t="s">
        <v>3869</v>
      </c>
      <c r="D2863" s="25" t="s">
        <v>262</v>
      </c>
      <c r="E2863" s="25" t="s">
        <v>228</v>
      </c>
      <c r="F2863" s="25" t="s">
        <v>228</v>
      </c>
      <c r="G2863" s="25" t="s">
        <v>228</v>
      </c>
      <c r="H2863" s="26" t="s">
        <v>860</v>
      </c>
    </row>
    <row r="2864" spans="1:8" ht="18" thickBot="1" x14ac:dyDescent="0.35">
      <c r="A2864" s="388"/>
      <c r="B2864" s="391"/>
      <c r="C2864" s="24" t="s">
        <v>1541</v>
      </c>
      <c r="D2864" s="25" t="s">
        <v>423</v>
      </c>
      <c r="E2864" s="25" t="s">
        <v>228</v>
      </c>
      <c r="F2864" s="25" t="s">
        <v>1535</v>
      </c>
      <c r="G2864" s="25" t="s">
        <v>1535</v>
      </c>
      <c r="H2864" s="26" t="s">
        <v>1535</v>
      </c>
    </row>
    <row r="2865" spans="1:8" ht="18" thickBot="1" x14ac:dyDescent="0.35">
      <c r="A2865" s="392"/>
      <c r="B2865" s="392"/>
      <c r="C2865" s="392"/>
      <c r="D2865" s="393"/>
      <c r="E2865" s="27">
        <v>1</v>
      </c>
      <c r="F2865" s="27">
        <v>2</v>
      </c>
      <c r="G2865" s="27">
        <v>3</v>
      </c>
      <c r="H2865" s="5">
        <v>4</v>
      </c>
    </row>
    <row r="2866" spans="1:8" ht="18" thickBot="1" x14ac:dyDescent="0.35">
      <c r="A2866" s="17" t="s">
        <v>342</v>
      </c>
    </row>
    <row r="2867" spans="1:8" ht="18" thickBot="1" x14ac:dyDescent="0.35">
      <c r="A2867" s="377" t="s">
        <v>0</v>
      </c>
      <c r="B2867" s="379" t="s">
        <v>217</v>
      </c>
      <c r="C2867" s="379" t="s">
        <v>250</v>
      </c>
      <c r="D2867" s="379" t="s">
        <v>251</v>
      </c>
      <c r="E2867" s="381" t="s">
        <v>3998</v>
      </c>
      <c r="F2867" s="382"/>
      <c r="G2867" s="382"/>
      <c r="H2867" s="383"/>
    </row>
    <row r="2868" spans="1:8" ht="18" thickBot="1" x14ac:dyDescent="0.35">
      <c r="A2868" s="394"/>
      <c r="B2868" s="395"/>
      <c r="C2868" s="395"/>
      <c r="D2868" s="395"/>
      <c r="E2868" s="381" t="s">
        <v>462</v>
      </c>
      <c r="F2868" s="382"/>
      <c r="G2868" s="382"/>
      <c r="H2868" s="383"/>
    </row>
    <row r="2869" spans="1:8" ht="18" thickBot="1" x14ac:dyDescent="0.35">
      <c r="A2869" s="378"/>
      <c r="B2869" s="380"/>
      <c r="C2869" s="380"/>
      <c r="D2869" s="380"/>
      <c r="E2869" s="293" t="s">
        <v>413</v>
      </c>
      <c r="F2869" s="293" t="s">
        <v>463</v>
      </c>
      <c r="G2869" s="293" t="s">
        <v>3864</v>
      </c>
      <c r="H2869" s="291" t="s">
        <v>3865</v>
      </c>
    </row>
    <row r="2870" spans="1:8" x14ac:dyDescent="0.3">
      <c r="A2870" s="386" t="s">
        <v>4198</v>
      </c>
      <c r="B2870" s="389" t="s">
        <v>3754</v>
      </c>
      <c r="C2870" s="28" t="s">
        <v>349</v>
      </c>
      <c r="D2870" s="22"/>
      <c r="E2870" s="22"/>
      <c r="F2870" s="22"/>
      <c r="G2870" s="22"/>
      <c r="H2870" s="4"/>
    </row>
    <row r="2871" spans="1:8" x14ac:dyDescent="0.3">
      <c r="A2871" s="387"/>
      <c r="B2871" s="390"/>
      <c r="C2871" s="24" t="s">
        <v>3861</v>
      </c>
      <c r="D2871" s="25" t="s">
        <v>3629</v>
      </c>
      <c r="E2871" s="25">
        <v>121</v>
      </c>
      <c r="F2871" s="25">
        <v>121</v>
      </c>
      <c r="G2871" s="25">
        <v>121</v>
      </c>
      <c r="H2871" s="26">
        <v>121</v>
      </c>
    </row>
    <row r="2872" spans="1:8" x14ac:dyDescent="0.3">
      <c r="A2872" s="387"/>
      <c r="B2872" s="390"/>
      <c r="C2872" s="24" t="s">
        <v>4093</v>
      </c>
      <c r="D2872" s="25" t="s">
        <v>3324</v>
      </c>
      <c r="E2872" s="25" t="s">
        <v>2041</v>
      </c>
      <c r="F2872" s="25" t="s">
        <v>2041</v>
      </c>
      <c r="G2872" s="25" t="s">
        <v>2041</v>
      </c>
      <c r="H2872" s="26" t="s">
        <v>2041</v>
      </c>
    </row>
    <row r="2873" spans="1:8" x14ac:dyDescent="0.3">
      <c r="A2873" s="387"/>
      <c r="B2873" s="390"/>
      <c r="C2873" s="24" t="s">
        <v>422</v>
      </c>
      <c r="D2873" s="25" t="s">
        <v>423</v>
      </c>
      <c r="E2873" s="25">
        <v>5</v>
      </c>
      <c r="F2873" s="25">
        <v>5</v>
      </c>
      <c r="G2873" s="25">
        <v>5</v>
      </c>
      <c r="H2873" s="26">
        <v>5</v>
      </c>
    </row>
    <row r="2874" spans="1:8" x14ac:dyDescent="0.3">
      <c r="A2874" s="387"/>
      <c r="B2874" s="390"/>
      <c r="C2874" s="29" t="s">
        <v>457</v>
      </c>
      <c r="D2874" s="25" t="s">
        <v>254</v>
      </c>
      <c r="E2874" s="25" t="s">
        <v>625</v>
      </c>
      <c r="F2874" s="25" t="s">
        <v>959</v>
      </c>
      <c r="G2874" s="25" t="s">
        <v>618</v>
      </c>
      <c r="H2874" s="26" t="s">
        <v>2610</v>
      </c>
    </row>
    <row r="2875" spans="1:8" x14ac:dyDescent="0.3">
      <c r="A2875" s="387"/>
      <c r="B2875" s="390"/>
      <c r="C2875" s="29" t="s">
        <v>284</v>
      </c>
      <c r="D2875" s="25"/>
      <c r="E2875" s="25"/>
      <c r="F2875" s="25"/>
      <c r="G2875" s="25"/>
      <c r="H2875" s="26"/>
    </row>
    <row r="2876" spans="1:8" x14ac:dyDescent="0.3">
      <c r="A2876" s="387"/>
      <c r="B2876" s="390"/>
      <c r="C2876" s="24" t="s">
        <v>3867</v>
      </c>
      <c r="D2876" s="25" t="s">
        <v>262</v>
      </c>
      <c r="E2876" s="25" t="s">
        <v>228</v>
      </c>
      <c r="F2876" s="25" t="s">
        <v>993</v>
      </c>
      <c r="G2876" s="25" t="s">
        <v>709</v>
      </c>
      <c r="H2876" s="26" t="s">
        <v>860</v>
      </c>
    </row>
    <row r="2877" spans="1:8" x14ac:dyDescent="0.3">
      <c r="A2877" s="387"/>
      <c r="B2877" s="390"/>
      <c r="C2877" s="24" t="s">
        <v>3868</v>
      </c>
      <c r="D2877" s="25" t="s">
        <v>262</v>
      </c>
      <c r="E2877" s="25" t="s">
        <v>228</v>
      </c>
      <c r="F2877" s="25" t="s">
        <v>993</v>
      </c>
      <c r="G2877" s="25" t="s">
        <v>709</v>
      </c>
      <c r="H2877" s="26" t="s">
        <v>228</v>
      </c>
    </row>
    <row r="2878" spans="1:8" x14ac:dyDescent="0.3">
      <c r="A2878" s="387"/>
      <c r="B2878" s="390"/>
      <c r="C2878" s="24" t="s">
        <v>4094</v>
      </c>
      <c r="D2878" s="25" t="s">
        <v>262</v>
      </c>
      <c r="E2878" s="25" t="s">
        <v>228</v>
      </c>
      <c r="F2878" s="25" t="s">
        <v>228</v>
      </c>
      <c r="G2878" s="25" t="s">
        <v>228</v>
      </c>
      <c r="H2878" s="26" t="s">
        <v>860</v>
      </c>
    </row>
    <row r="2879" spans="1:8" ht="18" thickBot="1" x14ac:dyDescent="0.35">
      <c r="A2879" s="388"/>
      <c r="B2879" s="391"/>
      <c r="C2879" s="24" t="s">
        <v>1541</v>
      </c>
      <c r="D2879" s="25" t="s">
        <v>423</v>
      </c>
      <c r="E2879" s="25" t="s">
        <v>228</v>
      </c>
      <c r="F2879" s="25" t="s">
        <v>1535</v>
      </c>
      <c r="G2879" s="25" t="s">
        <v>1535</v>
      </c>
      <c r="H2879" s="26" t="s">
        <v>1535</v>
      </c>
    </row>
    <row r="2880" spans="1:8" ht="18" thickBot="1" x14ac:dyDescent="0.35">
      <c r="A2880" s="392"/>
      <c r="B2880" s="392"/>
      <c r="C2880" s="392"/>
      <c r="D2880" s="393"/>
      <c r="E2880" s="27">
        <v>5</v>
      </c>
      <c r="F2880" s="27">
        <v>6</v>
      </c>
      <c r="G2880" s="27">
        <v>7</v>
      </c>
      <c r="H2880" s="5">
        <v>8</v>
      </c>
    </row>
    <row r="2881" spans="1:8" x14ac:dyDescent="0.3">
      <c r="A2881" s="15" t="s">
        <v>4199</v>
      </c>
    </row>
    <row r="2882" spans="1:8" ht="18" thickBot="1" x14ac:dyDescent="0.35">
      <c r="A2882" s="17" t="s">
        <v>342</v>
      </c>
    </row>
    <row r="2883" spans="1:8" ht="18" thickBot="1" x14ac:dyDescent="0.35">
      <c r="A2883" s="377" t="s">
        <v>0</v>
      </c>
      <c r="B2883" s="379" t="s">
        <v>217</v>
      </c>
      <c r="C2883" s="379" t="s">
        <v>250</v>
      </c>
      <c r="D2883" s="379" t="s">
        <v>251</v>
      </c>
      <c r="E2883" s="381" t="s">
        <v>4001</v>
      </c>
      <c r="F2883" s="382"/>
      <c r="G2883" s="382"/>
      <c r="H2883" s="383"/>
    </row>
    <row r="2884" spans="1:8" ht="18" thickBot="1" x14ac:dyDescent="0.35">
      <c r="A2884" s="394"/>
      <c r="B2884" s="395"/>
      <c r="C2884" s="395"/>
      <c r="D2884" s="395"/>
      <c r="E2884" s="381" t="s">
        <v>462</v>
      </c>
      <c r="F2884" s="382"/>
      <c r="G2884" s="382"/>
      <c r="H2884" s="383"/>
    </row>
    <row r="2885" spans="1:8" ht="18" thickBot="1" x14ac:dyDescent="0.35">
      <c r="A2885" s="378"/>
      <c r="B2885" s="380"/>
      <c r="C2885" s="380"/>
      <c r="D2885" s="380"/>
      <c r="E2885" s="293" t="s">
        <v>413</v>
      </c>
      <c r="F2885" s="293" t="s">
        <v>463</v>
      </c>
      <c r="G2885" s="293" t="s">
        <v>3864</v>
      </c>
      <c r="H2885" s="291" t="s">
        <v>3865</v>
      </c>
    </row>
    <row r="2886" spans="1:8" x14ac:dyDescent="0.3">
      <c r="A2886" s="386" t="s">
        <v>4200</v>
      </c>
      <c r="B2886" s="389" t="s">
        <v>3754</v>
      </c>
      <c r="C2886" s="28" t="s">
        <v>349</v>
      </c>
      <c r="D2886" s="22"/>
      <c r="E2886" s="22"/>
      <c r="F2886" s="22"/>
      <c r="G2886" s="22"/>
      <c r="H2886" s="4"/>
    </row>
    <row r="2887" spans="1:8" x14ac:dyDescent="0.3">
      <c r="A2887" s="387"/>
      <c r="B2887" s="390"/>
      <c r="C2887" s="24" t="s">
        <v>3861</v>
      </c>
      <c r="D2887" s="25" t="s">
        <v>3629</v>
      </c>
      <c r="E2887" s="25">
        <v>210</v>
      </c>
      <c r="F2887" s="25">
        <v>210</v>
      </c>
      <c r="G2887" s="25">
        <v>210</v>
      </c>
      <c r="H2887" s="26">
        <v>210</v>
      </c>
    </row>
    <row r="2888" spans="1:8" x14ac:dyDescent="0.3">
      <c r="A2888" s="387"/>
      <c r="B2888" s="390"/>
      <c r="C2888" s="24" t="s">
        <v>4093</v>
      </c>
      <c r="D2888" s="25" t="s">
        <v>682</v>
      </c>
      <c r="E2888" s="25" t="s">
        <v>1997</v>
      </c>
      <c r="F2888" s="25" t="s">
        <v>1997</v>
      </c>
      <c r="G2888" s="25" t="s">
        <v>1997</v>
      </c>
      <c r="H2888" s="26" t="s">
        <v>1997</v>
      </c>
    </row>
    <row r="2889" spans="1:8" x14ac:dyDescent="0.3">
      <c r="A2889" s="387"/>
      <c r="B2889" s="390"/>
      <c r="C2889" s="24" t="s">
        <v>422</v>
      </c>
      <c r="D2889" s="25" t="s">
        <v>423</v>
      </c>
      <c r="E2889" s="25">
        <v>5</v>
      </c>
      <c r="F2889" s="25">
        <v>5</v>
      </c>
      <c r="G2889" s="25">
        <v>5</v>
      </c>
      <c r="H2889" s="26">
        <v>5</v>
      </c>
    </row>
    <row r="2890" spans="1:8" x14ac:dyDescent="0.3">
      <c r="A2890" s="387"/>
      <c r="B2890" s="390"/>
      <c r="C2890" s="29" t="s">
        <v>457</v>
      </c>
      <c r="D2890" s="25" t="s">
        <v>254</v>
      </c>
      <c r="E2890" s="25" t="s">
        <v>2455</v>
      </c>
      <c r="F2890" s="25" t="s">
        <v>373</v>
      </c>
      <c r="G2890" s="25" t="s">
        <v>3749</v>
      </c>
      <c r="H2890" s="26" t="s">
        <v>372</v>
      </c>
    </row>
    <row r="2891" spans="1:8" x14ac:dyDescent="0.3">
      <c r="A2891" s="387"/>
      <c r="B2891" s="390"/>
      <c r="C2891" s="29" t="s">
        <v>284</v>
      </c>
      <c r="D2891" s="25"/>
      <c r="E2891" s="25"/>
      <c r="F2891" s="25"/>
      <c r="G2891" s="25"/>
      <c r="H2891" s="26"/>
    </row>
    <row r="2892" spans="1:8" x14ac:dyDescent="0.3">
      <c r="A2892" s="387"/>
      <c r="B2892" s="390"/>
      <c r="C2892" s="24" t="s">
        <v>3867</v>
      </c>
      <c r="D2892" s="25" t="s">
        <v>262</v>
      </c>
      <c r="E2892" s="25" t="s">
        <v>228</v>
      </c>
      <c r="F2892" s="25" t="s">
        <v>993</v>
      </c>
      <c r="G2892" s="25" t="s">
        <v>709</v>
      </c>
      <c r="H2892" s="26" t="s">
        <v>860</v>
      </c>
    </row>
    <row r="2893" spans="1:8" x14ac:dyDescent="0.3">
      <c r="A2893" s="387"/>
      <c r="B2893" s="390"/>
      <c r="C2893" s="24" t="s">
        <v>3868</v>
      </c>
      <c r="D2893" s="25" t="s">
        <v>262</v>
      </c>
      <c r="E2893" s="25" t="s">
        <v>228</v>
      </c>
      <c r="F2893" s="25" t="s">
        <v>993</v>
      </c>
      <c r="G2893" s="25" t="s">
        <v>709</v>
      </c>
      <c r="H2893" s="26" t="s">
        <v>228</v>
      </c>
    </row>
    <row r="2894" spans="1:8" x14ac:dyDescent="0.3">
      <c r="A2894" s="387"/>
      <c r="B2894" s="390"/>
      <c r="C2894" s="24" t="s">
        <v>4094</v>
      </c>
      <c r="D2894" s="25" t="s">
        <v>262</v>
      </c>
      <c r="E2894" s="25" t="s">
        <v>228</v>
      </c>
      <c r="F2894" s="25" t="s">
        <v>228</v>
      </c>
      <c r="G2894" s="25" t="s">
        <v>228</v>
      </c>
      <c r="H2894" s="26" t="s">
        <v>860</v>
      </c>
    </row>
    <row r="2895" spans="1:8" ht="18" thickBot="1" x14ac:dyDescent="0.35">
      <c r="A2895" s="388"/>
      <c r="B2895" s="391"/>
      <c r="C2895" s="24" t="s">
        <v>1541</v>
      </c>
      <c r="D2895" s="25" t="s">
        <v>423</v>
      </c>
      <c r="E2895" s="25" t="s">
        <v>228</v>
      </c>
      <c r="F2895" s="25" t="s">
        <v>1535</v>
      </c>
      <c r="G2895" s="25" t="s">
        <v>1535</v>
      </c>
      <c r="H2895" s="26" t="s">
        <v>1535</v>
      </c>
    </row>
    <row r="2896" spans="1:8" ht="18" thickBot="1" x14ac:dyDescent="0.35">
      <c r="A2896" s="392"/>
      <c r="B2896" s="392"/>
      <c r="C2896" s="392"/>
      <c r="D2896" s="393"/>
      <c r="E2896" s="27">
        <v>1</v>
      </c>
      <c r="F2896" s="27">
        <v>2</v>
      </c>
      <c r="G2896" s="27">
        <v>3</v>
      </c>
      <c r="H2896" s="5">
        <v>4</v>
      </c>
    </row>
    <row r="2897" spans="1:8" ht="18" thickBot="1" x14ac:dyDescent="0.35">
      <c r="A2897" s="17" t="s">
        <v>342</v>
      </c>
    </row>
    <row r="2898" spans="1:8" ht="18" thickBot="1" x14ac:dyDescent="0.35">
      <c r="A2898" s="377" t="s">
        <v>0</v>
      </c>
      <c r="B2898" s="379" t="s">
        <v>217</v>
      </c>
      <c r="C2898" s="379" t="s">
        <v>250</v>
      </c>
      <c r="D2898" s="379" t="s">
        <v>251</v>
      </c>
      <c r="E2898" s="381" t="s">
        <v>4039</v>
      </c>
      <c r="F2898" s="382"/>
      <c r="G2898" s="382"/>
      <c r="H2898" s="383"/>
    </row>
    <row r="2899" spans="1:8" ht="18" thickBot="1" x14ac:dyDescent="0.35">
      <c r="A2899" s="394"/>
      <c r="B2899" s="395"/>
      <c r="C2899" s="395"/>
      <c r="D2899" s="395"/>
      <c r="E2899" s="381" t="s">
        <v>462</v>
      </c>
      <c r="F2899" s="382"/>
      <c r="G2899" s="382"/>
      <c r="H2899" s="383"/>
    </row>
    <row r="2900" spans="1:8" ht="18" thickBot="1" x14ac:dyDescent="0.35">
      <c r="A2900" s="378"/>
      <c r="B2900" s="380"/>
      <c r="C2900" s="380"/>
      <c r="D2900" s="380"/>
      <c r="E2900" s="293" t="s">
        <v>413</v>
      </c>
      <c r="F2900" s="293" t="s">
        <v>463</v>
      </c>
      <c r="G2900" s="293" t="s">
        <v>3864</v>
      </c>
      <c r="H2900" s="291" t="s">
        <v>3865</v>
      </c>
    </row>
    <row r="2901" spans="1:8" x14ac:dyDescent="0.3">
      <c r="A2901" s="386" t="s">
        <v>4200</v>
      </c>
      <c r="B2901" s="389" t="s">
        <v>3754</v>
      </c>
      <c r="C2901" s="28" t="s">
        <v>349</v>
      </c>
      <c r="D2901" s="22"/>
      <c r="E2901" s="22"/>
      <c r="F2901" s="22"/>
      <c r="G2901" s="22"/>
      <c r="H2901" s="4"/>
    </row>
    <row r="2902" spans="1:8" x14ac:dyDescent="0.3">
      <c r="A2902" s="387"/>
      <c r="B2902" s="390"/>
      <c r="C2902" s="24" t="s">
        <v>3861</v>
      </c>
      <c r="D2902" s="25" t="s">
        <v>3629</v>
      </c>
      <c r="E2902" s="25">
        <v>214</v>
      </c>
      <c r="F2902" s="25">
        <v>214</v>
      </c>
      <c r="G2902" s="25">
        <v>214</v>
      </c>
      <c r="H2902" s="26">
        <v>214</v>
      </c>
    </row>
    <row r="2903" spans="1:8" x14ac:dyDescent="0.3">
      <c r="A2903" s="387"/>
      <c r="B2903" s="390"/>
      <c r="C2903" s="24" t="s">
        <v>4093</v>
      </c>
      <c r="D2903" s="25" t="s">
        <v>682</v>
      </c>
      <c r="E2903" s="25" t="s">
        <v>1735</v>
      </c>
      <c r="F2903" s="25" t="s">
        <v>1735</v>
      </c>
      <c r="G2903" s="25" t="s">
        <v>1735</v>
      </c>
      <c r="H2903" s="26" t="s">
        <v>1735</v>
      </c>
    </row>
    <row r="2904" spans="1:8" x14ac:dyDescent="0.3">
      <c r="A2904" s="387"/>
      <c r="B2904" s="390"/>
      <c r="C2904" s="24" t="s">
        <v>422</v>
      </c>
      <c r="D2904" s="25" t="s">
        <v>423</v>
      </c>
      <c r="E2904" s="25">
        <v>5</v>
      </c>
      <c r="F2904" s="25">
        <v>5</v>
      </c>
      <c r="G2904" s="25">
        <v>5</v>
      </c>
      <c r="H2904" s="26">
        <v>5</v>
      </c>
    </row>
    <row r="2905" spans="1:8" x14ac:dyDescent="0.3">
      <c r="A2905" s="387"/>
      <c r="B2905" s="390"/>
      <c r="C2905" s="29" t="s">
        <v>457</v>
      </c>
      <c r="D2905" s="25" t="s">
        <v>254</v>
      </c>
      <c r="E2905" s="25" t="s">
        <v>1011</v>
      </c>
      <c r="F2905" s="25" t="s">
        <v>2610</v>
      </c>
      <c r="G2905" s="25" t="s">
        <v>1246</v>
      </c>
      <c r="H2905" s="26" t="s">
        <v>565</v>
      </c>
    </row>
    <row r="2906" spans="1:8" x14ac:dyDescent="0.3">
      <c r="A2906" s="387"/>
      <c r="B2906" s="390"/>
      <c r="C2906" s="29" t="s">
        <v>284</v>
      </c>
      <c r="D2906" s="25"/>
      <c r="E2906" s="25"/>
      <c r="F2906" s="25"/>
      <c r="G2906" s="25"/>
      <c r="H2906" s="26"/>
    </row>
    <row r="2907" spans="1:8" x14ac:dyDescent="0.3">
      <c r="A2907" s="387"/>
      <c r="B2907" s="390"/>
      <c r="C2907" s="24" t="s">
        <v>3867</v>
      </c>
      <c r="D2907" s="25" t="s">
        <v>262</v>
      </c>
      <c r="E2907" s="25" t="s">
        <v>228</v>
      </c>
      <c r="F2907" s="25" t="s">
        <v>993</v>
      </c>
      <c r="G2907" s="25" t="s">
        <v>709</v>
      </c>
      <c r="H2907" s="26" t="s">
        <v>860</v>
      </c>
    </row>
    <row r="2908" spans="1:8" x14ac:dyDescent="0.3">
      <c r="A2908" s="387"/>
      <c r="B2908" s="390"/>
      <c r="C2908" s="24" t="s">
        <v>3868</v>
      </c>
      <c r="D2908" s="25" t="s">
        <v>262</v>
      </c>
      <c r="E2908" s="25" t="s">
        <v>228</v>
      </c>
      <c r="F2908" s="25" t="s">
        <v>993</v>
      </c>
      <c r="G2908" s="25" t="s">
        <v>709</v>
      </c>
      <c r="H2908" s="26" t="s">
        <v>228</v>
      </c>
    </row>
    <row r="2909" spans="1:8" x14ac:dyDescent="0.3">
      <c r="A2909" s="387"/>
      <c r="B2909" s="390"/>
      <c r="C2909" s="24" t="s">
        <v>3869</v>
      </c>
      <c r="D2909" s="25" t="s">
        <v>262</v>
      </c>
      <c r="E2909" s="25" t="s">
        <v>228</v>
      </c>
      <c r="F2909" s="25" t="s">
        <v>228</v>
      </c>
      <c r="G2909" s="25" t="s">
        <v>228</v>
      </c>
      <c r="H2909" s="26" t="s">
        <v>860</v>
      </c>
    </row>
    <row r="2910" spans="1:8" ht="18" thickBot="1" x14ac:dyDescent="0.35">
      <c r="A2910" s="388"/>
      <c r="B2910" s="391"/>
      <c r="C2910" s="24" t="s">
        <v>1541</v>
      </c>
      <c r="D2910" s="25" t="s">
        <v>423</v>
      </c>
      <c r="E2910" s="25" t="s">
        <v>228</v>
      </c>
      <c r="F2910" s="25" t="s">
        <v>1535</v>
      </c>
      <c r="G2910" s="25" t="s">
        <v>1535</v>
      </c>
      <c r="H2910" s="26" t="s">
        <v>1535</v>
      </c>
    </row>
    <row r="2911" spans="1:8" ht="18" thickBot="1" x14ac:dyDescent="0.35">
      <c r="A2911" s="392"/>
      <c r="B2911" s="392"/>
      <c r="C2911" s="392"/>
      <c r="D2911" s="393"/>
      <c r="E2911" s="27">
        <v>5</v>
      </c>
      <c r="F2911" s="27">
        <v>6</v>
      </c>
      <c r="G2911" s="27">
        <v>7</v>
      </c>
      <c r="H2911" s="5">
        <v>8</v>
      </c>
    </row>
    <row r="2912" spans="1:8" x14ac:dyDescent="0.3">
      <c r="A2912" s="15" t="s">
        <v>4201</v>
      </c>
    </row>
    <row r="2913" spans="1:8" ht="18" thickBot="1" x14ac:dyDescent="0.35">
      <c r="A2913" s="17" t="s">
        <v>342</v>
      </c>
    </row>
    <row r="2914" spans="1:8" ht="18" thickBot="1" x14ac:dyDescent="0.35">
      <c r="A2914" s="377" t="s">
        <v>0</v>
      </c>
      <c r="B2914" s="379" t="s">
        <v>217</v>
      </c>
      <c r="C2914" s="379" t="s">
        <v>250</v>
      </c>
      <c r="D2914" s="379" t="s">
        <v>251</v>
      </c>
      <c r="E2914" s="381" t="s">
        <v>4001</v>
      </c>
      <c r="F2914" s="382"/>
      <c r="G2914" s="382"/>
      <c r="H2914" s="383"/>
    </row>
    <row r="2915" spans="1:8" ht="18" thickBot="1" x14ac:dyDescent="0.35">
      <c r="A2915" s="394"/>
      <c r="B2915" s="395"/>
      <c r="C2915" s="395"/>
      <c r="D2915" s="395"/>
      <c r="E2915" s="381" t="s">
        <v>462</v>
      </c>
      <c r="F2915" s="382"/>
      <c r="G2915" s="382"/>
      <c r="H2915" s="383"/>
    </row>
    <row r="2916" spans="1:8" ht="18" thickBot="1" x14ac:dyDescent="0.35">
      <c r="A2916" s="378"/>
      <c r="B2916" s="380"/>
      <c r="C2916" s="380"/>
      <c r="D2916" s="380"/>
      <c r="E2916" s="293" t="s">
        <v>413</v>
      </c>
      <c r="F2916" s="293" t="s">
        <v>463</v>
      </c>
      <c r="G2916" s="293" t="s">
        <v>3864</v>
      </c>
      <c r="H2916" s="291" t="s">
        <v>3865</v>
      </c>
    </row>
    <row r="2917" spans="1:8" x14ac:dyDescent="0.3">
      <c r="A2917" s="386" t="s">
        <v>4202</v>
      </c>
      <c r="B2917" s="389" t="s">
        <v>3754</v>
      </c>
      <c r="C2917" s="28" t="s">
        <v>349</v>
      </c>
      <c r="D2917" s="22"/>
      <c r="E2917" s="22"/>
      <c r="F2917" s="22"/>
      <c r="G2917" s="22"/>
      <c r="H2917" s="4"/>
    </row>
    <row r="2918" spans="1:8" x14ac:dyDescent="0.3">
      <c r="A2918" s="387"/>
      <c r="B2918" s="390"/>
      <c r="C2918" s="24" t="s">
        <v>3861</v>
      </c>
      <c r="D2918" s="25" t="s">
        <v>3629</v>
      </c>
      <c r="E2918" s="25">
        <v>108</v>
      </c>
      <c r="F2918" s="25">
        <v>108</v>
      </c>
      <c r="G2918" s="25">
        <v>108</v>
      </c>
      <c r="H2918" s="26">
        <v>108</v>
      </c>
    </row>
    <row r="2919" spans="1:8" x14ac:dyDescent="0.3">
      <c r="A2919" s="387"/>
      <c r="B2919" s="390"/>
      <c r="C2919" s="24" t="s">
        <v>4093</v>
      </c>
      <c r="D2919" s="25" t="s">
        <v>682</v>
      </c>
      <c r="E2919" s="25" t="s">
        <v>1667</v>
      </c>
      <c r="F2919" s="25" t="s">
        <v>1667</v>
      </c>
      <c r="G2919" s="25" t="s">
        <v>1667</v>
      </c>
      <c r="H2919" s="26" t="s">
        <v>1667</v>
      </c>
    </row>
    <row r="2920" spans="1:8" x14ac:dyDescent="0.3">
      <c r="A2920" s="387"/>
      <c r="B2920" s="390"/>
      <c r="C2920" s="24" t="s">
        <v>422</v>
      </c>
      <c r="D2920" s="25" t="s">
        <v>423</v>
      </c>
      <c r="E2920" s="25">
        <v>5</v>
      </c>
      <c r="F2920" s="25">
        <v>5</v>
      </c>
      <c r="G2920" s="25">
        <v>5</v>
      </c>
      <c r="H2920" s="26">
        <v>5</v>
      </c>
    </row>
    <row r="2921" spans="1:8" x14ac:dyDescent="0.3">
      <c r="A2921" s="387"/>
      <c r="B2921" s="390"/>
      <c r="C2921" s="29" t="s">
        <v>457</v>
      </c>
      <c r="D2921" s="25" t="s">
        <v>254</v>
      </c>
      <c r="E2921" s="25" t="s">
        <v>989</v>
      </c>
      <c r="F2921" s="25" t="s">
        <v>1023</v>
      </c>
      <c r="G2921" s="25" t="s">
        <v>635</v>
      </c>
      <c r="H2921" s="26" t="s">
        <v>227</v>
      </c>
    </row>
    <row r="2922" spans="1:8" x14ac:dyDescent="0.3">
      <c r="A2922" s="387"/>
      <c r="B2922" s="390"/>
      <c r="C2922" s="29" t="s">
        <v>284</v>
      </c>
      <c r="D2922" s="25"/>
      <c r="E2922" s="25"/>
      <c r="F2922" s="25"/>
      <c r="G2922" s="25"/>
      <c r="H2922" s="26"/>
    </row>
    <row r="2923" spans="1:8" x14ac:dyDescent="0.3">
      <c r="A2923" s="387"/>
      <c r="B2923" s="390"/>
      <c r="C2923" s="24" t="s">
        <v>3867</v>
      </c>
      <c r="D2923" s="25" t="s">
        <v>262</v>
      </c>
      <c r="E2923" s="25" t="s">
        <v>228</v>
      </c>
      <c r="F2923" s="25" t="s">
        <v>993</v>
      </c>
      <c r="G2923" s="25" t="s">
        <v>709</v>
      </c>
      <c r="H2923" s="26" t="s">
        <v>860</v>
      </c>
    </row>
    <row r="2924" spans="1:8" x14ac:dyDescent="0.3">
      <c r="A2924" s="387"/>
      <c r="B2924" s="390"/>
      <c r="C2924" s="24" t="s">
        <v>3868</v>
      </c>
      <c r="D2924" s="25" t="s">
        <v>262</v>
      </c>
      <c r="E2924" s="25" t="s">
        <v>228</v>
      </c>
      <c r="F2924" s="25" t="s">
        <v>993</v>
      </c>
      <c r="G2924" s="25" t="s">
        <v>709</v>
      </c>
      <c r="H2924" s="26" t="s">
        <v>228</v>
      </c>
    </row>
    <row r="2925" spans="1:8" x14ac:dyDescent="0.3">
      <c r="A2925" s="387"/>
      <c r="B2925" s="390"/>
      <c r="C2925" s="24" t="s">
        <v>3869</v>
      </c>
      <c r="D2925" s="25" t="s">
        <v>262</v>
      </c>
      <c r="E2925" s="25" t="s">
        <v>228</v>
      </c>
      <c r="F2925" s="25" t="s">
        <v>228</v>
      </c>
      <c r="G2925" s="25" t="s">
        <v>228</v>
      </c>
      <c r="H2925" s="26" t="s">
        <v>860</v>
      </c>
    </row>
    <row r="2926" spans="1:8" ht="18" thickBot="1" x14ac:dyDescent="0.35">
      <c r="A2926" s="388"/>
      <c r="B2926" s="391"/>
      <c r="C2926" s="24" t="s">
        <v>1541</v>
      </c>
      <c r="D2926" s="25" t="s">
        <v>423</v>
      </c>
      <c r="E2926" s="25" t="s">
        <v>228</v>
      </c>
      <c r="F2926" s="25" t="s">
        <v>1535</v>
      </c>
      <c r="G2926" s="25" t="s">
        <v>1535</v>
      </c>
      <c r="H2926" s="26" t="s">
        <v>1535</v>
      </c>
    </row>
    <row r="2927" spans="1:8" ht="18" thickBot="1" x14ac:dyDescent="0.35">
      <c r="A2927" s="392"/>
      <c r="B2927" s="392"/>
      <c r="C2927" s="392"/>
      <c r="D2927" s="393"/>
      <c r="E2927" s="27">
        <v>1</v>
      </c>
      <c r="F2927" s="27">
        <v>2</v>
      </c>
      <c r="G2927" s="27">
        <v>3</v>
      </c>
      <c r="H2927" s="5">
        <v>4</v>
      </c>
    </row>
    <row r="2928" spans="1:8" ht="18" thickBot="1" x14ac:dyDescent="0.35">
      <c r="A2928" s="17" t="s">
        <v>342</v>
      </c>
    </row>
    <row r="2929" spans="1:8" ht="18" thickBot="1" x14ac:dyDescent="0.35">
      <c r="A2929" s="377" t="s">
        <v>0</v>
      </c>
      <c r="B2929" s="379" t="s">
        <v>217</v>
      </c>
      <c r="C2929" s="379" t="s">
        <v>250</v>
      </c>
      <c r="D2929" s="379" t="s">
        <v>251</v>
      </c>
      <c r="E2929" s="381" t="s">
        <v>3998</v>
      </c>
      <c r="F2929" s="382"/>
      <c r="G2929" s="382"/>
      <c r="H2929" s="383"/>
    </row>
    <row r="2930" spans="1:8" ht="18" thickBot="1" x14ac:dyDescent="0.35">
      <c r="A2930" s="394"/>
      <c r="B2930" s="395"/>
      <c r="C2930" s="395"/>
      <c r="D2930" s="395"/>
      <c r="E2930" s="381" t="s">
        <v>462</v>
      </c>
      <c r="F2930" s="382"/>
      <c r="G2930" s="382"/>
      <c r="H2930" s="383"/>
    </row>
    <row r="2931" spans="1:8" ht="18" thickBot="1" x14ac:dyDescent="0.35">
      <c r="A2931" s="378"/>
      <c r="B2931" s="380"/>
      <c r="C2931" s="380"/>
      <c r="D2931" s="380"/>
      <c r="E2931" s="293" t="s">
        <v>413</v>
      </c>
      <c r="F2931" s="293" t="s">
        <v>463</v>
      </c>
      <c r="G2931" s="293" t="s">
        <v>3864</v>
      </c>
      <c r="H2931" s="291" t="s">
        <v>3865</v>
      </c>
    </row>
    <row r="2932" spans="1:8" x14ac:dyDescent="0.3">
      <c r="A2932" s="386" t="s">
        <v>4202</v>
      </c>
      <c r="B2932" s="389" t="s">
        <v>3754</v>
      </c>
      <c r="C2932" s="28" t="s">
        <v>349</v>
      </c>
      <c r="D2932" s="22"/>
      <c r="E2932" s="22"/>
      <c r="F2932" s="22"/>
      <c r="G2932" s="22"/>
      <c r="H2932" s="4"/>
    </row>
    <row r="2933" spans="1:8" x14ac:dyDescent="0.3">
      <c r="A2933" s="387"/>
      <c r="B2933" s="390"/>
      <c r="C2933" s="24" t="s">
        <v>3861</v>
      </c>
      <c r="D2933" s="25" t="s">
        <v>3629</v>
      </c>
      <c r="E2933" s="25">
        <v>107</v>
      </c>
      <c r="F2933" s="25">
        <v>107</v>
      </c>
      <c r="G2933" s="25">
        <v>107</v>
      </c>
      <c r="H2933" s="26">
        <v>107</v>
      </c>
    </row>
    <row r="2934" spans="1:8" x14ac:dyDescent="0.3">
      <c r="A2934" s="387"/>
      <c r="B2934" s="390"/>
      <c r="C2934" s="24" t="s">
        <v>4093</v>
      </c>
      <c r="D2934" s="25" t="s">
        <v>682</v>
      </c>
      <c r="E2934" s="25" t="s">
        <v>406</v>
      </c>
      <c r="F2934" s="25" t="s">
        <v>406</v>
      </c>
      <c r="G2934" s="25" t="s">
        <v>406</v>
      </c>
      <c r="H2934" s="26" t="s">
        <v>406</v>
      </c>
    </row>
    <row r="2935" spans="1:8" x14ac:dyDescent="0.3">
      <c r="A2935" s="387"/>
      <c r="B2935" s="390"/>
      <c r="C2935" s="24" t="s">
        <v>422</v>
      </c>
      <c r="D2935" s="25" t="s">
        <v>423</v>
      </c>
      <c r="E2935" s="25">
        <v>5</v>
      </c>
      <c r="F2935" s="25">
        <v>5</v>
      </c>
      <c r="G2935" s="25">
        <v>5</v>
      </c>
      <c r="H2935" s="26">
        <v>5</v>
      </c>
    </row>
    <row r="2936" spans="1:8" x14ac:dyDescent="0.3">
      <c r="A2936" s="387"/>
      <c r="B2936" s="390"/>
      <c r="C2936" s="29" t="s">
        <v>457</v>
      </c>
      <c r="D2936" s="469" t="s">
        <v>254</v>
      </c>
      <c r="E2936" s="469" t="s">
        <v>2294</v>
      </c>
      <c r="F2936" s="469" t="s">
        <v>546</v>
      </c>
      <c r="G2936" s="469" t="s">
        <v>3609</v>
      </c>
      <c r="H2936" s="469" t="s">
        <v>545</v>
      </c>
    </row>
    <row r="2937" spans="1:8" x14ac:dyDescent="0.3">
      <c r="A2937" s="387"/>
      <c r="B2937" s="390"/>
      <c r="C2937" s="29" t="s">
        <v>284</v>
      </c>
      <c r="D2937" s="469"/>
      <c r="E2937" s="469"/>
      <c r="F2937" s="469"/>
      <c r="G2937" s="469"/>
      <c r="H2937" s="469"/>
    </row>
    <row r="2938" spans="1:8" x14ac:dyDescent="0.3">
      <c r="A2938" s="387"/>
      <c r="B2938" s="390"/>
      <c r="C2938" s="24" t="s">
        <v>3867</v>
      </c>
      <c r="D2938" s="25" t="s">
        <v>262</v>
      </c>
      <c r="E2938" s="25" t="s">
        <v>228</v>
      </c>
      <c r="F2938" s="25" t="s">
        <v>993</v>
      </c>
      <c r="G2938" s="25" t="s">
        <v>709</v>
      </c>
      <c r="H2938" s="26" t="s">
        <v>860</v>
      </c>
    </row>
    <row r="2939" spans="1:8" x14ac:dyDescent="0.3">
      <c r="A2939" s="387"/>
      <c r="B2939" s="390"/>
      <c r="C2939" s="24" t="s">
        <v>3868</v>
      </c>
      <c r="D2939" s="25" t="s">
        <v>262</v>
      </c>
      <c r="E2939" s="25" t="s">
        <v>228</v>
      </c>
      <c r="F2939" s="25" t="s">
        <v>993</v>
      </c>
      <c r="G2939" s="25" t="s">
        <v>709</v>
      </c>
      <c r="H2939" s="26" t="s">
        <v>228</v>
      </c>
    </row>
    <row r="2940" spans="1:8" x14ac:dyDescent="0.3">
      <c r="A2940" s="387"/>
      <c r="B2940" s="390"/>
      <c r="C2940" s="24" t="s">
        <v>3869</v>
      </c>
      <c r="D2940" s="25" t="s">
        <v>262</v>
      </c>
      <c r="E2940" s="25" t="s">
        <v>228</v>
      </c>
      <c r="F2940" s="25" t="s">
        <v>228</v>
      </c>
      <c r="G2940" s="25" t="s">
        <v>228</v>
      </c>
      <c r="H2940" s="26" t="s">
        <v>860</v>
      </c>
    </row>
    <row r="2941" spans="1:8" ht="18" thickBot="1" x14ac:dyDescent="0.35">
      <c r="A2941" s="388"/>
      <c r="B2941" s="391"/>
      <c r="C2941" s="24" t="s">
        <v>1541</v>
      </c>
      <c r="D2941" s="25" t="s">
        <v>423</v>
      </c>
      <c r="E2941" s="25" t="s">
        <v>228</v>
      </c>
      <c r="F2941" s="25" t="s">
        <v>1535</v>
      </c>
      <c r="G2941" s="25" t="s">
        <v>1535</v>
      </c>
      <c r="H2941" s="26" t="s">
        <v>1535</v>
      </c>
    </row>
    <row r="2942" spans="1:8" x14ac:dyDescent="0.3">
      <c r="A2942" s="98"/>
      <c r="B2942" s="34"/>
      <c r="C2942" s="34"/>
      <c r="D2942" s="35"/>
      <c r="E2942" s="22">
        <v>5</v>
      </c>
      <c r="F2942" s="22">
        <v>6</v>
      </c>
      <c r="G2942" s="22">
        <v>7</v>
      </c>
      <c r="H2942" s="4">
        <v>8</v>
      </c>
    </row>
    <row r="2943" spans="1:8" x14ac:dyDescent="0.3">
      <c r="A2943" s="15" t="s">
        <v>4203</v>
      </c>
    </row>
    <row r="2944" spans="1:8" ht="18" thickBot="1" x14ac:dyDescent="0.35">
      <c r="A2944" s="17" t="s">
        <v>342</v>
      </c>
    </row>
    <row r="2945" spans="1:8" ht="18" thickBot="1" x14ac:dyDescent="0.35">
      <c r="A2945" s="377" t="s">
        <v>0</v>
      </c>
      <c r="B2945" s="379" t="s">
        <v>217</v>
      </c>
      <c r="C2945" s="379" t="s">
        <v>250</v>
      </c>
      <c r="D2945" s="379" t="s">
        <v>251</v>
      </c>
      <c r="E2945" s="381" t="s">
        <v>3998</v>
      </c>
      <c r="F2945" s="382"/>
      <c r="G2945" s="382"/>
      <c r="H2945" s="383"/>
    </row>
    <row r="2946" spans="1:8" ht="18" thickBot="1" x14ac:dyDescent="0.35">
      <c r="A2946" s="394"/>
      <c r="B2946" s="395"/>
      <c r="C2946" s="395"/>
      <c r="D2946" s="395"/>
      <c r="E2946" s="381" t="s">
        <v>462</v>
      </c>
      <c r="F2946" s="382"/>
      <c r="G2946" s="382"/>
      <c r="H2946" s="383"/>
    </row>
    <row r="2947" spans="1:8" ht="18" thickBot="1" x14ac:dyDescent="0.35">
      <c r="A2947" s="378"/>
      <c r="B2947" s="380"/>
      <c r="C2947" s="380"/>
      <c r="D2947" s="380"/>
      <c r="E2947" s="293" t="s">
        <v>413</v>
      </c>
      <c r="F2947" s="293" t="s">
        <v>463</v>
      </c>
      <c r="G2947" s="293" t="s">
        <v>3864</v>
      </c>
      <c r="H2947" s="291" t="s">
        <v>3865</v>
      </c>
    </row>
    <row r="2948" spans="1:8" x14ac:dyDescent="0.3">
      <c r="A2948" s="386" t="s">
        <v>4204</v>
      </c>
      <c r="B2948" s="389" t="s">
        <v>3754</v>
      </c>
      <c r="C2948" s="28" t="s">
        <v>349</v>
      </c>
      <c r="D2948" s="22"/>
      <c r="E2948" s="22"/>
      <c r="F2948" s="22"/>
      <c r="G2948" s="22"/>
      <c r="H2948" s="4"/>
    </row>
    <row r="2949" spans="1:8" x14ac:dyDescent="0.3">
      <c r="A2949" s="387"/>
      <c r="B2949" s="390"/>
      <c r="C2949" s="24" t="s">
        <v>3861</v>
      </c>
      <c r="D2949" s="25" t="s">
        <v>3629</v>
      </c>
      <c r="E2949" s="25">
        <v>113</v>
      </c>
      <c r="F2949" s="25">
        <v>113</v>
      </c>
      <c r="G2949" s="25">
        <v>113</v>
      </c>
      <c r="H2949" s="26">
        <v>113</v>
      </c>
    </row>
    <row r="2950" spans="1:8" x14ac:dyDescent="0.3">
      <c r="A2950" s="387"/>
      <c r="B2950" s="390"/>
      <c r="C2950" s="24" t="s">
        <v>4093</v>
      </c>
      <c r="D2950" s="25" t="s">
        <v>682</v>
      </c>
      <c r="E2950" s="25" t="s">
        <v>1779</v>
      </c>
      <c r="F2950" s="25" t="s">
        <v>1779</v>
      </c>
      <c r="G2950" s="25" t="s">
        <v>1779</v>
      </c>
      <c r="H2950" s="26" t="s">
        <v>1779</v>
      </c>
    </row>
    <row r="2951" spans="1:8" x14ac:dyDescent="0.3">
      <c r="A2951" s="387"/>
      <c r="B2951" s="390"/>
      <c r="C2951" s="24" t="s">
        <v>422</v>
      </c>
      <c r="D2951" s="25" t="s">
        <v>423</v>
      </c>
      <c r="E2951" s="25">
        <v>5</v>
      </c>
      <c r="F2951" s="25">
        <v>5</v>
      </c>
      <c r="G2951" s="25">
        <v>5</v>
      </c>
      <c r="H2951" s="26">
        <v>5</v>
      </c>
    </row>
    <row r="2952" spans="1:8" x14ac:dyDescent="0.3">
      <c r="A2952" s="387"/>
      <c r="B2952" s="390"/>
      <c r="C2952" s="29" t="s">
        <v>457</v>
      </c>
      <c r="D2952" s="469" t="s">
        <v>254</v>
      </c>
      <c r="E2952" s="469" t="s">
        <v>989</v>
      </c>
      <c r="F2952" s="469" t="s">
        <v>1023</v>
      </c>
      <c r="G2952" s="469" t="s">
        <v>635</v>
      </c>
      <c r="H2952" s="469" t="s">
        <v>227</v>
      </c>
    </row>
    <row r="2953" spans="1:8" x14ac:dyDescent="0.3">
      <c r="A2953" s="387"/>
      <c r="B2953" s="390"/>
      <c r="C2953" s="29" t="s">
        <v>284</v>
      </c>
      <c r="D2953" s="469"/>
      <c r="E2953" s="469"/>
      <c r="F2953" s="469"/>
      <c r="G2953" s="469"/>
      <c r="H2953" s="469"/>
    </row>
    <row r="2954" spans="1:8" x14ac:dyDescent="0.3">
      <c r="A2954" s="387"/>
      <c r="B2954" s="390"/>
      <c r="C2954" s="24" t="s">
        <v>3867</v>
      </c>
      <c r="D2954" s="25" t="s">
        <v>262</v>
      </c>
      <c r="E2954" s="25" t="s">
        <v>228</v>
      </c>
      <c r="F2954" s="25" t="s">
        <v>993</v>
      </c>
      <c r="G2954" s="25" t="s">
        <v>709</v>
      </c>
      <c r="H2954" s="26" t="s">
        <v>860</v>
      </c>
    </row>
    <row r="2955" spans="1:8" x14ac:dyDescent="0.3">
      <c r="A2955" s="387"/>
      <c r="B2955" s="390"/>
      <c r="C2955" s="24" t="s">
        <v>3868</v>
      </c>
      <c r="D2955" s="25" t="s">
        <v>262</v>
      </c>
      <c r="E2955" s="25" t="s">
        <v>228</v>
      </c>
      <c r="F2955" s="25" t="s">
        <v>993</v>
      </c>
      <c r="G2955" s="25" t="s">
        <v>709</v>
      </c>
      <c r="H2955" s="26" t="s">
        <v>228</v>
      </c>
    </row>
    <row r="2956" spans="1:8" x14ac:dyDescent="0.3">
      <c r="A2956" s="387"/>
      <c r="B2956" s="390"/>
      <c r="C2956" s="24" t="s">
        <v>3869</v>
      </c>
      <c r="D2956" s="25" t="s">
        <v>262</v>
      </c>
      <c r="E2956" s="25" t="s">
        <v>228</v>
      </c>
      <c r="F2956" s="25" t="s">
        <v>228</v>
      </c>
      <c r="G2956" s="25" t="s">
        <v>228</v>
      </c>
      <c r="H2956" s="26" t="s">
        <v>860</v>
      </c>
    </row>
    <row r="2957" spans="1:8" ht="18" thickBot="1" x14ac:dyDescent="0.35">
      <c r="A2957" s="388"/>
      <c r="B2957" s="391"/>
      <c r="C2957" s="24" t="s">
        <v>1541</v>
      </c>
      <c r="D2957" s="25" t="s">
        <v>423</v>
      </c>
      <c r="E2957" s="25" t="s">
        <v>228</v>
      </c>
      <c r="F2957" s="25" t="s">
        <v>1535</v>
      </c>
      <c r="G2957" s="25" t="s">
        <v>1535</v>
      </c>
      <c r="H2957" s="26" t="s">
        <v>1535</v>
      </c>
    </row>
    <row r="2958" spans="1:8" ht="18" thickBot="1" x14ac:dyDescent="0.35">
      <c r="A2958" s="392"/>
      <c r="B2958" s="392"/>
      <c r="C2958" s="392"/>
      <c r="D2958" s="393"/>
      <c r="E2958" s="27">
        <v>1</v>
      </c>
      <c r="F2958" s="27">
        <v>2</v>
      </c>
      <c r="G2958" s="27">
        <v>3</v>
      </c>
      <c r="H2958" s="5">
        <v>4</v>
      </c>
    </row>
    <row r="2959" spans="1:8" ht="18" thickBot="1" x14ac:dyDescent="0.35">
      <c r="A2959" s="17" t="s">
        <v>342</v>
      </c>
    </row>
    <row r="2960" spans="1:8" ht="18" thickBot="1" x14ac:dyDescent="0.35">
      <c r="A2960" s="377" t="s">
        <v>0</v>
      </c>
      <c r="B2960" s="379" t="s">
        <v>217</v>
      </c>
      <c r="C2960" s="379" t="s">
        <v>250</v>
      </c>
      <c r="D2960" s="379" t="s">
        <v>251</v>
      </c>
      <c r="E2960" s="381" t="s">
        <v>4205</v>
      </c>
      <c r="F2960" s="382"/>
      <c r="G2960" s="382"/>
      <c r="H2960" s="383"/>
    </row>
    <row r="2961" spans="1:8" ht="18" thickBot="1" x14ac:dyDescent="0.35">
      <c r="A2961" s="394"/>
      <c r="B2961" s="395"/>
      <c r="C2961" s="395"/>
      <c r="D2961" s="395"/>
      <c r="E2961" s="381" t="s">
        <v>462</v>
      </c>
      <c r="F2961" s="382"/>
      <c r="G2961" s="382"/>
      <c r="H2961" s="383"/>
    </row>
    <row r="2962" spans="1:8" ht="18" thickBot="1" x14ac:dyDescent="0.35">
      <c r="A2962" s="378"/>
      <c r="B2962" s="380"/>
      <c r="C2962" s="380"/>
      <c r="D2962" s="380"/>
      <c r="E2962" s="293" t="s">
        <v>413</v>
      </c>
      <c r="F2962" s="293" t="s">
        <v>463</v>
      </c>
      <c r="G2962" s="293" t="s">
        <v>3864</v>
      </c>
      <c r="H2962" s="291" t="s">
        <v>3865</v>
      </c>
    </row>
    <row r="2963" spans="1:8" x14ac:dyDescent="0.3">
      <c r="A2963" s="386" t="s">
        <v>4204</v>
      </c>
      <c r="B2963" s="389" t="s">
        <v>3754</v>
      </c>
      <c r="C2963" s="28" t="s">
        <v>349</v>
      </c>
      <c r="D2963" s="22"/>
      <c r="E2963" s="22"/>
      <c r="F2963" s="22"/>
      <c r="G2963" s="22"/>
      <c r="H2963" s="4"/>
    </row>
    <row r="2964" spans="1:8" x14ac:dyDescent="0.3">
      <c r="A2964" s="387"/>
      <c r="B2964" s="390"/>
      <c r="C2964" s="24" t="s">
        <v>3861</v>
      </c>
      <c r="D2964" s="25" t="s">
        <v>3629</v>
      </c>
      <c r="E2964" s="25">
        <v>116</v>
      </c>
      <c r="F2964" s="25">
        <v>116</v>
      </c>
      <c r="G2964" s="25">
        <v>116</v>
      </c>
      <c r="H2964" s="26">
        <v>116</v>
      </c>
    </row>
    <row r="2965" spans="1:8" x14ac:dyDescent="0.3">
      <c r="A2965" s="387"/>
      <c r="B2965" s="390"/>
      <c r="C2965" s="24" t="s">
        <v>4093</v>
      </c>
      <c r="D2965" s="25" t="s">
        <v>682</v>
      </c>
      <c r="E2965" s="25" t="s">
        <v>873</v>
      </c>
      <c r="F2965" s="25" t="s">
        <v>873</v>
      </c>
      <c r="G2965" s="25" t="s">
        <v>873</v>
      </c>
      <c r="H2965" s="26" t="s">
        <v>873</v>
      </c>
    </row>
    <row r="2966" spans="1:8" x14ac:dyDescent="0.3">
      <c r="A2966" s="387"/>
      <c r="B2966" s="390"/>
      <c r="C2966" s="24" t="s">
        <v>422</v>
      </c>
      <c r="D2966" s="25" t="s">
        <v>423</v>
      </c>
      <c r="E2966" s="25">
        <v>5</v>
      </c>
      <c r="F2966" s="25">
        <v>5</v>
      </c>
      <c r="G2966" s="25">
        <v>5</v>
      </c>
      <c r="H2966" s="26">
        <v>5</v>
      </c>
    </row>
    <row r="2967" spans="1:8" x14ac:dyDescent="0.3">
      <c r="A2967" s="387"/>
      <c r="B2967" s="390"/>
      <c r="C2967" s="29" t="s">
        <v>457</v>
      </c>
      <c r="D2967" s="25" t="s">
        <v>254</v>
      </c>
      <c r="E2967" s="25" t="s">
        <v>622</v>
      </c>
      <c r="F2967" s="25" t="s">
        <v>583</v>
      </c>
      <c r="G2967" s="25" t="s">
        <v>638</v>
      </c>
      <c r="H2967" s="26" t="s">
        <v>944</v>
      </c>
    </row>
    <row r="2968" spans="1:8" x14ac:dyDescent="0.3">
      <c r="A2968" s="387"/>
      <c r="B2968" s="390"/>
      <c r="C2968" s="29" t="s">
        <v>284</v>
      </c>
      <c r="D2968" s="25"/>
      <c r="E2968" s="25"/>
      <c r="F2968" s="25"/>
      <c r="G2968" s="25"/>
      <c r="H2968" s="26"/>
    </row>
    <row r="2969" spans="1:8" x14ac:dyDescent="0.3">
      <c r="A2969" s="387"/>
      <c r="B2969" s="390"/>
      <c r="C2969" s="24" t="s">
        <v>3867</v>
      </c>
      <c r="D2969" s="25" t="s">
        <v>262</v>
      </c>
      <c r="E2969" s="25" t="s">
        <v>228</v>
      </c>
      <c r="F2969" s="25" t="s">
        <v>993</v>
      </c>
      <c r="G2969" s="25" t="s">
        <v>709</v>
      </c>
      <c r="H2969" s="26" t="s">
        <v>860</v>
      </c>
    </row>
    <row r="2970" spans="1:8" x14ac:dyDescent="0.3">
      <c r="A2970" s="387"/>
      <c r="B2970" s="390"/>
      <c r="C2970" s="24" t="s">
        <v>3868</v>
      </c>
      <c r="D2970" s="25" t="s">
        <v>262</v>
      </c>
      <c r="E2970" s="25" t="s">
        <v>228</v>
      </c>
      <c r="F2970" s="25" t="s">
        <v>993</v>
      </c>
      <c r="G2970" s="25" t="s">
        <v>709</v>
      </c>
      <c r="H2970" s="26" t="s">
        <v>228</v>
      </c>
    </row>
    <row r="2971" spans="1:8" x14ac:dyDescent="0.3">
      <c r="A2971" s="387"/>
      <c r="B2971" s="390"/>
      <c r="C2971" s="24" t="s">
        <v>4094</v>
      </c>
      <c r="D2971" s="25" t="s">
        <v>262</v>
      </c>
      <c r="E2971" s="25" t="s">
        <v>228</v>
      </c>
      <c r="F2971" s="25" t="s">
        <v>228</v>
      </c>
      <c r="G2971" s="25" t="s">
        <v>228</v>
      </c>
      <c r="H2971" s="26" t="s">
        <v>860</v>
      </c>
    </row>
    <row r="2972" spans="1:8" ht="18" thickBot="1" x14ac:dyDescent="0.35">
      <c r="A2972" s="388"/>
      <c r="B2972" s="391"/>
      <c r="C2972" s="24" t="s">
        <v>1541</v>
      </c>
      <c r="D2972" s="25" t="s">
        <v>423</v>
      </c>
      <c r="E2972" s="25" t="s">
        <v>228</v>
      </c>
      <c r="F2972" s="25" t="s">
        <v>1535</v>
      </c>
      <c r="G2972" s="25" t="s">
        <v>1535</v>
      </c>
      <c r="H2972" s="26" t="s">
        <v>1535</v>
      </c>
    </row>
    <row r="2973" spans="1:8" ht="18" thickBot="1" x14ac:dyDescent="0.35">
      <c r="A2973" s="392"/>
      <c r="B2973" s="392"/>
      <c r="C2973" s="392"/>
      <c r="D2973" s="393"/>
      <c r="E2973" s="27">
        <v>5</v>
      </c>
      <c r="F2973" s="27">
        <v>6</v>
      </c>
      <c r="G2973" s="27">
        <v>7</v>
      </c>
      <c r="H2973" s="5">
        <v>8</v>
      </c>
    </row>
    <row r="2974" spans="1:8" x14ac:dyDescent="0.3">
      <c r="A2974" s="15" t="s">
        <v>4206</v>
      </c>
    </row>
    <row r="2975" spans="1:8" ht="18" thickBot="1" x14ac:dyDescent="0.35">
      <c r="A2975" s="17" t="s">
        <v>342</v>
      </c>
    </row>
    <row r="2976" spans="1:8" ht="18" thickBot="1" x14ac:dyDescent="0.35">
      <c r="A2976" s="377" t="s">
        <v>0</v>
      </c>
      <c r="B2976" s="379" t="s">
        <v>217</v>
      </c>
      <c r="C2976" s="379" t="s">
        <v>250</v>
      </c>
      <c r="D2976" s="379" t="s">
        <v>251</v>
      </c>
      <c r="E2976" s="381" t="s">
        <v>3998</v>
      </c>
      <c r="F2976" s="382"/>
      <c r="G2976" s="382"/>
      <c r="H2976" s="383"/>
    </row>
    <row r="2977" spans="1:8" ht="18" thickBot="1" x14ac:dyDescent="0.35">
      <c r="A2977" s="394"/>
      <c r="B2977" s="395"/>
      <c r="C2977" s="395"/>
      <c r="D2977" s="395"/>
      <c r="E2977" s="381" t="s">
        <v>462</v>
      </c>
      <c r="F2977" s="382"/>
      <c r="G2977" s="382"/>
      <c r="H2977" s="383"/>
    </row>
    <row r="2978" spans="1:8" ht="18" thickBot="1" x14ac:dyDescent="0.35">
      <c r="A2978" s="378"/>
      <c r="B2978" s="380"/>
      <c r="C2978" s="380"/>
      <c r="D2978" s="380"/>
      <c r="E2978" s="293" t="s">
        <v>413</v>
      </c>
      <c r="F2978" s="293" t="s">
        <v>463</v>
      </c>
      <c r="G2978" s="293" t="s">
        <v>3864</v>
      </c>
      <c r="H2978" s="291" t="s">
        <v>3865</v>
      </c>
    </row>
    <row r="2979" spans="1:8" x14ac:dyDescent="0.3">
      <c r="A2979" s="386" t="s">
        <v>4207</v>
      </c>
      <c r="B2979" s="389" t="s">
        <v>3754</v>
      </c>
      <c r="C2979" s="28" t="s">
        <v>349</v>
      </c>
      <c r="D2979" s="22"/>
      <c r="E2979" s="22"/>
      <c r="F2979" s="22"/>
      <c r="G2979" s="22"/>
      <c r="H2979" s="4"/>
    </row>
    <row r="2980" spans="1:8" x14ac:dyDescent="0.3">
      <c r="A2980" s="387"/>
      <c r="B2980" s="390"/>
      <c r="C2980" s="24" t="s">
        <v>3861</v>
      </c>
      <c r="D2980" s="25" t="s">
        <v>3629</v>
      </c>
      <c r="E2980" s="25">
        <v>56</v>
      </c>
      <c r="F2980" s="25">
        <v>56</v>
      </c>
      <c r="G2980" s="25">
        <v>56</v>
      </c>
      <c r="H2980" s="26">
        <v>56</v>
      </c>
    </row>
    <row r="2981" spans="1:8" x14ac:dyDescent="0.3">
      <c r="A2981" s="387"/>
      <c r="B2981" s="390"/>
      <c r="C2981" s="24" t="s">
        <v>4093</v>
      </c>
      <c r="D2981" s="25" t="s">
        <v>682</v>
      </c>
      <c r="E2981" s="25" t="s">
        <v>1195</v>
      </c>
      <c r="F2981" s="25" t="s">
        <v>1195</v>
      </c>
      <c r="G2981" s="25" t="s">
        <v>1195</v>
      </c>
      <c r="H2981" s="26" t="s">
        <v>1195</v>
      </c>
    </row>
    <row r="2982" spans="1:8" x14ac:dyDescent="0.3">
      <c r="A2982" s="387"/>
      <c r="B2982" s="390"/>
      <c r="C2982" s="24" t="s">
        <v>422</v>
      </c>
      <c r="D2982" s="25" t="s">
        <v>423</v>
      </c>
      <c r="E2982" s="25">
        <v>5</v>
      </c>
      <c r="F2982" s="25">
        <v>5</v>
      </c>
      <c r="G2982" s="25">
        <v>5</v>
      </c>
      <c r="H2982" s="26">
        <v>5</v>
      </c>
    </row>
    <row r="2983" spans="1:8" x14ac:dyDescent="0.3">
      <c r="A2983" s="387"/>
      <c r="B2983" s="390"/>
      <c r="C2983" s="29" t="s">
        <v>457</v>
      </c>
      <c r="D2983" s="25" t="s">
        <v>254</v>
      </c>
      <c r="E2983" s="25" t="s">
        <v>520</v>
      </c>
      <c r="F2983" s="25" t="s">
        <v>301</v>
      </c>
      <c r="G2983" s="25" t="s">
        <v>989</v>
      </c>
      <c r="H2983" s="26" t="s">
        <v>2288</v>
      </c>
    </row>
    <row r="2984" spans="1:8" x14ac:dyDescent="0.3">
      <c r="A2984" s="387"/>
      <c r="B2984" s="390"/>
      <c r="C2984" s="29" t="s">
        <v>284</v>
      </c>
      <c r="D2984" s="25"/>
      <c r="E2984" s="25"/>
      <c r="F2984" s="25"/>
      <c r="G2984" s="25"/>
      <c r="H2984" s="26"/>
    </row>
    <row r="2985" spans="1:8" x14ac:dyDescent="0.3">
      <c r="A2985" s="387"/>
      <c r="B2985" s="390"/>
      <c r="C2985" s="24" t="s">
        <v>3867</v>
      </c>
      <c r="D2985" s="25" t="s">
        <v>262</v>
      </c>
      <c r="E2985" s="25" t="s">
        <v>228</v>
      </c>
      <c r="F2985" s="25" t="s">
        <v>993</v>
      </c>
      <c r="G2985" s="25" t="s">
        <v>709</v>
      </c>
      <c r="H2985" s="26" t="s">
        <v>860</v>
      </c>
    </row>
    <row r="2986" spans="1:8" x14ac:dyDescent="0.3">
      <c r="A2986" s="387"/>
      <c r="B2986" s="390"/>
      <c r="C2986" s="24" t="s">
        <v>3868</v>
      </c>
      <c r="D2986" s="25" t="s">
        <v>262</v>
      </c>
      <c r="E2986" s="25" t="s">
        <v>228</v>
      </c>
      <c r="F2986" s="25" t="s">
        <v>993</v>
      </c>
      <c r="G2986" s="25" t="s">
        <v>709</v>
      </c>
      <c r="H2986" s="26" t="s">
        <v>228</v>
      </c>
    </row>
    <row r="2987" spans="1:8" x14ac:dyDescent="0.3">
      <c r="A2987" s="387"/>
      <c r="B2987" s="390"/>
      <c r="C2987" s="24" t="s">
        <v>4094</v>
      </c>
      <c r="D2987" s="25" t="s">
        <v>262</v>
      </c>
      <c r="E2987" s="25" t="s">
        <v>228</v>
      </c>
      <c r="F2987" s="25" t="s">
        <v>228</v>
      </c>
      <c r="G2987" s="25" t="s">
        <v>228</v>
      </c>
      <c r="H2987" s="26" t="s">
        <v>860</v>
      </c>
    </row>
    <row r="2988" spans="1:8" ht="18" thickBot="1" x14ac:dyDescent="0.35">
      <c r="A2988" s="388"/>
      <c r="B2988" s="391"/>
      <c r="C2988" s="24" t="s">
        <v>1541</v>
      </c>
      <c r="D2988" s="25" t="s">
        <v>423</v>
      </c>
      <c r="E2988" s="25" t="s">
        <v>228</v>
      </c>
      <c r="F2988" s="25" t="s">
        <v>1535</v>
      </c>
      <c r="G2988" s="25" t="s">
        <v>1535</v>
      </c>
      <c r="H2988" s="26" t="s">
        <v>1535</v>
      </c>
    </row>
    <row r="2989" spans="1:8" ht="18" thickBot="1" x14ac:dyDescent="0.35">
      <c r="A2989" s="392"/>
      <c r="B2989" s="392"/>
      <c r="C2989" s="392"/>
      <c r="D2989" s="393"/>
      <c r="E2989" s="27">
        <v>1</v>
      </c>
      <c r="F2989" s="27">
        <v>2</v>
      </c>
      <c r="G2989" s="27">
        <v>3</v>
      </c>
      <c r="H2989" s="5">
        <v>4</v>
      </c>
    </row>
    <row r="2990" spans="1:8" ht="18" thickBot="1" x14ac:dyDescent="0.35">
      <c r="A2990" s="17" t="s">
        <v>342</v>
      </c>
    </row>
    <row r="2991" spans="1:8" ht="18" thickBot="1" x14ac:dyDescent="0.35">
      <c r="A2991" s="377" t="s">
        <v>0</v>
      </c>
      <c r="B2991" s="379" t="s">
        <v>217</v>
      </c>
      <c r="C2991" s="379" t="s">
        <v>250</v>
      </c>
      <c r="D2991" s="379" t="s">
        <v>251</v>
      </c>
      <c r="E2991" s="381" t="s">
        <v>4208</v>
      </c>
      <c r="F2991" s="382"/>
      <c r="G2991" s="382"/>
      <c r="H2991" s="383"/>
    </row>
    <row r="2992" spans="1:8" ht="18" thickBot="1" x14ac:dyDescent="0.35">
      <c r="A2992" s="394"/>
      <c r="B2992" s="395"/>
      <c r="C2992" s="395"/>
      <c r="D2992" s="395"/>
      <c r="E2992" s="381" t="s">
        <v>3757</v>
      </c>
      <c r="F2992" s="382"/>
      <c r="G2992" s="382"/>
      <c r="H2992" s="383"/>
    </row>
    <row r="2993" spans="1:8" ht="18" thickBot="1" x14ac:dyDescent="0.35">
      <c r="A2993" s="378"/>
      <c r="B2993" s="380"/>
      <c r="C2993" s="380"/>
      <c r="D2993" s="380"/>
      <c r="E2993" s="293" t="s">
        <v>413</v>
      </c>
      <c r="F2993" s="293" t="s">
        <v>463</v>
      </c>
      <c r="G2993" s="293" t="s">
        <v>3864</v>
      </c>
      <c r="H2993" s="291" t="s">
        <v>3865</v>
      </c>
    </row>
    <row r="2994" spans="1:8" x14ac:dyDescent="0.3">
      <c r="A2994" s="386" t="s">
        <v>4207</v>
      </c>
      <c r="B2994" s="389" t="s">
        <v>3754</v>
      </c>
      <c r="C2994" s="28" t="s">
        <v>349</v>
      </c>
      <c r="D2994" s="22"/>
      <c r="E2994" s="22"/>
      <c r="F2994" s="22"/>
      <c r="G2994" s="22"/>
      <c r="H2994" s="4"/>
    </row>
    <row r="2995" spans="1:8" x14ac:dyDescent="0.3">
      <c r="A2995" s="387"/>
      <c r="B2995" s="390"/>
      <c r="C2995" s="24" t="s">
        <v>3861</v>
      </c>
      <c r="D2995" s="25" t="s">
        <v>3629</v>
      </c>
      <c r="E2995" s="25">
        <v>55</v>
      </c>
      <c r="F2995" s="25">
        <v>55</v>
      </c>
      <c r="G2995" s="25">
        <v>55</v>
      </c>
      <c r="H2995" s="26">
        <v>55</v>
      </c>
    </row>
    <row r="2996" spans="1:8" x14ac:dyDescent="0.3">
      <c r="A2996" s="387"/>
      <c r="B2996" s="390"/>
      <c r="C2996" s="24" t="s">
        <v>4102</v>
      </c>
      <c r="D2996" s="25" t="s">
        <v>3324</v>
      </c>
      <c r="E2996" s="25" t="s">
        <v>873</v>
      </c>
      <c r="F2996" s="25" t="s">
        <v>873</v>
      </c>
      <c r="G2996" s="25" t="s">
        <v>873</v>
      </c>
      <c r="H2996" s="26" t="s">
        <v>873</v>
      </c>
    </row>
    <row r="2997" spans="1:8" x14ac:dyDescent="0.3">
      <c r="A2997" s="387"/>
      <c r="B2997" s="390"/>
      <c r="C2997" s="24" t="s">
        <v>422</v>
      </c>
      <c r="D2997" s="25" t="s">
        <v>423</v>
      </c>
      <c r="E2997" s="25">
        <v>5</v>
      </c>
      <c r="F2997" s="25">
        <v>5</v>
      </c>
      <c r="G2997" s="25">
        <v>5</v>
      </c>
      <c r="H2997" s="26">
        <v>5</v>
      </c>
    </row>
    <row r="2998" spans="1:8" x14ac:dyDescent="0.3">
      <c r="A2998" s="387"/>
      <c r="B2998" s="390"/>
      <c r="C2998" s="29" t="s">
        <v>457</v>
      </c>
      <c r="D2998" s="469" t="s">
        <v>254</v>
      </c>
      <c r="E2998" s="469" t="s">
        <v>958</v>
      </c>
      <c r="F2998" s="469" t="s">
        <v>231</v>
      </c>
      <c r="G2998" s="469" t="s">
        <v>996</v>
      </c>
      <c r="H2998" s="469" t="s">
        <v>572</v>
      </c>
    </row>
    <row r="2999" spans="1:8" x14ac:dyDescent="0.3">
      <c r="A2999" s="387"/>
      <c r="B2999" s="390"/>
      <c r="C2999" s="29" t="s">
        <v>284</v>
      </c>
      <c r="D2999" s="469"/>
      <c r="E2999" s="469"/>
      <c r="F2999" s="469"/>
      <c r="G2999" s="469"/>
      <c r="H2999" s="469"/>
    </row>
    <row r="3000" spans="1:8" x14ac:dyDescent="0.3">
      <c r="A3000" s="387"/>
      <c r="B3000" s="390"/>
      <c r="C3000" s="24" t="s">
        <v>3867</v>
      </c>
      <c r="D3000" s="25" t="s">
        <v>262</v>
      </c>
      <c r="E3000" s="25"/>
      <c r="F3000" s="25" t="s">
        <v>993</v>
      </c>
      <c r="G3000" s="25" t="s">
        <v>709</v>
      </c>
      <c r="H3000" s="26" t="s">
        <v>860</v>
      </c>
    </row>
    <row r="3001" spans="1:8" x14ac:dyDescent="0.3">
      <c r="A3001" s="387"/>
      <c r="B3001" s="390"/>
      <c r="C3001" s="24" t="s">
        <v>3868</v>
      </c>
      <c r="D3001" s="25" t="s">
        <v>262</v>
      </c>
      <c r="E3001" s="25" t="s">
        <v>228</v>
      </c>
      <c r="F3001" s="25" t="s">
        <v>993</v>
      </c>
      <c r="G3001" s="25" t="s">
        <v>709</v>
      </c>
      <c r="H3001" s="26" t="s">
        <v>228</v>
      </c>
    </row>
    <row r="3002" spans="1:8" x14ac:dyDescent="0.3">
      <c r="A3002" s="387"/>
      <c r="B3002" s="390"/>
      <c r="C3002" s="24" t="s">
        <v>3869</v>
      </c>
      <c r="D3002" s="25" t="s">
        <v>262</v>
      </c>
      <c r="E3002" s="25" t="s">
        <v>228</v>
      </c>
      <c r="F3002" s="25" t="s">
        <v>228</v>
      </c>
      <c r="G3002" s="25" t="s">
        <v>228</v>
      </c>
      <c r="H3002" s="26" t="s">
        <v>860</v>
      </c>
    </row>
    <row r="3003" spans="1:8" ht="18" thickBot="1" x14ac:dyDescent="0.35">
      <c r="A3003" s="388"/>
      <c r="B3003" s="391"/>
      <c r="C3003" s="24" t="s">
        <v>1541</v>
      </c>
      <c r="D3003" s="25" t="s">
        <v>423</v>
      </c>
      <c r="E3003" s="25" t="s">
        <v>228</v>
      </c>
      <c r="F3003" s="25" t="s">
        <v>1535</v>
      </c>
      <c r="G3003" s="25" t="s">
        <v>1535</v>
      </c>
      <c r="H3003" s="26" t="s">
        <v>1535</v>
      </c>
    </row>
    <row r="3004" spans="1:8" ht="18" thickBot="1" x14ac:dyDescent="0.35">
      <c r="A3004" s="392"/>
      <c r="B3004" s="392"/>
      <c r="C3004" s="392"/>
      <c r="D3004" s="393"/>
      <c r="E3004" s="27">
        <v>5</v>
      </c>
      <c r="F3004" s="27">
        <v>6</v>
      </c>
      <c r="G3004" s="27">
        <v>7</v>
      </c>
      <c r="H3004" s="5">
        <v>8</v>
      </c>
    </row>
    <row r="3005" spans="1:8" x14ac:dyDescent="0.3">
      <c r="A3005" s="15" t="s">
        <v>4209</v>
      </c>
    </row>
    <row r="3006" spans="1:8" x14ac:dyDescent="0.3">
      <c r="A3006" s="16" t="s">
        <v>211</v>
      </c>
    </row>
    <row r="3007" spans="1:8" x14ac:dyDescent="0.3">
      <c r="A3007" s="17" t="s">
        <v>4146</v>
      </c>
    </row>
    <row r="3008" spans="1:8" x14ac:dyDescent="0.3">
      <c r="A3008" s="17" t="s">
        <v>4147</v>
      </c>
    </row>
    <row r="3009" spans="1:8" x14ac:dyDescent="0.3">
      <c r="A3009" s="15" t="s">
        <v>4210</v>
      </c>
    </row>
    <row r="3010" spans="1:8" ht="18" thickBot="1" x14ac:dyDescent="0.35">
      <c r="A3010" s="17" t="s">
        <v>342</v>
      </c>
    </row>
    <row r="3011" spans="1:8" ht="18" thickBot="1" x14ac:dyDescent="0.35">
      <c r="A3011" s="377" t="s">
        <v>0</v>
      </c>
      <c r="B3011" s="379" t="s">
        <v>217</v>
      </c>
      <c r="C3011" s="379" t="s">
        <v>250</v>
      </c>
      <c r="D3011" s="379" t="s">
        <v>251</v>
      </c>
      <c r="E3011" s="381" t="s">
        <v>4091</v>
      </c>
      <c r="F3011" s="382"/>
      <c r="G3011" s="382"/>
      <c r="H3011" s="383"/>
    </row>
    <row r="3012" spans="1:8" ht="18" thickBot="1" x14ac:dyDescent="0.35">
      <c r="A3012" s="394"/>
      <c r="B3012" s="395"/>
      <c r="C3012" s="395"/>
      <c r="D3012" s="395"/>
      <c r="E3012" s="381" t="s">
        <v>462</v>
      </c>
      <c r="F3012" s="382"/>
      <c r="G3012" s="382"/>
      <c r="H3012" s="383"/>
    </row>
    <row r="3013" spans="1:8" ht="18" thickBot="1" x14ac:dyDescent="0.35">
      <c r="A3013" s="378"/>
      <c r="B3013" s="380"/>
      <c r="C3013" s="380"/>
      <c r="D3013" s="380"/>
      <c r="E3013" s="293" t="s">
        <v>413</v>
      </c>
      <c r="F3013" s="293" t="s">
        <v>463</v>
      </c>
      <c r="G3013" s="293" t="s">
        <v>3864</v>
      </c>
      <c r="H3013" s="291" t="s">
        <v>3865</v>
      </c>
    </row>
    <row r="3014" spans="1:8" x14ac:dyDescent="0.3">
      <c r="A3014" s="386" t="s">
        <v>4211</v>
      </c>
      <c r="B3014" s="389" t="s">
        <v>3754</v>
      </c>
      <c r="C3014" s="28" t="s">
        <v>349</v>
      </c>
      <c r="D3014" s="22"/>
      <c r="E3014" s="22"/>
      <c r="F3014" s="22"/>
      <c r="G3014" s="22"/>
      <c r="H3014" s="4"/>
    </row>
    <row r="3015" spans="1:8" x14ac:dyDescent="0.3">
      <c r="A3015" s="387"/>
      <c r="B3015" s="390"/>
      <c r="C3015" s="24" t="s">
        <v>3861</v>
      </c>
      <c r="D3015" s="25" t="s">
        <v>3629</v>
      </c>
      <c r="E3015" s="25">
        <v>183</v>
      </c>
      <c r="F3015" s="25">
        <v>183</v>
      </c>
      <c r="G3015" s="25">
        <v>183</v>
      </c>
      <c r="H3015" s="26">
        <v>183</v>
      </c>
    </row>
    <row r="3016" spans="1:8" x14ac:dyDescent="0.3">
      <c r="A3016" s="387"/>
      <c r="B3016" s="390"/>
      <c r="C3016" s="24" t="s">
        <v>3748</v>
      </c>
      <c r="D3016" s="25" t="s">
        <v>3324</v>
      </c>
      <c r="E3016" s="25" t="s">
        <v>1966</v>
      </c>
      <c r="F3016" s="25" t="s">
        <v>1966</v>
      </c>
      <c r="G3016" s="25" t="s">
        <v>1966</v>
      </c>
      <c r="H3016" s="26" t="s">
        <v>1966</v>
      </c>
    </row>
    <row r="3017" spans="1:8" x14ac:dyDescent="0.3">
      <c r="A3017" s="387"/>
      <c r="B3017" s="390"/>
      <c r="C3017" s="24" t="s">
        <v>422</v>
      </c>
      <c r="D3017" s="25" t="s">
        <v>423</v>
      </c>
      <c r="E3017" s="25">
        <v>6</v>
      </c>
      <c r="F3017" s="25">
        <v>6</v>
      </c>
      <c r="G3017" s="25">
        <v>6</v>
      </c>
      <c r="H3017" s="26">
        <v>6</v>
      </c>
    </row>
    <row r="3018" spans="1:8" x14ac:dyDescent="0.3">
      <c r="A3018" s="387"/>
      <c r="B3018" s="390"/>
      <c r="C3018" s="29" t="s">
        <v>457</v>
      </c>
      <c r="D3018" s="25" t="s">
        <v>254</v>
      </c>
      <c r="E3018" s="25" t="s">
        <v>577</v>
      </c>
      <c r="F3018" s="25" t="s">
        <v>545</v>
      </c>
      <c r="G3018" s="25" t="s">
        <v>2444</v>
      </c>
      <c r="H3018" s="26" t="s">
        <v>3070</v>
      </c>
    </row>
    <row r="3019" spans="1:8" x14ac:dyDescent="0.3">
      <c r="A3019" s="387"/>
      <c r="B3019" s="390"/>
      <c r="C3019" s="29" t="s">
        <v>284</v>
      </c>
      <c r="D3019" s="25"/>
      <c r="E3019" s="25"/>
      <c r="F3019" s="25"/>
      <c r="G3019" s="25"/>
      <c r="H3019" s="26"/>
    </row>
    <row r="3020" spans="1:8" x14ac:dyDescent="0.3">
      <c r="A3020" s="387"/>
      <c r="B3020" s="390"/>
      <c r="C3020" s="24" t="s">
        <v>3750</v>
      </c>
      <c r="D3020" s="25" t="s">
        <v>262</v>
      </c>
      <c r="E3020" s="25" t="s">
        <v>263</v>
      </c>
      <c r="F3020" s="25" t="s">
        <v>263</v>
      </c>
      <c r="G3020" s="25" t="s">
        <v>263</v>
      </c>
      <c r="H3020" s="26" t="s">
        <v>263</v>
      </c>
    </row>
    <row r="3021" spans="1:8" x14ac:dyDescent="0.3">
      <c r="A3021" s="387"/>
      <c r="B3021" s="390"/>
      <c r="C3021" s="24" t="s">
        <v>3867</v>
      </c>
      <c r="D3021" s="25" t="s">
        <v>262</v>
      </c>
      <c r="E3021" s="25" t="s">
        <v>228</v>
      </c>
      <c r="F3021" s="25" t="s">
        <v>993</v>
      </c>
      <c r="G3021" s="25" t="s">
        <v>709</v>
      </c>
      <c r="H3021" s="26" t="s">
        <v>860</v>
      </c>
    </row>
    <row r="3022" spans="1:8" x14ac:dyDescent="0.3">
      <c r="A3022" s="387"/>
      <c r="B3022" s="390"/>
      <c r="C3022" s="24" t="s">
        <v>3868</v>
      </c>
      <c r="D3022" s="25" t="s">
        <v>262</v>
      </c>
      <c r="E3022" s="25" t="s">
        <v>228</v>
      </c>
      <c r="F3022" s="25" t="s">
        <v>993</v>
      </c>
      <c r="G3022" s="25" t="s">
        <v>709</v>
      </c>
      <c r="H3022" s="26" t="s">
        <v>228</v>
      </c>
    </row>
    <row r="3023" spans="1:8" x14ac:dyDescent="0.3">
      <c r="A3023" s="387"/>
      <c r="B3023" s="390"/>
      <c r="C3023" s="24" t="s">
        <v>4094</v>
      </c>
      <c r="D3023" s="25" t="s">
        <v>262</v>
      </c>
      <c r="E3023" s="25" t="s">
        <v>228</v>
      </c>
      <c r="F3023" s="25" t="s">
        <v>228</v>
      </c>
      <c r="G3023" s="25" t="s">
        <v>228</v>
      </c>
      <c r="H3023" s="26" t="s">
        <v>860</v>
      </c>
    </row>
    <row r="3024" spans="1:8" ht="18" thickBot="1" x14ac:dyDescent="0.35">
      <c r="A3024" s="388"/>
      <c r="B3024" s="391"/>
      <c r="C3024" s="24" t="s">
        <v>1541</v>
      </c>
      <c r="D3024" s="25" t="s">
        <v>423</v>
      </c>
      <c r="E3024" s="25" t="s">
        <v>1535</v>
      </c>
      <c r="F3024" s="25" t="s">
        <v>1535</v>
      </c>
      <c r="G3024" s="25" t="s">
        <v>1535</v>
      </c>
      <c r="H3024" s="26" t="s">
        <v>1535</v>
      </c>
    </row>
    <row r="3025" spans="1:8" ht="18" thickBot="1" x14ac:dyDescent="0.35">
      <c r="A3025" s="392"/>
      <c r="B3025" s="392"/>
      <c r="C3025" s="392"/>
      <c r="D3025" s="393"/>
      <c r="E3025" s="27">
        <v>1</v>
      </c>
      <c r="F3025" s="27">
        <v>2</v>
      </c>
      <c r="G3025" s="27">
        <v>3</v>
      </c>
      <c r="H3025" s="5">
        <v>4</v>
      </c>
    </row>
    <row r="3026" spans="1:8" ht="18" thickBot="1" x14ac:dyDescent="0.35">
      <c r="A3026" s="17" t="s">
        <v>342</v>
      </c>
    </row>
    <row r="3027" spans="1:8" ht="18" thickBot="1" x14ac:dyDescent="0.35">
      <c r="A3027" s="377" t="s">
        <v>0</v>
      </c>
      <c r="B3027" s="379" t="s">
        <v>217</v>
      </c>
      <c r="C3027" s="379" t="s">
        <v>250</v>
      </c>
      <c r="D3027" s="379" t="s">
        <v>251</v>
      </c>
      <c r="E3027" s="381" t="s">
        <v>4195</v>
      </c>
      <c r="F3027" s="382"/>
      <c r="G3027" s="382"/>
      <c r="H3027" s="383"/>
    </row>
    <row r="3028" spans="1:8" ht="18" thickBot="1" x14ac:dyDescent="0.35">
      <c r="A3028" s="394"/>
      <c r="B3028" s="395"/>
      <c r="C3028" s="395"/>
      <c r="D3028" s="395"/>
      <c r="E3028" s="381" t="s">
        <v>462</v>
      </c>
      <c r="F3028" s="382"/>
      <c r="G3028" s="382"/>
      <c r="H3028" s="383"/>
    </row>
    <row r="3029" spans="1:8" ht="18" thickBot="1" x14ac:dyDescent="0.35">
      <c r="A3029" s="378"/>
      <c r="B3029" s="380"/>
      <c r="C3029" s="380"/>
      <c r="D3029" s="380"/>
      <c r="E3029" s="293" t="s">
        <v>413</v>
      </c>
      <c r="F3029" s="293" t="s">
        <v>463</v>
      </c>
      <c r="G3029" s="293" t="s">
        <v>3864</v>
      </c>
      <c r="H3029" s="291" t="s">
        <v>3865</v>
      </c>
    </row>
    <row r="3030" spans="1:8" x14ac:dyDescent="0.3">
      <c r="A3030" s="386" t="s">
        <v>4211</v>
      </c>
      <c r="B3030" s="389" t="s">
        <v>3754</v>
      </c>
      <c r="C3030" s="28" t="s">
        <v>349</v>
      </c>
      <c r="D3030" s="22"/>
      <c r="E3030" s="22"/>
      <c r="F3030" s="22"/>
      <c r="G3030" s="22"/>
      <c r="H3030" s="4"/>
    </row>
    <row r="3031" spans="1:8" x14ac:dyDescent="0.3">
      <c r="A3031" s="387"/>
      <c r="B3031" s="390"/>
      <c r="C3031" s="24" t="s">
        <v>3861</v>
      </c>
      <c r="D3031" s="25" t="s">
        <v>3629</v>
      </c>
      <c r="E3031" s="25">
        <v>165</v>
      </c>
      <c r="F3031" s="25">
        <v>165</v>
      </c>
      <c r="G3031" s="25">
        <v>165</v>
      </c>
      <c r="H3031" s="26">
        <v>165</v>
      </c>
    </row>
    <row r="3032" spans="1:8" x14ac:dyDescent="0.3">
      <c r="A3032" s="387"/>
      <c r="B3032" s="390"/>
      <c r="C3032" s="24" t="s">
        <v>3748</v>
      </c>
      <c r="D3032" s="25" t="s">
        <v>682</v>
      </c>
      <c r="E3032" s="25" t="s">
        <v>940</v>
      </c>
      <c r="F3032" s="25" t="s">
        <v>940</v>
      </c>
      <c r="G3032" s="25" t="s">
        <v>940</v>
      </c>
      <c r="H3032" s="26" t="s">
        <v>940</v>
      </c>
    </row>
    <row r="3033" spans="1:8" x14ac:dyDescent="0.3">
      <c r="A3033" s="387"/>
      <c r="B3033" s="390"/>
      <c r="C3033" s="24" t="s">
        <v>422</v>
      </c>
      <c r="D3033" s="25" t="s">
        <v>423</v>
      </c>
      <c r="E3033" s="25">
        <v>6</v>
      </c>
      <c r="F3033" s="25">
        <v>6</v>
      </c>
      <c r="G3033" s="25">
        <v>6</v>
      </c>
      <c r="H3033" s="26">
        <v>6</v>
      </c>
    </row>
    <row r="3034" spans="1:8" x14ac:dyDescent="0.3">
      <c r="A3034" s="387"/>
      <c r="B3034" s="390"/>
      <c r="C3034" s="24" t="s">
        <v>457</v>
      </c>
      <c r="D3034" s="25" t="s">
        <v>254</v>
      </c>
      <c r="E3034" s="25" t="s">
        <v>3423</v>
      </c>
      <c r="F3034" s="25" t="s">
        <v>604</v>
      </c>
      <c r="G3034" s="25" t="s">
        <v>645</v>
      </c>
      <c r="H3034" s="26" t="s">
        <v>3749</v>
      </c>
    </row>
    <row r="3035" spans="1:8" x14ac:dyDescent="0.3">
      <c r="A3035" s="387"/>
      <c r="B3035" s="390"/>
      <c r="C3035" s="24" t="s">
        <v>284</v>
      </c>
      <c r="D3035" s="25"/>
      <c r="E3035" s="25"/>
      <c r="F3035" s="25"/>
      <c r="G3035" s="25"/>
      <c r="H3035" s="26"/>
    </row>
    <row r="3036" spans="1:8" x14ac:dyDescent="0.3">
      <c r="A3036" s="387"/>
      <c r="B3036" s="390"/>
      <c r="C3036" s="24" t="s">
        <v>3750</v>
      </c>
      <c r="D3036" s="25" t="s">
        <v>262</v>
      </c>
      <c r="E3036" s="25" t="s">
        <v>698</v>
      </c>
      <c r="F3036" s="25" t="s">
        <v>698</v>
      </c>
      <c r="G3036" s="25" t="s">
        <v>698</v>
      </c>
      <c r="H3036" s="26" t="s">
        <v>698</v>
      </c>
    </row>
    <row r="3037" spans="1:8" x14ac:dyDescent="0.3">
      <c r="A3037" s="387"/>
      <c r="B3037" s="390"/>
      <c r="C3037" s="24" t="s">
        <v>3867</v>
      </c>
      <c r="D3037" s="25" t="s">
        <v>262</v>
      </c>
      <c r="E3037" s="25" t="s">
        <v>228</v>
      </c>
      <c r="F3037" s="25" t="s">
        <v>993</v>
      </c>
      <c r="G3037" s="25" t="s">
        <v>709</v>
      </c>
      <c r="H3037" s="26" t="s">
        <v>860</v>
      </c>
    </row>
    <row r="3038" spans="1:8" x14ac:dyDescent="0.3">
      <c r="A3038" s="387"/>
      <c r="B3038" s="390"/>
      <c r="C3038" s="24" t="s">
        <v>3868</v>
      </c>
      <c r="D3038" s="25" t="s">
        <v>262</v>
      </c>
      <c r="E3038" s="25" t="s">
        <v>228</v>
      </c>
      <c r="F3038" s="25" t="s">
        <v>993</v>
      </c>
      <c r="G3038" s="25" t="s">
        <v>709</v>
      </c>
      <c r="H3038" s="26" t="s">
        <v>228</v>
      </c>
    </row>
    <row r="3039" spans="1:8" x14ac:dyDescent="0.3">
      <c r="A3039" s="387"/>
      <c r="B3039" s="390"/>
      <c r="C3039" s="24" t="s">
        <v>4094</v>
      </c>
      <c r="D3039" s="25" t="s">
        <v>262</v>
      </c>
      <c r="E3039" s="25" t="s">
        <v>228</v>
      </c>
      <c r="F3039" s="25" t="s">
        <v>228</v>
      </c>
      <c r="G3039" s="25" t="s">
        <v>228</v>
      </c>
      <c r="H3039" s="26" t="s">
        <v>860</v>
      </c>
    </row>
    <row r="3040" spans="1:8" ht="18" thickBot="1" x14ac:dyDescent="0.35">
      <c r="A3040" s="388"/>
      <c r="B3040" s="391"/>
      <c r="C3040" s="24" t="s">
        <v>1541</v>
      </c>
      <c r="D3040" s="25" t="s">
        <v>423</v>
      </c>
      <c r="E3040" s="25" t="s">
        <v>1535</v>
      </c>
      <c r="F3040" s="25" t="s">
        <v>1535</v>
      </c>
      <c r="G3040" s="25" t="s">
        <v>1535</v>
      </c>
      <c r="H3040" s="26" t="s">
        <v>1535</v>
      </c>
    </row>
    <row r="3041" spans="1:8" ht="18" thickBot="1" x14ac:dyDescent="0.35">
      <c r="A3041" s="392"/>
      <c r="B3041" s="392"/>
      <c r="C3041" s="392"/>
      <c r="D3041" s="393"/>
      <c r="E3041" s="27">
        <v>5</v>
      </c>
      <c r="F3041" s="27">
        <v>6</v>
      </c>
      <c r="G3041" s="27">
        <v>7</v>
      </c>
      <c r="H3041" s="5">
        <v>8</v>
      </c>
    </row>
    <row r="3042" spans="1:8" x14ac:dyDescent="0.3">
      <c r="A3042" s="15" t="s">
        <v>4212</v>
      </c>
    </row>
    <row r="3043" spans="1:8" ht="18" thickBot="1" x14ac:dyDescent="0.35">
      <c r="A3043" s="17" t="s">
        <v>342</v>
      </c>
    </row>
    <row r="3044" spans="1:8" ht="18" thickBot="1" x14ac:dyDescent="0.35">
      <c r="A3044" s="377" t="s">
        <v>0</v>
      </c>
      <c r="B3044" s="379" t="s">
        <v>217</v>
      </c>
      <c r="C3044" s="379" t="s">
        <v>250</v>
      </c>
      <c r="D3044" s="379" t="s">
        <v>251</v>
      </c>
      <c r="E3044" s="381" t="s">
        <v>4039</v>
      </c>
      <c r="F3044" s="382"/>
      <c r="G3044" s="382"/>
      <c r="H3044" s="383"/>
    </row>
    <row r="3045" spans="1:8" ht="18" thickBot="1" x14ac:dyDescent="0.35">
      <c r="A3045" s="394"/>
      <c r="B3045" s="395"/>
      <c r="C3045" s="395"/>
      <c r="D3045" s="395"/>
      <c r="E3045" s="381" t="s">
        <v>462</v>
      </c>
      <c r="F3045" s="382"/>
      <c r="G3045" s="382"/>
      <c r="H3045" s="383"/>
    </row>
    <row r="3046" spans="1:8" ht="18" thickBot="1" x14ac:dyDescent="0.35">
      <c r="A3046" s="378"/>
      <c r="B3046" s="380"/>
      <c r="C3046" s="380"/>
      <c r="D3046" s="380"/>
      <c r="E3046" s="293" t="s">
        <v>413</v>
      </c>
      <c r="F3046" s="293" t="s">
        <v>463</v>
      </c>
      <c r="G3046" s="293" t="s">
        <v>3864</v>
      </c>
      <c r="H3046" s="291" t="s">
        <v>3865</v>
      </c>
    </row>
    <row r="3047" spans="1:8" x14ac:dyDescent="0.3">
      <c r="A3047" s="386" t="s">
        <v>4213</v>
      </c>
      <c r="B3047" s="389" t="s">
        <v>3754</v>
      </c>
      <c r="C3047" s="28" t="s">
        <v>349</v>
      </c>
      <c r="D3047" s="22"/>
      <c r="E3047" s="22"/>
      <c r="F3047" s="22"/>
      <c r="G3047" s="22"/>
      <c r="H3047" s="4"/>
    </row>
    <row r="3048" spans="1:8" x14ac:dyDescent="0.3">
      <c r="A3048" s="387"/>
      <c r="B3048" s="390"/>
      <c r="C3048" s="24" t="s">
        <v>3861</v>
      </c>
      <c r="D3048" s="25" t="s">
        <v>3629</v>
      </c>
      <c r="E3048" s="25">
        <v>118</v>
      </c>
      <c r="F3048" s="25">
        <v>118</v>
      </c>
      <c r="G3048" s="25">
        <v>118</v>
      </c>
      <c r="H3048" s="26">
        <v>118</v>
      </c>
    </row>
    <row r="3049" spans="1:8" x14ac:dyDescent="0.3">
      <c r="A3049" s="387"/>
      <c r="B3049" s="390"/>
      <c r="C3049" s="24" t="s">
        <v>3748</v>
      </c>
      <c r="D3049" s="25" t="s">
        <v>682</v>
      </c>
      <c r="E3049" s="25" t="s">
        <v>2437</v>
      </c>
      <c r="F3049" s="25" t="s">
        <v>2437</v>
      </c>
      <c r="G3049" s="25" t="s">
        <v>2437</v>
      </c>
      <c r="H3049" s="26" t="s">
        <v>2437</v>
      </c>
    </row>
    <row r="3050" spans="1:8" x14ac:dyDescent="0.3">
      <c r="A3050" s="387"/>
      <c r="B3050" s="390"/>
      <c r="C3050" s="24" t="s">
        <v>422</v>
      </c>
      <c r="D3050" s="25" t="s">
        <v>423</v>
      </c>
      <c r="E3050" s="25">
        <v>6</v>
      </c>
      <c r="F3050" s="25">
        <v>6</v>
      </c>
      <c r="G3050" s="25">
        <v>6</v>
      </c>
      <c r="H3050" s="26">
        <v>6</v>
      </c>
    </row>
    <row r="3051" spans="1:8" x14ac:dyDescent="0.3">
      <c r="A3051" s="387"/>
      <c r="B3051" s="390"/>
      <c r="C3051" s="29" t="s">
        <v>424</v>
      </c>
      <c r="D3051" s="469" t="s">
        <v>254</v>
      </c>
      <c r="E3051" s="469" t="s">
        <v>2288</v>
      </c>
      <c r="F3051" s="469" t="s">
        <v>2455</v>
      </c>
      <c r="G3051" s="469" t="s">
        <v>2610</v>
      </c>
      <c r="H3051" s="469" t="s">
        <v>3794</v>
      </c>
    </row>
    <row r="3052" spans="1:8" x14ac:dyDescent="0.3">
      <c r="A3052" s="387"/>
      <c r="B3052" s="390"/>
      <c r="C3052" s="29" t="s">
        <v>284</v>
      </c>
      <c r="D3052" s="469"/>
      <c r="E3052" s="469"/>
      <c r="F3052" s="469"/>
      <c r="G3052" s="469"/>
      <c r="H3052" s="469"/>
    </row>
    <row r="3053" spans="1:8" x14ac:dyDescent="0.3">
      <c r="A3053" s="387"/>
      <c r="B3053" s="390"/>
      <c r="C3053" s="24" t="s">
        <v>3750</v>
      </c>
      <c r="D3053" s="25" t="s">
        <v>262</v>
      </c>
      <c r="E3053" s="25" t="s">
        <v>263</v>
      </c>
      <c r="F3053" s="25" t="s">
        <v>263</v>
      </c>
      <c r="G3053" s="25" t="s">
        <v>263</v>
      </c>
      <c r="H3053" s="26" t="s">
        <v>263</v>
      </c>
    </row>
    <row r="3054" spans="1:8" x14ac:dyDescent="0.3">
      <c r="A3054" s="387"/>
      <c r="B3054" s="390"/>
      <c r="C3054" s="24" t="s">
        <v>3867</v>
      </c>
      <c r="D3054" s="25" t="s">
        <v>262</v>
      </c>
      <c r="E3054" s="25" t="s">
        <v>228</v>
      </c>
      <c r="F3054" s="25" t="s">
        <v>993</v>
      </c>
      <c r="G3054" s="25" t="s">
        <v>709</v>
      </c>
      <c r="H3054" s="26" t="s">
        <v>860</v>
      </c>
    </row>
    <row r="3055" spans="1:8" x14ac:dyDescent="0.3">
      <c r="A3055" s="387"/>
      <c r="B3055" s="390"/>
      <c r="C3055" s="24" t="s">
        <v>3868</v>
      </c>
      <c r="D3055" s="25" t="s">
        <v>262</v>
      </c>
      <c r="E3055" s="25" t="s">
        <v>228</v>
      </c>
      <c r="F3055" s="25" t="s">
        <v>993</v>
      </c>
      <c r="G3055" s="25" t="s">
        <v>709</v>
      </c>
      <c r="H3055" s="26" t="s">
        <v>228</v>
      </c>
    </row>
    <row r="3056" spans="1:8" x14ac:dyDescent="0.3">
      <c r="A3056" s="387"/>
      <c r="B3056" s="390"/>
      <c r="C3056" s="24" t="s">
        <v>4094</v>
      </c>
      <c r="D3056" s="25" t="s">
        <v>262</v>
      </c>
      <c r="E3056" s="25" t="s">
        <v>228</v>
      </c>
      <c r="F3056" s="25" t="s">
        <v>228</v>
      </c>
      <c r="G3056" s="25" t="s">
        <v>228</v>
      </c>
      <c r="H3056" s="26" t="s">
        <v>860</v>
      </c>
    </row>
    <row r="3057" spans="1:8" ht="18" thickBot="1" x14ac:dyDescent="0.35">
      <c r="A3057" s="388"/>
      <c r="B3057" s="391"/>
      <c r="C3057" s="24" t="s">
        <v>1541</v>
      </c>
      <c r="D3057" s="25" t="s">
        <v>423</v>
      </c>
      <c r="E3057" s="25" t="s">
        <v>1535</v>
      </c>
      <c r="F3057" s="25" t="s">
        <v>1535</v>
      </c>
      <c r="G3057" s="25" t="s">
        <v>1535</v>
      </c>
      <c r="H3057" s="26" t="s">
        <v>1535</v>
      </c>
    </row>
    <row r="3058" spans="1:8" ht="18" thickBot="1" x14ac:dyDescent="0.35">
      <c r="A3058" s="392"/>
      <c r="B3058" s="392"/>
      <c r="C3058" s="392"/>
      <c r="D3058" s="393"/>
      <c r="E3058" s="27">
        <v>1</v>
      </c>
      <c r="F3058" s="27">
        <v>2</v>
      </c>
      <c r="G3058" s="27">
        <v>3</v>
      </c>
      <c r="H3058" s="5">
        <v>4</v>
      </c>
    </row>
    <row r="3059" spans="1:8" ht="18" thickBot="1" x14ac:dyDescent="0.35">
      <c r="A3059" s="17" t="s">
        <v>342</v>
      </c>
    </row>
    <row r="3060" spans="1:8" ht="18" thickBot="1" x14ac:dyDescent="0.35">
      <c r="A3060" s="377" t="s">
        <v>0</v>
      </c>
      <c r="B3060" s="379" t="s">
        <v>217</v>
      </c>
      <c r="C3060" s="379" t="s">
        <v>250</v>
      </c>
      <c r="D3060" s="379" t="s">
        <v>251</v>
      </c>
      <c r="E3060" s="381" t="s">
        <v>3998</v>
      </c>
      <c r="F3060" s="382"/>
      <c r="G3060" s="382"/>
      <c r="H3060" s="383"/>
    </row>
    <row r="3061" spans="1:8" ht="18" thickBot="1" x14ac:dyDescent="0.35">
      <c r="A3061" s="394"/>
      <c r="B3061" s="395"/>
      <c r="C3061" s="395"/>
      <c r="D3061" s="395"/>
      <c r="E3061" s="381" t="s">
        <v>462</v>
      </c>
      <c r="F3061" s="382"/>
      <c r="G3061" s="382"/>
      <c r="H3061" s="383"/>
    </row>
    <row r="3062" spans="1:8" ht="18" thickBot="1" x14ac:dyDescent="0.35">
      <c r="A3062" s="378"/>
      <c r="B3062" s="380"/>
      <c r="C3062" s="380"/>
      <c r="D3062" s="380"/>
      <c r="E3062" s="293" t="s">
        <v>413</v>
      </c>
      <c r="F3062" s="293" t="s">
        <v>463</v>
      </c>
      <c r="G3062" s="293" t="s">
        <v>3864</v>
      </c>
      <c r="H3062" s="291" t="s">
        <v>3865</v>
      </c>
    </row>
    <row r="3063" spans="1:8" x14ac:dyDescent="0.3">
      <c r="A3063" s="386" t="s">
        <v>4213</v>
      </c>
      <c r="B3063" s="389" t="s">
        <v>3754</v>
      </c>
      <c r="C3063" s="28" t="s">
        <v>349</v>
      </c>
      <c r="D3063" s="22"/>
      <c r="E3063" s="22"/>
      <c r="F3063" s="22"/>
      <c r="G3063" s="22"/>
      <c r="H3063" s="4"/>
    </row>
    <row r="3064" spans="1:8" x14ac:dyDescent="0.3">
      <c r="A3064" s="387"/>
      <c r="B3064" s="390"/>
      <c r="C3064" s="24" t="s">
        <v>3861</v>
      </c>
      <c r="D3064" s="25" t="s">
        <v>3629</v>
      </c>
      <c r="E3064" s="25">
        <v>110</v>
      </c>
      <c r="F3064" s="25">
        <v>110</v>
      </c>
      <c r="G3064" s="25">
        <v>110</v>
      </c>
      <c r="H3064" s="26">
        <v>110</v>
      </c>
    </row>
    <row r="3065" spans="1:8" x14ac:dyDescent="0.3">
      <c r="A3065" s="387"/>
      <c r="B3065" s="390"/>
      <c r="C3065" s="24" t="s">
        <v>3748</v>
      </c>
      <c r="D3065" s="25" t="s">
        <v>682</v>
      </c>
      <c r="E3065" s="25" t="s">
        <v>1501</v>
      </c>
      <c r="F3065" s="25" t="s">
        <v>1501</v>
      </c>
      <c r="G3065" s="25" t="s">
        <v>1501</v>
      </c>
      <c r="H3065" s="26" t="s">
        <v>1501</v>
      </c>
    </row>
    <row r="3066" spans="1:8" x14ac:dyDescent="0.3">
      <c r="A3066" s="387"/>
      <c r="B3066" s="390"/>
      <c r="C3066" s="24" t="s">
        <v>422</v>
      </c>
      <c r="D3066" s="25" t="s">
        <v>423</v>
      </c>
      <c r="E3066" s="25">
        <v>6</v>
      </c>
      <c r="F3066" s="25">
        <v>6</v>
      </c>
      <c r="G3066" s="25">
        <v>6</v>
      </c>
      <c r="H3066" s="26">
        <v>6</v>
      </c>
    </row>
    <row r="3067" spans="1:8" x14ac:dyDescent="0.3">
      <c r="A3067" s="387"/>
      <c r="B3067" s="390"/>
      <c r="C3067" s="29" t="s">
        <v>457</v>
      </c>
      <c r="D3067" s="25" t="s">
        <v>254</v>
      </c>
      <c r="E3067" s="25" t="s">
        <v>572</v>
      </c>
      <c r="F3067" s="25" t="s">
        <v>577</v>
      </c>
      <c r="G3067" s="25" t="s">
        <v>545</v>
      </c>
      <c r="H3067" s="26" t="s">
        <v>306</v>
      </c>
    </row>
    <row r="3068" spans="1:8" x14ac:dyDescent="0.3">
      <c r="A3068" s="387"/>
      <c r="B3068" s="390"/>
      <c r="C3068" s="29" t="s">
        <v>284</v>
      </c>
      <c r="D3068" s="25"/>
      <c r="E3068" s="25"/>
      <c r="F3068" s="25"/>
      <c r="G3068" s="25"/>
      <c r="H3068" s="26"/>
    </row>
    <row r="3069" spans="1:8" x14ac:dyDescent="0.3">
      <c r="A3069" s="387"/>
      <c r="B3069" s="390"/>
      <c r="C3069" s="24" t="s">
        <v>3750</v>
      </c>
      <c r="D3069" s="25" t="s">
        <v>262</v>
      </c>
      <c r="E3069" s="25" t="s">
        <v>709</v>
      </c>
      <c r="F3069" s="25" t="s">
        <v>709</v>
      </c>
      <c r="G3069" s="25" t="s">
        <v>709</v>
      </c>
      <c r="H3069" s="26" t="s">
        <v>709</v>
      </c>
    </row>
    <row r="3070" spans="1:8" x14ac:dyDescent="0.3">
      <c r="A3070" s="387"/>
      <c r="B3070" s="390"/>
      <c r="C3070" s="24" t="s">
        <v>3867</v>
      </c>
      <c r="D3070" s="25" t="s">
        <v>262</v>
      </c>
      <c r="E3070" s="25" t="s">
        <v>228</v>
      </c>
      <c r="F3070" s="25" t="s">
        <v>993</v>
      </c>
      <c r="G3070" s="25" t="s">
        <v>709</v>
      </c>
      <c r="H3070" s="26" t="s">
        <v>860</v>
      </c>
    </row>
    <row r="3071" spans="1:8" x14ac:dyDescent="0.3">
      <c r="A3071" s="387"/>
      <c r="B3071" s="390"/>
      <c r="C3071" s="24" t="s">
        <v>3868</v>
      </c>
      <c r="D3071" s="25" t="s">
        <v>262</v>
      </c>
      <c r="E3071" s="25" t="s">
        <v>228</v>
      </c>
      <c r="F3071" s="25" t="s">
        <v>993</v>
      </c>
      <c r="G3071" s="25" t="s">
        <v>709</v>
      </c>
      <c r="H3071" s="26" t="s">
        <v>228</v>
      </c>
    </row>
    <row r="3072" spans="1:8" x14ac:dyDescent="0.3">
      <c r="A3072" s="387"/>
      <c r="B3072" s="390"/>
      <c r="C3072" s="24" t="s">
        <v>4094</v>
      </c>
      <c r="D3072" s="25" t="s">
        <v>262</v>
      </c>
      <c r="E3072" s="25" t="s">
        <v>228</v>
      </c>
      <c r="F3072" s="25" t="s">
        <v>228</v>
      </c>
      <c r="G3072" s="25" t="s">
        <v>228</v>
      </c>
      <c r="H3072" s="26" t="s">
        <v>860</v>
      </c>
    </row>
    <row r="3073" spans="1:8" ht="18" thickBot="1" x14ac:dyDescent="0.35">
      <c r="A3073" s="388"/>
      <c r="B3073" s="391"/>
      <c r="C3073" s="24" t="s">
        <v>1541</v>
      </c>
      <c r="D3073" s="25" t="s">
        <v>423</v>
      </c>
      <c r="E3073" s="25" t="s">
        <v>1535</v>
      </c>
      <c r="F3073" s="25" t="s">
        <v>1535</v>
      </c>
      <c r="G3073" s="25" t="s">
        <v>1535</v>
      </c>
      <c r="H3073" s="26" t="s">
        <v>1535</v>
      </c>
    </row>
    <row r="3074" spans="1:8" ht="18" thickBot="1" x14ac:dyDescent="0.35">
      <c r="A3074" s="392"/>
      <c r="B3074" s="392"/>
      <c r="C3074" s="392"/>
      <c r="D3074" s="393"/>
      <c r="E3074" s="27">
        <v>5</v>
      </c>
      <c r="F3074" s="27">
        <v>6</v>
      </c>
      <c r="G3074" s="27">
        <v>7</v>
      </c>
      <c r="H3074" s="5">
        <v>8</v>
      </c>
    </row>
    <row r="3075" spans="1:8" x14ac:dyDescent="0.3">
      <c r="A3075" s="15" t="s">
        <v>4214</v>
      </c>
    </row>
    <row r="3076" spans="1:8" ht="18" thickBot="1" x14ac:dyDescent="0.35">
      <c r="A3076" s="17" t="s">
        <v>342</v>
      </c>
    </row>
    <row r="3077" spans="1:8" ht="18" thickBot="1" x14ac:dyDescent="0.35">
      <c r="A3077" s="377" t="s">
        <v>0</v>
      </c>
      <c r="B3077" s="379" t="s">
        <v>217</v>
      </c>
      <c r="C3077" s="379" t="s">
        <v>250</v>
      </c>
      <c r="D3077" s="379" t="s">
        <v>251</v>
      </c>
      <c r="E3077" s="381" t="s">
        <v>4001</v>
      </c>
      <c r="F3077" s="382"/>
      <c r="G3077" s="382"/>
      <c r="H3077" s="383"/>
    </row>
    <row r="3078" spans="1:8" ht="18" thickBot="1" x14ac:dyDescent="0.35">
      <c r="A3078" s="394"/>
      <c r="B3078" s="395"/>
      <c r="C3078" s="395"/>
      <c r="D3078" s="395"/>
      <c r="E3078" s="381" t="s">
        <v>462</v>
      </c>
      <c r="F3078" s="382"/>
      <c r="G3078" s="382"/>
      <c r="H3078" s="383"/>
    </row>
    <row r="3079" spans="1:8" ht="18" thickBot="1" x14ac:dyDescent="0.35">
      <c r="A3079" s="378"/>
      <c r="B3079" s="380"/>
      <c r="C3079" s="380"/>
      <c r="D3079" s="380"/>
      <c r="E3079" s="293" t="s">
        <v>413</v>
      </c>
      <c r="F3079" s="293" t="s">
        <v>463</v>
      </c>
      <c r="G3079" s="293" t="s">
        <v>3864</v>
      </c>
      <c r="H3079" s="291" t="s">
        <v>3865</v>
      </c>
    </row>
    <row r="3080" spans="1:8" x14ac:dyDescent="0.3">
      <c r="A3080" s="386" t="s">
        <v>4215</v>
      </c>
      <c r="B3080" s="389" t="s">
        <v>3754</v>
      </c>
      <c r="C3080" s="28" t="s">
        <v>349</v>
      </c>
      <c r="D3080" s="22"/>
      <c r="E3080" s="22"/>
      <c r="F3080" s="22"/>
      <c r="G3080" s="22"/>
      <c r="H3080" s="4"/>
    </row>
    <row r="3081" spans="1:8" x14ac:dyDescent="0.3">
      <c r="A3081" s="387"/>
      <c r="B3081" s="390"/>
      <c r="C3081" s="24" t="s">
        <v>3861</v>
      </c>
      <c r="D3081" s="25" t="s">
        <v>3629</v>
      </c>
      <c r="E3081" s="25">
        <v>188</v>
      </c>
      <c r="F3081" s="25">
        <v>188</v>
      </c>
      <c r="G3081" s="25">
        <v>188</v>
      </c>
      <c r="H3081" s="26">
        <v>188</v>
      </c>
    </row>
    <row r="3082" spans="1:8" x14ac:dyDescent="0.3">
      <c r="A3082" s="387"/>
      <c r="B3082" s="390"/>
      <c r="C3082" s="24" t="s">
        <v>3748</v>
      </c>
      <c r="D3082" s="25" t="s">
        <v>3324</v>
      </c>
      <c r="E3082" s="25" t="s">
        <v>706</v>
      </c>
      <c r="F3082" s="25" t="s">
        <v>706</v>
      </c>
      <c r="G3082" s="25" t="s">
        <v>706</v>
      </c>
      <c r="H3082" s="26" t="s">
        <v>706</v>
      </c>
    </row>
    <row r="3083" spans="1:8" x14ac:dyDescent="0.3">
      <c r="A3083" s="387"/>
      <c r="B3083" s="390"/>
      <c r="C3083" s="24" t="s">
        <v>422</v>
      </c>
      <c r="D3083" s="25" t="s">
        <v>423</v>
      </c>
      <c r="E3083" s="25">
        <v>6</v>
      </c>
      <c r="F3083" s="25">
        <v>6</v>
      </c>
      <c r="G3083" s="25">
        <v>6</v>
      </c>
      <c r="H3083" s="26">
        <v>6</v>
      </c>
    </row>
    <row r="3084" spans="1:8" x14ac:dyDescent="0.3">
      <c r="A3084" s="387"/>
      <c r="B3084" s="390"/>
      <c r="C3084" s="29" t="s">
        <v>457</v>
      </c>
      <c r="D3084" s="25" t="s">
        <v>254</v>
      </c>
      <c r="E3084" s="25" t="s">
        <v>1015</v>
      </c>
      <c r="F3084" s="25" t="s">
        <v>618</v>
      </c>
      <c r="G3084" s="25" t="s">
        <v>3051</v>
      </c>
      <c r="H3084" s="26" t="s">
        <v>2618</v>
      </c>
    </row>
    <row r="3085" spans="1:8" x14ac:dyDescent="0.3">
      <c r="A3085" s="387"/>
      <c r="B3085" s="390"/>
      <c r="C3085" s="29" t="s">
        <v>284</v>
      </c>
      <c r="D3085" s="25"/>
      <c r="E3085" s="25"/>
      <c r="F3085" s="25"/>
      <c r="G3085" s="25"/>
      <c r="H3085" s="26"/>
    </row>
    <row r="3086" spans="1:8" x14ac:dyDescent="0.3">
      <c r="A3086" s="387"/>
      <c r="B3086" s="390"/>
      <c r="C3086" s="24" t="s">
        <v>3750</v>
      </c>
      <c r="D3086" s="25" t="s">
        <v>262</v>
      </c>
      <c r="E3086" s="25" t="s">
        <v>880</v>
      </c>
      <c r="F3086" s="25" t="s">
        <v>880</v>
      </c>
      <c r="G3086" s="25" t="s">
        <v>880</v>
      </c>
      <c r="H3086" s="26" t="s">
        <v>880</v>
      </c>
    </row>
    <row r="3087" spans="1:8" x14ac:dyDescent="0.3">
      <c r="A3087" s="387"/>
      <c r="B3087" s="390"/>
      <c r="C3087" s="24" t="s">
        <v>3867</v>
      </c>
      <c r="D3087" s="25" t="s">
        <v>262</v>
      </c>
      <c r="E3087" s="25" t="s">
        <v>228</v>
      </c>
      <c r="F3087" s="25" t="s">
        <v>993</v>
      </c>
      <c r="G3087" s="25" t="s">
        <v>709</v>
      </c>
      <c r="H3087" s="26" t="s">
        <v>860</v>
      </c>
    </row>
    <row r="3088" spans="1:8" x14ac:dyDescent="0.3">
      <c r="A3088" s="387"/>
      <c r="B3088" s="390"/>
      <c r="C3088" s="24" t="s">
        <v>3868</v>
      </c>
      <c r="D3088" s="25" t="s">
        <v>262</v>
      </c>
      <c r="E3088" s="25" t="s">
        <v>228</v>
      </c>
      <c r="F3088" s="25" t="s">
        <v>993</v>
      </c>
      <c r="G3088" s="25" t="s">
        <v>709</v>
      </c>
      <c r="H3088" s="26" t="s">
        <v>228</v>
      </c>
    </row>
    <row r="3089" spans="1:8" x14ac:dyDescent="0.3">
      <c r="A3089" s="387"/>
      <c r="B3089" s="390"/>
      <c r="C3089" s="24" t="s">
        <v>4094</v>
      </c>
      <c r="D3089" s="25" t="s">
        <v>262</v>
      </c>
      <c r="E3089" s="25" t="s">
        <v>228</v>
      </c>
      <c r="F3089" s="25" t="s">
        <v>228</v>
      </c>
      <c r="G3089" s="25" t="s">
        <v>228</v>
      </c>
      <c r="H3089" s="26" t="s">
        <v>860</v>
      </c>
    </row>
    <row r="3090" spans="1:8" ht="18" thickBot="1" x14ac:dyDescent="0.35">
      <c r="A3090" s="388"/>
      <c r="B3090" s="391"/>
      <c r="C3090" s="24" t="s">
        <v>1541</v>
      </c>
      <c r="D3090" s="25" t="s">
        <v>423</v>
      </c>
      <c r="E3090" s="25" t="s">
        <v>1535</v>
      </c>
      <c r="F3090" s="25" t="s">
        <v>1535</v>
      </c>
      <c r="G3090" s="25" t="s">
        <v>1535</v>
      </c>
      <c r="H3090" s="26" t="s">
        <v>1535</v>
      </c>
    </row>
    <row r="3091" spans="1:8" ht="18" thickBot="1" x14ac:dyDescent="0.35">
      <c r="A3091" s="392"/>
      <c r="B3091" s="392"/>
      <c r="C3091" s="392"/>
      <c r="D3091" s="393"/>
      <c r="E3091" s="27">
        <v>1</v>
      </c>
      <c r="F3091" s="27">
        <v>2</v>
      </c>
      <c r="G3091" s="27">
        <v>3</v>
      </c>
      <c r="H3091" s="5">
        <v>4</v>
      </c>
    </row>
    <row r="3092" spans="1:8" ht="18" thickBot="1" x14ac:dyDescent="0.35">
      <c r="A3092" s="17" t="s">
        <v>342</v>
      </c>
    </row>
    <row r="3093" spans="1:8" ht="18" thickBot="1" x14ac:dyDescent="0.35">
      <c r="A3093" s="377" t="s">
        <v>0</v>
      </c>
      <c r="B3093" s="379" t="s">
        <v>217</v>
      </c>
      <c r="C3093" s="379" t="s">
        <v>250</v>
      </c>
      <c r="D3093" s="379" t="s">
        <v>251</v>
      </c>
      <c r="E3093" s="381" t="s">
        <v>4039</v>
      </c>
      <c r="F3093" s="382"/>
      <c r="G3093" s="382"/>
      <c r="H3093" s="383"/>
    </row>
    <row r="3094" spans="1:8" ht="18" thickBot="1" x14ac:dyDescent="0.35">
      <c r="A3094" s="394"/>
      <c r="B3094" s="395"/>
      <c r="C3094" s="395"/>
      <c r="D3094" s="395"/>
      <c r="E3094" s="381" t="s">
        <v>462</v>
      </c>
      <c r="F3094" s="382"/>
      <c r="G3094" s="382"/>
      <c r="H3094" s="383"/>
    </row>
    <row r="3095" spans="1:8" ht="18" thickBot="1" x14ac:dyDescent="0.35">
      <c r="A3095" s="378"/>
      <c r="B3095" s="380"/>
      <c r="C3095" s="380"/>
      <c r="D3095" s="380"/>
      <c r="E3095" s="293" t="s">
        <v>413</v>
      </c>
      <c r="F3095" s="293" t="s">
        <v>463</v>
      </c>
      <c r="G3095" s="293" t="s">
        <v>3864</v>
      </c>
      <c r="H3095" s="291" t="s">
        <v>3865</v>
      </c>
    </row>
    <row r="3096" spans="1:8" x14ac:dyDescent="0.3">
      <c r="A3096" s="386" t="s">
        <v>4215</v>
      </c>
      <c r="B3096" s="389" t="s">
        <v>3754</v>
      </c>
      <c r="C3096" s="28" t="s">
        <v>349</v>
      </c>
      <c r="D3096" s="22"/>
      <c r="E3096" s="22"/>
      <c r="F3096" s="22"/>
      <c r="G3096" s="22"/>
      <c r="H3096" s="4"/>
    </row>
    <row r="3097" spans="1:8" x14ac:dyDescent="0.3">
      <c r="A3097" s="387"/>
      <c r="B3097" s="390"/>
      <c r="C3097" s="24" t="s">
        <v>3861</v>
      </c>
      <c r="D3097" s="25" t="s">
        <v>3629</v>
      </c>
      <c r="E3097" s="25">
        <v>197</v>
      </c>
      <c r="F3097" s="25">
        <v>197</v>
      </c>
      <c r="G3097" s="25">
        <v>197</v>
      </c>
      <c r="H3097" s="26">
        <v>197</v>
      </c>
    </row>
    <row r="3098" spans="1:8" x14ac:dyDescent="0.3">
      <c r="A3098" s="387"/>
      <c r="B3098" s="390"/>
      <c r="C3098" s="24" t="s">
        <v>3748</v>
      </c>
      <c r="D3098" s="25" t="s">
        <v>682</v>
      </c>
      <c r="E3098" s="25" t="s">
        <v>1487</v>
      </c>
      <c r="F3098" s="25" t="s">
        <v>1487</v>
      </c>
      <c r="G3098" s="25" t="s">
        <v>1487</v>
      </c>
      <c r="H3098" s="26" t="s">
        <v>1487</v>
      </c>
    </row>
    <row r="3099" spans="1:8" x14ac:dyDescent="0.3">
      <c r="A3099" s="387"/>
      <c r="B3099" s="390"/>
      <c r="C3099" s="29" t="s">
        <v>422</v>
      </c>
      <c r="D3099" s="25" t="s">
        <v>423</v>
      </c>
      <c r="E3099" s="25">
        <v>6</v>
      </c>
      <c r="F3099" s="25">
        <v>6</v>
      </c>
      <c r="G3099" s="25">
        <v>6</v>
      </c>
      <c r="H3099" s="26">
        <v>6</v>
      </c>
    </row>
    <row r="3100" spans="1:8" x14ac:dyDescent="0.3">
      <c r="A3100" s="387"/>
      <c r="B3100" s="390"/>
      <c r="C3100" s="29" t="s">
        <v>457</v>
      </c>
      <c r="D3100" s="25" t="s">
        <v>254</v>
      </c>
      <c r="E3100" s="25" t="s">
        <v>245</v>
      </c>
      <c r="F3100" s="25" t="s">
        <v>944</v>
      </c>
      <c r="G3100" s="25" t="s">
        <v>232</v>
      </c>
      <c r="H3100" s="26" t="s">
        <v>600</v>
      </c>
    </row>
    <row r="3101" spans="1:8" x14ac:dyDescent="0.3">
      <c r="A3101" s="387"/>
      <c r="B3101" s="390"/>
      <c r="C3101" s="24" t="s">
        <v>284</v>
      </c>
      <c r="D3101" s="25"/>
      <c r="E3101" s="25"/>
      <c r="F3101" s="25"/>
      <c r="G3101" s="25"/>
      <c r="H3101" s="26"/>
    </row>
    <row r="3102" spans="1:8" x14ac:dyDescent="0.3">
      <c r="A3102" s="387"/>
      <c r="B3102" s="390"/>
      <c r="C3102" s="24" t="s">
        <v>3750</v>
      </c>
      <c r="D3102" s="25" t="s">
        <v>262</v>
      </c>
      <c r="E3102" s="25" t="s">
        <v>264</v>
      </c>
      <c r="F3102" s="25" t="s">
        <v>264</v>
      </c>
      <c r="G3102" s="25" t="s">
        <v>264</v>
      </c>
      <c r="H3102" s="26" t="s">
        <v>264</v>
      </c>
    </row>
    <row r="3103" spans="1:8" x14ac:dyDescent="0.3">
      <c r="A3103" s="387"/>
      <c r="B3103" s="390"/>
      <c r="C3103" s="24" t="s">
        <v>3867</v>
      </c>
      <c r="D3103" s="25" t="s">
        <v>262</v>
      </c>
      <c r="E3103" s="25" t="s">
        <v>228</v>
      </c>
      <c r="F3103" s="25" t="s">
        <v>993</v>
      </c>
      <c r="G3103" s="25" t="s">
        <v>709</v>
      </c>
      <c r="H3103" s="26" t="s">
        <v>860</v>
      </c>
    </row>
    <row r="3104" spans="1:8" x14ac:dyDescent="0.3">
      <c r="A3104" s="387"/>
      <c r="B3104" s="390"/>
      <c r="C3104" s="24" t="s">
        <v>3868</v>
      </c>
      <c r="D3104" s="25" t="s">
        <v>262</v>
      </c>
      <c r="E3104" s="25" t="s">
        <v>228</v>
      </c>
      <c r="F3104" s="25" t="s">
        <v>993</v>
      </c>
      <c r="G3104" s="25" t="s">
        <v>709</v>
      </c>
      <c r="H3104" s="26" t="s">
        <v>228</v>
      </c>
    </row>
    <row r="3105" spans="1:8" x14ac:dyDescent="0.3">
      <c r="A3105" s="387"/>
      <c r="B3105" s="390"/>
      <c r="C3105" s="24" t="s">
        <v>4094</v>
      </c>
      <c r="D3105" s="25" t="s">
        <v>262</v>
      </c>
      <c r="E3105" s="25" t="s">
        <v>228</v>
      </c>
      <c r="F3105" s="25" t="s">
        <v>228</v>
      </c>
      <c r="G3105" s="25" t="s">
        <v>228</v>
      </c>
      <c r="H3105" s="26" t="s">
        <v>860</v>
      </c>
    </row>
    <row r="3106" spans="1:8" ht="18" thickBot="1" x14ac:dyDescent="0.35">
      <c r="A3106" s="388"/>
      <c r="B3106" s="391"/>
      <c r="C3106" s="24" t="s">
        <v>1541</v>
      </c>
      <c r="D3106" s="25" t="s">
        <v>423</v>
      </c>
      <c r="E3106" s="25" t="s">
        <v>1535</v>
      </c>
      <c r="F3106" s="25" t="s">
        <v>1535</v>
      </c>
      <c r="G3106" s="25" t="s">
        <v>1535</v>
      </c>
      <c r="H3106" s="26" t="s">
        <v>1535</v>
      </c>
    </row>
    <row r="3107" spans="1:8" ht="18" thickBot="1" x14ac:dyDescent="0.35">
      <c r="A3107" s="392"/>
      <c r="B3107" s="392"/>
      <c r="C3107" s="392"/>
      <c r="D3107" s="393"/>
      <c r="E3107" s="27">
        <v>5</v>
      </c>
      <c r="F3107" s="27">
        <v>6</v>
      </c>
      <c r="G3107" s="27">
        <v>7</v>
      </c>
      <c r="H3107" s="5">
        <v>8</v>
      </c>
    </row>
    <row r="3108" spans="1:8" x14ac:dyDescent="0.3">
      <c r="A3108" s="15" t="s">
        <v>4216</v>
      </c>
    </row>
    <row r="3109" spans="1:8" ht="18" thickBot="1" x14ac:dyDescent="0.35">
      <c r="A3109" s="17" t="s">
        <v>342</v>
      </c>
    </row>
    <row r="3110" spans="1:8" ht="18" thickBot="1" x14ac:dyDescent="0.35">
      <c r="A3110" s="480" t="s">
        <v>0</v>
      </c>
      <c r="B3110" s="483" t="s">
        <v>217</v>
      </c>
      <c r="C3110" s="483" t="s">
        <v>250</v>
      </c>
      <c r="D3110" s="483" t="s">
        <v>251</v>
      </c>
      <c r="E3110" s="486" t="s">
        <v>4001</v>
      </c>
      <c r="F3110" s="487"/>
      <c r="G3110" s="487"/>
      <c r="H3110" s="488"/>
    </row>
    <row r="3111" spans="1:8" ht="18" thickBot="1" x14ac:dyDescent="0.35">
      <c r="A3111" s="481"/>
      <c r="B3111" s="484"/>
      <c r="C3111" s="484"/>
      <c r="D3111" s="484"/>
      <c r="E3111" s="486" t="s">
        <v>462</v>
      </c>
      <c r="F3111" s="487"/>
      <c r="G3111" s="487"/>
      <c r="H3111" s="488"/>
    </row>
    <row r="3112" spans="1:8" ht="18" thickBot="1" x14ac:dyDescent="0.35">
      <c r="A3112" s="482"/>
      <c r="B3112" s="485"/>
      <c r="C3112" s="485"/>
      <c r="D3112" s="485"/>
      <c r="E3112" s="317" t="s">
        <v>413</v>
      </c>
      <c r="F3112" s="317" t="s">
        <v>463</v>
      </c>
      <c r="G3112" s="317" t="s">
        <v>3864</v>
      </c>
      <c r="H3112" s="318" t="s">
        <v>3865</v>
      </c>
    </row>
    <row r="3113" spans="1:8" x14ac:dyDescent="0.3">
      <c r="A3113" s="386" t="s">
        <v>4217</v>
      </c>
      <c r="B3113" s="389" t="s">
        <v>3754</v>
      </c>
      <c r="C3113" s="28" t="s">
        <v>349</v>
      </c>
      <c r="D3113" s="22"/>
      <c r="E3113" s="22"/>
      <c r="F3113" s="22"/>
      <c r="G3113" s="22"/>
      <c r="H3113" s="4"/>
    </row>
    <row r="3114" spans="1:8" x14ac:dyDescent="0.3">
      <c r="A3114" s="387"/>
      <c r="B3114" s="390"/>
      <c r="C3114" s="24" t="s">
        <v>3861</v>
      </c>
      <c r="D3114" s="25" t="s">
        <v>3629</v>
      </c>
      <c r="E3114" s="25">
        <v>101</v>
      </c>
      <c r="F3114" s="25">
        <v>101</v>
      </c>
      <c r="G3114" s="25">
        <v>101</v>
      </c>
      <c r="H3114" s="26">
        <v>101</v>
      </c>
    </row>
    <row r="3115" spans="1:8" x14ac:dyDescent="0.3">
      <c r="A3115" s="387"/>
      <c r="B3115" s="390"/>
      <c r="C3115" s="24" t="s">
        <v>3748</v>
      </c>
      <c r="D3115" s="25" t="s">
        <v>682</v>
      </c>
      <c r="E3115" s="25" t="s">
        <v>1726</v>
      </c>
      <c r="F3115" s="25" t="s">
        <v>1726</v>
      </c>
      <c r="G3115" s="25" t="s">
        <v>1726</v>
      </c>
      <c r="H3115" s="26" t="s">
        <v>1726</v>
      </c>
    </row>
    <row r="3116" spans="1:8" x14ac:dyDescent="0.3">
      <c r="A3116" s="387"/>
      <c r="B3116" s="390"/>
      <c r="C3116" s="24" t="s">
        <v>422</v>
      </c>
      <c r="D3116" s="25" t="s">
        <v>423</v>
      </c>
      <c r="E3116" s="25">
        <v>6</v>
      </c>
      <c r="F3116" s="25">
        <v>6</v>
      </c>
      <c r="G3116" s="25">
        <v>6</v>
      </c>
      <c r="H3116" s="26">
        <v>6</v>
      </c>
    </row>
    <row r="3117" spans="1:8" x14ac:dyDescent="0.3">
      <c r="A3117" s="387"/>
      <c r="B3117" s="390"/>
      <c r="C3117" s="29" t="s">
        <v>424</v>
      </c>
      <c r="D3117" s="469" t="s">
        <v>254</v>
      </c>
      <c r="E3117" s="469" t="s">
        <v>3003</v>
      </c>
      <c r="F3117" s="469" t="s">
        <v>3423</v>
      </c>
      <c r="G3117" s="469" t="s">
        <v>2515</v>
      </c>
      <c r="H3117" s="469" t="s">
        <v>984</v>
      </c>
    </row>
    <row r="3118" spans="1:8" x14ac:dyDescent="0.3">
      <c r="A3118" s="387"/>
      <c r="B3118" s="390"/>
      <c r="C3118" s="29" t="s">
        <v>284</v>
      </c>
      <c r="D3118" s="469"/>
      <c r="E3118" s="469"/>
      <c r="F3118" s="469"/>
      <c r="G3118" s="469"/>
      <c r="H3118" s="469"/>
    </row>
    <row r="3119" spans="1:8" x14ac:dyDescent="0.3">
      <c r="A3119" s="387"/>
      <c r="B3119" s="390"/>
      <c r="C3119" s="24" t="s">
        <v>3750</v>
      </c>
      <c r="D3119" s="25" t="s">
        <v>262</v>
      </c>
      <c r="E3119" s="25" t="s">
        <v>386</v>
      </c>
      <c r="F3119" s="25" t="s">
        <v>386</v>
      </c>
      <c r="G3119" s="25" t="s">
        <v>386</v>
      </c>
      <c r="H3119" s="26" t="s">
        <v>386</v>
      </c>
    </row>
    <row r="3120" spans="1:8" x14ac:dyDescent="0.3">
      <c r="A3120" s="387"/>
      <c r="B3120" s="390"/>
      <c r="C3120" s="24" t="s">
        <v>3867</v>
      </c>
      <c r="D3120" s="25" t="s">
        <v>262</v>
      </c>
      <c r="E3120" s="25" t="s">
        <v>228</v>
      </c>
      <c r="F3120" s="25" t="s">
        <v>993</v>
      </c>
      <c r="G3120" s="25" t="s">
        <v>709</v>
      </c>
      <c r="H3120" s="26" t="s">
        <v>860</v>
      </c>
    </row>
    <row r="3121" spans="1:8" x14ac:dyDescent="0.3">
      <c r="A3121" s="387"/>
      <c r="B3121" s="390"/>
      <c r="C3121" s="24" t="s">
        <v>3868</v>
      </c>
      <c r="D3121" s="25" t="s">
        <v>262</v>
      </c>
      <c r="E3121" s="25" t="s">
        <v>228</v>
      </c>
      <c r="F3121" s="25" t="s">
        <v>993</v>
      </c>
      <c r="G3121" s="25" t="s">
        <v>709</v>
      </c>
      <c r="H3121" s="26" t="s">
        <v>228</v>
      </c>
    </row>
    <row r="3122" spans="1:8" x14ac:dyDescent="0.3">
      <c r="A3122" s="387"/>
      <c r="B3122" s="390"/>
      <c r="C3122" s="24" t="s">
        <v>4094</v>
      </c>
      <c r="D3122" s="25" t="s">
        <v>262</v>
      </c>
      <c r="E3122" s="25" t="s">
        <v>228</v>
      </c>
      <c r="F3122" s="25" t="s">
        <v>228</v>
      </c>
      <c r="G3122" s="25" t="s">
        <v>228</v>
      </c>
      <c r="H3122" s="26" t="s">
        <v>860</v>
      </c>
    </row>
    <row r="3123" spans="1:8" ht="18" thickBot="1" x14ac:dyDescent="0.35">
      <c r="A3123" s="388"/>
      <c r="B3123" s="391"/>
      <c r="C3123" s="24" t="s">
        <v>1541</v>
      </c>
      <c r="D3123" s="25" t="s">
        <v>423</v>
      </c>
      <c r="E3123" s="25" t="s">
        <v>1535</v>
      </c>
      <c r="F3123" s="25" t="s">
        <v>1535</v>
      </c>
      <c r="G3123" s="25" t="s">
        <v>1535</v>
      </c>
      <c r="H3123" s="26" t="s">
        <v>1535</v>
      </c>
    </row>
    <row r="3124" spans="1:8" ht="18" thickBot="1" x14ac:dyDescent="0.35">
      <c r="A3124" s="384"/>
      <c r="B3124" s="384"/>
      <c r="C3124" s="384"/>
      <c r="D3124" s="385"/>
      <c r="E3124" s="27">
        <v>1</v>
      </c>
      <c r="F3124" s="27">
        <v>2</v>
      </c>
      <c r="G3124" s="27">
        <v>3</v>
      </c>
      <c r="H3124" s="5">
        <v>4</v>
      </c>
    </row>
    <row r="3125" spans="1:8" ht="18" thickBot="1" x14ac:dyDescent="0.35">
      <c r="A3125" s="17" t="s">
        <v>342</v>
      </c>
    </row>
    <row r="3126" spans="1:8" ht="18" thickBot="1" x14ac:dyDescent="0.35">
      <c r="A3126" s="480" t="s">
        <v>0</v>
      </c>
      <c r="B3126" s="483" t="s">
        <v>217</v>
      </c>
      <c r="C3126" s="483" t="s">
        <v>250</v>
      </c>
      <c r="D3126" s="483" t="s">
        <v>251</v>
      </c>
      <c r="E3126" s="381" t="s">
        <v>3998</v>
      </c>
      <c r="F3126" s="382"/>
      <c r="G3126" s="382"/>
      <c r="H3126" s="383"/>
    </row>
    <row r="3127" spans="1:8" ht="18" thickBot="1" x14ac:dyDescent="0.35">
      <c r="A3127" s="481"/>
      <c r="B3127" s="484"/>
      <c r="C3127" s="484"/>
      <c r="D3127" s="484"/>
      <c r="E3127" s="381" t="s">
        <v>462</v>
      </c>
      <c r="F3127" s="382"/>
      <c r="G3127" s="382"/>
      <c r="H3127" s="383"/>
    </row>
    <row r="3128" spans="1:8" ht="18" thickBot="1" x14ac:dyDescent="0.35">
      <c r="A3128" s="482"/>
      <c r="B3128" s="485"/>
      <c r="C3128" s="485"/>
      <c r="D3128" s="485"/>
      <c r="E3128" s="293" t="s">
        <v>413</v>
      </c>
      <c r="F3128" s="293" t="s">
        <v>463</v>
      </c>
      <c r="G3128" s="293" t="s">
        <v>3864</v>
      </c>
      <c r="H3128" s="291" t="s">
        <v>3865</v>
      </c>
    </row>
    <row r="3129" spans="1:8" x14ac:dyDescent="0.3">
      <c r="A3129" s="386" t="s">
        <v>4217</v>
      </c>
      <c r="B3129" s="389" t="s">
        <v>3754</v>
      </c>
      <c r="C3129" s="28" t="s">
        <v>349</v>
      </c>
      <c r="D3129" s="22"/>
      <c r="E3129" s="22"/>
      <c r="F3129" s="22"/>
      <c r="G3129" s="22"/>
      <c r="H3129" s="4"/>
    </row>
    <row r="3130" spans="1:8" x14ac:dyDescent="0.3">
      <c r="A3130" s="387"/>
      <c r="B3130" s="390"/>
      <c r="C3130" s="24" t="s">
        <v>3861</v>
      </c>
      <c r="D3130" s="25" t="s">
        <v>3629</v>
      </c>
      <c r="E3130" s="25">
        <v>99</v>
      </c>
      <c r="F3130" s="25">
        <v>99</v>
      </c>
      <c r="G3130" s="25">
        <v>99</v>
      </c>
      <c r="H3130" s="26">
        <v>99</v>
      </c>
    </row>
    <row r="3131" spans="1:8" x14ac:dyDescent="0.3">
      <c r="A3131" s="387"/>
      <c r="B3131" s="390"/>
      <c r="C3131" s="24" t="s">
        <v>3748</v>
      </c>
      <c r="D3131" s="25" t="s">
        <v>682</v>
      </c>
      <c r="E3131" s="25" t="s">
        <v>1487</v>
      </c>
      <c r="F3131" s="25" t="s">
        <v>1487</v>
      </c>
      <c r="G3131" s="25" t="s">
        <v>1487</v>
      </c>
      <c r="H3131" s="26" t="s">
        <v>1487</v>
      </c>
    </row>
    <row r="3132" spans="1:8" x14ac:dyDescent="0.3">
      <c r="A3132" s="387"/>
      <c r="B3132" s="390"/>
      <c r="C3132" s="24" t="s">
        <v>422</v>
      </c>
      <c r="D3132" s="25" t="s">
        <v>423</v>
      </c>
      <c r="E3132" s="25">
        <v>6</v>
      </c>
      <c r="F3132" s="25">
        <v>6</v>
      </c>
      <c r="G3132" s="25">
        <v>6</v>
      </c>
      <c r="H3132" s="26">
        <v>6</v>
      </c>
    </row>
    <row r="3133" spans="1:8" x14ac:dyDescent="0.3">
      <c r="A3133" s="387"/>
      <c r="B3133" s="390"/>
      <c r="C3133" s="29" t="s">
        <v>457</v>
      </c>
      <c r="D3133" s="25" t="s">
        <v>254</v>
      </c>
      <c r="E3133" s="25" t="s">
        <v>622</v>
      </c>
      <c r="F3133" s="25" t="s">
        <v>583</v>
      </c>
      <c r="G3133" s="25" t="s">
        <v>638</v>
      </c>
      <c r="H3133" s="26" t="s">
        <v>944</v>
      </c>
    </row>
    <row r="3134" spans="1:8" x14ac:dyDescent="0.3">
      <c r="A3134" s="387"/>
      <c r="B3134" s="390"/>
      <c r="C3134" s="29" t="s">
        <v>284</v>
      </c>
      <c r="D3134" s="25"/>
      <c r="E3134" s="25"/>
      <c r="F3134" s="25"/>
      <c r="G3134" s="25"/>
      <c r="H3134" s="26"/>
    </row>
    <row r="3135" spans="1:8" x14ac:dyDescent="0.3">
      <c r="A3135" s="387"/>
      <c r="B3135" s="390"/>
      <c r="C3135" s="24" t="s">
        <v>3750</v>
      </c>
      <c r="D3135" s="25" t="s">
        <v>262</v>
      </c>
      <c r="E3135" s="25" t="s">
        <v>264</v>
      </c>
      <c r="F3135" s="25" t="s">
        <v>264</v>
      </c>
      <c r="G3135" s="25" t="s">
        <v>264</v>
      </c>
      <c r="H3135" s="26" t="s">
        <v>264</v>
      </c>
    </row>
    <row r="3136" spans="1:8" x14ac:dyDescent="0.3">
      <c r="A3136" s="387"/>
      <c r="B3136" s="390"/>
      <c r="C3136" s="24" t="s">
        <v>3867</v>
      </c>
      <c r="D3136" s="25" t="s">
        <v>262</v>
      </c>
      <c r="E3136" s="25" t="s">
        <v>228</v>
      </c>
      <c r="F3136" s="25" t="s">
        <v>993</v>
      </c>
      <c r="G3136" s="25" t="s">
        <v>709</v>
      </c>
      <c r="H3136" s="26" t="s">
        <v>860</v>
      </c>
    </row>
    <row r="3137" spans="1:8" x14ac:dyDescent="0.3">
      <c r="A3137" s="387"/>
      <c r="B3137" s="390"/>
      <c r="C3137" s="24" t="s">
        <v>3868</v>
      </c>
      <c r="D3137" s="25" t="s">
        <v>262</v>
      </c>
      <c r="E3137" s="25" t="s">
        <v>228</v>
      </c>
      <c r="F3137" s="25" t="s">
        <v>993</v>
      </c>
      <c r="G3137" s="25" t="s">
        <v>709</v>
      </c>
      <c r="H3137" s="26" t="s">
        <v>228</v>
      </c>
    </row>
    <row r="3138" spans="1:8" x14ac:dyDescent="0.3">
      <c r="A3138" s="387"/>
      <c r="B3138" s="390"/>
      <c r="C3138" s="24" t="s">
        <v>4094</v>
      </c>
      <c r="D3138" s="25" t="s">
        <v>262</v>
      </c>
      <c r="E3138" s="25" t="s">
        <v>228</v>
      </c>
      <c r="F3138" s="25" t="s">
        <v>228</v>
      </c>
      <c r="G3138" s="25" t="s">
        <v>228</v>
      </c>
      <c r="H3138" s="26" t="s">
        <v>860</v>
      </c>
    </row>
    <row r="3139" spans="1:8" ht="18" thickBot="1" x14ac:dyDescent="0.35">
      <c r="A3139" s="388"/>
      <c r="B3139" s="391"/>
      <c r="C3139" s="24" t="s">
        <v>1541</v>
      </c>
      <c r="D3139" s="25" t="s">
        <v>423</v>
      </c>
      <c r="E3139" s="25" t="s">
        <v>1535</v>
      </c>
      <c r="F3139" s="25" t="s">
        <v>1535</v>
      </c>
      <c r="G3139" s="25" t="s">
        <v>1535</v>
      </c>
      <c r="H3139" s="26" t="s">
        <v>1535</v>
      </c>
    </row>
    <row r="3140" spans="1:8" ht="18" thickBot="1" x14ac:dyDescent="0.35">
      <c r="A3140" s="392"/>
      <c r="B3140" s="392"/>
      <c r="C3140" s="392"/>
      <c r="D3140" s="393"/>
      <c r="E3140" s="27">
        <v>5</v>
      </c>
      <c r="F3140" s="27">
        <v>6</v>
      </c>
      <c r="G3140" s="27">
        <v>7</v>
      </c>
      <c r="H3140" s="5">
        <v>8</v>
      </c>
    </row>
    <row r="3141" spans="1:8" x14ac:dyDescent="0.3">
      <c r="A3141" s="15" t="s">
        <v>4218</v>
      </c>
    </row>
    <row r="3142" spans="1:8" ht="18" thickBot="1" x14ac:dyDescent="0.35">
      <c r="A3142" s="17" t="s">
        <v>342</v>
      </c>
    </row>
    <row r="3143" spans="1:8" ht="18" thickBot="1" x14ac:dyDescent="0.35">
      <c r="A3143" s="480" t="s">
        <v>0</v>
      </c>
      <c r="B3143" s="483" t="s">
        <v>217</v>
      </c>
      <c r="C3143" s="483" t="s">
        <v>250</v>
      </c>
      <c r="D3143" s="483" t="s">
        <v>251</v>
      </c>
      <c r="E3143" s="381" t="s">
        <v>3998</v>
      </c>
      <c r="F3143" s="382"/>
      <c r="G3143" s="382"/>
      <c r="H3143" s="383"/>
    </row>
    <row r="3144" spans="1:8" ht="18" thickBot="1" x14ac:dyDescent="0.35">
      <c r="A3144" s="481"/>
      <c r="B3144" s="484"/>
      <c r="C3144" s="484"/>
      <c r="D3144" s="484"/>
      <c r="E3144" s="381" t="s">
        <v>462</v>
      </c>
      <c r="F3144" s="382"/>
      <c r="G3144" s="382"/>
      <c r="H3144" s="383"/>
    </row>
    <row r="3145" spans="1:8" ht="18" thickBot="1" x14ac:dyDescent="0.35">
      <c r="A3145" s="482"/>
      <c r="B3145" s="485"/>
      <c r="C3145" s="485"/>
      <c r="D3145" s="485"/>
      <c r="E3145" s="293" t="s">
        <v>413</v>
      </c>
      <c r="F3145" s="293" t="s">
        <v>463</v>
      </c>
      <c r="G3145" s="293" t="s">
        <v>3864</v>
      </c>
      <c r="H3145" s="291" t="s">
        <v>3865</v>
      </c>
    </row>
    <row r="3146" spans="1:8" x14ac:dyDescent="0.3">
      <c r="A3146" s="386" t="s">
        <v>4219</v>
      </c>
      <c r="B3146" s="389" t="s">
        <v>3754</v>
      </c>
      <c r="C3146" s="28" t="s">
        <v>349</v>
      </c>
      <c r="D3146" s="22"/>
      <c r="E3146" s="22"/>
      <c r="F3146" s="22"/>
      <c r="G3146" s="22"/>
      <c r="H3146" s="4"/>
    </row>
    <row r="3147" spans="1:8" x14ac:dyDescent="0.3">
      <c r="A3147" s="387"/>
      <c r="B3147" s="390"/>
      <c r="C3147" s="24" t="s">
        <v>3861</v>
      </c>
      <c r="D3147" s="25" t="s">
        <v>3629</v>
      </c>
      <c r="E3147" s="25">
        <v>102</v>
      </c>
      <c r="F3147" s="25">
        <v>102</v>
      </c>
      <c r="G3147" s="25">
        <v>102</v>
      </c>
      <c r="H3147" s="26">
        <v>102</v>
      </c>
    </row>
    <row r="3148" spans="1:8" x14ac:dyDescent="0.3">
      <c r="A3148" s="387"/>
      <c r="B3148" s="390"/>
      <c r="C3148" s="24" t="s">
        <v>3748</v>
      </c>
      <c r="D3148" s="25" t="s">
        <v>682</v>
      </c>
      <c r="E3148" s="25" t="s">
        <v>815</v>
      </c>
      <c r="F3148" s="25" t="s">
        <v>815</v>
      </c>
      <c r="G3148" s="25" t="s">
        <v>815</v>
      </c>
      <c r="H3148" s="26" t="s">
        <v>815</v>
      </c>
    </row>
    <row r="3149" spans="1:8" x14ac:dyDescent="0.3">
      <c r="A3149" s="387"/>
      <c r="B3149" s="390"/>
      <c r="C3149" s="24" t="s">
        <v>422</v>
      </c>
      <c r="D3149" s="25" t="s">
        <v>423</v>
      </c>
      <c r="E3149" s="25">
        <v>6</v>
      </c>
      <c r="F3149" s="25">
        <v>6</v>
      </c>
      <c r="G3149" s="25">
        <v>6</v>
      </c>
      <c r="H3149" s="26">
        <v>6</v>
      </c>
    </row>
    <row r="3150" spans="1:8" x14ac:dyDescent="0.3">
      <c r="A3150" s="387"/>
      <c r="B3150" s="390"/>
      <c r="C3150" s="29" t="s">
        <v>457</v>
      </c>
      <c r="D3150" s="25" t="s">
        <v>254</v>
      </c>
      <c r="E3150" s="25" t="s">
        <v>3003</v>
      </c>
      <c r="F3150" s="25" t="s">
        <v>3423</v>
      </c>
      <c r="G3150" s="25" t="s">
        <v>2515</v>
      </c>
      <c r="H3150" s="26" t="s">
        <v>984</v>
      </c>
    </row>
    <row r="3151" spans="1:8" x14ac:dyDescent="0.3">
      <c r="A3151" s="387"/>
      <c r="B3151" s="390"/>
      <c r="C3151" s="29" t="s">
        <v>284</v>
      </c>
      <c r="D3151" s="25"/>
      <c r="E3151" s="25"/>
      <c r="F3151" s="25"/>
      <c r="G3151" s="25"/>
      <c r="H3151" s="26"/>
    </row>
    <row r="3152" spans="1:8" x14ac:dyDescent="0.3">
      <c r="A3152" s="387"/>
      <c r="B3152" s="390"/>
      <c r="C3152" s="24" t="s">
        <v>3750</v>
      </c>
      <c r="D3152" s="25" t="s">
        <v>262</v>
      </c>
      <c r="E3152" s="25" t="s">
        <v>408</v>
      </c>
      <c r="F3152" s="25" t="s">
        <v>408</v>
      </c>
      <c r="G3152" s="25" t="s">
        <v>408</v>
      </c>
      <c r="H3152" s="26" t="s">
        <v>408</v>
      </c>
    </row>
    <row r="3153" spans="1:8" x14ac:dyDescent="0.3">
      <c r="A3153" s="387"/>
      <c r="B3153" s="390"/>
      <c r="C3153" s="24" t="s">
        <v>3867</v>
      </c>
      <c r="D3153" s="25" t="s">
        <v>262</v>
      </c>
      <c r="E3153" s="25" t="s">
        <v>228</v>
      </c>
      <c r="F3153" s="25" t="s">
        <v>993</v>
      </c>
      <c r="G3153" s="25" t="s">
        <v>709</v>
      </c>
      <c r="H3153" s="26" t="s">
        <v>860</v>
      </c>
    </row>
    <row r="3154" spans="1:8" x14ac:dyDescent="0.3">
      <c r="A3154" s="387"/>
      <c r="B3154" s="390"/>
      <c r="C3154" s="24" t="s">
        <v>3868</v>
      </c>
      <c r="D3154" s="25" t="s">
        <v>262</v>
      </c>
      <c r="E3154" s="25" t="s">
        <v>228</v>
      </c>
      <c r="F3154" s="25" t="s">
        <v>993</v>
      </c>
      <c r="G3154" s="25" t="s">
        <v>709</v>
      </c>
      <c r="H3154" s="26" t="s">
        <v>228</v>
      </c>
    </row>
    <row r="3155" spans="1:8" x14ac:dyDescent="0.3">
      <c r="A3155" s="387"/>
      <c r="B3155" s="390"/>
      <c r="C3155" s="24" t="s">
        <v>4094</v>
      </c>
      <c r="D3155" s="25" t="s">
        <v>262</v>
      </c>
      <c r="E3155" s="25" t="s">
        <v>228</v>
      </c>
      <c r="F3155" s="25" t="s">
        <v>228</v>
      </c>
      <c r="G3155" s="25" t="s">
        <v>228</v>
      </c>
      <c r="H3155" s="26" t="s">
        <v>860</v>
      </c>
    </row>
    <row r="3156" spans="1:8" ht="18" thickBot="1" x14ac:dyDescent="0.35">
      <c r="A3156" s="388"/>
      <c r="B3156" s="391"/>
      <c r="C3156" s="24" t="s">
        <v>1541</v>
      </c>
      <c r="D3156" s="25" t="s">
        <v>423</v>
      </c>
      <c r="E3156" s="25" t="s">
        <v>1535</v>
      </c>
      <c r="F3156" s="25" t="s">
        <v>1535</v>
      </c>
      <c r="G3156" s="25" t="s">
        <v>1535</v>
      </c>
      <c r="H3156" s="26" t="s">
        <v>1535</v>
      </c>
    </row>
    <row r="3157" spans="1:8" ht="18" thickBot="1" x14ac:dyDescent="0.35">
      <c r="A3157" s="392"/>
      <c r="B3157" s="392"/>
      <c r="C3157" s="392"/>
      <c r="D3157" s="393"/>
      <c r="E3157" s="27">
        <v>1</v>
      </c>
      <c r="F3157" s="27">
        <v>2</v>
      </c>
      <c r="G3157" s="27">
        <v>3</v>
      </c>
      <c r="H3157" s="5">
        <v>4</v>
      </c>
    </row>
    <row r="3158" spans="1:8" ht="18" thickBot="1" x14ac:dyDescent="0.35">
      <c r="A3158" s="17" t="s">
        <v>342</v>
      </c>
    </row>
    <row r="3159" spans="1:8" ht="18" thickBot="1" x14ac:dyDescent="0.35">
      <c r="A3159" s="480" t="s">
        <v>0</v>
      </c>
      <c r="B3159" s="483" t="s">
        <v>217</v>
      </c>
      <c r="C3159" s="483" t="s">
        <v>250</v>
      </c>
      <c r="D3159" s="483" t="s">
        <v>251</v>
      </c>
      <c r="E3159" s="381" t="s">
        <v>4205</v>
      </c>
      <c r="F3159" s="382"/>
      <c r="G3159" s="382"/>
      <c r="H3159" s="383"/>
    </row>
    <row r="3160" spans="1:8" ht="18" thickBot="1" x14ac:dyDescent="0.35">
      <c r="A3160" s="481"/>
      <c r="B3160" s="484"/>
      <c r="C3160" s="484"/>
      <c r="D3160" s="484"/>
      <c r="E3160" s="381" t="s">
        <v>462</v>
      </c>
      <c r="F3160" s="382"/>
      <c r="G3160" s="382"/>
      <c r="H3160" s="383"/>
    </row>
    <row r="3161" spans="1:8" ht="18" thickBot="1" x14ac:dyDescent="0.35">
      <c r="A3161" s="482"/>
      <c r="B3161" s="485"/>
      <c r="C3161" s="485"/>
      <c r="D3161" s="485"/>
      <c r="E3161" s="293" t="s">
        <v>413</v>
      </c>
      <c r="F3161" s="293" t="s">
        <v>463</v>
      </c>
      <c r="G3161" s="293" t="s">
        <v>3864</v>
      </c>
      <c r="H3161" s="291" t="s">
        <v>3865</v>
      </c>
    </row>
    <row r="3162" spans="1:8" x14ac:dyDescent="0.3">
      <c r="A3162" s="386" t="s">
        <v>4219</v>
      </c>
      <c r="B3162" s="389" t="s">
        <v>3754</v>
      </c>
      <c r="C3162" s="28" t="s">
        <v>349</v>
      </c>
      <c r="D3162" s="22"/>
      <c r="E3162" s="22"/>
      <c r="F3162" s="22"/>
      <c r="G3162" s="22"/>
      <c r="H3162" s="4"/>
    </row>
    <row r="3163" spans="1:8" x14ac:dyDescent="0.3">
      <c r="A3163" s="387"/>
      <c r="B3163" s="390"/>
      <c r="C3163" s="24" t="s">
        <v>3861</v>
      </c>
      <c r="D3163" s="25" t="s">
        <v>3629</v>
      </c>
      <c r="E3163" s="25">
        <v>109</v>
      </c>
      <c r="F3163" s="25">
        <v>109</v>
      </c>
      <c r="G3163" s="25">
        <v>109</v>
      </c>
      <c r="H3163" s="26">
        <v>109</v>
      </c>
    </row>
    <row r="3164" spans="1:8" x14ac:dyDescent="0.3">
      <c r="A3164" s="387"/>
      <c r="B3164" s="390"/>
      <c r="C3164" s="24" t="s">
        <v>3748</v>
      </c>
      <c r="D3164" s="25" t="s">
        <v>682</v>
      </c>
      <c r="E3164" s="25" t="s">
        <v>1966</v>
      </c>
      <c r="F3164" s="25" t="s">
        <v>1966</v>
      </c>
      <c r="G3164" s="25" t="s">
        <v>1966</v>
      </c>
      <c r="H3164" s="26" t="s">
        <v>1966</v>
      </c>
    </row>
    <row r="3165" spans="1:8" x14ac:dyDescent="0.3">
      <c r="A3165" s="387"/>
      <c r="B3165" s="390"/>
      <c r="C3165" s="24" t="s">
        <v>422</v>
      </c>
      <c r="D3165" s="25" t="s">
        <v>423</v>
      </c>
      <c r="E3165" s="25">
        <v>6</v>
      </c>
      <c r="F3165" s="25">
        <v>6</v>
      </c>
      <c r="G3165" s="25">
        <v>6</v>
      </c>
      <c r="H3165" s="26">
        <v>6</v>
      </c>
    </row>
    <row r="3166" spans="1:8" x14ac:dyDescent="0.3">
      <c r="A3166" s="387"/>
      <c r="B3166" s="390"/>
      <c r="C3166" s="29" t="s">
        <v>457</v>
      </c>
      <c r="D3166" s="25" t="s">
        <v>254</v>
      </c>
      <c r="E3166" s="25" t="s">
        <v>572</v>
      </c>
      <c r="F3166" s="25" t="s">
        <v>577</v>
      </c>
      <c r="G3166" s="25" t="s">
        <v>545</v>
      </c>
      <c r="H3166" s="26" t="s">
        <v>306</v>
      </c>
    </row>
    <row r="3167" spans="1:8" x14ac:dyDescent="0.3">
      <c r="A3167" s="387"/>
      <c r="B3167" s="390"/>
      <c r="C3167" s="29" t="s">
        <v>284</v>
      </c>
      <c r="D3167" s="25"/>
      <c r="E3167" s="25"/>
      <c r="F3167" s="25"/>
      <c r="G3167" s="25"/>
      <c r="H3167" s="26"/>
    </row>
    <row r="3168" spans="1:8" x14ac:dyDescent="0.3">
      <c r="A3168" s="387"/>
      <c r="B3168" s="390"/>
      <c r="C3168" s="24" t="s">
        <v>3750</v>
      </c>
      <c r="D3168" s="25" t="s">
        <v>262</v>
      </c>
      <c r="E3168" s="25" t="s">
        <v>263</v>
      </c>
      <c r="F3168" s="25" t="s">
        <v>263</v>
      </c>
      <c r="G3168" s="25" t="s">
        <v>263</v>
      </c>
      <c r="H3168" s="26" t="s">
        <v>263</v>
      </c>
    </row>
    <row r="3169" spans="1:8" x14ac:dyDescent="0.3">
      <c r="A3169" s="387"/>
      <c r="B3169" s="390"/>
      <c r="C3169" s="24" t="s">
        <v>3867</v>
      </c>
      <c r="D3169" s="25" t="s">
        <v>262</v>
      </c>
      <c r="E3169" s="25" t="s">
        <v>228</v>
      </c>
      <c r="F3169" s="25" t="s">
        <v>993</v>
      </c>
      <c r="G3169" s="25" t="s">
        <v>709</v>
      </c>
      <c r="H3169" s="26" t="s">
        <v>860</v>
      </c>
    </row>
    <row r="3170" spans="1:8" x14ac:dyDescent="0.3">
      <c r="A3170" s="387"/>
      <c r="B3170" s="390"/>
      <c r="C3170" s="24" t="s">
        <v>3868</v>
      </c>
      <c r="D3170" s="25" t="s">
        <v>262</v>
      </c>
      <c r="E3170" s="25" t="s">
        <v>228</v>
      </c>
      <c r="F3170" s="25" t="s">
        <v>993</v>
      </c>
      <c r="G3170" s="25" t="s">
        <v>709</v>
      </c>
      <c r="H3170" s="26" t="s">
        <v>228</v>
      </c>
    </row>
    <row r="3171" spans="1:8" x14ac:dyDescent="0.3">
      <c r="A3171" s="387"/>
      <c r="B3171" s="390"/>
      <c r="C3171" s="24" t="s">
        <v>4094</v>
      </c>
      <c r="D3171" s="25" t="s">
        <v>262</v>
      </c>
      <c r="E3171" s="25" t="s">
        <v>228</v>
      </c>
      <c r="F3171" s="25" t="s">
        <v>228</v>
      </c>
      <c r="G3171" s="25" t="s">
        <v>228</v>
      </c>
      <c r="H3171" s="26" t="s">
        <v>860</v>
      </c>
    </row>
    <row r="3172" spans="1:8" ht="18" thickBot="1" x14ac:dyDescent="0.35">
      <c r="A3172" s="388"/>
      <c r="B3172" s="391"/>
      <c r="C3172" s="24" t="s">
        <v>1541</v>
      </c>
      <c r="D3172" s="25" t="s">
        <v>423</v>
      </c>
      <c r="E3172" s="25" t="s">
        <v>1535</v>
      </c>
      <c r="F3172" s="25" t="s">
        <v>1535</v>
      </c>
      <c r="G3172" s="25" t="s">
        <v>1535</v>
      </c>
      <c r="H3172" s="26" t="s">
        <v>1535</v>
      </c>
    </row>
    <row r="3173" spans="1:8" ht="18" thickBot="1" x14ac:dyDescent="0.35">
      <c r="A3173" s="392"/>
      <c r="B3173" s="392"/>
      <c r="C3173" s="392"/>
      <c r="D3173" s="393"/>
      <c r="E3173" s="27">
        <v>5</v>
      </c>
      <c r="F3173" s="27">
        <v>6</v>
      </c>
      <c r="G3173" s="27">
        <v>7</v>
      </c>
      <c r="H3173" s="5">
        <v>8</v>
      </c>
    </row>
    <row r="3174" spans="1:8" x14ac:dyDescent="0.3">
      <c r="A3174" s="15" t="s">
        <v>4220</v>
      </c>
    </row>
    <row r="3175" spans="1:8" x14ac:dyDescent="0.3">
      <c r="A3175" s="17"/>
    </row>
    <row r="3176" spans="1:8" ht="18" thickBot="1" x14ac:dyDescent="0.35">
      <c r="A3176" s="17" t="s">
        <v>4221</v>
      </c>
    </row>
    <row r="3177" spans="1:8" ht="18" thickBot="1" x14ac:dyDescent="0.35">
      <c r="A3177" s="480" t="s">
        <v>0</v>
      </c>
      <c r="B3177" s="483" t="s">
        <v>217</v>
      </c>
      <c r="C3177" s="483" t="s">
        <v>250</v>
      </c>
      <c r="D3177" s="483" t="s">
        <v>251</v>
      </c>
      <c r="E3177" s="381" t="s">
        <v>3998</v>
      </c>
      <c r="F3177" s="382"/>
      <c r="G3177" s="382"/>
      <c r="H3177" s="383"/>
    </row>
    <row r="3178" spans="1:8" ht="18" thickBot="1" x14ac:dyDescent="0.35">
      <c r="A3178" s="481"/>
      <c r="B3178" s="484"/>
      <c r="C3178" s="484"/>
      <c r="D3178" s="484"/>
      <c r="E3178" s="381" t="s">
        <v>462</v>
      </c>
      <c r="F3178" s="382"/>
      <c r="G3178" s="382"/>
      <c r="H3178" s="383"/>
    </row>
    <row r="3179" spans="1:8" ht="18" thickBot="1" x14ac:dyDescent="0.35">
      <c r="A3179" s="482"/>
      <c r="B3179" s="485"/>
      <c r="C3179" s="485"/>
      <c r="D3179" s="485"/>
      <c r="E3179" s="293" t="s">
        <v>413</v>
      </c>
      <c r="F3179" s="293" t="s">
        <v>463</v>
      </c>
      <c r="G3179" s="293" t="s">
        <v>3864</v>
      </c>
      <c r="H3179" s="291" t="s">
        <v>3865</v>
      </c>
    </row>
    <row r="3180" spans="1:8" x14ac:dyDescent="0.3">
      <c r="A3180" s="386" t="s">
        <v>4222</v>
      </c>
      <c r="B3180" s="21" t="s">
        <v>3823</v>
      </c>
      <c r="C3180" s="28" t="s">
        <v>349</v>
      </c>
      <c r="D3180" s="22"/>
      <c r="E3180" s="22"/>
      <c r="F3180" s="22"/>
      <c r="G3180" s="22"/>
      <c r="H3180" s="4"/>
    </row>
    <row r="3181" spans="1:8" x14ac:dyDescent="0.3">
      <c r="A3181" s="387"/>
      <c r="B3181" s="24" t="s">
        <v>4025</v>
      </c>
      <c r="C3181" s="24" t="s">
        <v>3861</v>
      </c>
      <c r="D3181" s="25" t="s">
        <v>3629</v>
      </c>
      <c r="E3181" s="25">
        <v>53</v>
      </c>
      <c r="F3181" s="25">
        <v>53</v>
      </c>
      <c r="G3181" s="25">
        <v>53</v>
      </c>
      <c r="H3181" s="26">
        <v>53</v>
      </c>
    </row>
    <row r="3182" spans="1:8" x14ac:dyDescent="0.3">
      <c r="A3182" s="387"/>
      <c r="B3182" s="57"/>
      <c r="C3182" s="24" t="s">
        <v>3748</v>
      </c>
      <c r="D3182" s="25" t="s">
        <v>682</v>
      </c>
      <c r="E3182" s="25" t="s">
        <v>286</v>
      </c>
      <c r="F3182" s="25" t="s">
        <v>286</v>
      </c>
      <c r="G3182" s="25" t="s">
        <v>286</v>
      </c>
      <c r="H3182" s="26" t="s">
        <v>286</v>
      </c>
    </row>
    <row r="3183" spans="1:8" x14ac:dyDescent="0.3">
      <c r="A3183" s="387"/>
      <c r="B3183" s="57"/>
      <c r="C3183" s="24" t="s">
        <v>422</v>
      </c>
      <c r="D3183" s="25" t="s">
        <v>423</v>
      </c>
      <c r="E3183" s="25">
        <v>6</v>
      </c>
      <c r="F3183" s="25">
        <v>6</v>
      </c>
      <c r="G3183" s="25">
        <v>6</v>
      </c>
      <c r="H3183" s="26">
        <v>6</v>
      </c>
    </row>
    <row r="3184" spans="1:8" x14ac:dyDescent="0.3">
      <c r="A3184" s="387"/>
      <c r="B3184" s="57"/>
      <c r="C3184" s="29" t="s">
        <v>457</v>
      </c>
      <c r="D3184" s="25" t="s">
        <v>254</v>
      </c>
      <c r="E3184" s="25" t="s">
        <v>2301</v>
      </c>
      <c r="F3184" s="25" t="s">
        <v>564</v>
      </c>
      <c r="G3184" s="25" t="s">
        <v>622</v>
      </c>
      <c r="H3184" s="26" t="s">
        <v>977</v>
      </c>
    </row>
    <row r="3185" spans="1:8" x14ac:dyDescent="0.3">
      <c r="A3185" s="387"/>
      <c r="B3185" s="57"/>
      <c r="C3185" s="29" t="s">
        <v>284</v>
      </c>
      <c r="D3185" s="25"/>
      <c r="E3185" s="25"/>
      <c r="F3185" s="25"/>
      <c r="G3185" s="25"/>
      <c r="H3185" s="26"/>
    </row>
    <row r="3186" spans="1:8" x14ac:dyDescent="0.3">
      <c r="A3186" s="387"/>
      <c r="B3186" s="57"/>
      <c r="C3186" s="24" t="s">
        <v>3750</v>
      </c>
      <c r="D3186" s="25" t="s">
        <v>262</v>
      </c>
      <c r="E3186" s="25" t="s">
        <v>263</v>
      </c>
      <c r="F3186" s="25" t="s">
        <v>263</v>
      </c>
      <c r="G3186" s="25" t="s">
        <v>263</v>
      </c>
      <c r="H3186" s="26" t="s">
        <v>263</v>
      </c>
    </row>
    <row r="3187" spans="1:8" x14ac:dyDescent="0.3">
      <c r="A3187" s="387"/>
      <c r="B3187" s="57"/>
      <c r="C3187" s="24" t="s">
        <v>3867</v>
      </c>
      <c r="D3187" s="25" t="s">
        <v>262</v>
      </c>
      <c r="E3187" s="25" t="s">
        <v>228</v>
      </c>
      <c r="F3187" s="25" t="s">
        <v>993</v>
      </c>
      <c r="G3187" s="25" t="s">
        <v>709</v>
      </c>
      <c r="H3187" s="26" t="s">
        <v>860</v>
      </c>
    </row>
    <row r="3188" spans="1:8" x14ac:dyDescent="0.3">
      <c r="A3188" s="387"/>
      <c r="B3188" s="57"/>
      <c r="C3188" s="24" t="s">
        <v>3868</v>
      </c>
      <c r="D3188" s="25" t="s">
        <v>262</v>
      </c>
      <c r="E3188" s="25" t="s">
        <v>228</v>
      </c>
      <c r="F3188" s="25" t="s">
        <v>993</v>
      </c>
      <c r="G3188" s="25" t="s">
        <v>709</v>
      </c>
      <c r="H3188" s="26" t="s">
        <v>228</v>
      </c>
    </row>
    <row r="3189" spans="1:8" x14ac:dyDescent="0.3">
      <c r="A3189" s="387"/>
      <c r="B3189" s="57"/>
      <c r="C3189" s="24" t="s">
        <v>4094</v>
      </c>
      <c r="D3189" s="25" t="s">
        <v>262</v>
      </c>
      <c r="E3189" s="25" t="s">
        <v>228</v>
      </c>
      <c r="F3189" s="25" t="s">
        <v>228</v>
      </c>
      <c r="G3189" s="25" t="s">
        <v>228</v>
      </c>
      <c r="H3189" s="26" t="s">
        <v>860</v>
      </c>
    </row>
    <row r="3190" spans="1:8" ht="18" thickBot="1" x14ac:dyDescent="0.35">
      <c r="A3190" s="388"/>
      <c r="B3190" s="57"/>
      <c r="C3190" s="24" t="s">
        <v>1541</v>
      </c>
      <c r="D3190" s="25" t="s">
        <v>423</v>
      </c>
      <c r="E3190" s="25" t="s">
        <v>1535</v>
      </c>
      <c r="F3190" s="25" t="s">
        <v>1535</v>
      </c>
      <c r="G3190" s="25" t="s">
        <v>1535</v>
      </c>
      <c r="H3190" s="26" t="s">
        <v>1535</v>
      </c>
    </row>
    <row r="3191" spans="1:8" ht="18" thickBot="1" x14ac:dyDescent="0.35">
      <c r="A3191" s="392"/>
      <c r="B3191" s="392"/>
      <c r="C3191" s="392"/>
      <c r="D3191" s="393"/>
      <c r="E3191" s="27">
        <v>1</v>
      </c>
      <c r="F3191" s="27">
        <v>2</v>
      </c>
      <c r="G3191" s="27">
        <v>3</v>
      </c>
      <c r="H3191" s="5">
        <v>4</v>
      </c>
    </row>
    <row r="3192" spans="1:8" ht="18" thickBot="1" x14ac:dyDescent="0.35">
      <c r="A3192" s="17" t="s">
        <v>342</v>
      </c>
    </row>
    <row r="3193" spans="1:8" ht="18" thickBot="1" x14ac:dyDescent="0.35">
      <c r="A3193" s="480" t="s">
        <v>0</v>
      </c>
      <c r="B3193" s="483" t="s">
        <v>217</v>
      </c>
      <c r="C3193" s="483" t="s">
        <v>250</v>
      </c>
      <c r="D3193" s="483" t="s">
        <v>251</v>
      </c>
      <c r="E3193" s="381" t="s">
        <v>4208</v>
      </c>
      <c r="F3193" s="382"/>
      <c r="G3193" s="382"/>
      <c r="H3193" s="383"/>
    </row>
    <row r="3194" spans="1:8" ht="18" thickBot="1" x14ac:dyDescent="0.35">
      <c r="A3194" s="481"/>
      <c r="B3194" s="484"/>
      <c r="C3194" s="484"/>
      <c r="D3194" s="484"/>
      <c r="E3194" s="381" t="s">
        <v>3757</v>
      </c>
      <c r="F3194" s="382"/>
      <c r="G3194" s="382"/>
      <c r="H3194" s="383"/>
    </row>
    <row r="3195" spans="1:8" ht="18" thickBot="1" x14ac:dyDescent="0.35">
      <c r="A3195" s="482"/>
      <c r="B3195" s="485"/>
      <c r="C3195" s="485"/>
      <c r="D3195" s="485"/>
      <c r="E3195" s="293" t="s">
        <v>413</v>
      </c>
      <c r="F3195" s="293" t="s">
        <v>463</v>
      </c>
      <c r="G3195" s="293" t="s">
        <v>3864</v>
      </c>
      <c r="H3195" s="291" t="s">
        <v>3865</v>
      </c>
    </row>
    <row r="3196" spans="1:8" x14ac:dyDescent="0.3">
      <c r="A3196" s="386" t="s">
        <v>4222</v>
      </c>
      <c r="B3196" s="389" t="s">
        <v>3754</v>
      </c>
      <c r="C3196" s="28" t="s">
        <v>349</v>
      </c>
      <c r="D3196" s="22"/>
      <c r="E3196" s="22"/>
      <c r="F3196" s="22"/>
      <c r="G3196" s="22"/>
      <c r="H3196" s="4"/>
    </row>
    <row r="3197" spans="1:8" x14ac:dyDescent="0.3">
      <c r="A3197" s="387"/>
      <c r="B3197" s="390"/>
      <c r="C3197" s="24" t="s">
        <v>3861</v>
      </c>
      <c r="D3197" s="25" t="s">
        <v>3629</v>
      </c>
      <c r="E3197" s="25">
        <v>52</v>
      </c>
      <c r="F3197" s="25">
        <v>52</v>
      </c>
      <c r="G3197" s="25">
        <v>52</v>
      </c>
      <c r="H3197" s="26">
        <v>52</v>
      </c>
    </row>
    <row r="3198" spans="1:8" x14ac:dyDescent="0.3">
      <c r="A3198" s="387"/>
      <c r="B3198" s="390"/>
      <c r="C3198" s="24" t="s">
        <v>3748</v>
      </c>
      <c r="D3198" s="25" t="s">
        <v>3324</v>
      </c>
      <c r="E3198" s="25" t="s">
        <v>1966</v>
      </c>
      <c r="F3198" s="25" t="s">
        <v>1966</v>
      </c>
      <c r="G3198" s="25" t="s">
        <v>1966</v>
      </c>
      <c r="H3198" s="26" t="s">
        <v>1966</v>
      </c>
    </row>
    <row r="3199" spans="1:8" x14ac:dyDescent="0.3">
      <c r="A3199" s="387"/>
      <c r="B3199" s="390"/>
      <c r="C3199" s="24" t="s">
        <v>422</v>
      </c>
      <c r="D3199" s="25" t="s">
        <v>423</v>
      </c>
      <c r="E3199" s="25">
        <v>6</v>
      </c>
      <c r="F3199" s="25">
        <v>6</v>
      </c>
      <c r="G3199" s="25">
        <v>6</v>
      </c>
      <c r="H3199" s="26">
        <v>6</v>
      </c>
    </row>
    <row r="3200" spans="1:8" x14ac:dyDescent="0.3">
      <c r="A3200" s="387"/>
      <c r="B3200" s="390"/>
      <c r="C3200" s="29" t="s">
        <v>424</v>
      </c>
      <c r="D3200" s="469" t="s">
        <v>254</v>
      </c>
      <c r="E3200" s="469" t="s">
        <v>520</v>
      </c>
      <c r="F3200" s="469" t="s">
        <v>301</v>
      </c>
      <c r="G3200" s="469" t="s">
        <v>989</v>
      </c>
      <c r="H3200" s="469" t="s">
        <v>238</v>
      </c>
    </row>
    <row r="3201" spans="1:8" x14ac:dyDescent="0.3">
      <c r="A3201" s="387"/>
      <c r="B3201" s="390"/>
      <c r="C3201" s="29" t="s">
        <v>284</v>
      </c>
      <c r="D3201" s="469"/>
      <c r="E3201" s="469"/>
      <c r="F3201" s="469"/>
      <c r="G3201" s="469"/>
      <c r="H3201" s="469"/>
    </row>
    <row r="3202" spans="1:8" x14ac:dyDescent="0.3">
      <c r="A3202" s="387"/>
      <c r="B3202" s="390"/>
      <c r="C3202" s="24" t="s">
        <v>3750</v>
      </c>
      <c r="D3202" s="25" t="s">
        <v>262</v>
      </c>
      <c r="E3202" s="25" t="s">
        <v>263</v>
      </c>
      <c r="F3202" s="25" t="s">
        <v>263</v>
      </c>
      <c r="G3202" s="25" t="s">
        <v>263</v>
      </c>
      <c r="H3202" s="26" t="s">
        <v>263</v>
      </c>
    </row>
    <row r="3203" spans="1:8" x14ac:dyDescent="0.3">
      <c r="A3203" s="387"/>
      <c r="B3203" s="390"/>
      <c r="C3203" s="24" t="s">
        <v>3867</v>
      </c>
      <c r="D3203" s="25" t="s">
        <v>262</v>
      </c>
      <c r="E3203" s="25" t="s">
        <v>228</v>
      </c>
      <c r="F3203" s="25" t="s">
        <v>993</v>
      </c>
      <c r="G3203" s="25" t="s">
        <v>709</v>
      </c>
      <c r="H3203" s="26" t="s">
        <v>860</v>
      </c>
    </row>
    <row r="3204" spans="1:8" x14ac:dyDescent="0.3">
      <c r="A3204" s="387"/>
      <c r="B3204" s="390"/>
      <c r="C3204" s="24" t="s">
        <v>3868</v>
      </c>
      <c r="D3204" s="25" t="s">
        <v>262</v>
      </c>
      <c r="E3204" s="25" t="s">
        <v>228</v>
      </c>
      <c r="F3204" s="25" t="s">
        <v>993</v>
      </c>
      <c r="G3204" s="25" t="s">
        <v>709</v>
      </c>
      <c r="H3204" s="26" t="s">
        <v>228</v>
      </c>
    </row>
    <row r="3205" spans="1:8" x14ac:dyDescent="0.3">
      <c r="A3205" s="387"/>
      <c r="B3205" s="390"/>
      <c r="C3205" s="24" t="s">
        <v>3869</v>
      </c>
      <c r="D3205" s="25" t="s">
        <v>262</v>
      </c>
      <c r="E3205" s="25" t="s">
        <v>228</v>
      </c>
      <c r="F3205" s="25" t="s">
        <v>228</v>
      </c>
      <c r="G3205" s="25" t="s">
        <v>228</v>
      </c>
      <c r="H3205" s="26" t="s">
        <v>860</v>
      </c>
    </row>
    <row r="3206" spans="1:8" ht="18" thickBot="1" x14ac:dyDescent="0.35">
      <c r="A3206" s="388"/>
      <c r="B3206" s="391"/>
      <c r="C3206" s="24" t="s">
        <v>1541</v>
      </c>
      <c r="D3206" s="25" t="s">
        <v>423</v>
      </c>
      <c r="E3206" s="25" t="s">
        <v>1535</v>
      </c>
      <c r="F3206" s="25" t="s">
        <v>1535</v>
      </c>
      <c r="G3206" s="25" t="s">
        <v>1535</v>
      </c>
      <c r="H3206" s="26" t="s">
        <v>1535</v>
      </c>
    </row>
    <row r="3207" spans="1:8" ht="18" thickBot="1" x14ac:dyDescent="0.35">
      <c r="A3207" s="392"/>
      <c r="B3207" s="392"/>
      <c r="C3207" s="392"/>
      <c r="D3207" s="393"/>
      <c r="E3207" s="27">
        <v>5</v>
      </c>
      <c r="F3207" s="27">
        <v>6</v>
      </c>
      <c r="G3207" s="27">
        <v>7</v>
      </c>
      <c r="H3207" s="5">
        <v>8</v>
      </c>
    </row>
    <row r="3208" spans="1:8" x14ac:dyDescent="0.3">
      <c r="A3208" s="15" t="s">
        <v>4223</v>
      </c>
    </row>
    <row r="3209" spans="1:8" x14ac:dyDescent="0.3">
      <c r="A3209" s="16" t="s">
        <v>211</v>
      </c>
    </row>
    <row r="3210" spans="1:8" x14ac:dyDescent="0.3">
      <c r="A3210" s="17" t="s">
        <v>4224</v>
      </c>
    </row>
    <row r="3211" spans="1:8" x14ac:dyDescent="0.3">
      <c r="A3211" s="15" t="s">
        <v>4225</v>
      </c>
    </row>
    <row r="3212" spans="1:8" ht="18" thickBot="1" x14ac:dyDescent="0.35">
      <c r="A3212" s="17" t="s">
        <v>488</v>
      </c>
    </row>
    <row r="3213" spans="1:8" ht="64.5" thickBot="1" x14ac:dyDescent="0.35">
      <c r="A3213" s="36" t="s">
        <v>0</v>
      </c>
      <c r="B3213" s="293" t="s">
        <v>217</v>
      </c>
      <c r="C3213" s="293" t="s">
        <v>250</v>
      </c>
      <c r="D3213" s="293" t="s">
        <v>251</v>
      </c>
      <c r="E3213" s="293" t="s">
        <v>4226</v>
      </c>
      <c r="F3213" s="293" t="s">
        <v>4227</v>
      </c>
      <c r="G3213" s="291" t="s">
        <v>4228</v>
      </c>
    </row>
    <row r="3214" spans="1:8" x14ac:dyDescent="0.3">
      <c r="A3214" s="386" t="s">
        <v>4229</v>
      </c>
      <c r="B3214" s="389" t="s">
        <v>4226</v>
      </c>
      <c r="C3214" s="28" t="s">
        <v>349</v>
      </c>
      <c r="D3214" s="22"/>
      <c r="E3214" s="22"/>
      <c r="F3214" s="22"/>
      <c r="G3214" s="4"/>
    </row>
    <row r="3215" spans="1:8" x14ac:dyDescent="0.3">
      <c r="A3215" s="387"/>
      <c r="B3215" s="390"/>
      <c r="C3215" s="24" t="s">
        <v>4230</v>
      </c>
      <c r="D3215" s="25" t="s">
        <v>351</v>
      </c>
      <c r="E3215" s="25">
        <v>1.02</v>
      </c>
      <c r="F3215" s="25">
        <v>1.05</v>
      </c>
      <c r="G3215" s="26">
        <v>1.05</v>
      </c>
    </row>
    <row r="3216" spans="1:8" x14ac:dyDescent="0.3">
      <c r="A3216" s="387"/>
      <c r="B3216" s="390"/>
      <c r="C3216" s="24" t="s">
        <v>4231</v>
      </c>
      <c r="D3216" s="25" t="s">
        <v>351</v>
      </c>
      <c r="E3216" s="25">
        <v>105</v>
      </c>
      <c r="F3216" s="25">
        <v>58</v>
      </c>
      <c r="G3216" s="26">
        <v>54</v>
      </c>
    </row>
    <row r="3217" spans="1:7" x14ac:dyDescent="0.3">
      <c r="A3217" s="387"/>
      <c r="B3217" s="390"/>
      <c r="C3217" s="24" t="s">
        <v>422</v>
      </c>
      <c r="D3217" s="25" t="s">
        <v>423</v>
      </c>
      <c r="E3217" s="25">
        <v>5</v>
      </c>
      <c r="F3217" s="25">
        <v>1</v>
      </c>
      <c r="G3217" s="26">
        <v>2</v>
      </c>
    </row>
    <row r="3218" spans="1:7" x14ac:dyDescent="0.3">
      <c r="A3218" s="387" t="s">
        <v>4229</v>
      </c>
      <c r="B3218" s="390" t="s">
        <v>4232</v>
      </c>
      <c r="C3218" s="29" t="s">
        <v>3905</v>
      </c>
      <c r="D3218" s="25" t="s">
        <v>254</v>
      </c>
      <c r="E3218" s="25" t="s">
        <v>4233</v>
      </c>
      <c r="F3218" s="25" t="s">
        <v>4234</v>
      </c>
      <c r="G3218" s="26" t="s">
        <v>656</v>
      </c>
    </row>
    <row r="3219" spans="1:7" x14ac:dyDescent="0.3">
      <c r="A3219" s="387"/>
      <c r="B3219" s="390"/>
      <c r="C3219" s="29" t="s">
        <v>284</v>
      </c>
      <c r="D3219" s="25"/>
      <c r="E3219" s="25"/>
      <c r="F3219" s="25"/>
      <c r="G3219" s="26"/>
    </row>
    <row r="3220" spans="1:7" x14ac:dyDescent="0.3">
      <c r="A3220" s="387"/>
      <c r="B3220" s="390"/>
      <c r="C3220" s="24" t="s">
        <v>4235</v>
      </c>
      <c r="D3220" s="25" t="s">
        <v>262</v>
      </c>
      <c r="E3220" s="25" t="s">
        <v>1031</v>
      </c>
      <c r="F3220" s="25" t="s">
        <v>1577</v>
      </c>
      <c r="G3220" s="26" t="s">
        <v>357</v>
      </c>
    </row>
    <row r="3221" spans="1:7" x14ac:dyDescent="0.3">
      <c r="A3221" s="387" t="s">
        <v>4229</v>
      </c>
      <c r="B3221" s="390" t="s">
        <v>4236</v>
      </c>
      <c r="C3221" s="24" t="s">
        <v>4237</v>
      </c>
      <c r="D3221" s="25" t="s">
        <v>262</v>
      </c>
      <c r="E3221" s="25" t="s">
        <v>846</v>
      </c>
      <c r="F3221" s="25" t="s">
        <v>846</v>
      </c>
      <c r="G3221" s="26" t="s">
        <v>846</v>
      </c>
    </row>
    <row r="3222" spans="1:7" x14ac:dyDescent="0.3">
      <c r="A3222" s="387"/>
      <c r="B3222" s="390"/>
      <c r="C3222" s="24" t="s">
        <v>2794</v>
      </c>
      <c r="D3222" s="25" t="s">
        <v>262</v>
      </c>
      <c r="E3222" s="32">
        <v>1200</v>
      </c>
      <c r="F3222" s="25" t="s">
        <v>228</v>
      </c>
      <c r="G3222" s="26" t="s">
        <v>228</v>
      </c>
    </row>
    <row r="3223" spans="1:7" x14ac:dyDescent="0.3">
      <c r="A3223" s="387"/>
      <c r="B3223" s="390"/>
      <c r="C3223" s="24" t="s">
        <v>4238</v>
      </c>
      <c r="D3223" s="25" t="s">
        <v>262</v>
      </c>
      <c r="E3223" s="25" t="s">
        <v>228</v>
      </c>
      <c r="F3223" s="25" t="s">
        <v>765</v>
      </c>
      <c r="G3223" s="26" t="s">
        <v>228</v>
      </c>
    </row>
    <row r="3224" spans="1:7" ht="18" thickBot="1" x14ac:dyDescent="0.35">
      <c r="A3224" s="388"/>
      <c r="B3224" s="391"/>
      <c r="C3224" s="24" t="s">
        <v>1541</v>
      </c>
      <c r="D3224" s="25" t="s">
        <v>423</v>
      </c>
      <c r="E3224" s="25">
        <v>5</v>
      </c>
      <c r="F3224" s="25">
        <v>5</v>
      </c>
      <c r="G3224" s="26">
        <v>5</v>
      </c>
    </row>
    <row r="3225" spans="1:7" ht="18" thickBot="1" x14ac:dyDescent="0.35">
      <c r="A3225" s="392"/>
      <c r="B3225" s="392"/>
      <c r="C3225" s="392"/>
      <c r="D3225" s="393"/>
      <c r="E3225" s="27">
        <v>110</v>
      </c>
      <c r="F3225" s="27">
        <v>210</v>
      </c>
      <c r="G3225" s="5">
        <v>310</v>
      </c>
    </row>
    <row r="3226" spans="1:7" x14ac:dyDescent="0.3">
      <c r="A3226" s="15" t="s">
        <v>4239</v>
      </c>
    </row>
    <row r="3227" spans="1:7" ht="18" thickBot="1" x14ac:dyDescent="0.35">
      <c r="A3227" s="17" t="s">
        <v>488</v>
      </c>
    </row>
    <row r="3228" spans="1:7" ht="51.75" thickBot="1" x14ac:dyDescent="0.35">
      <c r="A3228" s="36" t="s">
        <v>0</v>
      </c>
      <c r="B3228" s="293" t="s">
        <v>217</v>
      </c>
      <c r="C3228" s="293" t="s">
        <v>250</v>
      </c>
      <c r="D3228" s="293" t="s">
        <v>251</v>
      </c>
      <c r="E3228" s="293" t="s">
        <v>4240</v>
      </c>
      <c r="F3228" s="293" t="s">
        <v>4241</v>
      </c>
      <c r="G3228" s="291" t="s">
        <v>4242</v>
      </c>
    </row>
    <row r="3229" spans="1:7" x14ac:dyDescent="0.3">
      <c r="A3229" s="20" t="s">
        <v>4243</v>
      </c>
      <c r="B3229" s="21" t="s">
        <v>4244</v>
      </c>
      <c r="C3229" s="28" t="s">
        <v>349</v>
      </c>
      <c r="D3229" s="22"/>
      <c r="E3229" s="22"/>
      <c r="F3229" s="22"/>
      <c r="G3229" s="4"/>
    </row>
    <row r="3230" spans="1:7" x14ac:dyDescent="0.3">
      <c r="A3230" s="23"/>
      <c r="B3230" s="24"/>
      <c r="C3230" s="24" t="s">
        <v>4230</v>
      </c>
      <c r="D3230" s="25" t="s">
        <v>351</v>
      </c>
      <c r="E3230" s="25">
        <v>1.05</v>
      </c>
      <c r="F3230" s="25">
        <v>1.01</v>
      </c>
      <c r="G3230" s="26">
        <v>1.0149999999999999</v>
      </c>
    </row>
    <row r="3231" spans="1:7" x14ac:dyDescent="0.3">
      <c r="A3231" s="23"/>
      <c r="B3231" s="24"/>
      <c r="C3231" s="24" t="s">
        <v>4231</v>
      </c>
      <c r="D3231" s="25" t="s">
        <v>351</v>
      </c>
      <c r="E3231" s="25">
        <v>105</v>
      </c>
      <c r="F3231" s="25">
        <v>126</v>
      </c>
      <c r="G3231" s="26">
        <v>157</v>
      </c>
    </row>
    <row r="3232" spans="1:7" x14ac:dyDescent="0.3">
      <c r="A3232" s="387" t="s">
        <v>4243</v>
      </c>
      <c r="B3232" s="390" t="s">
        <v>4245</v>
      </c>
      <c r="C3232" s="24" t="s">
        <v>422</v>
      </c>
      <c r="D3232" s="25" t="s">
        <v>423</v>
      </c>
      <c r="E3232" s="25">
        <v>1</v>
      </c>
      <c r="F3232" s="25">
        <v>2</v>
      </c>
      <c r="G3232" s="26">
        <v>2</v>
      </c>
    </row>
    <row r="3233" spans="1:8" x14ac:dyDescent="0.3">
      <c r="A3233" s="387"/>
      <c r="B3233" s="390"/>
      <c r="C3233" s="29" t="s">
        <v>3905</v>
      </c>
      <c r="D3233" s="25" t="s">
        <v>254</v>
      </c>
      <c r="E3233" s="25" t="s">
        <v>4246</v>
      </c>
      <c r="F3233" s="25" t="s">
        <v>4247</v>
      </c>
      <c r="G3233" s="26" t="s">
        <v>4248</v>
      </c>
    </row>
    <row r="3234" spans="1:8" x14ac:dyDescent="0.3">
      <c r="A3234" s="387"/>
      <c r="B3234" s="390"/>
      <c r="C3234" s="29" t="s">
        <v>284</v>
      </c>
      <c r="D3234" s="25"/>
      <c r="E3234" s="25"/>
      <c r="F3234" s="25"/>
      <c r="G3234" s="26"/>
    </row>
    <row r="3235" spans="1:8" x14ac:dyDescent="0.3">
      <c r="A3235" s="387"/>
      <c r="B3235" s="390"/>
      <c r="C3235" s="24" t="s">
        <v>4249</v>
      </c>
      <c r="D3235" s="25" t="s">
        <v>262</v>
      </c>
      <c r="E3235" s="25" t="s">
        <v>1034</v>
      </c>
      <c r="F3235" s="32">
        <v>1500</v>
      </c>
      <c r="G3235" s="39">
        <v>1500</v>
      </c>
    </row>
    <row r="3236" spans="1:8" x14ac:dyDescent="0.3">
      <c r="A3236" s="387" t="s">
        <v>4243</v>
      </c>
      <c r="B3236" s="390" t="s">
        <v>4250</v>
      </c>
      <c r="C3236" s="24" t="s">
        <v>4251</v>
      </c>
      <c r="D3236" s="25" t="s">
        <v>262</v>
      </c>
      <c r="E3236" s="25" t="s">
        <v>846</v>
      </c>
      <c r="F3236" s="25" t="s">
        <v>846</v>
      </c>
      <c r="G3236" s="26" t="s">
        <v>846</v>
      </c>
    </row>
    <row r="3237" spans="1:8" x14ac:dyDescent="0.3">
      <c r="A3237" s="387"/>
      <c r="B3237" s="390"/>
      <c r="C3237" s="24" t="s">
        <v>2794</v>
      </c>
      <c r="D3237" s="25" t="s">
        <v>262</v>
      </c>
      <c r="E3237" s="32">
        <v>1300</v>
      </c>
      <c r="F3237" s="32">
        <v>1500</v>
      </c>
      <c r="G3237" s="39">
        <v>1500</v>
      </c>
    </row>
    <row r="3238" spans="1:8" x14ac:dyDescent="0.3">
      <c r="A3238" s="387"/>
      <c r="B3238" s="390"/>
      <c r="C3238" s="24" t="s">
        <v>4238</v>
      </c>
      <c r="D3238" s="25" t="s">
        <v>262</v>
      </c>
      <c r="E3238" s="32">
        <v>1300</v>
      </c>
      <c r="F3238" s="25" t="s">
        <v>228</v>
      </c>
      <c r="G3238" s="26" t="s">
        <v>228</v>
      </c>
    </row>
    <row r="3239" spans="1:8" ht="18" thickBot="1" x14ac:dyDescent="0.35">
      <c r="A3239" s="388"/>
      <c r="B3239" s="391"/>
      <c r="C3239" s="24" t="s">
        <v>1541</v>
      </c>
      <c r="D3239" s="25" t="s">
        <v>423</v>
      </c>
      <c r="E3239" s="25">
        <v>5</v>
      </c>
      <c r="F3239" s="25">
        <v>5</v>
      </c>
      <c r="G3239" s="26">
        <v>5</v>
      </c>
    </row>
    <row r="3240" spans="1:8" ht="18" thickBot="1" x14ac:dyDescent="0.35">
      <c r="A3240" s="392"/>
      <c r="B3240" s="392"/>
      <c r="C3240" s="392"/>
      <c r="D3240" s="393"/>
      <c r="E3240" s="27">
        <v>110</v>
      </c>
      <c r="F3240" s="27">
        <v>210</v>
      </c>
      <c r="G3240" s="5">
        <v>310</v>
      </c>
    </row>
    <row r="3241" spans="1:8" x14ac:dyDescent="0.3">
      <c r="A3241" s="15" t="s">
        <v>4252</v>
      </c>
    </row>
    <row r="3242" spans="1:8" ht="18" thickBot="1" x14ac:dyDescent="0.35">
      <c r="A3242" s="17" t="s">
        <v>488</v>
      </c>
    </row>
    <row r="3243" spans="1:8" ht="39" thickBot="1" x14ac:dyDescent="0.35">
      <c r="A3243" s="36" t="s">
        <v>0</v>
      </c>
      <c r="B3243" s="293" t="s">
        <v>217</v>
      </c>
      <c r="C3243" s="293" t="s">
        <v>250</v>
      </c>
      <c r="D3243" s="293" t="s">
        <v>251</v>
      </c>
      <c r="E3243" s="293" t="s">
        <v>4253</v>
      </c>
      <c r="F3243" s="293" t="s">
        <v>4254</v>
      </c>
      <c r="G3243" s="293" t="s">
        <v>4255</v>
      </c>
      <c r="H3243" s="291" t="s">
        <v>4256</v>
      </c>
    </row>
    <row r="3244" spans="1:8" x14ac:dyDescent="0.3">
      <c r="A3244" s="20" t="s">
        <v>4257</v>
      </c>
      <c r="B3244" s="21" t="s">
        <v>4253</v>
      </c>
      <c r="C3244" s="28" t="s">
        <v>349</v>
      </c>
      <c r="D3244" s="22"/>
      <c r="E3244" s="22"/>
      <c r="F3244" s="22"/>
      <c r="G3244" s="22"/>
      <c r="H3244" s="4"/>
    </row>
    <row r="3245" spans="1:8" x14ac:dyDescent="0.3">
      <c r="A3245" s="23"/>
      <c r="B3245" s="24"/>
      <c r="C3245" s="24" t="s">
        <v>4230</v>
      </c>
      <c r="D3245" s="25" t="s">
        <v>351</v>
      </c>
      <c r="E3245" s="25">
        <v>1050</v>
      </c>
      <c r="F3245" s="25">
        <v>1010</v>
      </c>
      <c r="G3245" s="25">
        <v>1050</v>
      </c>
      <c r="H3245" s="26">
        <v>1010</v>
      </c>
    </row>
    <row r="3246" spans="1:8" x14ac:dyDescent="0.3">
      <c r="A3246" s="23"/>
      <c r="B3246" s="24" t="s">
        <v>4254</v>
      </c>
      <c r="C3246" s="24" t="s">
        <v>4231</v>
      </c>
      <c r="D3246" s="25" t="s">
        <v>351</v>
      </c>
      <c r="E3246" s="25">
        <v>50</v>
      </c>
      <c r="F3246" s="25">
        <v>52</v>
      </c>
      <c r="G3246" s="25">
        <v>50</v>
      </c>
      <c r="H3246" s="26">
        <v>50</v>
      </c>
    </row>
    <row r="3247" spans="1:8" x14ac:dyDescent="0.3">
      <c r="A3247" s="23"/>
      <c r="B3247" s="24"/>
      <c r="C3247" s="24" t="s">
        <v>422</v>
      </c>
      <c r="D3247" s="25" t="s">
        <v>423</v>
      </c>
      <c r="E3247" s="25" t="s">
        <v>1535</v>
      </c>
      <c r="F3247" s="25" t="s">
        <v>1535</v>
      </c>
      <c r="G3247" s="25" t="s">
        <v>1535</v>
      </c>
      <c r="H3247" s="26" t="s">
        <v>1535</v>
      </c>
    </row>
    <row r="3248" spans="1:8" x14ac:dyDescent="0.3">
      <c r="A3248" s="23"/>
      <c r="B3248" s="24" t="s">
        <v>4255</v>
      </c>
      <c r="C3248" s="29" t="s">
        <v>3905</v>
      </c>
      <c r="D3248" s="25" t="s">
        <v>254</v>
      </c>
      <c r="E3248" s="25" t="s">
        <v>3674</v>
      </c>
      <c r="F3248" s="25" t="s">
        <v>3714</v>
      </c>
      <c r="G3248" s="25" t="s">
        <v>4258</v>
      </c>
      <c r="H3248" s="26" t="s">
        <v>4259</v>
      </c>
    </row>
    <row r="3249" spans="1:8" x14ac:dyDescent="0.3">
      <c r="A3249" s="23"/>
      <c r="B3249" s="24"/>
      <c r="C3249" s="29" t="s">
        <v>284</v>
      </c>
      <c r="D3249" s="25"/>
      <c r="E3249" s="25"/>
      <c r="F3249" s="25"/>
      <c r="G3249" s="25"/>
      <c r="H3249" s="26"/>
    </row>
    <row r="3250" spans="1:8" ht="25.5" x14ac:dyDescent="0.3">
      <c r="A3250" s="23"/>
      <c r="B3250" s="24" t="s">
        <v>4256</v>
      </c>
      <c r="C3250" s="24" t="s">
        <v>4260</v>
      </c>
      <c r="D3250" s="25" t="s">
        <v>262</v>
      </c>
      <c r="E3250" s="25" t="s">
        <v>1113</v>
      </c>
      <c r="F3250" s="25" t="s">
        <v>376</v>
      </c>
      <c r="G3250" s="25" t="s">
        <v>1648</v>
      </c>
      <c r="H3250" s="26" t="s">
        <v>1031</v>
      </c>
    </row>
    <row r="3251" spans="1:8" x14ac:dyDescent="0.3">
      <c r="A3251" s="23"/>
      <c r="B3251" s="24"/>
      <c r="C3251" s="24" t="s">
        <v>4251</v>
      </c>
      <c r="D3251" s="25" t="s">
        <v>262</v>
      </c>
      <c r="E3251" s="25" t="s">
        <v>846</v>
      </c>
      <c r="F3251" s="25" t="s">
        <v>846</v>
      </c>
      <c r="G3251" s="25" t="s">
        <v>846</v>
      </c>
      <c r="H3251" s="26" t="s">
        <v>846</v>
      </c>
    </row>
    <row r="3252" spans="1:8" ht="18" thickBot="1" x14ac:dyDescent="0.35">
      <c r="A3252" s="23"/>
      <c r="B3252" s="24"/>
      <c r="C3252" s="24" t="s">
        <v>1541</v>
      </c>
      <c r="D3252" s="25" t="s">
        <v>423</v>
      </c>
      <c r="E3252" s="25">
        <v>5</v>
      </c>
      <c r="F3252" s="25">
        <v>5</v>
      </c>
      <c r="G3252" s="25">
        <v>5</v>
      </c>
      <c r="H3252" s="26">
        <v>5</v>
      </c>
    </row>
    <row r="3253" spans="1:8" ht="18" thickBot="1" x14ac:dyDescent="0.35">
      <c r="A3253" s="392"/>
      <c r="B3253" s="392"/>
      <c r="C3253" s="392"/>
      <c r="D3253" s="393"/>
      <c r="E3253" s="27">
        <v>110</v>
      </c>
      <c r="F3253" s="27">
        <v>120</v>
      </c>
      <c r="G3253" s="27">
        <v>130</v>
      </c>
      <c r="H3253" s="5">
        <v>140</v>
      </c>
    </row>
    <row r="3254" spans="1:8" x14ac:dyDescent="0.3">
      <c r="A3254" s="16" t="s">
        <v>92</v>
      </c>
    </row>
    <row r="3255" spans="1:8" x14ac:dyDescent="0.3">
      <c r="A3255" s="17" t="s">
        <v>4261</v>
      </c>
    </row>
    <row r="3256" spans="1:8" x14ac:dyDescent="0.3">
      <c r="A3256" s="17"/>
    </row>
    <row r="3257" spans="1:8" x14ac:dyDescent="0.3">
      <c r="A3257" s="67" t="s">
        <v>3686</v>
      </c>
    </row>
    <row r="3258" spans="1:8" x14ac:dyDescent="0.3">
      <c r="A3258" s="15" t="s">
        <v>4262</v>
      </c>
    </row>
    <row r="3259" spans="1:8" x14ac:dyDescent="0.3">
      <c r="A3259" s="15" t="s">
        <v>4263</v>
      </c>
    </row>
    <row r="3260" spans="1:8" x14ac:dyDescent="0.3">
      <c r="A3260" s="17" t="s">
        <v>4264</v>
      </c>
    </row>
    <row r="3261" spans="1:8" x14ac:dyDescent="0.3">
      <c r="A3261" s="17" t="s">
        <v>4265</v>
      </c>
    </row>
    <row r="3262" spans="1:8" x14ac:dyDescent="0.3">
      <c r="A3262" s="17" t="s">
        <v>4266</v>
      </c>
    </row>
    <row r="3263" spans="1:8" x14ac:dyDescent="0.3">
      <c r="A3263" s="17" t="s">
        <v>4267</v>
      </c>
    </row>
    <row r="3264" spans="1:8" x14ac:dyDescent="0.3">
      <c r="A3264" s="17" t="s">
        <v>4268</v>
      </c>
    </row>
    <row r="3265" spans="1:8" x14ac:dyDescent="0.3">
      <c r="A3265" s="17" t="s">
        <v>4269</v>
      </c>
    </row>
    <row r="3266" spans="1:8" x14ac:dyDescent="0.3">
      <c r="A3266" s="15" t="s">
        <v>9013</v>
      </c>
    </row>
    <row r="3267" spans="1:8" x14ac:dyDescent="0.3">
      <c r="A3267" s="15" t="s">
        <v>4270</v>
      </c>
    </row>
    <row r="3268" spans="1:8" x14ac:dyDescent="0.3">
      <c r="A3268" s="88" t="s">
        <v>4271</v>
      </c>
    </row>
    <row r="3269" spans="1:8" ht="18" thickBot="1" x14ac:dyDescent="0.35">
      <c r="A3269" s="17" t="s">
        <v>4272</v>
      </c>
    </row>
    <row r="3270" spans="1:8" ht="18" thickBot="1" x14ac:dyDescent="0.35">
      <c r="A3270" s="377" t="s">
        <v>0</v>
      </c>
      <c r="B3270" s="379" t="s">
        <v>250</v>
      </c>
      <c r="C3270" s="379" t="s">
        <v>251</v>
      </c>
      <c r="D3270" s="381" t="s">
        <v>4273</v>
      </c>
      <c r="E3270" s="382"/>
      <c r="F3270" s="382"/>
      <c r="G3270" s="382"/>
      <c r="H3270" s="383"/>
    </row>
    <row r="3271" spans="1:8" ht="18" thickBot="1" x14ac:dyDescent="0.35">
      <c r="A3271" s="378"/>
      <c r="B3271" s="380"/>
      <c r="C3271" s="380"/>
      <c r="D3271" s="293">
        <v>10</v>
      </c>
      <c r="E3271" s="293">
        <v>25</v>
      </c>
      <c r="F3271" s="293">
        <v>50</v>
      </c>
      <c r="G3271" s="293">
        <v>75</v>
      </c>
      <c r="H3271" s="291">
        <v>100</v>
      </c>
    </row>
    <row r="3272" spans="1:8" x14ac:dyDescent="0.3">
      <c r="A3272" s="386" t="s">
        <v>4274</v>
      </c>
      <c r="B3272" s="21" t="s">
        <v>4275</v>
      </c>
      <c r="C3272" s="22" t="s">
        <v>351</v>
      </c>
      <c r="D3272" s="22">
        <v>72</v>
      </c>
      <c r="E3272" s="22">
        <v>125</v>
      </c>
      <c r="F3272" s="22">
        <v>231</v>
      </c>
      <c r="G3272" s="22">
        <v>323</v>
      </c>
      <c r="H3272" s="4">
        <v>417</v>
      </c>
    </row>
    <row r="3273" spans="1:8" x14ac:dyDescent="0.3">
      <c r="A3273" s="387"/>
      <c r="B3273" s="24" t="s">
        <v>4276</v>
      </c>
      <c r="C3273" s="25" t="s">
        <v>351</v>
      </c>
      <c r="D3273" s="25">
        <v>122</v>
      </c>
      <c r="E3273" s="25">
        <v>111</v>
      </c>
      <c r="F3273" s="25">
        <v>82</v>
      </c>
      <c r="G3273" s="25">
        <v>57</v>
      </c>
      <c r="H3273" s="26">
        <v>32</v>
      </c>
    </row>
    <row r="3274" spans="1:8" x14ac:dyDescent="0.3">
      <c r="A3274" s="387"/>
      <c r="B3274" s="24" t="s">
        <v>4277</v>
      </c>
      <c r="C3274" s="25" t="s">
        <v>682</v>
      </c>
      <c r="D3274" s="32">
        <v>1295</v>
      </c>
      <c r="E3274" s="32">
        <v>1265</v>
      </c>
      <c r="F3274" s="32">
        <v>1224</v>
      </c>
      <c r="G3274" s="32">
        <v>1193</v>
      </c>
      <c r="H3274" s="39">
        <v>1163</v>
      </c>
    </row>
    <row r="3275" spans="1:8" ht="18" thickBot="1" x14ac:dyDescent="0.35">
      <c r="A3275" s="388"/>
      <c r="B3275" s="24" t="s">
        <v>3104</v>
      </c>
      <c r="C3275" s="25" t="s">
        <v>3380</v>
      </c>
      <c r="D3275" s="25">
        <v>221</v>
      </c>
      <c r="E3275" s="25">
        <v>222</v>
      </c>
      <c r="F3275" s="25">
        <v>221</v>
      </c>
      <c r="G3275" s="25">
        <v>220</v>
      </c>
      <c r="H3275" s="26">
        <v>219</v>
      </c>
    </row>
    <row r="3276" spans="1:8" ht="18" thickBot="1" x14ac:dyDescent="0.35">
      <c r="A3276" s="392"/>
      <c r="B3276" s="392"/>
      <c r="C3276" s="393"/>
      <c r="D3276" s="27">
        <v>1</v>
      </c>
      <c r="E3276" s="27">
        <v>2</v>
      </c>
      <c r="F3276" s="27">
        <v>3</v>
      </c>
      <c r="G3276" s="27">
        <v>4</v>
      </c>
      <c r="H3276" s="5">
        <v>5</v>
      </c>
    </row>
    <row r="3277" spans="1:8" ht="18" thickBot="1" x14ac:dyDescent="0.35">
      <c r="A3277" s="17" t="s">
        <v>4278</v>
      </c>
    </row>
    <row r="3278" spans="1:8" ht="18" thickBot="1" x14ac:dyDescent="0.35">
      <c r="A3278" s="377" t="s">
        <v>0</v>
      </c>
      <c r="B3278" s="379" t="s">
        <v>250</v>
      </c>
      <c r="C3278" s="379" t="s">
        <v>251</v>
      </c>
      <c r="D3278" s="381" t="s">
        <v>4273</v>
      </c>
      <c r="E3278" s="382"/>
      <c r="F3278" s="382"/>
      <c r="G3278" s="383"/>
    </row>
    <row r="3279" spans="1:8" ht="18" thickBot="1" x14ac:dyDescent="0.35">
      <c r="A3279" s="378"/>
      <c r="B3279" s="380"/>
      <c r="C3279" s="380"/>
      <c r="D3279" s="293">
        <v>10</v>
      </c>
      <c r="E3279" s="293">
        <v>25</v>
      </c>
      <c r="F3279" s="293">
        <v>50</v>
      </c>
      <c r="G3279" s="291">
        <v>75</v>
      </c>
    </row>
    <row r="3280" spans="1:8" x14ac:dyDescent="0.3">
      <c r="A3280" s="20" t="s">
        <v>4279</v>
      </c>
      <c r="B3280" s="21" t="s">
        <v>3200</v>
      </c>
      <c r="C3280" s="22" t="s">
        <v>351</v>
      </c>
      <c r="D3280" s="22">
        <v>79</v>
      </c>
      <c r="E3280" s="22">
        <v>135</v>
      </c>
      <c r="F3280" s="22">
        <v>250</v>
      </c>
      <c r="G3280" s="4">
        <v>347</v>
      </c>
    </row>
    <row r="3281" spans="1:8" x14ac:dyDescent="0.3">
      <c r="A3281" s="23"/>
      <c r="B3281" s="24" t="s">
        <v>4280</v>
      </c>
      <c r="C3281" s="25" t="s">
        <v>351</v>
      </c>
      <c r="D3281" s="25">
        <v>117</v>
      </c>
      <c r="E3281" s="25">
        <v>104</v>
      </c>
      <c r="F3281" s="25">
        <v>74</v>
      </c>
      <c r="G3281" s="26">
        <v>49</v>
      </c>
    </row>
    <row r="3282" spans="1:8" x14ac:dyDescent="0.3">
      <c r="A3282" s="23"/>
      <c r="B3282" s="24" t="s">
        <v>3260</v>
      </c>
      <c r="C3282" s="25" t="s">
        <v>682</v>
      </c>
      <c r="D3282" s="32">
        <v>1283</v>
      </c>
      <c r="E3282" s="32">
        <v>1263</v>
      </c>
      <c r="F3282" s="32">
        <v>1221</v>
      </c>
      <c r="G3282" s="39">
        <v>1180</v>
      </c>
    </row>
    <row r="3283" spans="1:8" ht="18" thickBot="1" x14ac:dyDescent="0.35">
      <c r="A3283" s="23"/>
      <c r="B3283" s="24" t="s">
        <v>3104</v>
      </c>
      <c r="C3283" s="25" t="s">
        <v>3380</v>
      </c>
      <c r="D3283" s="25">
        <v>231</v>
      </c>
      <c r="E3283" s="25">
        <v>233</v>
      </c>
      <c r="F3283" s="25">
        <v>231</v>
      </c>
      <c r="G3283" s="26">
        <v>231</v>
      </c>
    </row>
    <row r="3284" spans="1:8" ht="18" thickBot="1" x14ac:dyDescent="0.35">
      <c r="A3284" s="392"/>
      <c r="B3284" s="392"/>
      <c r="C3284" s="393"/>
      <c r="D3284" s="27">
        <v>1</v>
      </c>
      <c r="E3284" s="27">
        <v>2</v>
      </c>
      <c r="F3284" s="27">
        <v>3</v>
      </c>
      <c r="G3284" s="5">
        <v>4</v>
      </c>
    </row>
    <row r="3285" spans="1:8" ht="18" thickBot="1" x14ac:dyDescent="0.35">
      <c r="A3285" s="17" t="s">
        <v>4281</v>
      </c>
    </row>
    <row r="3286" spans="1:8" ht="18" thickBot="1" x14ac:dyDescent="0.35">
      <c r="A3286" s="377" t="s">
        <v>884</v>
      </c>
      <c r="B3286" s="379" t="s">
        <v>250</v>
      </c>
      <c r="C3286" s="379" t="s">
        <v>251</v>
      </c>
      <c r="D3286" s="381" t="s">
        <v>4273</v>
      </c>
      <c r="E3286" s="382"/>
      <c r="F3286" s="383"/>
    </row>
    <row r="3287" spans="1:8" ht="18" thickBot="1" x14ac:dyDescent="0.35">
      <c r="A3287" s="378"/>
      <c r="B3287" s="380"/>
      <c r="C3287" s="380"/>
      <c r="D3287" s="293">
        <v>10</v>
      </c>
      <c r="E3287" s="293">
        <v>25</v>
      </c>
      <c r="F3287" s="291">
        <v>50</v>
      </c>
    </row>
    <row r="3288" spans="1:8" x14ac:dyDescent="0.3">
      <c r="A3288" s="20" t="s">
        <v>4282</v>
      </c>
      <c r="B3288" s="21" t="s">
        <v>3200</v>
      </c>
      <c r="C3288" s="22" t="s">
        <v>351</v>
      </c>
      <c r="D3288" s="22">
        <v>89</v>
      </c>
      <c r="E3288" s="22">
        <v>155</v>
      </c>
      <c r="F3288" s="4">
        <v>285</v>
      </c>
    </row>
    <row r="3289" spans="1:8" x14ac:dyDescent="0.3">
      <c r="A3289" s="23"/>
      <c r="B3289" s="24" t="s">
        <v>4280</v>
      </c>
      <c r="C3289" s="25" t="s">
        <v>351</v>
      </c>
      <c r="D3289" s="25">
        <v>115</v>
      </c>
      <c r="E3289" s="25">
        <v>96</v>
      </c>
      <c r="F3289" s="26">
        <v>63</v>
      </c>
    </row>
    <row r="3290" spans="1:8" x14ac:dyDescent="0.3">
      <c r="A3290" s="23"/>
      <c r="B3290" s="24" t="s">
        <v>3260</v>
      </c>
      <c r="C3290" s="25" t="s">
        <v>682</v>
      </c>
      <c r="D3290" s="32">
        <v>1252</v>
      </c>
      <c r="E3290" s="32">
        <v>1232</v>
      </c>
      <c r="F3290" s="26" t="s">
        <v>644</v>
      </c>
    </row>
    <row r="3291" spans="1:8" ht="18" thickBot="1" x14ac:dyDescent="0.35">
      <c r="A3291" s="23"/>
      <c r="B3291" s="24" t="s">
        <v>3104</v>
      </c>
      <c r="C3291" s="25" t="s">
        <v>3380</v>
      </c>
      <c r="D3291" s="25">
        <v>243</v>
      </c>
      <c r="E3291" s="25">
        <v>245</v>
      </c>
      <c r="F3291" s="26">
        <v>242</v>
      </c>
    </row>
    <row r="3292" spans="1:8" ht="18" thickBot="1" x14ac:dyDescent="0.35">
      <c r="A3292" s="392"/>
      <c r="B3292" s="392"/>
      <c r="C3292" s="393"/>
      <c r="D3292" s="27">
        <v>1</v>
      </c>
      <c r="E3292" s="27">
        <v>2</v>
      </c>
      <c r="F3292" s="5">
        <v>3</v>
      </c>
    </row>
    <row r="3293" spans="1:8" x14ac:dyDescent="0.3">
      <c r="A3293" s="88" t="s">
        <v>4283</v>
      </c>
    </row>
    <row r="3294" spans="1:8" ht="18" thickBot="1" x14ac:dyDescent="0.35">
      <c r="A3294" s="17" t="s">
        <v>4284</v>
      </c>
    </row>
    <row r="3295" spans="1:8" ht="18" thickBot="1" x14ac:dyDescent="0.35">
      <c r="A3295" s="377" t="s">
        <v>884</v>
      </c>
      <c r="B3295" s="379" t="s">
        <v>250</v>
      </c>
      <c r="C3295" s="379" t="s">
        <v>251</v>
      </c>
      <c r="D3295" s="381" t="s">
        <v>4273</v>
      </c>
      <c r="E3295" s="382"/>
      <c r="F3295" s="382"/>
      <c r="G3295" s="382"/>
      <c r="H3295" s="383"/>
    </row>
    <row r="3296" spans="1:8" ht="18" thickBot="1" x14ac:dyDescent="0.35">
      <c r="A3296" s="378"/>
      <c r="B3296" s="380"/>
      <c r="C3296" s="380"/>
      <c r="D3296" s="293">
        <v>25</v>
      </c>
      <c r="E3296" s="293">
        <v>50</v>
      </c>
      <c r="F3296" s="293">
        <v>75</v>
      </c>
      <c r="G3296" s="293">
        <v>100</v>
      </c>
      <c r="H3296" s="291">
        <v>125</v>
      </c>
    </row>
    <row r="3297" spans="1:8" x14ac:dyDescent="0.3">
      <c r="A3297" s="386" t="s">
        <v>4285</v>
      </c>
      <c r="B3297" s="21" t="s">
        <v>4275</v>
      </c>
      <c r="C3297" s="22" t="s">
        <v>351</v>
      </c>
      <c r="D3297" s="22">
        <v>124</v>
      </c>
      <c r="E3297" s="22">
        <v>226</v>
      </c>
      <c r="F3297" s="22">
        <v>310</v>
      </c>
      <c r="G3297" s="22">
        <v>399</v>
      </c>
      <c r="H3297" s="4">
        <v>477</v>
      </c>
    </row>
    <row r="3298" spans="1:8" x14ac:dyDescent="0.3">
      <c r="A3298" s="387"/>
      <c r="B3298" s="24" t="s">
        <v>4277</v>
      </c>
      <c r="C3298" s="25" t="s">
        <v>682</v>
      </c>
      <c r="D3298" s="32">
        <v>1255</v>
      </c>
      <c r="E3298" s="32">
        <v>1193</v>
      </c>
      <c r="F3298" s="32">
        <v>1153</v>
      </c>
      <c r="G3298" s="32">
        <v>1102</v>
      </c>
      <c r="H3298" s="39">
        <v>1061</v>
      </c>
    </row>
    <row r="3299" spans="1:8" ht="18" thickBot="1" x14ac:dyDescent="0.35">
      <c r="A3299" s="388"/>
      <c r="B3299" s="24" t="s">
        <v>3104</v>
      </c>
      <c r="C3299" s="25" t="s">
        <v>3380</v>
      </c>
      <c r="D3299" s="25">
        <v>276</v>
      </c>
      <c r="E3299" s="25">
        <v>273</v>
      </c>
      <c r="F3299" s="25">
        <v>270</v>
      </c>
      <c r="G3299" s="25">
        <v>266</v>
      </c>
      <c r="H3299" s="26">
        <v>266</v>
      </c>
    </row>
    <row r="3300" spans="1:8" ht="18" thickBot="1" x14ac:dyDescent="0.35">
      <c r="A3300" s="392"/>
      <c r="B3300" s="392"/>
      <c r="C3300" s="393"/>
      <c r="D3300" s="27">
        <v>1</v>
      </c>
      <c r="E3300" s="27">
        <v>2</v>
      </c>
      <c r="F3300" s="27">
        <v>3</v>
      </c>
      <c r="G3300" s="27">
        <v>4</v>
      </c>
      <c r="H3300" s="5">
        <v>5</v>
      </c>
    </row>
    <row r="3301" spans="1:8" ht="18" thickBot="1" x14ac:dyDescent="0.35">
      <c r="A3301" s="17" t="s">
        <v>4286</v>
      </c>
    </row>
    <row r="3302" spans="1:8" ht="18" thickBot="1" x14ac:dyDescent="0.35">
      <c r="A3302" s="377" t="s">
        <v>884</v>
      </c>
      <c r="B3302" s="379" t="s">
        <v>250</v>
      </c>
      <c r="C3302" s="379" t="s">
        <v>251</v>
      </c>
      <c r="D3302" s="381" t="s">
        <v>4273</v>
      </c>
      <c r="E3302" s="382"/>
      <c r="F3302" s="382"/>
      <c r="G3302" s="383"/>
    </row>
    <row r="3303" spans="1:8" ht="18" thickBot="1" x14ac:dyDescent="0.35">
      <c r="A3303" s="378"/>
      <c r="B3303" s="380"/>
      <c r="C3303" s="380"/>
      <c r="D3303" s="293">
        <v>25</v>
      </c>
      <c r="E3303" s="293">
        <v>50</v>
      </c>
      <c r="F3303" s="293">
        <v>75</v>
      </c>
      <c r="G3303" s="291">
        <v>100</v>
      </c>
    </row>
    <row r="3304" spans="1:8" x14ac:dyDescent="0.3">
      <c r="A3304" s="20" t="s">
        <v>4287</v>
      </c>
      <c r="B3304" s="21" t="s">
        <v>3200</v>
      </c>
      <c r="C3304" s="22" t="s">
        <v>351</v>
      </c>
      <c r="D3304" s="22">
        <v>134</v>
      </c>
      <c r="E3304" s="22">
        <v>246</v>
      </c>
      <c r="F3304" s="22">
        <v>338</v>
      </c>
      <c r="G3304" s="4">
        <v>430</v>
      </c>
    </row>
    <row r="3305" spans="1:8" x14ac:dyDescent="0.3">
      <c r="A3305" s="23"/>
      <c r="B3305" s="24" t="s">
        <v>3260</v>
      </c>
      <c r="C3305" s="25" t="s">
        <v>682</v>
      </c>
      <c r="D3305" s="32">
        <v>1252</v>
      </c>
      <c r="E3305" s="32">
        <v>1201</v>
      </c>
      <c r="F3305" s="32">
        <v>1149</v>
      </c>
      <c r="G3305" s="39">
        <v>1097</v>
      </c>
    </row>
    <row r="3306" spans="1:8" ht="18" thickBot="1" x14ac:dyDescent="0.35">
      <c r="A3306" s="23"/>
      <c r="B3306" s="24" t="s">
        <v>3104</v>
      </c>
      <c r="C3306" s="25" t="s">
        <v>3380</v>
      </c>
      <c r="D3306" s="25">
        <v>280</v>
      </c>
      <c r="E3306" s="25">
        <v>276</v>
      </c>
      <c r="F3306" s="25">
        <v>272</v>
      </c>
      <c r="G3306" s="26">
        <v>270</v>
      </c>
    </row>
    <row r="3307" spans="1:8" ht="18" thickBot="1" x14ac:dyDescent="0.35">
      <c r="A3307" s="392"/>
      <c r="B3307" s="392"/>
      <c r="C3307" s="393"/>
      <c r="D3307" s="27">
        <v>1</v>
      </c>
      <c r="E3307" s="27">
        <v>2</v>
      </c>
      <c r="F3307" s="27">
        <v>3</v>
      </c>
      <c r="G3307" s="5">
        <v>4</v>
      </c>
    </row>
    <row r="3308" spans="1:8" ht="18" thickBot="1" x14ac:dyDescent="0.35">
      <c r="A3308" s="17" t="s">
        <v>4288</v>
      </c>
    </row>
    <row r="3309" spans="1:8" ht="18" thickBot="1" x14ac:dyDescent="0.35">
      <c r="A3309" s="377" t="s">
        <v>884</v>
      </c>
      <c r="B3309" s="379" t="s">
        <v>250</v>
      </c>
      <c r="C3309" s="379" t="s">
        <v>251</v>
      </c>
      <c r="D3309" s="381" t="s">
        <v>4273</v>
      </c>
      <c r="E3309" s="382"/>
      <c r="F3309" s="383"/>
    </row>
    <row r="3310" spans="1:8" ht="18" thickBot="1" x14ac:dyDescent="0.35">
      <c r="A3310" s="378"/>
      <c r="B3310" s="380"/>
      <c r="C3310" s="380"/>
      <c r="D3310" s="293">
        <v>25</v>
      </c>
      <c r="E3310" s="293">
        <v>50</v>
      </c>
      <c r="F3310" s="291">
        <v>75</v>
      </c>
    </row>
    <row r="3311" spans="1:8" x14ac:dyDescent="0.3">
      <c r="A3311" s="20" t="s">
        <v>4289</v>
      </c>
      <c r="B3311" s="21" t="s">
        <v>3200</v>
      </c>
      <c r="C3311" s="22" t="s">
        <v>351</v>
      </c>
      <c r="D3311" s="22">
        <v>156</v>
      </c>
      <c r="E3311" s="22">
        <v>282</v>
      </c>
      <c r="F3311" s="4">
        <v>385</v>
      </c>
    </row>
    <row r="3312" spans="1:8" x14ac:dyDescent="0.3">
      <c r="A3312" s="23"/>
      <c r="B3312" s="24" t="s">
        <v>3260</v>
      </c>
      <c r="C3312" s="25" t="s">
        <v>682</v>
      </c>
      <c r="D3312" s="32">
        <v>1242</v>
      </c>
      <c r="E3312" s="32">
        <v>1170</v>
      </c>
      <c r="F3312" s="39">
        <v>1118</v>
      </c>
    </row>
    <row r="3313" spans="1:8" ht="18" thickBot="1" x14ac:dyDescent="0.35">
      <c r="A3313" s="23"/>
      <c r="B3313" s="24" t="s">
        <v>3104</v>
      </c>
      <c r="C3313" s="25" t="s">
        <v>3380</v>
      </c>
      <c r="D3313" s="25">
        <v>283</v>
      </c>
      <c r="E3313" s="25">
        <v>278</v>
      </c>
      <c r="F3313" s="26">
        <v>275</v>
      </c>
    </row>
    <row r="3314" spans="1:8" ht="18" thickBot="1" x14ac:dyDescent="0.35">
      <c r="A3314" s="392"/>
      <c r="B3314" s="392"/>
      <c r="C3314" s="393"/>
      <c r="D3314" s="27">
        <v>1</v>
      </c>
      <c r="E3314" s="27">
        <v>2</v>
      </c>
      <c r="F3314" s="5">
        <v>3</v>
      </c>
    </row>
    <row r="3315" spans="1:8" x14ac:dyDescent="0.3">
      <c r="A3315" s="15" t="s">
        <v>4290</v>
      </c>
    </row>
    <row r="3316" spans="1:8" x14ac:dyDescent="0.3">
      <c r="A3316" s="88" t="s">
        <v>4291</v>
      </c>
    </row>
    <row r="3317" spans="1:8" ht="18" thickBot="1" x14ac:dyDescent="0.35">
      <c r="A3317" s="17" t="s">
        <v>4292</v>
      </c>
    </row>
    <row r="3318" spans="1:8" ht="18" thickBot="1" x14ac:dyDescent="0.35">
      <c r="A3318" s="377" t="s">
        <v>884</v>
      </c>
      <c r="B3318" s="379" t="s">
        <v>250</v>
      </c>
      <c r="C3318" s="379" t="s">
        <v>251</v>
      </c>
      <c r="D3318" s="381" t="s">
        <v>4273</v>
      </c>
      <c r="E3318" s="382"/>
      <c r="F3318" s="382"/>
      <c r="G3318" s="382"/>
      <c r="H3318" s="383"/>
    </row>
    <row r="3319" spans="1:8" ht="18" thickBot="1" x14ac:dyDescent="0.35">
      <c r="A3319" s="378"/>
      <c r="B3319" s="380"/>
      <c r="C3319" s="380"/>
      <c r="D3319" s="293">
        <v>25</v>
      </c>
      <c r="E3319" s="293">
        <v>50</v>
      </c>
      <c r="F3319" s="293">
        <v>75</v>
      </c>
      <c r="G3319" s="293">
        <v>100</v>
      </c>
      <c r="H3319" s="291">
        <v>125</v>
      </c>
    </row>
    <row r="3320" spans="1:8" x14ac:dyDescent="0.3">
      <c r="A3320" s="20" t="s">
        <v>4293</v>
      </c>
      <c r="B3320" s="21" t="s">
        <v>3200</v>
      </c>
      <c r="C3320" s="22" t="s">
        <v>351</v>
      </c>
      <c r="D3320" s="22">
        <v>97</v>
      </c>
      <c r="E3320" s="22">
        <v>180</v>
      </c>
      <c r="F3320" s="22">
        <v>250</v>
      </c>
      <c r="G3320" s="22">
        <v>324</v>
      </c>
      <c r="H3320" s="4">
        <v>396</v>
      </c>
    </row>
    <row r="3321" spans="1:8" x14ac:dyDescent="0.3">
      <c r="A3321" s="23"/>
      <c r="B3321" s="24" t="s">
        <v>4280</v>
      </c>
      <c r="C3321" s="25" t="s">
        <v>351</v>
      </c>
      <c r="D3321" s="25">
        <v>95</v>
      </c>
      <c r="E3321" s="25">
        <v>78</v>
      </c>
      <c r="F3321" s="25">
        <v>64</v>
      </c>
      <c r="G3321" s="25">
        <v>47</v>
      </c>
      <c r="H3321" s="26">
        <v>32</v>
      </c>
    </row>
    <row r="3322" spans="1:8" x14ac:dyDescent="0.3">
      <c r="A3322" s="23"/>
      <c r="B3322" s="24" t="s">
        <v>3249</v>
      </c>
      <c r="C3322" s="25" t="s">
        <v>682</v>
      </c>
      <c r="D3322" s="32">
        <v>1295</v>
      </c>
      <c r="E3322" s="32">
        <v>1265</v>
      </c>
      <c r="F3322" s="32">
        <v>1234</v>
      </c>
      <c r="G3322" s="32">
        <v>1204</v>
      </c>
      <c r="H3322" s="39">
        <v>1173</v>
      </c>
    </row>
    <row r="3323" spans="1:8" ht="18" thickBot="1" x14ac:dyDescent="0.35">
      <c r="A3323" s="23"/>
      <c r="B3323" s="24" t="s">
        <v>3104</v>
      </c>
      <c r="C3323" s="25" t="s">
        <v>3380</v>
      </c>
      <c r="D3323" s="25">
        <v>223</v>
      </c>
      <c r="E3323" s="25">
        <v>221</v>
      </c>
      <c r="F3323" s="25">
        <v>222</v>
      </c>
      <c r="G3323" s="25">
        <v>221</v>
      </c>
      <c r="H3323" s="26">
        <v>220</v>
      </c>
    </row>
    <row r="3324" spans="1:8" ht="18" thickBot="1" x14ac:dyDescent="0.35">
      <c r="A3324" s="392"/>
      <c r="B3324" s="392"/>
      <c r="C3324" s="393"/>
      <c r="D3324" s="27">
        <v>1</v>
      </c>
      <c r="E3324" s="27">
        <v>2</v>
      </c>
      <c r="F3324" s="27">
        <v>3</v>
      </c>
      <c r="G3324" s="27">
        <v>4</v>
      </c>
      <c r="H3324" s="5">
        <v>5</v>
      </c>
    </row>
    <row r="3325" spans="1:8" ht="18" thickBot="1" x14ac:dyDescent="0.35">
      <c r="A3325" s="17" t="s">
        <v>4294</v>
      </c>
    </row>
    <row r="3326" spans="1:8" ht="18" thickBot="1" x14ac:dyDescent="0.35">
      <c r="A3326" s="377" t="s">
        <v>884</v>
      </c>
      <c r="B3326" s="379" t="s">
        <v>250</v>
      </c>
      <c r="C3326" s="379" t="s">
        <v>251</v>
      </c>
      <c r="D3326" s="381" t="s">
        <v>4273</v>
      </c>
      <c r="E3326" s="382"/>
      <c r="F3326" s="382"/>
      <c r="G3326" s="383"/>
    </row>
    <row r="3327" spans="1:8" ht="18" thickBot="1" x14ac:dyDescent="0.35">
      <c r="A3327" s="378"/>
      <c r="B3327" s="380"/>
      <c r="C3327" s="380"/>
      <c r="D3327" s="293">
        <v>25</v>
      </c>
      <c r="E3327" s="293">
        <v>50</v>
      </c>
      <c r="F3327" s="293">
        <v>75</v>
      </c>
      <c r="G3327" s="291">
        <v>100</v>
      </c>
    </row>
    <row r="3328" spans="1:8" x14ac:dyDescent="0.3">
      <c r="A3328" s="20" t="s">
        <v>4295</v>
      </c>
      <c r="B3328" s="21" t="s">
        <v>3200</v>
      </c>
      <c r="C3328" s="22" t="s">
        <v>351</v>
      </c>
      <c r="D3328" s="22">
        <v>104</v>
      </c>
      <c r="E3328" s="22">
        <v>194</v>
      </c>
      <c r="F3328" s="22">
        <v>270</v>
      </c>
      <c r="G3328" s="4">
        <v>350</v>
      </c>
    </row>
    <row r="3329" spans="1:9" x14ac:dyDescent="0.3">
      <c r="A3329" s="23"/>
      <c r="B3329" s="24" t="s">
        <v>4280</v>
      </c>
      <c r="C3329" s="25" t="s">
        <v>351</v>
      </c>
      <c r="D3329" s="25">
        <v>93</v>
      </c>
      <c r="E3329" s="25">
        <v>73</v>
      </c>
      <c r="F3329" s="25">
        <v>58</v>
      </c>
      <c r="G3329" s="26">
        <v>40</v>
      </c>
    </row>
    <row r="3330" spans="1:9" x14ac:dyDescent="0.3">
      <c r="A3330" s="23"/>
      <c r="B3330" s="24" t="s">
        <v>4296</v>
      </c>
      <c r="C3330" s="25" t="s">
        <v>3324</v>
      </c>
      <c r="D3330" s="32">
        <v>1283</v>
      </c>
      <c r="E3330" s="32">
        <v>1252</v>
      </c>
      <c r="F3330" s="32">
        <v>1221</v>
      </c>
      <c r="G3330" s="39">
        <v>1190</v>
      </c>
    </row>
    <row r="3331" spans="1:9" ht="18" thickBot="1" x14ac:dyDescent="0.35">
      <c r="A3331" s="23"/>
      <c r="B3331" s="24" t="s">
        <v>3104</v>
      </c>
      <c r="C3331" s="25" t="s">
        <v>3380</v>
      </c>
      <c r="D3331" s="25">
        <v>234</v>
      </c>
      <c r="E3331" s="25">
        <v>233</v>
      </c>
      <c r="F3331" s="25">
        <v>232</v>
      </c>
      <c r="G3331" s="26">
        <v>230</v>
      </c>
    </row>
    <row r="3332" spans="1:9" ht="18" thickBot="1" x14ac:dyDescent="0.35">
      <c r="A3332" s="392"/>
      <c r="B3332" s="392"/>
      <c r="C3332" s="393"/>
      <c r="D3332" s="27">
        <v>1</v>
      </c>
      <c r="E3332" s="27">
        <v>2</v>
      </c>
      <c r="F3332" s="27">
        <v>3</v>
      </c>
      <c r="G3332" s="5">
        <v>4</v>
      </c>
    </row>
    <row r="3333" spans="1:9" ht="18" thickBot="1" x14ac:dyDescent="0.35">
      <c r="A3333" s="17" t="s">
        <v>4297</v>
      </c>
    </row>
    <row r="3334" spans="1:9" ht="18" thickBot="1" x14ac:dyDescent="0.35">
      <c r="A3334" s="377" t="s">
        <v>884</v>
      </c>
      <c r="B3334" s="379" t="s">
        <v>250</v>
      </c>
      <c r="C3334" s="379" t="s">
        <v>251</v>
      </c>
      <c r="D3334" s="381" t="s">
        <v>4273</v>
      </c>
      <c r="E3334" s="382"/>
      <c r="F3334" s="383"/>
    </row>
    <row r="3335" spans="1:9" ht="18" thickBot="1" x14ac:dyDescent="0.35">
      <c r="A3335" s="378"/>
      <c r="B3335" s="380"/>
      <c r="C3335" s="380"/>
      <c r="D3335" s="293">
        <v>25</v>
      </c>
      <c r="E3335" s="293">
        <v>50</v>
      </c>
      <c r="F3335" s="291">
        <v>75</v>
      </c>
    </row>
    <row r="3336" spans="1:9" x14ac:dyDescent="0.3">
      <c r="A3336" s="20" t="s">
        <v>4298</v>
      </c>
      <c r="B3336" s="21" t="s">
        <v>3200</v>
      </c>
      <c r="C3336" s="22" t="s">
        <v>351</v>
      </c>
      <c r="D3336" s="22">
        <v>119</v>
      </c>
      <c r="E3336" s="22">
        <v>220</v>
      </c>
      <c r="F3336" s="4">
        <v>306</v>
      </c>
    </row>
    <row r="3337" spans="1:9" x14ac:dyDescent="0.3">
      <c r="A3337" s="23"/>
      <c r="B3337" s="24" t="s">
        <v>4280</v>
      </c>
      <c r="C3337" s="25" t="s">
        <v>351</v>
      </c>
      <c r="D3337" s="25">
        <v>88</v>
      </c>
      <c r="E3337" s="25">
        <v>66</v>
      </c>
      <c r="F3337" s="26">
        <v>47</v>
      </c>
    </row>
    <row r="3338" spans="1:9" x14ac:dyDescent="0.3">
      <c r="A3338" s="23"/>
      <c r="B3338" s="24" t="s">
        <v>3260</v>
      </c>
      <c r="C3338" s="25" t="s">
        <v>682</v>
      </c>
      <c r="D3338" s="32">
        <v>1263</v>
      </c>
      <c r="E3338" s="32">
        <v>1221</v>
      </c>
      <c r="F3338" s="39">
        <v>1180</v>
      </c>
    </row>
    <row r="3339" spans="1:9" ht="18" thickBot="1" x14ac:dyDescent="0.35">
      <c r="A3339" s="23"/>
      <c r="B3339" s="24" t="s">
        <v>3104</v>
      </c>
      <c r="C3339" s="25" t="s">
        <v>3380</v>
      </c>
      <c r="D3339" s="25">
        <v>246</v>
      </c>
      <c r="E3339" s="25">
        <v>245</v>
      </c>
      <c r="F3339" s="26">
        <v>243</v>
      </c>
    </row>
    <row r="3340" spans="1:9" ht="18" thickBot="1" x14ac:dyDescent="0.35">
      <c r="A3340" s="392"/>
      <c r="B3340" s="392"/>
      <c r="C3340" s="393"/>
      <c r="D3340" s="27">
        <v>1</v>
      </c>
      <c r="E3340" s="27">
        <v>2</v>
      </c>
      <c r="F3340" s="5">
        <v>3</v>
      </c>
    </row>
    <row r="3341" spans="1:9" x14ac:dyDescent="0.3">
      <c r="A3341" s="88" t="s">
        <v>4299</v>
      </c>
    </row>
    <row r="3342" spans="1:9" ht="18" thickBot="1" x14ac:dyDescent="0.35">
      <c r="A3342" s="17" t="s">
        <v>4300</v>
      </c>
    </row>
    <row r="3343" spans="1:9" ht="18" thickBot="1" x14ac:dyDescent="0.35">
      <c r="A3343" s="377" t="s">
        <v>884</v>
      </c>
      <c r="B3343" s="379" t="s">
        <v>250</v>
      </c>
      <c r="C3343" s="379" t="s">
        <v>251</v>
      </c>
      <c r="D3343" s="381" t="s">
        <v>4273</v>
      </c>
      <c r="E3343" s="382"/>
      <c r="F3343" s="382"/>
      <c r="G3343" s="382"/>
      <c r="H3343" s="382"/>
      <c r="I3343" s="383"/>
    </row>
    <row r="3344" spans="1:9" ht="18" thickBot="1" x14ac:dyDescent="0.35">
      <c r="A3344" s="378"/>
      <c r="B3344" s="380"/>
      <c r="C3344" s="380"/>
      <c r="D3344" s="293">
        <v>25</v>
      </c>
      <c r="E3344" s="293">
        <v>50</v>
      </c>
      <c r="F3344" s="293">
        <v>75</v>
      </c>
      <c r="G3344" s="293">
        <v>100</v>
      </c>
      <c r="H3344" s="293">
        <v>125</v>
      </c>
      <c r="I3344" s="291">
        <v>150</v>
      </c>
    </row>
    <row r="3345" spans="1:9" ht="25.5" x14ac:dyDescent="0.3">
      <c r="A3345" s="386" t="s">
        <v>4301</v>
      </c>
      <c r="B3345" s="21" t="s">
        <v>4302</v>
      </c>
      <c r="C3345" s="22" t="s">
        <v>351</v>
      </c>
      <c r="D3345" s="22">
        <v>95</v>
      </c>
      <c r="E3345" s="22">
        <v>174</v>
      </c>
      <c r="F3345" s="22">
        <v>241</v>
      </c>
      <c r="G3345" s="22">
        <v>312</v>
      </c>
      <c r="H3345" s="22">
        <v>378</v>
      </c>
      <c r="I3345" s="4">
        <v>439</v>
      </c>
    </row>
    <row r="3346" spans="1:9" x14ac:dyDescent="0.3">
      <c r="A3346" s="387"/>
      <c r="B3346" s="24" t="s">
        <v>3104</v>
      </c>
      <c r="C3346" s="25" t="s">
        <v>682</v>
      </c>
      <c r="D3346" s="32">
        <v>1275</v>
      </c>
      <c r="E3346" s="32">
        <v>1224</v>
      </c>
      <c r="F3346" s="32">
        <v>1193</v>
      </c>
      <c r="G3346" s="32">
        <v>1153</v>
      </c>
      <c r="H3346" s="32">
        <v>1112</v>
      </c>
      <c r="I3346" s="39">
        <v>1081</v>
      </c>
    </row>
    <row r="3347" spans="1:9" ht="18" thickBot="1" x14ac:dyDescent="0.35">
      <c r="A3347" s="388"/>
      <c r="B3347" s="57"/>
      <c r="C3347" s="25" t="s">
        <v>3380</v>
      </c>
      <c r="D3347" s="25">
        <v>277</v>
      </c>
      <c r="E3347" s="25">
        <v>275</v>
      </c>
      <c r="F3347" s="25">
        <v>274</v>
      </c>
      <c r="G3347" s="25">
        <v>270</v>
      </c>
      <c r="H3347" s="25">
        <v>269</v>
      </c>
      <c r="I3347" s="26">
        <v>266</v>
      </c>
    </row>
    <row r="3348" spans="1:9" ht="18" thickBot="1" x14ac:dyDescent="0.35">
      <c r="A3348" s="392"/>
      <c r="B3348" s="392"/>
      <c r="C3348" s="393"/>
      <c r="D3348" s="27">
        <v>1</v>
      </c>
      <c r="E3348" s="27">
        <v>2</v>
      </c>
      <c r="F3348" s="27">
        <v>3</v>
      </c>
      <c r="G3348" s="27">
        <v>4</v>
      </c>
      <c r="H3348" s="27">
        <v>5</v>
      </c>
      <c r="I3348" s="5">
        <v>6</v>
      </c>
    </row>
    <row r="3349" spans="1:9" ht="18" thickBot="1" x14ac:dyDescent="0.35">
      <c r="A3349" s="17" t="s">
        <v>4303</v>
      </c>
    </row>
    <row r="3350" spans="1:9" ht="18" thickBot="1" x14ac:dyDescent="0.35">
      <c r="A3350" s="377" t="s">
        <v>884</v>
      </c>
      <c r="B3350" s="379" t="s">
        <v>250</v>
      </c>
      <c r="C3350" s="379" t="s">
        <v>251</v>
      </c>
      <c r="D3350" s="381" t="s">
        <v>4273</v>
      </c>
      <c r="E3350" s="382"/>
      <c r="F3350" s="382"/>
      <c r="G3350" s="382"/>
      <c r="H3350" s="383"/>
    </row>
    <row r="3351" spans="1:9" ht="18" thickBot="1" x14ac:dyDescent="0.35">
      <c r="A3351" s="378"/>
      <c r="B3351" s="380"/>
      <c r="C3351" s="380"/>
      <c r="D3351" s="293">
        <v>25</v>
      </c>
      <c r="E3351" s="293">
        <v>50</v>
      </c>
      <c r="F3351" s="293">
        <v>75</v>
      </c>
      <c r="G3351" s="293">
        <v>100</v>
      </c>
      <c r="H3351" s="291">
        <v>125</v>
      </c>
    </row>
    <row r="3352" spans="1:9" x14ac:dyDescent="0.3">
      <c r="A3352" s="386" t="s">
        <v>4304</v>
      </c>
      <c r="B3352" s="21" t="s">
        <v>4275</v>
      </c>
      <c r="C3352" s="22" t="s">
        <v>351</v>
      </c>
      <c r="D3352" s="22">
        <v>104</v>
      </c>
      <c r="E3352" s="22">
        <v>190</v>
      </c>
      <c r="F3352" s="22">
        <v>264</v>
      </c>
      <c r="G3352" s="22">
        <v>339</v>
      </c>
      <c r="H3352" s="4">
        <v>410</v>
      </c>
    </row>
    <row r="3353" spans="1:9" x14ac:dyDescent="0.3">
      <c r="A3353" s="387"/>
      <c r="B3353" s="24" t="s">
        <v>4305</v>
      </c>
      <c r="C3353" s="25" t="s">
        <v>682</v>
      </c>
      <c r="D3353" s="32">
        <v>1273</v>
      </c>
      <c r="E3353" s="32">
        <v>1232</v>
      </c>
      <c r="F3353" s="32">
        <v>1190</v>
      </c>
      <c r="G3353" s="32">
        <v>1149</v>
      </c>
      <c r="H3353" s="39">
        <v>1107</v>
      </c>
    </row>
    <row r="3354" spans="1:9" ht="18" thickBot="1" x14ac:dyDescent="0.35">
      <c r="A3354" s="388"/>
      <c r="B3354" s="24" t="s">
        <v>3104</v>
      </c>
      <c r="C3354" s="25" t="s">
        <v>3380</v>
      </c>
      <c r="D3354" s="25">
        <v>280</v>
      </c>
      <c r="E3354" s="25">
        <v>279</v>
      </c>
      <c r="F3354" s="25">
        <v>275</v>
      </c>
      <c r="G3354" s="25">
        <v>273</v>
      </c>
      <c r="H3354" s="26">
        <v>271</v>
      </c>
    </row>
    <row r="3355" spans="1:9" ht="18" thickBot="1" x14ac:dyDescent="0.35">
      <c r="A3355" s="392"/>
      <c r="B3355" s="392"/>
      <c r="C3355" s="393"/>
      <c r="D3355" s="27">
        <v>1</v>
      </c>
      <c r="E3355" s="27">
        <v>2</v>
      </c>
      <c r="F3355" s="27">
        <v>3</v>
      </c>
      <c r="G3355" s="27">
        <v>4</v>
      </c>
      <c r="H3355" s="5">
        <v>5</v>
      </c>
    </row>
    <row r="3356" spans="1:9" ht="18" thickBot="1" x14ac:dyDescent="0.35">
      <c r="A3356" s="17" t="s">
        <v>4306</v>
      </c>
    </row>
    <row r="3357" spans="1:9" ht="18" thickBot="1" x14ac:dyDescent="0.35">
      <c r="A3357" s="377" t="s">
        <v>884</v>
      </c>
      <c r="B3357" s="379" t="s">
        <v>250</v>
      </c>
      <c r="C3357" s="379" t="s">
        <v>251</v>
      </c>
      <c r="D3357" s="381" t="s">
        <v>4273</v>
      </c>
      <c r="E3357" s="382"/>
      <c r="F3357" s="382"/>
      <c r="G3357" s="383"/>
    </row>
    <row r="3358" spans="1:9" ht="18" thickBot="1" x14ac:dyDescent="0.35">
      <c r="A3358" s="378"/>
      <c r="B3358" s="380"/>
      <c r="C3358" s="380"/>
      <c r="D3358" s="293">
        <v>25</v>
      </c>
      <c r="E3358" s="293">
        <v>50</v>
      </c>
      <c r="F3358" s="293">
        <v>75</v>
      </c>
      <c r="G3358" s="291">
        <v>100</v>
      </c>
    </row>
    <row r="3359" spans="1:9" x14ac:dyDescent="0.3">
      <c r="A3359" s="20" t="s">
        <v>4307</v>
      </c>
      <c r="B3359" s="21" t="s">
        <v>3200</v>
      </c>
      <c r="C3359" s="22" t="s">
        <v>351</v>
      </c>
      <c r="D3359" s="22">
        <v>119</v>
      </c>
      <c r="E3359" s="22">
        <v>218</v>
      </c>
      <c r="F3359" s="22">
        <v>301</v>
      </c>
      <c r="G3359" s="4">
        <v>384</v>
      </c>
    </row>
    <row r="3360" spans="1:9" x14ac:dyDescent="0.3">
      <c r="A3360" s="23"/>
      <c r="B3360" s="24" t="s">
        <v>3260</v>
      </c>
      <c r="C3360" s="25" t="s">
        <v>682</v>
      </c>
      <c r="D3360" s="32">
        <v>1263</v>
      </c>
      <c r="E3360" s="32">
        <v>1201</v>
      </c>
      <c r="F3360" s="32">
        <v>1159</v>
      </c>
      <c r="G3360" s="39">
        <v>1118</v>
      </c>
    </row>
    <row r="3361" spans="1:7" ht="18" thickBot="1" x14ac:dyDescent="0.35">
      <c r="A3361" s="23"/>
      <c r="B3361" s="24" t="s">
        <v>3104</v>
      </c>
      <c r="C3361" s="25" t="s">
        <v>3380</v>
      </c>
      <c r="D3361" s="25">
        <v>285</v>
      </c>
      <c r="E3361" s="25">
        <v>281</v>
      </c>
      <c r="F3361" s="25">
        <v>278</v>
      </c>
      <c r="G3361" s="26">
        <v>275</v>
      </c>
    </row>
    <row r="3362" spans="1:7" ht="18" thickBot="1" x14ac:dyDescent="0.35">
      <c r="A3362" s="384"/>
      <c r="B3362" s="384"/>
      <c r="C3362" s="385"/>
      <c r="D3362" s="27">
        <v>1</v>
      </c>
      <c r="E3362" s="27">
        <v>2</v>
      </c>
      <c r="F3362" s="27">
        <v>3</v>
      </c>
      <c r="G3362" s="5">
        <v>4</v>
      </c>
    </row>
    <row r="3363" spans="1:7" x14ac:dyDescent="0.3">
      <c r="A3363" s="15" t="s">
        <v>4308</v>
      </c>
    </row>
    <row r="3364" spans="1:7" ht="18" thickBot="1" x14ac:dyDescent="0.35">
      <c r="A3364" s="17" t="s">
        <v>342</v>
      </c>
    </row>
    <row r="3365" spans="1:7" ht="18" thickBot="1" x14ac:dyDescent="0.35">
      <c r="A3365" s="377" t="s">
        <v>884</v>
      </c>
      <c r="B3365" s="379" t="s">
        <v>250</v>
      </c>
      <c r="C3365" s="379" t="s">
        <v>251</v>
      </c>
      <c r="D3365" s="381" t="s">
        <v>4273</v>
      </c>
      <c r="E3365" s="383"/>
      <c r="F3365" s="381" t="s">
        <v>4309</v>
      </c>
      <c r="G3365" s="383"/>
    </row>
    <row r="3366" spans="1:7" ht="18" thickBot="1" x14ac:dyDescent="0.35">
      <c r="A3366" s="378"/>
      <c r="B3366" s="380"/>
      <c r="C3366" s="380"/>
      <c r="D3366" s="293">
        <v>50</v>
      </c>
      <c r="E3366" s="293">
        <v>75</v>
      </c>
      <c r="F3366" s="293" t="s">
        <v>3781</v>
      </c>
      <c r="G3366" s="291" t="s">
        <v>4310</v>
      </c>
    </row>
    <row r="3367" spans="1:7" ht="25.5" x14ac:dyDescent="0.3">
      <c r="A3367" s="20" t="s">
        <v>4311</v>
      </c>
      <c r="B3367" s="21" t="s">
        <v>4312</v>
      </c>
      <c r="C3367" s="22" t="s">
        <v>351</v>
      </c>
      <c r="D3367" s="22">
        <v>1.403</v>
      </c>
      <c r="E3367" s="22">
        <v>1.413</v>
      </c>
      <c r="F3367" s="22">
        <v>243</v>
      </c>
      <c r="G3367" s="4"/>
    </row>
    <row r="3368" spans="1:7" ht="26.25" thickBot="1" x14ac:dyDescent="0.35">
      <c r="A3368" s="23" t="s">
        <v>4313</v>
      </c>
      <c r="B3368" s="24" t="s">
        <v>4314</v>
      </c>
      <c r="C3368" s="25" t="s">
        <v>351</v>
      </c>
      <c r="D3368" s="25">
        <v>1.3919999999999999</v>
      </c>
      <c r="E3368" s="25">
        <v>1.4019999999999999</v>
      </c>
      <c r="F3368" s="25"/>
      <c r="G3368" s="26">
        <v>258</v>
      </c>
    </row>
    <row r="3369" spans="1:7" ht="18" thickBot="1" x14ac:dyDescent="0.35">
      <c r="A3369" s="392"/>
      <c r="B3369" s="392"/>
      <c r="C3369" s="393"/>
      <c r="D3369" s="27">
        <v>1</v>
      </c>
      <c r="E3369" s="27">
        <v>2</v>
      </c>
      <c r="F3369" s="464"/>
      <c r="G3369" s="392"/>
    </row>
  </sheetData>
  <mergeCells count="2421">
    <mergeCell ref="A3:J3"/>
    <mergeCell ref="A3369:C3369"/>
    <mergeCell ref="F3369:G3369"/>
    <mergeCell ref="A3357:A3358"/>
    <mergeCell ref="B3357:B3358"/>
    <mergeCell ref="C3357:C3358"/>
    <mergeCell ref="D3357:G3357"/>
    <mergeCell ref="A3362:C3362"/>
    <mergeCell ref="A3365:A3366"/>
    <mergeCell ref="B3365:B3366"/>
    <mergeCell ref="C3365:C3366"/>
    <mergeCell ref="D3365:E3365"/>
    <mergeCell ref="F3365:G3365"/>
    <mergeCell ref="A3350:A3351"/>
    <mergeCell ref="B3350:B3351"/>
    <mergeCell ref="C3350:C3351"/>
    <mergeCell ref="D3350:H3350"/>
    <mergeCell ref="A3352:A3354"/>
    <mergeCell ref="A3355:C3355"/>
    <mergeCell ref="A3343:A3344"/>
    <mergeCell ref="B3343:B3344"/>
    <mergeCell ref="C3343:C3344"/>
    <mergeCell ref="D3343:I3343"/>
    <mergeCell ref="A3345:A3347"/>
    <mergeCell ref="A3348:C3348"/>
    <mergeCell ref="A3332:C3332"/>
    <mergeCell ref="A3334:A3335"/>
    <mergeCell ref="B3334:B3335"/>
    <mergeCell ref="C3334:C3335"/>
    <mergeCell ref="D3334:F3334"/>
    <mergeCell ref="A3340:C3340"/>
    <mergeCell ref="A3318:A3319"/>
    <mergeCell ref="B3318:B3319"/>
    <mergeCell ref="C3318:C3319"/>
    <mergeCell ref="D3318:H3318"/>
    <mergeCell ref="A3324:C3324"/>
    <mergeCell ref="A3326:A3327"/>
    <mergeCell ref="B3326:B3327"/>
    <mergeCell ref="C3326:C3327"/>
    <mergeCell ref="D3326:G3326"/>
    <mergeCell ref="A3307:C3307"/>
    <mergeCell ref="A3309:A3310"/>
    <mergeCell ref="B3309:B3310"/>
    <mergeCell ref="C3309:C3310"/>
    <mergeCell ref="D3309:F3309"/>
    <mergeCell ref="A3314:C3314"/>
    <mergeCell ref="A3297:A3299"/>
    <mergeCell ref="A3300:C3300"/>
    <mergeCell ref="A3302:A3303"/>
    <mergeCell ref="B3302:B3303"/>
    <mergeCell ref="C3302:C3303"/>
    <mergeCell ref="D3302:G3302"/>
    <mergeCell ref="A3286:A3287"/>
    <mergeCell ref="B3286:B3287"/>
    <mergeCell ref="C3286:C3287"/>
    <mergeCell ref="D3286:F3286"/>
    <mergeCell ref="A3292:C3292"/>
    <mergeCell ref="A3295:A3296"/>
    <mergeCell ref="B3295:B3296"/>
    <mergeCell ref="C3295:C3296"/>
    <mergeCell ref="D3295:H3295"/>
    <mergeCell ref="A3276:C3276"/>
    <mergeCell ref="A3278:A3279"/>
    <mergeCell ref="B3278:B3279"/>
    <mergeCell ref="C3278:C3279"/>
    <mergeCell ref="D3278:G3278"/>
    <mergeCell ref="A3284:C3284"/>
    <mergeCell ref="A3253:D3253"/>
    <mergeCell ref="A3270:A3271"/>
    <mergeCell ref="B3270:B3271"/>
    <mergeCell ref="C3270:C3271"/>
    <mergeCell ref="D3270:H3270"/>
    <mergeCell ref="A3272:A3275"/>
    <mergeCell ref="A3225:D3225"/>
    <mergeCell ref="A3232:A3235"/>
    <mergeCell ref="B3232:B3235"/>
    <mergeCell ref="A3236:A3239"/>
    <mergeCell ref="B3236:B3239"/>
    <mergeCell ref="A3240:D3240"/>
    <mergeCell ref="A3207:D3207"/>
    <mergeCell ref="A3214:A3217"/>
    <mergeCell ref="B3214:B3217"/>
    <mergeCell ref="A3218:A3220"/>
    <mergeCell ref="B3218:B3220"/>
    <mergeCell ref="A3221:A3224"/>
    <mergeCell ref="B3221:B3224"/>
    <mergeCell ref="E3193:H3193"/>
    <mergeCell ref="E3194:H3194"/>
    <mergeCell ref="A3196:A3206"/>
    <mergeCell ref="B3196:B3206"/>
    <mergeCell ref="D3200:D3201"/>
    <mergeCell ref="E3200:E3201"/>
    <mergeCell ref="F3200:F3201"/>
    <mergeCell ref="G3200:G3201"/>
    <mergeCell ref="H3200:H3201"/>
    <mergeCell ref="A3180:A3190"/>
    <mergeCell ref="A3191:D3191"/>
    <mergeCell ref="A3193:A3195"/>
    <mergeCell ref="B3193:B3195"/>
    <mergeCell ref="C3193:C3195"/>
    <mergeCell ref="D3193:D3195"/>
    <mergeCell ref="E3160:H3160"/>
    <mergeCell ref="A3162:A3172"/>
    <mergeCell ref="B3162:B3172"/>
    <mergeCell ref="A3173:D3173"/>
    <mergeCell ref="A3177:A3179"/>
    <mergeCell ref="B3177:B3179"/>
    <mergeCell ref="C3177:C3179"/>
    <mergeCell ref="D3177:D3179"/>
    <mergeCell ref="E3177:H3177"/>
    <mergeCell ref="E3178:H3178"/>
    <mergeCell ref="E3143:H3143"/>
    <mergeCell ref="E3144:H3144"/>
    <mergeCell ref="A3146:A3156"/>
    <mergeCell ref="B3146:B3156"/>
    <mergeCell ref="A3157:D3157"/>
    <mergeCell ref="A3159:A3161"/>
    <mergeCell ref="B3159:B3161"/>
    <mergeCell ref="C3159:C3161"/>
    <mergeCell ref="D3159:D3161"/>
    <mergeCell ref="E3159:H3159"/>
    <mergeCell ref="A3129:A3139"/>
    <mergeCell ref="B3129:B3139"/>
    <mergeCell ref="A3140:D3140"/>
    <mergeCell ref="A3143:A3145"/>
    <mergeCell ref="B3143:B3145"/>
    <mergeCell ref="C3143:C3145"/>
    <mergeCell ref="D3143:D3145"/>
    <mergeCell ref="H3117:H3118"/>
    <mergeCell ref="A3124:D3124"/>
    <mergeCell ref="A3126:A3128"/>
    <mergeCell ref="B3126:B3128"/>
    <mergeCell ref="C3126:C3128"/>
    <mergeCell ref="D3126:D3128"/>
    <mergeCell ref="E3126:H3126"/>
    <mergeCell ref="E3127:H3127"/>
    <mergeCell ref="A3113:A3123"/>
    <mergeCell ref="B3113:B3123"/>
    <mergeCell ref="D3117:D3118"/>
    <mergeCell ref="E3117:E3118"/>
    <mergeCell ref="F3117:F3118"/>
    <mergeCell ref="G3117:G3118"/>
    <mergeCell ref="E3094:H3094"/>
    <mergeCell ref="A3096:A3106"/>
    <mergeCell ref="B3096:B3106"/>
    <mergeCell ref="A3107:D3107"/>
    <mergeCell ref="A3110:A3112"/>
    <mergeCell ref="B3110:B3112"/>
    <mergeCell ref="C3110:C3112"/>
    <mergeCell ref="D3110:D3112"/>
    <mergeCell ref="E3110:H3110"/>
    <mergeCell ref="E3111:H3111"/>
    <mergeCell ref="E3077:H3077"/>
    <mergeCell ref="E3078:H3078"/>
    <mergeCell ref="A3080:A3090"/>
    <mergeCell ref="B3080:B3090"/>
    <mergeCell ref="A3091:D3091"/>
    <mergeCell ref="A3093:A3095"/>
    <mergeCell ref="B3093:B3095"/>
    <mergeCell ref="C3093:C3095"/>
    <mergeCell ref="D3093:D3095"/>
    <mergeCell ref="E3093:H3093"/>
    <mergeCell ref="A3063:A3073"/>
    <mergeCell ref="B3063:B3073"/>
    <mergeCell ref="A3074:D3074"/>
    <mergeCell ref="A3077:A3079"/>
    <mergeCell ref="B3077:B3079"/>
    <mergeCell ref="C3077:C3079"/>
    <mergeCell ref="D3077:D3079"/>
    <mergeCell ref="A3058:D3058"/>
    <mergeCell ref="A3060:A3062"/>
    <mergeCell ref="B3060:B3062"/>
    <mergeCell ref="C3060:C3062"/>
    <mergeCell ref="D3060:D3062"/>
    <mergeCell ref="E3060:H3060"/>
    <mergeCell ref="E3061:H3061"/>
    <mergeCell ref="E3045:H3045"/>
    <mergeCell ref="A3047:A3057"/>
    <mergeCell ref="B3047:B3057"/>
    <mergeCell ref="D3051:D3052"/>
    <mergeCell ref="E3051:E3052"/>
    <mergeCell ref="F3051:F3052"/>
    <mergeCell ref="G3051:G3052"/>
    <mergeCell ref="H3051:H3052"/>
    <mergeCell ref="E3027:H3027"/>
    <mergeCell ref="E3028:H3028"/>
    <mergeCell ref="A3030:A3040"/>
    <mergeCell ref="B3030:B3040"/>
    <mergeCell ref="A3041:D3041"/>
    <mergeCell ref="A3044:A3046"/>
    <mergeCell ref="B3044:B3046"/>
    <mergeCell ref="C3044:C3046"/>
    <mergeCell ref="D3044:D3046"/>
    <mergeCell ref="E3044:H3044"/>
    <mergeCell ref="A3014:A3024"/>
    <mergeCell ref="B3014:B3024"/>
    <mergeCell ref="A3025:D3025"/>
    <mergeCell ref="A3027:A3029"/>
    <mergeCell ref="B3027:B3029"/>
    <mergeCell ref="C3027:C3029"/>
    <mergeCell ref="D3027:D3029"/>
    <mergeCell ref="A3004:D3004"/>
    <mergeCell ref="A3011:A3013"/>
    <mergeCell ref="B3011:B3013"/>
    <mergeCell ref="C3011:C3013"/>
    <mergeCell ref="D3011:D3013"/>
    <mergeCell ref="E3011:H3011"/>
    <mergeCell ref="E3012:H3012"/>
    <mergeCell ref="E2992:H2992"/>
    <mergeCell ref="A2994:A3003"/>
    <mergeCell ref="B2994:B3003"/>
    <mergeCell ref="D2998:D2999"/>
    <mergeCell ref="E2998:E2999"/>
    <mergeCell ref="F2998:F2999"/>
    <mergeCell ref="G2998:G2999"/>
    <mergeCell ref="H2998:H2999"/>
    <mergeCell ref="E2976:H2976"/>
    <mergeCell ref="E2977:H2977"/>
    <mergeCell ref="A2979:A2988"/>
    <mergeCell ref="B2979:B2988"/>
    <mergeCell ref="A2989:D2989"/>
    <mergeCell ref="A2991:A2993"/>
    <mergeCell ref="B2991:B2993"/>
    <mergeCell ref="C2991:C2993"/>
    <mergeCell ref="D2991:D2993"/>
    <mergeCell ref="E2991:H2991"/>
    <mergeCell ref="A2963:A2972"/>
    <mergeCell ref="B2963:B2972"/>
    <mergeCell ref="A2973:D2973"/>
    <mergeCell ref="A2976:A2978"/>
    <mergeCell ref="B2976:B2978"/>
    <mergeCell ref="C2976:C2978"/>
    <mergeCell ref="D2976:D2978"/>
    <mergeCell ref="H2952:H2953"/>
    <mergeCell ref="A2958:D2958"/>
    <mergeCell ref="A2960:A2962"/>
    <mergeCell ref="B2960:B2962"/>
    <mergeCell ref="C2960:C2962"/>
    <mergeCell ref="D2960:D2962"/>
    <mergeCell ref="E2960:H2960"/>
    <mergeCell ref="E2961:H2961"/>
    <mergeCell ref="A2948:A2957"/>
    <mergeCell ref="B2948:B2957"/>
    <mergeCell ref="D2952:D2953"/>
    <mergeCell ref="E2952:E2953"/>
    <mergeCell ref="F2952:F2953"/>
    <mergeCell ref="G2952:G2953"/>
    <mergeCell ref="A2945:A2947"/>
    <mergeCell ref="B2945:B2947"/>
    <mergeCell ref="C2945:C2947"/>
    <mergeCell ref="D2945:D2947"/>
    <mergeCell ref="E2945:H2945"/>
    <mergeCell ref="E2946:H2946"/>
    <mergeCell ref="E2929:H2929"/>
    <mergeCell ref="E2930:H2930"/>
    <mergeCell ref="A2932:A2941"/>
    <mergeCell ref="B2932:B2941"/>
    <mergeCell ref="D2936:D2937"/>
    <mergeCell ref="E2936:E2937"/>
    <mergeCell ref="F2936:F2937"/>
    <mergeCell ref="G2936:G2937"/>
    <mergeCell ref="H2936:H2937"/>
    <mergeCell ref="A2917:A2926"/>
    <mergeCell ref="B2917:B2926"/>
    <mergeCell ref="A2927:D2927"/>
    <mergeCell ref="A2929:A2931"/>
    <mergeCell ref="B2929:B2931"/>
    <mergeCell ref="C2929:C2931"/>
    <mergeCell ref="D2929:D2931"/>
    <mergeCell ref="E2899:H2899"/>
    <mergeCell ref="A2901:A2910"/>
    <mergeCell ref="B2901:B2910"/>
    <mergeCell ref="A2911:D2911"/>
    <mergeCell ref="A2914:A2916"/>
    <mergeCell ref="B2914:B2916"/>
    <mergeCell ref="C2914:C2916"/>
    <mergeCell ref="D2914:D2916"/>
    <mergeCell ref="E2914:H2914"/>
    <mergeCell ref="E2915:H2915"/>
    <mergeCell ref="E2883:H2883"/>
    <mergeCell ref="E2884:H2884"/>
    <mergeCell ref="A2886:A2895"/>
    <mergeCell ref="B2886:B2895"/>
    <mergeCell ref="A2896:D2896"/>
    <mergeCell ref="A2898:A2900"/>
    <mergeCell ref="B2898:B2900"/>
    <mergeCell ref="C2898:C2900"/>
    <mergeCell ref="D2898:D2900"/>
    <mergeCell ref="E2898:H2898"/>
    <mergeCell ref="A2870:A2879"/>
    <mergeCell ref="B2870:B2879"/>
    <mergeCell ref="A2880:D2880"/>
    <mergeCell ref="A2883:A2885"/>
    <mergeCell ref="B2883:B2885"/>
    <mergeCell ref="C2883:C2885"/>
    <mergeCell ref="D2883:D2885"/>
    <mergeCell ref="E2853:H2853"/>
    <mergeCell ref="A2855:A2864"/>
    <mergeCell ref="B2855:B2864"/>
    <mergeCell ref="A2865:D2865"/>
    <mergeCell ref="A2867:A2869"/>
    <mergeCell ref="B2867:B2869"/>
    <mergeCell ref="C2867:C2869"/>
    <mergeCell ref="D2867:D2869"/>
    <mergeCell ref="E2867:H2867"/>
    <mergeCell ref="E2868:H2868"/>
    <mergeCell ref="E2836:H2836"/>
    <mergeCell ref="E2837:H2837"/>
    <mergeCell ref="A2839:A2848"/>
    <mergeCell ref="B2839:B2848"/>
    <mergeCell ref="A2849:D2849"/>
    <mergeCell ref="A2852:A2854"/>
    <mergeCell ref="B2852:B2854"/>
    <mergeCell ref="C2852:C2854"/>
    <mergeCell ref="D2852:D2854"/>
    <mergeCell ref="E2852:H2852"/>
    <mergeCell ref="A2824:A2833"/>
    <mergeCell ref="B2824:B2833"/>
    <mergeCell ref="A2834:D2834"/>
    <mergeCell ref="A2836:A2838"/>
    <mergeCell ref="B2836:B2838"/>
    <mergeCell ref="C2836:C2838"/>
    <mergeCell ref="D2836:D2838"/>
    <mergeCell ref="H2807:H2808"/>
    <mergeCell ref="A2814:D2814"/>
    <mergeCell ref="A2821:A2823"/>
    <mergeCell ref="B2821:B2823"/>
    <mergeCell ref="C2821:C2823"/>
    <mergeCell ref="D2821:D2823"/>
    <mergeCell ref="E2821:H2821"/>
    <mergeCell ref="E2822:H2822"/>
    <mergeCell ref="A2803:A2813"/>
    <mergeCell ref="B2803:B2813"/>
    <mergeCell ref="D2807:D2808"/>
    <mergeCell ref="E2807:E2808"/>
    <mergeCell ref="F2807:F2808"/>
    <mergeCell ref="G2807:G2808"/>
    <mergeCell ref="A2798:D2798"/>
    <mergeCell ref="A2800:A2802"/>
    <mergeCell ref="B2800:B2802"/>
    <mergeCell ref="C2800:C2802"/>
    <mergeCell ref="D2800:D2802"/>
    <mergeCell ref="E2800:H2800"/>
    <mergeCell ref="E2801:H2801"/>
    <mergeCell ref="E2785:H2785"/>
    <mergeCell ref="A2787:A2797"/>
    <mergeCell ref="B2787:B2797"/>
    <mergeCell ref="D2791:D2792"/>
    <mergeCell ref="E2791:E2792"/>
    <mergeCell ref="F2791:F2792"/>
    <mergeCell ref="G2791:G2792"/>
    <mergeCell ref="H2791:H2792"/>
    <mergeCell ref="E2768:H2768"/>
    <mergeCell ref="E2769:H2769"/>
    <mergeCell ref="A2771:A2780"/>
    <mergeCell ref="B2771:B2780"/>
    <mergeCell ref="A2781:D2781"/>
    <mergeCell ref="A2784:A2786"/>
    <mergeCell ref="B2784:B2786"/>
    <mergeCell ref="C2784:C2786"/>
    <mergeCell ref="D2784:D2786"/>
    <mergeCell ref="E2784:H2784"/>
    <mergeCell ref="A2756:A2765"/>
    <mergeCell ref="B2756:B2765"/>
    <mergeCell ref="A2766:D2766"/>
    <mergeCell ref="A2768:A2770"/>
    <mergeCell ref="B2768:B2770"/>
    <mergeCell ref="C2768:C2770"/>
    <mergeCell ref="D2768:D2770"/>
    <mergeCell ref="A2750:D2750"/>
    <mergeCell ref="A2753:A2755"/>
    <mergeCell ref="B2753:B2755"/>
    <mergeCell ref="C2753:C2755"/>
    <mergeCell ref="D2753:D2755"/>
    <mergeCell ref="E2753:H2753"/>
    <mergeCell ref="E2754:H2754"/>
    <mergeCell ref="E2736:H2736"/>
    <mergeCell ref="E2737:H2737"/>
    <mergeCell ref="A2739:A2749"/>
    <mergeCell ref="B2739:B2749"/>
    <mergeCell ref="D2743:D2744"/>
    <mergeCell ref="E2743:E2744"/>
    <mergeCell ref="F2743:F2744"/>
    <mergeCell ref="G2743:G2744"/>
    <mergeCell ref="H2743:H2744"/>
    <mergeCell ref="A2724:A2733"/>
    <mergeCell ref="B2724:B2733"/>
    <mergeCell ref="A2734:D2734"/>
    <mergeCell ref="A2736:A2738"/>
    <mergeCell ref="B2736:B2738"/>
    <mergeCell ref="C2736:C2738"/>
    <mergeCell ref="D2736:D2738"/>
    <mergeCell ref="A2718:D2718"/>
    <mergeCell ref="A2721:A2723"/>
    <mergeCell ref="B2721:B2723"/>
    <mergeCell ref="C2721:C2723"/>
    <mergeCell ref="D2721:D2723"/>
    <mergeCell ref="E2721:H2721"/>
    <mergeCell ref="E2722:H2722"/>
    <mergeCell ref="E2705:H2705"/>
    <mergeCell ref="A2707:A2717"/>
    <mergeCell ref="B2707:B2717"/>
    <mergeCell ref="D2711:D2712"/>
    <mergeCell ref="E2711:E2712"/>
    <mergeCell ref="F2711:F2712"/>
    <mergeCell ref="G2711:G2712"/>
    <mergeCell ref="H2711:H2712"/>
    <mergeCell ref="E2689:H2689"/>
    <mergeCell ref="E2690:H2690"/>
    <mergeCell ref="A2692:A2701"/>
    <mergeCell ref="B2692:B2701"/>
    <mergeCell ref="A2702:D2702"/>
    <mergeCell ref="A2704:A2706"/>
    <mergeCell ref="B2704:B2706"/>
    <mergeCell ref="C2704:C2706"/>
    <mergeCell ref="D2704:D2706"/>
    <mergeCell ref="E2704:H2704"/>
    <mergeCell ref="A2676:A2685"/>
    <mergeCell ref="B2676:B2685"/>
    <mergeCell ref="A2686:D2686"/>
    <mergeCell ref="A2689:A2691"/>
    <mergeCell ref="B2689:B2691"/>
    <mergeCell ref="C2689:C2691"/>
    <mergeCell ref="D2689:D2691"/>
    <mergeCell ref="H2664:H2665"/>
    <mergeCell ref="A2671:D2671"/>
    <mergeCell ref="A2673:A2675"/>
    <mergeCell ref="B2673:B2675"/>
    <mergeCell ref="C2673:C2675"/>
    <mergeCell ref="D2673:D2675"/>
    <mergeCell ref="E2673:H2673"/>
    <mergeCell ref="E2674:H2674"/>
    <mergeCell ref="A2660:A2670"/>
    <mergeCell ref="B2660:B2670"/>
    <mergeCell ref="D2664:D2665"/>
    <mergeCell ref="E2664:E2665"/>
    <mergeCell ref="F2664:F2665"/>
    <mergeCell ref="G2664:G2665"/>
    <mergeCell ref="A2654:D2654"/>
    <mergeCell ref="A2657:A2659"/>
    <mergeCell ref="B2657:B2659"/>
    <mergeCell ref="C2657:C2659"/>
    <mergeCell ref="D2657:D2659"/>
    <mergeCell ref="E2657:H2657"/>
    <mergeCell ref="E2658:H2658"/>
    <mergeCell ref="E2640:H2640"/>
    <mergeCell ref="E2641:H2641"/>
    <mergeCell ref="A2643:A2653"/>
    <mergeCell ref="B2643:B2653"/>
    <mergeCell ref="D2647:D2648"/>
    <mergeCell ref="E2647:E2648"/>
    <mergeCell ref="F2647:F2648"/>
    <mergeCell ref="G2647:G2648"/>
    <mergeCell ref="H2647:H2648"/>
    <mergeCell ref="A2628:A2637"/>
    <mergeCell ref="B2628:B2637"/>
    <mergeCell ref="A2638:D2638"/>
    <mergeCell ref="A2640:A2642"/>
    <mergeCell ref="B2640:B2642"/>
    <mergeCell ref="C2640:C2642"/>
    <mergeCell ref="D2640:D2642"/>
    <mergeCell ref="H2615:H2616"/>
    <mergeCell ref="A2622:D2622"/>
    <mergeCell ref="A2625:A2627"/>
    <mergeCell ref="B2625:B2627"/>
    <mergeCell ref="C2625:C2627"/>
    <mergeCell ref="D2625:D2627"/>
    <mergeCell ref="E2625:H2625"/>
    <mergeCell ref="E2626:H2626"/>
    <mergeCell ref="A2611:A2621"/>
    <mergeCell ref="B2611:B2621"/>
    <mergeCell ref="D2615:D2616"/>
    <mergeCell ref="E2615:E2616"/>
    <mergeCell ref="F2615:F2616"/>
    <mergeCell ref="G2615:G2616"/>
    <mergeCell ref="H2599:H2600"/>
    <mergeCell ref="A2606:D2606"/>
    <mergeCell ref="A2608:A2610"/>
    <mergeCell ref="B2608:B2610"/>
    <mergeCell ref="C2608:C2610"/>
    <mergeCell ref="D2608:D2610"/>
    <mergeCell ref="E2608:H2608"/>
    <mergeCell ref="E2609:H2609"/>
    <mergeCell ref="A2595:A2605"/>
    <mergeCell ref="B2595:B2605"/>
    <mergeCell ref="D2599:D2600"/>
    <mergeCell ref="E2599:E2600"/>
    <mergeCell ref="F2599:F2600"/>
    <mergeCell ref="G2599:G2600"/>
    <mergeCell ref="H2582:H2583"/>
    <mergeCell ref="A2589:D2589"/>
    <mergeCell ref="A2592:A2594"/>
    <mergeCell ref="B2592:B2594"/>
    <mergeCell ref="C2592:C2594"/>
    <mergeCell ref="D2592:D2594"/>
    <mergeCell ref="E2592:H2592"/>
    <mergeCell ref="E2593:H2593"/>
    <mergeCell ref="A2578:A2588"/>
    <mergeCell ref="B2578:B2588"/>
    <mergeCell ref="D2582:D2583"/>
    <mergeCell ref="E2582:E2583"/>
    <mergeCell ref="F2582:F2583"/>
    <mergeCell ref="G2582:G2583"/>
    <mergeCell ref="H2566:H2567"/>
    <mergeCell ref="A2573:D2573"/>
    <mergeCell ref="A2575:A2577"/>
    <mergeCell ref="B2575:B2577"/>
    <mergeCell ref="C2575:C2577"/>
    <mergeCell ref="D2575:D2577"/>
    <mergeCell ref="E2575:H2575"/>
    <mergeCell ref="E2576:H2576"/>
    <mergeCell ref="A2562:A2572"/>
    <mergeCell ref="B2562:B2572"/>
    <mergeCell ref="D2566:D2567"/>
    <mergeCell ref="E2566:E2567"/>
    <mergeCell ref="F2566:F2567"/>
    <mergeCell ref="G2566:G2567"/>
    <mergeCell ref="H2549:H2550"/>
    <mergeCell ref="A2556:D2556"/>
    <mergeCell ref="A2559:A2561"/>
    <mergeCell ref="B2559:B2561"/>
    <mergeCell ref="C2559:C2561"/>
    <mergeCell ref="D2559:D2561"/>
    <mergeCell ref="E2559:H2559"/>
    <mergeCell ref="E2560:H2560"/>
    <mergeCell ref="A2545:A2555"/>
    <mergeCell ref="B2545:B2555"/>
    <mergeCell ref="D2549:D2550"/>
    <mergeCell ref="E2549:E2550"/>
    <mergeCell ref="F2549:F2550"/>
    <mergeCell ref="G2549:G2550"/>
    <mergeCell ref="A2539:D2539"/>
    <mergeCell ref="A2542:A2544"/>
    <mergeCell ref="B2542:B2544"/>
    <mergeCell ref="C2542:C2544"/>
    <mergeCell ref="D2542:D2544"/>
    <mergeCell ref="E2542:H2542"/>
    <mergeCell ref="E2543:H2543"/>
    <mergeCell ref="E2525:H2525"/>
    <mergeCell ref="E2526:H2526"/>
    <mergeCell ref="A2528:A2538"/>
    <mergeCell ref="B2528:B2538"/>
    <mergeCell ref="D2532:D2533"/>
    <mergeCell ref="E2532:E2533"/>
    <mergeCell ref="F2532:F2533"/>
    <mergeCell ref="G2532:G2533"/>
    <mergeCell ref="H2532:H2533"/>
    <mergeCell ref="A2513:A2522"/>
    <mergeCell ref="B2513:B2522"/>
    <mergeCell ref="A2523:D2523"/>
    <mergeCell ref="A2525:A2527"/>
    <mergeCell ref="B2525:B2527"/>
    <mergeCell ref="C2525:C2527"/>
    <mergeCell ref="D2525:D2527"/>
    <mergeCell ref="H2500:H2501"/>
    <mergeCell ref="A2507:D2507"/>
    <mergeCell ref="A2510:A2512"/>
    <mergeCell ref="B2510:B2512"/>
    <mergeCell ref="C2510:C2512"/>
    <mergeCell ref="D2510:D2512"/>
    <mergeCell ref="E2510:H2510"/>
    <mergeCell ref="E2511:H2511"/>
    <mergeCell ref="A2496:A2506"/>
    <mergeCell ref="B2496:B2506"/>
    <mergeCell ref="D2500:D2501"/>
    <mergeCell ref="E2500:E2501"/>
    <mergeCell ref="F2500:F2501"/>
    <mergeCell ref="G2500:G2501"/>
    <mergeCell ref="H2484:H2485"/>
    <mergeCell ref="A2491:D2491"/>
    <mergeCell ref="A2493:A2495"/>
    <mergeCell ref="B2493:B2495"/>
    <mergeCell ref="C2493:C2495"/>
    <mergeCell ref="D2493:D2495"/>
    <mergeCell ref="E2493:H2493"/>
    <mergeCell ref="E2494:H2494"/>
    <mergeCell ref="A2480:A2490"/>
    <mergeCell ref="B2480:B2490"/>
    <mergeCell ref="D2484:D2485"/>
    <mergeCell ref="E2484:E2485"/>
    <mergeCell ref="F2484:F2485"/>
    <mergeCell ref="G2484:G2485"/>
    <mergeCell ref="H2467:H2468"/>
    <mergeCell ref="A2474:D2474"/>
    <mergeCell ref="A2477:A2479"/>
    <mergeCell ref="B2477:B2479"/>
    <mergeCell ref="C2477:C2479"/>
    <mergeCell ref="D2477:D2479"/>
    <mergeCell ref="E2477:H2477"/>
    <mergeCell ref="E2478:H2478"/>
    <mergeCell ref="A2463:A2473"/>
    <mergeCell ref="B2463:B2473"/>
    <mergeCell ref="D2467:D2468"/>
    <mergeCell ref="E2467:E2468"/>
    <mergeCell ref="F2467:F2468"/>
    <mergeCell ref="G2467:G2468"/>
    <mergeCell ref="H2451:H2452"/>
    <mergeCell ref="A2458:D2458"/>
    <mergeCell ref="A2460:A2462"/>
    <mergeCell ref="B2460:B2462"/>
    <mergeCell ref="C2460:C2462"/>
    <mergeCell ref="D2460:D2462"/>
    <mergeCell ref="E2460:H2460"/>
    <mergeCell ref="E2461:H2461"/>
    <mergeCell ref="A2447:A2457"/>
    <mergeCell ref="B2447:B2457"/>
    <mergeCell ref="D2451:D2452"/>
    <mergeCell ref="E2451:E2452"/>
    <mergeCell ref="F2451:F2452"/>
    <mergeCell ref="G2451:G2452"/>
    <mergeCell ref="H2434:H2435"/>
    <mergeCell ref="A2441:D2441"/>
    <mergeCell ref="A2444:A2446"/>
    <mergeCell ref="B2444:B2446"/>
    <mergeCell ref="C2444:C2446"/>
    <mergeCell ref="D2444:D2446"/>
    <mergeCell ref="E2444:H2444"/>
    <mergeCell ref="E2445:H2445"/>
    <mergeCell ref="A2430:A2440"/>
    <mergeCell ref="B2430:B2440"/>
    <mergeCell ref="D2434:D2435"/>
    <mergeCell ref="E2434:E2435"/>
    <mergeCell ref="F2434:F2435"/>
    <mergeCell ref="G2434:G2435"/>
    <mergeCell ref="H2418:H2419"/>
    <mergeCell ref="A2425:D2425"/>
    <mergeCell ref="A2427:A2429"/>
    <mergeCell ref="B2427:B2429"/>
    <mergeCell ref="C2427:C2429"/>
    <mergeCell ref="D2427:D2429"/>
    <mergeCell ref="E2427:H2427"/>
    <mergeCell ref="E2428:H2428"/>
    <mergeCell ref="A2414:A2424"/>
    <mergeCell ref="B2414:B2424"/>
    <mergeCell ref="D2418:D2419"/>
    <mergeCell ref="E2418:E2419"/>
    <mergeCell ref="F2418:F2419"/>
    <mergeCell ref="G2418:G2419"/>
    <mergeCell ref="H2401:H2402"/>
    <mergeCell ref="A2408:D2408"/>
    <mergeCell ref="A2411:A2413"/>
    <mergeCell ref="B2411:B2413"/>
    <mergeCell ref="C2411:C2413"/>
    <mergeCell ref="D2411:D2413"/>
    <mergeCell ref="E2411:H2411"/>
    <mergeCell ref="E2412:H2412"/>
    <mergeCell ref="A2397:A2407"/>
    <mergeCell ref="B2397:B2407"/>
    <mergeCell ref="D2401:D2402"/>
    <mergeCell ref="E2401:E2402"/>
    <mergeCell ref="F2401:F2402"/>
    <mergeCell ref="G2401:G2402"/>
    <mergeCell ref="H2385:H2386"/>
    <mergeCell ref="A2392:D2392"/>
    <mergeCell ref="A2394:A2396"/>
    <mergeCell ref="B2394:B2396"/>
    <mergeCell ref="C2394:C2396"/>
    <mergeCell ref="D2394:D2396"/>
    <mergeCell ref="E2394:H2394"/>
    <mergeCell ref="E2395:H2395"/>
    <mergeCell ref="A2381:A2391"/>
    <mergeCell ref="B2381:B2391"/>
    <mergeCell ref="D2385:D2386"/>
    <mergeCell ref="E2385:E2386"/>
    <mergeCell ref="F2385:F2386"/>
    <mergeCell ref="G2385:G2386"/>
    <mergeCell ref="H2368:H2369"/>
    <mergeCell ref="A2375:D2375"/>
    <mergeCell ref="A2378:A2380"/>
    <mergeCell ref="B2378:B2380"/>
    <mergeCell ref="C2378:C2380"/>
    <mergeCell ref="D2378:D2380"/>
    <mergeCell ref="E2378:H2378"/>
    <mergeCell ref="E2379:H2379"/>
    <mergeCell ref="A2364:A2374"/>
    <mergeCell ref="B2364:B2374"/>
    <mergeCell ref="D2368:D2369"/>
    <mergeCell ref="E2368:E2369"/>
    <mergeCell ref="F2368:F2369"/>
    <mergeCell ref="G2368:G2369"/>
    <mergeCell ref="H2352:H2353"/>
    <mergeCell ref="A2359:D2359"/>
    <mergeCell ref="A2361:A2363"/>
    <mergeCell ref="B2361:B2363"/>
    <mergeCell ref="C2361:C2363"/>
    <mergeCell ref="D2361:D2363"/>
    <mergeCell ref="E2361:H2361"/>
    <mergeCell ref="E2362:H2362"/>
    <mergeCell ref="A2348:A2358"/>
    <mergeCell ref="B2348:B2358"/>
    <mergeCell ref="D2352:D2353"/>
    <mergeCell ref="E2352:E2353"/>
    <mergeCell ref="F2352:F2353"/>
    <mergeCell ref="G2352:G2353"/>
    <mergeCell ref="H2335:H2336"/>
    <mergeCell ref="A2342:D2342"/>
    <mergeCell ref="A2345:A2347"/>
    <mergeCell ref="B2345:B2347"/>
    <mergeCell ref="C2345:C2347"/>
    <mergeCell ref="D2345:D2347"/>
    <mergeCell ref="E2345:H2345"/>
    <mergeCell ref="E2346:H2346"/>
    <mergeCell ref="A2331:A2341"/>
    <mergeCell ref="B2331:B2341"/>
    <mergeCell ref="D2335:D2336"/>
    <mergeCell ref="E2335:E2336"/>
    <mergeCell ref="F2335:F2336"/>
    <mergeCell ref="G2335:G2336"/>
    <mergeCell ref="H2319:H2320"/>
    <mergeCell ref="A2326:D2326"/>
    <mergeCell ref="A2328:A2330"/>
    <mergeCell ref="B2328:B2330"/>
    <mergeCell ref="C2328:C2330"/>
    <mergeCell ref="D2328:D2330"/>
    <mergeCell ref="E2328:H2328"/>
    <mergeCell ref="E2329:H2329"/>
    <mergeCell ref="A2315:A2325"/>
    <mergeCell ref="B2315:B2325"/>
    <mergeCell ref="D2319:D2320"/>
    <mergeCell ref="E2319:E2320"/>
    <mergeCell ref="F2319:F2320"/>
    <mergeCell ref="G2319:G2320"/>
    <mergeCell ref="H2302:H2303"/>
    <mergeCell ref="A2309:D2309"/>
    <mergeCell ref="A2312:A2314"/>
    <mergeCell ref="B2312:B2314"/>
    <mergeCell ref="C2312:C2314"/>
    <mergeCell ref="D2312:D2314"/>
    <mergeCell ref="E2312:H2312"/>
    <mergeCell ref="E2313:H2313"/>
    <mergeCell ref="A2298:A2308"/>
    <mergeCell ref="B2298:B2308"/>
    <mergeCell ref="D2302:D2303"/>
    <mergeCell ref="E2302:E2303"/>
    <mergeCell ref="F2302:F2303"/>
    <mergeCell ref="G2302:G2303"/>
    <mergeCell ref="H2286:H2287"/>
    <mergeCell ref="A2293:D2293"/>
    <mergeCell ref="A2295:A2297"/>
    <mergeCell ref="B2295:B2297"/>
    <mergeCell ref="C2295:C2297"/>
    <mergeCell ref="D2295:D2297"/>
    <mergeCell ref="E2295:H2295"/>
    <mergeCell ref="E2296:H2296"/>
    <mergeCell ref="A2282:A2292"/>
    <mergeCell ref="B2282:B2292"/>
    <mergeCell ref="D2286:D2287"/>
    <mergeCell ref="E2286:E2287"/>
    <mergeCell ref="F2286:F2287"/>
    <mergeCell ref="G2286:G2287"/>
    <mergeCell ref="H2269:H2270"/>
    <mergeCell ref="A2276:D2276"/>
    <mergeCell ref="A2279:A2281"/>
    <mergeCell ref="B2279:B2281"/>
    <mergeCell ref="C2279:C2281"/>
    <mergeCell ref="D2279:D2281"/>
    <mergeCell ref="E2279:H2279"/>
    <mergeCell ref="E2280:H2280"/>
    <mergeCell ref="A2265:A2275"/>
    <mergeCell ref="B2265:B2275"/>
    <mergeCell ref="D2269:D2270"/>
    <mergeCell ref="E2269:E2270"/>
    <mergeCell ref="F2269:F2270"/>
    <mergeCell ref="G2269:G2270"/>
    <mergeCell ref="H2253:H2254"/>
    <mergeCell ref="A2260:D2260"/>
    <mergeCell ref="A2262:A2264"/>
    <mergeCell ref="B2262:B2264"/>
    <mergeCell ref="C2262:C2264"/>
    <mergeCell ref="D2262:D2264"/>
    <mergeCell ref="E2262:H2262"/>
    <mergeCell ref="E2263:H2263"/>
    <mergeCell ref="A2249:A2259"/>
    <mergeCell ref="B2249:B2259"/>
    <mergeCell ref="D2253:D2254"/>
    <mergeCell ref="E2253:E2254"/>
    <mergeCell ref="F2253:F2254"/>
    <mergeCell ref="G2253:G2254"/>
    <mergeCell ref="H2236:H2237"/>
    <mergeCell ref="A2243:D2243"/>
    <mergeCell ref="A2246:A2248"/>
    <mergeCell ref="B2246:B2248"/>
    <mergeCell ref="C2246:C2248"/>
    <mergeCell ref="D2246:D2248"/>
    <mergeCell ref="E2246:H2246"/>
    <mergeCell ref="E2247:H2247"/>
    <mergeCell ref="A2232:A2242"/>
    <mergeCell ref="B2232:B2242"/>
    <mergeCell ref="D2236:D2237"/>
    <mergeCell ref="E2236:E2237"/>
    <mergeCell ref="F2236:F2237"/>
    <mergeCell ref="G2236:G2237"/>
    <mergeCell ref="H2219:H2220"/>
    <mergeCell ref="A2226:D2226"/>
    <mergeCell ref="A2229:A2231"/>
    <mergeCell ref="B2229:B2231"/>
    <mergeCell ref="C2229:C2231"/>
    <mergeCell ref="D2229:D2231"/>
    <mergeCell ref="E2229:H2229"/>
    <mergeCell ref="E2230:H2230"/>
    <mergeCell ref="A2215:A2225"/>
    <mergeCell ref="B2215:B2225"/>
    <mergeCell ref="D2219:D2220"/>
    <mergeCell ref="E2219:E2220"/>
    <mergeCell ref="F2219:F2220"/>
    <mergeCell ref="G2219:G2220"/>
    <mergeCell ref="H2203:H2204"/>
    <mergeCell ref="A2210:D2210"/>
    <mergeCell ref="A2212:A2214"/>
    <mergeCell ref="B2212:B2214"/>
    <mergeCell ref="C2212:C2214"/>
    <mergeCell ref="D2212:D2214"/>
    <mergeCell ref="E2212:H2212"/>
    <mergeCell ref="E2213:H2213"/>
    <mergeCell ref="A2199:A2209"/>
    <mergeCell ref="B2199:B2209"/>
    <mergeCell ref="D2203:D2204"/>
    <mergeCell ref="E2203:E2204"/>
    <mergeCell ref="F2203:F2204"/>
    <mergeCell ref="G2203:G2204"/>
    <mergeCell ref="H2183:H2184"/>
    <mergeCell ref="A2189:D2189"/>
    <mergeCell ref="A2196:A2198"/>
    <mergeCell ref="B2196:B2198"/>
    <mergeCell ref="C2196:C2198"/>
    <mergeCell ref="D2196:D2198"/>
    <mergeCell ref="E2196:H2196"/>
    <mergeCell ref="E2197:H2197"/>
    <mergeCell ref="A2179:A2188"/>
    <mergeCell ref="B2179:B2188"/>
    <mergeCell ref="D2183:D2184"/>
    <mergeCell ref="E2183:E2184"/>
    <mergeCell ref="F2183:F2184"/>
    <mergeCell ref="G2183:G2184"/>
    <mergeCell ref="H2167:H2168"/>
    <mergeCell ref="A2173:D2173"/>
    <mergeCell ref="A2176:A2178"/>
    <mergeCell ref="B2176:B2178"/>
    <mergeCell ref="C2176:C2178"/>
    <mergeCell ref="D2176:D2178"/>
    <mergeCell ref="E2176:H2176"/>
    <mergeCell ref="E2177:H2177"/>
    <mergeCell ref="A2163:A2172"/>
    <mergeCell ref="B2163:B2172"/>
    <mergeCell ref="D2167:D2168"/>
    <mergeCell ref="E2167:E2168"/>
    <mergeCell ref="F2167:F2168"/>
    <mergeCell ref="G2167:G2168"/>
    <mergeCell ref="H2151:H2152"/>
    <mergeCell ref="A2157:D2157"/>
    <mergeCell ref="A2160:A2162"/>
    <mergeCell ref="B2160:B2162"/>
    <mergeCell ref="C2160:C2162"/>
    <mergeCell ref="D2160:D2162"/>
    <mergeCell ref="E2160:H2160"/>
    <mergeCell ref="E2161:H2161"/>
    <mergeCell ref="A2147:A2156"/>
    <mergeCell ref="B2147:B2156"/>
    <mergeCell ref="D2151:D2152"/>
    <mergeCell ref="E2151:E2152"/>
    <mergeCell ref="F2151:F2152"/>
    <mergeCell ref="G2151:G2152"/>
    <mergeCell ref="H2136:H2137"/>
    <mergeCell ref="A2142:D2142"/>
    <mergeCell ref="A2144:A2146"/>
    <mergeCell ref="B2144:B2146"/>
    <mergeCell ref="C2144:C2146"/>
    <mergeCell ref="D2144:D2146"/>
    <mergeCell ref="E2144:H2144"/>
    <mergeCell ref="E2145:H2145"/>
    <mergeCell ref="A2132:A2141"/>
    <mergeCell ref="B2132:B2141"/>
    <mergeCell ref="D2136:D2137"/>
    <mergeCell ref="E2136:E2137"/>
    <mergeCell ref="F2136:F2137"/>
    <mergeCell ref="G2136:G2137"/>
    <mergeCell ref="H2120:H2121"/>
    <mergeCell ref="A2126:D2126"/>
    <mergeCell ref="A2129:A2131"/>
    <mergeCell ref="B2129:B2131"/>
    <mergeCell ref="C2129:C2131"/>
    <mergeCell ref="D2129:D2131"/>
    <mergeCell ref="E2129:H2129"/>
    <mergeCell ref="E2130:H2130"/>
    <mergeCell ref="A2116:A2125"/>
    <mergeCell ref="B2116:B2125"/>
    <mergeCell ref="D2120:D2121"/>
    <mergeCell ref="E2120:E2121"/>
    <mergeCell ref="F2120:F2121"/>
    <mergeCell ref="G2120:G2121"/>
    <mergeCell ref="H2105:H2106"/>
    <mergeCell ref="A2111:D2111"/>
    <mergeCell ref="A2113:A2115"/>
    <mergeCell ref="B2113:B2115"/>
    <mergeCell ref="C2113:C2115"/>
    <mergeCell ref="D2113:D2115"/>
    <mergeCell ref="E2113:H2113"/>
    <mergeCell ref="E2114:H2114"/>
    <mergeCell ref="A2101:A2110"/>
    <mergeCell ref="B2101:B2110"/>
    <mergeCell ref="D2105:D2106"/>
    <mergeCell ref="E2105:E2106"/>
    <mergeCell ref="F2105:F2106"/>
    <mergeCell ref="G2105:G2106"/>
    <mergeCell ref="H2089:H2090"/>
    <mergeCell ref="A2095:D2095"/>
    <mergeCell ref="A2098:A2100"/>
    <mergeCell ref="B2098:B2100"/>
    <mergeCell ref="C2098:C2100"/>
    <mergeCell ref="D2098:D2100"/>
    <mergeCell ref="E2098:H2098"/>
    <mergeCell ref="E2099:H2099"/>
    <mergeCell ref="A2085:A2094"/>
    <mergeCell ref="B2085:B2094"/>
    <mergeCell ref="D2089:D2090"/>
    <mergeCell ref="E2089:E2090"/>
    <mergeCell ref="F2089:F2090"/>
    <mergeCell ref="G2089:G2090"/>
    <mergeCell ref="H2074:H2075"/>
    <mergeCell ref="A2080:D2080"/>
    <mergeCell ref="A2082:A2084"/>
    <mergeCell ref="B2082:B2084"/>
    <mergeCell ref="C2082:C2084"/>
    <mergeCell ref="D2082:D2084"/>
    <mergeCell ref="E2082:H2082"/>
    <mergeCell ref="E2083:H2083"/>
    <mergeCell ref="A2070:A2079"/>
    <mergeCell ref="B2070:B2079"/>
    <mergeCell ref="D2074:D2075"/>
    <mergeCell ref="E2074:E2075"/>
    <mergeCell ref="F2074:F2075"/>
    <mergeCell ref="G2074:G2075"/>
    <mergeCell ref="H2058:H2059"/>
    <mergeCell ref="A2064:D2064"/>
    <mergeCell ref="A2067:A2069"/>
    <mergeCell ref="B2067:B2069"/>
    <mergeCell ref="C2067:C2069"/>
    <mergeCell ref="D2067:D2069"/>
    <mergeCell ref="E2067:H2067"/>
    <mergeCell ref="E2068:H2068"/>
    <mergeCell ref="A2054:A2063"/>
    <mergeCell ref="B2054:B2063"/>
    <mergeCell ref="D2058:D2059"/>
    <mergeCell ref="E2058:E2059"/>
    <mergeCell ref="F2058:F2059"/>
    <mergeCell ref="G2058:G2059"/>
    <mergeCell ref="H2043:H2044"/>
    <mergeCell ref="A2049:D2049"/>
    <mergeCell ref="A2051:A2053"/>
    <mergeCell ref="B2051:B2053"/>
    <mergeCell ref="C2051:C2053"/>
    <mergeCell ref="D2051:D2053"/>
    <mergeCell ref="E2051:H2051"/>
    <mergeCell ref="E2052:H2052"/>
    <mergeCell ref="A2039:A2048"/>
    <mergeCell ref="B2039:B2048"/>
    <mergeCell ref="D2043:D2044"/>
    <mergeCell ref="E2043:E2044"/>
    <mergeCell ref="F2043:F2044"/>
    <mergeCell ref="G2043:G2044"/>
    <mergeCell ref="H2027:H2028"/>
    <mergeCell ref="A2033:D2033"/>
    <mergeCell ref="A2036:A2038"/>
    <mergeCell ref="B2036:B2038"/>
    <mergeCell ref="C2036:C2038"/>
    <mergeCell ref="D2036:D2038"/>
    <mergeCell ref="E2036:H2036"/>
    <mergeCell ref="E2037:H2037"/>
    <mergeCell ref="A2023:A2032"/>
    <mergeCell ref="B2023:B2032"/>
    <mergeCell ref="D2027:D2028"/>
    <mergeCell ref="E2027:E2028"/>
    <mergeCell ref="F2027:F2028"/>
    <mergeCell ref="G2027:G2028"/>
    <mergeCell ref="H2012:H2013"/>
    <mergeCell ref="A2018:D2018"/>
    <mergeCell ref="A2020:A2022"/>
    <mergeCell ref="B2020:B2022"/>
    <mergeCell ref="C2020:C2022"/>
    <mergeCell ref="D2020:D2022"/>
    <mergeCell ref="E2020:H2020"/>
    <mergeCell ref="E2021:H2021"/>
    <mergeCell ref="A2008:A2017"/>
    <mergeCell ref="B2008:B2017"/>
    <mergeCell ref="D2012:D2013"/>
    <mergeCell ref="E2012:E2013"/>
    <mergeCell ref="F2012:F2013"/>
    <mergeCell ref="G2012:G2013"/>
    <mergeCell ref="H1996:H1997"/>
    <mergeCell ref="A2002:D2002"/>
    <mergeCell ref="A2005:A2007"/>
    <mergeCell ref="B2005:B2007"/>
    <mergeCell ref="C2005:C2007"/>
    <mergeCell ref="D2005:D2007"/>
    <mergeCell ref="E2005:H2005"/>
    <mergeCell ref="E2006:H2006"/>
    <mergeCell ref="A1992:A2001"/>
    <mergeCell ref="B1992:B2001"/>
    <mergeCell ref="D1996:D1997"/>
    <mergeCell ref="E1996:E1997"/>
    <mergeCell ref="F1996:F1997"/>
    <mergeCell ref="G1996:G1997"/>
    <mergeCell ref="A1987:D1987"/>
    <mergeCell ref="A1989:A1991"/>
    <mergeCell ref="B1989:B1991"/>
    <mergeCell ref="C1989:C1991"/>
    <mergeCell ref="D1989:D1991"/>
    <mergeCell ref="E1989:H1989"/>
    <mergeCell ref="E1990:H1990"/>
    <mergeCell ref="A1977:A1986"/>
    <mergeCell ref="D1981:D1982"/>
    <mergeCell ref="E1981:E1982"/>
    <mergeCell ref="F1981:F1982"/>
    <mergeCell ref="G1981:G1982"/>
    <mergeCell ref="H1981:H1982"/>
    <mergeCell ref="H1965:H1966"/>
    <mergeCell ref="A1971:D1971"/>
    <mergeCell ref="A1974:A1976"/>
    <mergeCell ref="B1974:B1976"/>
    <mergeCell ref="C1974:C1976"/>
    <mergeCell ref="D1974:D1976"/>
    <mergeCell ref="E1974:H1974"/>
    <mergeCell ref="E1975:H1975"/>
    <mergeCell ref="A1961:A1970"/>
    <mergeCell ref="B1961:B1970"/>
    <mergeCell ref="D1965:D1966"/>
    <mergeCell ref="E1965:E1966"/>
    <mergeCell ref="F1965:F1966"/>
    <mergeCell ref="G1965:G1966"/>
    <mergeCell ref="H1950:H1951"/>
    <mergeCell ref="A1956:D1956"/>
    <mergeCell ref="A1958:A1960"/>
    <mergeCell ref="B1958:B1960"/>
    <mergeCell ref="C1958:C1960"/>
    <mergeCell ref="D1958:D1960"/>
    <mergeCell ref="E1958:H1958"/>
    <mergeCell ref="E1959:H1959"/>
    <mergeCell ref="A1946:A1955"/>
    <mergeCell ref="B1946:B1955"/>
    <mergeCell ref="D1950:D1951"/>
    <mergeCell ref="E1950:E1951"/>
    <mergeCell ref="F1950:F1951"/>
    <mergeCell ref="G1950:G1951"/>
    <mergeCell ref="H1934:H1935"/>
    <mergeCell ref="A1940:D1940"/>
    <mergeCell ref="A1943:A1945"/>
    <mergeCell ref="B1943:B1945"/>
    <mergeCell ref="C1943:C1945"/>
    <mergeCell ref="D1943:D1945"/>
    <mergeCell ref="E1943:H1943"/>
    <mergeCell ref="E1944:H1944"/>
    <mergeCell ref="A1930:A1939"/>
    <mergeCell ref="B1930:B1939"/>
    <mergeCell ref="D1934:D1935"/>
    <mergeCell ref="E1934:E1935"/>
    <mergeCell ref="F1934:F1935"/>
    <mergeCell ref="G1934:G1935"/>
    <mergeCell ref="H1918:H1919"/>
    <mergeCell ref="A1924:D1924"/>
    <mergeCell ref="A1927:A1929"/>
    <mergeCell ref="B1927:B1929"/>
    <mergeCell ref="C1927:C1929"/>
    <mergeCell ref="E1927:H1927"/>
    <mergeCell ref="E1928:H1928"/>
    <mergeCell ref="A1914:A1923"/>
    <mergeCell ref="B1914:B1923"/>
    <mergeCell ref="D1918:D1919"/>
    <mergeCell ref="E1918:E1919"/>
    <mergeCell ref="F1918:F1919"/>
    <mergeCell ref="G1918:G1919"/>
    <mergeCell ref="H1903:H1904"/>
    <mergeCell ref="A1909:D1909"/>
    <mergeCell ref="A1911:A1913"/>
    <mergeCell ref="B1911:B1913"/>
    <mergeCell ref="C1911:C1913"/>
    <mergeCell ref="D1911:D1913"/>
    <mergeCell ref="E1911:H1911"/>
    <mergeCell ref="E1912:H1912"/>
    <mergeCell ref="A1899:A1908"/>
    <mergeCell ref="B1899:B1908"/>
    <mergeCell ref="D1903:D1904"/>
    <mergeCell ref="E1903:E1904"/>
    <mergeCell ref="F1903:F1904"/>
    <mergeCell ref="G1903:G1904"/>
    <mergeCell ref="H1887:H1888"/>
    <mergeCell ref="A1893:D1893"/>
    <mergeCell ref="A1896:A1898"/>
    <mergeCell ref="B1896:B1898"/>
    <mergeCell ref="C1896:C1898"/>
    <mergeCell ref="D1896:D1898"/>
    <mergeCell ref="E1896:H1896"/>
    <mergeCell ref="E1897:H1897"/>
    <mergeCell ref="A1883:A1892"/>
    <mergeCell ref="B1883:B1892"/>
    <mergeCell ref="D1887:D1888"/>
    <mergeCell ref="E1887:E1888"/>
    <mergeCell ref="F1887:F1888"/>
    <mergeCell ref="G1887:G1888"/>
    <mergeCell ref="H1872:H1873"/>
    <mergeCell ref="A1878:D1878"/>
    <mergeCell ref="A1880:A1882"/>
    <mergeCell ref="B1880:B1882"/>
    <mergeCell ref="C1880:C1882"/>
    <mergeCell ref="D1880:D1882"/>
    <mergeCell ref="E1880:H1880"/>
    <mergeCell ref="E1881:H1881"/>
    <mergeCell ref="A1868:A1877"/>
    <mergeCell ref="B1868:B1877"/>
    <mergeCell ref="D1872:D1873"/>
    <mergeCell ref="E1872:E1873"/>
    <mergeCell ref="F1872:F1873"/>
    <mergeCell ref="G1872:G1873"/>
    <mergeCell ref="H1856:H1857"/>
    <mergeCell ref="A1862:D1862"/>
    <mergeCell ref="A1865:A1867"/>
    <mergeCell ref="B1865:B1867"/>
    <mergeCell ref="C1865:C1867"/>
    <mergeCell ref="D1865:D1867"/>
    <mergeCell ref="E1865:H1865"/>
    <mergeCell ref="E1866:H1866"/>
    <mergeCell ref="A1852:A1861"/>
    <mergeCell ref="B1852:B1861"/>
    <mergeCell ref="D1856:D1857"/>
    <mergeCell ref="E1856:E1857"/>
    <mergeCell ref="F1856:F1857"/>
    <mergeCell ref="G1856:G1857"/>
    <mergeCell ref="H1841:H1842"/>
    <mergeCell ref="A1847:D1847"/>
    <mergeCell ref="A1849:A1851"/>
    <mergeCell ref="B1849:B1851"/>
    <mergeCell ref="C1849:C1851"/>
    <mergeCell ref="D1849:D1851"/>
    <mergeCell ref="E1849:H1849"/>
    <mergeCell ref="E1850:H1850"/>
    <mergeCell ref="A1837:A1846"/>
    <mergeCell ref="B1837:B1846"/>
    <mergeCell ref="D1841:D1842"/>
    <mergeCell ref="E1841:E1842"/>
    <mergeCell ref="F1841:F1842"/>
    <mergeCell ref="G1841:G1842"/>
    <mergeCell ref="H1825:H1826"/>
    <mergeCell ref="A1831:D1831"/>
    <mergeCell ref="A1834:A1836"/>
    <mergeCell ref="B1834:B1836"/>
    <mergeCell ref="C1834:C1836"/>
    <mergeCell ref="D1834:D1836"/>
    <mergeCell ref="E1834:H1834"/>
    <mergeCell ref="E1835:H1835"/>
    <mergeCell ref="A1821:A1830"/>
    <mergeCell ref="B1821:B1830"/>
    <mergeCell ref="D1825:D1826"/>
    <mergeCell ref="E1825:E1826"/>
    <mergeCell ref="F1825:F1826"/>
    <mergeCell ref="G1825:G1826"/>
    <mergeCell ref="A1816:D1816"/>
    <mergeCell ref="A1818:A1820"/>
    <mergeCell ref="B1818:B1820"/>
    <mergeCell ref="C1818:C1820"/>
    <mergeCell ref="D1818:D1820"/>
    <mergeCell ref="E1818:H1818"/>
    <mergeCell ref="E1819:H1819"/>
    <mergeCell ref="A1806:A1815"/>
    <mergeCell ref="D1810:D1811"/>
    <mergeCell ref="E1810:E1811"/>
    <mergeCell ref="F1810:F1811"/>
    <mergeCell ref="G1810:G1811"/>
    <mergeCell ref="H1810:H1811"/>
    <mergeCell ref="H1794:H1795"/>
    <mergeCell ref="A1800:D1800"/>
    <mergeCell ref="A1803:A1805"/>
    <mergeCell ref="B1803:B1805"/>
    <mergeCell ref="C1803:C1805"/>
    <mergeCell ref="D1803:D1805"/>
    <mergeCell ref="E1803:H1803"/>
    <mergeCell ref="E1804:H1804"/>
    <mergeCell ref="A1790:A1799"/>
    <mergeCell ref="B1790:B1799"/>
    <mergeCell ref="D1794:D1795"/>
    <mergeCell ref="E1794:E1795"/>
    <mergeCell ref="F1794:F1795"/>
    <mergeCell ref="G1794:G1795"/>
    <mergeCell ref="H1779:H1780"/>
    <mergeCell ref="A1785:D1785"/>
    <mergeCell ref="A1787:A1789"/>
    <mergeCell ref="B1787:B1789"/>
    <mergeCell ref="C1787:C1789"/>
    <mergeCell ref="D1787:D1789"/>
    <mergeCell ref="E1787:H1787"/>
    <mergeCell ref="E1788:H1788"/>
    <mergeCell ref="A1775:A1784"/>
    <mergeCell ref="B1775:B1784"/>
    <mergeCell ref="D1779:D1780"/>
    <mergeCell ref="E1779:E1780"/>
    <mergeCell ref="F1779:F1780"/>
    <mergeCell ref="G1779:G1780"/>
    <mergeCell ref="H1763:H1764"/>
    <mergeCell ref="A1769:D1769"/>
    <mergeCell ref="A1772:A1774"/>
    <mergeCell ref="B1772:B1774"/>
    <mergeCell ref="C1772:C1774"/>
    <mergeCell ref="D1772:D1774"/>
    <mergeCell ref="E1772:H1772"/>
    <mergeCell ref="E1773:H1773"/>
    <mergeCell ref="A1759:A1768"/>
    <mergeCell ref="B1759:B1768"/>
    <mergeCell ref="D1763:D1764"/>
    <mergeCell ref="E1763:E1764"/>
    <mergeCell ref="F1763:F1764"/>
    <mergeCell ref="G1763:G1764"/>
    <mergeCell ref="H1748:H1749"/>
    <mergeCell ref="A1754:D1754"/>
    <mergeCell ref="A1756:A1758"/>
    <mergeCell ref="B1756:B1758"/>
    <mergeCell ref="C1756:C1758"/>
    <mergeCell ref="D1756:D1758"/>
    <mergeCell ref="E1756:H1756"/>
    <mergeCell ref="E1757:H1757"/>
    <mergeCell ref="A1744:A1753"/>
    <mergeCell ref="B1744:B1753"/>
    <mergeCell ref="D1748:D1749"/>
    <mergeCell ref="E1748:E1749"/>
    <mergeCell ref="F1748:F1749"/>
    <mergeCell ref="G1748:G1749"/>
    <mergeCell ref="H1732:H1733"/>
    <mergeCell ref="A1738:D1738"/>
    <mergeCell ref="A1741:A1743"/>
    <mergeCell ref="B1741:B1743"/>
    <mergeCell ref="C1741:C1743"/>
    <mergeCell ref="D1741:D1743"/>
    <mergeCell ref="E1741:H1741"/>
    <mergeCell ref="E1742:H1742"/>
    <mergeCell ref="A1728:A1737"/>
    <mergeCell ref="B1728:B1737"/>
    <mergeCell ref="D1732:D1733"/>
    <mergeCell ref="E1732:E1733"/>
    <mergeCell ref="F1732:F1733"/>
    <mergeCell ref="G1732:G1733"/>
    <mergeCell ref="A1723:D1723"/>
    <mergeCell ref="A1725:A1727"/>
    <mergeCell ref="B1725:B1727"/>
    <mergeCell ref="C1725:C1727"/>
    <mergeCell ref="E1725:H1725"/>
    <mergeCell ref="E1726:H1726"/>
    <mergeCell ref="A1713:A1722"/>
    <mergeCell ref="D1717:D1718"/>
    <mergeCell ref="E1717:E1718"/>
    <mergeCell ref="F1717:F1718"/>
    <mergeCell ref="G1717:G1718"/>
    <mergeCell ref="H1717:H1718"/>
    <mergeCell ref="H1701:H1702"/>
    <mergeCell ref="A1707:D1707"/>
    <mergeCell ref="A1710:A1712"/>
    <mergeCell ref="B1710:B1712"/>
    <mergeCell ref="C1710:C1712"/>
    <mergeCell ref="D1710:D1712"/>
    <mergeCell ref="E1710:H1710"/>
    <mergeCell ref="E1711:H1711"/>
    <mergeCell ref="A1697:A1706"/>
    <mergeCell ref="B1697:B1706"/>
    <mergeCell ref="D1701:D1702"/>
    <mergeCell ref="E1701:E1702"/>
    <mergeCell ref="F1701:F1702"/>
    <mergeCell ref="G1701:G1702"/>
    <mergeCell ref="A1692:D1692"/>
    <mergeCell ref="A1694:A1696"/>
    <mergeCell ref="B1694:B1696"/>
    <mergeCell ref="C1694:C1696"/>
    <mergeCell ref="D1694:D1696"/>
    <mergeCell ref="E1694:H1694"/>
    <mergeCell ref="E1695:H1695"/>
    <mergeCell ref="A1682:A1691"/>
    <mergeCell ref="D1686:D1687"/>
    <mergeCell ref="E1686:E1687"/>
    <mergeCell ref="F1686:F1687"/>
    <mergeCell ref="G1686:G1687"/>
    <mergeCell ref="H1686:H1687"/>
    <mergeCell ref="H1670:H1671"/>
    <mergeCell ref="A1676:D1676"/>
    <mergeCell ref="A1679:A1681"/>
    <mergeCell ref="B1679:B1681"/>
    <mergeCell ref="C1679:C1681"/>
    <mergeCell ref="D1679:D1681"/>
    <mergeCell ref="E1679:H1679"/>
    <mergeCell ref="E1680:H1680"/>
    <mergeCell ref="A1666:A1675"/>
    <mergeCell ref="B1666:B1675"/>
    <mergeCell ref="D1670:D1671"/>
    <mergeCell ref="E1670:E1671"/>
    <mergeCell ref="F1670:F1671"/>
    <mergeCell ref="G1670:G1671"/>
    <mergeCell ref="H1655:H1656"/>
    <mergeCell ref="A1661:D1661"/>
    <mergeCell ref="A1663:A1665"/>
    <mergeCell ref="B1663:B1665"/>
    <mergeCell ref="C1663:C1665"/>
    <mergeCell ref="D1663:D1665"/>
    <mergeCell ref="E1663:H1663"/>
    <mergeCell ref="E1664:H1664"/>
    <mergeCell ref="A1651:A1660"/>
    <mergeCell ref="B1651:B1660"/>
    <mergeCell ref="D1655:D1656"/>
    <mergeCell ref="E1655:E1656"/>
    <mergeCell ref="F1655:F1656"/>
    <mergeCell ref="G1655:G1656"/>
    <mergeCell ref="H1639:H1640"/>
    <mergeCell ref="A1645:D1645"/>
    <mergeCell ref="A1648:A1650"/>
    <mergeCell ref="B1648:B1650"/>
    <mergeCell ref="C1648:C1650"/>
    <mergeCell ref="D1648:D1650"/>
    <mergeCell ref="E1648:H1648"/>
    <mergeCell ref="E1649:H1649"/>
    <mergeCell ref="A1635:A1644"/>
    <mergeCell ref="B1635:B1644"/>
    <mergeCell ref="D1639:D1640"/>
    <mergeCell ref="E1639:E1640"/>
    <mergeCell ref="F1639:F1640"/>
    <mergeCell ref="G1639:G1640"/>
    <mergeCell ref="A1629:D1629"/>
    <mergeCell ref="A1632:A1634"/>
    <mergeCell ref="B1632:B1634"/>
    <mergeCell ref="C1632:C1634"/>
    <mergeCell ref="D1632:D1634"/>
    <mergeCell ref="E1632:H1632"/>
    <mergeCell ref="E1633:H1633"/>
    <mergeCell ref="E1616:H1616"/>
    <mergeCell ref="E1617:H1617"/>
    <mergeCell ref="A1619:A1628"/>
    <mergeCell ref="B1619:B1628"/>
    <mergeCell ref="D1623:D1624"/>
    <mergeCell ref="E1623:E1624"/>
    <mergeCell ref="F1623:F1624"/>
    <mergeCell ref="G1623:G1624"/>
    <mergeCell ref="H1623:H1624"/>
    <mergeCell ref="A1604:A1613"/>
    <mergeCell ref="A1614:D1614"/>
    <mergeCell ref="A1616:A1618"/>
    <mergeCell ref="B1616:B1618"/>
    <mergeCell ref="C1616:C1618"/>
    <mergeCell ref="D1616:D1618"/>
    <mergeCell ref="H1588:H1589"/>
    <mergeCell ref="A1594:D1594"/>
    <mergeCell ref="A1601:A1603"/>
    <mergeCell ref="B1601:B1603"/>
    <mergeCell ref="C1601:C1603"/>
    <mergeCell ref="D1601:D1603"/>
    <mergeCell ref="E1601:H1601"/>
    <mergeCell ref="E1602:H1602"/>
    <mergeCell ref="E1580:H1580"/>
    <mergeCell ref="E1581:F1581"/>
    <mergeCell ref="G1581:H1581"/>
    <mergeCell ref="E1582:H1582"/>
    <mergeCell ref="A1584:A1593"/>
    <mergeCell ref="B1584:B1593"/>
    <mergeCell ref="D1588:D1589"/>
    <mergeCell ref="E1588:E1589"/>
    <mergeCell ref="F1588:F1589"/>
    <mergeCell ref="G1588:G1589"/>
    <mergeCell ref="A1572:A1576"/>
    <mergeCell ref="B1572:B1576"/>
    <mergeCell ref="A1577:D1577"/>
    <mergeCell ref="A1580:A1583"/>
    <mergeCell ref="B1580:B1583"/>
    <mergeCell ref="C1580:C1583"/>
    <mergeCell ref="D1580:D1583"/>
    <mergeCell ref="H1560:H1561"/>
    <mergeCell ref="A1567:D1567"/>
    <mergeCell ref="A1570:A1571"/>
    <mergeCell ref="B1570:B1571"/>
    <mergeCell ref="C1570:C1571"/>
    <mergeCell ref="D1570:D1571"/>
    <mergeCell ref="E1570:F1570"/>
    <mergeCell ref="A1556:A1566"/>
    <mergeCell ref="B1556:B1566"/>
    <mergeCell ref="D1560:D1561"/>
    <mergeCell ref="E1560:E1561"/>
    <mergeCell ref="F1560:F1561"/>
    <mergeCell ref="G1560:G1561"/>
    <mergeCell ref="A1550:D1550"/>
    <mergeCell ref="A1553:A1555"/>
    <mergeCell ref="B1553:B1555"/>
    <mergeCell ref="C1553:C1555"/>
    <mergeCell ref="D1553:D1555"/>
    <mergeCell ref="E1553:H1553"/>
    <mergeCell ref="E1554:H1554"/>
    <mergeCell ref="A1539:A1549"/>
    <mergeCell ref="D1543:D1544"/>
    <mergeCell ref="E1543:E1544"/>
    <mergeCell ref="F1543:F1544"/>
    <mergeCell ref="G1543:G1544"/>
    <mergeCell ref="H1543:H1544"/>
    <mergeCell ref="A1533:D1533"/>
    <mergeCell ref="A1536:A1538"/>
    <mergeCell ref="B1536:B1538"/>
    <mergeCell ref="C1536:C1538"/>
    <mergeCell ref="D1536:D1538"/>
    <mergeCell ref="E1536:H1536"/>
    <mergeCell ref="E1537:H1537"/>
    <mergeCell ref="A1522:A1532"/>
    <mergeCell ref="D1526:D1527"/>
    <mergeCell ref="E1526:E1527"/>
    <mergeCell ref="F1526:F1527"/>
    <mergeCell ref="G1526:G1527"/>
    <mergeCell ref="H1526:H1527"/>
    <mergeCell ref="H1509:H1510"/>
    <mergeCell ref="A1519:A1521"/>
    <mergeCell ref="B1519:B1521"/>
    <mergeCell ref="C1519:C1521"/>
    <mergeCell ref="D1519:D1521"/>
    <mergeCell ref="E1519:H1519"/>
    <mergeCell ref="E1520:H1520"/>
    <mergeCell ref="A1505:A1515"/>
    <mergeCell ref="B1505:B1515"/>
    <mergeCell ref="D1509:D1510"/>
    <mergeCell ref="E1509:E1510"/>
    <mergeCell ref="F1509:F1510"/>
    <mergeCell ref="G1509:G1510"/>
    <mergeCell ref="A1499:D1499"/>
    <mergeCell ref="A1502:A1504"/>
    <mergeCell ref="B1502:B1504"/>
    <mergeCell ref="C1502:C1504"/>
    <mergeCell ref="D1502:D1504"/>
    <mergeCell ref="E1502:H1502"/>
    <mergeCell ref="E1503:H1503"/>
    <mergeCell ref="A1488:A1498"/>
    <mergeCell ref="D1492:D1493"/>
    <mergeCell ref="E1492:E1493"/>
    <mergeCell ref="F1492:F1493"/>
    <mergeCell ref="G1492:G1493"/>
    <mergeCell ref="H1492:H1493"/>
    <mergeCell ref="H1475:H1476"/>
    <mergeCell ref="A1482:D1482"/>
    <mergeCell ref="A1485:A1487"/>
    <mergeCell ref="B1485:B1487"/>
    <mergeCell ref="C1485:C1487"/>
    <mergeCell ref="D1485:D1487"/>
    <mergeCell ref="E1485:H1485"/>
    <mergeCell ref="E1486:H1486"/>
    <mergeCell ref="A1471:A1481"/>
    <mergeCell ref="B1471:B1481"/>
    <mergeCell ref="D1475:D1476"/>
    <mergeCell ref="E1475:E1476"/>
    <mergeCell ref="F1475:F1476"/>
    <mergeCell ref="G1475:G1476"/>
    <mergeCell ref="H1458:H1459"/>
    <mergeCell ref="A1465:D1465"/>
    <mergeCell ref="A1468:A1470"/>
    <mergeCell ref="B1468:B1470"/>
    <mergeCell ref="C1468:C1470"/>
    <mergeCell ref="D1468:D1470"/>
    <mergeCell ref="E1468:H1468"/>
    <mergeCell ref="E1469:H1469"/>
    <mergeCell ref="A1454:A1464"/>
    <mergeCell ref="B1454:B1464"/>
    <mergeCell ref="D1458:D1459"/>
    <mergeCell ref="E1458:E1459"/>
    <mergeCell ref="F1458:F1459"/>
    <mergeCell ref="G1458:G1459"/>
    <mergeCell ref="H1441:H1442"/>
    <mergeCell ref="A1448:D1448"/>
    <mergeCell ref="A1451:A1453"/>
    <mergeCell ref="B1451:B1453"/>
    <mergeCell ref="C1451:C1453"/>
    <mergeCell ref="D1451:D1453"/>
    <mergeCell ref="E1451:H1451"/>
    <mergeCell ref="E1452:H1452"/>
    <mergeCell ref="A1437:A1447"/>
    <mergeCell ref="B1437:B1447"/>
    <mergeCell ref="D1441:D1442"/>
    <mergeCell ref="E1441:E1442"/>
    <mergeCell ref="F1441:F1442"/>
    <mergeCell ref="G1441:G1442"/>
    <mergeCell ref="A1431:D1431"/>
    <mergeCell ref="A1434:A1436"/>
    <mergeCell ref="B1434:B1436"/>
    <mergeCell ref="C1434:C1436"/>
    <mergeCell ref="D1434:D1436"/>
    <mergeCell ref="E1434:H1434"/>
    <mergeCell ref="E1435:H1435"/>
    <mergeCell ref="E1417:H1417"/>
    <mergeCell ref="E1418:H1418"/>
    <mergeCell ref="A1420:A1430"/>
    <mergeCell ref="B1420:B1430"/>
    <mergeCell ref="D1424:D1425"/>
    <mergeCell ref="E1424:E1425"/>
    <mergeCell ref="F1424:F1425"/>
    <mergeCell ref="G1424:G1425"/>
    <mergeCell ref="H1424:H1425"/>
    <mergeCell ref="A1404:A1413"/>
    <mergeCell ref="B1404:B1413"/>
    <mergeCell ref="A1414:D1414"/>
    <mergeCell ref="A1417:A1419"/>
    <mergeCell ref="B1417:B1419"/>
    <mergeCell ref="C1417:C1419"/>
    <mergeCell ref="D1417:D1419"/>
    <mergeCell ref="H1391:H1392"/>
    <mergeCell ref="A1398:D1398"/>
    <mergeCell ref="A1401:A1403"/>
    <mergeCell ref="B1401:B1403"/>
    <mergeCell ref="C1401:C1403"/>
    <mergeCell ref="D1401:D1403"/>
    <mergeCell ref="E1401:H1401"/>
    <mergeCell ref="E1402:H1402"/>
    <mergeCell ref="A1387:A1397"/>
    <mergeCell ref="B1387:B1397"/>
    <mergeCell ref="D1391:D1392"/>
    <mergeCell ref="E1391:E1392"/>
    <mergeCell ref="F1391:F1392"/>
    <mergeCell ref="G1391:G1392"/>
    <mergeCell ref="A1381:D1381"/>
    <mergeCell ref="A1384:A1386"/>
    <mergeCell ref="B1384:B1386"/>
    <mergeCell ref="C1384:C1386"/>
    <mergeCell ref="D1384:D1386"/>
    <mergeCell ref="E1384:H1384"/>
    <mergeCell ref="E1385:H1385"/>
    <mergeCell ref="A1370:A1380"/>
    <mergeCell ref="D1374:D1375"/>
    <mergeCell ref="E1374:E1375"/>
    <mergeCell ref="F1374:F1375"/>
    <mergeCell ref="G1374:G1375"/>
    <mergeCell ref="H1374:H1375"/>
    <mergeCell ref="H1357:H1358"/>
    <mergeCell ref="A1364:D1364"/>
    <mergeCell ref="A1367:A1369"/>
    <mergeCell ref="B1367:B1369"/>
    <mergeCell ref="C1367:C1369"/>
    <mergeCell ref="D1367:D1369"/>
    <mergeCell ref="E1367:H1367"/>
    <mergeCell ref="E1368:H1368"/>
    <mergeCell ref="A1353:A1363"/>
    <mergeCell ref="B1353:B1363"/>
    <mergeCell ref="D1357:D1358"/>
    <mergeCell ref="E1357:E1358"/>
    <mergeCell ref="F1357:F1358"/>
    <mergeCell ref="G1357:G1358"/>
    <mergeCell ref="H1340:H1341"/>
    <mergeCell ref="A1347:D1347"/>
    <mergeCell ref="A1350:A1352"/>
    <mergeCell ref="B1350:B1352"/>
    <mergeCell ref="C1350:C1352"/>
    <mergeCell ref="D1350:D1352"/>
    <mergeCell ref="E1350:H1350"/>
    <mergeCell ref="E1351:H1351"/>
    <mergeCell ref="A1336:A1346"/>
    <mergeCell ref="B1336:B1346"/>
    <mergeCell ref="D1340:D1341"/>
    <mergeCell ref="E1340:E1341"/>
    <mergeCell ref="F1340:F1341"/>
    <mergeCell ref="G1340:G1341"/>
    <mergeCell ref="A1330:D1330"/>
    <mergeCell ref="A1333:A1335"/>
    <mergeCell ref="B1333:B1335"/>
    <mergeCell ref="C1333:C1335"/>
    <mergeCell ref="D1333:D1335"/>
    <mergeCell ref="E1333:H1333"/>
    <mergeCell ref="E1334:H1334"/>
    <mergeCell ref="A1319:A1329"/>
    <mergeCell ref="D1323:D1324"/>
    <mergeCell ref="E1323:E1324"/>
    <mergeCell ref="F1323:F1324"/>
    <mergeCell ref="G1323:G1324"/>
    <mergeCell ref="H1323:H1324"/>
    <mergeCell ref="A1313:D1313"/>
    <mergeCell ref="A1316:A1318"/>
    <mergeCell ref="B1316:B1318"/>
    <mergeCell ref="C1316:C1318"/>
    <mergeCell ref="D1316:D1318"/>
    <mergeCell ref="E1316:H1316"/>
    <mergeCell ref="E1317:H1317"/>
    <mergeCell ref="A1302:A1312"/>
    <mergeCell ref="D1306:D1307"/>
    <mergeCell ref="E1306:E1307"/>
    <mergeCell ref="F1306:F1307"/>
    <mergeCell ref="G1306:G1307"/>
    <mergeCell ref="H1306:H1307"/>
    <mergeCell ref="H1289:H1290"/>
    <mergeCell ref="A1296:D1296"/>
    <mergeCell ref="A1299:A1301"/>
    <mergeCell ref="B1299:B1301"/>
    <mergeCell ref="C1299:C1301"/>
    <mergeCell ref="D1299:D1301"/>
    <mergeCell ref="E1299:H1299"/>
    <mergeCell ref="E1300:H1300"/>
    <mergeCell ref="A1285:A1295"/>
    <mergeCell ref="B1285:B1295"/>
    <mergeCell ref="D1289:D1290"/>
    <mergeCell ref="E1289:E1290"/>
    <mergeCell ref="F1289:F1290"/>
    <mergeCell ref="G1289:G1290"/>
    <mergeCell ref="A1279:D1279"/>
    <mergeCell ref="A1282:A1284"/>
    <mergeCell ref="B1282:B1284"/>
    <mergeCell ref="C1282:C1284"/>
    <mergeCell ref="D1282:D1284"/>
    <mergeCell ref="E1282:H1282"/>
    <mergeCell ref="E1283:H1283"/>
    <mergeCell ref="A1268:A1278"/>
    <mergeCell ref="D1272:D1273"/>
    <mergeCell ref="E1272:E1273"/>
    <mergeCell ref="F1272:F1273"/>
    <mergeCell ref="G1272:G1273"/>
    <mergeCell ref="H1272:H1273"/>
    <mergeCell ref="H1255:H1256"/>
    <mergeCell ref="A1262:D1262"/>
    <mergeCell ref="A1265:A1267"/>
    <mergeCell ref="B1265:B1267"/>
    <mergeCell ref="C1265:C1267"/>
    <mergeCell ref="D1265:D1267"/>
    <mergeCell ref="E1265:H1265"/>
    <mergeCell ref="E1266:H1266"/>
    <mergeCell ref="A1251:A1261"/>
    <mergeCell ref="B1251:B1261"/>
    <mergeCell ref="D1255:D1256"/>
    <mergeCell ref="E1255:E1256"/>
    <mergeCell ref="F1255:F1256"/>
    <mergeCell ref="G1255:G1256"/>
    <mergeCell ref="A1245:D1245"/>
    <mergeCell ref="A1248:A1250"/>
    <mergeCell ref="B1248:B1250"/>
    <mergeCell ref="C1248:C1250"/>
    <mergeCell ref="D1248:D1250"/>
    <mergeCell ref="E1248:H1248"/>
    <mergeCell ref="E1249:H1249"/>
    <mergeCell ref="E1232:H1232"/>
    <mergeCell ref="A1234:A1244"/>
    <mergeCell ref="B1234:B1244"/>
    <mergeCell ref="D1238:D1239"/>
    <mergeCell ref="E1238:E1239"/>
    <mergeCell ref="F1238:F1239"/>
    <mergeCell ref="G1238:G1239"/>
    <mergeCell ref="H1238:H1239"/>
    <mergeCell ref="E1214:H1214"/>
    <mergeCell ref="E1215:H1215"/>
    <mergeCell ref="A1217:A1227"/>
    <mergeCell ref="B1217:B1227"/>
    <mergeCell ref="A1228:D1228"/>
    <mergeCell ref="A1231:A1233"/>
    <mergeCell ref="B1231:B1233"/>
    <mergeCell ref="C1231:C1233"/>
    <mergeCell ref="D1231:D1233"/>
    <mergeCell ref="E1231:H1231"/>
    <mergeCell ref="A1200:A1210"/>
    <mergeCell ref="B1200:B1210"/>
    <mergeCell ref="A1211:D1211"/>
    <mergeCell ref="A1214:A1216"/>
    <mergeCell ref="B1214:B1216"/>
    <mergeCell ref="C1214:C1216"/>
    <mergeCell ref="D1214:D1216"/>
    <mergeCell ref="E1181:H1181"/>
    <mergeCell ref="A1183:A1193"/>
    <mergeCell ref="B1183:B1193"/>
    <mergeCell ref="A1194:D1194"/>
    <mergeCell ref="A1197:A1199"/>
    <mergeCell ref="B1197:B1199"/>
    <mergeCell ref="C1197:C1199"/>
    <mergeCell ref="D1197:D1199"/>
    <mergeCell ref="E1197:H1197"/>
    <mergeCell ref="E1198:H1198"/>
    <mergeCell ref="E1163:H1163"/>
    <mergeCell ref="E1164:H1164"/>
    <mergeCell ref="A1166:A1176"/>
    <mergeCell ref="B1166:B1176"/>
    <mergeCell ref="A1177:D1177"/>
    <mergeCell ref="A1180:A1182"/>
    <mergeCell ref="B1180:B1182"/>
    <mergeCell ref="C1180:C1182"/>
    <mergeCell ref="D1180:D1182"/>
    <mergeCell ref="E1180:H1180"/>
    <mergeCell ref="A1149:A1159"/>
    <mergeCell ref="B1149:B1159"/>
    <mergeCell ref="A1160:D1160"/>
    <mergeCell ref="A1163:A1165"/>
    <mergeCell ref="B1163:B1165"/>
    <mergeCell ref="C1163:C1165"/>
    <mergeCell ref="D1163:D1165"/>
    <mergeCell ref="E1130:H1130"/>
    <mergeCell ref="A1132:A1142"/>
    <mergeCell ref="B1132:B1142"/>
    <mergeCell ref="A1143:D1143"/>
    <mergeCell ref="A1146:A1148"/>
    <mergeCell ref="B1146:B1148"/>
    <mergeCell ref="C1146:C1148"/>
    <mergeCell ref="D1146:D1148"/>
    <mergeCell ref="E1146:H1146"/>
    <mergeCell ref="E1147:H1147"/>
    <mergeCell ref="E1112:H1112"/>
    <mergeCell ref="E1113:H1113"/>
    <mergeCell ref="A1115:A1125"/>
    <mergeCell ref="B1115:B1125"/>
    <mergeCell ref="A1126:D1126"/>
    <mergeCell ref="A1129:A1131"/>
    <mergeCell ref="B1129:B1131"/>
    <mergeCell ref="C1129:C1131"/>
    <mergeCell ref="D1129:D1131"/>
    <mergeCell ref="E1129:H1129"/>
    <mergeCell ref="A1096:A1105"/>
    <mergeCell ref="B1096:B1105"/>
    <mergeCell ref="A1106:D1106"/>
    <mergeCell ref="A1112:A1114"/>
    <mergeCell ref="B1112:B1114"/>
    <mergeCell ref="C1112:C1114"/>
    <mergeCell ref="D1112:D1114"/>
    <mergeCell ref="E1078:H1078"/>
    <mergeCell ref="A1080:A1089"/>
    <mergeCell ref="B1080:B1089"/>
    <mergeCell ref="A1090:D1090"/>
    <mergeCell ref="A1093:A1095"/>
    <mergeCell ref="B1093:B1095"/>
    <mergeCell ref="C1093:C1095"/>
    <mergeCell ref="D1093:D1095"/>
    <mergeCell ref="E1093:H1093"/>
    <mergeCell ref="E1094:H1094"/>
    <mergeCell ref="E1061:H1061"/>
    <mergeCell ref="E1062:H1062"/>
    <mergeCell ref="A1064:A1073"/>
    <mergeCell ref="B1064:B1073"/>
    <mergeCell ref="A1074:D1074"/>
    <mergeCell ref="A1077:A1079"/>
    <mergeCell ref="B1077:B1079"/>
    <mergeCell ref="C1077:C1079"/>
    <mergeCell ref="D1077:D1079"/>
    <mergeCell ref="E1077:H1077"/>
    <mergeCell ref="A1048:A1057"/>
    <mergeCell ref="B1048:B1057"/>
    <mergeCell ref="A1058:D1058"/>
    <mergeCell ref="A1061:A1063"/>
    <mergeCell ref="B1061:B1063"/>
    <mergeCell ref="C1061:C1063"/>
    <mergeCell ref="D1061:D1063"/>
    <mergeCell ref="E1030:H1030"/>
    <mergeCell ref="A1032:A1041"/>
    <mergeCell ref="B1032:B1041"/>
    <mergeCell ref="A1042:D1042"/>
    <mergeCell ref="A1045:A1047"/>
    <mergeCell ref="B1045:B1047"/>
    <mergeCell ref="C1045:C1047"/>
    <mergeCell ref="D1045:D1047"/>
    <mergeCell ref="E1045:H1045"/>
    <mergeCell ref="E1046:H1046"/>
    <mergeCell ref="E1013:H1013"/>
    <mergeCell ref="E1014:H1014"/>
    <mergeCell ref="A1016:A1025"/>
    <mergeCell ref="B1016:B1025"/>
    <mergeCell ref="A1026:D1026"/>
    <mergeCell ref="A1029:A1031"/>
    <mergeCell ref="B1029:B1031"/>
    <mergeCell ref="C1029:C1031"/>
    <mergeCell ref="D1029:D1031"/>
    <mergeCell ref="E1029:H1029"/>
    <mergeCell ref="A1000:A1009"/>
    <mergeCell ref="B1000:B1009"/>
    <mergeCell ref="A1010:D1010"/>
    <mergeCell ref="A1013:A1015"/>
    <mergeCell ref="B1013:B1015"/>
    <mergeCell ref="C1013:C1015"/>
    <mergeCell ref="D1013:D1015"/>
    <mergeCell ref="E982:H982"/>
    <mergeCell ref="A984:A993"/>
    <mergeCell ref="B984:B993"/>
    <mergeCell ref="A994:D994"/>
    <mergeCell ref="A997:A999"/>
    <mergeCell ref="B997:B999"/>
    <mergeCell ref="C997:C999"/>
    <mergeCell ref="D997:D999"/>
    <mergeCell ref="E997:H997"/>
    <mergeCell ref="E998:H998"/>
    <mergeCell ref="E965:H965"/>
    <mergeCell ref="E966:H966"/>
    <mergeCell ref="A968:A977"/>
    <mergeCell ref="B968:B977"/>
    <mergeCell ref="A978:D978"/>
    <mergeCell ref="A981:A983"/>
    <mergeCell ref="B981:B983"/>
    <mergeCell ref="C981:C983"/>
    <mergeCell ref="D981:D983"/>
    <mergeCell ref="E981:H981"/>
    <mergeCell ref="A951:A961"/>
    <mergeCell ref="B951:B961"/>
    <mergeCell ref="A962:D962"/>
    <mergeCell ref="A965:A967"/>
    <mergeCell ref="B965:B967"/>
    <mergeCell ref="C965:C967"/>
    <mergeCell ref="D965:D967"/>
    <mergeCell ref="E934:H934"/>
    <mergeCell ref="A936:A945"/>
    <mergeCell ref="B936:B945"/>
    <mergeCell ref="A946:D946"/>
    <mergeCell ref="A949:A950"/>
    <mergeCell ref="B949:B950"/>
    <mergeCell ref="C949:C950"/>
    <mergeCell ref="D949:D950"/>
    <mergeCell ref="E949:H949"/>
    <mergeCell ref="E917:H917"/>
    <mergeCell ref="E918:H918"/>
    <mergeCell ref="A920:A929"/>
    <mergeCell ref="B920:B929"/>
    <mergeCell ref="A930:D930"/>
    <mergeCell ref="A933:A935"/>
    <mergeCell ref="B933:B935"/>
    <mergeCell ref="C933:C935"/>
    <mergeCell ref="D933:D935"/>
    <mergeCell ref="E933:H933"/>
    <mergeCell ref="A904:A913"/>
    <mergeCell ref="B904:B913"/>
    <mergeCell ref="A914:D914"/>
    <mergeCell ref="A917:A919"/>
    <mergeCell ref="B917:B919"/>
    <mergeCell ref="C917:C919"/>
    <mergeCell ref="D917:D919"/>
    <mergeCell ref="E885:H885"/>
    <mergeCell ref="A887:A897"/>
    <mergeCell ref="B887:B897"/>
    <mergeCell ref="A898:D898"/>
    <mergeCell ref="A901:A903"/>
    <mergeCell ref="B901:B903"/>
    <mergeCell ref="C901:C903"/>
    <mergeCell ref="D901:D903"/>
    <mergeCell ref="E901:H901"/>
    <mergeCell ref="E902:H902"/>
    <mergeCell ref="A872:A881"/>
    <mergeCell ref="B872:B881"/>
    <mergeCell ref="A882:D882"/>
    <mergeCell ref="A885:A886"/>
    <mergeCell ref="B885:B886"/>
    <mergeCell ref="C885:C886"/>
    <mergeCell ref="D885:D886"/>
    <mergeCell ref="E854:H854"/>
    <mergeCell ref="A856:A865"/>
    <mergeCell ref="B856:B865"/>
    <mergeCell ref="A866:D866"/>
    <mergeCell ref="A869:A871"/>
    <mergeCell ref="B869:B871"/>
    <mergeCell ref="C869:C871"/>
    <mergeCell ref="D869:D871"/>
    <mergeCell ref="E869:H869"/>
    <mergeCell ref="E870:H870"/>
    <mergeCell ref="E837:H837"/>
    <mergeCell ref="E838:H838"/>
    <mergeCell ref="A840:A849"/>
    <mergeCell ref="B840:B849"/>
    <mergeCell ref="A850:D850"/>
    <mergeCell ref="A853:A855"/>
    <mergeCell ref="B853:B855"/>
    <mergeCell ref="C853:C855"/>
    <mergeCell ref="D853:D855"/>
    <mergeCell ref="E853:H853"/>
    <mergeCell ref="A823:A832"/>
    <mergeCell ref="B823:B832"/>
    <mergeCell ref="A833:D833"/>
    <mergeCell ref="A837:A839"/>
    <mergeCell ref="B837:B839"/>
    <mergeCell ref="C837:C839"/>
    <mergeCell ref="D837:D839"/>
    <mergeCell ref="E806:H806"/>
    <mergeCell ref="A808:A817"/>
    <mergeCell ref="B808:B817"/>
    <mergeCell ref="A818:D818"/>
    <mergeCell ref="A821:A822"/>
    <mergeCell ref="B821:B822"/>
    <mergeCell ref="C821:C822"/>
    <mergeCell ref="D821:D822"/>
    <mergeCell ref="E821:H821"/>
    <mergeCell ref="A793:A802"/>
    <mergeCell ref="B793:B802"/>
    <mergeCell ref="A803:D803"/>
    <mergeCell ref="A806:A807"/>
    <mergeCell ref="B806:B807"/>
    <mergeCell ref="C806:C807"/>
    <mergeCell ref="D806:D807"/>
    <mergeCell ref="E775:H775"/>
    <mergeCell ref="A777:A786"/>
    <mergeCell ref="B777:B786"/>
    <mergeCell ref="A787:D787"/>
    <mergeCell ref="A790:A792"/>
    <mergeCell ref="B790:B792"/>
    <mergeCell ref="C790:C792"/>
    <mergeCell ref="D790:D792"/>
    <mergeCell ref="E790:H790"/>
    <mergeCell ref="E791:H791"/>
    <mergeCell ref="E758:H758"/>
    <mergeCell ref="E759:H759"/>
    <mergeCell ref="A761:A770"/>
    <mergeCell ref="B761:B770"/>
    <mergeCell ref="A771:D771"/>
    <mergeCell ref="A774:A776"/>
    <mergeCell ref="B774:B776"/>
    <mergeCell ref="C774:C776"/>
    <mergeCell ref="D774:D776"/>
    <mergeCell ref="E774:H774"/>
    <mergeCell ref="A749:A754"/>
    <mergeCell ref="B749:B754"/>
    <mergeCell ref="A755:D755"/>
    <mergeCell ref="A758:A760"/>
    <mergeCell ref="B758:B760"/>
    <mergeCell ref="C758:C760"/>
    <mergeCell ref="D758:D760"/>
    <mergeCell ref="E731:H731"/>
    <mergeCell ref="A733:A742"/>
    <mergeCell ref="B733:B742"/>
    <mergeCell ref="A743:D743"/>
    <mergeCell ref="A747:A748"/>
    <mergeCell ref="B747:B748"/>
    <mergeCell ref="C747:C748"/>
    <mergeCell ref="D747:D748"/>
    <mergeCell ref="E747:F747"/>
    <mergeCell ref="A718:A727"/>
    <mergeCell ref="B718:B727"/>
    <mergeCell ref="A728:D728"/>
    <mergeCell ref="A731:A732"/>
    <mergeCell ref="B731:B732"/>
    <mergeCell ref="C731:C732"/>
    <mergeCell ref="D731:D732"/>
    <mergeCell ref="E701:H701"/>
    <mergeCell ref="A703:A712"/>
    <mergeCell ref="B703:B712"/>
    <mergeCell ref="A713:D713"/>
    <mergeCell ref="A716:A717"/>
    <mergeCell ref="B716:B717"/>
    <mergeCell ref="C716:C717"/>
    <mergeCell ref="D716:D717"/>
    <mergeCell ref="E716:H716"/>
    <mergeCell ref="E684:H684"/>
    <mergeCell ref="E685:H685"/>
    <mergeCell ref="A687:A696"/>
    <mergeCell ref="B687:B696"/>
    <mergeCell ref="A697:D697"/>
    <mergeCell ref="A700:A702"/>
    <mergeCell ref="B700:B702"/>
    <mergeCell ref="C700:C702"/>
    <mergeCell ref="D700:D702"/>
    <mergeCell ref="E700:H700"/>
    <mergeCell ref="A671:A680"/>
    <mergeCell ref="B671:B680"/>
    <mergeCell ref="A681:D681"/>
    <mergeCell ref="A684:A686"/>
    <mergeCell ref="B684:B686"/>
    <mergeCell ref="C684:C686"/>
    <mergeCell ref="D684:D686"/>
    <mergeCell ref="E657:F657"/>
    <mergeCell ref="A659:A664"/>
    <mergeCell ref="B659:B664"/>
    <mergeCell ref="A665:D665"/>
    <mergeCell ref="A668:A670"/>
    <mergeCell ref="B668:B670"/>
    <mergeCell ref="C668:C670"/>
    <mergeCell ref="D668:D670"/>
    <mergeCell ref="E668:H668"/>
    <mergeCell ref="E669:H669"/>
    <mergeCell ref="A643:A652"/>
    <mergeCell ref="B643:B652"/>
    <mergeCell ref="A653:D653"/>
    <mergeCell ref="A657:A658"/>
    <mergeCell ref="B657:B658"/>
    <mergeCell ref="C657:C658"/>
    <mergeCell ref="D657:D658"/>
    <mergeCell ref="A638:D638"/>
    <mergeCell ref="A641:A642"/>
    <mergeCell ref="B641:B642"/>
    <mergeCell ref="C641:C642"/>
    <mergeCell ref="D641:D642"/>
    <mergeCell ref="E641:H641"/>
    <mergeCell ref="E615:H615"/>
    <mergeCell ref="A617:A626"/>
    <mergeCell ref="B617:B626"/>
    <mergeCell ref="A627:D627"/>
    <mergeCell ref="A631:A637"/>
    <mergeCell ref="B631:B637"/>
    <mergeCell ref="A602:A611"/>
    <mergeCell ref="B602:B611"/>
    <mergeCell ref="A612:D612"/>
    <mergeCell ref="A615:A616"/>
    <mergeCell ref="B615:B616"/>
    <mergeCell ref="C615:C616"/>
    <mergeCell ref="D615:D616"/>
    <mergeCell ref="E584:H584"/>
    <mergeCell ref="A586:A595"/>
    <mergeCell ref="B586:B595"/>
    <mergeCell ref="A596:D596"/>
    <mergeCell ref="A599:A601"/>
    <mergeCell ref="B599:B601"/>
    <mergeCell ref="C599:C601"/>
    <mergeCell ref="D599:D601"/>
    <mergeCell ref="E599:H599"/>
    <mergeCell ref="E600:H600"/>
    <mergeCell ref="E567:H567"/>
    <mergeCell ref="E568:H568"/>
    <mergeCell ref="A570:A579"/>
    <mergeCell ref="B570:B579"/>
    <mergeCell ref="A580:D580"/>
    <mergeCell ref="A583:A585"/>
    <mergeCell ref="B583:B585"/>
    <mergeCell ref="C583:C585"/>
    <mergeCell ref="D583:D585"/>
    <mergeCell ref="E583:H583"/>
    <mergeCell ref="A558:A563"/>
    <mergeCell ref="B558:B563"/>
    <mergeCell ref="A564:D564"/>
    <mergeCell ref="A567:A569"/>
    <mergeCell ref="B567:B569"/>
    <mergeCell ref="C567:C569"/>
    <mergeCell ref="D567:D569"/>
    <mergeCell ref="A552:D552"/>
    <mergeCell ref="A556:A557"/>
    <mergeCell ref="B556:B557"/>
    <mergeCell ref="C556:C557"/>
    <mergeCell ref="D556:D557"/>
    <mergeCell ref="E556:F556"/>
    <mergeCell ref="A540:A541"/>
    <mergeCell ref="B540:B541"/>
    <mergeCell ref="C540:C541"/>
    <mergeCell ref="D540:D541"/>
    <mergeCell ref="E540:H540"/>
    <mergeCell ref="A542:A551"/>
    <mergeCell ref="B542:B551"/>
    <mergeCell ref="A520:A522"/>
    <mergeCell ref="B520:B522"/>
    <mergeCell ref="A523:D523"/>
    <mergeCell ref="A527:A536"/>
    <mergeCell ref="B527:B536"/>
    <mergeCell ref="A537:D537"/>
    <mergeCell ref="A505:A511"/>
    <mergeCell ref="B505:B511"/>
    <mergeCell ref="A512:D512"/>
    <mergeCell ref="A516:A517"/>
    <mergeCell ref="B516:B517"/>
    <mergeCell ref="A518:A519"/>
    <mergeCell ref="B518:B519"/>
    <mergeCell ref="E488:H488"/>
    <mergeCell ref="A490:A499"/>
    <mergeCell ref="B490:B499"/>
    <mergeCell ref="A500:D500"/>
    <mergeCell ref="A503:A504"/>
    <mergeCell ref="B503:B504"/>
    <mergeCell ref="C503:C504"/>
    <mergeCell ref="D503:D504"/>
    <mergeCell ref="E503:F503"/>
    <mergeCell ref="E471:H471"/>
    <mergeCell ref="E472:H472"/>
    <mergeCell ref="A474:A483"/>
    <mergeCell ref="B474:B483"/>
    <mergeCell ref="A484:D484"/>
    <mergeCell ref="A487:A489"/>
    <mergeCell ref="B487:B489"/>
    <mergeCell ref="C487:C489"/>
    <mergeCell ref="D487:D489"/>
    <mergeCell ref="E487:H487"/>
    <mergeCell ref="A458:A467"/>
    <mergeCell ref="B458:B467"/>
    <mergeCell ref="A468:D468"/>
    <mergeCell ref="A471:A473"/>
    <mergeCell ref="B471:B473"/>
    <mergeCell ref="C471:C473"/>
    <mergeCell ref="D471:D473"/>
    <mergeCell ref="E441:H441"/>
    <mergeCell ref="A443:A452"/>
    <mergeCell ref="B443:B452"/>
    <mergeCell ref="A453:D453"/>
    <mergeCell ref="A456:A457"/>
    <mergeCell ref="B456:B457"/>
    <mergeCell ref="C456:C457"/>
    <mergeCell ref="D456:D457"/>
    <mergeCell ref="E456:H456"/>
    <mergeCell ref="E424:H424"/>
    <mergeCell ref="E425:H425"/>
    <mergeCell ref="A427:A436"/>
    <mergeCell ref="B427:B436"/>
    <mergeCell ref="A437:D437"/>
    <mergeCell ref="A440:A442"/>
    <mergeCell ref="B440:B442"/>
    <mergeCell ref="C440:C442"/>
    <mergeCell ref="D440:D442"/>
    <mergeCell ref="E440:H440"/>
    <mergeCell ref="A411:A420"/>
    <mergeCell ref="B411:B420"/>
    <mergeCell ref="A421:D421"/>
    <mergeCell ref="A424:A426"/>
    <mergeCell ref="B424:B426"/>
    <mergeCell ref="C424:C426"/>
    <mergeCell ref="D424:D426"/>
    <mergeCell ref="E397:F397"/>
    <mergeCell ref="A399:A404"/>
    <mergeCell ref="B399:B404"/>
    <mergeCell ref="A405:D405"/>
    <mergeCell ref="A408:A410"/>
    <mergeCell ref="B408:B410"/>
    <mergeCell ref="C408:C410"/>
    <mergeCell ref="D408:D410"/>
    <mergeCell ref="E408:H408"/>
    <mergeCell ref="E409:H409"/>
    <mergeCell ref="A386:A388"/>
    <mergeCell ref="B386:B388"/>
    <mergeCell ref="A389:D389"/>
    <mergeCell ref="A397:A398"/>
    <mergeCell ref="B397:B398"/>
    <mergeCell ref="C397:C398"/>
    <mergeCell ref="D397:D398"/>
    <mergeCell ref="E378:E381"/>
    <mergeCell ref="F378:I378"/>
    <mergeCell ref="F379:G379"/>
    <mergeCell ref="H379:I379"/>
    <mergeCell ref="F380:I380"/>
    <mergeCell ref="A382:A385"/>
    <mergeCell ref="B382:B385"/>
    <mergeCell ref="A370:A373"/>
    <mergeCell ref="B370:B373"/>
    <mergeCell ref="A374:D374"/>
    <mergeCell ref="A378:A381"/>
    <mergeCell ref="B378:B381"/>
    <mergeCell ref="C378:C381"/>
    <mergeCell ref="D378:D381"/>
    <mergeCell ref="F362:I362"/>
    <mergeCell ref="F363:G363"/>
    <mergeCell ref="H363:I363"/>
    <mergeCell ref="F364:I364"/>
    <mergeCell ref="A366:A369"/>
    <mergeCell ref="B366:B369"/>
    <mergeCell ref="A358:D358"/>
    <mergeCell ref="A362:A365"/>
    <mergeCell ref="B362:B365"/>
    <mergeCell ref="C362:C365"/>
    <mergeCell ref="D362:D365"/>
    <mergeCell ref="E362:E365"/>
    <mergeCell ref="E348:F348"/>
    <mergeCell ref="G348:G350"/>
    <mergeCell ref="E349:F349"/>
    <mergeCell ref="A351:A353"/>
    <mergeCell ref="B351:B353"/>
    <mergeCell ref="A354:A357"/>
    <mergeCell ref="B354:B357"/>
    <mergeCell ref="A340:A343"/>
    <mergeCell ref="B340:B343"/>
    <mergeCell ref="A344:D344"/>
    <mergeCell ref="A348:A350"/>
    <mergeCell ref="B348:B350"/>
    <mergeCell ref="C348:C350"/>
    <mergeCell ref="D348:D350"/>
    <mergeCell ref="F333:I333"/>
    <mergeCell ref="F334:G334"/>
    <mergeCell ref="H334:I334"/>
    <mergeCell ref="F335:I335"/>
    <mergeCell ref="A337:A339"/>
    <mergeCell ref="B337:B339"/>
    <mergeCell ref="A328:D328"/>
    <mergeCell ref="A333:A336"/>
    <mergeCell ref="B333:B336"/>
    <mergeCell ref="C333:C336"/>
    <mergeCell ref="D333:D336"/>
    <mergeCell ref="E333:E336"/>
    <mergeCell ref="A321:A322"/>
    <mergeCell ref="B321:B322"/>
    <mergeCell ref="A323:A324"/>
    <mergeCell ref="B323:B324"/>
    <mergeCell ref="A325:A327"/>
    <mergeCell ref="B325:B327"/>
    <mergeCell ref="E317:E320"/>
    <mergeCell ref="F317:I317"/>
    <mergeCell ref="J317:J320"/>
    <mergeCell ref="F318:G318"/>
    <mergeCell ref="H318:I318"/>
    <mergeCell ref="F319:I319"/>
    <mergeCell ref="A303:A310"/>
    <mergeCell ref="B303:B310"/>
    <mergeCell ref="A311:D311"/>
    <mergeCell ref="A317:A320"/>
    <mergeCell ref="B317:B320"/>
    <mergeCell ref="C317:C320"/>
    <mergeCell ref="D317:D320"/>
    <mergeCell ref="A296:D296"/>
    <mergeCell ref="A301:A302"/>
    <mergeCell ref="B301:B302"/>
    <mergeCell ref="C301:C302"/>
    <mergeCell ref="D301:D302"/>
    <mergeCell ref="E301:G301"/>
    <mergeCell ref="A288:A289"/>
    <mergeCell ref="B288:B289"/>
    <mergeCell ref="A290:A291"/>
    <mergeCell ref="B290:B291"/>
    <mergeCell ref="A292:A295"/>
    <mergeCell ref="B292:B295"/>
    <mergeCell ref="E274:G274"/>
    <mergeCell ref="H274:J274"/>
    <mergeCell ref="A276:A279"/>
    <mergeCell ref="B276:B279"/>
    <mergeCell ref="A280:A281"/>
    <mergeCell ref="B280:B281"/>
    <mergeCell ref="A263:A270"/>
    <mergeCell ref="B263:B270"/>
    <mergeCell ref="A271:D271"/>
    <mergeCell ref="A274:A275"/>
    <mergeCell ref="B274:B275"/>
    <mergeCell ref="C274:C275"/>
    <mergeCell ref="D274:D275"/>
    <mergeCell ref="A258:D258"/>
    <mergeCell ref="A261:A262"/>
    <mergeCell ref="B261:B262"/>
    <mergeCell ref="C261:C262"/>
    <mergeCell ref="D261:D262"/>
    <mergeCell ref="E261:G261"/>
    <mergeCell ref="E247:F247"/>
    <mergeCell ref="G247:H247"/>
    <mergeCell ref="E248:H248"/>
    <mergeCell ref="A250:A253"/>
    <mergeCell ref="B250:B253"/>
    <mergeCell ref="A254:A257"/>
    <mergeCell ref="B254:B257"/>
    <mergeCell ref="A236:A243"/>
    <mergeCell ref="B236:B243"/>
    <mergeCell ref="A244:D244"/>
    <mergeCell ref="A247:A249"/>
    <mergeCell ref="B247:B249"/>
    <mergeCell ref="C247:C249"/>
    <mergeCell ref="D247:D249"/>
    <mergeCell ref="A230:D230"/>
    <mergeCell ref="A233:A235"/>
    <mergeCell ref="B233:B235"/>
    <mergeCell ref="C233:C235"/>
    <mergeCell ref="D233:D235"/>
    <mergeCell ref="E233:F233"/>
    <mergeCell ref="E234:F234"/>
    <mergeCell ref="G219:H219"/>
    <mergeCell ref="E220:H220"/>
    <mergeCell ref="A222:A225"/>
    <mergeCell ref="B222:B225"/>
    <mergeCell ref="A226:A229"/>
    <mergeCell ref="B226:B229"/>
    <mergeCell ref="A219:A221"/>
    <mergeCell ref="B219:B221"/>
    <mergeCell ref="C219:C221"/>
    <mergeCell ref="D219:D221"/>
    <mergeCell ref="E219:F219"/>
    <mergeCell ref="E204:H204"/>
    <mergeCell ref="E205:F205"/>
    <mergeCell ref="G205:H205"/>
    <mergeCell ref="E206:H206"/>
    <mergeCell ref="A208:A215"/>
    <mergeCell ref="B208:B215"/>
    <mergeCell ref="A193:A200"/>
    <mergeCell ref="B193:B200"/>
    <mergeCell ref="A201:D201"/>
    <mergeCell ref="A204:A207"/>
    <mergeCell ref="B204:B207"/>
    <mergeCell ref="C204:C207"/>
    <mergeCell ref="D204:D207"/>
    <mergeCell ref="A186:D186"/>
    <mergeCell ref="A189:A192"/>
    <mergeCell ref="B189:B192"/>
    <mergeCell ref="C189:C192"/>
    <mergeCell ref="D189:D192"/>
    <mergeCell ref="E189:H189"/>
    <mergeCell ref="E190:F190"/>
    <mergeCell ref="G190:H190"/>
    <mergeCell ref="E191:H191"/>
    <mergeCell ref="A177:A178"/>
    <mergeCell ref="B177:B178"/>
    <mergeCell ref="C177:C178"/>
    <mergeCell ref="D177:D178"/>
    <mergeCell ref="E177:F177"/>
    <mergeCell ref="A179:A185"/>
    <mergeCell ref="B179:B185"/>
    <mergeCell ref="A216:D216"/>
    <mergeCell ref="A4:L4"/>
    <mergeCell ref="B5:L5"/>
    <mergeCell ref="B6:L6"/>
    <mergeCell ref="B7:L7"/>
    <mergeCell ref="B8:L8"/>
    <mergeCell ref="B9:L9"/>
    <mergeCell ref="B10:L10"/>
    <mergeCell ref="B11:L11"/>
    <mergeCell ref="A12:L12"/>
    <mergeCell ref="B13:L13"/>
    <mergeCell ref="B14:L14"/>
    <mergeCell ref="B15:L15"/>
    <mergeCell ref="B16:L16"/>
    <mergeCell ref="A17:L17"/>
    <mergeCell ref="B18:L18"/>
    <mergeCell ref="B19:L19"/>
    <mergeCell ref="B20:L20"/>
    <mergeCell ref="A21:L21"/>
    <mergeCell ref="B22:L22"/>
    <mergeCell ref="B23:L23"/>
    <mergeCell ref="B24:L24"/>
    <mergeCell ref="B25:L25"/>
    <mergeCell ref="A26:L26"/>
    <mergeCell ref="A27:L27"/>
    <mergeCell ref="A28:L28"/>
    <mergeCell ref="A29:L29"/>
    <mergeCell ref="A30:L30"/>
    <mergeCell ref="A31:L31"/>
    <mergeCell ref="B32:L32"/>
    <mergeCell ref="B33:L33"/>
    <mergeCell ref="B34:L34"/>
    <mergeCell ref="B35:L35"/>
    <mergeCell ref="B36:L36"/>
    <mergeCell ref="B37:L37"/>
    <mergeCell ref="B38:L38"/>
    <mergeCell ref="B39:L39"/>
    <mergeCell ref="A40:L40"/>
    <mergeCell ref="B41:L41"/>
    <mergeCell ref="B42:L42"/>
    <mergeCell ref="B43:L43"/>
    <mergeCell ref="B44:L44"/>
    <mergeCell ref="B45:L45"/>
    <mergeCell ref="A46:L46"/>
    <mergeCell ref="B47:L47"/>
    <mergeCell ref="B48:L48"/>
    <mergeCell ref="B49:L49"/>
    <mergeCell ref="B50:L50"/>
    <mergeCell ref="A51:L51"/>
    <mergeCell ref="B52:L52"/>
    <mergeCell ref="B53:L53"/>
    <mergeCell ref="B54:L54"/>
    <mergeCell ref="B55:L55"/>
    <mergeCell ref="A56:L56"/>
    <mergeCell ref="B57:L57"/>
    <mergeCell ref="B58:L58"/>
    <mergeCell ref="B59:L59"/>
    <mergeCell ref="B60:L60"/>
    <mergeCell ref="B61:L61"/>
    <mergeCell ref="A62:L62"/>
    <mergeCell ref="A63:L63"/>
    <mergeCell ref="A64:L64"/>
    <mergeCell ref="A65:L65"/>
    <mergeCell ref="B66:L66"/>
    <mergeCell ref="B67:L67"/>
    <mergeCell ref="B68:L68"/>
    <mergeCell ref="B69:L69"/>
    <mergeCell ref="B70:L70"/>
    <mergeCell ref="B71:L71"/>
    <mergeCell ref="B72:L72"/>
    <mergeCell ref="B73:L73"/>
    <mergeCell ref="A74:L74"/>
    <mergeCell ref="A75:L75"/>
    <mergeCell ref="A76:L76"/>
    <mergeCell ref="A77:L77"/>
    <mergeCell ref="A78:L78"/>
    <mergeCell ref="A79:L79"/>
    <mergeCell ref="A80:L80"/>
    <mergeCell ref="A81:L81"/>
    <mergeCell ref="A82:L82"/>
    <mergeCell ref="A83:L83"/>
    <mergeCell ref="A84:L84"/>
    <mergeCell ref="A85:L85"/>
    <mergeCell ref="A86:L86"/>
    <mergeCell ref="A87:L87"/>
    <mergeCell ref="A88:L88"/>
    <mergeCell ref="A89:L89"/>
    <mergeCell ref="A90:L90"/>
    <mergeCell ref="A91:L91"/>
    <mergeCell ref="A92:L92"/>
    <mergeCell ref="A93:L93"/>
    <mergeCell ref="A94:L94"/>
    <mergeCell ref="B95:L95"/>
    <mergeCell ref="B96:L96"/>
    <mergeCell ref="B97:L97"/>
    <mergeCell ref="B98:L98"/>
    <mergeCell ref="B99:L99"/>
    <mergeCell ref="B100:L100"/>
    <mergeCell ref="A101:L101"/>
    <mergeCell ref="A102:L102"/>
    <mergeCell ref="A103:L103"/>
    <mergeCell ref="A104:L104"/>
    <mergeCell ref="A105:L105"/>
    <mergeCell ref="A106:L106"/>
    <mergeCell ref="A107:L107"/>
    <mergeCell ref="A108:L108"/>
    <mergeCell ref="A109:L109"/>
    <mergeCell ref="A110:L110"/>
    <mergeCell ref="A111:L111"/>
    <mergeCell ref="A112:L112"/>
    <mergeCell ref="A113:L113"/>
    <mergeCell ref="A114:L114"/>
    <mergeCell ref="A115:L115"/>
    <mergeCell ref="A116:L116"/>
    <mergeCell ref="A117:L117"/>
    <mergeCell ref="A118:L118"/>
    <mergeCell ref="A119:L119"/>
    <mergeCell ref="A120:L120"/>
    <mergeCell ref="A121:L121"/>
    <mergeCell ref="A122:L122"/>
    <mergeCell ref="A123:L123"/>
    <mergeCell ref="A124:L124"/>
    <mergeCell ref="A125:L125"/>
    <mergeCell ref="A126:L126"/>
    <mergeCell ref="A127:L127"/>
    <mergeCell ref="A128:L128"/>
    <mergeCell ref="A129:L129"/>
    <mergeCell ref="A130:L130"/>
    <mergeCell ref="A131:L131"/>
    <mergeCell ref="A132:L132"/>
    <mergeCell ref="A133:L133"/>
    <mergeCell ref="A134:L134"/>
    <mergeCell ref="A135:L135"/>
    <mergeCell ref="A136:L136"/>
    <mergeCell ref="A137:L137"/>
    <mergeCell ref="A138:L138"/>
    <mergeCell ref="A139:L139"/>
    <mergeCell ref="A140:L140"/>
    <mergeCell ref="A141:L141"/>
    <mergeCell ref="A142:L142"/>
    <mergeCell ref="A143:L143"/>
    <mergeCell ref="A144:L144"/>
    <mergeCell ref="A145:L145"/>
    <mergeCell ref="A146:L146"/>
    <mergeCell ref="A147:L147"/>
    <mergeCell ref="A148:L148"/>
    <mergeCell ref="A149:L149"/>
    <mergeCell ref="A150:L150"/>
    <mergeCell ref="B151:L151"/>
    <mergeCell ref="B152:L152"/>
    <mergeCell ref="B153:L153"/>
    <mergeCell ref="A154:L154"/>
    <mergeCell ref="A155:L155"/>
    <mergeCell ref="A156:L156"/>
    <mergeCell ref="A157:L157"/>
    <mergeCell ref="A158:L158"/>
    <mergeCell ref="A159:L159"/>
    <mergeCell ref="A160:L160"/>
    <mergeCell ref="A161:L161"/>
    <mergeCell ref="A162:L162"/>
    <mergeCell ref="A163:L163"/>
  </mergeCells>
  <conditionalFormatting sqref="B52:B55">
    <cfRule type="duplicateValues" dxfId="0" priority="1"/>
  </conditionalFormatting>
  <hyperlinks>
    <hyperlink ref="A4" location="AE.11000_XÂY_ĐÁ_HỘC" display="AE.11000 XÂY ĐÁ HỘC"/>
    <hyperlink ref="B5" location="AE.11100_XÂY_MÓNG" display="AE.11100 XÂY MÓNG"/>
    <hyperlink ref="B6" location="AE.11200_XÂY_TƯỜNG_THẲNG" display="AE.11200 XÂY TƯỜNG THẲNG"/>
    <hyperlink ref="B7" location="AE.11300_XÂY_TƯỜNG_TRỤ_PIN__TƯỜNG_CONG_NGHIÊNG_VẶN_VỎ_ĐỖ" display="AE.11300 XÂY TƯỜNG TRỤ PIN, TƯỜNG CONG NGHIÊNG VẶN VỎ ĐỖ"/>
    <hyperlink ref="B8" location="AE.11400_÷_AE.11500_XÂY_MỐ__TRỤ__CỘT" display="AE.11400 ÷ AE.11500 XÂY MỐ, TRỤ, CỘT"/>
    <hyperlink ref="B9" location="AE.11600_XÂY_TƯỜNG_CÁNH__TƯỜNG_ĐẦU_CẦU" display="AE.11600 XÂY TƯỜNG CÁNH, TƯỜNG ĐẦU CẦU"/>
    <hyperlink ref="B10" location="AE.11700_¸_AE.11800_XÂY_GỐI_ĐỠ__GỐI_ĐỠ_ĐƯỜNG_ỐNG" display="AE.11700 ¸ AE.11800 XÂY GỐI ĐỠ, GỐI ĐỠ ĐƯỜNG ỐNG"/>
    <hyperlink ref="B11" location="AE.11900_XÂY_MẶT_BẰNG__MÁI_DỐC" display="AE.11900 XÂY MẶT BẰNG, MÁI DỐC"/>
    <hyperlink ref="A12" location="AE.12000_XẾP_ĐÁ_KHAN" display="AE.12000 XẾP ĐÁ KHAN"/>
    <hyperlink ref="B13" location="AE.12300_XÂY_CỐNG" display="AE.12300 XÂY CỐNG"/>
    <hyperlink ref="B14" location="AE.12400_XÂY_NÚT_HẦM" display="AE.12400 XÂY NÚT HẦM"/>
    <hyperlink ref="B15" location="AE.12500_XÂY_CÁC_BỘ_PHẬN_KẾT_CẤU_PHỨC_TẠP_KHÁC" display="AE.12500 XÂY CÁC BỘ PHẬN KẾT CẤU PHỨC TẠP KHÁC"/>
    <hyperlink ref="B16" location="AE.12600_XÂY_RÃNH_ĐỈNH__DỐC_NƯỚC__THÁC_NƯỚC__GÂN_CHỮ_V_TRÊN_ĐỘ_DỐC_TALUY_≥_40" display="AE.12600 XÂY RÃNH ĐỈNH, DỐC NƯỚC, THÁC NƯỚC, GÂN CHỮ V TRÊN ĐỘ DỐC TALUY ≥ 40%"/>
    <hyperlink ref="A17" location="AE.13000_XÂY_ĐÁ_MIẾNG__10_x_20_x_30" display="AE.13000 XÂY ĐÁ MIẾNG (10 x 20 x 30)"/>
    <hyperlink ref="B18" location="AE.13100_XÂY_MÓNG" display="AE.13100 XÂY MÓNG"/>
    <hyperlink ref="B19" location="AE.13200_XÂY_TƯỜNG" display="AE.13200 XÂY TƯỜNG"/>
    <hyperlink ref="B20" location="AE.13300_XÂY_TRỤ_ĐỘC_LẬP" display="AE.13300 XÂY TRỤ ĐỘC LẬP"/>
    <hyperlink ref="A21" location="AE.14000_XÂY_ĐÁ_CHẺ" display="AE.14000 XÂY ĐÁ CHẺ"/>
    <hyperlink ref="B22" location="AE.14100_XÂY_MÓNG_BẰNG_ĐÁ_CHẺ__10_x_10_x_20" display="AE.14100 XÂY MÓNG BẰNG ĐÁ CHẺ (10 x 10 x 20)"/>
    <hyperlink ref="B23" location="AE.14200_XÂY_TƯỜNG_BẰNG_ĐÁ_CHẺ__10_x_10_x_20" display="AE.14200 XÂY TƯỜNG BẰNG ĐÁ CHẺ (10 x 10 x 20)"/>
    <hyperlink ref="B25" location="AE.14400_XÂY_TRỤ__CỘT_BẰNG_ĐÁ_CHẺ__10_x_10_x_20" display="AE.14400 XÂY TRỤ, CỘT BẰNG ĐÁ CHẺ (10 x 10 x 20)"/>
    <hyperlink ref="B24" location="AE.14300_XÂY_GỐI_ĐỠ_ỐNG_BẰNG_ĐÁ_CHẺ__10_x_10_x_20" display="AE.14300 XÂY GỐI ĐỠ ỐNG BẰNG ĐÁ CHẺ (10 x 10 x 20)"/>
    <hyperlink ref="A26" location="AE.15100_XÂY_MÓNG_BẰNG_ĐÁ_CHẺ__20_x_20_x_25" display="AE.15100 XÂY MÓNG BẰNG ĐÁ CHẺ (20 x 20 x 25)"/>
    <hyperlink ref="A27" location="AE.15200_XÂY_TƯỜNG_BẰNG_ĐÁ_CHẺ__20_x_20_x_25" display="AE.15200 XÂY TƯỜNG BẰNG ĐÁ CHẺ (20 x 20 x 25)"/>
    <hyperlink ref="A28" location="AE.16100_XÂY_MÓNG_BẰNG_ĐÁ_CHẺ__15_x_20_x_25" display="AE.16100 XÂY MÓNG BẰNG ĐÁ CHẺ (15 x 20 x 25)"/>
    <hyperlink ref="A29" location="AE.16200_XÂY_TƯỜNG_BẰNG_ĐÁ_CHẺ__15_x_20_x_25" display="AE.16200 XÂY TƯỜNG BẰNG ĐÁ CHẺ (15 x 20 x 25)"/>
    <hyperlink ref="A30" location="XÂY_GẠCH" display="XÂY GẠCH"/>
    <hyperlink ref="A31" location="AE.20000_XÂY_GẠCH_ĐẤT_SÉT_NUNG__6_5_x_10_5_x_22" display="AE.20000 XÂY GẠCH ĐẤT SÉT NUNG (6,5 x 10,5 x 22)"/>
    <hyperlink ref="B32" location="AE.21000_XÂY_MÓNG" display="AE.21000 XÂY MÓNG"/>
    <hyperlink ref="B33" location="AE.22000_XÂY_TƯỜNG_THẲNG" display="AE.22000 XÂY TƯỜNG THẲNG"/>
    <hyperlink ref="B34" location="AE.23000_XÂY_CỘT__TRỤ" display="AE.23000 XÂY CỘT, TRỤ"/>
    <hyperlink ref="B35" location="AE.24000_XÂY_TƯỜNG_CONG_NGHIÊNG_VẶN_VỎ_ĐỖ" display="AE.24000 XÂY TƯỜNG CONG NGHIÊNG VẶN VỎ ĐỖ"/>
    <hyperlink ref="B36" location="AE.25000_XÂY_CỐNG" display="AE.25000 XÂY CỐNG"/>
    <hyperlink ref="B37" location="AE.26000_XÂY_BỂ_CHỨA__HỐ_VAN__HỐ_GA__GỐI_ĐỠ_ỐNG__RÃNH_THOÁT_NƯỚC" display="AE.26000 XÂY BỂ CHỨA, HỐ VAN, HỐ GA, GỐI ĐỠ ỐNG, RÃNH THOÁT NƯỚC"/>
    <hyperlink ref="B38" location="AE.27000_XÂY_BỂ_CHỨA_HÓA_CHẤT__BỂ_CHỐNG_ĂN_MÒN" display="AE.27000 XÂY BỂ CHỨA HÓA CHẤT, BỂ CHỐNG ĂN MÒN"/>
    <hyperlink ref="B39" location="AE.28000_XÂY_CÁC_BỘ_PHẬN__KẾT_CẤU_PHỨC_TẠP_KHÁC" display="AE.28000 XÂY CÁC BỘ PHẬN, KẾT CẤU PHỨC TẠP KHÁC"/>
    <hyperlink ref="A40" location="AE.30000_XÂY_GẠCH_ĐẤT_SÉT_NUNG__5_x_10_x_20" display="AE.30000 XÂY GẠCH ĐẤT SÉT NUNG (5 x 10 x 20)"/>
    <hyperlink ref="B41" location="AE.31000_XÂY_MÓNG" display="AE.31000 XÂY MÓNG"/>
    <hyperlink ref="B42" location="AE.32000_XÂY_TƯỜNG" display="AE.32000 XÂY TƯỜNG"/>
    <hyperlink ref="B43" location="AE.33000_XÂY_CỘT__TRỤ" display="AE.33000 XÂY CỘT, TRỤ"/>
    <hyperlink ref="B44" location="AE.34000_XÂY_HỐ_VAN__HỐ_GA__RÃNH_THOÁT_NƯỚC" display="AE.34000 XÂY HỐ VAN, HỐ GA, RÃNH THOÁT NƯỚC"/>
    <hyperlink ref="B45" location="AE.35000_XÂY_CÁC_BỘ_PHẬN_KẾT_CẤU_KHÁC" display="AE.35000 XÂY CÁC BỘ PHẬN KẾT CẤU KHÁC"/>
    <hyperlink ref="A46" location="AE.40000_XÂY_GẠCH_ĐẤT_SÉT_NUNG_4_5_x_9_x_19" display="AE.40000 XÂY GẠCH ĐẤT SÉT NUNG 4,5 x 9 x 19 "/>
    <hyperlink ref="B47" location="AE.41000_XÂY_MÓNG" display="AE.41000 XÂY MÓNG"/>
    <hyperlink ref="B48" location="AE.42000_XÂY_TƯỜNG_THẲNG" display="AE.42000 XÂY TƯỜNG THẲNG"/>
    <hyperlink ref="B49" location="AE.43000_XÂY_CỘT__TRỤ" display="AE.43000 XÂY CỘT, TRỤ"/>
    <hyperlink ref="B50" location="AE.44000_XÂY_CÁC_BỘ_PHẬN_KẾT_CẤU_PHỨC_TẠP_KHÁC" display="AE.44000 XÂY CÁC BỘ PHẬN KẾT CẤU PHỨC TẠP KHÁC"/>
    <hyperlink ref="A51" location="AE.50000_XÂY_GẠCH_ĐẤT_SÉT_NUNG__4_x_8_x_19" display="AE.50000 XÂY GẠCH ĐẤT SÉT NUNG (4 x 8 x 19) "/>
    <hyperlink ref="B52" location="AE.51000_XÂY_MÓNG" display="AE.51000 XÂY MÓNG"/>
    <hyperlink ref="B53" location="AE.52000_XÂY_TƯỜNG_THẲNG" display="AE.52000 XÂY TƯỜNG THẲNG"/>
    <hyperlink ref="B54" location="AE.53000_XÂY_CỘT__TRỤ" display="AE.53000 XÂY CỘT, TRỤ"/>
    <hyperlink ref="B55" location="AE.54000_XÂY_CÁC_BỘ_PHẬN_KẾT_CẤU_KHÁC" display="AE.54000 XÂY CÁC BỘ PHẬN KẾT CẤU KHÁC"/>
    <hyperlink ref="A56" location="AE.60000_XÂY_GẠCH_ỐNG" display="AE.60000 XÂY GẠCH ỐNG"/>
    <hyperlink ref="B57" location="AE.61000_XÂY_TƯỜNG_GẠCH_ỐNG__10_x_10_x_20" display="AE.61000 XÂY TƯỜNG GẠCH ỐNG (10 x 10 x 20)"/>
    <hyperlink ref="B58" location="AE.62000_XÂY_GẠCH_ỐNG__10_x_10_x_20__CÂU_GẠCH_THẺ__5_x_10_x_20" display="AE.62000 XÂY GẠCH ỐNG (10 x 10 x 20) CÂU GẠCH THẺ (5 x 10 x 20)"/>
    <hyperlink ref="B59" location="AE.63000_XÂY_TƯỜNG_GẠCH_ỐNG__8_x_8_x_19" display="AE.63000 XÂY TƯỜNG GẠCH ỐNG (8 x 8 x 19)"/>
    <hyperlink ref="B60" location="AE.64000_XÂY_GẠCH_ỐNG__8_x_8_x_19__CÂU_GẠCH_THẺ__4_x_8_x_19" display="AE.64000 XÂY GẠCH ỐNG (8 x 8 x 19) CÂU GẠCH THẺ (4 x 8 x 19)"/>
    <hyperlink ref="B61" location="AE.65000_XÂY_TƯỜNG_GẠCH_ỐNG_9_x_9_x_19" display="AE.65000 XÂY TƯỜNG GẠCH ỐNG 9 x 9 x 19"/>
    <hyperlink ref="A62" location="AE.71000_XÂY_GẠCH_RỖNG_6_LỖ__10_x_15_x_22" display="AE.71000 XÂY GẠCH RỖNG 6 LỖ (10 x 15 x 22)"/>
    <hyperlink ref="A63" location="AE.72000_XÂY_GẠCH_RỖNG_6_LỖ__10_x_13_5_x_22" display="AE.72000 XÂY GẠCH RỖNG 6 LỖ (10 x 13,5 x 22)"/>
    <hyperlink ref="A64" location="AE.73000_XÂY_GẠCH_RỖNG_6_LỖ__8_5_x_13_x_20" display="AE.73000 XÂY GẠCH RỖNG 6 LỖ (8,5 x 13 x 20)"/>
    <hyperlink ref="A65" location="AE.81000_XÂY_GẠCH_BÊ_TÔNG" display="AE.81000 XÂY GẠCH BÊ TÔNG"/>
    <hyperlink ref="B66" location="AE.81200_XÂY_TƯỜNG_THẲNG_GẠCH__15_x_20_x_40_cm" display="AE.81200 XÂY TƯỜNG THẲNG GẠCH (15 x 20 x 40)cm"/>
    <hyperlink ref="B67" location="AE.81300_XÂY_TƯỜNG_THẲNG_GẠCH__10_x_20_x_40_cm" display="AE.81300 XÂY TƯỜNG THẲNG GẠCH (10 x 20 x 40)cm"/>
    <hyperlink ref="B68" location="AE.81400_XÂY_TƯỜNG_THẲNG_GẠCH__19_x_19_x_39_cm" display="AE.81400 XÂY TƯỜNG THẲNG GẠCH (19 x 19 x 39)cm"/>
    <hyperlink ref="B69" location="AE.81500_XÂY_TƯỜNG_THẲNG_GẠCH__15_x_19_x_39_cm" display="AE.81500 XÂY TƯỜNG THẲNG GẠCH (15 x 19 x 39)cm"/>
    <hyperlink ref="B70" location="AE.81600_XÂY_TƯỜNG_THẲNG_GẠCH__10_x_19_x_39_cm" display="AE.81600 XÂY TƯỜNG THẲNG GẠCH (10 x 19 x 39)cm"/>
    <hyperlink ref="B71" location="AE.81700_XÂY_TƯỜNG_THẲNG_GẠCH__11_5_x_19_x_24_cm" display="AE.81700 XÂY TƯỜNG THẲNG GẠCH (11,5 x 19 x 24)cm"/>
    <hyperlink ref="B72" location="AE.81800__XÂY_TƯỜNG_THẲNG_GẠCH__11_5_x_9_x_24_cm" display="AE.81800  XÂY TƯỜNG THẲNG GẠCH (11,5 x 9 x 24)cm"/>
    <hyperlink ref="B73" location="AE.81900__XÂY_TƯỜNG_THẲNG_GẠCH__15_x_20_x_30__cm" display="AE.81900  XÂY TƯỜNG THẲNG GẠCH (15 x 20 x 30) cm"/>
    <hyperlink ref="A74" location="AE.82110__XÂY_TƯỜNG_THẲNG_GẠCH__12_x_19_x_39_cm" display="AE.82110  XÂY TƯỜNG THẲNG GẠCH (12 x 19 x 39)cm"/>
    <hyperlink ref="A75" location="AE.82120__XÂY_TƯỜNG_THẲNG_GẠCH__20_x_15_x_39_cm" display="AE.82120  XÂY TƯỜNG THẲNG GẠCH (20 x 15 x 39)cm"/>
    <hyperlink ref="A76" location="AE.82130__XÂY_TƯỜNG_THẲNG_GẠCH__17_x_15_x_39_cm" display="AE.82130  XÂY TƯỜNG THẲNG GẠCH (17 x 15 x 39)cm"/>
    <hyperlink ref="A77" location="AE.82140__XÂY_TƯỜNG_THẲNG_GẠCH__15_x_15_x_39_cm" display="AE.82140  XÂY TƯỜNG THẲNG GẠCH (15 x 15 x 39)cm"/>
    <hyperlink ref="A78" location="AE.82150__XÂY_TƯỜNG_THẲNG_GẠCH__13_x_15_x_39_cm" display="AE.82150  XÂY TƯỜNG THẲNG GẠCH (13 x 15 x 39)cm"/>
    <hyperlink ref="A79" location="AE.82160__XÂY_TƯỜNG_THẲNG_GẠCH__10_x_15_x_39_cm" display="AE.82160  XÂY TƯỜNG THẲNG GẠCH (10 x 15 x 39)cm"/>
    <hyperlink ref="A80" location="AE.82170__XÂY_TƯỜNG_THẲNG_GẠC_H__9_x_15_x_39__cm" display="AE.82170  XÂY TƯỜNG THẲNG GẠC H (9 x 15 x 39) cm"/>
    <hyperlink ref="A81" location="AE.82180__XÂY_TƯỜNG_THẲNG_GẠCH__20_x_13_x_39__cm" display="AE.82180  XÂY TƯỜNG THẲNG GẠCH (20 x 13 x 39) cm"/>
    <hyperlink ref="A82" location="AE.82190__XÂY_TƯỜNG_THẲNG_GẠCH__17_x_13_x_39__cm" display="AE.82190  XÂY TƯỜNG THẲNG GẠCH (17 x 13 x 39) cm"/>
    <hyperlink ref="A83" location="AE.82200__XÂY_TƯỜNG_THẲNG_GẠCH__15_x_13_x_39__cm" display="AE.82200  XÂY TƯỜNG THẲNG GẠCH (15 x 13 x 39) cm"/>
    <hyperlink ref="A84" location="AE.82210__XÂY_TƯỜNG_THẲNG_GẠCH__14_x_13_x_39__cm" display="AE.82210  XÂY TƯỜNG THẲNG GẠCH (14 x 13 x 39) cm"/>
    <hyperlink ref="A85" location="AE.82220__XÂY_TƯỜNG_THẲNG_GẠCH__12_x_13_c_39__cm" display="AE.82220  XÂY TƯỜNG THẲNG GẠCH (12 x 13 c 39) cm"/>
    <hyperlink ref="A86" location="AE.82230__XÂY_TƯỜNG_THẲNG_GẠCH__10_x_13_x_39__cm" display="AE.82230  XÂY TƯỜNG THẲNG GẠCH (10 x 13 x 39) cm"/>
    <hyperlink ref="A87" location="AE.82240__XÂY_TƯỜNG_THẲNG_GẠC_H__8_x_13_x_39__cm" display="AE.82240  XÂY TƯỜNG THẲNG GẠC H (8 x 13 x 39) cm"/>
    <hyperlink ref="A88" location="AE.82250__XÂY_TƯỜNG_THẲNG_GẠCH__10_5_x_13_x_22_cm" display="AE.82250  XÂY TƯỜNG THẲNG GẠCH (10,5 x 13 x 22)cm"/>
    <hyperlink ref="A89" location="AE.82260__XÂY_TƯỜNG_THẲNG_GẠCH__10_5_x_6_x_22" display="AE.82260  XÂY TƯỜNG THẲNG GẠCH (10,5 x 6 x 22)"/>
    <hyperlink ref="A90" location="AE.82270__XÂY_TƯỜNG_THẲNG_GẠCH__10_x_6_x_21__cm" display="AE.82270  XÂY TƯỜNG THẲNG GẠCH (10 x 6 x 21) cm"/>
    <hyperlink ref="A91" location="AE.82280__XÂY_TƯỜNG_THẲNG_GẠC_H__9_5_x_6_x_20__cm" display="AE.82280  XÂY TƯỜNG THẲNG GẠC H (9,5 x 6 x 20) cm"/>
    <hyperlink ref="A92" location="AE.83000__XÂY_TƯỜNG_THÔNG_GIÓ" display="AE.83000  XÂY TƯỜNG THÔNG GIÓ"/>
    <hyperlink ref="A93" location="AE.84000__XÂY_TƯỜNG_GẠCH_SILICÁT__6_5_x_12_x_25_cm" display="AE.84000  XÂY TƯỜNG GẠCH SILICÁT (6,5 x 12 x 25)cm"/>
    <hyperlink ref="A94" location="AE.85000_÷_AE.87000__XÂY_GẠCH_BÊ_TÔNG_KHÍ_CHƯNG_ÁP__AAC__BẰNG_VỮA_XÂY_BÊ_TÔNG_NHẸ" display="AE.85000 ÷ AE.87000  XÂY GẠCH BÊ TÔNG KHÍ CHƯNG ÁP (AAC) BẰNG VỮA XÂY BÊ TÔNG NHẸ"/>
    <hyperlink ref="B95" location="AE.85100__XÂY_TƯỜNG_THẲNG_GẠCH_AAC__7_5_x_10_x_60_cm" display="AE.85100  XÂY TƯỜNG THẲNG GẠCH AAC (7,5 x 10 x 60)cm"/>
    <hyperlink ref="B96" location="AE.85200__XÂY_TƯỜNG_THẲNG_GẠCH_AAC__10_x_10_x_60_cm" display="AE.85200  XÂY TƯỜNG THẲNG GẠCH AAC (10 x 10 x 60)cm"/>
    <hyperlink ref="B97" location="AE.85300__XÂY_TƯỜNG_THẲNG_GẠCH_AAC__12_5_x_10_x_60__cm" display="AE.85300  XÂY TƯỜNG THẲNG GẠCH AAC (12,5 x 10 x 60) cm"/>
    <hyperlink ref="B98" location="AE.85400__XÂY_TƯỜNG_THẲNG_GẠCH_AAC__15_x_10_x_60_cm" display="AE.85400  XÂY TƯỜNG THẲNG GẠCH AAC (15 x 10 x 60)cm"/>
    <hyperlink ref="B99" location="AE.85500__XÂY_TƯỜNG_THẲNG_GẠCH_AAC__17_5_x_10_x_60_cm" display="AE.85500  XÂY TƯỜNG THẲNG GẠCH AAC (17,5 x 10 x 60)cm"/>
    <hyperlink ref="B100" location="AE.85700__XÂY_TƯỜNG_THẲNG_GẠCH_AAC__25_x_10_x_60__cm" display="AE.85700  XÂY TƯỜNG THẲNG GẠCH AAC (25 x 10 x 60) cm"/>
    <hyperlink ref="A101" location="AE.86100__XÂY_TƯỜNG_THẲNG_GẠCH_AAC__7_5_x_20_x_60__cm" display="AE.86100  XÂY TƯỜNG THẲNG GẠCH AAC (7,5 x 20 x 60) cm"/>
    <hyperlink ref="A102" location="AE.86200__XÂY_TƯỜNG_THẲNG_GẠCH_AAC___10_x_20_x_60__cm" display="AE.86200  XÂY TƯỜNG THẲNG GẠCH AAC  (10 x 20 x 60) cm"/>
    <hyperlink ref="A103" location="AE.86300__XÂY_TƯỜNG_THẲNG_GẠCH_AAC__12_5_x_20_x_60__cm" display="AE.86300  XÂY TƯỜNG THẲNG GẠCH AAC (12,5 x 20 x 60) cm"/>
    <hyperlink ref="A104" location="AE.86400__XÂY_TƯỜNG_THẲNG_GẠCH_AAC__15_x_20_x_60__cm" display="AE.86400  XÂY TƯỜNG THẲNG GẠCH AAC (15 x 20 x 60) cm"/>
    <hyperlink ref="A105" location="AE.86500__XÂY_TƯỜNG_THẲNG_GẠCH_AAC__17_5_x_20_x_60_cm" display="AE.86500  XÂY TƯỜNG THẲNG GẠCH AAC (17,5 x 20 x 60)cm"/>
    <hyperlink ref="A106" location="AE.86600__XÂY_TƯỜNG_THẲNG_GẠCH_AAC__20_x_20_x_60__cm" display="AE.86600  XÂY TƯỜNG THẲNG GẠCH AAC (20 x 20 x 60) cm"/>
    <hyperlink ref="A107" location="AE.86700__XÂY_TƯỜNG_THẲNG_GẠCH_AAC__25_x_20_x_60__cm" display="AE.86700  XÂY TƯỜNG THẲNG GẠCH AAC (25 x 20 x 60) cm"/>
    <hyperlink ref="A108" location="AE.87100__XÂY_TƯỜNG_THẲNG_GẠCH_AAC__7_5_x_30_x_60_cm" display="AE.87100  XÂY TƯỜNG THẲNG GẠCH AAC (7,5 x 30 x 60)cm"/>
    <hyperlink ref="A109" location="AE.87200__XÂY_TƯỜNG_THẲNG_GẠCH_AAC__10_x_30_x_60__cm" display="AE.87200  XÂY TƯỜNG THẲNG GẠCH AAC (10 x 30 x 60) cm"/>
    <hyperlink ref="A110" location="AE.87300__XÂY_TƯỜNG_THẲNG_GẠCH_AAC__12_5_x_30_x_60_cm" display="AE.87300  XÂY TƯỜNG THẲNG GẠCH AAC (12,5 x 30 x 60)cm"/>
    <hyperlink ref="A111" location="AE.87400__XÂY_TƯỜNG_THẲNG_GẠCH_AAC__15_x_30_x_60_cm" display="AE.87400  XÂY TƯỜNG THẲNG GẠCH AAC (15 x 30 x 60)cm"/>
    <hyperlink ref="A112" location="AE.87500__XÂY_TƯỜNG_THẲNG_GẠCH_AAC__17_5_x_30_x_60_cm" display="AE.87500  XÂY TƯỜNG THẲNG GẠCH AAC (17,5 x 30 x 60)cm"/>
    <hyperlink ref="A113" location="AE.87600__XÂY_TƯỜNG_THẲNG_GẠCH_AAC__20_x_30_x_60__cm" display="AE.87600  XÂY TƯỜNG THẲNG GẠCH AAC (20 x 30 x 60) cm"/>
    <hyperlink ref="A114" location="AE.87700__XÂY_TƯỜNG_THẲNG_GẠCH_AAC__25_x_30_x_60_cm" display="AE.87700  XÂY TƯỜNG THẲNG GẠCH AAC (25 x 30 x 60)cm"/>
    <hyperlink ref="A115" location="AE.88100__XÂY_GẠCH_BÊ_TÔNG_KHÍ_CHƯNG_ÁP__AAC__BẰNG_VỮA_THÔNG_THƯỜNG" display="AE.88100  XÂY GẠCH BÊ TÔNG KHÍ CHƯNG ÁP (AAC) BẰNG VỮA THÔNG THƯỜNG "/>
    <hyperlink ref="A116" location="AE.88110__XÂY_TƯỜNG_THẲNG_GẠCH_AAC__7_5_x_10_x_60_cm" display="AE.88110  XÂY TƯỜNG THẲNG GẠCH AAC (7,5 x 10 x 60)cm"/>
    <hyperlink ref="A117" location="AE.88120__XÂY_TƯỜNG_THẲNG_GẠCH_AAC__10_x_10_x_60_cm" display="AE.88120  XÂY TƯỜNG THẲNG GẠCH AAC (10 x 10 x 60)cm"/>
    <hyperlink ref="A118" location="AE.88130__XÂY_TƯỜNG_THẲNG_GẠCH_AAC__12_5_x_10_x_60_cm" display="AE.88130  XÂY TƯỜNG THẲNG GẠCH AAC (12,5 x 10 x 60)cm"/>
    <hyperlink ref="A119" location="AE.88140__XÂY_TƯỜNG_THẲNG_GẠCH_AAC__15_x_10_x_60_cm" display="AE.88140  XÂY TƯỜNG THẲNG GẠCH AAC (15 x 10 x 60)cm"/>
    <hyperlink ref="A120" location="AE.88150__XÂY_TƯỜNG_THẲNG_GẠCH_AAC__17_5_x_10_x_60_cm" display="AE.88150  XÂY TƯỜNG THẲNG GẠCH AAC (17,5 x 10 x 60)cm"/>
    <hyperlink ref="A121" location="AE.88170__XÂY_TƯỜNG_THẲNG_GẠCH_AAC__25_x_10_x_60_cm" display="AE.88170  XÂY TƯỜNG THẲNG GẠCH AAC (25 x 10 x 60)cm"/>
    <hyperlink ref="A122" location="AE.88210__XÂY_TƯỜNG_THẲNG_GẠCH_AAC__7_5_x_20_x_60__cm" display="AE.88210  XÂY TƯỜNG THẲNG GẠCH AAC (7,5 x 20 x 60) cm"/>
    <hyperlink ref="A123" location="AE.88220__XÂY_TƯỜNG_THẲNG_GẠCH_AAC__10_x_20_x_60_cm" display="AE.88220  XÂY TƯỜNG THẲNG GẠCH AAC (10 x 20 x 60)cm"/>
    <hyperlink ref="A124" location="AE.88230__XÂY_TƯỜNG_THẲNG_GẠCH_AAC__12_5_x_20_x_60_cm" display="AE.88230  XÂY TƯỜNG THẲNG GẠCH AAC (12,5 x 20 x 60)cm"/>
    <hyperlink ref="A125" location="AE.88240__XÂY_TƯỜNG_THẲNG_GẠCH_AAC__15_x_20_x_60__cm" display="AE.88240  XÂY TƯỜNG THẲNG GẠCH AAC (15 x 20 x 60) cm"/>
    <hyperlink ref="A126" location="AE.88250__XÂY_TƯỜNG_THẲNG_GẠCH_AAC__17_5_x_20_x_60_cm" display="AE.88250  XÂY TƯỜNG THẲNG GẠCH AAC (17,5 x 20 x 60)cm"/>
    <hyperlink ref="A127" location="AE.88260__XÂY_TƯỜNG_THẲNG_GẠCH_AA_c__20_x_20_x_60__cm" display="AE.88260  XÂY TƯỜNG THẲNG GẠCH AA c (20 x 20 x 60) cm"/>
    <hyperlink ref="A128" location="AE.88270__XÂY_TƯỜNG_THẲNG_GẠCH_AAC__25_X_20_X_60__cm" display="AE.88270  XÂY TƯỜNG THẲNG GẠCH AAC (25 X 20 X 60) cm"/>
    <hyperlink ref="A129" location="AE.88310__XÂY_TƯỜNG_THẲNG_GẠCH_AAC__7_5_x_30_x_60_cm" display="AE.88310  XÂY TƯỜNG THẲNG GẠCH AAC (7,5 x 30 x 60)cm"/>
    <hyperlink ref="A130" location="AE.88320__XÂY_TƯỜNG_THẲNG_GẠCH_AAC__10_x_30_x_60_cm" display="AE.88320  XÂY TƯỜNG THẲNG GẠCH AAC (10 x 30 x 60)cm"/>
    <hyperlink ref="A131" location="AE.88330__XÂY_TƯỜNG_THẲNG_GẠCH_AAC__12_5_x_30_x_60_cm" display="AE.88330  XÂY TƯỜNG THẲNG GẠCH AAC (12,5 x 30 x 60)cm"/>
    <hyperlink ref="A132" location="AE.88340__XÂY_TƯỜNG_THẲNG_GẠCH_AAC__15_x_30_x_60_cm" display="AE.88340  XÂY TƯỜNG THẲNG GẠCH AAC (15 x 30 x 60)cm"/>
    <hyperlink ref="A133" location="AE.88350__XÂY_TƯỜNG_THẲNG_GẠCH_AAC__17_5_x_30_x_60_cm" display="AE.88350  XÂY TƯỜNG THẲNG GẠCH AAC (17,5 x 30 x 60)cm"/>
    <hyperlink ref="A134" location="AE.88360__XÂY_TƯỜNG_THẲNG_GẠCH_AAC__20_x_30_x_60_cm" display="AE.88360  XÂY TƯỜNG THẲNG GẠCH AAC (20 x 30 x 60)cm"/>
    <hyperlink ref="A135" location="AE.88370__XÂY_TƯỜNG_THẲNG_GẠCH_AAC__25_x_30_x_60_cm" display="AE.88370  XÂY TƯỜNG THẲNG GẠCH AAC (25 x 30 x 60)cm"/>
    <hyperlink ref="A136" location="AE.89100__XÂY_GẠCH_BÊ_TÔNG_BỌT__KHÍ_KHÔNG_CHƯNG_ÁP_BẰNG_VỮA_XÂY_BÊ_TÔNG_NHẸ" display="AE.89100  XÂY GẠCH BÊ TÔNG BỌT, KHÍ KHÔNG CHƯNG ÁP BẰNG VỮA XÂY BÊ TÔNG NHẸ"/>
    <hyperlink ref="A137" location="AE.89110__XÂY_TƯỜNG_THẲNG_GẠCH_BÊ_TÔNG_BỌT__KHÍ_KHÔNG_CHƯNG_ÁP__7_5_x_17_x_39_cm" display="AE.89110  XÂY TƯỜNG THẲNG GẠCH BÊ TÔNG BỌT, KHÍ KHÔNG CHƯNG ÁP (7,5 x 17 x 39)cm"/>
    <hyperlink ref="A138" location="AE.89120__XÂY_TƯỜNG_THẲNG_GẠCH_BÊ_TÔNG_BỌT__KHÍ_KHÔNG_CHƯNG_ÁP__10_x_20_x_39_cm" display="AE.89120  XÂY TƯỜNG THẲNG GẠCH BÊ TÔNG BỌT, KHÍ KHÔNG CHƯNG ÁP (10 x 20 x 39)cm"/>
    <hyperlink ref="A139" location="AE.89130__XÂY_TƯỜNG_THẲNG_GẠCH_BÊ_TÔNG_BỌT__KHÍ_KHÔNG_CHƯNG_ÁP__15_x_10_x_30_cm" display="AE.89130  XÂY TƯỜNG THẲNG GẠCH BÊ TÔNG BỌT, KHÍ KHÔNG CHƯNG ÁP (15 x 10 x 30)cm"/>
    <hyperlink ref="A140" location="AE.89140__XÂY_TƯỜNG_THẲNG_GẠCH_BÊ_TÔNG_BỌT__KHÍ_KHÔNG_CHƯNG_ÁP__15_x_20_x_30_cm" display="AE.89140  XÂY TƯỜNG THẲNG GẠCH BÊ TÔNG BỌT, KHÍ KHÔNG CHƯNG ÁP (15 x 20 x 30)cm"/>
    <hyperlink ref="A141" location="AE.89150__XÂY_TƯỜNG_THẲNG_GẠCH_BÊ_TÔNG_BỌT__KHÍ_KHÔNG_CHƯNG_ÁP__20_x_10_5_x_40_cm" display="AE.89150  XÂY TƯỜNG THẲNG GẠCH BÊ TÔNG BỌT, KHÍ KHÔNG CHƯNG ÁP (20 x 10,5 x 40)cm"/>
    <hyperlink ref="A142" location="AE.89160__XÂY_TƯỜNG_THẲNG_GẠCH_BÊ_TÔNG_BỌT__KHÍ_KHÔNG_CHƯNG_ÁP__20_x_22_x_40_cm" display="AE.89160  XÂY TƯỜNG THẲNG GẠCH BÊ TÔNG BỌT, KHÍ KHÔNG CHƯNG ÁP (20 x 22 x 40)cm "/>
    <hyperlink ref="A143" location="AE.89500__XÂY_GẠCH_BÊ_TÔNG_BỌT__KHÍ_KHÔNG_CHƯNG_ÁP_BẰNG_VỮA_THÔNG_THƯỜNG" display="AE.89500  XÂY GẠCH BÊ TÔNG BỌT, KHÍ KHÔNG CHƯNG ÁP BẰNG VỮA THÔNG THƯỜNG"/>
    <hyperlink ref="A144" location="AE.89510___XÂY_TƯỜNG_THẲNG_GẠCH_BÊ_TÔNG_BỌT__KHÍ_KHÔNG_CHƯNG_ÁP__7_5_x_17_x_39_cm" display="AE.89510   XÂY TƯỜNG THẲNG GẠCH BÊ TÔNG BỌT, KHÍ KHÔNG CHƯNG ÁP (7,5 x 17 x 39)cm"/>
    <hyperlink ref="A145" location="AE.89520__XÂY_TƯỜNG_THẲNG_GẠCH_BÊ_TÔNG_BỌT__KHÍ_KHÔNG_CHƯNG_ÁP__10_x_20_x_39_cm" display="AE.89520  XÂY TƯỜNG THẲNG GẠCH BÊ TÔNG BỌT, KHÍ KHÔNG CHƯNG ÁP (10 x 20 x 39)cm"/>
    <hyperlink ref="A146" location="AE.89530__XÂY_TƯỜNG_THẲNG_GẠCH_BÊ_TÔNG_BỌT__KHÍ_KHÔNG_CHƯNG_ÁP__15_x_10_x_30_cm" display="AE.89530  XÂY TƯỜNG THẲNG GẠCH BÊ TÔNG BỌT, KHÍ KHÔNG CHƯNG ÁP (15 x 10 x 30)cm"/>
    <hyperlink ref="A147" location="AE.89540__XÂY_TƯỜNG_THẲNG_GẠCH_BÊ_TÔNG_BỌT__KHÍ_KHÔNG_CHƯNG_ÁP__15_x_20_x_30_cm" display="AE.89540  XÂY TƯỜNG THẲNG GẠCH BÊ TÔNG BỌT, KHÍ KHÔNG CHƯNG ÁP (15 x 20 x 30)cm"/>
    <hyperlink ref="A148" location="AE.89550__XÂY_TƯỜNG_THẲNG_GẠCH_BÊ_TÔNG_BỌT__KHÍ_KHÔNG_CHƯNG_ÁP__20_x_10_5_x_40_cm" display="AE.89550  XÂY TƯỜNG THẲNG GẠCH BÊ TÔNG BỌT, KHÍ KHÔNG CHƯNG ÁP (20 x 10,5 x 40)cm"/>
    <hyperlink ref="A149" location="AE.89560__XÂY_TƯỜNG_THẲNG_GẠCH_BÊ_TÔNG_BỌT__KHÍ_KHÔNG_CHƯNG_ÁP__20_x_22_x_40_cm" display="AE.89560  XÂY TƯỜNG THẲNG GẠCH BÊ TÔNG BỌT, KHÍ KHÔNG CHƯNG ÁP (20 x 22 x 40)cm"/>
    <hyperlink ref="A150" location="AE.90000__XÂY_GẠCH_CHỊU_LỬA" display="AE.90000  XÂY GẠCH CHỊU LỬA"/>
    <hyperlink ref="B151" location="AE.91000__XÂY_GẠCH_CHỊU_LỬA_ỐNG_KHÓI__LÒ_NUNG_CLINKE" display="AE.91000  XÂY GẠCH CHỊU LỬA ỐNG KHÓI, LÒ NUNG CLINKE"/>
    <hyperlink ref="B152" location="AE.92000__XÂY_GẠCH_CHỊU_LỬA_TRONG_CÁC_KẾT_CẤU_THÉP" display="AE.92000  XÂY GẠCH CHỊU LỬA TRONG CÁC KẾT CẤU THÉP"/>
    <hyperlink ref="B153" location="AE.93000__XÂY_GẠCH_CHỊU_LỬA_LÒ_NUNG" display="AE.93000  XÂY GẠCH CHỊU LỬA LÒ NUNG"/>
    <hyperlink ref="A154" location="ĐỊNH_MỨC_CẤP_PHỐI_VỮA_XÂY" display="ĐỊNH MỨC CẤP PHỐI VỮA XÂY"/>
    <hyperlink ref="A155" location="I__THUYẾT_MINH_CHUNG" display="I- THUYẾT MINH CHUNG"/>
    <hyperlink ref="A156" location="II__ĐỊNH_MỨC_CẤP_PHỐI_VẬT_LIỆU_CHO_1m3_VỮA_XÂY__TRÁT_THÔNG_THƯỜNG" display="II- ĐỊNH MỨC CẤP PHỐI VẬT LIỆU CHO 1m3 VỮA XÂY, TRÁT THÔNG THƯỜNG"/>
    <hyperlink ref="A157" location="_1._Xi_măng_PCB30" display="1. Xi măng PCB30"/>
    <hyperlink ref="A158" location="_1.1._Định_mức_cấp_phối_vật_liệu_cho_1m3_vữa_tam_hợp_cát_vàng__cát_mịn" display="1.1. Định mức cấp phối vật liệu cho 1m3 vữa tam hợp cát vàng, cát mịn"/>
    <hyperlink ref="A159" location="_1.2.__Định_mức_cấp_phối_vật_liệu_cho_1m3_vữa_xi_măng_cát_vàng__cát_mịn" display="1.2.  Định mức cấp phối vật liệu cho 1m3 vữa xi măng cát vàng, cát mịn "/>
    <hyperlink ref="A160" location="_2._Xi_măng_PC40___PCB40" display="2. Xi măng PC40 &amp; PCB40"/>
    <hyperlink ref="A161" location="_2.1._Định_mức_cấp_phối_vật_liệu_cho_1m3_vữa_tam_hợp_cát_vàng__cát_mịn" display="2.1. Định mức cấp phối vật liệu cho 1m3 vữa tam hợp cát vàng, cát mịn "/>
    <hyperlink ref="A162" location="_2.2._Định_mức_cấp_phối_vật_liệu_cho_1m3_vữa_xi_măng_cát_vàng__cát_mịn" display="2.2. Định mức cấp phối vật liệu cho 1m3 vữa xi măng cát vàng, cát mịn "/>
    <hyperlink ref="A163" location="III__ĐỊNH_MỨC_CẤP_PHỐI_VỮA_XÂY__TRÁT_BÊ_TÔNG_NHẸ" display="III- ĐỊNH MỨC CẤP PHỐI VỮA XÂY, TRÁT BÊ TÔNG NHẸ"/>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4709"/>
  <sheetViews>
    <sheetView tabSelected="1" zoomScaleNormal="100" zoomScaleSheetLayoutView="115" workbookViewId="0">
      <pane ySplit="1" topLeftCell="A2" activePane="bottomLeft" state="frozen"/>
      <selection activeCell="A3" sqref="A3:M3"/>
      <selection pane="bottomLeft" activeCell="A3" sqref="A3:J3"/>
    </sheetView>
  </sheetViews>
  <sheetFormatPr defaultRowHeight="17.25" x14ac:dyDescent="0.3"/>
  <cols>
    <col min="1" max="1" width="10.42578125" style="8" customWidth="1"/>
    <col min="2" max="2" width="16.5703125" style="1" customWidth="1"/>
    <col min="3" max="3" width="22.85546875" style="1" bestFit="1" customWidth="1"/>
    <col min="4" max="4" width="17.42578125" style="1" bestFit="1" customWidth="1"/>
    <col min="5" max="16384" width="9.140625" style="1"/>
  </cols>
  <sheetData>
    <row r="1" spans="1:10" ht="21" customHeight="1" x14ac:dyDescent="0.3">
      <c r="A1" s="15"/>
    </row>
    <row r="2" spans="1:10" ht="6" customHeight="1" x14ac:dyDescent="0.3">
      <c r="A2" s="67"/>
    </row>
    <row r="3" spans="1:10" x14ac:dyDescent="0.3">
      <c r="A3" s="492" t="s">
        <v>9097</v>
      </c>
      <c r="B3" s="492"/>
      <c r="C3" s="492"/>
      <c r="D3" s="492"/>
      <c r="E3" s="492"/>
      <c r="F3" s="492"/>
      <c r="G3" s="492"/>
      <c r="H3" s="492"/>
      <c r="I3" s="492"/>
      <c r="J3" s="319"/>
    </row>
    <row r="4" spans="1:10" s="205" customFormat="1" ht="18" x14ac:dyDescent="0.3">
      <c r="A4" s="493" t="s">
        <v>4317</v>
      </c>
      <c r="B4" s="493"/>
      <c r="C4" s="493"/>
      <c r="D4" s="493"/>
      <c r="E4" s="493"/>
      <c r="F4" s="493"/>
      <c r="G4" s="493"/>
      <c r="H4" s="493"/>
      <c r="I4" s="493"/>
      <c r="J4" s="320">
        <f>3+MATCH(A4,A353:A4711,0)</f>
        <v>6</v>
      </c>
    </row>
    <row r="5" spans="1:10" s="205" customFormat="1" ht="18" x14ac:dyDescent="0.3">
      <c r="A5" s="493" t="s">
        <v>4329</v>
      </c>
      <c r="B5" s="493"/>
      <c r="C5" s="493"/>
      <c r="D5" s="493"/>
      <c r="E5" s="493"/>
      <c r="F5" s="493"/>
      <c r="G5" s="493"/>
      <c r="H5" s="493"/>
      <c r="I5" s="493"/>
      <c r="J5" s="320">
        <f>3+MATCH(A5,A354:A4712,0)</f>
        <v>17</v>
      </c>
    </row>
    <row r="6" spans="1:10" s="205" customFormat="1" ht="18" x14ac:dyDescent="0.3">
      <c r="A6" s="493" t="s">
        <v>4332</v>
      </c>
      <c r="B6" s="493"/>
      <c r="C6" s="493"/>
      <c r="D6" s="493"/>
      <c r="E6" s="493"/>
      <c r="F6" s="493"/>
      <c r="G6" s="493"/>
      <c r="H6" s="493"/>
      <c r="I6" s="493"/>
      <c r="J6" s="320">
        <f>3+MATCH(A6,A355:A4713,0)</f>
        <v>20</v>
      </c>
    </row>
    <row r="7" spans="1:10" s="205" customFormat="1" ht="18" x14ac:dyDescent="0.3">
      <c r="A7" s="358"/>
      <c r="B7" s="494" t="s">
        <v>4333</v>
      </c>
      <c r="C7" s="495"/>
      <c r="D7" s="495"/>
      <c r="E7" s="495"/>
      <c r="F7" s="495"/>
      <c r="G7" s="495"/>
      <c r="H7" s="495"/>
      <c r="I7" s="496"/>
      <c r="J7" s="320">
        <f>3+MATCH(B7,A356:A4714,0)</f>
        <v>20</v>
      </c>
    </row>
    <row r="8" spans="1:10" s="205" customFormat="1" ht="18" x14ac:dyDescent="0.3">
      <c r="A8" s="358"/>
      <c r="B8" s="494" t="s">
        <v>4340</v>
      </c>
      <c r="C8" s="495"/>
      <c r="D8" s="495"/>
      <c r="E8" s="495"/>
      <c r="F8" s="495"/>
      <c r="G8" s="495"/>
      <c r="H8" s="495"/>
      <c r="I8" s="496"/>
      <c r="J8" s="320">
        <f>3+MATCH(B8,A357:A4715,0)</f>
        <v>30</v>
      </c>
    </row>
    <row r="9" spans="1:10" s="205" customFormat="1" ht="18" x14ac:dyDescent="0.3">
      <c r="A9" s="358"/>
      <c r="B9" s="494" t="s">
        <v>4345</v>
      </c>
      <c r="C9" s="495"/>
      <c r="D9" s="495"/>
      <c r="E9" s="495"/>
      <c r="F9" s="495"/>
      <c r="G9" s="495"/>
      <c r="H9" s="495"/>
      <c r="I9" s="496"/>
      <c r="J9" s="320">
        <f>3+MATCH(B9,A358:A4716,0)</f>
        <v>41</v>
      </c>
    </row>
    <row r="10" spans="1:10" s="205" customFormat="1" ht="18" x14ac:dyDescent="0.3">
      <c r="A10" s="358"/>
      <c r="B10" s="494" t="s">
        <v>4346</v>
      </c>
      <c r="C10" s="495"/>
      <c r="D10" s="495"/>
      <c r="E10" s="495"/>
      <c r="F10" s="495"/>
      <c r="G10" s="495"/>
      <c r="H10" s="495"/>
      <c r="I10" s="496"/>
      <c r="J10" s="320">
        <f>3+MATCH(B10,A359:A4717,0)</f>
        <v>41</v>
      </c>
    </row>
    <row r="11" spans="1:10" s="205" customFormat="1" ht="18" x14ac:dyDescent="0.3">
      <c r="A11" s="493" t="s">
        <v>4351</v>
      </c>
      <c r="B11" s="493"/>
      <c r="C11" s="493"/>
      <c r="D11" s="493"/>
      <c r="E11" s="493"/>
      <c r="F11" s="493"/>
      <c r="G11" s="493"/>
      <c r="H11" s="493"/>
      <c r="I11" s="493"/>
      <c r="J11" s="320">
        <f>3+MATCH(A11,A360:A4718,0)</f>
        <v>52</v>
      </c>
    </row>
    <row r="12" spans="1:10" s="205" customFormat="1" ht="18" x14ac:dyDescent="0.3">
      <c r="A12" s="358"/>
      <c r="B12" s="494" t="s">
        <v>4352</v>
      </c>
      <c r="C12" s="495"/>
      <c r="D12" s="495"/>
      <c r="E12" s="495"/>
      <c r="F12" s="495"/>
      <c r="G12" s="495"/>
      <c r="H12" s="495"/>
      <c r="I12" s="496"/>
      <c r="J12" s="320">
        <f t="shared" ref="J12:J17" si="0">3+MATCH(B12,A361:A4719,0)</f>
        <v>52</v>
      </c>
    </row>
    <row r="13" spans="1:10" s="205" customFormat="1" ht="18" x14ac:dyDescent="0.3">
      <c r="A13" s="358"/>
      <c r="B13" s="494" t="s">
        <v>4360</v>
      </c>
      <c r="C13" s="495"/>
      <c r="D13" s="495"/>
      <c r="E13" s="495"/>
      <c r="F13" s="495"/>
      <c r="G13" s="495"/>
      <c r="H13" s="495"/>
      <c r="I13" s="496"/>
      <c r="J13" s="320">
        <f t="shared" si="0"/>
        <v>68</v>
      </c>
    </row>
    <row r="14" spans="1:10" s="205" customFormat="1" ht="18" x14ac:dyDescent="0.3">
      <c r="A14" s="358"/>
      <c r="B14" s="494" t="s">
        <v>4367</v>
      </c>
      <c r="C14" s="495"/>
      <c r="D14" s="495"/>
      <c r="E14" s="495"/>
      <c r="F14" s="495"/>
      <c r="G14" s="495"/>
      <c r="H14" s="495"/>
      <c r="I14" s="496"/>
      <c r="J14" s="320">
        <f t="shared" si="0"/>
        <v>82</v>
      </c>
    </row>
    <row r="15" spans="1:10" s="205" customFormat="1" ht="18" x14ac:dyDescent="0.3">
      <c r="A15" s="358"/>
      <c r="B15" s="494" t="s">
        <v>4372</v>
      </c>
      <c r="C15" s="495"/>
      <c r="D15" s="495"/>
      <c r="E15" s="495"/>
      <c r="F15" s="495"/>
      <c r="G15" s="495"/>
      <c r="H15" s="495"/>
      <c r="I15" s="496"/>
      <c r="J15" s="320">
        <f t="shared" si="0"/>
        <v>92</v>
      </c>
    </row>
    <row r="16" spans="1:10" s="205" customFormat="1" ht="18" x14ac:dyDescent="0.3">
      <c r="A16" s="358"/>
      <c r="B16" s="494" t="s">
        <v>4373</v>
      </c>
      <c r="C16" s="495"/>
      <c r="D16" s="495"/>
      <c r="E16" s="495"/>
      <c r="F16" s="495"/>
      <c r="G16" s="495"/>
      <c r="H16" s="495"/>
      <c r="I16" s="496"/>
      <c r="J16" s="320">
        <f t="shared" si="0"/>
        <v>92</v>
      </c>
    </row>
    <row r="17" spans="1:10" s="205" customFormat="1" ht="18" x14ac:dyDescent="0.3">
      <c r="A17" s="358"/>
      <c r="B17" s="494" t="s">
        <v>4374</v>
      </c>
      <c r="C17" s="495"/>
      <c r="D17" s="495"/>
      <c r="E17" s="495"/>
      <c r="F17" s="495"/>
      <c r="G17" s="495"/>
      <c r="H17" s="495"/>
      <c r="I17" s="496"/>
      <c r="J17" s="320">
        <f t="shared" si="0"/>
        <v>92</v>
      </c>
    </row>
    <row r="18" spans="1:10" s="205" customFormat="1" ht="18" x14ac:dyDescent="0.3">
      <c r="A18" s="493" t="s">
        <v>4388</v>
      </c>
      <c r="B18" s="493"/>
      <c r="C18" s="493"/>
      <c r="D18" s="493"/>
      <c r="E18" s="493"/>
      <c r="F18" s="493"/>
      <c r="G18" s="493"/>
      <c r="H18" s="493"/>
      <c r="I18" s="493"/>
      <c r="J18" s="320">
        <f t="shared" ref="J18:J43" si="1">3+MATCH(A18,A367:A4725,0)</f>
        <v>104</v>
      </c>
    </row>
    <row r="19" spans="1:10" s="205" customFormat="1" ht="18" x14ac:dyDescent="0.3">
      <c r="A19" s="493" t="s">
        <v>4389</v>
      </c>
      <c r="B19" s="493"/>
      <c r="C19" s="493"/>
      <c r="D19" s="493"/>
      <c r="E19" s="493"/>
      <c r="F19" s="493"/>
      <c r="G19" s="493"/>
      <c r="H19" s="493"/>
      <c r="I19" s="493"/>
      <c r="J19" s="320">
        <f t="shared" si="1"/>
        <v>104</v>
      </c>
    </row>
    <row r="20" spans="1:10" s="205" customFormat="1" ht="18" x14ac:dyDescent="0.3">
      <c r="A20" s="493" t="s">
        <v>4396</v>
      </c>
      <c r="B20" s="493"/>
      <c r="C20" s="493"/>
      <c r="D20" s="493"/>
      <c r="E20" s="493"/>
      <c r="F20" s="493"/>
      <c r="G20" s="493"/>
      <c r="H20" s="493"/>
      <c r="I20" s="493"/>
      <c r="J20" s="320">
        <f t="shared" si="1"/>
        <v>114</v>
      </c>
    </row>
    <row r="21" spans="1:10" s="205" customFormat="1" ht="18" x14ac:dyDescent="0.3">
      <c r="A21" s="493" t="s">
        <v>4397</v>
      </c>
      <c r="B21" s="493"/>
      <c r="C21" s="493"/>
      <c r="D21" s="493"/>
      <c r="E21" s="493"/>
      <c r="F21" s="493"/>
      <c r="G21" s="493"/>
      <c r="H21" s="493"/>
      <c r="I21" s="493"/>
      <c r="J21" s="320">
        <f t="shared" si="1"/>
        <v>114</v>
      </c>
    </row>
    <row r="22" spans="1:10" s="205" customFormat="1" ht="18" x14ac:dyDescent="0.3">
      <c r="A22" s="493" t="s">
        <v>4406</v>
      </c>
      <c r="B22" s="493"/>
      <c r="C22" s="493"/>
      <c r="D22" s="493"/>
      <c r="E22" s="493"/>
      <c r="F22" s="493"/>
      <c r="G22" s="493"/>
      <c r="H22" s="493"/>
      <c r="I22" s="493"/>
      <c r="J22" s="320">
        <f t="shared" si="1"/>
        <v>126</v>
      </c>
    </row>
    <row r="23" spans="1:10" s="205" customFormat="1" ht="18" x14ac:dyDescent="0.3">
      <c r="A23" s="493" t="s">
        <v>4407</v>
      </c>
      <c r="B23" s="493"/>
      <c r="C23" s="493"/>
      <c r="D23" s="493"/>
      <c r="E23" s="493"/>
      <c r="F23" s="493"/>
      <c r="G23" s="493"/>
      <c r="H23" s="493"/>
      <c r="I23" s="493"/>
      <c r="J23" s="320">
        <f t="shared" si="1"/>
        <v>126</v>
      </c>
    </row>
    <row r="24" spans="1:10" s="205" customFormat="1" ht="18" x14ac:dyDescent="0.3">
      <c r="A24" s="493" t="s">
        <v>4415</v>
      </c>
      <c r="B24" s="493"/>
      <c r="C24" s="493"/>
      <c r="D24" s="493"/>
      <c r="E24" s="493"/>
      <c r="F24" s="493"/>
      <c r="G24" s="493"/>
      <c r="H24" s="493"/>
      <c r="I24" s="493"/>
      <c r="J24" s="320">
        <f t="shared" si="1"/>
        <v>142</v>
      </c>
    </row>
    <row r="25" spans="1:10" s="205" customFormat="1" ht="18" x14ac:dyDescent="0.3">
      <c r="A25" s="493" t="s">
        <v>4420</v>
      </c>
      <c r="B25" s="493"/>
      <c r="C25" s="493"/>
      <c r="D25" s="493"/>
      <c r="E25" s="493"/>
      <c r="F25" s="493"/>
      <c r="G25" s="493"/>
      <c r="H25" s="493"/>
      <c r="I25" s="493"/>
      <c r="J25" s="320">
        <f t="shared" si="1"/>
        <v>153</v>
      </c>
    </row>
    <row r="26" spans="1:10" s="205" customFormat="1" ht="18" x14ac:dyDescent="0.3">
      <c r="A26" s="493" t="s">
        <v>4421</v>
      </c>
      <c r="B26" s="493"/>
      <c r="C26" s="493"/>
      <c r="D26" s="493"/>
      <c r="E26" s="493"/>
      <c r="F26" s="493"/>
      <c r="G26" s="493"/>
      <c r="H26" s="493"/>
      <c r="I26" s="493"/>
      <c r="J26" s="320">
        <f t="shared" si="1"/>
        <v>153</v>
      </c>
    </row>
    <row r="27" spans="1:10" s="205" customFormat="1" ht="18" x14ac:dyDescent="0.3">
      <c r="A27" s="493" t="s">
        <v>4422</v>
      </c>
      <c r="B27" s="493"/>
      <c r="C27" s="493"/>
      <c r="D27" s="493"/>
      <c r="E27" s="493"/>
      <c r="F27" s="493"/>
      <c r="G27" s="493"/>
      <c r="H27" s="493"/>
      <c r="I27" s="493"/>
      <c r="J27" s="320">
        <f t="shared" si="1"/>
        <v>153</v>
      </c>
    </row>
    <row r="28" spans="1:10" s="205" customFormat="1" ht="18" x14ac:dyDescent="0.3">
      <c r="A28" s="493" t="s">
        <v>4432</v>
      </c>
      <c r="B28" s="493"/>
      <c r="C28" s="493"/>
      <c r="D28" s="493"/>
      <c r="E28" s="493"/>
      <c r="F28" s="493"/>
      <c r="G28" s="493"/>
      <c r="H28" s="493"/>
      <c r="I28" s="493"/>
      <c r="J28" s="320">
        <f t="shared" si="1"/>
        <v>163</v>
      </c>
    </row>
    <row r="29" spans="1:10" s="205" customFormat="1" ht="18" x14ac:dyDescent="0.3">
      <c r="A29" s="493" t="s">
        <v>4438</v>
      </c>
      <c r="B29" s="493"/>
      <c r="C29" s="493"/>
      <c r="D29" s="493"/>
      <c r="E29" s="493"/>
      <c r="F29" s="493"/>
      <c r="G29" s="493"/>
      <c r="H29" s="493"/>
      <c r="I29" s="493"/>
      <c r="J29" s="320">
        <f t="shared" si="1"/>
        <v>176</v>
      </c>
    </row>
    <row r="30" spans="1:10" s="205" customFormat="1" ht="18" x14ac:dyDescent="0.3">
      <c r="A30" s="493" t="s">
        <v>4441</v>
      </c>
      <c r="B30" s="493"/>
      <c r="C30" s="493"/>
      <c r="D30" s="493"/>
      <c r="E30" s="493"/>
      <c r="F30" s="493"/>
      <c r="G30" s="493"/>
      <c r="H30" s="493"/>
      <c r="I30" s="493"/>
      <c r="J30" s="320">
        <f t="shared" si="1"/>
        <v>186</v>
      </c>
    </row>
    <row r="31" spans="1:10" s="205" customFormat="1" ht="18" x14ac:dyDescent="0.3">
      <c r="A31" s="493" t="s">
        <v>4449</v>
      </c>
      <c r="B31" s="493"/>
      <c r="C31" s="493"/>
      <c r="D31" s="493"/>
      <c r="E31" s="493"/>
      <c r="F31" s="493"/>
      <c r="G31" s="493"/>
      <c r="H31" s="493"/>
      <c r="I31" s="493"/>
      <c r="J31" s="320">
        <f t="shared" si="1"/>
        <v>203</v>
      </c>
    </row>
    <row r="32" spans="1:10" s="205" customFormat="1" ht="18" x14ac:dyDescent="0.3">
      <c r="A32" s="493" t="s">
        <v>4454</v>
      </c>
      <c r="B32" s="493"/>
      <c r="C32" s="493"/>
      <c r="D32" s="493"/>
      <c r="E32" s="493"/>
      <c r="F32" s="493"/>
      <c r="G32" s="493"/>
      <c r="H32" s="493"/>
      <c r="I32" s="493"/>
      <c r="J32" s="320">
        <f t="shared" si="1"/>
        <v>210</v>
      </c>
    </row>
    <row r="33" spans="1:10" s="205" customFormat="1" ht="18" x14ac:dyDescent="0.3">
      <c r="A33" s="493" t="s">
        <v>4460</v>
      </c>
      <c r="B33" s="493"/>
      <c r="C33" s="493"/>
      <c r="D33" s="493"/>
      <c r="E33" s="493"/>
      <c r="F33" s="493"/>
      <c r="G33" s="493"/>
      <c r="H33" s="493"/>
      <c r="I33" s="493"/>
      <c r="J33" s="320">
        <f t="shared" si="1"/>
        <v>221</v>
      </c>
    </row>
    <row r="34" spans="1:10" s="205" customFormat="1" ht="18" x14ac:dyDescent="0.3">
      <c r="A34" s="493" t="s">
        <v>4463</v>
      </c>
      <c r="B34" s="493"/>
      <c r="C34" s="493"/>
      <c r="D34" s="493"/>
      <c r="E34" s="493"/>
      <c r="F34" s="493"/>
      <c r="G34" s="493"/>
      <c r="H34" s="493"/>
      <c r="I34" s="493"/>
      <c r="J34" s="320">
        <f t="shared" si="1"/>
        <v>231</v>
      </c>
    </row>
    <row r="35" spans="1:10" s="205" customFormat="1" ht="18" x14ac:dyDescent="0.3">
      <c r="A35" s="493" t="s">
        <v>4467</v>
      </c>
      <c r="B35" s="493"/>
      <c r="C35" s="493"/>
      <c r="D35" s="493"/>
      <c r="E35" s="493"/>
      <c r="F35" s="493"/>
      <c r="G35" s="493"/>
      <c r="H35" s="493"/>
      <c r="I35" s="493"/>
      <c r="J35" s="320">
        <f t="shared" si="1"/>
        <v>241</v>
      </c>
    </row>
    <row r="36" spans="1:10" s="205" customFormat="1" ht="18" x14ac:dyDescent="0.3">
      <c r="A36" s="493" t="s">
        <v>4478</v>
      </c>
      <c r="B36" s="493"/>
      <c r="C36" s="493"/>
      <c r="D36" s="493"/>
      <c r="E36" s="493"/>
      <c r="F36" s="493"/>
      <c r="G36" s="493"/>
      <c r="H36" s="493"/>
      <c r="I36" s="493"/>
      <c r="J36" s="320">
        <f t="shared" si="1"/>
        <v>255</v>
      </c>
    </row>
    <row r="37" spans="1:10" s="205" customFormat="1" ht="18" x14ac:dyDescent="0.3">
      <c r="A37" s="493" t="s">
        <v>4484</v>
      </c>
      <c r="B37" s="493"/>
      <c r="C37" s="493"/>
      <c r="D37" s="493"/>
      <c r="E37" s="493"/>
      <c r="F37" s="493"/>
      <c r="G37" s="493"/>
      <c r="H37" s="493"/>
      <c r="I37" s="493"/>
      <c r="J37" s="320">
        <f t="shared" si="1"/>
        <v>270</v>
      </c>
    </row>
    <row r="38" spans="1:10" s="205" customFormat="1" ht="18" x14ac:dyDescent="0.3">
      <c r="A38" s="493" t="s">
        <v>4485</v>
      </c>
      <c r="B38" s="493"/>
      <c r="C38" s="493"/>
      <c r="D38" s="493"/>
      <c r="E38" s="493"/>
      <c r="F38" s="493"/>
      <c r="G38" s="493"/>
      <c r="H38" s="493"/>
      <c r="I38" s="493"/>
      <c r="J38" s="320">
        <f t="shared" si="1"/>
        <v>270</v>
      </c>
    </row>
    <row r="39" spans="1:10" s="205" customFormat="1" ht="18" x14ac:dyDescent="0.3">
      <c r="A39" s="493" t="s">
        <v>4487</v>
      </c>
      <c r="B39" s="493"/>
      <c r="C39" s="493"/>
      <c r="D39" s="493"/>
      <c r="E39" s="493"/>
      <c r="F39" s="493"/>
      <c r="G39" s="493"/>
      <c r="H39" s="493"/>
      <c r="I39" s="493"/>
      <c r="J39" s="320">
        <f t="shared" si="1"/>
        <v>272</v>
      </c>
    </row>
    <row r="40" spans="1:10" s="205" customFormat="1" ht="18" x14ac:dyDescent="0.3">
      <c r="A40" s="493" t="s">
        <v>4488</v>
      </c>
      <c r="B40" s="493"/>
      <c r="C40" s="493"/>
      <c r="D40" s="493"/>
      <c r="E40" s="493"/>
      <c r="F40" s="493"/>
      <c r="G40" s="493"/>
      <c r="H40" s="493"/>
      <c r="I40" s="493"/>
      <c r="J40" s="320">
        <f t="shared" si="1"/>
        <v>272</v>
      </c>
    </row>
    <row r="41" spans="1:10" s="205" customFormat="1" ht="18" x14ac:dyDescent="0.3">
      <c r="A41" s="493" t="s">
        <v>4493</v>
      </c>
      <c r="B41" s="493"/>
      <c r="C41" s="493"/>
      <c r="D41" s="493"/>
      <c r="E41" s="493"/>
      <c r="F41" s="493"/>
      <c r="G41" s="493"/>
      <c r="H41" s="493"/>
      <c r="I41" s="493"/>
      <c r="J41" s="320">
        <f t="shared" si="1"/>
        <v>283</v>
      </c>
    </row>
    <row r="42" spans="1:10" s="205" customFormat="1" ht="18" x14ac:dyDescent="0.3">
      <c r="A42" s="493" t="s">
        <v>4494</v>
      </c>
      <c r="B42" s="493"/>
      <c r="C42" s="493"/>
      <c r="D42" s="493"/>
      <c r="E42" s="493"/>
      <c r="F42" s="493"/>
      <c r="G42" s="493"/>
      <c r="H42" s="493"/>
      <c r="I42" s="493"/>
      <c r="J42" s="320">
        <f t="shared" si="1"/>
        <v>283</v>
      </c>
    </row>
    <row r="43" spans="1:10" s="205" customFormat="1" ht="18" x14ac:dyDescent="0.3">
      <c r="A43" s="493" t="s">
        <v>4498</v>
      </c>
      <c r="B43" s="493"/>
      <c r="C43" s="493"/>
      <c r="D43" s="493"/>
      <c r="E43" s="493"/>
      <c r="F43" s="493"/>
      <c r="G43" s="493"/>
      <c r="H43" s="493"/>
      <c r="I43" s="493"/>
      <c r="J43" s="320">
        <f t="shared" si="1"/>
        <v>294</v>
      </c>
    </row>
    <row r="44" spans="1:10" s="205" customFormat="1" ht="18" x14ac:dyDescent="0.3">
      <c r="A44" s="358"/>
      <c r="B44" s="494" t="s">
        <v>4499</v>
      </c>
      <c r="C44" s="495"/>
      <c r="D44" s="495"/>
      <c r="E44" s="495"/>
      <c r="F44" s="495"/>
      <c r="G44" s="495"/>
      <c r="H44" s="495"/>
      <c r="I44" s="496"/>
      <c r="J44" s="320">
        <f>3+MATCH(B44,A393:A4751,0)</f>
        <v>294</v>
      </c>
    </row>
    <row r="45" spans="1:10" s="205" customFormat="1" ht="18" x14ac:dyDescent="0.3">
      <c r="A45" s="358"/>
      <c r="B45" s="494" t="s">
        <v>4504</v>
      </c>
      <c r="C45" s="495"/>
      <c r="D45" s="495"/>
      <c r="E45" s="495"/>
      <c r="F45" s="495"/>
      <c r="G45" s="495"/>
      <c r="H45" s="495"/>
      <c r="I45" s="496"/>
      <c r="J45" s="320">
        <f>3+MATCH(B45,A394:A4752,0)</f>
        <v>326</v>
      </c>
    </row>
    <row r="46" spans="1:10" s="205" customFormat="1" ht="18" x14ac:dyDescent="0.3">
      <c r="A46" s="358"/>
      <c r="B46" s="494" t="s">
        <v>4510</v>
      </c>
      <c r="C46" s="495"/>
      <c r="D46" s="495"/>
      <c r="E46" s="495"/>
      <c r="F46" s="495"/>
      <c r="G46" s="495"/>
      <c r="H46" s="495"/>
      <c r="I46" s="496"/>
      <c r="J46" s="320">
        <f>3+MATCH(B46,A395:A4753,0)</f>
        <v>358</v>
      </c>
    </row>
    <row r="47" spans="1:10" s="205" customFormat="1" ht="18" x14ac:dyDescent="0.3">
      <c r="A47" s="493" t="s">
        <v>4513</v>
      </c>
      <c r="B47" s="493"/>
      <c r="C47" s="493"/>
      <c r="D47" s="493"/>
      <c r="E47" s="493"/>
      <c r="F47" s="493"/>
      <c r="G47" s="493"/>
      <c r="H47" s="493"/>
      <c r="I47" s="493"/>
      <c r="J47" s="320">
        <f t="shared" ref="J47:J58" si="2">3+MATCH(A47,A396:A4754,0)</f>
        <v>373</v>
      </c>
    </row>
    <row r="48" spans="1:10" s="205" customFormat="1" ht="18" x14ac:dyDescent="0.3">
      <c r="A48" s="493" t="s">
        <v>4520</v>
      </c>
      <c r="B48" s="493"/>
      <c r="C48" s="493"/>
      <c r="D48" s="493"/>
      <c r="E48" s="493"/>
      <c r="F48" s="493"/>
      <c r="G48" s="493"/>
      <c r="H48" s="493"/>
      <c r="I48" s="493"/>
      <c r="J48" s="320">
        <f t="shared" si="2"/>
        <v>388</v>
      </c>
    </row>
    <row r="49" spans="1:10" s="205" customFormat="1" ht="18" x14ac:dyDescent="0.3">
      <c r="A49" s="493" t="s">
        <v>4524</v>
      </c>
      <c r="B49" s="493"/>
      <c r="C49" s="493"/>
      <c r="D49" s="493"/>
      <c r="E49" s="493"/>
      <c r="F49" s="493"/>
      <c r="G49" s="493"/>
      <c r="H49" s="493"/>
      <c r="I49" s="493"/>
      <c r="J49" s="320">
        <f t="shared" si="2"/>
        <v>401</v>
      </c>
    </row>
    <row r="50" spans="1:10" s="205" customFormat="1" ht="18" x14ac:dyDescent="0.3">
      <c r="A50" s="493" t="s">
        <v>4528</v>
      </c>
      <c r="B50" s="493"/>
      <c r="C50" s="493"/>
      <c r="D50" s="493"/>
      <c r="E50" s="493"/>
      <c r="F50" s="493"/>
      <c r="G50" s="493"/>
      <c r="H50" s="493"/>
      <c r="I50" s="493"/>
      <c r="J50" s="320">
        <f t="shared" si="2"/>
        <v>411</v>
      </c>
    </row>
    <row r="51" spans="1:10" s="205" customFormat="1" ht="18" x14ac:dyDescent="0.3">
      <c r="A51" s="493" t="s">
        <v>4540</v>
      </c>
      <c r="B51" s="493"/>
      <c r="C51" s="493"/>
      <c r="D51" s="493"/>
      <c r="E51" s="493"/>
      <c r="F51" s="493"/>
      <c r="G51" s="493"/>
      <c r="H51" s="493"/>
      <c r="I51" s="493"/>
      <c r="J51" s="320">
        <f t="shared" si="2"/>
        <v>430</v>
      </c>
    </row>
    <row r="52" spans="1:10" s="205" customFormat="1" ht="18" x14ac:dyDescent="0.3">
      <c r="A52" s="493" t="s">
        <v>4544</v>
      </c>
      <c r="B52" s="493"/>
      <c r="C52" s="493"/>
      <c r="D52" s="493"/>
      <c r="E52" s="493"/>
      <c r="F52" s="493"/>
      <c r="G52" s="493"/>
      <c r="H52" s="493"/>
      <c r="I52" s="493"/>
      <c r="J52" s="320">
        <f t="shared" si="2"/>
        <v>442</v>
      </c>
    </row>
    <row r="53" spans="1:10" s="205" customFormat="1" ht="18" x14ac:dyDescent="0.3">
      <c r="A53" s="493" t="s">
        <v>4547</v>
      </c>
      <c r="B53" s="493"/>
      <c r="C53" s="493"/>
      <c r="D53" s="493"/>
      <c r="E53" s="493"/>
      <c r="F53" s="493"/>
      <c r="G53" s="493"/>
      <c r="H53" s="493"/>
      <c r="I53" s="493"/>
      <c r="J53" s="320">
        <f t="shared" si="2"/>
        <v>452</v>
      </c>
    </row>
    <row r="54" spans="1:10" s="205" customFormat="1" ht="18" x14ac:dyDescent="0.3">
      <c r="A54" s="493" t="s">
        <v>4563</v>
      </c>
      <c r="B54" s="493"/>
      <c r="C54" s="493"/>
      <c r="D54" s="493"/>
      <c r="E54" s="493"/>
      <c r="F54" s="493"/>
      <c r="G54" s="493"/>
      <c r="H54" s="493"/>
      <c r="I54" s="493"/>
      <c r="J54" s="320">
        <f t="shared" si="2"/>
        <v>465</v>
      </c>
    </row>
    <row r="55" spans="1:10" s="205" customFormat="1" ht="18" x14ac:dyDescent="0.3">
      <c r="A55" s="493" t="s">
        <v>4565</v>
      </c>
      <c r="B55" s="493"/>
      <c r="C55" s="493"/>
      <c r="D55" s="493"/>
      <c r="E55" s="493"/>
      <c r="F55" s="493"/>
      <c r="G55" s="493"/>
      <c r="H55" s="493"/>
      <c r="I55" s="493"/>
      <c r="J55" s="320">
        <f t="shared" si="2"/>
        <v>467</v>
      </c>
    </row>
    <row r="56" spans="1:10" s="205" customFormat="1" ht="18" x14ac:dyDescent="0.3">
      <c r="A56" s="493" t="s">
        <v>4569</v>
      </c>
      <c r="B56" s="493"/>
      <c r="C56" s="493"/>
      <c r="D56" s="493"/>
      <c r="E56" s="493"/>
      <c r="F56" s="493"/>
      <c r="G56" s="493"/>
      <c r="H56" s="493"/>
      <c r="I56" s="493"/>
      <c r="J56" s="320">
        <f t="shared" si="2"/>
        <v>479</v>
      </c>
    </row>
    <row r="57" spans="1:10" s="205" customFormat="1" ht="18" x14ac:dyDescent="0.3">
      <c r="A57" s="493" t="s">
        <v>4570</v>
      </c>
      <c r="B57" s="493"/>
      <c r="C57" s="493"/>
      <c r="D57" s="493"/>
      <c r="E57" s="493"/>
      <c r="F57" s="493"/>
      <c r="G57" s="493"/>
      <c r="H57" s="493"/>
      <c r="I57" s="493"/>
      <c r="J57" s="320">
        <f t="shared" si="2"/>
        <v>479</v>
      </c>
    </row>
    <row r="58" spans="1:10" s="205" customFormat="1" ht="18" x14ac:dyDescent="0.3">
      <c r="A58" s="493" t="s">
        <v>4574</v>
      </c>
      <c r="B58" s="493"/>
      <c r="C58" s="493"/>
      <c r="D58" s="493"/>
      <c r="E58" s="493"/>
      <c r="F58" s="493"/>
      <c r="G58" s="493"/>
      <c r="H58" s="493"/>
      <c r="I58" s="493"/>
      <c r="J58" s="320">
        <f t="shared" si="2"/>
        <v>491</v>
      </c>
    </row>
    <row r="59" spans="1:10" s="205" customFormat="1" ht="18" x14ac:dyDescent="0.3">
      <c r="A59" s="358"/>
      <c r="B59" s="494" t="s">
        <v>4575</v>
      </c>
      <c r="C59" s="495"/>
      <c r="D59" s="495"/>
      <c r="E59" s="495"/>
      <c r="F59" s="495"/>
      <c r="G59" s="495"/>
      <c r="H59" s="495"/>
      <c r="I59" s="496"/>
      <c r="J59" s="320">
        <f>3+MATCH(B59,A408:A4766,0)</f>
        <v>491</v>
      </c>
    </row>
    <row r="60" spans="1:10" s="205" customFormat="1" ht="18" x14ac:dyDescent="0.3">
      <c r="A60" s="358"/>
      <c r="B60" s="494" t="s">
        <v>4578</v>
      </c>
      <c r="C60" s="495"/>
      <c r="D60" s="495"/>
      <c r="E60" s="495"/>
      <c r="F60" s="495"/>
      <c r="G60" s="495"/>
      <c r="H60" s="495"/>
      <c r="I60" s="496"/>
      <c r="J60" s="320">
        <f>3+MATCH(B60,A409:A4767,0)</f>
        <v>505</v>
      </c>
    </row>
    <row r="61" spans="1:10" s="205" customFormat="1" ht="18" x14ac:dyDescent="0.3">
      <c r="A61" s="358"/>
      <c r="B61" s="494" t="s">
        <v>4580</v>
      </c>
      <c r="C61" s="495"/>
      <c r="D61" s="495"/>
      <c r="E61" s="495"/>
      <c r="F61" s="495"/>
      <c r="G61" s="495"/>
      <c r="H61" s="495"/>
      <c r="I61" s="496"/>
      <c r="J61" s="320">
        <f>3+MATCH(B61,A410:A4768,0)</f>
        <v>519</v>
      </c>
    </row>
    <row r="62" spans="1:10" s="205" customFormat="1" ht="18" x14ac:dyDescent="0.3">
      <c r="A62" s="493" t="s">
        <v>4582</v>
      </c>
      <c r="B62" s="493"/>
      <c r="C62" s="493"/>
      <c r="D62" s="493"/>
      <c r="E62" s="493"/>
      <c r="F62" s="493"/>
      <c r="G62" s="493"/>
      <c r="H62" s="493"/>
      <c r="I62" s="493"/>
      <c r="J62" s="320">
        <f>3+MATCH(A62,A411:A4769,0)</f>
        <v>530</v>
      </c>
    </row>
    <row r="63" spans="1:10" s="205" customFormat="1" ht="18" x14ac:dyDescent="0.3">
      <c r="A63" s="358"/>
      <c r="B63" s="494" t="s">
        <v>4592</v>
      </c>
      <c r="C63" s="495"/>
      <c r="D63" s="495"/>
      <c r="E63" s="495"/>
      <c r="F63" s="495"/>
      <c r="G63" s="495"/>
      <c r="H63" s="495"/>
      <c r="I63" s="496"/>
      <c r="J63" s="320">
        <f>3+MATCH(B63,A412:A4770,0)</f>
        <v>547</v>
      </c>
    </row>
    <row r="64" spans="1:10" s="205" customFormat="1" ht="18" x14ac:dyDescent="0.3">
      <c r="A64" s="358"/>
      <c r="B64" s="494" t="s">
        <v>4603</v>
      </c>
      <c r="C64" s="495"/>
      <c r="D64" s="495"/>
      <c r="E64" s="495"/>
      <c r="F64" s="495"/>
      <c r="G64" s="495"/>
      <c r="H64" s="495"/>
      <c r="I64" s="496"/>
      <c r="J64" s="320">
        <f>3+MATCH(B64,A413:A4771,0)</f>
        <v>564</v>
      </c>
    </row>
    <row r="65" spans="1:10" s="205" customFormat="1" ht="18" x14ac:dyDescent="0.3">
      <c r="A65" s="493" t="s">
        <v>4609</v>
      </c>
      <c r="B65" s="493"/>
      <c r="C65" s="493"/>
      <c r="D65" s="493"/>
      <c r="E65" s="493"/>
      <c r="F65" s="493"/>
      <c r="G65" s="493"/>
      <c r="H65" s="493"/>
      <c r="I65" s="493"/>
      <c r="J65" s="320">
        <f>3+MATCH(A65,A414:A4772,0)</f>
        <v>577</v>
      </c>
    </row>
    <row r="66" spans="1:10" s="205" customFormat="1" ht="18" x14ac:dyDescent="0.3">
      <c r="A66" s="493" t="s">
        <v>4611</v>
      </c>
      <c r="B66" s="493"/>
      <c r="C66" s="493"/>
      <c r="D66" s="493"/>
      <c r="E66" s="493"/>
      <c r="F66" s="493"/>
      <c r="G66" s="493"/>
      <c r="H66" s="493"/>
      <c r="I66" s="493"/>
      <c r="J66" s="320">
        <f>3+MATCH(A66,A415:A4773,0)</f>
        <v>590</v>
      </c>
    </row>
    <row r="67" spans="1:10" s="205" customFormat="1" ht="18" x14ac:dyDescent="0.3">
      <c r="A67" s="493" t="s">
        <v>4615</v>
      </c>
      <c r="B67" s="493"/>
      <c r="C67" s="493"/>
      <c r="D67" s="493"/>
      <c r="E67" s="493"/>
      <c r="F67" s="493"/>
      <c r="G67" s="493"/>
      <c r="H67" s="493"/>
      <c r="I67" s="493"/>
      <c r="J67" s="320">
        <f>3+MATCH(A67,A416:A4774,0)</f>
        <v>601</v>
      </c>
    </row>
    <row r="68" spans="1:10" s="205" customFormat="1" ht="18" x14ac:dyDescent="0.3">
      <c r="A68" s="493" t="s">
        <v>4628</v>
      </c>
      <c r="B68" s="493"/>
      <c r="C68" s="493"/>
      <c r="D68" s="493"/>
      <c r="E68" s="493"/>
      <c r="F68" s="493"/>
      <c r="G68" s="493"/>
      <c r="H68" s="493"/>
      <c r="I68" s="493"/>
      <c r="J68" s="320">
        <f>3+MATCH(A68,A417:A4775,0)</f>
        <v>621</v>
      </c>
    </row>
    <row r="69" spans="1:10" s="205" customFormat="1" ht="18" x14ac:dyDescent="0.3">
      <c r="A69" s="358"/>
      <c r="B69" s="494" t="s">
        <v>4631</v>
      </c>
      <c r="C69" s="495"/>
      <c r="D69" s="495"/>
      <c r="E69" s="495"/>
      <c r="F69" s="495"/>
      <c r="G69" s="495"/>
      <c r="H69" s="495"/>
      <c r="I69" s="496"/>
      <c r="J69" s="320">
        <f t="shared" ref="J69:J78" si="3">3+MATCH(B69,A418:A4776,0)</f>
        <v>624</v>
      </c>
    </row>
    <row r="70" spans="1:10" s="205" customFormat="1" ht="18" x14ac:dyDescent="0.3">
      <c r="A70" s="358"/>
      <c r="B70" s="494" t="s">
        <v>4640</v>
      </c>
      <c r="C70" s="495"/>
      <c r="D70" s="495"/>
      <c r="E70" s="495"/>
      <c r="F70" s="495"/>
      <c r="G70" s="495"/>
      <c r="H70" s="495"/>
      <c r="I70" s="496"/>
      <c r="J70" s="320">
        <f t="shared" si="3"/>
        <v>641</v>
      </c>
    </row>
    <row r="71" spans="1:10" s="205" customFormat="1" ht="18" x14ac:dyDescent="0.3">
      <c r="A71" s="358"/>
      <c r="B71" s="494" t="s">
        <v>4641</v>
      </c>
      <c r="C71" s="495"/>
      <c r="D71" s="495"/>
      <c r="E71" s="495"/>
      <c r="F71" s="495"/>
      <c r="G71" s="495"/>
      <c r="H71" s="495"/>
      <c r="I71" s="496"/>
      <c r="J71" s="320">
        <f t="shared" si="3"/>
        <v>641</v>
      </c>
    </row>
    <row r="72" spans="1:10" s="205" customFormat="1" ht="18" x14ac:dyDescent="0.3">
      <c r="A72" s="358"/>
      <c r="B72" s="494" t="s">
        <v>4642</v>
      </c>
      <c r="C72" s="495"/>
      <c r="D72" s="495"/>
      <c r="E72" s="495"/>
      <c r="F72" s="495"/>
      <c r="G72" s="495"/>
      <c r="H72" s="495"/>
      <c r="I72" s="496"/>
      <c r="J72" s="320">
        <f t="shared" si="3"/>
        <v>641</v>
      </c>
    </row>
    <row r="73" spans="1:10" s="205" customFormat="1" ht="18" x14ac:dyDescent="0.3">
      <c r="A73" s="358"/>
      <c r="B73" s="494" t="s">
        <v>4651</v>
      </c>
      <c r="C73" s="495"/>
      <c r="D73" s="495"/>
      <c r="E73" s="495"/>
      <c r="F73" s="495"/>
      <c r="G73" s="495"/>
      <c r="H73" s="495"/>
      <c r="I73" s="496"/>
      <c r="J73" s="320">
        <f t="shared" si="3"/>
        <v>660</v>
      </c>
    </row>
    <row r="74" spans="1:10" s="205" customFormat="1" ht="18" x14ac:dyDescent="0.3">
      <c r="A74" s="358"/>
      <c r="B74" s="494" t="s">
        <v>4652</v>
      </c>
      <c r="C74" s="495"/>
      <c r="D74" s="495"/>
      <c r="E74" s="495"/>
      <c r="F74" s="495"/>
      <c r="G74" s="495"/>
      <c r="H74" s="495"/>
      <c r="I74" s="496"/>
      <c r="J74" s="320">
        <f t="shared" si="3"/>
        <v>660</v>
      </c>
    </row>
    <row r="75" spans="1:10" s="205" customFormat="1" ht="18" x14ac:dyDescent="0.3">
      <c r="A75" s="358"/>
      <c r="B75" s="494" t="s">
        <v>4653</v>
      </c>
      <c r="C75" s="495"/>
      <c r="D75" s="495"/>
      <c r="E75" s="495"/>
      <c r="F75" s="495"/>
      <c r="G75" s="495"/>
      <c r="H75" s="495"/>
      <c r="I75" s="496"/>
      <c r="J75" s="320">
        <f t="shared" si="3"/>
        <v>660</v>
      </c>
    </row>
    <row r="76" spans="1:10" s="205" customFormat="1" ht="18" x14ac:dyDescent="0.3">
      <c r="A76" s="358"/>
      <c r="B76" s="494" t="s">
        <v>4661</v>
      </c>
      <c r="C76" s="495"/>
      <c r="D76" s="495"/>
      <c r="E76" s="495"/>
      <c r="F76" s="495"/>
      <c r="G76" s="495"/>
      <c r="H76" s="495"/>
      <c r="I76" s="496"/>
      <c r="J76" s="320">
        <f t="shared" si="3"/>
        <v>678</v>
      </c>
    </row>
    <row r="77" spans="1:10" s="205" customFormat="1" ht="18" x14ac:dyDescent="0.3">
      <c r="A77" s="358"/>
      <c r="B77" s="494" t="s">
        <v>4666</v>
      </c>
      <c r="C77" s="495"/>
      <c r="D77" s="495"/>
      <c r="E77" s="495"/>
      <c r="F77" s="495"/>
      <c r="G77" s="495"/>
      <c r="H77" s="495"/>
      <c r="I77" s="496"/>
      <c r="J77" s="320">
        <f t="shared" si="3"/>
        <v>695</v>
      </c>
    </row>
    <row r="78" spans="1:10" s="205" customFormat="1" ht="18" x14ac:dyDescent="0.3">
      <c r="A78" s="358"/>
      <c r="B78" s="494" t="s">
        <v>4670</v>
      </c>
      <c r="C78" s="495"/>
      <c r="D78" s="495"/>
      <c r="E78" s="495"/>
      <c r="F78" s="495"/>
      <c r="G78" s="495"/>
      <c r="H78" s="495"/>
      <c r="I78" s="496"/>
      <c r="J78" s="320">
        <f t="shared" si="3"/>
        <v>712</v>
      </c>
    </row>
    <row r="79" spans="1:10" s="205" customFormat="1" ht="18" x14ac:dyDescent="0.3">
      <c r="A79" s="493" t="s">
        <v>4673</v>
      </c>
      <c r="B79" s="493"/>
      <c r="C79" s="493"/>
      <c r="D79" s="493"/>
      <c r="E79" s="493"/>
      <c r="F79" s="493"/>
      <c r="G79" s="493"/>
      <c r="H79" s="493"/>
      <c r="I79" s="493"/>
      <c r="J79" s="320">
        <f t="shared" ref="J79:J87" si="4">3+MATCH(A79,A428:A4786,0)</f>
        <v>724</v>
      </c>
    </row>
    <row r="80" spans="1:10" s="205" customFormat="1" ht="18" x14ac:dyDescent="0.3">
      <c r="A80" s="493" t="s">
        <v>4678</v>
      </c>
      <c r="B80" s="493"/>
      <c r="C80" s="493"/>
      <c r="D80" s="493"/>
      <c r="E80" s="493"/>
      <c r="F80" s="493"/>
      <c r="G80" s="493"/>
      <c r="H80" s="493"/>
      <c r="I80" s="493"/>
      <c r="J80" s="320">
        <f t="shared" si="4"/>
        <v>738</v>
      </c>
    </row>
    <row r="81" spans="1:10" s="205" customFormat="1" ht="18" x14ac:dyDescent="0.3">
      <c r="A81" s="493" t="s">
        <v>4683</v>
      </c>
      <c r="B81" s="493"/>
      <c r="C81" s="493"/>
      <c r="D81" s="493"/>
      <c r="E81" s="493"/>
      <c r="F81" s="493"/>
      <c r="G81" s="493"/>
      <c r="H81" s="493"/>
      <c r="I81" s="493"/>
      <c r="J81" s="320">
        <f t="shared" si="4"/>
        <v>753</v>
      </c>
    </row>
    <row r="82" spans="1:10" s="205" customFormat="1" ht="18" x14ac:dyDescent="0.3">
      <c r="A82" s="493" t="s">
        <v>4688</v>
      </c>
      <c r="B82" s="493"/>
      <c r="C82" s="493"/>
      <c r="D82" s="493"/>
      <c r="E82" s="493"/>
      <c r="F82" s="493"/>
      <c r="G82" s="493"/>
      <c r="H82" s="493"/>
      <c r="I82" s="493"/>
      <c r="J82" s="320">
        <f t="shared" si="4"/>
        <v>766</v>
      </c>
    </row>
    <row r="83" spans="1:10" s="205" customFormat="1" ht="18" x14ac:dyDescent="0.3">
      <c r="A83" s="493" t="s">
        <v>4696</v>
      </c>
      <c r="B83" s="493"/>
      <c r="C83" s="493"/>
      <c r="D83" s="493"/>
      <c r="E83" s="493"/>
      <c r="F83" s="493"/>
      <c r="G83" s="493"/>
      <c r="H83" s="493"/>
      <c r="I83" s="493"/>
      <c r="J83" s="320">
        <f t="shared" si="4"/>
        <v>782</v>
      </c>
    </row>
    <row r="84" spans="1:10" s="205" customFormat="1" ht="18" x14ac:dyDescent="0.3">
      <c r="A84" s="493" t="s">
        <v>4699</v>
      </c>
      <c r="B84" s="493"/>
      <c r="C84" s="493"/>
      <c r="D84" s="493"/>
      <c r="E84" s="493"/>
      <c r="F84" s="493"/>
      <c r="G84" s="493"/>
      <c r="H84" s="493"/>
      <c r="I84" s="493"/>
      <c r="J84" s="320">
        <f t="shared" si="4"/>
        <v>795</v>
      </c>
    </row>
    <row r="85" spans="1:10" s="205" customFormat="1" ht="18" x14ac:dyDescent="0.3">
      <c r="A85" s="493" t="s">
        <v>4702</v>
      </c>
      <c r="B85" s="493"/>
      <c r="C85" s="493"/>
      <c r="D85" s="493"/>
      <c r="E85" s="493"/>
      <c r="F85" s="493"/>
      <c r="G85" s="493"/>
      <c r="H85" s="493"/>
      <c r="I85" s="493"/>
      <c r="J85" s="320">
        <f t="shared" si="4"/>
        <v>809</v>
      </c>
    </row>
    <row r="86" spans="1:10" s="205" customFormat="1" ht="18" x14ac:dyDescent="0.3">
      <c r="A86" s="493" t="s">
        <v>4719</v>
      </c>
      <c r="B86" s="493"/>
      <c r="C86" s="493"/>
      <c r="D86" s="493"/>
      <c r="E86" s="493"/>
      <c r="F86" s="493"/>
      <c r="G86" s="493"/>
      <c r="H86" s="493"/>
      <c r="I86" s="493"/>
      <c r="J86" s="320">
        <f t="shared" si="4"/>
        <v>843</v>
      </c>
    </row>
    <row r="87" spans="1:10" s="205" customFormat="1" ht="18" x14ac:dyDescent="0.3">
      <c r="A87" s="493" t="s">
        <v>4725</v>
      </c>
      <c r="B87" s="493"/>
      <c r="C87" s="493"/>
      <c r="D87" s="493"/>
      <c r="E87" s="493"/>
      <c r="F87" s="493"/>
      <c r="G87" s="493"/>
      <c r="H87" s="493"/>
      <c r="I87" s="493"/>
      <c r="J87" s="320">
        <f t="shared" si="4"/>
        <v>850</v>
      </c>
    </row>
    <row r="88" spans="1:10" s="205" customFormat="1" ht="18" x14ac:dyDescent="0.3">
      <c r="A88" s="358"/>
      <c r="B88" s="494" t="s">
        <v>4726</v>
      </c>
      <c r="C88" s="495"/>
      <c r="D88" s="495"/>
      <c r="E88" s="495"/>
      <c r="F88" s="495"/>
      <c r="G88" s="495"/>
      <c r="H88" s="495"/>
      <c r="I88" s="496"/>
      <c r="J88" s="320">
        <f t="shared" ref="J88:J107" si="5">3+MATCH(B88,A437:A4795,0)</f>
        <v>850</v>
      </c>
    </row>
    <row r="89" spans="1:10" s="205" customFormat="1" ht="18" x14ac:dyDescent="0.3">
      <c r="A89" s="358"/>
      <c r="B89" s="494" t="s">
        <v>4727</v>
      </c>
      <c r="C89" s="495"/>
      <c r="D89" s="495"/>
      <c r="E89" s="495"/>
      <c r="F89" s="495"/>
      <c r="G89" s="495"/>
      <c r="H89" s="495"/>
      <c r="I89" s="496"/>
      <c r="J89" s="320">
        <f t="shared" si="5"/>
        <v>850</v>
      </c>
    </row>
    <row r="90" spans="1:10" s="205" customFormat="1" ht="18" x14ac:dyDescent="0.3">
      <c r="A90" s="358"/>
      <c r="B90" s="494" t="s">
        <v>4728</v>
      </c>
      <c r="C90" s="495"/>
      <c r="D90" s="495"/>
      <c r="E90" s="495"/>
      <c r="F90" s="495"/>
      <c r="G90" s="495"/>
      <c r="H90" s="495"/>
      <c r="I90" s="496"/>
      <c r="J90" s="320">
        <f t="shared" si="5"/>
        <v>850</v>
      </c>
    </row>
    <row r="91" spans="1:10" s="205" customFormat="1" ht="18" x14ac:dyDescent="0.3">
      <c r="A91" s="358"/>
      <c r="B91" s="494" t="s">
        <v>4735</v>
      </c>
      <c r="C91" s="495"/>
      <c r="D91" s="495"/>
      <c r="E91" s="495"/>
      <c r="F91" s="495"/>
      <c r="G91" s="495"/>
      <c r="H91" s="495"/>
      <c r="I91" s="496"/>
      <c r="J91" s="320">
        <f t="shared" si="5"/>
        <v>861</v>
      </c>
    </row>
    <row r="92" spans="1:10" s="205" customFormat="1" ht="18" x14ac:dyDescent="0.3">
      <c r="A92" s="358"/>
      <c r="B92" s="494" t="s">
        <v>4742</v>
      </c>
      <c r="C92" s="495"/>
      <c r="D92" s="495"/>
      <c r="E92" s="495"/>
      <c r="F92" s="495"/>
      <c r="G92" s="495"/>
      <c r="H92" s="495"/>
      <c r="I92" s="496"/>
      <c r="J92" s="320">
        <f t="shared" si="5"/>
        <v>883</v>
      </c>
    </row>
    <row r="93" spans="1:10" s="205" customFormat="1" ht="18" x14ac:dyDescent="0.3">
      <c r="A93" s="358"/>
      <c r="B93" s="494" t="s">
        <v>4746</v>
      </c>
      <c r="C93" s="495"/>
      <c r="D93" s="495"/>
      <c r="E93" s="495"/>
      <c r="F93" s="495"/>
      <c r="G93" s="495"/>
      <c r="H93" s="495"/>
      <c r="I93" s="496"/>
      <c r="J93" s="320">
        <f t="shared" si="5"/>
        <v>894</v>
      </c>
    </row>
    <row r="94" spans="1:10" s="205" customFormat="1" ht="18" x14ac:dyDescent="0.3">
      <c r="A94" s="358"/>
      <c r="B94" s="494" t="s">
        <v>4750</v>
      </c>
      <c r="C94" s="495"/>
      <c r="D94" s="495"/>
      <c r="E94" s="495"/>
      <c r="F94" s="495"/>
      <c r="G94" s="495"/>
      <c r="H94" s="495"/>
      <c r="I94" s="496"/>
      <c r="J94" s="320">
        <f t="shared" si="5"/>
        <v>905</v>
      </c>
    </row>
    <row r="95" spans="1:10" s="205" customFormat="1" ht="18" x14ac:dyDescent="0.3">
      <c r="A95" s="358"/>
      <c r="B95" s="494" t="s">
        <v>4751</v>
      </c>
      <c r="C95" s="495"/>
      <c r="D95" s="495"/>
      <c r="E95" s="495"/>
      <c r="F95" s="495"/>
      <c r="G95" s="495"/>
      <c r="H95" s="495"/>
      <c r="I95" s="496"/>
      <c r="J95" s="320">
        <f t="shared" si="5"/>
        <v>905</v>
      </c>
    </row>
    <row r="96" spans="1:10" s="205" customFormat="1" ht="18" x14ac:dyDescent="0.3">
      <c r="A96" s="358"/>
      <c r="B96" s="494" t="s">
        <v>4752</v>
      </c>
      <c r="C96" s="495"/>
      <c r="D96" s="495"/>
      <c r="E96" s="495"/>
      <c r="F96" s="495"/>
      <c r="G96" s="495"/>
      <c r="H96" s="495"/>
      <c r="I96" s="496"/>
      <c r="J96" s="320">
        <f t="shared" si="5"/>
        <v>905</v>
      </c>
    </row>
    <row r="97" spans="1:10" s="205" customFormat="1" ht="18" x14ac:dyDescent="0.3">
      <c r="A97" s="358"/>
      <c r="B97" s="494" t="s">
        <v>4753</v>
      </c>
      <c r="C97" s="495"/>
      <c r="D97" s="495"/>
      <c r="E97" s="495"/>
      <c r="F97" s="495"/>
      <c r="G97" s="495"/>
      <c r="H97" s="495"/>
      <c r="I97" s="496"/>
      <c r="J97" s="320">
        <f t="shared" si="5"/>
        <v>905</v>
      </c>
    </row>
    <row r="98" spans="1:10" s="205" customFormat="1" ht="18" x14ac:dyDescent="0.3">
      <c r="A98" s="358"/>
      <c r="B98" s="494" t="s">
        <v>4764</v>
      </c>
      <c r="C98" s="495"/>
      <c r="D98" s="495"/>
      <c r="E98" s="495"/>
      <c r="F98" s="495"/>
      <c r="G98" s="495"/>
      <c r="H98" s="495"/>
      <c r="I98" s="496"/>
      <c r="J98" s="320">
        <f t="shared" si="5"/>
        <v>916</v>
      </c>
    </row>
    <row r="99" spans="1:10" s="205" customFormat="1" ht="18" x14ac:dyDescent="0.3">
      <c r="A99" s="358"/>
      <c r="B99" s="494" t="s">
        <v>4768</v>
      </c>
      <c r="C99" s="495"/>
      <c r="D99" s="495"/>
      <c r="E99" s="495"/>
      <c r="F99" s="495"/>
      <c r="G99" s="495"/>
      <c r="H99" s="495"/>
      <c r="I99" s="496"/>
      <c r="J99" s="320">
        <f t="shared" si="5"/>
        <v>927</v>
      </c>
    </row>
    <row r="100" spans="1:10" s="205" customFormat="1" ht="18" x14ac:dyDescent="0.3">
      <c r="A100" s="358"/>
      <c r="B100" s="494" t="s">
        <v>4771</v>
      </c>
      <c r="C100" s="495"/>
      <c r="D100" s="495"/>
      <c r="E100" s="495"/>
      <c r="F100" s="495"/>
      <c r="G100" s="495"/>
      <c r="H100" s="495"/>
      <c r="I100" s="496"/>
      <c r="J100" s="320">
        <f t="shared" si="5"/>
        <v>937</v>
      </c>
    </row>
    <row r="101" spans="1:10" s="205" customFormat="1" ht="18" x14ac:dyDescent="0.3">
      <c r="A101" s="358"/>
      <c r="B101" s="494" t="s">
        <v>4772</v>
      </c>
      <c r="C101" s="495"/>
      <c r="D101" s="495"/>
      <c r="E101" s="495"/>
      <c r="F101" s="495"/>
      <c r="G101" s="495"/>
      <c r="H101" s="495"/>
      <c r="I101" s="496"/>
      <c r="J101" s="320">
        <f t="shared" si="5"/>
        <v>937</v>
      </c>
    </row>
    <row r="102" spans="1:10" s="205" customFormat="1" ht="18" x14ac:dyDescent="0.3">
      <c r="A102" s="358"/>
      <c r="B102" s="494" t="s">
        <v>4773</v>
      </c>
      <c r="C102" s="495"/>
      <c r="D102" s="495"/>
      <c r="E102" s="495"/>
      <c r="F102" s="495"/>
      <c r="G102" s="495"/>
      <c r="H102" s="495"/>
      <c r="I102" s="496"/>
      <c r="J102" s="320">
        <f t="shared" si="5"/>
        <v>937</v>
      </c>
    </row>
    <row r="103" spans="1:10" s="205" customFormat="1" ht="18" x14ac:dyDescent="0.3">
      <c r="A103" s="358"/>
      <c r="B103" s="494" t="s">
        <v>4779</v>
      </c>
      <c r="C103" s="495"/>
      <c r="D103" s="495"/>
      <c r="E103" s="495"/>
      <c r="F103" s="495"/>
      <c r="G103" s="495"/>
      <c r="H103" s="495"/>
      <c r="I103" s="496"/>
      <c r="J103" s="320">
        <f t="shared" si="5"/>
        <v>947</v>
      </c>
    </row>
    <row r="104" spans="1:10" s="205" customFormat="1" ht="18" x14ac:dyDescent="0.3">
      <c r="A104" s="358"/>
      <c r="B104" s="494" t="s">
        <v>4780</v>
      </c>
      <c r="C104" s="495"/>
      <c r="D104" s="495"/>
      <c r="E104" s="495"/>
      <c r="F104" s="495"/>
      <c r="G104" s="495"/>
      <c r="H104" s="495"/>
      <c r="I104" s="496"/>
      <c r="J104" s="320">
        <f t="shared" si="5"/>
        <v>947</v>
      </c>
    </row>
    <row r="105" spans="1:10" s="205" customFormat="1" ht="18" x14ac:dyDescent="0.3">
      <c r="A105" s="358"/>
      <c r="B105" s="494" t="s">
        <v>4785</v>
      </c>
      <c r="C105" s="495"/>
      <c r="D105" s="495"/>
      <c r="E105" s="495"/>
      <c r="F105" s="495"/>
      <c r="G105" s="495"/>
      <c r="H105" s="495"/>
      <c r="I105" s="496"/>
      <c r="J105" s="320">
        <f t="shared" si="5"/>
        <v>957</v>
      </c>
    </row>
    <row r="106" spans="1:10" s="205" customFormat="1" ht="18" x14ac:dyDescent="0.3">
      <c r="A106" s="358"/>
      <c r="B106" s="494" t="s">
        <v>9115</v>
      </c>
      <c r="C106" s="495"/>
      <c r="D106" s="495"/>
      <c r="E106" s="495"/>
      <c r="F106" s="495"/>
      <c r="G106" s="495"/>
      <c r="H106" s="495"/>
      <c r="I106" s="496"/>
      <c r="J106" s="320">
        <f t="shared" si="5"/>
        <v>967</v>
      </c>
    </row>
    <row r="107" spans="1:10" s="205" customFormat="1" ht="18" x14ac:dyDescent="0.3">
      <c r="A107" s="358"/>
      <c r="B107" s="494" t="s">
        <v>4790</v>
      </c>
      <c r="C107" s="495"/>
      <c r="D107" s="495"/>
      <c r="E107" s="495"/>
      <c r="F107" s="495"/>
      <c r="G107" s="495"/>
      <c r="H107" s="495"/>
      <c r="I107" s="496"/>
      <c r="J107" s="320">
        <f t="shared" si="5"/>
        <v>978</v>
      </c>
    </row>
    <row r="108" spans="1:10" s="205" customFormat="1" ht="18" x14ac:dyDescent="0.3">
      <c r="A108" s="493" t="s">
        <v>4793</v>
      </c>
      <c r="B108" s="493"/>
      <c r="C108" s="493"/>
      <c r="D108" s="493"/>
      <c r="E108" s="493"/>
      <c r="F108" s="493"/>
      <c r="G108" s="493"/>
      <c r="H108" s="493"/>
      <c r="I108" s="493"/>
      <c r="J108" s="320">
        <f>3+MATCH(A108,A457:A4815,0)</f>
        <v>988</v>
      </c>
    </row>
    <row r="109" spans="1:10" s="205" customFormat="1" ht="18" x14ac:dyDescent="0.3">
      <c r="A109" s="358"/>
      <c r="B109" s="494" t="s">
        <v>4794</v>
      </c>
      <c r="C109" s="495"/>
      <c r="D109" s="495"/>
      <c r="E109" s="495"/>
      <c r="F109" s="495"/>
      <c r="G109" s="495"/>
      <c r="H109" s="495"/>
      <c r="I109" s="496"/>
      <c r="J109" s="320">
        <f t="shared" ref="J109:J128" si="6">3+MATCH(B109,A458:A4816,0)</f>
        <v>988</v>
      </c>
    </row>
    <row r="110" spans="1:10" s="205" customFormat="1" ht="18" x14ac:dyDescent="0.3">
      <c r="A110" s="358"/>
      <c r="B110" s="494" t="s">
        <v>4795</v>
      </c>
      <c r="C110" s="495"/>
      <c r="D110" s="495"/>
      <c r="E110" s="495"/>
      <c r="F110" s="495"/>
      <c r="G110" s="495"/>
      <c r="H110" s="495"/>
      <c r="I110" s="496"/>
      <c r="J110" s="320">
        <f t="shared" si="6"/>
        <v>988</v>
      </c>
    </row>
    <row r="111" spans="1:10" s="205" customFormat="1" ht="18" x14ac:dyDescent="0.3">
      <c r="A111" s="358"/>
      <c r="B111" s="494" t="s">
        <v>4796</v>
      </c>
      <c r="C111" s="495"/>
      <c r="D111" s="495"/>
      <c r="E111" s="495"/>
      <c r="F111" s="495"/>
      <c r="G111" s="495"/>
      <c r="H111" s="495"/>
      <c r="I111" s="496"/>
      <c r="J111" s="320">
        <f t="shared" si="6"/>
        <v>988</v>
      </c>
    </row>
    <row r="112" spans="1:10" s="205" customFormat="1" ht="18" x14ac:dyDescent="0.3">
      <c r="A112" s="358"/>
      <c r="B112" s="494" t="s">
        <v>4798</v>
      </c>
      <c r="C112" s="495"/>
      <c r="D112" s="495"/>
      <c r="E112" s="495"/>
      <c r="F112" s="495"/>
      <c r="G112" s="495"/>
      <c r="H112" s="495"/>
      <c r="I112" s="496"/>
      <c r="J112" s="320">
        <f t="shared" si="6"/>
        <v>999</v>
      </c>
    </row>
    <row r="113" spans="1:10" s="205" customFormat="1" ht="18" x14ac:dyDescent="0.3">
      <c r="A113" s="358"/>
      <c r="B113" s="494" t="s">
        <v>4800</v>
      </c>
      <c r="C113" s="495"/>
      <c r="D113" s="495"/>
      <c r="E113" s="495"/>
      <c r="F113" s="495"/>
      <c r="G113" s="495"/>
      <c r="H113" s="495"/>
      <c r="I113" s="496"/>
      <c r="J113" s="320">
        <f t="shared" si="6"/>
        <v>1021</v>
      </c>
    </row>
    <row r="114" spans="1:10" s="205" customFormat="1" ht="18" x14ac:dyDescent="0.3">
      <c r="A114" s="358"/>
      <c r="B114" s="494" t="s">
        <v>4803</v>
      </c>
      <c r="C114" s="495"/>
      <c r="D114" s="495"/>
      <c r="E114" s="495"/>
      <c r="F114" s="495"/>
      <c r="G114" s="495"/>
      <c r="H114" s="495"/>
      <c r="I114" s="496"/>
      <c r="J114" s="320">
        <f t="shared" si="6"/>
        <v>1032</v>
      </c>
    </row>
    <row r="115" spans="1:10" s="205" customFormat="1" ht="18" x14ac:dyDescent="0.3">
      <c r="A115" s="358"/>
      <c r="B115" s="494" t="s">
        <v>4806</v>
      </c>
      <c r="C115" s="495"/>
      <c r="D115" s="495"/>
      <c r="E115" s="495"/>
      <c r="F115" s="495"/>
      <c r="G115" s="495"/>
      <c r="H115" s="495"/>
      <c r="I115" s="496"/>
      <c r="J115" s="320">
        <f t="shared" si="6"/>
        <v>1043</v>
      </c>
    </row>
    <row r="116" spans="1:10" s="205" customFormat="1" ht="18" x14ac:dyDescent="0.3">
      <c r="A116" s="358"/>
      <c r="B116" s="494" t="s">
        <v>4807</v>
      </c>
      <c r="C116" s="495"/>
      <c r="D116" s="495"/>
      <c r="E116" s="495"/>
      <c r="F116" s="495"/>
      <c r="G116" s="495"/>
      <c r="H116" s="495"/>
      <c r="I116" s="496"/>
      <c r="J116" s="320">
        <f t="shared" si="6"/>
        <v>1043</v>
      </c>
    </row>
    <row r="117" spans="1:10" s="205" customFormat="1" ht="18" x14ac:dyDescent="0.3">
      <c r="A117" s="358"/>
      <c r="B117" s="494" t="s">
        <v>4808</v>
      </c>
      <c r="C117" s="495"/>
      <c r="D117" s="495"/>
      <c r="E117" s="495"/>
      <c r="F117" s="495"/>
      <c r="G117" s="495"/>
      <c r="H117" s="495"/>
      <c r="I117" s="496"/>
      <c r="J117" s="320">
        <f t="shared" si="6"/>
        <v>1043</v>
      </c>
    </row>
    <row r="118" spans="1:10" s="205" customFormat="1" ht="18" x14ac:dyDescent="0.3">
      <c r="A118" s="358"/>
      <c r="B118" s="494" t="s">
        <v>4809</v>
      </c>
      <c r="C118" s="495"/>
      <c r="D118" s="495"/>
      <c r="E118" s="495"/>
      <c r="F118" s="495"/>
      <c r="G118" s="495"/>
      <c r="H118" s="495"/>
      <c r="I118" s="496"/>
      <c r="J118" s="320">
        <f t="shared" si="6"/>
        <v>1043</v>
      </c>
    </row>
    <row r="119" spans="1:10" s="205" customFormat="1" ht="18" x14ac:dyDescent="0.3">
      <c r="A119" s="358"/>
      <c r="B119" s="494" t="s">
        <v>4811</v>
      </c>
      <c r="C119" s="495"/>
      <c r="D119" s="495"/>
      <c r="E119" s="495"/>
      <c r="F119" s="495"/>
      <c r="G119" s="495"/>
      <c r="H119" s="495"/>
      <c r="I119" s="496"/>
      <c r="J119" s="320">
        <f t="shared" si="6"/>
        <v>1054</v>
      </c>
    </row>
    <row r="120" spans="1:10" s="205" customFormat="1" ht="18" x14ac:dyDescent="0.3">
      <c r="A120" s="358"/>
      <c r="B120" s="494" t="s">
        <v>4814</v>
      </c>
      <c r="C120" s="495"/>
      <c r="D120" s="495"/>
      <c r="E120" s="495"/>
      <c r="F120" s="495"/>
      <c r="G120" s="495"/>
      <c r="H120" s="495"/>
      <c r="I120" s="496"/>
      <c r="J120" s="320">
        <f t="shared" si="6"/>
        <v>1065</v>
      </c>
    </row>
    <row r="121" spans="1:10" s="205" customFormat="1" ht="18" x14ac:dyDescent="0.3">
      <c r="A121" s="358"/>
      <c r="B121" s="494" t="s">
        <v>4816</v>
      </c>
      <c r="C121" s="495"/>
      <c r="D121" s="495"/>
      <c r="E121" s="495"/>
      <c r="F121" s="495"/>
      <c r="G121" s="495"/>
      <c r="H121" s="495"/>
      <c r="I121" s="496"/>
      <c r="J121" s="320">
        <f t="shared" si="6"/>
        <v>1075</v>
      </c>
    </row>
    <row r="122" spans="1:10" s="205" customFormat="1" ht="18" x14ac:dyDescent="0.3">
      <c r="A122" s="358"/>
      <c r="B122" s="494" t="s">
        <v>4817</v>
      </c>
      <c r="C122" s="495"/>
      <c r="D122" s="495"/>
      <c r="E122" s="495"/>
      <c r="F122" s="495"/>
      <c r="G122" s="495"/>
      <c r="H122" s="495"/>
      <c r="I122" s="496"/>
      <c r="J122" s="320">
        <f t="shared" si="6"/>
        <v>1075</v>
      </c>
    </row>
    <row r="123" spans="1:10" s="205" customFormat="1" ht="18" x14ac:dyDescent="0.3">
      <c r="A123" s="358"/>
      <c r="B123" s="494" t="s">
        <v>4818</v>
      </c>
      <c r="C123" s="495"/>
      <c r="D123" s="495"/>
      <c r="E123" s="495"/>
      <c r="F123" s="495"/>
      <c r="G123" s="495"/>
      <c r="H123" s="495"/>
      <c r="I123" s="496"/>
      <c r="J123" s="320">
        <f t="shared" si="6"/>
        <v>1075</v>
      </c>
    </row>
    <row r="124" spans="1:10" s="205" customFormat="1" ht="18" x14ac:dyDescent="0.3">
      <c r="A124" s="358"/>
      <c r="B124" s="494" t="s">
        <v>4820</v>
      </c>
      <c r="C124" s="495"/>
      <c r="D124" s="495"/>
      <c r="E124" s="495"/>
      <c r="F124" s="495"/>
      <c r="G124" s="495"/>
      <c r="H124" s="495"/>
      <c r="I124" s="496"/>
      <c r="J124" s="320">
        <f t="shared" si="6"/>
        <v>1085</v>
      </c>
    </row>
    <row r="125" spans="1:10" s="205" customFormat="1" ht="18" x14ac:dyDescent="0.3">
      <c r="A125" s="358"/>
      <c r="B125" s="494" t="s">
        <v>4821</v>
      </c>
      <c r="C125" s="495"/>
      <c r="D125" s="495"/>
      <c r="E125" s="495"/>
      <c r="F125" s="495"/>
      <c r="G125" s="495"/>
      <c r="H125" s="495"/>
      <c r="I125" s="496"/>
      <c r="J125" s="320">
        <f t="shared" si="6"/>
        <v>1085</v>
      </c>
    </row>
    <row r="126" spans="1:10" s="205" customFormat="1" ht="18" x14ac:dyDescent="0.3">
      <c r="A126" s="358"/>
      <c r="B126" s="494" t="s">
        <v>4823</v>
      </c>
      <c r="C126" s="495"/>
      <c r="D126" s="495"/>
      <c r="E126" s="495"/>
      <c r="F126" s="495"/>
      <c r="G126" s="495"/>
      <c r="H126" s="495"/>
      <c r="I126" s="496"/>
      <c r="J126" s="320">
        <f t="shared" si="6"/>
        <v>1096</v>
      </c>
    </row>
    <row r="127" spans="1:10" s="205" customFormat="1" ht="18" x14ac:dyDescent="0.3">
      <c r="A127" s="358"/>
      <c r="B127" s="494" t="s">
        <v>9116</v>
      </c>
      <c r="C127" s="495"/>
      <c r="D127" s="495"/>
      <c r="E127" s="495"/>
      <c r="F127" s="495"/>
      <c r="G127" s="495"/>
      <c r="H127" s="495"/>
      <c r="I127" s="496"/>
      <c r="J127" s="320">
        <f t="shared" si="6"/>
        <v>1106</v>
      </c>
    </row>
    <row r="128" spans="1:10" s="205" customFormat="1" ht="18" x14ac:dyDescent="0.3">
      <c r="A128" s="358"/>
      <c r="B128" s="494" t="s">
        <v>4826</v>
      </c>
      <c r="C128" s="495"/>
      <c r="D128" s="495"/>
      <c r="E128" s="495"/>
      <c r="F128" s="495"/>
      <c r="G128" s="495"/>
      <c r="H128" s="495"/>
      <c r="I128" s="496"/>
      <c r="J128" s="320">
        <f t="shared" si="6"/>
        <v>1117</v>
      </c>
    </row>
    <row r="129" spans="1:10" s="205" customFormat="1" ht="18" x14ac:dyDescent="0.3">
      <c r="A129" s="493" t="s">
        <v>4828</v>
      </c>
      <c r="B129" s="493"/>
      <c r="C129" s="493"/>
      <c r="D129" s="493"/>
      <c r="E129" s="493"/>
      <c r="F129" s="493"/>
      <c r="G129" s="493"/>
      <c r="H129" s="493"/>
      <c r="I129" s="493"/>
      <c r="J129" s="320">
        <f>3+MATCH(A129,A478:A4836,0)</f>
        <v>1127</v>
      </c>
    </row>
    <row r="130" spans="1:10" s="205" customFormat="1" ht="18" x14ac:dyDescent="0.3">
      <c r="A130" s="358"/>
      <c r="B130" s="494" t="s">
        <v>4829</v>
      </c>
      <c r="C130" s="495"/>
      <c r="D130" s="495"/>
      <c r="E130" s="495"/>
      <c r="F130" s="495"/>
      <c r="G130" s="495"/>
      <c r="H130" s="495"/>
      <c r="I130" s="496"/>
      <c r="J130" s="320">
        <f t="shared" ref="J130:J149" si="7">3+MATCH(B130,A479:A4837,0)</f>
        <v>1127</v>
      </c>
    </row>
    <row r="131" spans="1:10" s="205" customFormat="1" ht="18" x14ac:dyDescent="0.3">
      <c r="A131" s="358"/>
      <c r="B131" s="494" t="s">
        <v>4830</v>
      </c>
      <c r="C131" s="495"/>
      <c r="D131" s="495"/>
      <c r="E131" s="495"/>
      <c r="F131" s="495"/>
      <c r="G131" s="495"/>
      <c r="H131" s="495"/>
      <c r="I131" s="496"/>
      <c r="J131" s="320">
        <f t="shared" si="7"/>
        <v>1127</v>
      </c>
    </row>
    <row r="132" spans="1:10" s="205" customFormat="1" ht="18" x14ac:dyDescent="0.3">
      <c r="A132" s="358"/>
      <c r="B132" s="494" t="s">
        <v>4831</v>
      </c>
      <c r="C132" s="495"/>
      <c r="D132" s="495"/>
      <c r="E132" s="495"/>
      <c r="F132" s="495"/>
      <c r="G132" s="495"/>
      <c r="H132" s="495"/>
      <c r="I132" s="496"/>
      <c r="J132" s="320">
        <f t="shared" si="7"/>
        <v>1127</v>
      </c>
    </row>
    <row r="133" spans="1:10" s="205" customFormat="1" ht="18" x14ac:dyDescent="0.3">
      <c r="A133" s="358"/>
      <c r="B133" s="494" t="s">
        <v>4835</v>
      </c>
      <c r="C133" s="495"/>
      <c r="D133" s="495"/>
      <c r="E133" s="495"/>
      <c r="F133" s="495"/>
      <c r="G133" s="495"/>
      <c r="H133" s="495"/>
      <c r="I133" s="496"/>
      <c r="J133" s="320">
        <f t="shared" si="7"/>
        <v>1138</v>
      </c>
    </row>
    <row r="134" spans="1:10" s="205" customFormat="1" ht="18" x14ac:dyDescent="0.3">
      <c r="A134" s="358"/>
      <c r="B134" s="494" t="s">
        <v>4837</v>
      </c>
      <c r="C134" s="495"/>
      <c r="D134" s="495"/>
      <c r="E134" s="495"/>
      <c r="F134" s="495"/>
      <c r="G134" s="495"/>
      <c r="H134" s="495"/>
      <c r="I134" s="496"/>
      <c r="J134" s="320">
        <f t="shared" si="7"/>
        <v>1160</v>
      </c>
    </row>
    <row r="135" spans="1:10" s="205" customFormat="1" ht="18" x14ac:dyDescent="0.3">
      <c r="A135" s="358"/>
      <c r="B135" s="494" t="s">
        <v>4839</v>
      </c>
      <c r="C135" s="495"/>
      <c r="D135" s="495"/>
      <c r="E135" s="495"/>
      <c r="F135" s="495"/>
      <c r="G135" s="495"/>
      <c r="H135" s="495"/>
      <c r="I135" s="496"/>
      <c r="J135" s="320">
        <f t="shared" si="7"/>
        <v>1171</v>
      </c>
    </row>
    <row r="136" spans="1:10" s="205" customFormat="1" ht="18" x14ac:dyDescent="0.3">
      <c r="A136" s="358"/>
      <c r="B136" s="494" t="s">
        <v>4841</v>
      </c>
      <c r="C136" s="495"/>
      <c r="D136" s="495"/>
      <c r="E136" s="495"/>
      <c r="F136" s="495"/>
      <c r="G136" s="495"/>
      <c r="H136" s="495"/>
      <c r="I136" s="496"/>
      <c r="J136" s="320">
        <f t="shared" si="7"/>
        <v>1182</v>
      </c>
    </row>
    <row r="137" spans="1:10" s="205" customFormat="1" ht="18" x14ac:dyDescent="0.3">
      <c r="A137" s="358"/>
      <c r="B137" s="494" t="s">
        <v>4842</v>
      </c>
      <c r="C137" s="495"/>
      <c r="D137" s="495"/>
      <c r="E137" s="495"/>
      <c r="F137" s="495"/>
      <c r="G137" s="495"/>
      <c r="H137" s="495"/>
      <c r="I137" s="496"/>
      <c r="J137" s="320">
        <f t="shared" si="7"/>
        <v>1182</v>
      </c>
    </row>
    <row r="138" spans="1:10" s="205" customFormat="1" ht="18" x14ac:dyDescent="0.3">
      <c r="A138" s="358"/>
      <c r="B138" s="494" t="s">
        <v>4843</v>
      </c>
      <c r="C138" s="495"/>
      <c r="D138" s="495"/>
      <c r="E138" s="495"/>
      <c r="F138" s="495"/>
      <c r="G138" s="495"/>
      <c r="H138" s="495"/>
      <c r="I138" s="496"/>
      <c r="J138" s="320">
        <f t="shared" si="7"/>
        <v>1182</v>
      </c>
    </row>
    <row r="139" spans="1:10" s="205" customFormat="1" ht="18" x14ac:dyDescent="0.3">
      <c r="A139" s="358"/>
      <c r="B139" s="494" t="s">
        <v>4844</v>
      </c>
      <c r="C139" s="495"/>
      <c r="D139" s="495"/>
      <c r="E139" s="495"/>
      <c r="F139" s="495"/>
      <c r="G139" s="495"/>
      <c r="H139" s="495"/>
      <c r="I139" s="496"/>
      <c r="J139" s="320">
        <f t="shared" si="7"/>
        <v>1182</v>
      </c>
    </row>
    <row r="140" spans="1:10" s="205" customFormat="1" ht="18" x14ac:dyDescent="0.3">
      <c r="A140" s="358"/>
      <c r="B140" s="494" t="s">
        <v>4847</v>
      </c>
      <c r="C140" s="495"/>
      <c r="D140" s="495"/>
      <c r="E140" s="495"/>
      <c r="F140" s="495"/>
      <c r="G140" s="495"/>
      <c r="H140" s="495"/>
      <c r="I140" s="496"/>
      <c r="J140" s="320">
        <f t="shared" si="7"/>
        <v>1193</v>
      </c>
    </row>
    <row r="141" spans="1:10" s="205" customFormat="1" ht="18" x14ac:dyDescent="0.3">
      <c r="A141" s="358"/>
      <c r="B141" s="494" t="s">
        <v>4849</v>
      </c>
      <c r="C141" s="495"/>
      <c r="D141" s="495"/>
      <c r="E141" s="495"/>
      <c r="F141" s="495"/>
      <c r="G141" s="495"/>
      <c r="H141" s="495"/>
      <c r="I141" s="496"/>
      <c r="J141" s="320">
        <f t="shared" si="7"/>
        <v>1204</v>
      </c>
    </row>
    <row r="142" spans="1:10" s="205" customFormat="1" ht="18" x14ac:dyDescent="0.3">
      <c r="A142" s="358"/>
      <c r="B142" s="494" t="s">
        <v>4851</v>
      </c>
      <c r="C142" s="495"/>
      <c r="D142" s="495"/>
      <c r="E142" s="495"/>
      <c r="F142" s="495"/>
      <c r="G142" s="495"/>
      <c r="H142" s="495"/>
      <c r="I142" s="496"/>
      <c r="J142" s="320">
        <f t="shared" si="7"/>
        <v>1214</v>
      </c>
    </row>
    <row r="143" spans="1:10" s="205" customFormat="1" ht="18" x14ac:dyDescent="0.3">
      <c r="A143" s="358"/>
      <c r="B143" s="494" t="s">
        <v>4852</v>
      </c>
      <c r="C143" s="495"/>
      <c r="D143" s="495"/>
      <c r="E143" s="495"/>
      <c r="F143" s="495"/>
      <c r="G143" s="495"/>
      <c r="H143" s="495"/>
      <c r="I143" s="496"/>
      <c r="J143" s="320">
        <f t="shared" si="7"/>
        <v>1214</v>
      </c>
    </row>
    <row r="144" spans="1:10" s="205" customFormat="1" ht="18" x14ac:dyDescent="0.3">
      <c r="A144" s="358"/>
      <c r="B144" s="494" t="s">
        <v>4853</v>
      </c>
      <c r="C144" s="495"/>
      <c r="D144" s="495"/>
      <c r="E144" s="495"/>
      <c r="F144" s="495"/>
      <c r="G144" s="495"/>
      <c r="H144" s="495"/>
      <c r="I144" s="496"/>
      <c r="J144" s="320">
        <f t="shared" si="7"/>
        <v>1214</v>
      </c>
    </row>
    <row r="145" spans="1:10" s="205" customFormat="1" ht="18" x14ac:dyDescent="0.3">
      <c r="A145" s="358"/>
      <c r="B145" s="494" t="s">
        <v>4854</v>
      </c>
      <c r="C145" s="495"/>
      <c r="D145" s="495"/>
      <c r="E145" s="495"/>
      <c r="F145" s="495"/>
      <c r="G145" s="495"/>
      <c r="H145" s="495"/>
      <c r="I145" s="496"/>
      <c r="J145" s="320">
        <f t="shared" si="7"/>
        <v>1224</v>
      </c>
    </row>
    <row r="146" spans="1:10" s="205" customFormat="1" ht="18" x14ac:dyDescent="0.3">
      <c r="A146" s="358"/>
      <c r="B146" s="494" t="s">
        <v>4855</v>
      </c>
      <c r="C146" s="495"/>
      <c r="D146" s="495"/>
      <c r="E146" s="495"/>
      <c r="F146" s="495"/>
      <c r="G146" s="495"/>
      <c r="H146" s="495"/>
      <c r="I146" s="496"/>
      <c r="J146" s="320">
        <f t="shared" si="7"/>
        <v>1224</v>
      </c>
    </row>
    <row r="147" spans="1:10" s="205" customFormat="1" ht="18" x14ac:dyDescent="0.3">
      <c r="A147" s="358"/>
      <c r="B147" s="494" t="s">
        <v>4856</v>
      </c>
      <c r="C147" s="495"/>
      <c r="D147" s="495"/>
      <c r="E147" s="495"/>
      <c r="F147" s="495"/>
      <c r="G147" s="495"/>
      <c r="H147" s="495"/>
      <c r="I147" s="496"/>
      <c r="J147" s="320">
        <f t="shared" si="7"/>
        <v>1234</v>
      </c>
    </row>
    <row r="148" spans="1:10" s="205" customFormat="1" ht="18" x14ac:dyDescent="0.3">
      <c r="A148" s="358"/>
      <c r="B148" s="494" t="s">
        <v>9117</v>
      </c>
      <c r="C148" s="495"/>
      <c r="D148" s="495"/>
      <c r="E148" s="495"/>
      <c r="F148" s="495"/>
      <c r="G148" s="495"/>
      <c r="H148" s="495"/>
      <c r="I148" s="496"/>
      <c r="J148" s="320">
        <f t="shared" si="7"/>
        <v>1244</v>
      </c>
    </row>
    <row r="149" spans="1:10" s="205" customFormat="1" ht="18" x14ac:dyDescent="0.3">
      <c r="A149" s="358"/>
      <c r="B149" s="494" t="s">
        <v>4861</v>
      </c>
      <c r="C149" s="495"/>
      <c r="D149" s="495"/>
      <c r="E149" s="495"/>
      <c r="F149" s="495"/>
      <c r="G149" s="495"/>
      <c r="H149" s="495"/>
      <c r="I149" s="496"/>
      <c r="J149" s="320">
        <f t="shared" si="7"/>
        <v>1255</v>
      </c>
    </row>
    <row r="150" spans="1:10" s="205" customFormat="1" ht="18" x14ac:dyDescent="0.3">
      <c r="A150" s="493" t="s">
        <v>4864</v>
      </c>
      <c r="B150" s="493"/>
      <c r="C150" s="493"/>
      <c r="D150" s="493"/>
      <c r="E150" s="493"/>
      <c r="F150" s="493"/>
      <c r="G150" s="493"/>
      <c r="H150" s="493"/>
      <c r="I150" s="493"/>
      <c r="J150" s="320">
        <f>3+MATCH(A150,A499:A4857,0)</f>
        <v>1265</v>
      </c>
    </row>
    <row r="151" spans="1:10" s="205" customFormat="1" ht="18" x14ac:dyDescent="0.3">
      <c r="A151" s="358"/>
      <c r="B151" s="494" t="s">
        <v>4866</v>
      </c>
      <c r="C151" s="495"/>
      <c r="D151" s="495"/>
      <c r="E151" s="495"/>
      <c r="F151" s="495"/>
      <c r="G151" s="495"/>
      <c r="H151" s="495"/>
      <c r="I151" s="496"/>
      <c r="J151" s="320">
        <f t="shared" ref="J151:J168" si="8">3+MATCH(B151,A500:A4858,0)</f>
        <v>1267</v>
      </c>
    </row>
    <row r="152" spans="1:10" s="205" customFormat="1" ht="18" x14ac:dyDescent="0.3">
      <c r="A152" s="358"/>
      <c r="B152" s="494" t="s">
        <v>4867</v>
      </c>
      <c r="C152" s="495"/>
      <c r="D152" s="495"/>
      <c r="E152" s="495"/>
      <c r="F152" s="495"/>
      <c r="G152" s="495"/>
      <c r="H152" s="495"/>
      <c r="I152" s="496"/>
      <c r="J152" s="320">
        <f t="shared" si="8"/>
        <v>1267</v>
      </c>
    </row>
    <row r="153" spans="1:10" s="205" customFormat="1" ht="18" x14ac:dyDescent="0.3">
      <c r="A153" s="358"/>
      <c r="B153" s="494" t="s">
        <v>4868</v>
      </c>
      <c r="C153" s="495"/>
      <c r="D153" s="495"/>
      <c r="E153" s="495"/>
      <c r="F153" s="495"/>
      <c r="G153" s="495"/>
      <c r="H153" s="495"/>
      <c r="I153" s="496"/>
      <c r="J153" s="320">
        <f t="shared" si="8"/>
        <v>1267</v>
      </c>
    </row>
    <row r="154" spans="1:10" s="205" customFormat="1" ht="18" x14ac:dyDescent="0.3">
      <c r="A154" s="358"/>
      <c r="B154" s="494" t="s">
        <v>4870</v>
      </c>
      <c r="C154" s="495"/>
      <c r="D154" s="495"/>
      <c r="E154" s="495"/>
      <c r="F154" s="495"/>
      <c r="G154" s="495"/>
      <c r="H154" s="495"/>
      <c r="I154" s="496"/>
      <c r="J154" s="320">
        <f t="shared" si="8"/>
        <v>1279</v>
      </c>
    </row>
    <row r="155" spans="1:10" s="205" customFormat="1" ht="18" x14ac:dyDescent="0.3">
      <c r="A155" s="358"/>
      <c r="B155" s="494" t="s">
        <v>4872</v>
      </c>
      <c r="C155" s="495"/>
      <c r="D155" s="495"/>
      <c r="E155" s="495"/>
      <c r="F155" s="495"/>
      <c r="G155" s="495"/>
      <c r="H155" s="495"/>
      <c r="I155" s="496"/>
      <c r="J155" s="320">
        <f t="shared" si="8"/>
        <v>1303</v>
      </c>
    </row>
    <row r="156" spans="1:10" s="205" customFormat="1" ht="18" x14ac:dyDescent="0.3">
      <c r="A156" s="358"/>
      <c r="B156" s="494" t="s">
        <v>4874</v>
      </c>
      <c r="C156" s="495"/>
      <c r="D156" s="495"/>
      <c r="E156" s="495"/>
      <c r="F156" s="495"/>
      <c r="G156" s="495"/>
      <c r="H156" s="495"/>
      <c r="I156" s="496"/>
      <c r="J156" s="320">
        <f t="shared" si="8"/>
        <v>1315</v>
      </c>
    </row>
    <row r="157" spans="1:10" s="205" customFormat="1" ht="18" x14ac:dyDescent="0.3">
      <c r="A157" s="358"/>
      <c r="B157" s="494" t="s">
        <v>4876</v>
      </c>
      <c r="C157" s="495"/>
      <c r="D157" s="495"/>
      <c r="E157" s="495"/>
      <c r="F157" s="495"/>
      <c r="G157" s="495"/>
      <c r="H157" s="495"/>
      <c r="I157" s="496"/>
      <c r="J157" s="320">
        <f t="shared" si="8"/>
        <v>1327</v>
      </c>
    </row>
    <row r="158" spans="1:10" s="205" customFormat="1" ht="18" x14ac:dyDescent="0.3">
      <c r="A158" s="358"/>
      <c r="B158" s="494" t="s">
        <v>4877</v>
      </c>
      <c r="C158" s="495"/>
      <c r="D158" s="495"/>
      <c r="E158" s="495"/>
      <c r="F158" s="495"/>
      <c r="G158" s="495"/>
      <c r="H158" s="495"/>
      <c r="I158" s="496"/>
      <c r="J158" s="320">
        <f t="shared" si="8"/>
        <v>1327</v>
      </c>
    </row>
    <row r="159" spans="1:10" s="205" customFormat="1" ht="18" x14ac:dyDescent="0.3">
      <c r="A159" s="358"/>
      <c r="B159" s="494" t="s">
        <v>4878</v>
      </c>
      <c r="C159" s="495"/>
      <c r="D159" s="495"/>
      <c r="E159" s="495"/>
      <c r="F159" s="495"/>
      <c r="G159" s="495"/>
      <c r="H159" s="495"/>
      <c r="I159" s="496"/>
      <c r="J159" s="320">
        <f t="shared" si="8"/>
        <v>1327</v>
      </c>
    </row>
    <row r="160" spans="1:10" s="205" customFormat="1" ht="18" x14ac:dyDescent="0.3">
      <c r="A160" s="358"/>
      <c r="B160" s="494" t="s">
        <v>4879</v>
      </c>
      <c r="C160" s="495"/>
      <c r="D160" s="495"/>
      <c r="E160" s="495"/>
      <c r="F160" s="495"/>
      <c r="G160" s="495"/>
      <c r="H160" s="495"/>
      <c r="I160" s="496"/>
      <c r="J160" s="320">
        <f t="shared" si="8"/>
        <v>1327</v>
      </c>
    </row>
    <row r="161" spans="1:10" s="205" customFormat="1" ht="18" x14ac:dyDescent="0.3">
      <c r="A161" s="358"/>
      <c r="B161" s="494" t="s">
        <v>4882</v>
      </c>
      <c r="C161" s="495"/>
      <c r="D161" s="495"/>
      <c r="E161" s="495"/>
      <c r="F161" s="495"/>
      <c r="G161" s="495"/>
      <c r="H161" s="495"/>
      <c r="I161" s="496"/>
      <c r="J161" s="320">
        <f t="shared" si="8"/>
        <v>1338</v>
      </c>
    </row>
    <row r="162" spans="1:10" s="205" customFormat="1" ht="18" x14ac:dyDescent="0.3">
      <c r="A162" s="358"/>
      <c r="B162" s="494" t="s">
        <v>4884</v>
      </c>
      <c r="C162" s="495"/>
      <c r="D162" s="495"/>
      <c r="E162" s="495"/>
      <c r="F162" s="495"/>
      <c r="G162" s="495"/>
      <c r="H162" s="495"/>
      <c r="I162" s="496"/>
      <c r="J162" s="320">
        <f t="shared" si="8"/>
        <v>1350</v>
      </c>
    </row>
    <row r="163" spans="1:10" s="205" customFormat="1" ht="18" x14ac:dyDescent="0.3">
      <c r="A163" s="358"/>
      <c r="B163" s="494" t="s">
        <v>4887</v>
      </c>
      <c r="C163" s="495"/>
      <c r="D163" s="495"/>
      <c r="E163" s="495"/>
      <c r="F163" s="495"/>
      <c r="G163" s="495"/>
      <c r="H163" s="495"/>
      <c r="I163" s="496"/>
      <c r="J163" s="320">
        <f t="shared" si="8"/>
        <v>1361</v>
      </c>
    </row>
    <row r="164" spans="1:10" s="205" customFormat="1" ht="18" x14ac:dyDescent="0.3">
      <c r="A164" s="358"/>
      <c r="B164" s="494" t="s">
        <v>4888</v>
      </c>
      <c r="C164" s="495"/>
      <c r="D164" s="495"/>
      <c r="E164" s="495"/>
      <c r="F164" s="495"/>
      <c r="G164" s="495"/>
      <c r="H164" s="495"/>
      <c r="I164" s="496"/>
      <c r="J164" s="320">
        <f t="shared" si="8"/>
        <v>1361</v>
      </c>
    </row>
    <row r="165" spans="1:10" s="205" customFormat="1" ht="18" x14ac:dyDescent="0.3">
      <c r="A165" s="358"/>
      <c r="B165" s="494" t="s">
        <v>4889</v>
      </c>
      <c r="C165" s="495"/>
      <c r="D165" s="495"/>
      <c r="E165" s="495"/>
      <c r="F165" s="495"/>
      <c r="G165" s="495"/>
      <c r="H165" s="495"/>
      <c r="I165" s="496"/>
      <c r="J165" s="320">
        <f t="shared" si="8"/>
        <v>1361</v>
      </c>
    </row>
    <row r="166" spans="1:10" s="205" customFormat="1" ht="18" x14ac:dyDescent="0.3">
      <c r="A166" s="358"/>
      <c r="B166" s="494" t="s">
        <v>4890</v>
      </c>
      <c r="C166" s="495"/>
      <c r="D166" s="495"/>
      <c r="E166" s="495"/>
      <c r="F166" s="495"/>
      <c r="G166" s="495"/>
      <c r="H166" s="495"/>
      <c r="I166" s="496"/>
      <c r="J166" s="320">
        <f t="shared" si="8"/>
        <v>1372</v>
      </c>
    </row>
    <row r="167" spans="1:10" s="205" customFormat="1" ht="18" x14ac:dyDescent="0.3">
      <c r="A167" s="358"/>
      <c r="B167" s="494" t="s">
        <v>4891</v>
      </c>
      <c r="C167" s="495"/>
      <c r="D167" s="495"/>
      <c r="E167" s="495"/>
      <c r="F167" s="495"/>
      <c r="G167" s="495"/>
      <c r="H167" s="495"/>
      <c r="I167" s="496"/>
      <c r="J167" s="320">
        <f t="shared" si="8"/>
        <v>1372</v>
      </c>
    </row>
    <row r="168" spans="1:10" s="205" customFormat="1" ht="18" x14ac:dyDescent="0.3">
      <c r="A168" s="358"/>
      <c r="B168" s="494" t="s">
        <v>4892</v>
      </c>
      <c r="C168" s="495"/>
      <c r="D168" s="495"/>
      <c r="E168" s="495"/>
      <c r="F168" s="495"/>
      <c r="G168" s="495"/>
      <c r="H168" s="495"/>
      <c r="I168" s="496"/>
      <c r="J168" s="320">
        <f t="shared" si="8"/>
        <v>1383</v>
      </c>
    </row>
    <row r="169" spans="1:10" s="205" customFormat="1" ht="18" x14ac:dyDescent="0.3">
      <c r="A169" s="493" t="s">
        <v>4893</v>
      </c>
      <c r="B169" s="493"/>
      <c r="C169" s="493"/>
      <c r="D169" s="493"/>
      <c r="E169" s="493"/>
      <c r="F169" s="493"/>
      <c r="G169" s="493"/>
      <c r="H169" s="493"/>
      <c r="I169" s="493"/>
      <c r="J169" s="320">
        <f t="shared" ref="J169:J184" si="9">3+MATCH(A169,A518:A4876,0)</f>
        <v>1394</v>
      </c>
    </row>
    <row r="170" spans="1:10" s="205" customFormat="1" ht="18" x14ac:dyDescent="0.3">
      <c r="A170" s="493" t="s">
        <v>4910</v>
      </c>
      <c r="B170" s="493"/>
      <c r="C170" s="493"/>
      <c r="D170" s="493"/>
      <c r="E170" s="493"/>
      <c r="F170" s="493"/>
      <c r="G170" s="493"/>
      <c r="H170" s="493"/>
      <c r="I170" s="493"/>
      <c r="J170" s="320">
        <f t="shared" si="9"/>
        <v>1416</v>
      </c>
    </row>
    <row r="171" spans="1:10" s="205" customFormat="1" ht="18" x14ac:dyDescent="0.3">
      <c r="A171" s="493" t="s">
        <v>4917</v>
      </c>
      <c r="B171" s="493"/>
      <c r="C171" s="493"/>
      <c r="D171" s="493"/>
      <c r="E171" s="493"/>
      <c r="F171" s="493"/>
      <c r="G171" s="493"/>
      <c r="H171" s="493"/>
      <c r="I171" s="493"/>
      <c r="J171" s="320">
        <f t="shared" si="9"/>
        <v>1428</v>
      </c>
    </row>
    <row r="172" spans="1:10" s="205" customFormat="1" ht="18" x14ac:dyDescent="0.3">
      <c r="A172" s="493" t="s">
        <v>4939</v>
      </c>
      <c r="B172" s="493"/>
      <c r="C172" s="493"/>
      <c r="D172" s="493"/>
      <c r="E172" s="493"/>
      <c r="F172" s="493"/>
      <c r="G172" s="493"/>
      <c r="H172" s="493"/>
      <c r="I172" s="493"/>
      <c r="J172" s="320">
        <f t="shared" si="9"/>
        <v>1444</v>
      </c>
    </row>
    <row r="173" spans="1:10" s="205" customFormat="1" ht="18" x14ac:dyDescent="0.3">
      <c r="A173" s="493" t="s">
        <v>4961</v>
      </c>
      <c r="B173" s="493"/>
      <c r="C173" s="493"/>
      <c r="D173" s="493"/>
      <c r="E173" s="493"/>
      <c r="F173" s="493"/>
      <c r="G173" s="493"/>
      <c r="H173" s="493"/>
      <c r="I173" s="493"/>
      <c r="J173" s="320">
        <f t="shared" si="9"/>
        <v>1460</v>
      </c>
    </row>
    <row r="174" spans="1:10" s="205" customFormat="1" ht="18" x14ac:dyDescent="0.3">
      <c r="A174" s="493" t="s">
        <v>4971</v>
      </c>
      <c r="B174" s="493"/>
      <c r="C174" s="493"/>
      <c r="D174" s="493"/>
      <c r="E174" s="493"/>
      <c r="F174" s="493"/>
      <c r="G174" s="493"/>
      <c r="H174" s="493"/>
      <c r="I174" s="493"/>
      <c r="J174" s="320">
        <f t="shared" si="9"/>
        <v>1470</v>
      </c>
    </row>
    <row r="175" spans="1:10" s="205" customFormat="1" ht="18" x14ac:dyDescent="0.3">
      <c r="A175" s="493" t="s">
        <v>4974</v>
      </c>
      <c r="B175" s="493"/>
      <c r="C175" s="493"/>
      <c r="D175" s="493"/>
      <c r="E175" s="493"/>
      <c r="F175" s="493"/>
      <c r="G175" s="493"/>
      <c r="H175" s="493"/>
      <c r="I175" s="493"/>
      <c r="J175" s="320">
        <f t="shared" si="9"/>
        <v>1474</v>
      </c>
    </row>
    <row r="176" spans="1:10" s="205" customFormat="1" ht="18" x14ac:dyDescent="0.3">
      <c r="A176" s="493" t="s">
        <v>4984</v>
      </c>
      <c r="B176" s="493"/>
      <c r="C176" s="493"/>
      <c r="D176" s="493"/>
      <c r="E176" s="493"/>
      <c r="F176" s="493"/>
      <c r="G176" s="493"/>
      <c r="H176" s="493"/>
      <c r="I176" s="493"/>
      <c r="J176" s="320">
        <f t="shared" si="9"/>
        <v>1486</v>
      </c>
    </row>
    <row r="177" spans="1:10" s="205" customFormat="1" ht="18" x14ac:dyDescent="0.3">
      <c r="A177" s="493" t="s">
        <v>4990</v>
      </c>
      <c r="B177" s="493"/>
      <c r="C177" s="493"/>
      <c r="D177" s="493"/>
      <c r="E177" s="493"/>
      <c r="F177" s="493"/>
      <c r="G177" s="493"/>
      <c r="H177" s="493"/>
      <c r="I177" s="493"/>
      <c r="J177" s="320">
        <f t="shared" si="9"/>
        <v>1498</v>
      </c>
    </row>
    <row r="178" spans="1:10" s="205" customFormat="1" ht="18" x14ac:dyDescent="0.3">
      <c r="A178" s="493" t="s">
        <v>5008</v>
      </c>
      <c r="B178" s="493"/>
      <c r="C178" s="493"/>
      <c r="D178" s="493"/>
      <c r="E178" s="493"/>
      <c r="F178" s="493"/>
      <c r="G178" s="493"/>
      <c r="H178" s="493"/>
      <c r="I178" s="493"/>
      <c r="J178" s="320">
        <f t="shared" si="9"/>
        <v>1547</v>
      </c>
    </row>
    <row r="179" spans="1:10" s="205" customFormat="1" ht="18" x14ac:dyDescent="0.3">
      <c r="A179" s="493" t="s">
        <v>5022</v>
      </c>
      <c r="B179" s="493"/>
      <c r="C179" s="493"/>
      <c r="D179" s="493"/>
      <c r="E179" s="493"/>
      <c r="F179" s="493"/>
      <c r="G179" s="493"/>
      <c r="H179" s="493"/>
      <c r="I179" s="493"/>
      <c r="J179" s="320">
        <f t="shared" si="9"/>
        <v>1596</v>
      </c>
    </row>
    <row r="180" spans="1:10" s="205" customFormat="1" ht="18" x14ac:dyDescent="0.3">
      <c r="A180" s="493" t="s">
        <v>5034</v>
      </c>
      <c r="B180" s="493"/>
      <c r="C180" s="493"/>
      <c r="D180" s="493"/>
      <c r="E180" s="493"/>
      <c r="F180" s="493"/>
      <c r="G180" s="493"/>
      <c r="H180" s="493"/>
      <c r="I180" s="493"/>
      <c r="J180" s="320">
        <f t="shared" si="9"/>
        <v>1645</v>
      </c>
    </row>
    <row r="181" spans="1:10" s="205" customFormat="1" ht="18" x14ac:dyDescent="0.3">
      <c r="A181" s="493" t="s">
        <v>5046</v>
      </c>
      <c r="B181" s="493"/>
      <c r="C181" s="493"/>
      <c r="D181" s="493"/>
      <c r="E181" s="493"/>
      <c r="F181" s="493"/>
      <c r="G181" s="493"/>
      <c r="H181" s="493"/>
      <c r="I181" s="493"/>
      <c r="J181" s="320">
        <f t="shared" si="9"/>
        <v>1677</v>
      </c>
    </row>
    <row r="182" spans="1:10" s="205" customFormat="1" ht="18" x14ac:dyDescent="0.3">
      <c r="A182" s="493" t="s">
        <v>5054</v>
      </c>
      <c r="B182" s="493"/>
      <c r="C182" s="493"/>
      <c r="D182" s="493"/>
      <c r="E182" s="493"/>
      <c r="F182" s="493"/>
      <c r="G182" s="493"/>
      <c r="H182" s="493"/>
      <c r="I182" s="493"/>
      <c r="J182" s="320">
        <f t="shared" si="9"/>
        <v>1709</v>
      </c>
    </row>
    <row r="183" spans="1:10" s="205" customFormat="1" ht="18" x14ac:dyDescent="0.3">
      <c r="A183" s="493" t="s">
        <v>5066</v>
      </c>
      <c r="B183" s="493"/>
      <c r="C183" s="493"/>
      <c r="D183" s="493"/>
      <c r="E183" s="493"/>
      <c r="F183" s="493"/>
      <c r="G183" s="493"/>
      <c r="H183" s="493"/>
      <c r="I183" s="493"/>
      <c r="J183" s="320">
        <f t="shared" si="9"/>
        <v>1741</v>
      </c>
    </row>
    <row r="184" spans="1:10" s="205" customFormat="1" ht="18" x14ac:dyDescent="0.3">
      <c r="A184" s="493" t="s">
        <v>5077</v>
      </c>
      <c r="B184" s="493"/>
      <c r="C184" s="493"/>
      <c r="D184" s="493"/>
      <c r="E184" s="493"/>
      <c r="F184" s="493"/>
      <c r="G184" s="493"/>
      <c r="H184" s="493"/>
      <c r="I184" s="493"/>
      <c r="J184" s="320">
        <f t="shared" si="9"/>
        <v>1784</v>
      </c>
    </row>
    <row r="185" spans="1:10" s="205" customFormat="1" ht="18" x14ac:dyDescent="0.3">
      <c r="A185" s="358"/>
      <c r="B185" s="494" t="s">
        <v>5079</v>
      </c>
      <c r="C185" s="495"/>
      <c r="D185" s="495"/>
      <c r="E185" s="495"/>
      <c r="F185" s="495"/>
      <c r="G185" s="495"/>
      <c r="H185" s="495"/>
      <c r="I185" s="496"/>
      <c r="J185" s="320">
        <f>3+MATCH(B185,A534:A4892,0)</f>
        <v>1786</v>
      </c>
    </row>
    <row r="186" spans="1:10" s="205" customFormat="1" ht="18" x14ac:dyDescent="0.3">
      <c r="A186" s="358"/>
      <c r="B186" s="494" t="s">
        <v>5086</v>
      </c>
      <c r="C186" s="495"/>
      <c r="D186" s="495"/>
      <c r="E186" s="495"/>
      <c r="F186" s="495"/>
      <c r="G186" s="495"/>
      <c r="H186" s="495"/>
      <c r="I186" s="496"/>
      <c r="J186" s="320">
        <f>3+MATCH(B186,A535:A4893,0)</f>
        <v>1800</v>
      </c>
    </row>
    <row r="187" spans="1:10" s="205" customFormat="1" ht="18" x14ac:dyDescent="0.3">
      <c r="A187" s="358"/>
      <c r="B187" s="494" t="s">
        <v>5091</v>
      </c>
      <c r="C187" s="495"/>
      <c r="D187" s="495"/>
      <c r="E187" s="495"/>
      <c r="F187" s="495"/>
      <c r="G187" s="495"/>
      <c r="H187" s="495"/>
      <c r="I187" s="496"/>
      <c r="J187" s="320">
        <f>3+MATCH(B187,A536:A4894,0)</f>
        <v>1814</v>
      </c>
    </row>
    <row r="188" spans="1:10" s="205" customFormat="1" ht="18" x14ac:dyDescent="0.3">
      <c r="A188" s="493" t="s">
        <v>5096</v>
      </c>
      <c r="B188" s="493"/>
      <c r="C188" s="493"/>
      <c r="D188" s="493"/>
      <c r="E188" s="493"/>
      <c r="F188" s="493"/>
      <c r="G188" s="493"/>
      <c r="H188" s="493"/>
      <c r="I188" s="493"/>
      <c r="J188" s="320">
        <f t="shared" ref="J188:J218" si="10">3+MATCH(A188,A537:A4895,0)</f>
        <v>1828</v>
      </c>
    </row>
    <row r="189" spans="1:10" s="205" customFormat="1" ht="18" x14ac:dyDescent="0.3">
      <c r="A189" s="493" t="s">
        <v>5102</v>
      </c>
      <c r="B189" s="493"/>
      <c r="C189" s="493"/>
      <c r="D189" s="493"/>
      <c r="E189" s="493"/>
      <c r="F189" s="493"/>
      <c r="G189" s="493"/>
      <c r="H189" s="493"/>
      <c r="I189" s="493"/>
      <c r="J189" s="320">
        <f t="shared" si="10"/>
        <v>1840</v>
      </c>
    </row>
    <row r="190" spans="1:10" s="205" customFormat="1" ht="18" x14ac:dyDescent="0.3">
      <c r="A190" s="493" t="s">
        <v>5107</v>
      </c>
      <c r="B190" s="493"/>
      <c r="C190" s="493"/>
      <c r="D190" s="493"/>
      <c r="E190" s="493"/>
      <c r="F190" s="493"/>
      <c r="G190" s="493"/>
      <c r="H190" s="493"/>
      <c r="I190" s="493"/>
      <c r="J190" s="320">
        <f t="shared" si="10"/>
        <v>1852</v>
      </c>
    </row>
    <row r="191" spans="1:10" s="205" customFormat="1" ht="18" x14ac:dyDescent="0.3">
      <c r="A191" s="493" t="s">
        <v>5111</v>
      </c>
      <c r="B191" s="493"/>
      <c r="C191" s="493"/>
      <c r="D191" s="493"/>
      <c r="E191" s="493"/>
      <c r="F191" s="493"/>
      <c r="G191" s="493"/>
      <c r="H191" s="493"/>
      <c r="I191" s="493"/>
      <c r="J191" s="320">
        <f t="shared" si="10"/>
        <v>1864</v>
      </c>
    </row>
    <row r="192" spans="1:10" s="205" customFormat="1" ht="18" x14ac:dyDescent="0.3">
      <c r="A192" s="493" t="s">
        <v>5116</v>
      </c>
      <c r="B192" s="493"/>
      <c r="C192" s="493"/>
      <c r="D192" s="493"/>
      <c r="E192" s="493"/>
      <c r="F192" s="493"/>
      <c r="G192" s="493"/>
      <c r="H192" s="493"/>
      <c r="I192" s="493"/>
      <c r="J192" s="320">
        <f t="shared" si="10"/>
        <v>1876</v>
      </c>
    </row>
    <row r="193" spans="1:10" s="205" customFormat="1" ht="18" x14ac:dyDescent="0.3">
      <c r="A193" s="493" t="s">
        <v>5121</v>
      </c>
      <c r="B193" s="493"/>
      <c r="C193" s="493"/>
      <c r="D193" s="493"/>
      <c r="E193" s="493"/>
      <c r="F193" s="493"/>
      <c r="G193" s="493"/>
      <c r="H193" s="493"/>
      <c r="I193" s="493"/>
      <c r="J193" s="320">
        <f t="shared" si="10"/>
        <v>1888</v>
      </c>
    </row>
    <row r="194" spans="1:10" s="205" customFormat="1" ht="18" x14ac:dyDescent="0.3">
      <c r="A194" s="493" t="s">
        <v>5126</v>
      </c>
      <c r="B194" s="493"/>
      <c r="C194" s="493"/>
      <c r="D194" s="493"/>
      <c r="E194" s="493"/>
      <c r="F194" s="493"/>
      <c r="G194" s="493"/>
      <c r="H194" s="493"/>
      <c r="I194" s="493"/>
      <c r="J194" s="320">
        <f t="shared" si="10"/>
        <v>1901</v>
      </c>
    </row>
    <row r="195" spans="1:10" s="205" customFormat="1" ht="18" x14ac:dyDescent="0.3">
      <c r="A195" s="493" t="s">
        <v>5132</v>
      </c>
      <c r="B195" s="493"/>
      <c r="C195" s="493"/>
      <c r="D195" s="493"/>
      <c r="E195" s="493"/>
      <c r="F195" s="493"/>
      <c r="G195" s="493"/>
      <c r="H195" s="493"/>
      <c r="I195" s="493"/>
      <c r="J195" s="320">
        <f t="shared" si="10"/>
        <v>1916</v>
      </c>
    </row>
    <row r="196" spans="1:10" s="205" customFormat="1" ht="18" x14ac:dyDescent="0.3">
      <c r="A196" s="493" t="s">
        <v>5135</v>
      </c>
      <c r="B196" s="493"/>
      <c r="C196" s="493"/>
      <c r="D196" s="493"/>
      <c r="E196" s="493"/>
      <c r="F196" s="493"/>
      <c r="G196" s="493"/>
      <c r="H196" s="493"/>
      <c r="I196" s="493"/>
      <c r="J196" s="320">
        <f t="shared" si="10"/>
        <v>1929</v>
      </c>
    </row>
    <row r="197" spans="1:10" s="205" customFormat="1" ht="18" x14ac:dyDescent="0.3">
      <c r="A197" s="493" t="s">
        <v>5138</v>
      </c>
      <c r="B197" s="493"/>
      <c r="C197" s="493"/>
      <c r="D197" s="493"/>
      <c r="E197" s="493"/>
      <c r="F197" s="493"/>
      <c r="G197" s="493"/>
      <c r="H197" s="493"/>
      <c r="I197" s="493"/>
      <c r="J197" s="320">
        <f t="shared" si="10"/>
        <v>1945</v>
      </c>
    </row>
    <row r="198" spans="1:10" s="205" customFormat="1" ht="18" x14ac:dyDescent="0.3">
      <c r="A198" s="493" t="s">
        <v>5143</v>
      </c>
      <c r="B198" s="493"/>
      <c r="C198" s="493"/>
      <c r="D198" s="493"/>
      <c r="E198" s="493"/>
      <c r="F198" s="493"/>
      <c r="G198" s="493"/>
      <c r="H198" s="493"/>
      <c r="I198" s="493"/>
      <c r="J198" s="320">
        <f t="shared" si="10"/>
        <v>1958</v>
      </c>
    </row>
    <row r="199" spans="1:10" s="205" customFormat="1" ht="18" x14ac:dyDescent="0.3">
      <c r="A199" s="493" t="s">
        <v>5153</v>
      </c>
      <c r="B199" s="493"/>
      <c r="C199" s="493"/>
      <c r="D199" s="493"/>
      <c r="E199" s="493"/>
      <c r="F199" s="493"/>
      <c r="G199" s="493"/>
      <c r="H199" s="493"/>
      <c r="I199" s="493"/>
      <c r="J199" s="320">
        <f t="shared" si="10"/>
        <v>1974</v>
      </c>
    </row>
    <row r="200" spans="1:10" s="205" customFormat="1" ht="18" x14ac:dyDescent="0.3">
      <c r="A200" s="493" t="s">
        <v>5155</v>
      </c>
      <c r="B200" s="493"/>
      <c r="C200" s="493"/>
      <c r="D200" s="493"/>
      <c r="E200" s="493"/>
      <c r="F200" s="493"/>
      <c r="G200" s="493"/>
      <c r="H200" s="493"/>
      <c r="I200" s="493"/>
      <c r="J200" s="320">
        <f t="shared" si="10"/>
        <v>1987</v>
      </c>
    </row>
    <row r="201" spans="1:10" s="205" customFormat="1" ht="18" x14ac:dyDescent="0.3">
      <c r="A201" s="493" t="s">
        <v>5157</v>
      </c>
      <c r="B201" s="493"/>
      <c r="C201" s="493"/>
      <c r="D201" s="493"/>
      <c r="E201" s="493"/>
      <c r="F201" s="493"/>
      <c r="G201" s="493"/>
      <c r="H201" s="493"/>
      <c r="I201" s="493"/>
      <c r="J201" s="320">
        <f t="shared" si="10"/>
        <v>2002</v>
      </c>
    </row>
    <row r="202" spans="1:10" s="205" customFormat="1" ht="18" x14ac:dyDescent="0.3">
      <c r="A202" s="493" t="s">
        <v>5172</v>
      </c>
      <c r="B202" s="493"/>
      <c r="C202" s="493"/>
      <c r="D202" s="493"/>
      <c r="E202" s="493"/>
      <c r="F202" s="493"/>
      <c r="G202" s="493"/>
      <c r="H202" s="493"/>
      <c r="I202" s="493"/>
      <c r="J202" s="320">
        <f t="shared" si="10"/>
        <v>2025</v>
      </c>
    </row>
    <row r="203" spans="1:10" s="205" customFormat="1" ht="18" x14ac:dyDescent="0.3">
      <c r="A203" s="493" t="s">
        <v>5176</v>
      </c>
      <c r="B203" s="493"/>
      <c r="C203" s="493"/>
      <c r="D203" s="493"/>
      <c r="E203" s="493"/>
      <c r="F203" s="493"/>
      <c r="G203" s="493"/>
      <c r="H203" s="493"/>
      <c r="I203" s="493"/>
      <c r="J203" s="320">
        <f t="shared" si="10"/>
        <v>2045</v>
      </c>
    </row>
    <row r="204" spans="1:10" s="205" customFormat="1" ht="18" x14ac:dyDescent="0.3">
      <c r="A204" s="493" t="s">
        <v>5186</v>
      </c>
      <c r="B204" s="493"/>
      <c r="C204" s="493"/>
      <c r="D204" s="493"/>
      <c r="E204" s="493"/>
      <c r="F204" s="493"/>
      <c r="G204" s="493"/>
      <c r="H204" s="493"/>
      <c r="I204" s="493"/>
      <c r="J204" s="320">
        <f t="shared" si="10"/>
        <v>2064</v>
      </c>
    </row>
    <row r="205" spans="1:10" s="205" customFormat="1" ht="18" x14ac:dyDescent="0.3">
      <c r="A205" s="493" t="s">
        <v>5191</v>
      </c>
      <c r="B205" s="493"/>
      <c r="C205" s="493"/>
      <c r="D205" s="493"/>
      <c r="E205" s="493"/>
      <c r="F205" s="493"/>
      <c r="G205" s="493"/>
      <c r="H205" s="493"/>
      <c r="I205" s="493"/>
      <c r="J205" s="320">
        <f t="shared" si="10"/>
        <v>2078</v>
      </c>
    </row>
    <row r="206" spans="1:10" s="205" customFormat="1" ht="18" x14ac:dyDescent="0.3">
      <c r="A206" s="493" t="s">
        <v>5196</v>
      </c>
      <c r="B206" s="493"/>
      <c r="C206" s="493"/>
      <c r="D206" s="493"/>
      <c r="E206" s="493"/>
      <c r="F206" s="493"/>
      <c r="G206" s="493"/>
      <c r="H206" s="493"/>
      <c r="I206" s="493"/>
      <c r="J206" s="320">
        <f t="shared" si="10"/>
        <v>2096</v>
      </c>
    </row>
    <row r="207" spans="1:10" s="205" customFormat="1" ht="18" x14ac:dyDescent="0.3">
      <c r="A207" s="493" t="s">
        <v>5202</v>
      </c>
      <c r="B207" s="493"/>
      <c r="C207" s="493"/>
      <c r="D207" s="493"/>
      <c r="E207" s="493"/>
      <c r="F207" s="493"/>
      <c r="G207" s="493"/>
      <c r="H207" s="493"/>
      <c r="I207" s="493"/>
      <c r="J207" s="320">
        <f t="shared" si="10"/>
        <v>2111</v>
      </c>
    </row>
    <row r="208" spans="1:10" s="205" customFormat="1" ht="18" x14ac:dyDescent="0.3">
      <c r="A208" s="493" t="s">
        <v>5203</v>
      </c>
      <c r="B208" s="493"/>
      <c r="C208" s="493"/>
      <c r="D208" s="493"/>
      <c r="E208" s="493"/>
      <c r="F208" s="493"/>
      <c r="G208" s="493"/>
      <c r="H208" s="493"/>
      <c r="I208" s="493"/>
      <c r="J208" s="320">
        <f t="shared" si="10"/>
        <v>2111</v>
      </c>
    </row>
    <row r="209" spans="1:10" s="205" customFormat="1" ht="18" x14ac:dyDescent="0.3">
      <c r="A209" s="493" t="s">
        <v>5204</v>
      </c>
      <c r="B209" s="493"/>
      <c r="C209" s="493"/>
      <c r="D209" s="493"/>
      <c r="E209" s="493"/>
      <c r="F209" s="493"/>
      <c r="G209" s="493"/>
      <c r="H209" s="493"/>
      <c r="I209" s="493"/>
      <c r="J209" s="320">
        <f t="shared" si="10"/>
        <v>2111</v>
      </c>
    </row>
    <row r="210" spans="1:10" s="205" customFormat="1" ht="18" x14ac:dyDescent="0.3">
      <c r="A210" s="493" t="s">
        <v>5220</v>
      </c>
      <c r="B210" s="493"/>
      <c r="C210" s="493"/>
      <c r="D210" s="493"/>
      <c r="E210" s="493"/>
      <c r="F210" s="493"/>
      <c r="G210" s="493"/>
      <c r="H210" s="493"/>
      <c r="I210" s="493"/>
      <c r="J210" s="320">
        <f t="shared" si="10"/>
        <v>2125</v>
      </c>
    </row>
    <row r="211" spans="1:10" s="205" customFormat="1" ht="18" x14ac:dyDescent="0.3">
      <c r="A211" s="493" t="s">
        <v>5221</v>
      </c>
      <c r="B211" s="493"/>
      <c r="C211" s="493"/>
      <c r="D211" s="493"/>
      <c r="E211" s="493"/>
      <c r="F211" s="493"/>
      <c r="G211" s="493"/>
      <c r="H211" s="493"/>
      <c r="I211" s="493"/>
      <c r="J211" s="320">
        <f t="shared" si="10"/>
        <v>2125</v>
      </c>
    </row>
    <row r="212" spans="1:10" s="205" customFormat="1" ht="18" x14ac:dyDescent="0.3">
      <c r="A212" s="493" t="s">
        <v>5228</v>
      </c>
      <c r="B212" s="493"/>
      <c r="C212" s="493"/>
      <c r="D212" s="493"/>
      <c r="E212" s="493"/>
      <c r="F212" s="493"/>
      <c r="G212" s="493"/>
      <c r="H212" s="493"/>
      <c r="I212" s="493"/>
      <c r="J212" s="320">
        <f t="shared" si="10"/>
        <v>2139</v>
      </c>
    </row>
    <row r="213" spans="1:10" s="205" customFormat="1" ht="18" x14ac:dyDescent="0.3">
      <c r="A213" s="493" t="s">
        <v>5234</v>
      </c>
      <c r="B213" s="493"/>
      <c r="C213" s="493"/>
      <c r="D213" s="493"/>
      <c r="E213" s="493"/>
      <c r="F213" s="493"/>
      <c r="G213" s="493"/>
      <c r="H213" s="493"/>
      <c r="I213" s="493"/>
      <c r="J213" s="320">
        <f t="shared" si="10"/>
        <v>2152</v>
      </c>
    </row>
    <row r="214" spans="1:10" s="205" customFormat="1" ht="18" x14ac:dyDescent="0.3">
      <c r="A214" s="493" t="s">
        <v>5239</v>
      </c>
      <c r="B214" s="493"/>
      <c r="C214" s="493"/>
      <c r="D214" s="493"/>
      <c r="E214" s="493"/>
      <c r="F214" s="493"/>
      <c r="G214" s="493"/>
      <c r="H214" s="493"/>
      <c r="I214" s="493"/>
      <c r="J214" s="320">
        <f t="shared" si="10"/>
        <v>2165</v>
      </c>
    </row>
    <row r="215" spans="1:10" s="205" customFormat="1" ht="18" x14ac:dyDescent="0.3">
      <c r="A215" s="493" t="s">
        <v>5244</v>
      </c>
      <c r="B215" s="493"/>
      <c r="C215" s="493"/>
      <c r="D215" s="493"/>
      <c r="E215" s="493"/>
      <c r="F215" s="493"/>
      <c r="G215" s="493"/>
      <c r="H215" s="493"/>
      <c r="I215" s="493"/>
      <c r="J215" s="320">
        <f t="shared" si="10"/>
        <v>2178</v>
      </c>
    </row>
    <row r="216" spans="1:10" s="205" customFormat="1" ht="18" x14ac:dyDescent="0.3">
      <c r="A216" s="493" t="s">
        <v>5250</v>
      </c>
      <c r="B216" s="493"/>
      <c r="C216" s="493"/>
      <c r="D216" s="493"/>
      <c r="E216" s="493"/>
      <c r="F216" s="493"/>
      <c r="G216" s="493"/>
      <c r="H216" s="493"/>
      <c r="I216" s="493"/>
      <c r="J216" s="320">
        <f t="shared" si="10"/>
        <v>2192</v>
      </c>
    </row>
    <row r="217" spans="1:10" s="205" customFormat="1" ht="18" x14ac:dyDescent="0.3">
      <c r="A217" s="493" t="s">
        <v>5260</v>
      </c>
      <c r="B217" s="493"/>
      <c r="C217" s="493"/>
      <c r="D217" s="493"/>
      <c r="E217" s="493"/>
      <c r="F217" s="493"/>
      <c r="G217" s="493"/>
      <c r="H217" s="493"/>
      <c r="I217" s="493"/>
      <c r="J217" s="320">
        <f t="shared" si="10"/>
        <v>2205</v>
      </c>
    </row>
    <row r="218" spans="1:10" s="205" customFormat="1" ht="18" x14ac:dyDescent="0.3">
      <c r="A218" s="493" t="s">
        <v>5263</v>
      </c>
      <c r="B218" s="493"/>
      <c r="C218" s="493"/>
      <c r="D218" s="493"/>
      <c r="E218" s="493"/>
      <c r="F218" s="493"/>
      <c r="G218" s="493"/>
      <c r="H218" s="493"/>
      <c r="I218" s="493"/>
      <c r="J218" s="320">
        <f t="shared" si="10"/>
        <v>2209</v>
      </c>
    </row>
    <row r="219" spans="1:10" s="205" customFormat="1" ht="18" x14ac:dyDescent="0.3">
      <c r="A219" s="358"/>
      <c r="B219" s="494" t="s">
        <v>5264</v>
      </c>
      <c r="C219" s="495"/>
      <c r="D219" s="495"/>
      <c r="E219" s="495"/>
      <c r="F219" s="495"/>
      <c r="G219" s="495"/>
      <c r="H219" s="495"/>
      <c r="I219" s="496"/>
      <c r="J219" s="320">
        <f t="shared" ref="J219:J230" si="11">3+MATCH(B219,A568:A4926,0)</f>
        <v>2209</v>
      </c>
    </row>
    <row r="220" spans="1:10" s="205" customFormat="1" ht="18" x14ac:dyDescent="0.3">
      <c r="A220" s="358"/>
      <c r="B220" s="494" t="s">
        <v>5269</v>
      </c>
      <c r="C220" s="495"/>
      <c r="D220" s="495"/>
      <c r="E220" s="495"/>
      <c r="F220" s="495"/>
      <c r="G220" s="495"/>
      <c r="H220" s="495"/>
      <c r="I220" s="496"/>
      <c r="J220" s="320">
        <f t="shared" si="11"/>
        <v>2222</v>
      </c>
    </row>
    <row r="221" spans="1:10" s="205" customFormat="1" ht="18" x14ac:dyDescent="0.3">
      <c r="A221" s="358"/>
      <c r="B221" s="494" t="s">
        <v>5274</v>
      </c>
      <c r="C221" s="495"/>
      <c r="D221" s="495"/>
      <c r="E221" s="495"/>
      <c r="F221" s="495"/>
      <c r="G221" s="495"/>
      <c r="H221" s="495"/>
      <c r="I221" s="496"/>
      <c r="J221" s="320">
        <f t="shared" si="11"/>
        <v>2235</v>
      </c>
    </row>
    <row r="222" spans="1:10" s="205" customFormat="1" ht="18" x14ac:dyDescent="0.3">
      <c r="A222" s="358"/>
      <c r="B222" s="494" t="s">
        <v>5279</v>
      </c>
      <c r="C222" s="495"/>
      <c r="D222" s="495"/>
      <c r="E222" s="495"/>
      <c r="F222" s="495"/>
      <c r="G222" s="495"/>
      <c r="H222" s="495"/>
      <c r="I222" s="496"/>
      <c r="J222" s="320">
        <f t="shared" si="11"/>
        <v>2248</v>
      </c>
    </row>
    <row r="223" spans="1:10" s="205" customFormat="1" ht="18" x14ac:dyDescent="0.3">
      <c r="A223" s="358"/>
      <c r="B223" s="494" t="s">
        <v>5283</v>
      </c>
      <c r="C223" s="495"/>
      <c r="D223" s="495"/>
      <c r="E223" s="495"/>
      <c r="F223" s="495"/>
      <c r="G223" s="495"/>
      <c r="H223" s="495"/>
      <c r="I223" s="496"/>
      <c r="J223" s="320">
        <f t="shared" si="11"/>
        <v>2261</v>
      </c>
    </row>
    <row r="224" spans="1:10" s="205" customFormat="1" ht="18" x14ac:dyDescent="0.3">
      <c r="A224" s="358"/>
      <c r="B224" s="494" t="s">
        <v>5287</v>
      </c>
      <c r="C224" s="495"/>
      <c r="D224" s="495"/>
      <c r="E224" s="495"/>
      <c r="F224" s="495"/>
      <c r="G224" s="495"/>
      <c r="H224" s="495"/>
      <c r="I224" s="496"/>
      <c r="J224" s="320">
        <f t="shared" si="11"/>
        <v>2274</v>
      </c>
    </row>
    <row r="225" spans="1:10" s="205" customFormat="1" ht="18" x14ac:dyDescent="0.3">
      <c r="A225" s="358"/>
      <c r="B225" s="494" t="s">
        <v>5290</v>
      </c>
      <c r="C225" s="495"/>
      <c r="D225" s="495"/>
      <c r="E225" s="495"/>
      <c r="F225" s="495"/>
      <c r="G225" s="495"/>
      <c r="H225" s="495"/>
      <c r="I225" s="496"/>
      <c r="J225" s="320">
        <f t="shared" si="11"/>
        <v>2289</v>
      </c>
    </row>
    <row r="226" spans="1:10" s="205" customFormat="1" ht="18" x14ac:dyDescent="0.3">
      <c r="A226" s="358"/>
      <c r="B226" s="494" t="s">
        <v>5295</v>
      </c>
      <c r="C226" s="495"/>
      <c r="D226" s="495"/>
      <c r="E226" s="495"/>
      <c r="F226" s="495"/>
      <c r="G226" s="495"/>
      <c r="H226" s="495"/>
      <c r="I226" s="496"/>
      <c r="J226" s="320">
        <f t="shared" si="11"/>
        <v>2302</v>
      </c>
    </row>
    <row r="227" spans="1:10" s="205" customFormat="1" ht="18" x14ac:dyDescent="0.3">
      <c r="A227" s="358"/>
      <c r="B227" s="494" t="s">
        <v>5301</v>
      </c>
      <c r="C227" s="495"/>
      <c r="D227" s="495"/>
      <c r="E227" s="495"/>
      <c r="F227" s="495"/>
      <c r="G227" s="495"/>
      <c r="H227" s="495"/>
      <c r="I227" s="496"/>
      <c r="J227" s="320">
        <f t="shared" si="11"/>
        <v>2315</v>
      </c>
    </row>
    <row r="228" spans="1:10" s="205" customFormat="1" ht="18" x14ac:dyDescent="0.3">
      <c r="A228" s="358"/>
      <c r="B228" s="494" t="s">
        <v>5305</v>
      </c>
      <c r="C228" s="495"/>
      <c r="D228" s="495"/>
      <c r="E228" s="495"/>
      <c r="F228" s="495"/>
      <c r="G228" s="495"/>
      <c r="H228" s="495"/>
      <c r="I228" s="496"/>
      <c r="J228" s="320">
        <f t="shared" si="11"/>
        <v>2328</v>
      </c>
    </row>
    <row r="229" spans="1:10" s="205" customFormat="1" ht="18" x14ac:dyDescent="0.3">
      <c r="A229" s="358"/>
      <c r="B229" s="494" t="s">
        <v>5308</v>
      </c>
      <c r="C229" s="495"/>
      <c r="D229" s="495"/>
      <c r="E229" s="495"/>
      <c r="F229" s="495"/>
      <c r="G229" s="495"/>
      <c r="H229" s="495"/>
      <c r="I229" s="496"/>
      <c r="J229" s="320">
        <f t="shared" si="11"/>
        <v>2341</v>
      </c>
    </row>
    <row r="230" spans="1:10" s="205" customFormat="1" ht="18" x14ac:dyDescent="0.3">
      <c r="A230" s="358"/>
      <c r="B230" s="494" t="s">
        <v>5311</v>
      </c>
      <c r="C230" s="495"/>
      <c r="D230" s="495"/>
      <c r="E230" s="495"/>
      <c r="F230" s="495"/>
      <c r="G230" s="495"/>
      <c r="H230" s="495"/>
      <c r="I230" s="496"/>
      <c r="J230" s="320">
        <f t="shared" si="11"/>
        <v>2354</v>
      </c>
    </row>
    <row r="231" spans="1:10" s="205" customFormat="1" ht="18" x14ac:dyDescent="0.3">
      <c r="A231" s="493" t="s">
        <v>5315</v>
      </c>
      <c r="B231" s="493"/>
      <c r="C231" s="493"/>
      <c r="D231" s="493"/>
      <c r="E231" s="493"/>
      <c r="F231" s="493"/>
      <c r="G231" s="493"/>
      <c r="H231" s="493"/>
      <c r="I231" s="493"/>
      <c r="J231" s="320">
        <f>3+MATCH(A231,A580:A4938,0)</f>
        <v>2367</v>
      </c>
    </row>
    <row r="232" spans="1:10" s="205" customFormat="1" ht="18" x14ac:dyDescent="0.3">
      <c r="A232" s="358"/>
      <c r="B232" s="494" t="s">
        <v>5316</v>
      </c>
      <c r="C232" s="495"/>
      <c r="D232" s="495"/>
      <c r="E232" s="495"/>
      <c r="F232" s="495"/>
      <c r="G232" s="495"/>
      <c r="H232" s="495"/>
      <c r="I232" s="496"/>
      <c r="J232" s="320">
        <f t="shared" ref="J232:J243" si="12">3+MATCH(B232,A581:A4939,0)</f>
        <v>2367</v>
      </c>
    </row>
    <row r="233" spans="1:10" s="205" customFormat="1" ht="18" x14ac:dyDescent="0.3">
      <c r="A233" s="358"/>
      <c r="B233" s="494" t="s">
        <v>5318</v>
      </c>
      <c r="C233" s="495"/>
      <c r="D233" s="495"/>
      <c r="E233" s="495"/>
      <c r="F233" s="495"/>
      <c r="G233" s="495"/>
      <c r="H233" s="495"/>
      <c r="I233" s="496"/>
      <c r="J233" s="320">
        <f t="shared" si="12"/>
        <v>2380</v>
      </c>
    </row>
    <row r="234" spans="1:10" s="205" customFormat="1" ht="18" x14ac:dyDescent="0.3">
      <c r="A234" s="358"/>
      <c r="B234" s="494" t="s">
        <v>5320</v>
      </c>
      <c r="C234" s="495"/>
      <c r="D234" s="495"/>
      <c r="E234" s="495"/>
      <c r="F234" s="495"/>
      <c r="G234" s="495"/>
      <c r="H234" s="495"/>
      <c r="I234" s="496"/>
      <c r="J234" s="320">
        <f t="shared" si="12"/>
        <v>2393</v>
      </c>
    </row>
    <row r="235" spans="1:10" s="205" customFormat="1" ht="18" x14ac:dyDescent="0.3">
      <c r="A235" s="358"/>
      <c r="B235" s="494" t="s">
        <v>5322</v>
      </c>
      <c r="C235" s="495"/>
      <c r="D235" s="495"/>
      <c r="E235" s="495"/>
      <c r="F235" s="495"/>
      <c r="G235" s="495"/>
      <c r="H235" s="495"/>
      <c r="I235" s="496"/>
      <c r="J235" s="320">
        <f t="shared" si="12"/>
        <v>2406</v>
      </c>
    </row>
    <row r="236" spans="1:10" s="205" customFormat="1" ht="18" x14ac:dyDescent="0.3">
      <c r="A236" s="358"/>
      <c r="B236" s="494" t="s">
        <v>5324</v>
      </c>
      <c r="C236" s="495"/>
      <c r="D236" s="495"/>
      <c r="E236" s="495"/>
      <c r="F236" s="495"/>
      <c r="G236" s="495"/>
      <c r="H236" s="495"/>
      <c r="I236" s="496"/>
      <c r="J236" s="320">
        <f t="shared" si="12"/>
        <v>2419</v>
      </c>
    </row>
    <row r="237" spans="1:10" s="205" customFormat="1" ht="18" x14ac:dyDescent="0.3">
      <c r="A237" s="358"/>
      <c r="B237" s="494" t="s">
        <v>5326</v>
      </c>
      <c r="C237" s="495"/>
      <c r="D237" s="495"/>
      <c r="E237" s="495"/>
      <c r="F237" s="495"/>
      <c r="G237" s="495"/>
      <c r="H237" s="495"/>
      <c r="I237" s="496"/>
      <c r="J237" s="320">
        <f t="shared" si="12"/>
        <v>2432</v>
      </c>
    </row>
    <row r="238" spans="1:10" s="205" customFormat="1" ht="18" x14ac:dyDescent="0.3">
      <c r="A238" s="358"/>
      <c r="B238" s="494" t="s">
        <v>5328</v>
      </c>
      <c r="C238" s="495"/>
      <c r="D238" s="495"/>
      <c r="E238" s="495"/>
      <c r="F238" s="495"/>
      <c r="G238" s="495"/>
      <c r="H238" s="495"/>
      <c r="I238" s="496"/>
      <c r="J238" s="320">
        <f t="shared" si="12"/>
        <v>2447</v>
      </c>
    </row>
    <row r="239" spans="1:10" s="205" customFormat="1" ht="18" x14ac:dyDescent="0.3">
      <c r="A239" s="358"/>
      <c r="B239" s="494" t="s">
        <v>5330</v>
      </c>
      <c r="C239" s="495"/>
      <c r="D239" s="495"/>
      <c r="E239" s="495"/>
      <c r="F239" s="495"/>
      <c r="G239" s="495"/>
      <c r="H239" s="495"/>
      <c r="I239" s="496"/>
      <c r="J239" s="320">
        <f t="shared" si="12"/>
        <v>2460</v>
      </c>
    </row>
    <row r="240" spans="1:10" s="205" customFormat="1" ht="18" x14ac:dyDescent="0.3">
      <c r="A240" s="358"/>
      <c r="B240" s="494" t="s">
        <v>5332</v>
      </c>
      <c r="C240" s="495"/>
      <c r="D240" s="495"/>
      <c r="E240" s="495"/>
      <c r="F240" s="495"/>
      <c r="G240" s="495"/>
      <c r="H240" s="495"/>
      <c r="I240" s="496"/>
      <c r="J240" s="320">
        <f t="shared" si="12"/>
        <v>2473</v>
      </c>
    </row>
    <row r="241" spans="1:16384" s="205" customFormat="1" ht="18" x14ac:dyDescent="0.3">
      <c r="A241" s="358"/>
      <c r="B241" s="494" t="s">
        <v>5335</v>
      </c>
      <c r="C241" s="495"/>
      <c r="D241" s="495"/>
      <c r="E241" s="495"/>
      <c r="F241" s="495"/>
      <c r="G241" s="495"/>
      <c r="H241" s="495"/>
      <c r="I241" s="496"/>
      <c r="J241" s="320">
        <f t="shared" si="12"/>
        <v>2486</v>
      </c>
    </row>
    <row r="242" spans="1:16384" s="205" customFormat="1" ht="18" x14ac:dyDescent="0.3">
      <c r="A242" s="358"/>
      <c r="B242" s="494" t="s">
        <v>5337</v>
      </c>
      <c r="C242" s="495"/>
      <c r="D242" s="495"/>
      <c r="E242" s="495"/>
      <c r="F242" s="495"/>
      <c r="G242" s="495"/>
      <c r="H242" s="495"/>
      <c r="I242" s="496"/>
      <c r="J242" s="320">
        <f t="shared" si="12"/>
        <v>2499</v>
      </c>
    </row>
    <row r="243" spans="1:16384" s="205" customFormat="1" ht="18" x14ac:dyDescent="0.3">
      <c r="A243" s="358"/>
      <c r="B243" s="494" t="s">
        <v>5340</v>
      </c>
      <c r="C243" s="495"/>
      <c r="D243" s="495"/>
      <c r="E243" s="495"/>
      <c r="F243" s="495"/>
      <c r="G243" s="495"/>
      <c r="H243" s="495"/>
      <c r="I243" s="496"/>
      <c r="J243" s="320">
        <f t="shared" si="12"/>
        <v>2512</v>
      </c>
    </row>
    <row r="244" spans="1:16384" s="205" customFormat="1" ht="18" x14ac:dyDescent="0.3">
      <c r="A244" s="493" t="s">
        <v>5343</v>
      </c>
      <c r="B244" s="493"/>
      <c r="C244" s="493"/>
      <c r="D244" s="493"/>
      <c r="E244" s="493"/>
      <c r="F244" s="493"/>
      <c r="G244" s="493"/>
      <c r="H244" s="493"/>
      <c r="I244" s="493"/>
      <c r="J244" s="320">
        <f>3+MATCH(A244,A593:A4951,0)</f>
        <v>2525</v>
      </c>
    </row>
    <row r="245" spans="1:16384" s="205" customFormat="1" ht="18" x14ac:dyDescent="0.3">
      <c r="A245" s="358"/>
      <c r="B245" s="494" t="s">
        <v>5344</v>
      </c>
      <c r="C245" s="495"/>
      <c r="D245" s="495"/>
      <c r="E245" s="495"/>
      <c r="F245" s="495"/>
      <c r="G245" s="495"/>
      <c r="H245" s="495"/>
      <c r="I245" s="496"/>
      <c r="J245" s="320">
        <f t="shared" ref="J245:J250" si="13">3+MATCH(B245,A594:A4952,0)</f>
        <v>2525</v>
      </c>
    </row>
    <row r="246" spans="1:16384" s="306" customFormat="1" ht="18" x14ac:dyDescent="0.3">
      <c r="A246" s="358"/>
      <c r="B246" s="497" t="s">
        <v>5346</v>
      </c>
      <c r="C246" s="498"/>
      <c r="D246" s="498"/>
      <c r="E246" s="498"/>
      <c r="F246" s="498"/>
      <c r="G246" s="498"/>
      <c r="H246" s="498"/>
      <c r="I246" s="499"/>
      <c r="J246" s="320">
        <f t="shared" si="13"/>
        <v>2538</v>
      </c>
      <c r="K246" s="260"/>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c r="AI246" s="260"/>
      <c r="AJ246" s="260"/>
      <c r="AK246" s="260"/>
      <c r="AL246" s="260"/>
      <c r="AM246" s="260"/>
      <c r="AN246" s="260"/>
      <c r="AO246" s="260"/>
      <c r="AP246" s="260"/>
      <c r="AQ246" s="260"/>
      <c r="AR246" s="260"/>
      <c r="AS246" s="260"/>
      <c r="AT246" s="260"/>
      <c r="AU246" s="260"/>
      <c r="AV246" s="260"/>
      <c r="AW246" s="260"/>
      <c r="AX246" s="260"/>
      <c r="AY246" s="260"/>
      <c r="AZ246" s="260"/>
      <c r="BA246" s="260"/>
      <c r="BB246" s="260"/>
      <c r="BC246" s="260"/>
      <c r="BD246" s="260"/>
      <c r="BE246" s="260"/>
      <c r="BF246" s="260"/>
      <c r="BG246" s="260"/>
      <c r="BH246" s="260"/>
      <c r="BI246" s="260"/>
      <c r="BJ246" s="260"/>
      <c r="BK246" s="260"/>
      <c r="BL246" s="260"/>
      <c r="BM246" s="260"/>
      <c r="BN246" s="260"/>
      <c r="BO246" s="260"/>
      <c r="BP246" s="260"/>
      <c r="BQ246" s="260"/>
      <c r="BR246" s="260"/>
      <c r="BS246" s="260"/>
      <c r="BT246" s="260"/>
      <c r="BU246" s="260"/>
      <c r="BV246" s="260"/>
      <c r="BW246" s="260"/>
      <c r="BX246" s="260"/>
      <c r="BY246" s="260"/>
      <c r="BZ246" s="260"/>
      <c r="CA246" s="260"/>
      <c r="CB246" s="260"/>
      <c r="CC246" s="260"/>
      <c r="CD246" s="260"/>
      <c r="CE246" s="260"/>
      <c r="CF246" s="260"/>
      <c r="CG246" s="260"/>
      <c r="CH246" s="260"/>
      <c r="CI246" s="260"/>
      <c r="CJ246" s="260"/>
      <c r="CK246" s="260"/>
      <c r="CL246" s="260"/>
      <c r="CM246" s="260"/>
      <c r="CN246" s="260"/>
      <c r="CO246" s="260"/>
      <c r="CP246" s="260"/>
      <c r="CQ246" s="260"/>
      <c r="CR246" s="260"/>
      <c r="CS246" s="260"/>
      <c r="CT246" s="260"/>
      <c r="CU246" s="260"/>
      <c r="CV246" s="260"/>
      <c r="CW246" s="260"/>
      <c r="CX246" s="260"/>
      <c r="CY246" s="260"/>
      <c r="CZ246" s="260"/>
      <c r="DA246" s="260"/>
      <c r="DB246" s="260"/>
      <c r="DC246" s="260"/>
      <c r="DD246" s="260"/>
      <c r="DE246" s="260"/>
      <c r="DF246" s="260"/>
      <c r="DG246" s="260"/>
      <c r="DH246" s="260"/>
      <c r="DI246" s="260"/>
      <c r="DJ246" s="260"/>
      <c r="DK246" s="260"/>
      <c r="DL246" s="260"/>
      <c r="DM246" s="260"/>
      <c r="DN246" s="260"/>
      <c r="DO246" s="260"/>
      <c r="DP246" s="260"/>
      <c r="DQ246" s="260"/>
      <c r="DR246" s="260"/>
      <c r="DS246" s="260"/>
      <c r="DT246" s="260"/>
      <c r="DU246" s="260"/>
      <c r="DV246" s="260"/>
      <c r="DW246" s="260"/>
      <c r="DX246" s="260"/>
      <c r="DY246" s="260"/>
      <c r="DZ246" s="260"/>
      <c r="EA246" s="260"/>
      <c r="EB246" s="260"/>
      <c r="EC246" s="260"/>
      <c r="ED246" s="260"/>
      <c r="EE246" s="260"/>
      <c r="EF246" s="260"/>
      <c r="EG246" s="260"/>
      <c r="EH246" s="260"/>
      <c r="EI246" s="260"/>
      <c r="EJ246" s="260"/>
      <c r="EK246" s="260"/>
      <c r="EL246" s="260"/>
      <c r="EM246" s="260"/>
      <c r="EN246" s="260"/>
      <c r="EO246" s="260"/>
      <c r="EP246" s="260"/>
      <c r="EQ246" s="260"/>
      <c r="ER246" s="260"/>
      <c r="ES246" s="260"/>
      <c r="ET246" s="260"/>
      <c r="EU246" s="260"/>
      <c r="EV246" s="260"/>
      <c r="EW246" s="260"/>
      <c r="EX246" s="260"/>
      <c r="EY246" s="260"/>
      <c r="EZ246" s="260"/>
      <c r="FA246" s="260"/>
      <c r="FB246" s="260"/>
      <c r="FC246" s="260"/>
      <c r="FD246" s="260"/>
      <c r="FE246" s="260"/>
      <c r="FF246" s="260"/>
      <c r="FG246" s="260"/>
      <c r="FH246" s="260"/>
      <c r="FI246" s="260"/>
      <c r="FJ246" s="260"/>
      <c r="FK246" s="260"/>
      <c r="FL246" s="260"/>
      <c r="FM246" s="260"/>
      <c r="FN246" s="260"/>
      <c r="FO246" s="260"/>
      <c r="FP246" s="260"/>
      <c r="FQ246" s="260"/>
      <c r="FR246" s="260"/>
      <c r="FS246" s="260"/>
      <c r="FT246" s="260"/>
      <c r="FU246" s="260"/>
      <c r="FV246" s="260"/>
      <c r="FW246" s="260"/>
      <c r="FX246" s="260"/>
      <c r="FY246" s="260"/>
      <c r="FZ246" s="260"/>
      <c r="GA246" s="260"/>
      <c r="GB246" s="260"/>
      <c r="GC246" s="260"/>
      <c r="GD246" s="260"/>
      <c r="GE246" s="260"/>
      <c r="GF246" s="260"/>
      <c r="GG246" s="260"/>
      <c r="GH246" s="260"/>
      <c r="GI246" s="260"/>
      <c r="GJ246" s="260"/>
      <c r="GK246" s="260"/>
      <c r="GL246" s="260"/>
      <c r="GM246" s="260"/>
      <c r="GN246" s="260"/>
      <c r="GO246" s="260"/>
      <c r="GP246" s="260"/>
      <c r="GQ246" s="260"/>
      <c r="GR246" s="260"/>
      <c r="GS246" s="260"/>
      <c r="GT246" s="260"/>
      <c r="GU246" s="260"/>
      <c r="GV246" s="260"/>
      <c r="GW246" s="260"/>
      <c r="GX246" s="260"/>
      <c r="GY246" s="260"/>
      <c r="GZ246" s="260"/>
      <c r="HA246" s="260"/>
      <c r="HB246" s="260"/>
      <c r="HC246" s="260"/>
      <c r="HD246" s="260"/>
      <c r="HE246" s="260"/>
      <c r="HF246" s="260"/>
      <c r="HG246" s="260"/>
      <c r="HH246" s="260"/>
      <c r="HI246" s="260"/>
      <c r="HJ246" s="260"/>
      <c r="HK246" s="260"/>
      <c r="HL246" s="260"/>
      <c r="HM246" s="260"/>
      <c r="HN246" s="260"/>
      <c r="HO246" s="260"/>
      <c r="HP246" s="260"/>
      <c r="HQ246" s="260"/>
      <c r="HR246" s="260"/>
      <c r="HS246" s="260"/>
      <c r="HT246" s="260"/>
      <c r="HU246" s="260"/>
      <c r="HV246" s="260"/>
      <c r="HW246" s="260"/>
      <c r="HX246" s="260"/>
      <c r="HY246" s="260"/>
      <c r="HZ246" s="260"/>
      <c r="IA246" s="260"/>
      <c r="IB246" s="260"/>
      <c r="IC246" s="260"/>
      <c r="ID246" s="260"/>
      <c r="IE246" s="260"/>
      <c r="IF246" s="260"/>
      <c r="IG246" s="260"/>
      <c r="IH246" s="260"/>
      <c r="II246" s="260"/>
      <c r="IJ246" s="260"/>
      <c r="IK246" s="260"/>
      <c r="IL246" s="260"/>
      <c r="IM246" s="260"/>
      <c r="IN246" s="260"/>
      <c r="IO246" s="260"/>
      <c r="IP246" s="260"/>
      <c r="IQ246" s="260"/>
      <c r="IR246" s="260"/>
      <c r="IS246" s="260"/>
      <c r="IT246" s="260"/>
      <c r="IU246" s="260"/>
      <c r="IV246" s="260"/>
      <c r="IW246" s="260"/>
      <c r="IX246" s="260"/>
      <c r="IY246" s="260"/>
      <c r="IZ246" s="260"/>
      <c r="JA246" s="260"/>
      <c r="JB246" s="260"/>
      <c r="JC246" s="260"/>
      <c r="JD246" s="260"/>
      <c r="JE246" s="260"/>
      <c r="JF246" s="260"/>
      <c r="JG246" s="260"/>
      <c r="JH246" s="260"/>
      <c r="JI246" s="260"/>
      <c r="JJ246" s="260"/>
      <c r="JK246" s="260"/>
      <c r="JL246" s="260"/>
      <c r="JM246" s="260"/>
      <c r="JN246" s="260"/>
      <c r="JO246" s="260"/>
      <c r="JP246" s="260"/>
      <c r="JQ246" s="260"/>
      <c r="JR246" s="260"/>
      <c r="JS246" s="260"/>
      <c r="JT246" s="260"/>
      <c r="JU246" s="260"/>
      <c r="JV246" s="260"/>
      <c r="JW246" s="260"/>
      <c r="JX246" s="260"/>
      <c r="JY246" s="260"/>
      <c r="JZ246" s="260"/>
      <c r="KA246" s="260"/>
      <c r="KB246" s="260"/>
      <c r="KC246" s="260"/>
      <c r="KD246" s="260"/>
      <c r="KE246" s="260"/>
      <c r="KF246" s="260"/>
      <c r="KG246" s="260"/>
      <c r="KH246" s="260"/>
      <c r="KI246" s="260"/>
      <c r="KJ246" s="260"/>
      <c r="KK246" s="260"/>
      <c r="KL246" s="260"/>
      <c r="KM246" s="260"/>
      <c r="KN246" s="260"/>
      <c r="KO246" s="260"/>
      <c r="KP246" s="260"/>
      <c r="KQ246" s="260"/>
      <c r="KR246" s="260"/>
      <c r="KS246" s="260"/>
      <c r="KT246" s="260"/>
      <c r="KU246" s="260"/>
      <c r="KV246" s="260"/>
      <c r="KW246" s="260"/>
      <c r="KX246" s="260"/>
      <c r="KY246" s="260"/>
      <c r="KZ246" s="260"/>
      <c r="LA246" s="260"/>
      <c r="LB246" s="260"/>
      <c r="LC246" s="260"/>
      <c r="LD246" s="260"/>
      <c r="LE246" s="260"/>
      <c r="LF246" s="260"/>
      <c r="LG246" s="260"/>
      <c r="LH246" s="260"/>
      <c r="LI246" s="260"/>
      <c r="LJ246" s="260"/>
      <c r="LK246" s="260"/>
      <c r="LL246" s="260"/>
      <c r="LM246" s="260"/>
      <c r="LN246" s="260"/>
      <c r="LO246" s="260"/>
      <c r="LP246" s="260"/>
      <c r="LQ246" s="260"/>
      <c r="LR246" s="260"/>
      <c r="LS246" s="260"/>
      <c r="LT246" s="260"/>
      <c r="LU246" s="260"/>
      <c r="LV246" s="260"/>
      <c r="LW246" s="260"/>
      <c r="LX246" s="260"/>
      <c r="LY246" s="260"/>
      <c r="LZ246" s="260"/>
      <c r="MA246" s="260"/>
      <c r="MB246" s="260"/>
      <c r="MC246" s="260"/>
      <c r="MD246" s="260"/>
      <c r="ME246" s="260"/>
      <c r="MF246" s="260"/>
      <c r="MG246" s="260"/>
      <c r="MH246" s="260"/>
      <c r="MI246" s="260"/>
      <c r="MJ246" s="260"/>
      <c r="MK246" s="260"/>
      <c r="ML246" s="260"/>
      <c r="MM246" s="260"/>
      <c r="MN246" s="260"/>
      <c r="MO246" s="260"/>
      <c r="MP246" s="260"/>
      <c r="MQ246" s="260"/>
      <c r="MR246" s="260"/>
      <c r="MS246" s="260"/>
      <c r="MT246" s="260"/>
      <c r="MU246" s="260"/>
      <c r="MV246" s="260"/>
      <c r="MW246" s="260"/>
      <c r="MX246" s="260"/>
      <c r="MY246" s="260"/>
      <c r="MZ246" s="260"/>
      <c r="NA246" s="260"/>
      <c r="NB246" s="260"/>
      <c r="NC246" s="260"/>
      <c r="ND246" s="260"/>
      <c r="NE246" s="260"/>
      <c r="NF246" s="260"/>
      <c r="NG246" s="260"/>
      <c r="NH246" s="260"/>
      <c r="NI246" s="260"/>
      <c r="NJ246" s="260"/>
      <c r="NK246" s="260"/>
      <c r="NL246" s="260"/>
      <c r="NM246" s="260"/>
      <c r="NN246" s="260"/>
      <c r="NO246" s="260"/>
      <c r="NP246" s="260"/>
      <c r="NQ246" s="260"/>
      <c r="NR246" s="260"/>
      <c r="NS246" s="260"/>
      <c r="NT246" s="260"/>
      <c r="NU246" s="260"/>
      <c r="NV246" s="260"/>
      <c r="NW246" s="260"/>
      <c r="NX246" s="260"/>
      <c r="NY246" s="260"/>
      <c r="NZ246" s="260"/>
      <c r="OA246" s="260"/>
      <c r="OB246" s="260"/>
      <c r="OC246" s="260"/>
      <c r="OD246" s="260"/>
      <c r="OE246" s="260"/>
      <c r="OF246" s="260"/>
      <c r="OG246" s="260"/>
      <c r="OH246" s="260"/>
      <c r="OI246" s="260"/>
      <c r="OJ246" s="260"/>
      <c r="OK246" s="260"/>
      <c r="OL246" s="260"/>
      <c r="OM246" s="260"/>
      <c r="ON246" s="260"/>
      <c r="OO246" s="260"/>
      <c r="OP246" s="260"/>
      <c r="OQ246" s="260"/>
      <c r="OR246" s="260"/>
      <c r="OS246" s="260"/>
      <c r="OT246" s="260"/>
      <c r="OU246" s="260"/>
      <c r="OV246" s="260"/>
      <c r="OW246" s="260"/>
      <c r="OX246" s="260"/>
      <c r="OY246" s="260"/>
      <c r="OZ246" s="260"/>
      <c r="PA246" s="260"/>
      <c r="PB246" s="260"/>
      <c r="PC246" s="260"/>
      <c r="PD246" s="260"/>
      <c r="PE246" s="260"/>
      <c r="PF246" s="260"/>
      <c r="PG246" s="260"/>
      <c r="PH246" s="260"/>
      <c r="PI246" s="260"/>
      <c r="PJ246" s="260"/>
      <c r="PK246" s="260"/>
      <c r="PL246" s="260"/>
      <c r="PM246" s="260"/>
      <c r="PN246" s="260"/>
      <c r="PO246" s="260"/>
      <c r="PP246" s="260"/>
      <c r="PQ246" s="260"/>
      <c r="PR246" s="260"/>
      <c r="PS246" s="260"/>
      <c r="PT246" s="260"/>
      <c r="PU246" s="260"/>
      <c r="PV246" s="260"/>
      <c r="PW246" s="260"/>
      <c r="PX246" s="260"/>
      <c r="PY246" s="260"/>
      <c r="PZ246" s="260"/>
      <c r="QA246" s="260"/>
      <c r="QB246" s="260"/>
      <c r="QC246" s="260"/>
      <c r="QD246" s="260"/>
      <c r="QE246" s="260"/>
      <c r="QF246" s="260"/>
      <c r="QG246" s="260"/>
      <c r="QH246" s="260"/>
      <c r="QI246" s="260"/>
      <c r="QJ246" s="260"/>
      <c r="QK246" s="260"/>
      <c r="QL246" s="260"/>
      <c r="QM246" s="260"/>
      <c r="QN246" s="260"/>
      <c r="QO246" s="260"/>
      <c r="QP246" s="260"/>
      <c r="QQ246" s="260"/>
      <c r="QR246" s="260"/>
      <c r="QS246" s="260"/>
      <c r="QT246" s="260"/>
      <c r="QU246" s="260"/>
      <c r="QV246" s="260"/>
      <c r="QW246" s="260"/>
      <c r="QX246" s="260"/>
      <c r="QY246" s="260"/>
      <c r="QZ246" s="260"/>
      <c r="RA246" s="260"/>
      <c r="RB246" s="260"/>
      <c r="RC246" s="260"/>
      <c r="RD246" s="260"/>
      <c r="RE246" s="260"/>
      <c r="RF246" s="260"/>
      <c r="RG246" s="260"/>
      <c r="RH246" s="260"/>
      <c r="RI246" s="260"/>
      <c r="RJ246" s="260"/>
      <c r="RK246" s="260"/>
      <c r="RL246" s="260"/>
      <c r="RM246" s="260"/>
      <c r="RN246" s="260"/>
      <c r="RO246" s="260"/>
      <c r="RP246" s="260"/>
      <c r="RQ246" s="260"/>
      <c r="RR246" s="260"/>
      <c r="RS246" s="260"/>
      <c r="RT246" s="260"/>
      <c r="RU246" s="260"/>
      <c r="RV246" s="260"/>
      <c r="RW246" s="260"/>
      <c r="RX246" s="260"/>
      <c r="RY246" s="260"/>
      <c r="RZ246" s="260"/>
      <c r="SA246" s="260"/>
      <c r="SB246" s="260"/>
      <c r="SC246" s="260"/>
      <c r="SD246" s="260"/>
      <c r="SE246" s="260"/>
      <c r="SF246" s="260"/>
      <c r="SG246" s="260"/>
      <c r="SH246" s="260"/>
      <c r="SI246" s="260"/>
      <c r="SJ246" s="260"/>
      <c r="SK246" s="260"/>
      <c r="SL246" s="260"/>
      <c r="SM246" s="260"/>
      <c r="SN246" s="260"/>
      <c r="SO246" s="260"/>
      <c r="SP246" s="260"/>
      <c r="SQ246" s="260"/>
      <c r="SR246" s="260"/>
      <c r="SS246" s="260"/>
      <c r="ST246" s="260"/>
      <c r="SU246" s="260"/>
      <c r="SV246" s="260"/>
      <c r="SW246" s="260"/>
      <c r="SX246" s="260"/>
      <c r="SY246" s="260"/>
      <c r="SZ246" s="260"/>
      <c r="TA246" s="260"/>
      <c r="TB246" s="260"/>
      <c r="TC246" s="260"/>
      <c r="TD246" s="260"/>
      <c r="TE246" s="260"/>
      <c r="TF246" s="260"/>
      <c r="TG246" s="260"/>
      <c r="TH246" s="260"/>
      <c r="TI246" s="260"/>
      <c r="TJ246" s="260"/>
      <c r="TK246" s="260"/>
      <c r="TL246" s="260"/>
      <c r="TM246" s="260"/>
      <c r="TN246" s="260"/>
      <c r="TO246" s="260"/>
      <c r="TP246" s="260"/>
      <c r="TQ246" s="260"/>
      <c r="TR246" s="260"/>
      <c r="TS246" s="260"/>
      <c r="TT246" s="260"/>
      <c r="TU246" s="260"/>
      <c r="TV246" s="260"/>
      <c r="TW246" s="260"/>
      <c r="TX246" s="260"/>
      <c r="TY246" s="260"/>
      <c r="TZ246" s="260"/>
      <c r="UA246" s="260"/>
      <c r="UB246" s="260"/>
      <c r="UC246" s="260"/>
      <c r="UD246" s="260"/>
      <c r="UE246" s="260"/>
      <c r="UF246" s="260"/>
      <c r="UG246" s="260"/>
      <c r="UH246" s="260"/>
      <c r="UI246" s="260"/>
      <c r="UJ246" s="260"/>
      <c r="UK246" s="260"/>
      <c r="UL246" s="260"/>
      <c r="UM246" s="260"/>
      <c r="UN246" s="260"/>
      <c r="UO246" s="260"/>
      <c r="UP246" s="260"/>
      <c r="UQ246" s="260"/>
      <c r="UR246" s="260"/>
      <c r="US246" s="260"/>
      <c r="UT246" s="260"/>
      <c r="UU246" s="260"/>
      <c r="UV246" s="260"/>
      <c r="UW246" s="260"/>
      <c r="UX246" s="260"/>
      <c r="UY246" s="260"/>
      <c r="UZ246" s="260"/>
      <c r="VA246" s="260"/>
      <c r="VB246" s="260"/>
      <c r="VC246" s="260"/>
      <c r="VD246" s="260"/>
      <c r="VE246" s="260"/>
      <c r="VF246" s="260"/>
      <c r="VG246" s="260"/>
      <c r="VH246" s="260"/>
      <c r="VI246" s="260"/>
      <c r="VJ246" s="260"/>
      <c r="VK246" s="260"/>
      <c r="VL246" s="260"/>
      <c r="VM246" s="260"/>
      <c r="VN246" s="260"/>
      <c r="VO246" s="260"/>
      <c r="VP246" s="260"/>
      <c r="VQ246" s="260"/>
      <c r="VR246" s="260"/>
      <c r="VS246" s="260"/>
      <c r="VT246" s="260"/>
      <c r="VU246" s="260"/>
      <c r="VV246" s="260"/>
      <c r="VW246" s="260"/>
      <c r="VX246" s="260"/>
      <c r="VY246" s="260"/>
      <c r="VZ246" s="260"/>
      <c r="WA246" s="260"/>
      <c r="WB246" s="260"/>
      <c r="WC246" s="260"/>
      <c r="WD246" s="260"/>
      <c r="WE246" s="260"/>
      <c r="WF246" s="260"/>
      <c r="WG246" s="260"/>
      <c r="WH246" s="260"/>
      <c r="WI246" s="260"/>
      <c r="WJ246" s="260"/>
      <c r="WK246" s="260"/>
      <c r="WL246" s="260"/>
      <c r="WM246" s="260"/>
      <c r="WN246" s="260"/>
      <c r="WO246" s="260"/>
      <c r="WP246" s="260"/>
      <c r="WQ246" s="260"/>
      <c r="WR246" s="260"/>
      <c r="WS246" s="260"/>
      <c r="WT246" s="260"/>
      <c r="WU246" s="260"/>
      <c r="WV246" s="260"/>
      <c r="WW246" s="260"/>
      <c r="WX246" s="260"/>
      <c r="WY246" s="260"/>
      <c r="WZ246" s="260"/>
      <c r="XA246" s="260"/>
      <c r="XB246" s="260"/>
      <c r="XC246" s="260"/>
      <c r="XD246" s="260"/>
      <c r="XE246" s="260"/>
      <c r="XF246" s="260"/>
      <c r="XG246" s="260"/>
      <c r="XH246" s="260"/>
      <c r="XI246" s="260"/>
      <c r="XJ246" s="260"/>
      <c r="XK246" s="260"/>
      <c r="XL246" s="260"/>
      <c r="XM246" s="260"/>
      <c r="XN246" s="260"/>
      <c r="XO246" s="260"/>
      <c r="XP246" s="260"/>
      <c r="XQ246" s="260"/>
      <c r="XR246" s="260"/>
      <c r="XS246" s="260"/>
      <c r="XT246" s="260"/>
      <c r="XU246" s="260"/>
      <c r="XV246" s="260"/>
      <c r="XW246" s="260"/>
      <c r="XX246" s="260"/>
      <c r="XY246" s="260"/>
      <c r="XZ246" s="260"/>
      <c r="YA246" s="260"/>
      <c r="YB246" s="260"/>
      <c r="YC246" s="260"/>
      <c r="YD246" s="260"/>
      <c r="YE246" s="260"/>
      <c r="YF246" s="260"/>
      <c r="YG246" s="260"/>
      <c r="YH246" s="260"/>
      <c r="YI246" s="260"/>
      <c r="YJ246" s="260"/>
      <c r="YK246" s="260"/>
      <c r="YL246" s="260"/>
      <c r="YM246" s="260"/>
      <c r="YN246" s="260"/>
      <c r="YO246" s="260"/>
      <c r="YP246" s="260"/>
      <c r="YQ246" s="260"/>
      <c r="YR246" s="260"/>
      <c r="YS246" s="260"/>
      <c r="YT246" s="260"/>
      <c r="YU246" s="260"/>
      <c r="YV246" s="260"/>
      <c r="YW246" s="260"/>
      <c r="YX246" s="260"/>
      <c r="YY246" s="260"/>
      <c r="YZ246" s="260"/>
      <c r="ZA246" s="260"/>
      <c r="ZB246" s="260"/>
      <c r="ZC246" s="260"/>
      <c r="ZD246" s="260"/>
      <c r="ZE246" s="260"/>
      <c r="ZF246" s="260"/>
      <c r="ZG246" s="260"/>
      <c r="ZH246" s="260"/>
      <c r="ZI246" s="260"/>
      <c r="ZJ246" s="260"/>
      <c r="ZK246" s="260"/>
      <c r="ZL246" s="260"/>
      <c r="ZM246" s="260"/>
      <c r="ZN246" s="260"/>
      <c r="ZO246" s="260"/>
      <c r="ZP246" s="260"/>
      <c r="ZQ246" s="260"/>
      <c r="ZR246" s="260"/>
      <c r="ZS246" s="260"/>
      <c r="ZT246" s="260"/>
      <c r="ZU246" s="260"/>
      <c r="ZV246" s="260"/>
      <c r="ZW246" s="260"/>
      <c r="ZX246" s="260"/>
      <c r="ZY246" s="260"/>
      <c r="ZZ246" s="260"/>
      <c r="AAA246" s="260"/>
      <c r="AAB246" s="260"/>
      <c r="AAC246" s="260"/>
      <c r="AAD246" s="260"/>
      <c r="AAE246" s="260"/>
      <c r="AAF246" s="260"/>
      <c r="AAG246" s="260"/>
      <c r="AAH246" s="260"/>
      <c r="AAI246" s="260"/>
      <c r="AAJ246" s="260"/>
      <c r="AAK246" s="260"/>
      <c r="AAL246" s="260"/>
      <c r="AAM246" s="260"/>
      <c r="AAN246" s="260"/>
      <c r="AAO246" s="260"/>
      <c r="AAP246" s="260"/>
      <c r="AAQ246" s="260"/>
      <c r="AAR246" s="260"/>
      <c r="AAS246" s="260"/>
      <c r="AAT246" s="260"/>
      <c r="AAU246" s="260"/>
      <c r="AAV246" s="260"/>
      <c r="AAW246" s="260"/>
      <c r="AAX246" s="260"/>
      <c r="AAY246" s="260"/>
      <c r="AAZ246" s="260"/>
      <c r="ABA246" s="260"/>
      <c r="ABB246" s="260"/>
      <c r="ABC246" s="260"/>
      <c r="ABD246" s="260"/>
      <c r="ABE246" s="260"/>
      <c r="ABF246" s="260"/>
      <c r="ABG246" s="260"/>
      <c r="ABH246" s="260"/>
      <c r="ABI246" s="260"/>
      <c r="ABJ246" s="260"/>
      <c r="ABK246" s="260"/>
      <c r="ABL246" s="260"/>
      <c r="ABM246" s="260"/>
      <c r="ABN246" s="260"/>
      <c r="ABO246" s="260"/>
      <c r="ABP246" s="260"/>
      <c r="ABQ246" s="260"/>
      <c r="ABR246" s="260"/>
      <c r="ABS246" s="260"/>
      <c r="ABT246" s="260"/>
      <c r="ABU246" s="260"/>
      <c r="ABV246" s="260"/>
      <c r="ABW246" s="260"/>
      <c r="ABX246" s="260"/>
      <c r="ABY246" s="260"/>
      <c r="ABZ246" s="260"/>
      <c r="ACA246" s="260"/>
      <c r="ACB246" s="260"/>
      <c r="ACC246" s="260"/>
      <c r="ACD246" s="260"/>
      <c r="ACE246" s="260"/>
      <c r="ACF246" s="260"/>
      <c r="ACG246" s="260"/>
      <c r="ACH246" s="260"/>
      <c r="ACI246" s="260"/>
      <c r="ACJ246" s="260"/>
      <c r="ACK246" s="260"/>
      <c r="ACL246" s="260"/>
      <c r="ACM246" s="260"/>
      <c r="ACN246" s="260"/>
      <c r="ACO246" s="260"/>
      <c r="ACP246" s="260"/>
      <c r="ACQ246" s="260"/>
      <c r="ACR246" s="260"/>
      <c r="ACS246" s="260"/>
      <c r="ACT246" s="260"/>
      <c r="ACU246" s="260"/>
      <c r="ACV246" s="260"/>
      <c r="ACW246" s="260"/>
      <c r="ACX246" s="260"/>
      <c r="ACY246" s="260"/>
      <c r="ACZ246" s="260"/>
      <c r="ADA246" s="260"/>
      <c r="ADB246" s="260"/>
      <c r="ADC246" s="260"/>
      <c r="ADD246" s="260"/>
      <c r="ADE246" s="260"/>
      <c r="ADF246" s="260"/>
      <c r="ADG246" s="260"/>
      <c r="ADH246" s="260"/>
      <c r="ADI246" s="260"/>
      <c r="ADJ246" s="260"/>
      <c r="ADK246" s="260"/>
      <c r="ADL246" s="260"/>
      <c r="ADM246" s="260"/>
      <c r="ADN246" s="260"/>
      <c r="ADO246" s="260"/>
      <c r="ADP246" s="260"/>
      <c r="ADQ246" s="260"/>
      <c r="ADR246" s="260"/>
      <c r="ADS246" s="260"/>
      <c r="ADT246" s="260"/>
      <c r="ADU246" s="260"/>
      <c r="ADV246" s="260"/>
      <c r="ADW246" s="260"/>
      <c r="ADX246" s="260"/>
      <c r="ADY246" s="260"/>
      <c r="ADZ246" s="260"/>
      <c r="AEA246" s="260"/>
      <c r="AEB246" s="260"/>
      <c r="AEC246" s="260"/>
      <c r="AED246" s="260"/>
      <c r="AEE246" s="260"/>
      <c r="AEF246" s="260"/>
      <c r="AEG246" s="260"/>
      <c r="AEH246" s="260"/>
      <c r="AEI246" s="260"/>
      <c r="AEJ246" s="260"/>
      <c r="AEK246" s="260"/>
      <c r="AEL246" s="260"/>
      <c r="AEM246" s="260"/>
      <c r="AEN246" s="260"/>
      <c r="AEO246" s="260"/>
      <c r="AEP246" s="260"/>
      <c r="AEQ246" s="260"/>
      <c r="AER246" s="260"/>
      <c r="AES246" s="260"/>
      <c r="AET246" s="260"/>
      <c r="AEU246" s="260"/>
      <c r="AEV246" s="260"/>
      <c r="AEW246" s="260"/>
      <c r="AEX246" s="260"/>
      <c r="AEY246" s="260"/>
      <c r="AEZ246" s="260"/>
      <c r="AFA246" s="260"/>
      <c r="AFB246" s="260"/>
      <c r="AFC246" s="260"/>
      <c r="AFD246" s="260"/>
      <c r="AFE246" s="260"/>
      <c r="AFF246" s="260"/>
      <c r="AFG246" s="260"/>
      <c r="AFH246" s="260"/>
      <c r="AFI246" s="260"/>
      <c r="AFJ246" s="260"/>
      <c r="AFK246" s="260"/>
      <c r="AFL246" s="260"/>
      <c r="AFM246" s="260"/>
      <c r="AFN246" s="260"/>
      <c r="AFO246" s="260"/>
      <c r="AFP246" s="260"/>
      <c r="AFQ246" s="260"/>
      <c r="AFR246" s="260"/>
      <c r="AFS246" s="260"/>
      <c r="AFT246" s="260"/>
      <c r="AFU246" s="260"/>
      <c r="AFV246" s="260"/>
      <c r="AFW246" s="260"/>
      <c r="AFX246" s="260"/>
      <c r="AFY246" s="260"/>
      <c r="AFZ246" s="260"/>
      <c r="AGA246" s="260"/>
      <c r="AGB246" s="260"/>
      <c r="AGC246" s="260"/>
      <c r="AGD246" s="260"/>
      <c r="AGE246" s="260"/>
      <c r="AGF246" s="260"/>
      <c r="AGG246" s="260"/>
      <c r="AGH246" s="260"/>
      <c r="AGI246" s="260"/>
      <c r="AGJ246" s="260"/>
      <c r="AGK246" s="260"/>
      <c r="AGL246" s="260"/>
      <c r="AGM246" s="260"/>
      <c r="AGN246" s="260"/>
      <c r="AGO246" s="260"/>
      <c r="AGP246" s="260"/>
      <c r="AGQ246" s="260"/>
      <c r="AGR246" s="260"/>
      <c r="AGS246" s="260"/>
      <c r="AGT246" s="260"/>
      <c r="AGU246" s="260"/>
      <c r="AGV246" s="260"/>
      <c r="AGW246" s="260"/>
      <c r="AGX246" s="260"/>
      <c r="AGY246" s="260"/>
      <c r="AGZ246" s="260"/>
      <c r="AHA246" s="260"/>
      <c r="AHB246" s="260"/>
      <c r="AHC246" s="260"/>
      <c r="AHD246" s="260"/>
      <c r="AHE246" s="260"/>
      <c r="AHF246" s="260"/>
      <c r="AHG246" s="260"/>
      <c r="AHH246" s="260"/>
      <c r="AHI246" s="260"/>
      <c r="AHJ246" s="260"/>
      <c r="AHK246" s="260"/>
      <c r="AHL246" s="260"/>
      <c r="AHM246" s="260"/>
      <c r="AHN246" s="260"/>
      <c r="AHO246" s="260"/>
      <c r="AHP246" s="260"/>
      <c r="AHQ246" s="260"/>
      <c r="AHR246" s="260"/>
      <c r="AHS246" s="260"/>
      <c r="AHT246" s="260"/>
      <c r="AHU246" s="260"/>
      <c r="AHV246" s="260"/>
      <c r="AHW246" s="260"/>
      <c r="AHX246" s="260"/>
      <c r="AHY246" s="260"/>
      <c r="AHZ246" s="260"/>
      <c r="AIA246" s="260"/>
      <c r="AIB246" s="260"/>
      <c r="AIC246" s="260"/>
      <c r="AID246" s="260"/>
      <c r="AIE246" s="260"/>
      <c r="AIF246" s="260"/>
      <c r="AIG246" s="260"/>
      <c r="AIH246" s="260"/>
      <c r="AII246" s="260"/>
      <c r="AIJ246" s="260"/>
      <c r="AIK246" s="260"/>
      <c r="AIL246" s="260"/>
      <c r="AIM246" s="260"/>
      <c r="AIN246" s="260"/>
      <c r="AIO246" s="260"/>
      <c r="AIP246" s="260"/>
      <c r="AIQ246" s="260"/>
      <c r="AIR246" s="260"/>
      <c r="AIS246" s="260"/>
      <c r="AIT246" s="260"/>
      <c r="AIU246" s="260"/>
      <c r="AIV246" s="260"/>
      <c r="AIW246" s="260"/>
      <c r="AIX246" s="260"/>
      <c r="AIY246" s="260"/>
      <c r="AIZ246" s="260"/>
      <c r="AJA246" s="260"/>
      <c r="AJB246" s="260"/>
      <c r="AJC246" s="260"/>
      <c r="AJD246" s="260"/>
      <c r="AJE246" s="260"/>
      <c r="AJF246" s="260"/>
      <c r="AJG246" s="260"/>
      <c r="AJH246" s="260"/>
      <c r="AJI246" s="260"/>
      <c r="AJJ246" s="260"/>
      <c r="AJK246" s="260"/>
      <c r="AJL246" s="260"/>
      <c r="AJM246" s="260"/>
      <c r="AJN246" s="260"/>
      <c r="AJO246" s="260"/>
      <c r="AJP246" s="260"/>
      <c r="AJQ246" s="260"/>
      <c r="AJR246" s="260"/>
      <c r="AJS246" s="260"/>
      <c r="AJT246" s="260"/>
      <c r="AJU246" s="260"/>
      <c r="AJV246" s="260"/>
      <c r="AJW246" s="260"/>
      <c r="AJX246" s="260"/>
      <c r="AJY246" s="260"/>
      <c r="AJZ246" s="260"/>
      <c r="AKA246" s="260"/>
      <c r="AKB246" s="260"/>
      <c r="AKC246" s="260"/>
      <c r="AKD246" s="260"/>
      <c r="AKE246" s="260"/>
      <c r="AKF246" s="260"/>
      <c r="AKG246" s="260"/>
      <c r="AKH246" s="260"/>
      <c r="AKI246" s="260"/>
      <c r="AKJ246" s="260"/>
      <c r="AKK246" s="260"/>
      <c r="AKL246" s="260"/>
      <c r="AKM246" s="260"/>
      <c r="AKN246" s="260"/>
      <c r="AKO246" s="260"/>
      <c r="AKP246" s="260"/>
      <c r="AKQ246" s="260"/>
      <c r="AKR246" s="260"/>
      <c r="AKS246" s="260"/>
      <c r="AKT246" s="260"/>
      <c r="AKU246" s="260"/>
      <c r="AKV246" s="260"/>
      <c r="AKW246" s="260"/>
      <c r="AKX246" s="260"/>
      <c r="AKY246" s="260"/>
      <c r="AKZ246" s="260"/>
      <c r="ALA246" s="260"/>
      <c r="ALB246" s="260"/>
      <c r="ALC246" s="260"/>
      <c r="ALD246" s="260"/>
      <c r="ALE246" s="260"/>
      <c r="ALF246" s="260"/>
      <c r="ALG246" s="260"/>
      <c r="ALH246" s="260"/>
      <c r="ALI246" s="260"/>
      <c r="ALJ246" s="260"/>
      <c r="ALK246" s="260"/>
      <c r="ALL246" s="260"/>
      <c r="ALM246" s="260"/>
      <c r="ALN246" s="260"/>
      <c r="ALO246" s="260"/>
      <c r="ALP246" s="260"/>
      <c r="ALQ246" s="260"/>
      <c r="ALR246" s="260"/>
      <c r="ALS246" s="260"/>
      <c r="ALT246" s="260"/>
      <c r="ALU246" s="260"/>
      <c r="ALV246" s="260"/>
      <c r="ALW246" s="260"/>
      <c r="ALX246" s="260"/>
      <c r="ALY246" s="260"/>
      <c r="ALZ246" s="260"/>
      <c r="AMA246" s="260"/>
      <c r="AMB246" s="260"/>
      <c r="AMC246" s="260"/>
      <c r="AMD246" s="260"/>
      <c r="AME246" s="260"/>
      <c r="AMF246" s="260"/>
      <c r="AMG246" s="260"/>
      <c r="AMH246" s="260"/>
      <c r="AMI246" s="260"/>
      <c r="AMJ246" s="260"/>
      <c r="AMK246" s="260"/>
      <c r="AML246" s="260"/>
      <c r="AMM246" s="260"/>
      <c r="AMN246" s="260"/>
      <c r="AMO246" s="260"/>
      <c r="AMP246" s="260"/>
      <c r="AMQ246" s="260"/>
      <c r="AMR246" s="260"/>
      <c r="AMS246" s="260"/>
      <c r="AMT246" s="260"/>
      <c r="AMU246" s="260"/>
      <c r="AMV246" s="260"/>
      <c r="AMW246" s="260"/>
      <c r="AMX246" s="260"/>
      <c r="AMY246" s="260"/>
      <c r="AMZ246" s="260"/>
      <c r="ANA246" s="260"/>
      <c r="ANB246" s="260"/>
      <c r="ANC246" s="260"/>
      <c r="AND246" s="260"/>
      <c r="ANE246" s="260"/>
      <c r="ANF246" s="260"/>
      <c r="ANG246" s="260"/>
      <c r="ANH246" s="260"/>
      <c r="ANI246" s="260"/>
      <c r="ANJ246" s="260"/>
      <c r="ANK246" s="260"/>
      <c r="ANL246" s="260"/>
      <c r="ANM246" s="260"/>
      <c r="ANN246" s="260"/>
      <c r="ANO246" s="260"/>
      <c r="ANP246" s="260"/>
      <c r="ANQ246" s="260"/>
      <c r="ANR246" s="260"/>
      <c r="ANS246" s="260"/>
      <c r="ANT246" s="260"/>
      <c r="ANU246" s="260"/>
      <c r="ANV246" s="260"/>
      <c r="ANW246" s="260"/>
      <c r="ANX246" s="260"/>
      <c r="ANY246" s="260"/>
      <c r="ANZ246" s="260"/>
      <c r="AOA246" s="260"/>
      <c r="AOB246" s="260"/>
      <c r="AOC246" s="260"/>
      <c r="AOD246" s="260"/>
      <c r="AOE246" s="260"/>
      <c r="AOF246" s="260"/>
      <c r="AOG246" s="260"/>
      <c r="AOH246" s="260"/>
      <c r="AOI246" s="260"/>
      <c r="AOJ246" s="260"/>
      <c r="AOK246" s="260"/>
      <c r="AOL246" s="260"/>
      <c r="AOM246" s="260"/>
      <c r="AON246" s="260"/>
      <c r="AOO246" s="260"/>
      <c r="AOP246" s="260"/>
      <c r="AOQ246" s="260"/>
      <c r="AOR246" s="260"/>
      <c r="AOS246" s="260"/>
      <c r="AOT246" s="260"/>
      <c r="AOU246" s="260"/>
      <c r="AOV246" s="260"/>
      <c r="AOW246" s="260"/>
      <c r="AOX246" s="260"/>
      <c r="AOY246" s="260"/>
      <c r="AOZ246" s="260"/>
      <c r="APA246" s="260"/>
      <c r="APB246" s="260"/>
      <c r="APC246" s="260"/>
      <c r="APD246" s="260"/>
      <c r="APE246" s="260"/>
      <c r="APF246" s="260"/>
      <c r="APG246" s="260"/>
      <c r="APH246" s="260"/>
      <c r="API246" s="260"/>
      <c r="APJ246" s="260"/>
      <c r="APK246" s="260"/>
      <c r="APL246" s="260"/>
      <c r="APM246" s="260"/>
      <c r="APN246" s="260"/>
      <c r="APO246" s="260"/>
      <c r="APP246" s="260"/>
      <c r="APQ246" s="260"/>
      <c r="APR246" s="260"/>
      <c r="APS246" s="260"/>
      <c r="APT246" s="260"/>
      <c r="APU246" s="260"/>
      <c r="APV246" s="260"/>
      <c r="APW246" s="260"/>
      <c r="APX246" s="260"/>
      <c r="APY246" s="260"/>
      <c r="APZ246" s="260"/>
      <c r="AQA246" s="260"/>
      <c r="AQB246" s="260"/>
      <c r="AQC246" s="260"/>
      <c r="AQD246" s="260"/>
      <c r="AQE246" s="260"/>
      <c r="AQF246" s="260"/>
      <c r="AQG246" s="260"/>
      <c r="AQH246" s="260"/>
      <c r="AQI246" s="260"/>
      <c r="AQJ246" s="260"/>
      <c r="AQK246" s="260"/>
      <c r="AQL246" s="260"/>
      <c r="AQM246" s="260"/>
      <c r="AQN246" s="260"/>
      <c r="AQO246" s="260"/>
      <c r="AQP246" s="260"/>
      <c r="AQQ246" s="260"/>
      <c r="AQR246" s="260"/>
      <c r="AQS246" s="260"/>
      <c r="AQT246" s="260"/>
      <c r="AQU246" s="260"/>
      <c r="AQV246" s="260"/>
      <c r="AQW246" s="260"/>
      <c r="AQX246" s="260"/>
      <c r="AQY246" s="260"/>
      <c r="AQZ246" s="260"/>
      <c r="ARA246" s="260"/>
      <c r="ARB246" s="260"/>
      <c r="ARC246" s="260"/>
      <c r="ARD246" s="260"/>
      <c r="ARE246" s="260"/>
      <c r="ARF246" s="260"/>
      <c r="ARG246" s="260"/>
      <c r="ARH246" s="260"/>
      <c r="ARI246" s="260"/>
      <c r="ARJ246" s="260"/>
      <c r="ARK246" s="260"/>
      <c r="ARL246" s="260"/>
      <c r="ARM246" s="260"/>
      <c r="ARN246" s="260"/>
      <c r="ARO246" s="260"/>
      <c r="ARP246" s="260"/>
      <c r="ARQ246" s="260"/>
      <c r="ARR246" s="260"/>
      <c r="ARS246" s="260"/>
      <c r="ART246" s="260"/>
      <c r="ARU246" s="260"/>
      <c r="ARV246" s="260"/>
      <c r="ARW246" s="260"/>
      <c r="ARX246" s="260"/>
      <c r="ARY246" s="260"/>
      <c r="ARZ246" s="260"/>
      <c r="ASA246" s="260"/>
      <c r="ASB246" s="260"/>
      <c r="ASC246" s="260"/>
      <c r="ASD246" s="260"/>
      <c r="ASE246" s="260"/>
      <c r="ASF246" s="260"/>
      <c r="ASG246" s="260"/>
      <c r="ASH246" s="260"/>
      <c r="ASI246" s="260"/>
      <c r="ASJ246" s="260"/>
      <c r="ASK246" s="260"/>
      <c r="ASL246" s="260"/>
      <c r="ASM246" s="260"/>
      <c r="ASN246" s="260"/>
      <c r="ASO246" s="260"/>
      <c r="ASP246" s="260"/>
      <c r="ASQ246" s="260"/>
      <c r="ASR246" s="260"/>
      <c r="ASS246" s="260"/>
      <c r="AST246" s="260"/>
      <c r="ASU246" s="260"/>
      <c r="ASV246" s="260"/>
      <c r="ASW246" s="260"/>
      <c r="ASX246" s="260"/>
      <c r="ASY246" s="260"/>
      <c r="ASZ246" s="260"/>
      <c r="ATA246" s="260"/>
      <c r="ATB246" s="260"/>
      <c r="ATC246" s="260"/>
      <c r="ATD246" s="260"/>
      <c r="ATE246" s="260"/>
      <c r="ATF246" s="260"/>
      <c r="ATG246" s="260"/>
      <c r="ATH246" s="260"/>
      <c r="ATI246" s="260"/>
      <c r="ATJ246" s="260"/>
      <c r="ATK246" s="260"/>
      <c r="ATL246" s="260"/>
      <c r="ATM246" s="260"/>
      <c r="ATN246" s="260"/>
      <c r="ATO246" s="260"/>
      <c r="ATP246" s="260"/>
      <c r="ATQ246" s="260"/>
      <c r="ATR246" s="260"/>
      <c r="ATS246" s="260"/>
      <c r="ATT246" s="260"/>
      <c r="ATU246" s="260"/>
      <c r="ATV246" s="260"/>
      <c r="ATW246" s="260"/>
      <c r="ATX246" s="260"/>
      <c r="ATY246" s="260"/>
      <c r="ATZ246" s="260"/>
      <c r="AUA246" s="260"/>
      <c r="AUB246" s="260"/>
      <c r="AUC246" s="260"/>
      <c r="AUD246" s="260"/>
      <c r="AUE246" s="260"/>
      <c r="AUF246" s="260"/>
      <c r="AUG246" s="260"/>
      <c r="AUH246" s="260"/>
      <c r="AUI246" s="260"/>
      <c r="AUJ246" s="260"/>
      <c r="AUK246" s="260"/>
      <c r="AUL246" s="260"/>
      <c r="AUM246" s="260"/>
      <c r="AUN246" s="260"/>
      <c r="AUO246" s="260"/>
      <c r="AUP246" s="260"/>
      <c r="AUQ246" s="260"/>
      <c r="AUR246" s="260"/>
      <c r="AUS246" s="260"/>
      <c r="AUT246" s="260"/>
      <c r="AUU246" s="260"/>
      <c r="AUV246" s="260"/>
      <c r="AUW246" s="260"/>
      <c r="AUX246" s="260"/>
      <c r="AUY246" s="260"/>
      <c r="AUZ246" s="260"/>
      <c r="AVA246" s="260"/>
      <c r="AVB246" s="260"/>
      <c r="AVC246" s="260"/>
      <c r="AVD246" s="260"/>
      <c r="AVE246" s="260"/>
      <c r="AVF246" s="260"/>
      <c r="AVG246" s="260"/>
      <c r="AVH246" s="260"/>
      <c r="AVI246" s="260"/>
      <c r="AVJ246" s="260"/>
      <c r="AVK246" s="260"/>
      <c r="AVL246" s="260"/>
      <c r="AVM246" s="260"/>
      <c r="AVN246" s="260"/>
      <c r="AVO246" s="260"/>
      <c r="AVP246" s="260"/>
      <c r="AVQ246" s="260"/>
      <c r="AVR246" s="260"/>
      <c r="AVS246" s="260"/>
      <c r="AVT246" s="260"/>
      <c r="AVU246" s="260"/>
      <c r="AVV246" s="260"/>
      <c r="AVW246" s="260"/>
      <c r="AVX246" s="260"/>
      <c r="AVY246" s="260"/>
      <c r="AVZ246" s="260"/>
      <c r="AWA246" s="260"/>
      <c r="AWB246" s="260"/>
      <c r="AWC246" s="260"/>
      <c r="AWD246" s="260"/>
      <c r="AWE246" s="260"/>
      <c r="AWF246" s="260"/>
      <c r="AWG246" s="260"/>
      <c r="AWH246" s="260"/>
      <c r="AWI246" s="260"/>
      <c r="AWJ246" s="260"/>
      <c r="AWK246" s="260"/>
      <c r="AWL246" s="260"/>
      <c r="AWM246" s="260"/>
      <c r="AWN246" s="260"/>
      <c r="AWO246" s="260"/>
      <c r="AWP246" s="260"/>
      <c r="AWQ246" s="260"/>
      <c r="AWR246" s="260"/>
      <c r="AWS246" s="260"/>
      <c r="AWT246" s="260"/>
      <c r="AWU246" s="260"/>
      <c r="AWV246" s="260"/>
      <c r="AWW246" s="260"/>
      <c r="AWX246" s="260"/>
      <c r="AWY246" s="260"/>
      <c r="AWZ246" s="260"/>
      <c r="AXA246" s="260"/>
      <c r="AXB246" s="260"/>
      <c r="AXC246" s="260"/>
      <c r="AXD246" s="260"/>
      <c r="AXE246" s="260"/>
      <c r="AXF246" s="260"/>
      <c r="AXG246" s="260"/>
      <c r="AXH246" s="260"/>
      <c r="AXI246" s="260"/>
      <c r="AXJ246" s="260"/>
      <c r="AXK246" s="260"/>
      <c r="AXL246" s="260"/>
      <c r="AXM246" s="260"/>
      <c r="AXN246" s="260"/>
      <c r="AXO246" s="260"/>
      <c r="AXP246" s="260"/>
      <c r="AXQ246" s="260"/>
      <c r="AXR246" s="260"/>
      <c r="AXS246" s="260"/>
      <c r="AXT246" s="260"/>
      <c r="AXU246" s="260"/>
      <c r="AXV246" s="260"/>
      <c r="AXW246" s="260"/>
      <c r="AXX246" s="260"/>
      <c r="AXY246" s="260"/>
      <c r="AXZ246" s="260"/>
      <c r="AYA246" s="260"/>
      <c r="AYB246" s="260"/>
      <c r="AYC246" s="260"/>
      <c r="AYD246" s="260"/>
      <c r="AYE246" s="260"/>
      <c r="AYF246" s="260"/>
      <c r="AYG246" s="260"/>
      <c r="AYH246" s="260"/>
      <c r="AYI246" s="260"/>
      <c r="AYJ246" s="260"/>
      <c r="AYK246" s="260"/>
      <c r="AYL246" s="260"/>
      <c r="AYM246" s="260"/>
      <c r="AYN246" s="260"/>
      <c r="AYO246" s="260"/>
      <c r="AYP246" s="260"/>
      <c r="AYQ246" s="260"/>
      <c r="AYR246" s="260"/>
      <c r="AYS246" s="260"/>
      <c r="AYT246" s="260"/>
      <c r="AYU246" s="260"/>
      <c r="AYV246" s="260"/>
      <c r="AYW246" s="260"/>
      <c r="AYX246" s="260"/>
      <c r="AYY246" s="260"/>
      <c r="AYZ246" s="260"/>
      <c r="AZA246" s="260"/>
      <c r="AZB246" s="260"/>
      <c r="AZC246" s="260"/>
      <c r="AZD246" s="260"/>
      <c r="AZE246" s="260"/>
      <c r="AZF246" s="260"/>
      <c r="AZG246" s="260"/>
      <c r="AZH246" s="260"/>
      <c r="AZI246" s="260"/>
      <c r="AZJ246" s="260"/>
      <c r="AZK246" s="260"/>
      <c r="AZL246" s="260"/>
      <c r="AZM246" s="260"/>
      <c r="AZN246" s="260"/>
      <c r="AZO246" s="260"/>
      <c r="AZP246" s="260"/>
      <c r="AZQ246" s="260"/>
      <c r="AZR246" s="260"/>
      <c r="AZS246" s="260"/>
      <c r="AZT246" s="260"/>
      <c r="AZU246" s="260"/>
      <c r="AZV246" s="260"/>
      <c r="AZW246" s="260"/>
      <c r="AZX246" s="260"/>
      <c r="AZY246" s="260"/>
      <c r="AZZ246" s="260"/>
      <c r="BAA246" s="260"/>
      <c r="BAB246" s="260"/>
      <c r="BAC246" s="260"/>
      <c r="BAD246" s="260"/>
      <c r="BAE246" s="260"/>
      <c r="BAF246" s="260"/>
      <c r="BAG246" s="260"/>
      <c r="BAH246" s="260"/>
      <c r="BAI246" s="260"/>
      <c r="BAJ246" s="260"/>
      <c r="BAK246" s="260"/>
      <c r="BAL246" s="260"/>
      <c r="BAM246" s="260"/>
      <c r="BAN246" s="260"/>
      <c r="BAO246" s="260"/>
      <c r="BAP246" s="260"/>
      <c r="BAQ246" s="260"/>
      <c r="BAR246" s="260"/>
      <c r="BAS246" s="260"/>
      <c r="BAT246" s="260"/>
      <c r="BAU246" s="260"/>
      <c r="BAV246" s="260"/>
      <c r="BAW246" s="260"/>
      <c r="BAX246" s="260"/>
      <c r="BAY246" s="260"/>
      <c r="BAZ246" s="260"/>
      <c r="BBA246" s="260"/>
      <c r="BBB246" s="260"/>
      <c r="BBC246" s="260"/>
      <c r="BBD246" s="260"/>
      <c r="BBE246" s="260"/>
      <c r="BBF246" s="260"/>
      <c r="BBG246" s="260"/>
      <c r="BBH246" s="260"/>
      <c r="BBI246" s="260"/>
      <c r="BBJ246" s="260"/>
      <c r="BBK246" s="260"/>
      <c r="BBL246" s="260"/>
      <c r="BBM246" s="260"/>
      <c r="BBN246" s="260"/>
      <c r="BBO246" s="260"/>
      <c r="BBP246" s="260"/>
      <c r="BBQ246" s="260"/>
      <c r="BBR246" s="260"/>
      <c r="BBS246" s="260"/>
      <c r="BBT246" s="260"/>
      <c r="BBU246" s="260"/>
      <c r="BBV246" s="260"/>
      <c r="BBW246" s="260"/>
      <c r="BBX246" s="260"/>
      <c r="BBY246" s="260"/>
      <c r="BBZ246" s="260"/>
      <c r="BCA246" s="260"/>
      <c r="BCB246" s="260"/>
      <c r="BCC246" s="260"/>
      <c r="BCD246" s="260"/>
      <c r="BCE246" s="260"/>
      <c r="BCF246" s="260"/>
      <c r="BCG246" s="260"/>
      <c r="BCH246" s="260"/>
      <c r="BCI246" s="260"/>
      <c r="BCJ246" s="260"/>
      <c r="BCK246" s="260"/>
      <c r="BCL246" s="260"/>
      <c r="BCM246" s="260"/>
      <c r="BCN246" s="260"/>
      <c r="BCO246" s="260"/>
      <c r="BCP246" s="260"/>
      <c r="BCQ246" s="260"/>
      <c r="BCR246" s="260"/>
      <c r="BCS246" s="260"/>
      <c r="BCT246" s="260"/>
      <c r="BCU246" s="260"/>
      <c r="BCV246" s="260"/>
      <c r="BCW246" s="260"/>
      <c r="BCX246" s="260"/>
      <c r="BCY246" s="260"/>
      <c r="BCZ246" s="260"/>
      <c r="BDA246" s="260"/>
      <c r="BDB246" s="260"/>
      <c r="BDC246" s="260"/>
      <c r="BDD246" s="260"/>
      <c r="BDE246" s="260"/>
      <c r="BDF246" s="260"/>
      <c r="BDG246" s="260"/>
      <c r="BDH246" s="260"/>
      <c r="BDI246" s="260"/>
      <c r="BDJ246" s="260"/>
      <c r="BDK246" s="260"/>
      <c r="BDL246" s="260"/>
      <c r="BDM246" s="260"/>
      <c r="BDN246" s="260"/>
      <c r="BDO246" s="260"/>
      <c r="BDP246" s="260"/>
      <c r="BDQ246" s="260"/>
      <c r="BDR246" s="260"/>
      <c r="BDS246" s="260"/>
      <c r="BDT246" s="260"/>
      <c r="BDU246" s="260"/>
      <c r="BDV246" s="260"/>
      <c r="BDW246" s="260"/>
      <c r="BDX246" s="260"/>
      <c r="BDY246" s="260"/>
      <c r="BDZ246" s="260"/>
      <c r="BEA246" s="260"/>
      <c r="BEB246" s="260"/>
      <c r="BEC246" s="260"/>
      <c r="BED246" s="260"/>
      <c r="BEE246" s="260"/>
      <c r="BEF246" s="260"/>
      <c r="BEG246" s="260"/>
      <c r="BEH246" s="260"/>
      <c r="BEI246" s="260"/>
      <c r="BEJ246" s="260"/>
      <c r="BEK246" s="260"/>
      <c r="BEL246" s="260"/>
      <c r="BEM246" s="260"/>
      <c r="BEN246" s="260"/>
      <c r="BEO246" s="260"/>
      <c r="BEP246" s="260"/>
      <c r="BEQ246" s="260"/>
      <c r="BER246" s="260"/>
      <c r="BES246" s="260"/>
      <c r="BET246" s="260"/>
      <c r="BEU246" s="260"/>
      <c r="BEV246" s="260"/>
      <c r="BEW246" s="260"/>
      <c r="BEX246" s="260"/>
      <c r="BEY246" s="260"/>
      <c r="BEZ246" s="260"/>
      <c r="BFA246" s="260"/>
      <c r="BFB246" s="260"/>
      <c r="BFC246" s="260"/>
      <c r="BFD246" s="260"/>
      <c r="BFE246" s="260"/>
      <c r="BFF246" s="260"/>
      <c r="BFG246" s="260"/>
      <c r="BFH246" s="260"/>
      <c r="BFI246" s="260"/>
      <c r="BFJ246" s="260"/>
      <c r="BFK246" s="260"/>
      <c r="BFL246" s="260"/>
      <c r="BFM246" s="260"/>
      <c r="BFN246" s="260"/>
      <c r="BFO246" s="260"/>
      <c r="BFP246" s="260"/>
      <c r="BFQ246" s="260"/>
      <c r="BFR246" s="260"/>
      <c r="BFS246" s="260"/>
      <c r="BFT246" s="260"/>
      <c r="BFU246" s="260"/>
      <c r="BFV246" s="260"/>
      <c r="BFW246" s="260"/>
      <c r="BFX246" s="260"/>
      <c r="BFY246" s="260"/>
      <c r="BFZ246" s="260"/>
      <c r="BGA246" s="260"/>
      <c r="BGB246" s="260"/>
      <c r="BGC246" s="260"/>
      <c r="BGD246" s="260"/>
      <c r="BGE246" s="260"/>
      <c r="BGF246" s="260"/>
      <c r="BGG246" s="260"/>
      <c r="BGH246" s="260"/>
      <c r="BGI246" s="260"/>
      <c r="BGJ246" s="260"/>
      <c r="BGK246" s="260"/>
      <c r="BGL246" s="260"/>
      <c r="BGM246" s="260"/>
      <c r="BGN246" s="260"/>
      <c r="BGO246" s="260"/>
      <c r="BGP246" s="260"/>
      <c r="BGQ246" s="260"/>
      <c r="BGR246" s="260"/>
      <c r="BGS246" s="260"/>
      <c r="BGT246" s="260"/>
      <c r="BGU246" s="260"/>
      <c r="BGV246" s="260"/>
      <c r="BGW246" s="260"/>
      <c r="BGX246" s="260"/>
      <c r="BGY246" s="260"/>
      <c r="BGZ246" s="260"/>
      <c r="BHA246" s="260"/>
      <c r="BHB246" s="260"/>
      <c r="BHC246" s="260"/>
      <c r="BHD246" s="260"/>
      <c r="BHE246" s="260"/>
      <c r="BHF246" s="260"/>
      <c r="BHG246" s="260"/>
      <c r="BHH246" s="260"/>
      <c r="BHI246" s="260"/>
      <c r="BHJ246" s="260"/>
      <c r="BHK246" s="260"/>
      <c r="BHL246" s="260"/>
      <c r="BHM246" s="260"/>
      <c r="BHN246" s="260"/>
      <c r="BHO246" s="260"/>
      <c r="BHP246" s="260"/>
      <c r="BHQ246" s="260"/>
      <c r="BHR246" s="260"/>
      <c r="BHS246" s="260"/>
      <c r="BHT246" s="260"/>
      <c r="BHU246" s="260"/>
      <c r="BHV246" s="260"/>
      <c r="BHW246" s="260"/>
      <c r="BHX246" s="260"/>
      <c r="BHY246" s="260"/>
      <c r="BHZ246" s="260"/>
      <c r="BIA246" s="260"/>
      <c r="BIB246" s="260"/>
      <c r="BIC246" s="260"/>
      <c r="BID246" s="260"/>
      <c r="BIE246" s="260"/>
      <c r="BIF246" s="260"/>
      <c r="BIG246" s="260"/>
      <c r="BIH246" s="260"/>
      <c r="BII246" s="260"/>
      <c r="BIJ246" s="260"/>
      <c r="BIK246" s="260"/>
      <c r="BIL246" s="260"/>
      <c r="BIM246" s="260"/>
      <c r="BIN246" s="260"/>
      <c r="BIO246" s="260"/>
      <c r="BIP246" s="260"/>
      <c r="BIQ246" s="260"/>
      <c r="BIR246" s="260"/>
      <c r="BIS246" s="260"/>
      <c r="BIT246" s="260"/>
      <c r="BIU246" s="260"/>
      <c r="BIV246" s="260"/>
      <c r="BIW246" s="260"/>
      <c r="BIX246" s="260"/>
      <c r="BIY246" s="260"/>
      <c r="BIZ246" s="260"/>
      <c r="BJA246" s="260"/>
      <c r="BJB246" s="260"/>
      <c r="BJC246" s="260"/>
      <c r="BJD246" s="260"/>
      <c r="BJE246" s="260"/>
      <c r="BJF246" s="260"/>
      <c r="BJG246" s="260"/>
      <c r="BJH246" s="260"/>
      <c r="BJI246" s="260"/>
      <c r="BJJ246" s="260"/>
      <c r="BJK246" s="260"/>
      <c r="BJL246" s="260"/>
      <c r="BJM246" s="260"/>
      <c r="BJN246" s="260"/>
      <c r="BJO246" s="260"/>
      <c r="BJP246" s="260"/>
      <c r="BJQ246" s="260"/>
      <c r="BJR246" s="260"/>
      <c r="BJS246" s="260"/>
      <c r="BJT246" s="260"/>
      <c r="BJU246" s="260"/>
      <c r="BJV246" s="260"/>
      <c r="BJW246" s="260"/>
      <c r="BJX246" s="260"/>
      <c r="BJY246" s="260"/>
      <c r="BJZ246" s="260"/>
      <c r="BKA246" s="260"/>
      <c r="BKB246" s="260"/>
      <c r="BKC246" s="260"/>
      <c r="BKD246" s="260"/>
      <c r="BKE246" s="260"/>
      <c r="BKF246" s="260"/>
      <c r="BKG246" s="260"/>
      <c r="BKH246" s="260"/>
      <c r="BKI246" s="260"/>
      <c r="BKJ246" s="260"/>
      <c r="BKK246" s="260"/>
      <c r="BKL246" s="260"/>
      <c r="BKM246" s="260"/>
      <c r="BKN246" s="260"/>
      <c r="BKO246" s="260"/>
      <c r="BKP246" s="260"/>
      <c r="BKQ246" s="260"/>
      <c r="BKR246" s="260"/>
      <c r="BKS246" s="260"/>
      <c r="BKT246" s="260"/>
      <c r="BKU246" s="260"/>
      <c r="BKV246" s="260"/>
      <c r="BKW246" s="260"/>
      <c r="BKX246" s="260"/>
      <c r="BKY246" s="260"/>
      <c r="BKZ246" s="260"/>
      <c r="BLA246" s="260"/>
      <c r="BLB246" s="260"/>
      <c r="BLC246" s="260"/>
      <c r="BLD246" s="260"/>
      <c r="BLE246" s="260"/>
      <c r="BLF246" s="260"/>
      <c r="BLG246" s="260"/>
      <c r="BLH246" s="260"/>
      <c r="BLI246" s="260"/>
      <c r="BLJ246" s="260"/>
      <c r="BLK246" s="260"/>
      <c r="BLL246" s="260"/>
      <c r="BLM246" s="260"/>
      <c r="BLN246" s="260"/>
      <c r="BLO246" s="260"/>
      <c r="BLP246" s="260"/>
      <c r="BLQ246" s="260"/>
      <c r="BLR246" s="260"/>
      <c r="BLS246" s="260"/>
      <c r="BLT246" s="260"/>
      <c r="BLU246" s="260"/>
      <c r="BLV246" s="260"/>
      <c r="BLW246" s="260"/>
      <c r="BLX246" s="260"/>
      <c r="BLY246" s="260"/>
      <c r="BLZ246" s="260"/>
      <c r="BMA246" s="260"/>
      <c r="BMB246" s="260"/>
      <c r="BMC246" s="260"/>
      <c r="BMD246" s="260"/>
      <c r="BME246" s="260"/>
      <c r="BMF246" s="260"/>
      <c r="BMG246" s="260"/>
      <c r="BMH246" s="260"/>
      <c r="BMI246" s="260"/>
      <c r="BMJ246" s="260"/>
      <c r="BMK246" s="260"/>
      <c r="BML246" s="260"/>
      <c r="BMM246" s="260"/>
      <c r="BMN246" s="260"/>
      <c r="BMO246" s="260"/>
      <c r="BMP246" s="260"/>
      <c r="BMQ246" s="260"/>
      <c r="BMR246" s="260"/>
      <c r="BMS246" s="260"/>
      <c r="BMT246" s="260"/>
      <c r="BMU246" s="260"/>
      <c r="BMV246" s="260"/>
      <c r="BMW246" s="260"/>
      <c r="BMX246" s="260"/>
      <c r="BMY246" s="260"/>
      <c r="BMZ246" s="260"/>
      <c r="BNA246" s="260"/>
      <c r="BNB246" s="260"/>
      <c r="BNC246" s="260"/>
      <c r="BND246" s="260"/>
      <c r="BNE246" s="260"/>
      <c r="BNF246" s="260"/>
      <c r="BNG246" s="260"/>
      <c r="BNH246" s="260"/>
      <c r="BNI246" s="260"/>
      <c r="BNJ246" s="260"/>
      <c r="BNK246" s="260"/>
      <c r="BNL246" s="260"/>
      <c r="BNM246" s="260"/>
      <c r="BNN246" s="260"/>
      <c r="BNO246" s="260"/>
      <c r="BNP246" s="260"/>
      <c r="BNQ246" s="260"/>
      <c r="BNR246" s="260"/>
      <c r="BNS246" s="260"/>
      <c r="BNT246" s="260"/>
      <c r="BNU246" s="260"/>
      <c r="BNV246" s="260"/>
      <c r="BNW246" s="260"/>
      <c r="BNX246" s="260"/>
      <c r="BNY246" s="260"/>
      <c r="BNZ246" s="260"/>
      <c r="BOA246" s="260"/>
      <c r="BOB246" s="260"/>
      <c r="BOC246" s="260"/>
      <c r="BOD246" s="260"/>
      <c r="BOE246" s="260"/>
      <c r="BOF246" s="260"/>
      <c r="BOG246" s="260"/>
      <c r="BOH246" s="260"/>
      <c r="BOI246" s="260"/>
      <c r="BOJ246" s="260"/>
      <c r="BOK246" s="260"/>
      <c r="BOL246" s="260"/>
      <c r="BOM246" s="260"/>
      <c r="BON246" s="260"/>
      <c r="BOO246" s="260"/>
      <c r="BOP246" s="260"/>
      <c r="BOQ246" s="260"/>
      <c r="BOR246" s="260"/>
      <c r="BOS246" s="260"/>
      <c r="BOT246" s="260"/>
      <c r="BOU246" s="260"/>
      <c r="BOV246" s="260"/>
      <c r="BOW246" s="260"/>
      <c r="BOX246" s="260"/>
      <c r="BOY246" s="260"/>
      <c r="BOZ246" s="260"/>
      <c r="BPA246" s="260"/>
      <c r="BPB246" s="260"/>
      <c r="BPC246" s="260"/>
      <c r="BPD246" s="260"/>
      <c r="BPE246" s="260"/>
      <c r="BPF246" s="260"/>
      <c r="BPG246" s="260"/>
      <c r="BPH246" s="260"/>
      <c r="BPI246" s="260"/>
      <c r="BPJ246" s="260"/>
      <c r="BPK246" s="260"/>
      <c r="BPL246" s="260"/>
      <c r="BPM246" s="260"/>
      <c r="BPN246" s="260"/>
      <c r="BPO246" s="260"/>
      <c r="BPP246" s="260"/>
      <c r="BPQ246" s="260"/>
      <c r="BPR246" s="260"/>
      <c r="BPS246" s="260"/>
      <c r="BPT246" s="260"/>
      <c r="BPU246" s="260"/>
      <c r="BPV246" s="260"/>
      <c r="BPW246" s="260"/>
      <c r="BPX246" s="260"/>
      <c r="BPY246" s="260"/>
      <c r="BPZ246" s="260"/>
      <c r="BQA246" s="260"/>
      <c r="BQB246" s="260"/>
      <c r="BQC246" s="260"/>
      <c r="BQD246" s="260"/>
      <c r="BQE246" s="260"/>
      <c r="BQF246" s="260"/>
      <c r="BQG246" s="260"/>
      <c r="BQH246" s="260"/>
      <c r="BQI246" s="260"/>
      <c r="BQJ246" s="260"/>
      <c r="BQK246" s="260"/>
      <c r="BQL246" s="260"/>
      <c r="BQM246" s="260"/>
      <c r="BQN246" s="260"/>
      <c r="BQO246" s="260"/>
      <c r="BQP246" s="260"/>
      <c r="BQQ246" s="260"/>
      <c r="BQR246" s="260"/>
      <c r="BQS246" s="260"/>
      <c r="BQT246" s="260"/>
      <c r="BQU246" s="260"/>
      <c r="BQV246" s="260"/>
      <c r="BQW246" s="260"/>
      <c r="BQX246" s="260"/>
      <c r="BQY246" s="260"/>
      <c r="BQZ246" s="260"/>
      <c r="BRA246" s="260"/>
      <c r="BRB246" s="260"/>
      <c r="BRC246" s="260"/>
      <c r="BRD246" s="260"/>
      <c r="BRE246" s="260"/>
      <c r="BRF246" s="260"/>
      <c r="BRG246" s="260"/>
      <c r="BRH246" s="260"/>
      <c r="BRI246" s="260"/>
      <c r="BRJ246" s="260"/>
      <c r="BRK246" s="260"/>
      <c r="BRL246" s="260"/>
      <c r="BRM246" s="260"/>
      <c r="BRN246" s="260"/>
      <c r="BRO246" s="260"/>
      <c r="BRP246" s="260"/>
      <c r="BRQ246" s="260"/>
      <c r="BRR246" s="260"/>
      <c r="BRS246" s="260"/>
      <c r="BRT246" s="260"/>
      <c r="BRU246" s="260"/>
      <c r="BRV246" s="260"/>
      <c r="BRW246" s="260"/>
      <c r="BRX246" s="260"/>
      <c r="BRY246" s="260"/>
      <c r="BRZ246" s="260"/>
      <c r="BSA246" s="260"/>
      <c r="BSB246" s="260"/>
      <c r="BSC246" s="260"/>
      <c r="BSD246" s="260"/>
      <c r="BSE246" s="260"/>
      <c r="BSF246" s="260"/>
      <c r="BSG246" s="260"/>
      <c r="BSH246" s="260"/>
      <c r="BSI246" s="260"/>
      <c r="BSJ246" s="260"/>
      <c r="BSK246" s="260"/>
      <c r="BSL246" s="260"/>
      <c r="BSM246" s="260"/>
      <c r="BSN246" s="260"/>
      <c r="BSO246" s="260"/>
      <c r="BSP246" s="260"/>
      <c r="BSQ246" s="260"/>
      <c r="BSR246" s="260"/>
      <c r="BSS246" s="260"/>
      <c r="BST246" s="260"/>
      <c r="BSU246" s="260"/>
      <c r="BSV246" s="260"/>
      <c r="BSW246" s="260"/>
      <c r="BSX246" s="260"/>
      <c r="BSY246" s="260"/>
      <c r="BSZ246" s="260"/>
      <c r="BTA246" s="260"/>
      <c r="BTB246" s="260"/>
      <c r="BTC246" s="260"/>
      <c r="BTD246" s="260"/>
      <c r="BTE246" s="260"/>
      <c r="BTF246" s="260"/>
      <c r="BTG246" s="260"/>
      <c r="BTH246" s="260"/>
      <c r="BTI246" s="260"/>
      <c r="BTJ246" s="260"/>
      <c r="BTK246" s="260"/>
      <c r="BTL246" s="260"/>
      <c r="BTM246" s="260"/>
      <c r="BTN246" s="260"/>
      <c r="BTO246" s="260"/>
      <c r="BTP246" s="260"/>
      <c r="BTQ246" s="260"/>
      <c r="BTR246" s="260"/>
      <c r="BTS246" s="260"/>
      <c r="BTT246" s="260"/>
      <c r="BTU246" s="260"/>
      <c r="BTV246" s="260"/>
      <c r="BTW246" s="260"/>
      <c r="BTX246" s="260"/>
      <c r="BTY246" s="260"/>
      <c r="BTZ246" s="260"/>
      <c r="BUA246" s="260"/>
      <c r="BUB246" s="260"/>
      <c r="BUC246" s="260"/>
      <c r="BUD246" s="260"/>
      <c r="BUE246" s="260"/>
      <c r="BUF246" s="260"/>
      <c r="BUG246" s="260"/>
      <c r="BUH246" s="260"/>
      <c r="BUI246" s="260"/>
      <c r="BUJ246" s="260"/>
      <c r="BUK246" s="260"/>
      <c r="BUL246" s="260"/>
      <c r="BUM246" s="260"/>
      <c r="BUN246" s="260"/>
      <c r="BUO246" s="260"/>
      <c r="BUP246" s="260"/>
      <c r="BUQ246" s="260"/>
      <c r="BUR246" s="260"/>
      <c r="BUS246" s="260"/>
      <c r="BUT246" s="260"/>
      <c r="BUU246" s="260"/>
      <c r="BUV246" s="260"/>
      <c r="BUW246" s="260"/>
      <c r="BUX246" s="260"/>
      <c r="BUY246" s="260"/>
      <c r="BUZ246" s="260"/>
      <c r="BVA246" s="260"/>
      <c r="BVB246" s="260"/>
      <c r="BVC246" s="260"/>
      <c r="BVD246" s="260"/>
      <c r="BVE246" s="260"/>
      <c r="BVF246" s="260"/>
      <c r="BVG246" s="260"/>
      <c r="BVH246" s="260"/>
      <c r="BVI246" s="260"/>
      <c r="BVJ246" s="260"/>
      <c r="BVK246" s="260"/>
      <c r="BVL246" s="260"/>
      <c r="BVM246" s="260"/>
      <c r="BVN246" s="260"/>
      <c r="BVO246" s="260"/>
      <c r="BVP246" s="260"/>
      <c r="BVQ246" s="260"/>
      <c r="BVR246" s="260"/>
      <c r="BVS246" s="260"/>
      <c r="BVT246" s="260"/>
      <c r="BVU246" s="260"/>
      <c r="BVV246" s="260"/>
      <c r="BVW246" s="260"/>
      <c r="BVX246" s="260"/>
      <c r="BVY246" s="260"/>
      <c r="BVZ246" s="260"/>
      <c r="BWA246" s="260"/>
      <c r="BWB246" s="260"/>
      <c r="BWC246" s="260"/>
      <c r="BWD246" s="260"/>
      <c r="BWE246" s="260"/>
      <c r="BWF246" s="260"/>
      <c r="BWG246" s="260"/>
      <c r="BWH246" s="260"/>
      <c r="BWI246" s="260"/>
      <c r="BWJ246" s="260"/>
      <c r="BWK246" s="260"/>
      <c r="BWL246" s="260"/>
      <c r="BWM246" s="260"/>
      <c r="BWN246" s="260"/>
      <c r="BWO246" s="260"/>
      <c r="BWP246" s="260"/>
      <c r="BWQ246" s="260"/>
      <c r="BWR246" s="260"/>
      <c r="BWS246" s="260"/>
      <c r="BWT246" s="260"/>
      <c r="BWU246" s="260"/>
      <c r="BWV246" s="260"/>
      <c r="BWW246" s="260"/>
      <c r="BWX246" s="260"/>
      <c r="BWY246" s="260"/>
      <c r="BWZ246" s="260"/>
      <c r="BXA246" s="260"/>
      <c r="BXB246" s="260"/>
      <c r="BXC246" s="260"/>
      <c r="BXD246" s="260"/>
      <c r="BXE246" s="260"/>
      <c r="BXF246" s="260"/>
      <c r="BXG246" s="260"/>
      <c r="BXH246" s="260"/>
      <c r="BXI246" s="260"/>
      <c r="BXJ246" s="260"/>
      <c r="BXK246" s="260"/>
      <c r="BXL246" s="260"/>
      <c r="BXM246" s="260"/>
      <c r="BXN246" s="260"/>
      <c r="BXO246" s="260"/>
      <c r="BXP246" s="260"/>
      <c r="BXQ246" s="260"/>
      <c r="BXR246" s="260"/>
      <c r="BXS246" s="260"/>
      <c r="BXT246" s="260"/>
      <c r="BXU246" s="260"/>
      <c r="BXV246" s="260"/>
      <c r="BXW246" s="260"/>
      <c r="BXX246" s="260"/>
      <c r="BXY246" s="260"/>
      <c r="BXZ246" s="260"/>
      <c r="BYA246" s="260"/>
      <c r="BYB246" s="260"/>
      <c r="BYC246" s="260"/>
      <c r="BYD246" s="260"/>
      <c r="BYE246" s="260"/>
      <c r="BYF246" s="260"/>
      <c r="BYG246" s="260"/>
      <c r="BYH246" s="260"/>
      <c r="BYI246" s="260"/>
      <c r="BYJ246" s="260"/>
      <c r="BYK246" s="260"/>
      <c r="BYL246" s="260"/>
      <c r="BYM246" s="260"/>
      <c r="BYN246" s="260"/>
      <c r="BYO246" s="260"/>
      <c r="BYP246" s="260"/>
      <c r="BYQ246" s="260"/>
      <c r="BYR246" s="260"/>
      <c r="BYS246" s="260"/>
      <c r="BYT246" s="260"/>
      <c r="BYU246" s="260"/>
      <c r="BYV246" s="260"/>
      <c r="BYW246" s="260"/>
      <c r="BYX246" s="260"/>
      <c r="BYY246" s="260"/>
      <c r="BYZ246" s="260"/>
      <c r="BZA246" s="260"/>
      <c r="BZB246" s="260"/>
      <c r="BZC246" s="260"/>
      <c r="BZD246" s="260"/>
      <c r="BZE246" s="260"/>
      <c r="BZF246" s="260"/>
      <c r="BZG246" s="260"/>
      <c r="BZH246" s="260"/>
      <c r="BZI246" s="260"/>
      <c r="BZJ246" s="260"/>
      <c r="BZK246" s="260"/>
      <c r="BZL246" s="260"/>
      <c r="BZM246" s="260"/>
      <c r="BZN246" s="260"/>
      <c r="BZO246" s="260"/>
      <c r="BZP246" s="260"/>
      <c r="BZQ246" s="260"/>
      <c r="BZR246" s="260"/>
      <c r="BZS246" s="260"/>
      <c r="BZT246" s="260"/>
      <c r="BZU246" s="260"/>
      <c r="BZV246" s="260"/>
      <c r="BZW246" s="260"/>
      <c r="BZX246" s="260"/>
      <c r="BZY246" s="260"/>
      <c r="BZZ246" s="260"/>
      <c r="CAA246" s="260"/>
      <c r="CAB246" s="260"/>
      <c r="CAC246" s="260"/>
      <c r="CAD246" s="260"/>
      <c r="CAE246" s="260"/>
      <c r="CAF246" s="260"/>
      <c r="CAG246" s="260"/>
      <c r="CAH246" s="260"/>
      <c r="CAI246" s="260"/>
      <c r="CAJ246" s="260"/>
      <c r="CAK246" s="260"/>
      <c r="CAL246" s="260"/>
      <c r="CAM246" s="260"/>
      <c r="CAN246" s="260"/>
      <c r="CAO246" s="260"/>
      <c r="CAP246" s="260"/>
      <c r="CAQ246" s="260"/>
      <c r="CAR246" s="260"/>
      <c r="CAS246" s="260"/>
      <c r="CAT246" s="260"/>
      <c r="CAU246" s="260"/>
      <c r="CAV246" s="260"/>
      <c r="CAW246" s="260"/>
      <c r="CAX246" s="260"/>
      <c r="CAY246" s="260"/>
      <c r="CAZ246" s="260"/>
      <c r="CBA246" s="260"/>
      <c r="CBB246" s="260"/>
      <c r="CBC246" s="260"/>
      <c r="CBD246" s="260"/>
      <c r="CBE246" s="260"/>
      <c r="CBF246" s="260"/>
      <c r="CBG246" s="260"/>
      <c r="CBH246" s="260"/>
      <c r="CBI246" s="260"/>
      <c r="CBJ246" s="260"/>
      <c r="CBK246" s="260"/>
      <c r="CBL246" s="260"/>
      <c r="CBM246" s="260"/>
      <c r="CBN246" s="260"/>
      <c r="CBO246" s="260"/>
      <c r="CBP246" s="260"/>
      <c r="CBQ246" s="260"/>
      <c r="CBR246" s="260"/>
      <c r="CBS246" s="260"/>
      <c r="CBT246" s="260"/>
      <c r="CBU246" s="260"/>
      <c r="CBV246" s="260"/>
      <c r="CBW246" s="260"/>
      <c r="CBX246" s="260"/>
      <c r="CBY246" s="260"/>
      <c r="CBZ246" s="260"/>
      <c r="CCA246" s="260"/>
      <c r="CCB246" s="260"/>
      <c r="CCC246" s="260"/>
      <c r="CCD246" s="260"/>
      <c r="CCE246" s="260"/>
      <c r="CCF246" s="260"/>
      <c r="CCG246" s="260"/>
      <c r="CCH246" s="260"/>
      <c r="CCI246" s="260"/>
      <c r="CCJ246" s="260"/>
      <c r="CCK246" s="260"/>
      <c r="CCL246" s="260"/>
      <c r="CCM246" s="260"/>
      <c r="CCN246" s="260"/>
      <c r="CCO246" s="260"/>
      <c r="CCP246" s="260"/>
      <c r="CCQ246" s="260"/>
      <c r="CCR246" s="260"/>
      <c r="CCS246" s="260"/>
      <c r="CCT246" s="260"/>
      <c r="CCU246" s="260"/>
      <c r="CCV246" s="260"/>
      <c r="CCW246" s="260"/>
      <c r="CCX246" s="260"/>
      <c r="CCY246" s="260"/>
      <c r="CCZ246" s="260"/>
      <c r="CDA246" s="260"/>
      <c r="CDB246" s="260"/>
      <c r="CDC246" s="260"/>
      <c r="CDD246" s="260"/>
      <c r="CDE246" s="260"/>
      <c r="CDF246" s="260"/>
      <c r="CDG246" s="260"/>
      <c r="CDH246" s="260"/>
      <c r="CDI246" s="260"/>
      <c r="CDJ246" s="260"/>
      <c r="CDK246" s="260"/>
      <c r="CDL246" s="260"/>
      <c r="CDM246" s="260"/>
      <c r="CDN246" s="260"/>
      <c r="CDO246" s="260"/>
      <c r="CDP246" s="260"/>
      <c r="CDQ246" s="260"/>
      <c r="CDR246" s="260"/>
      <c r="CDS246" s="260"/>
      <c r="CDT246" s="260"/>
      <c r="CDU246" s="260"/>
      <c r="CDV246" s="260"/>
      <c r="CDW246" s="260"/>
      <c r="CDX246" s="260"/>
      <c r="CDY246" s="260"/>
      <c r="CDZ246" s="260"/>
      <c r="CEA246" s="260"/>
      <c r="CEB246" s="260"/>
      <c r="CEC246" s="260"/>
      <c r="CED246" s="260"/>
      <c r="CEE246" s="260"/>
      <c r="CEF246" s="260"/>
      <c r="CEG246" s="260"/>
      <c r="CEH246" s="260"/>
      <c r="CEI246" s="260"/>
      <c r="CEJ246" s="260"/>
      <c r="CEK246" s="260"/>
      <c r="CEL246" s="260"/>
      <c r="CEM246" s="260"/>
      <c r="CEN246" s="260"/>
      <c r="CEO246" s="260"/>
      <c r="CEP246" s="260"/>
      <c r="CEQ246" s="260"/>
      <c r="CER246" s="260"/>
      <c r="CES246" s="260"/>
      <c r="CET246" s="260"/>
      <c r="CEU246" s="260"/>
      <c r="CEV246" s="260"/>
      <c r="CEW246" s="260"/>
      <c r="CEX246" s="260"/>
      <c r="CEY246" s="260"/>
      <c r="CEZ246" s="260"/>
      <c r="CFA246" s="260"/>
      <c r="CFB246" s="260"/>
      <c r="CFC246" s="260"/>
      <c r="CFD246" s="260"/>
      <c r="CFE246" s="260"/>
      <c r="CFF246" s="260"/>
      <c r="CFG246" s="260"/>
      <c r="CFH246" s="260"/>
      <c r="CFI246" s="260"/>
      <c r="CFJ246" s="260"/>
      <c r="CFK246" s="260"/>
      <c r="CFL246" s="260"/>
      <c r="CFM246" s="260"/>
      <c r="CFN246" s="260"/>
      <c r="CFO246" s="260"/>
      <c r="CFP246" s="260"/>
      <c r="CFQ246" s="260"/>
      <c r="CFR246" s="260"/>
      <c r="CFS246" s="260"/>
      <c r="CFT246" s="260"/>
      <c r="CFU246" s="260"/>
      <c r="CFV246" s="260"/>
      <c r="CFW246" s="260"/>
      <c r="CFX246" s="260"/>
      <c r="CFY246" s="260"/>
      <c r="CFZ246" s="260"/>
      <c r="CGA246" s="260"/>
      <c r="CGB246" s="260"/>
      <c r="CGC246" s="260"/>
      <c r="CGD246" s="260"/>
      <c r="CGE246" s="260"/>
      <c r="CGF246" s="260"/>
      <c r="CGG246" s="260"/>
      <c r="CGH246" s="260"/>
      <c r="CGI246" s="260"/>
      <c r="CGJ246" s="260"/>
      <c r="CGK246" s="260"/>
      <c r="CGL246" s="260"/>
      <c r="CGM246" s="260"/>
      <c r="CGN246" s="260"/>
      <c r="CGO246" s="260"/>
      <c r="CGP246" s="260"/>
      <c r="CGQ246" s="260"/>
      <c r="CGR246" s="260"/>
      <c r="CGS246" s="260"/>
      <c r="CGT246" s="260"/>
      <c r="CGU246" s="260"/>
      <c r="CGV246" s="260"/>
      <c r="CGW246" s="260"/>
      <c r="CGX246" s="260"/>
      <c r="CGY246" s="260"/>
      <c r="CGZ246" s="260"/>
      <c r="CHA246" s="260"/>
      <c r="CHB246" s="260"/>
      <c r="CHC246" s="260"/>
      <c r="CHD246" s="260"/>
      <c r="CHE246" s="260"/>
      <c r="CHF246" s="260"/>
      <c r="CHG246" s="260"/>
      <c r="CHH246" s="260"/>
      <c r="CHI246" s="260"/>
      <c r="CHJ246" s="260"/>
      <c r="CHK246" s="260"/>
      <c r="CHL246" s="260"/>
      <c r="CHM246" s="260"/>
      <c r="CHN246" s="260"/>
      <c r="CHO246" s="260"/>
      <c r="CHP246" s="260"/>
      <c r="CHQ246" s="260"/>
      <c r="CHR246" s="260"/>
      <c r="CHS246" s="260"/>
      <c r="CHT246" s="260"/>
      <c r="CHU246" s="260"/>
      <c r="CHV246" s="260"/>
      <c r="CHW246" s="260"/>
      <c r="CHX246" s="260"/>
      <c r="CHY246" s="260"/>
      <c r="CHZ246" s="260"/>
      <c r="CIA246" s="260"/>
      <c r="CIB246" s="260"/>
      <c r="CIC246" s="260"/>
      <c r="CID246" s="260"/>
      <c r="CIE246" s="260"/>
      <c r="CIF246" s="260"/>
      <c r="CIG246" s="260"/>
      <c r="CIH246" s="260"/>
      <c r="CII246" s="260"/>
      <c r="CIJ246" s="260"/>
      <c r="CIK246" s="260"/>
      <c r="CIL246" s="260"/>
      <c r="CIM246" s="260"/>
      <c r="CIN246" s="260"/>
      <c r="CIO246" s="260"/>
      <c r="CIP246" s="260"/>
      <c r="CIQ246" s="260"/>
      <c r="CIR246" s="260"/>
      <c r="CIS246" s="260"/>
      <c r="CIT246" s="260"/>
      <c r="CIU246" s="260"/>
      <c r="CIV246" s="260"/>
      <c r="CIW246" s="260"/>
      <c r="CIX246" s="260"/>
      <c r="CIY246" s="260"/>
      <c r="CIZ246" s="260"/>
      <c r="CJA246" s="260"/>
      <c r="CJB246" s="260"/>
      <c r="CJC246" s="260"/>
      <c r="CJD246" s="260"/>
      <c r="CJE246" s="260"/>
      <c r="CJF246" s="260"/>
      <c r="CJG246" s="260"/>
      <c r="CJH246" s="260"/>
      <c r="CJI246" s="260"/>
      <c r="CJJ246" s="260"/>
      <c r="CJK246" s="260"/>
      <c r="CJL246" s="260"/>
      <c r="CJM246" s="260"/>
      <c r="CJN246" s="260"/>
      <c r="CJO246" s="260"/>
      <c r="CJP246" s="260"/>
      <c r="CJQ246" s="260"/>
      <c r="CJR246" s="260"/>
      <c r="CJS246" s="260"/>
      <c r="CJT246" s="260"/>
      <c r="CJU246" s="260"/>
      <c r="CJV246" s="260"/>
      <c r="CJW246" s="260"/>
      <c r="CJX246" s="260"/>
      <c r="CJY246" s="260"/>
      <c r="CJZ246" s="260"/>
      <c r="CKA246" s="260"/>
      <c r="CKB246" s="260"/>
      <c r="CKC246" s="260"/>
      <c r="CKD246" s="260"/>
      <c r="CKE246" s="260"/>
      <c r="CKF246" s="260"/>
      <c r="CKG246" s="260"/>
      <c r="CKH246" s="260"/>
      <c r="CKI246" s="260"/>
      <c r="CKJ246" s="260"/>
      <c r="CKK246" s="260"/>
      <c r="CKL246" s="260"/>
      <c r="CKM246" s="260"/>
      <c r="CKN246" s="260"/>
      <c r="CKO246" s="260"/>
      <c r="CKP246" s="260"/>
      <c r="CKQ246" s="260"/>
      <c r="CKR246" s="260"/>
      <c r="CKS246" s="260"/>
      <c r="CKT246" s="260"/>
      <c r="CKU246" s="260"/>
      <c r="CKV246" s="260"/>
      <c r="CKW246" s="260"/>
      <c r="CKX246" s="260"/>
      <c r="CKY246" s="260"/>
      <c r="CKZ246" s="260"/>
      <c r="CLA246" s="260"/>
      <c r="CLB246" s="260"/>
      <c r="CLC246" s="260"/>
      <c r="CLD246" s="260"/>
      <c r="CLE246" s="260"/>
      <c r="CLF246" s="260"/>
      <c r="CLG246" s="260"/>
      <c r="CLH246" s="260"/>
      <c r="CLI246" s="260"/>
      <c r="CLJ246" s="260"/>
      <c r="CLK246" s="260"/>
      <c r="CLL246" s="260"/>
      <c r="CLM246" s="260"/>
      <c r="CLN246" s="260"/>
      <c r="CLO246" s="260"/>
      <c r="CLP246" s="260"/>
      <c r="CLQ246" s="260"/>
      <c r="CLR246" s="260"/>
      <c r="CLS246" s="260"/>
      <c r="CLT246" s="260"/>
      <c r="CLU246" s="260"/>
      <c r="CLV246" s="260"/>
      <c r="CLW246" s="260"/>
      <c r="CLX246" s="260"/>
      <c r="CLY246" s="260"/>
      <c r="CLZ246" s="260"/>
      <c r="CMA246" s="260"/>
      <c r="CMB246" s="260"/>
      <c r="CMC246" s="260"/>
      <c r="CMD246" s="260"/>
      <c r="CME246" s="260"/>
      <c r="CMF246" s="260"/>
      <c r="CMG246" s="260"/>
      <c r="CMH246" s="260"/>
      <c r="CMI246" s="260"/>
      <c r="CMJ246" s="260"/>
      <c r="CMK246" s="260"/>
      <c r="CML246" s="260"/>
      <c r="CMM246" s="260"/>
      <c r="CMN246" s="260"/>
      <c r="CMO246" s="260"/>
      <c r="CMP246" s="260"/>
      <c r="CMQ246" s="260"/>
      <c r="CMR246" s="260"/>
      <c r="CMS246" s="260"/>
      <c r="CMT246" s="260"/>
      <c r="CMU246" s="260"/>
      <c r="CMV246" s="260"/>
      <c r="CMW246" s="260"/>
      <c r="CMX246" s="260"/>
      <c r="CMY246" s="260"/>
      <c r="CMZ246" s="260"/>
      <c r="CNA246" s="260"/>
      <c r="CNB246" s="260"/>
      <c r="CNC246" s="260"/>
      <c r="CND246" s="260"/>
      <c r="CNE246" s="260"/>
      <c r="CNF246" s="260"/>
      <c r="CNG246" s="260"/>
      <c r="CNH246" s="260"/>
      <c r="CNI246" s="260"/>
      <c r="CNJ246" s="260"/>
      <c r="CNK246" s="260"/>
      <c r="CNL246" s="260"/>
      <c r="CNM246" s="260"/>
      <c r="CNN246" s="260"/>
      <c r="CNO246" s="260"/>
      <c r="CNP246" s="260"/>
      <c r="CNQ246" s="260"/>
      <c r="CNR246" s="260"/>
      <c r="CNS246" s="260"/>
      <c r="CNT246" s="260"/>
      <c r="CNU246" s="260"/>
      <c r="CNV246" s="260"/>
      <c r="CNW246" s="260"/>
      <c r="CNX246" s="260"/>
      <c r="CNY246" s="260"/>
      <c r="CNZ246" s="260"/>
      <c r="COA246" s="260"/>
      <c r="COB246" s="260"/>
      <c r="COC246" s="260"/>
      <c r="COD246" s="260"/>
      <c r="COE246" s="260"/>
      <c r="COF246" s="260"/>
      <c r="COG246" s="260"/>
      <c r="COH246" s="260"/>
      <c r="COI246" s="260"/>
      <c r="COJ246" s="260"/>
      <c r="COK246" s="260"/>
      <c r="COL246" s="260"/>
      <c r="COM246" s="260"/>
      <c r="CON246" s="260"/>
      <c r="COO246" s="260"/>
      <c r="COP246" s="260"/>
      <c r="COQ246" s="260"/>
      <c r="COR246" s="260"/>
      <c r="COS246" s="260"/>
      <c r="COT246" s="260"/>
      <c r="COU246" s="260"/>
      <c r="COV246" s="260"/>
      <c r="COW246" s="260"/>
      <c r="COX246" s="260"/>
      <c r="COY246" s="260"/>
      <c r="COZ246" s="260"/>
      <c r="CPA246" s="260"/>
      <c r="CPB246" s="260"/>
      <c r="CPC246" s="260"/>
      <c r="CPD246" s="260"/>
      <c r="CPE246" s="260"/>
      <c r="CPF246" s="260"/>
      <c r="CPG246" s="260"/>
      <c r="CPH246" s="260"/>
      <c r="CPI246" s="260"/>
      <c r="CPJ246" s="260"/>
      <c r="CPK246" s="260"/>
      <c r="CPL246" s="260"/>
      <c r="CPM246" s="260"/>
      <c r="CPN246" s="260"/>
      <c r="CPO246" s="260"/>
      <c r="CPP246" s="260"/>
      <c r="CPQ246" s="260"/>
      <c r="CPR246" s="260"/>
      <c r="CPS246" s="260"/>
      <c r="CPT246" s="260"/>
      <c r="CPU246" s="260"/>
      <c r="CPV246" s="260"/>
      <c r="CPW246" s="260"/>
      <c r="CPX246" s="260"/>
      <c r="CPY246" s="260"/>
      <c r="CPZ246" s="260"/>
      <c r="CQA246" s="260"/>
      <c r="CQB246" s="260"/>
      <c r="CQC246" s="260"/>
      <c r="CQD246" s="260"/>
      <c r="CQE246" s="260"/>
      <c r="CQF246" s="260"/>
      <c r="CQG246" s="260"/>
      <c r="CQH246" s="260"/>
      <c r="CQI246" s="260"/>
      <c r="CQJ246" s="260"/>
      <c r="CQK246" s="260"/>
      <c r="CQL246" s="260"/>
      <c r="CQM246" s="260"/>
      <c r="CQN246" s="260"/>
      <c r="CQO246" s="260"/>
      <c r="CQP246" s="260"/>
      <c r="CQQ246" s="260"/>
      <c r="CQR246" s="260"/>
      <c r="CQS246" s="260"/>
      <c r="CQT246" s="260"/>
      <c r="CQU246" s="260"/>
      <c r="CQV246" s="260"/>
      <c r="CQW246" s="260"/>
      <c r="CQX246" s="260"/>
      <c r="CQY246" s="260"/>
      <c r="CQZ246" s="260"/>
      <c r="CRA246" s="260"/>
      <c r="CRB246" s="260"/>
      <c r="CRC246" s="260"/>
      <c r="CRD246" s="260"/>
      <c r="CRE246" s="260"/>
      <c r="CRF246" s="260"/>
      <c r="CRG246" s="260"/>
      <c r="CRH246" s="260"/>
      <c r="CRI246" s="260"/>
      <c r="CRJ246" s="260"/>
      <c r="CRK246" s="260"/>
      <c r="CRL246" s="260"/>
      <c r="CRM246" s="260"/>
      <c r="CRN246" s="260"/>
      <c r="CRO246" s="260"/>
      <c r="CRP246" s="260"/>
      <c r="CRQ246" s="260"/>
      <c r="CRR246" s="260"/>
      <c r="CRS246" s="260"/>
      <c r="CRT246" s="260"/>
      <c r="CRU246" s="260"/>
      <c r="CRV246" s="260"/>
      <c r="CRW246" s="260"/>
      <c r="CRX246" s="260"/>
      <c r="CRY246" s="260"/>
      <c r="CRZ246" s="260"/>
      <c r="CSA246" s="260"/>
      <c r="CSB246" s="260"/>
      <c r="CSC246" s="260"/>
      <c r="CSD246" s="260"/>
      <c r="CSE246" s="260"/>
      <c r="CSF246" s="260"/>
      <c r="CSG246" s="260"/>
      <c r="CSH246" s="260"/>
      <c r="CSI246" s="260"/>
      <c r="CSJ246" s="260"/>
      <c r="CSK246" s="260"/>
      <c r="CSL246" s="260"/>
      <c r="CSM246" s="260"/>
      <c r="CSN246" s="260"/>
      <c r="CSO246" s="260"/>
      <c r="CSP246" s="260"/>
      <c r="CSQ246" s="260"/>
      <c r="CSR246" s="260"/>
      <c r="CSS246" s="260"/>
      <c r="CST246" s="260"/>
      <c r="CSU246" s="260"/>
      <c r="CSV246" s="260"/>
      <c r="CSW246" s="260"/>
      <c r="CSX246" s="260"/>
      <c r="CSY246" s="260"/>
      <c r="CSZ246" s="260"/>
      <c r="CTA246" s="260"/>
      <c r="CTB246" s="260"/>
      <c r="CTC246" s="260"/>
      <c r="CTD246" s="260"/>
      <c r="CTE246" s="260"/>
      <c r="CTF246" s="260"/>
      <c r="CTG246" s="260"/>
      <c r="CTH246" s="260"/>
      <c r="CTI246" s="260"/>
      <c r="CTJ246" s="260"/>
      <c r="CTK246" s="260"/>
      <c r="CTL246" s="260"/>
      <c r="CTM246" s="260"/>
      <c r="CTN246" s="260"/>
      <c r="CTO246" s="260"/>
      <c r="CTP246" s="260"/>
      <c r="CTQ246" s="260"/>
      <c r="CTR246" s="260"/>
      <c r="CTS246" s="260"/>
      <c r="CTT246" s="260"/>
      <c r="CTU246" s="260"/>
      <c r="CTV246" s="260"/>
      <c r="CTW246" s="260"/>
      <c r="CTX246" s="260"/>
      <c r="CTY246" s="260"/>
      <c r="CTZ246" s="260"/>
      <c r="CUA246" s="260"/>
      <c r="CUB246" s="260"/>
      <c r="CUC246" s="260"/>
      <c r="CUD246" s="260"/>
      <c r="CUE246" s="260"/>
      <c r="CUF246" s="260"/>
      <c r="CUG246" s="260"/>
      <c r="CUH246" s="260"/>
      <c r="CUI246" s="260"/>
      <c r="CUJ246" s="260"/>
      <c r="CUK246" s="260"/>
      <c r="CUL246" s="260"/>
      <c r="CUM246" s="260"/>
      <c r="CUN246" s="260"/>
      <c r="CUO246" s="260"/>
      <c r="CUP246" s="260"/>
      <c r="CUQ246" s="260"/>
      <c r="CUR246" s="260"/>
      <c r="CUS246" s="260"/>
      <c r="CUT246" s="260"/>
      <c r="CUU246" s="260"/>
      <c r="CUV246" s="260"/>
      <c r="CUW246" s="260"/>
      <c r="CUX246" s="260"/>
      <c r="CUY246" s="260"/>
      <c r="CUZ246" s="260"/>
      <c r="CVA246" s="260"/>
      <c r="CVB246" s="260"/>
      <c r="CVC246" s="260"/>
      <c r="CVD246" s="260"/>
      <c r="CVE246" s="260"/>
      <c r="CVF246" s="260"/>
      <c r="CVG246" s="260"/>
      <c r="CVH246" s="260"/>
      <c r="CVI246" s="260"/>
      <c r="CVJ246" s="260"/>
      <c r="CVK246" s="260"/>
      <c r="CVL246" s="260"/>
      <c r="CVM246" s="260"/>
      <c r="CVN246" s="260"/>
      <c r="CVO246" s="260"/>
      <c r="CVP246" s="260"/>
      <c r="CVQ246" s="260"/>
      <c r="CVR246" s="260"/>
      <c r="CVS246" s="260"/>
      <c r="CVT246" s="260"/>
      <c r="CVU246" s="260"/>
      <c r="CVV246" s="260"/>
      <c r="CVW246" s="260"/>
      <c r="CVX246" s="260"/>
      <c r="CVY246" s="260"/>
      <c r="CVZ246" s="260"/>
      <c r="CWA246" s="260"/>
      <c r="CWB246" s="260"/>
      <c r="CWC246" s="260"/>
      <c r="CWD246" s="260"/>
      <c r="CWE246" s="260"/>
      <c r="CWF246" s="260"/>
      <c r="CWG246" s="260"/>
      <c r="CWH246" s="260"/>
      <c r="CWI246" s="260"/>
      <c r="CWJ246" s="260"/>
      <c r="CWK246" s="260"/>
      <c r="CWL246" s="260"/>
      <c r="CWM246" s="260"/>
      <c r="CWN246" s="260"/>
      <c r="CWO246" s="260"/>
      <c r="CWP246" s="260"/>
      <c r="CWQ246" s="260"/>
      <c r="CWR246" s="260"/>
      <c r="CWS246" s="260"/>
      <c r="CWT246" s="260"/>
      <c r="CWU246" s="260"/>
      <c r="CWV246" s="260"/>
      <c r="CWW246" s="260"/>
      <c r="CWX246" s="260"/>
      <c r="CWY246" s="260"/>
      <c r="CWZ246" s="260"/>
      <c r="CXA246" s="260"/>
      <c r="CXB246" s="260"/>
      <c r="CXC246" s="260"/>
      <c r="CXD246" s="260"/>
      <c r="CXE246" s="260"/>
      <c r="CXF246" s="260"/>
      <c r="CXG246" s="260"/>
      <c r="CXH246" s="260"/>
      <c r="CXI246" s="260"/>
      <c r="CXJ246" s="260"/>
      <c r="CXK246" s="260"/>
      <c r="CXL246" s="260"/>
      <c r="CXM246" s="260"/>
      <c r="CXN246" s="260"/>
      <c r="CXO246" s="260"/>
      <c r="CXP246" s="260"/>
      <c r="CXQ246" s="260"/>
      <c r="CXR246" s="260"/>
      <c r="CXS246" s="260"/>
      <c r="CXT246" s="260"/>
      <c r="CXU246" s="260"/>
      <c r="CXV246" s="260"/>
      <c r="CXW246" s="260"/>
      <c r="CXX246" s="260"/>
      <c r="CXY246" s="260"/>
      <c r="CXZ246" s="260"/>
      <c r="CYA246" s="260"/>
      <c r="CYB246" s="260"/>
      <c r="CYC246" s="260"/>
      <c r="CYD246" s="260"/>
      <c r="CYE246" s="260"/>
      <c r="CYF246" s="260"/>
      <c r="CYG246" s="260"/>
      <c r="CYH246" s="260"/>
      <c r="CYI246" s="260"/>
      <c r="CYJ246" s="260"/>
      <c r="CYK246" s="260"/>
      <c r="CYL246" s="260"/>
      <c r="CYM246" s="260"/>
      <c r="CYN246" s="260"/>
      <c r="CYO246" s="260"/>
      <c r="CYP246" s="260"/>
      <c r="CYQ246" s="260"/>
      <c r="CYR246" s="260"/>
      <c r="CYS246" s="260"/>
      <c r="CYT246" s="260"/>
      <c r="CYU246" s="260"/>
      <c r="CYV246" s="260"/>
      <c r="CYW246" s="260"/>
      <c r="CYX246" s="260"/>
      <c r="CYY246" s="260"/>
      <c r="CYZ246" s="260"/>
      <c r="CZA246" s="260"/>
      <c r="CZB246" s="260"/>
      <c r="CZC246" s="260"/>
      <c r="CZD246" s="260"/>
      <c r="CZE246" s="260"/>
      <c r="CZF246" s="260"/>
      <c r="CZG246" s="260"/>
      <c r="CZH246" s="260"/>
      <c r="CZI246" s="260"/>
      <c r="CZJ246" s="260"/>
      <c r="CZK246" s="260"/>
      <c r="CZL246" s="260"/>
      <c r="CZM246" s="260"/>
      <c r="CZN246" s="260"/>
      <c r="CZO246" s="260"/>
      <c r="CZP246" s="260"/>
      <c r="CZQ246" s="260"/>
      <c r="CZR246" s="260"/>
      <c r="CZS246" s="260"/>
      <c r="CZT246" s="260"/>
      <c r="CZU246" s="260"/>
      <c r="CZV246" s="260"/>
      <c r="CZW246" s="260"/>
      <c r="CZX246" s="260"/>
      <c r="CZY246" s="260"/>
      <c r="CZZ246" s="260"/>
      <c r="DAA246" s="260"/>
      <c r="DAB246" s="260"/>
      <c r="DAC246" s="260"/>
      <c r="DAD246" s="260"/>
      <c r="DAE246" s="260"/>
      <c r="DAF246" s="260"/>
      <c r="DAG246" s="260"/>
      <c r="DAH246" s="260"/>
      <c r="DAI246" s="260"/>
      <c r="DAJ246" s="260"/>
      <c r="DAK246" s="260"/>
      <c r="DAL246" s="260"/>
      <c r="DAM246" s="260"/>
      <c r="DAN246" s="260"/>
      <c r="DAO246" s="260"/>
      <c r="DAP246" s="260"/>
      <c r="DAQ246" s="260"/>
      <c r="DAR246" s="260"/>
      <c r="DAS246" s="260"/>
      <c r="DAT246" s="260"/>
      <c r="DAU246" s="260"/>
      <c r="DAV246" s="260"/>
      <c r="DAW246" s="260"/>
      <c r="DAX246" s="260"/>
      <c r="DAY246" s="260"/>
      <c r="DAZ246" s="260"/>
      <c r="DBA246" s="260"/>
      <c r="DBB246" s="260"/>
      <c r="DBC246" s="260"/>
      <c r="DBD246" s="260"/>
      <c r="DBE246" s="260"/>
      <c r="DBF246" s="260"/>
      <c r="DBG246" s="260"/>
      <c r="DBH246" s="260"/>
      <c r="DBI246" s="260"/>
      <c r="DBJ246" s="260"/>
      <c r="DBK246" s="260"/>
      <c r="DBL246" s="260"/>
      <c r="DBM246" s="260"/>
      <c r="DBN246" s="260"/>
      <c r="DBO246" s="260"/>
      <c r="DBP246" s="260"/>
      <c r="DBQ246" s="260"/>
      <c r="DBR246" s="260"/>
      <c r="DBS246" s="260"/>
      <c r="DBT246" s="260"/>
      <c r="DBU246" s="260"/>
      <c r="DBV246" s="260"/>
      <c r="DBW246" s="260"/>
      <c r="DBX246" s="260"/>
      <c r="DBY246" s="260"/>
      <c r="DBZ246" s="260"/>
      <c r="DCA246" s="260"/>
      <c r="DCB246" s="260"/>
      <c r="DCC246" s="260"/>
      <c r="DCD246" s="260"/>
      <c r="DCE246" s="260"/>
      <c r="DCF246" s="260"/>
      <c r="DCG246" s="260"/>
      <c r="DCH246" s="260"/>
      <c r="DCI246" s="260"/>
      <c r="DCJ246" s="260"/>
      <c r="DCK246" s="260"/>
      <c r="DCL246" s="260"/>
      <c r="DCM246" s="260"/>
      <c r="DCN246" s="260"/>
      <c r="DCO246" s="260"/>
      <c r="DCP246" s="260"/>
      <c r="DCQ246" s="260"/>
      <c r="DCR246" s="260"/>
      <c r="DCS246" s="260"/>
      <c r="DCT246" s="260"/>
      <c r="DCU246" s="260"/>
      <c r="DCV246" s="260"/>
      <c r="DCW246" s="260"/>
      <c r="DCX246" s="260"/>
      <c r="DCY246" s="260"/>
      <c r="DCZ246" s="260"/>
      <c r="DDA246" s="260"/>
      <c r="DDB246" s="260"/>
      <c r="DDC246" s="260"/>
      <c r="DDD246" s="260"/>
      <c r="DDE246" s="260"/>
      <c r="DDF246" s="260"/>
      <c r="DDG246" s="260"/>
      <c r="DDH246" s="260"/>
      <c r="DDI246" s="260"/>
      <c r="DDJ246" s="260"/>
      <c r="DDK246" s="260"/>
      <c r="DDL246" s="260"/>
      <c r="DDM246" s="260"/>
      <c r="DDN246" s="260"/>
      <c r="DDO246" s="260"/>
      <c r="DDP246" s="260"/>
      <c r="DDQ246" s="260"/>
      <c r="DDR246" s="260"/>
      <c r="DDS246" s="260"/>
      <c r="DDT246" s="260"/>
      <c r="DDU246" s="260"/>
      <c r="DDV246" s="260"/>
      <c r="DDW246" s="260"/>
      <c r="DDX246" s="260"/>
      <c r="DDY246" s="260"/>
      <c r="DDZ246" s="260"/>
      <c r="DEA246" s="260"/>
      <c r="DEB246" s="260"/>
      <c r="DEC246" s="260"/>
      <c r="DED246" s="260"/>
      <c r="DEE246" s="260"/>
      <c r="DEF246" s="260"/>
      <c r="DEG246" s="260"/>
      <c r="DEH246" s="260"/>
      <c r="DEI246" s="260"/>
      <c r="DEJ246" s="260"/>
      <c r="DEK246" s="260"/>
      <c r="DEL246" s="260"/>
      <c r="DEM246" s="260"/>
      <c r="DEN246" s="260"/>
      <c r="DEO246" s="260"/>
      <c r="DEP246" s="260"/>
      <c r="DEQ246" s="260"/>
      <c r="DER246" s="260"/>
      <c r="DES246" s="260"/>
      <c r="DET246" s="260"/>
      <c r="DEU246" s="260"/>
      <c r="DEV246" s="260"/>
      <c r="DEW246" s="260"/>
      <c r="DEX246" s="260"/>
      <c r="DEY246" s="260"/>
      <c r="DEZ246" s="260"/>
      <c r="DFA246" s="260"/>
      <c r="DFB246" s="260"/>
      <c r="DFC246" s="260"/>
      <c r="DFD246" s="260"/>
      <c r="DFE246" s="260"/>
      <c r="DFF246" s="260"/>
      <c r="DFG246" s="260"/>
      <c r="DFH246" s="260"/>
      <c r="DFI246" s="260"/>
      <c r="DFJ246" s="260"/>
      <c r="DFK246" s="260"/>
      <c r="DFL246" s="260"/>
      <c r="DFM246" s="260"/>
      <c r="DFN246" s="260"/>
      <c r="DFO246" s="260"/>
      <c r="DFP246" s="260"/>
      <c r="DFQ246" s="260"/>
      <c r="DFR246" s="260"/>
      <c r="DFS246" s="260"/>
      <c r="DFT246" s="260"/>
      <c r="DFU246" s="260"/>
      <c r="DFV246" s="260"/>
      <c r="DFW246" s="260"/>
      <c r="DFX246" s="260"/>
      <c r="DFY246" s="260"/>
      <c r="DFZ246" s="260"/>
      <c r="DGA246" s="260"/>
      <c r="DGB246" s="260"/>
      <c r="DGC246" s="260"/>
      <c r="DGD246" s="260"/>
      <c r="DGE246" s="260"/>
      <c r="DGF246" s="260"/>
      <c r="DGG246" s="260"/>
      <c r="DGH246" s="260"/>
      <c r="DGI246" s="260"/>
      <c r="DGJ246" s="260"/>
      <c r="DGK246" s="260"/>
      <c r="DGL246" s="260"/>
      <c r="DGM246" s="260"/>
      <c r="DGN246" s="260"/>
      <c r="DGO246" s="260"/>
      <c r="DGP246" s="260"/>
      <c r="DGQ246" s="260"/>
      <c r="DGR246" s="260"/>
      <c r="DGS246" s="260"/>
      <c r="DGT246" s="260"/>
      <c r="DGU246" s="260"/>
      <c r="DGV246" s="260"/>
      <c r="DGW246" s="260"/>
      <c r="DGX246" s="260"/>
      <c r="DGY246" s="260"/>
      <c r="DGZ246" s="260"/>
      <c r="DHA246" s="260"/>
      <c r="DHB246" s="260"/>
      <c r="DHC246" s="260"/>
      <c r="DHD246" s="260"/>
      <c r="DHE246" s="260"/>
      <c r="DHF246" s="260"/>
      <c r="DHG246" s="260"/>
      <c r="DHH246" s="260"/>
      <c r="DHI246" s="260"/>
      <c r="DHJ246" s="260"/>
      <c r="DHK246" s="260"/>
      <c r="DHL246" s="260"/>
      <c r="DHM246" s="260"/>
      <c r="DHN246" s="260"/>
      <c r="DHO246" s="260"/>
      <c r="DHP246" s="260"/>
      <c r="DHQ246" s="260"/>
      <c r="DHR246" s="260"/>
      <c r="DHS246" s="260"/>
      <c r="DHT246" s="260"/>
      <c r="DHU246" s="260"/>
      <c r="DHV246" s="260"/>
      <c r="DHW246" s="260"/>
      <c r="DHX246" s="260"/>
      <c r="DHY246" s="260"/>
      <c r="DHZ246" s="260"/>
      <c r="DIA246" s="260"/>
      <c r="DIB246" s="260"/>
      <c r="DIC246" s="260"/>
      <c r="DID246" s="260"/>
      <c r="DIE246" s="260"/>
      <c r="DIF246" s="260"/>
      <c r="DIG246" s="260"/>
      <c r="DIH246" s="260"/>
      <c r="DII246" s="260"/>
      <c r="DIJ246" s="260"/>
      <c r="DIK246" s="260"/>
      <c r="DIL246" s="260"/>
      <c r="DIM246" s="260"/>
      <c r="DIN246" s="260"/>
      <c r="DIO246" s="260"/>
      <c r="DIP246" s="260"/>
      <c r="DIQ246" s="260"/>
      <c r="DIR246" s="260"/>
      <c r="DIS246" s="260"/>
      <c r="DIT246" s="260"/>
      <c r="DIU246" s="260"/>
      <c r="DIV246" s="260"/>
      <c r="DIW246" s="260"/>
      <c r="DIX246" s="260"/>
      <c r="DIY246" s="260"/>
      <c r="DIZ246" s="260"/>
      <c r="DJA246" s="260"/>
      <c r="DJB246" s="260"/>
      <c r="DJC246" s="260"/>
      <c r="DJD246" s="260"/>
      <c r="DJE246" s="260"/>
      <c r="DJF246" s="260"/>
      <c r="DJG246" s="260"/>
      <c r="DJH246" s="260"/>
      <c r="DJI246" s="260"/>
      <c r="DJJ246" s="260"/>
      <c r="DJK246" s="260"/>
      <c r="DJL246" s="260"/>
      <c r="DJM246" s="260"/>
      <c r="DJN246" s="260"/>
      <c r="DJO246" s="260"/>
      <c r="DJP246" s="260"/>
      <c r="DJQ246" s="260"/>
      <c r="DJR246" s="260"/>
      <c r="DJS246" s="260"/>
      <c r="DJT246" s="260"/>
      <c r="DJU246" s="260"/>
      <c r="DJV246" s="260"/>
      <c r="DJW246" s="260"/>
      <c r="DJX246" s="260"/>
      <c r="DJY246" s="260"/>
      <c r="DJZ246" s="260"/>
      <c r="DKA246" s="260"/>
      <c r="DKB246" s="260"/>
      <c r="DKC246" s="260"/>
      <c r="DKD246" s="260"/>
      <c r="DKE246" s="260"/>
      <c r="DKF246" s="260"/>
      <c r="DKG246" s="260"/>
      <c r="DKH246" s="260"/>
      <c r="DKI246" s="260"/>
      <c r="DKJ246" s="260"/>
      <c r="DKK246" s="260"/>
      <c r="DKL246" s="260"/>
      <c r="DKM246" s="260"/>
      <c r="DKN246" s="260"/>
      <c r="DKO246" s="260"/>
      <c r="DKP246" s="260"/>
      <c r="DKQ246" s="260"/>
      <c r="DKR246" s="260"/>
      <c r="DKS246" s="260"/>
      <c r="DKT246" s="260"/>
      <c r="DKU246" s="260"/>
      <c r="DKV246" s="260"/>
      <c r="DKW246" s="260"/>
      <c r="DKX246" s="260"/>
      <c r="DKY246" s="260"/>
      <c r="DKZ246" s="260"/>
      <c r="DLA246" s="260"/>
      <c r="DLB246" s="260"/>
      <c r="DLC246" s="260"/>
      <c r="DLD246" s="260"/>
      <c r="DLE246" s="260"/>
      <c r="DLF246" s="260"/>
      <c r="DLG246" s="260"/>
      <c r="DLH246" s="260"/>
      <c r="DLI246" s="260"/>
      <c r="DLJ246" s="260"/>
      <c r="DLK246" s="260"/>
      <c r="DLL246" s="260"/>
      <c r="DLM246" s="260"/>
      <c r="DLN246" s="260"/>
      <c r="DLO246" s="260"/>
      <c r="DLP246" s="260"/>
      <c r="DLQ246" s="260"/>
      <c r="DLR246" s="260"/>
      <c r="DLS246" s="260"/>
      <c r="DLT246" s="260"/>
      <c r="DLU246" s="260"/>
      <c r="DLV246" s="260"/>
      <c r="DLW246" s="260"/>
      <c r="DLX246" s="260"/>
      <c r="DLY246" s="260"/>
      <c r="DLZ246" s="260"/>
      <c r="DMA246" s="260"/>
      <c r="DMB246" s="260"/>
      <c r="DMC246" s="260"/>
      <c r="DMD246" s="260"/>
      <c r="DME246" s="260"/>
      <c r="DMF246" s="260"/>
      <c r="DMG246" s="260"/>
      <c r="DMH246" s="260"/>
      <c r="DMI246" s="260"/>
      <c r="DMJ246" s="260"/>
      <c r="DMK246" s="260"/>
      <c r="DML246" s="260"/>
      <c r="DMM246" s="260"/>
      <c r="DMN246" s="260"/>
      <c r="DMO246" s="260"/>
      <c r="DMP246" s="260"/>
      <c r="DMQ246" s="260"/>
      <c r="DMR246" s="260"/>
      <c r="DMS246" s="260"/>
      <c r="DMT246" s="260"/>
      <c r="DMU246" s="260"/>
      <c r="DMV246" s="260"/>
      <c r="DMW246" s="260"/>
      <c r="DMX246" s="260"/>
      <c r="DMY246" s="260"/>
      <c r="DMZ246" s="260"/>
      <c r="DNA246" s="260"/>
      <c r="DNB246" s="260"/>
      <c r="DNC246" s="260"/>
      <c r="DND246" s="260"/>
      <c r="DNE246" s="260"/>
      <c r="DNF246" s="260"/>
      <c r="DNG246" s="260"/>
      <c r="DNH246" s="260"/>
      <c r="DNI246" s="260"/>
      <c r="DNJ246" s="260"/>
      <c r="DNK246" s="260"/>
      <c r="DNL246" s="260"/>
      <c r="DNM246" s="260"/>
      <c r="DNN246" s="260"/>
      <c r="DNO246" s="260"/>
      <c r="DNP246" s="260"/>
      <c r="DNQ246" s="260"/>
      <c r="DNR246" s="260"/>
      <c r="DNS246" s="260"/>
      <c r="DNT246" s="260"/>
      <c r="DNU246" s="260"/>
      <c r="DNV246" s="260"/>
      <c r="DNW246" s="260"/>
      <c r="DNX246" s="260"/>
      <c r="DNY246" s="260"/>
      <c r="DNZ246" s="260"/>
      <c r="DOA246" s="260"/>
      <c r="DOB246" s="260"/>
      <c r="DOC246" s="260"/>
      <c r="DOD246" s="260"/>
      <c r="DOE246" s="260"/>
      <c r="DOF246" s="260"/>
      <c r="DOG246" s="260"/>
      <c r="DOH246" s="260"/>
      <c r="DOI246" s="260"/>
      <c r="DOJ246" s="260"/>
      <c r="DOK246" s="260"/>
      <c r="DOL246" s="260"/>
      <c r="DOM246" s="260"/>
      <c r="DON246" s="260"/>
      <c r="DOO246" s="260"/>
      <c r="DOP246" s="260"/>
      <c r="DOQ246" s="260"/>
      <c r="DOR246" s="260"/>
      <c r="DOS246" s="260"/>
      <c r="DOT246" s="260"/>
      <c r="DOU246" s="260"/>
      <c r="DOV246" s="260"/>
      <c r="DOW246" s="260"/>
      <c r="DOX246" s="260"/>
      <c r="DOY246" s="260"/>
      <c r="DOZ246" s="260"/>
      <c r="DPA246" s="260"/>
      <c r="DPB246" s="260"/>
      <c r="DPC246" s="260"/>
      <c r="DPD246" s="260"/>
      <c r="DPE246" s="260"/>
      <c r="DPF246" s="260"/>
      <c r="DPG246" s="260"/>
      <c r="DPH246" s="260"/>
      <c r="DPI246" s="260"/>
      <c r="DPJ246" s="260"/>
      <c r="DPK246" s="260"/>
      <c r="DPL246" s="260"/>
      <c r="DPM246" s="260"/>
      <c r="DPN246" s="260"/>
      <c r="DPO246" s="260"/>
      <c r="DPP246" s="260"/>
      <c r="DPQ246" s="260"/>
      <c r="DPR246" s="260"/>
      <c r="DPS246" s="260"/>
      <c r="DPT246" s="260"/>
      <c r="DPU246" s="260"/>
      <c r="DPV246" s="260"/>
      <c r="DPW246" s="260"/>
      <c r="DPX246" s="260"/>
      <c r="DPY246" s="260"/>
      <c r="DPZ246" s="260"/>
      <c r="DQA246" s="260"/>
      <c r="DQB246" s="260"/>
      <c r="DQC246" s="260"/>
      <c r="DQD246" s="260"/>
      <c r="DQE246" s="260"/>
      <c r="DQF246" s="260"/>
      <c r="DQG246" s="260"/>
      <c r="DQH246" s="260"/>
      <c r="DQI246" s="260"/>
      <c r="DQJ246" s="260"/>
      <c r="DQK246" s="260"/>
      <c r="DQL246" s="260"/>
      <c r="DQM246" s="260"/>
      <c r="DQN246" s="260"/>
      <c r="DQO246" s="260"/>
      <c r="DQP246" s="260"/>
      <c r="DQQ246" s="260"/>
      <c r="DQR246" s="260"/>
      <c r="DQS246" s="260"/>
      <c r="DQT246" s="260"/>
      <c r="DQU246" s="260"/>
      <c r="DQV246" s="260"/>
      <c r="DQW246" s="260"/>
      <c r="DQX246" s="260"/>
      <c r="DQY246" s="260"/>
      <c r="DQZ246" s="260"/>
      <c r="DRA246" s="260"/>
      <c r="DRB246" s="260"/>
      <c r="DRC246" s="260"/>
      <c r="DRD246" s="260"/>
      <c r="DRE246" s="260"/>
      <c r="DRF246" s="260"/>
      <c r="DRG246" s="260"/>
      <c r="DRH246" s="260"/>
      <c r="DRI246" s="260"/>
      <c r="DRJ246" s="260"/>
      <c r="DRK246" s="260"/>
      <c r="DRL246" s="260"/>
      <c r="DRM246" s="260"/>
      <c r="DRN246" s="260"/>
      <c r="DRO246" s="260"/>
      <c r="DRP246" s="260"/>
      <c r="DRQ246" s="260"/>
      <c r="DRR246" s="260"/>
      <c r="DRS246" s="260"/>
      <c r="DRT246" s="260"/>
      <c r="DRU246" s="260"/>
      <c r="DRV246" s="260"/>
      <c r="DRW246" s="260"/>
      <c r="DRX246" s="260"/>
      <c r="DRY246" s="260"/>
      <c r="DRZ246" s="260"/>
      <c r="DSA246" s="260"/>
      <c r="DSB246" s="260"/>
      <c r="DSC246" s="260"/>
      <c r="DSD246" s="260"/>
      <c r="DSE246" s="260"/>
      <c r="DSF246" s="260"/>
      <c r="DSG246" s="260"/>
      <c r="DSH246" s="260"/>
      <c r="DSI246" s="260"/>
      <c r="DSJ246" s="260"/>
      <c r="DSK246" s="260"/>
      <c r="DSL246" s="260"/>
      <c r="DSM246" s="260"/>
      <c r="DSN246" s="260"/>
      <c r="DSO246" s="260"/>
      <c r="DSP246" s="260"/>
      <c r="DSQ246" s="260"/>
      <c r="DSR246" s="260"/>
      <c r="DSS246" s="260"/>
      <c r="DST246" s="260"/>
      <c r="DSU246" s="260"/>
      <c r="DSV246" s="260"/>
      <c r="DSW246" s="260"/>
      <c r="DSX246" s="260"/>
      <c r="DSY246" s="260"/>
      <c r="DSZ246" s="260"/>
      <c r="DTA246" s="260"/>
      <c r="DTB246" s="260"/>
      <c r="DTC246" s="260"/>
      <c r="DTD246" s="260"/>
      <c r="DTE246" s="260"/>
      <c r="DTF246" s="260"/>
      <c r="DTG246" s="260"/>
      <c r="DTH246" s="260"/>
      <c r="DTI246" s="260"/>
      <c r="DTJ246" s="260"/>
      <c r="DTK246" s="260"/>
      <c r="DTL246" s="260"/>
      <c r="DTM246" s="260"/>
      <c r="DTN246" s="260"/>
      <c r="DTO246" s="260"/>
      <c r="DTP246" s="260"/>
      <c r="DTQ246" s="260"/>
      <c r="DTR246" s="260"/>
      <c r="DTS246" s="260"/>
      <c r="DTT246" s="260"/>
      <c r="DTU246" s="260"/>
      <c r="DTV246" s="260"/>
      <c r="DTW246" s="260"/>
      <c r="DTX246" s="260"/>
      <c r="DTY246" s="260"/>
      <c r="DTZ246" s="260"/>
      <c r="DUA246" s="260"/>
      <c r="DUB246" s="260"/>
      <c r="DUC246" s="260"/>
      <c r="DUD246" s="260"/>
      <c r="DUE246" s="260"/>
      <c r="DUF246" s="260"/>
      <c r="DUG246" s="260"/>
      <c r="DUH246" s="260"/>
      <c r="DUI246" s="260"/>
      <c r="DUJ246" s="260"/>
      <c r="DUK246" s="260"/>
      <c r="DUL246" s="260"/>
      <c r="DUM246" s="260"/>
      <c r="DUN246" s="260"/>
      <c r="DUO246" s="260"/>
      <c r="DUP246" s="260"/>
      <c r="DUQ246" s="260"/>
      <c r="DUR246" s="260"/>
      <c r="DUS246" s="260"/>
      <c r="DUT246" s="260"/>
      <c r="DUU246" s="260"/>
      <c r="DUV246" s="260"/>
      <c r="DUW246" s="260"/>
      <c r="DUX246" s="260"/>
      <c r="DUY246" s="260"/>
      <c r="DUZ246" s="260"/>
      <c r="DVA246" s="260"/>
      <c r="DVB246" s="260"/>
      <c r="DVC246" s="260"/>
      <c r="DVD246" s="260"/>
      <c r="DVE246" s="260"/>
      <c r="DVF246" s="260"/>
      <c r="DVG246" s="260"/>
      <c r="DVH246" s="260"/>
      <c r="DVI246" s="260"/>
      <c r="DVJ246" s="260"/>
      <c r="DVK246" s="260"/>
      <c r="DVL246" s="260"/>
      <c r="DVM246" s="260"/>
      <c r="DVN246" s="260"/>
      <c r="DVO246" s="260"/>
      <c r="DVP246" s="260"/>
      <c r="DVQ246" s="260"/>
      <c r="DVR246" s="260"/>
      <c r="DVS246" s="260"/>
      <c r="DVT246" s="260"/>
      <c r="DVU246" s="260"/>
      <c r="DVV246" s="260"/>
      <c r="DVW246" s="260"/>
      <c r="DVX246" s="260"/>
      <c r="DVY246" s="260"/>
      <c r="DVZ246" s="260"/>
      <c r="DWA246" s="260"/>
      <c r="DWB246" s="260"/>
      <c r="DWC246" s="260"/>
      <c r="DWD246" s="260"/>
      <c r="DWE246" s="260"/>
      <c r="DWF246" s="260"/>
      <c r="DWG246" s="260"/>
      <c r="DWH246" s="260"/>
      <c r="DWI246" s="260"/>
      <c r="DWJ246" s="260"/>
      <c r="DWK246" s="260"/>
      <c r="DWL246" s="260"/>
      <c r="DWM246" s="260"/>
      <c r="DWN246" s="260"/>
      <c r="DWO246" s="260"/>
      <c r="DWP246" s="260"/>
      <c r="DWQ246" s="260"/>
      <c r="DWR246" s="260"/>
      <c r="DWS246" s="260"/>
      <c r="DWT246" s="260"/>
      <c r="DWU246" s="260"/>
      <c r="DWV246" s="260"/>
      <c r="DWW246" s="260"/>
      <c r="DWX246" s="260"/>
      <c r="DWY246" s="260"/>
      <c r="DWZ246" s="260"/>
      <c r="DXA246" s="260"/>
      <c r="DXB246" s="260"/>
      <c r="DXC246" s="260"/>
      <c r="DXD246" s="260"/>
      <c r="DXE246" s="260"/>
      <c r="DXF246" s="260"/>
      <c r="DXG246" s="260"/>
      <c r="DXH246" s="260"/>
      <c r="DXI246" s="260"/>
      <c r="DXJ246" s="260"/>
      <c r="DXK246" s="260"/>
      <c r="DXL246" s="260"/>
      <c r="DXM246" s="260"/>
      <c r="DXN246" s="260"/>
      <c r="DXO246" s="260"/>
      <c r="DXP246" s="260"/>
      <c r="DXQ246" s="260"/>
      <c r="DXR246" s="260"/>
      <c r="DXS246" s="260"/>
      <c r="DXT246" s="260"/>
      <c r="DXU246" s="260"/>
      <c r="DXV246" s="260"/>
      <c r="DXW246" s="260"/>
      <c r="DXX246" s="260"/>
      <c r="DXY246" s="260"/>
      <c r="DXZ246" s="260"/>
      <c r="DYA246" s="260"/>
      <c r="DYB246" s="260"/>
      <c r="DYC246" s="260"/>
      <c r="DYD246" s="260"/>
      <c r="DYE246" s="260"/>
      <c r="DYF246" s="260"/>
      <c r="DYG246" s="260"/>
      <c r="DYH246" s="260"/>
      <c r="DYI246" s="260"/>
      <c r="DYJ246" s="260"/>
      <c r="DYK246" s="260"/>
      <c r="DYL246" s="260"/>
      <c r="DYM246" s="260"/>
      <c r="DYN246" s="260"/>
      <c r="DYO246" s="260"/>
      <c r="DYP246" s="260"/>
      <c r="DYQ246" s="260"/>
      <c r="DYR246" s="260"/>
      <c r="DYS246" s="260"/>
      <c r="DYT246" s="260"/>
      <c r="DYU246" s="260"/>
      <c r="DYV246" s="260"/>
      <c r="DYW246" s="260"/>
      <c r="DYX246" s="260"/>
      <c r="DYY246" s="260"/>
      <c r="DYZ246" s="260"/>
      <c r="DZA246" s="260"/>
      <c r="DZB246" s="260"/>
      <c r="DZC246" s="260"/>
      <c r="DZD246" s="260"/>
      <c r="DZE246" s="260"/>
      <c r="DZF246" s="260"/>
      <c r="DZG246" s="260"/>
      <c r="DZH246" s="260"/>
      <c r="DZI246" s="260"/>
      <c r="DZJ246" s="260"/>
      <c r="DZK246" s="260"/>
      <c r="DZL246" s="260"/>
      <c r="DZM246" s="260"/>
      <c r="DZN246" s="260"/>
      <c r="DZO246" s="260"/>
      <c r="DZP246" s="260"/>
      <c r="DZQ246" s="260"/>
      <c r="DZR246" s="260"/>
      <c r="DZS246" s="260"/>
      <c r="DZT246" s="260"/>
      <c r="DZU246" s="260"/>
      <c r="DZV246" s="260"/>
      <c r="DZW246" s="260"/>
      <c r="DZX246" s="260"/>
      <c r="DZY246" s="260"/>
      <c r="DZZ246" s="260"/>
      <c r="EAA246" s="260"/>
      <c r="EAB246" s="260"/>
      <c r="EAC246" s="260"/>
      <c r="EAD246" s="260"/>
      <c r="EAE246" s="260"/>
      <c r="EAF246" s="260"/>
      <c r="EAG246" s="260"/>
      <c r="EAH246" s="260"/>
      <c r="EAI246" s="260"/>
      <c r="EAJ246" s="260"/>
      <c r="EAK246" s="260"/>
      <c r="EAL246" s="260"/>
      <c r="EAM246" s="260"/>
      <c r="EAN246" s="260"/>
      <c r="EAO246" s="260"/>
      <c r="EAP246" s="260"/>
      <c r="EAQ246" s="260"/>
      <c r="EAR246" s="260"/>
      <c r="EAS246" s="260"/>
      <c r="EAT246" s="260"/>
      <c r="EAU246" s="260"/>
      <c r="EAV246" s="260"/>
      <c r="EAW246" s="260"/>
      <c r="EAX246" s="260"/>
      <c r="EAY246" s="260"/>
      <c r="EAZ246" s="260"/>
      <c r="EBA246" s="260"/>
      <c r="EBB246" s="260"/>
      <c r="EBC246" s="260"/>
      <c r="EBD246" s="260"/>
      <c r="EBE246" s="260"/>
      <c r="EBF246" s="260"/>
      <c r="EBG246" s="260"/>
      <c r="EBH246" s="260"/>
      <c r="EBI246" s="260"/>
      <c r="EBJ246" s="260"/>
      <c r="EBK246" s="260"/>
      <c r="EBL246" s="260"/>
      <c r="EBM246" s="260"/>
      <c r="EBN246" s="260"/>
      <c r="EBO246" s="260"/>
      <c r="EBP246" s="260"/>
      <c r="EBQ246" s="260"/>
      <c r="EBR246" s="260"/>
      <c r="EBS246" s="260"/>
      <c r="EBT246" s="260"/>
      <c r="EBU246" s="260"/>
      <c r="EBV246" s="260"/>
      <c r="EBW246" s="260"/>
      <c r="EBX246" s="260"/>
      <c r="EBY246" s="260"/>
      <c r="EBZ246" s="260"/>
      <c r="ECA246" s="260"/>
      <c r="ECB246" s="260"/>
      <c r="ECC246" s="260"/>
      <c r="ECD246" s="260"/>
      <c r="ECE246" s="260"/>
      <c r="ECF246" s="260"/>
      <c r="ECG246" s="260"/>
      <c r="ECH246" s="260"/>
      <c r="ECI246" s="260"/>
      <c r="ECJ246" s="260"/>
      <c r="ECK246" s="260"/>
      <c r="ECL246" s="260"/>
      <c r="ECM246" s="260"/>
      <c r="ECN246" s="260"/>
      <c r="ECO246" s="260"/>
      <c r="ECP246" s="260"/>
      <c r="ECQ246" s="260"/>
      <c r="ECR246" s="260"/>
      <c r="ECS246" s="260"/>
      <c r="ECT246" s="260"/>
      <c r="ECU246" s="260"/>
      <c r="ECV246" s="260"/>
      <c r="ECW246" s="260"/>
      <c r="ECX246" s="260"/>
      <c r="ECY246" s="260"/>
      <c r="ECZ246" s="260"/>
      <c r="EDA246" s="260"/>
      <c r="EDB246" s="260"/>
      <c r="EDC246" s="260"/>
      <c r="EDD246" s="260"/>
      <c r="EDE246" s="260"/>
      <c r="EDF246" s="260"/>
      <c r="EDG246" s="260"/>
      <c r="EDH246" s="260"/>
      <c r="EDI246" s="260"/>
      <c r="EDJ246" s="260"/>
      <c r="EDK246" s="260"/>
      <c r="EDL246" s="260"/>
      <c r="EDM246" s="260"/>
      <c r="EDN246" s="260"/>
      <c r="EDO246" s="260"/>
      <c r="EDP246" s="260"/>
      <c r="EDQ246" s="260"/>
      <c r="EDR246" s="260"/>
      <c r="EDS246" s="260"/>
      <c r="EDT246" s="260"/>
      <c r="EDU246" s="260"/>
      <c r="EDV246" s="260"/>
      <c r="EDW246" s="260"/>
      <c r="EDX246" s="260"/>
      <c r="EDY246" s="260"/>
      <c r="EDZ246" s="260"/>
      <c r="EEA246" s="260"/>
      <c r="EEB246" s="260"/>
      <c r="EEC246" s="260"/>
      <c r="EED246" s="260"/>
      <c r="EEE246" s="260"/>
      <c r="EEF246" s="260"/>
      <c r="EEG246" s="260"/>
      <c r="EEH246" s="260"/>
      <c r="EEI246" s="260"/>
      <c r="EEJ246" s="260"/>
      <c r="EEK246" s="260"/>
      <c r="EEL246" s="260"/>
      <c r="EEM246" s="260"/>
      <c r="EEN246" s="260"/>
      <c r="EEO246" s="260"/>
      <c r="EEP246" s="260"/>
      <c r="EEQ246" s="260"/>
      <c r="EER246" s="260"/>
      <c r="EES246" s="260"/>
      <c r="EET246" s="260"/>
      <c r="EEU246" s="260"/>
      <c r="EEV246" s="260"/>
      <c r="EEW246" s="260"/>
      <c r="EEX246" s="260"/>
      <c r="EEY246" s="260"/>
      <c r="EEZ246" s="260"/>
      <c r="EFA246" s="260"/>
      <c r="EFB246" s="260"/>
      <c r="EFC246" s="260"/>
      <c r="EFD246" s="260"/>
      <c r="EFE246" s="260"/>
      <c r="EFF246" s="260"/>
      <c r="EFG246" s="260"/>
      <c r="EFH246" s="260"/>
      <c r="EFI246" s="260"/>
      <c r="EFJ246" s="260"/>
      <c r="EFK246" s="260"/>
      <c r="EFL246" s="260"/>
      <c r="EFM246" s="260"/>
      <c r="EFN246" s="260"/>
      <c r="EFO246" s="260"/>
      <c r="EFP246" s="260"/>
      <c r="EFQ246" s="260"/>
      <c r="EFR246" s="260"/>
      <c r="EFS246" s="260"/>
      <c r="EFT246" s="260"/>
      <c r="EFU246" s="260"/>
      <c r="EFV246" s="260"/>
      <c r="EFW246" s="260"/>
      <c r="EFX246" s="260"/>
      <c r="EFY246" s="260"/>
      <c r="EFZ246" s="260"/>
      <c r="EGA246" s="260"/>
      <c r="EGB246" s="260"/>
      <c r="EGC246" s="260"/>
      <c r="EGD246" s="260"/>
      <c r="EGE246" s="260"/>
      <c r="EGF246" s="260"/>
      <c r="EGG246" s="260"/>
      <c r="EGH246" s="260"/>
      <c r="EGI246" s="260"/>
      <c r="EGJ246" s="260"/>
      <c r="EGK246" s="260"/>
      <c r="EGL246" s="260"/>
      <c r="EGM246" s="260"/>
      <c r="EGN246" s="260"/>
      <c r="EGO246" s="260"/>
      <c r="EGP246" s="260"/>
      <c r="EGQ246" s="260"/>
      <c r="EGR246" s="260"/>
      <c r="EGS246" s="260"/>
      <c r="EGT246" s="260"/>
      <c r="EGU246" s="260"/>
      <c r="EGV246" s="260"/>
      <c r="EGW246" s="260"/>
      <c r="EGX246" s="260"/>
      <c r="EGY246" s="260"/>
      <c r="EGZ246" s="260"/>
      <c r="EHA246" s="260"/>
      <c r="EHB246" s="260"/>
      <c r="EHC246" s="260"/>
      <c r="EHD246" s="260"/>
      <c r="EHE246" s="260"/>
      <c r="EHF246" s="260"/>
      <c r="EHG246" s="260"/>
      <c r="EHH246" s="260"/>
      <c r="EHI246" s="260"/>
      <c r="EHJ246" s="260"/>
      <c r="EHK246" s="260"/>
      <c r="EHL246" s="260"/>
      <c r="EHM246" s="260"/>
      <c r="EHN246" s="260"/>
      <c r="EHO246" s="260"/>
      <c r="EHP246" s="260"/>
      <c r="EHQ246" s="260"/>
      <c r="EHR246" s="260"/>
      <c r="EHS246" s="260"/>
      <c r="EHT246" s="260"/>
      <c r="EHU246" s="260"/>
      <c r="EHV246" s="260"/>
      <c r="EHW246" s="260"/>
      <c r="EHX246" s="260"/>
      <c r="EHY246" s="260"/>
      <c r="EHZ246" s="260"/>
      <c r="EIA246" s="260"/>
      <c r="EIB246" s="260"/>
      <c r="EIC246" s="260"/>
      <c r="EID246" s="260"/>
      <c r="EIE246" s="260"/>
      <c r="EIF246" s="260"/>
      <c r="EIG246" s="260"/>
      <c r="EIH246" s="260"/>
      <c r="EII246" s="260"/>
      <c r="EIJ246" s="260"/>
      <c r="EIK246" s="260"/>
      <c r="EIL246" s="260"/>
      <c r="EIM246" s="260"/>
      <c r="EIN246" s="260"/>
      <c r="EIO246" s="260"/>
      <c r="EIP246" s="260"/>
      <c r="EIQ246" s="260"/>
      <c r="EIR246" s="260"/>
      <c r="EIS246" s="260"/>
      <c r="EIT246" s="260"/>
      <c r="EIU246" s="260"/>
      <c r="EIV246" s="260"/>
      <c r="EIW246" s="260"/>
      <c r="EIX246" s="260"/>
      <c r="EIY246" s="260"/>
      <c r="EIZ246" s="260"/>
      <c r="EJA246" s="260"/>
      <c r="EJB246" s="260"/>
      <c r="EJC246" s="260"/>
      <c r="EJD246" s="260"/>
      <c r="EJE246" s="260"/>
      <c r="EJF246" s="260"/>
      <c r="EJG246" s="260"/>
      <c r="EJH246" s="260"/>
      <c r="EJI246" s="260"/>
      <c r="EJJ246" s="260"/>
      <c r="EJK246" s="260"/>
      <c r="EJL246" s="260"/>
      <c r="EJM246" s="260"/>
      <c r="EJN246" s="260"/>
      <c r="EJO246" s="260"/>
      <c r="EJP246" s="260"/>
      <c r="EJQ246" s="260"/>
      <c r="EJR246" s="260"/>
      <c r="EJS246" s="260"/>
      <c r="EJT246" s="260"/>
      <c r="EJU246" s="260"/>
      <c r="EJV246" s="260"/>
      <c r="EJW246" s="260"/>
      <c r="EJX246" s="260"/>
      <c r="EJY246" s="260"/>
      <c r="EJZ246" s="260"/>
      <c r="EKA246" s="260"/>
      <c r="EKB246" s="260"/>
      <c r="EKC246" s="260"/>
      <c r="EKD246" s="260"/>
      <c r="EKE246" s="260"/>
      <c r="EKF246" s="260"/>
      <c r="EKG246" s="260"/>
      <c r="EKH246" s="260"/>
      <c r="EKI246" s="260"/>
      <c r="EKJ246" s="260"/>
      <c r="EKK246" s="260"/>
      <c r="EKL246" s="260"/>
      <c r="EKM246" s="260"/>
      <c r="EKN246" s="260"/>
      <c r="EKO246" s="260"/>
      <c r="EKP246" s="260"/>
      <c r="EKQ246" s="260"/>
      <c r="EKR246" s="260"/>
      <c r="EKS246" s="260"/>
      <c r="EKT246" s="260"/>
      <c r="EKU246" s="260"/>
      <c r="EKV246" s="260"/>
      <c r="EKW246" s="260"/>
      <c r="EKX246" s="260"/>
      <c r="EKY246" s="260"/>
      <c r="EKZ246" s="260"/>
      <c r="ELA246" s="260"/>
      <c r="ELB246" s="260"/>
      <c r="ELC246" s="260"/>
      <c r="ELD246" s="260"/>
      <c r="ELE246" s="260"/>
      <c r="ELF246" s="260"/>
      <c r="ELG246" s="260"/>
      <c r="ELH246" s="260"/>
      <c r="ELI246" s="260"/>
      <c r="ELJ246" s="260"/>
      <c r="ELK246" s="260"/>
      <c r="ELL246" s="260"/>
      <c r="ELM246" s="260"/>
      <c r="ELN246" s="260"/>
      <c r="ELO246" s="260"/>
      <c r="ELP246" s="260"/>
      <c r="ELQ246" s="260"/>
      <c r="ELR246" s="260"/>
      <c r="ELS246" s="260"/>
      <c r="ELT246" s="260"/>
      <c r="ELU246" s="260"/>
      <c r="ELV246" s="260"/>
      <c r="ELW246" s="260"/>
      <c r="ELX246" s="260"/>
      <c r="ELY246" s="260"/>
      <c r="ELZ246" s="260"/>
      <c r="EMA246" s="260"/>
      <c r="EMB246" s="260"/>
      <c r="EMC246" s="260"/>
      <c r="EMD246" s="260"/>
      <c r="EME246" s="260"/>
      <c r="EMF246" s="260"/>
      <c r="EMG246" s="260"/>
      <c r="EMH246" s="260"/>
      <c r="EMI246" s="260"/>
      <c r="EMJ246" s="260"/>
      <c r="EMK246" s="260"/>
      <c r="EML246" s="260"/>
      <c r="EMM246" s="260"/>
      <c r="EMN246" s="260"/>
      <c r="EMO246" s="260"/>
      <c r="EMP246" s="260"/>
      <c r="EMQ246" s="260"/>
      <c r="EMR246" s="260"/>
      <c r="EMS246" s="260"/>
      <c r="EMT246" s="260"/>
      <c r="EMU246" s="260"/>
      <c r="EMV246" s="260"/>
      <c r="EMW246" s="260"/>
      <c r="EMX246" s="260"/>
      <c r="EMY246" s="260"/>
      <c r="EMZ246" s="260"/>
      <c r="ENA246" s="260"/>
      <c r="ENB246" s="260"/>
      <c r="ENC246" s="260"/>
      <c r="END246" s="260"/>
      <c r="ENE246" s="260"/>
      <c r="ENF246" s="260"/>
      <c r="ENG246" s="260"/>
      <c r="ENH246" s="260"/>
      <c r="ENI246" s="260"/>
      <c r="ENJ246" s="260"/>
      <c r="ENK246" s="260"/>
      <c r="ENL246" s="260"/>
      <c r="ENM246" s="260"/>
      <c r="ENN246" s="260"/>
      <c r="ENO246" s="260"/>
      <c r="ENP246" s="260"/>
      <c r="ENQ246" s="260"/>
      <c r="ENR246" s="260"/>
      <c r="ENS246" s="260"/>
      <c r="ENT246" s="260"/>
      <c r="ENU246" s="260"/>
      <c r="ENV246" s="260"/>
      <c r="ENW246" s="260"/>
      <c r="ENX246" s="260"/>
      <c r="ENY246" s="260"/>
      <c r="ENZ246" s="260"/>
      <c r="EOA246" s="260"/>
      <c r="EOB246" s="260"/>
      <c r="EOC246" s="260"/>
      <c r="EOD246" s="260"/>
      <c r="EOE246" s="260"/>
      <c r="EOF246" s="260"/>
      <c r="EOG246" s="260"/>
      <c r="EOH246" s="260"/>
      <c r="EOI246" s="260"/>
      <c r="EOJ246" s="260"/>
      <c r="EOK246" s="260"/>
      <c r="EOL246" s="260"/>
      <c r="EOM246" s="260"/>
      <c r="EON246" s="260"/>
      <c r="EOO246" s="260"/>
      <c r="EOP246" s="260"/>
      <c r="EOQ246" s="260"/>
      <c r="EOR246" s="260"/>
      <c r="EOS246" s="260"/>
      <c r="EOT246" s="260"/>
      <c r="EOU246" s="260"/>
      <c r="EOV246" s="260"/>
      <c r="EOW246" s="260"/>
      <c r="EOX246" s="260"/>
      <c r="EOY246" s="260"/>
      <c r="EOZ246" s="260"/>
      <c r="EPA246" s="260"/>
      <c r="EPB246" s="260"/>
      <c r="EPC246" s="260"/>
      <c r="EPD246" s="260"/>
      <c r="EPE246" s="260"/>
      <c r="EPF246" s="260"/>
      <c r="EPG246" s="260"/>
      <c r="EPH246" s="260"/>
      <c r="EPI246" s="260"/>
      <c r="EPJ246" s="260"/>
      <c r="EPK246" s="260"/>
      <c r="EPL246" s="260"/>
      <c r="EPM246" s="260"/>
      <c r="EPN246" s="260"/>
      <c r="EPO246" s="260"/>
      <c r="EPP246" s="260"/>
      <c r="EPQ246" s="260"/>
      <c r="EPR246" s="260"/>
      <c r="EPS246" s="260"/>
      <c r="EPT246" s="260"/>
      <c r="EPU246" s="260"/>
      <c r="EPV246" s="260"/>
      <c r="EPW246" s="260"/>
      <c r="EPX246" s="260"/>
      <c r="EPY246" s="260"/>
      <c r="EPZ246" s="260"/>
      <c r="EQA246" s="260"/>
      <c r="EQB246" s="260"/>
      <c r="EQC246" s="260"/>
      <c r="EQD246" s="260"/>
      <c r="EQE246" s="260"/>
      <c r="EQF246" s="260"/>
      <c r="EQG246" s="260"/>
      <c r="EQH246" s="260"/>
      <c r="EQI246" s="260"/>
      <c r="EQJ246" s="260"/>
      <c r="EQK246" s="260"/>
      <c r="EQL246" s="260"/>
      <c r="EQM246" s="260"/>
      <c r="EQN246" s="260"/>
      <c r="EQO246" s="260"/>
      <c r="EQP246" s="260"/>
      <c r="EQQ246" s="260"/>
      <c r="EQR246" s="260"/>
      <c r="EQS246" s="260"/>
      <c r="EQT246" s="260"/>
      <c r="EQU246" s="260"/>
      <c r="EQV246" s="260"/>
      <c r="EQW246" s="260"/>
      <c r="EQX246" s="260"/>
      <c r="EQY246" s="260"/>
      <c r="EQZ246" s="260"/>
      <c r="ERA246" s="260"/>
      <c r="ERB246" s="260"/>
      <c r="ERC246" s="260"/>
      <c r="ERD246" s="260"/>
      <c r="ERE246" s="260"/>
      <c r="ERF246" s="260"/>
      <c r="ERG246" s="260"/>
      <c r="ERH246" s="260"/>
      <c r="ERI246" s="260"/>
      <c r="ERJ246" s="260"/>
      <c r="ERK246" s="260"/>
      <c r="ERL246" s="260"/>
      <c r="ERM246" s="260"/>
      <c r="ERN246" s="260"/>
      <c r="ERO246" s="260"/>
      <c r="ERP246" s="260"/>
      <c r="ERQ246" s="260"/>
      <c r="ERR246" s="260"/>
      <c r="ERS246" s="260"/>
      <c r="ERT246" s="260"/>
      <c r="ERU246" s="260"/>
      <c r="ERV246" s="260"/>
      <c r="ERW246" s="260"/>
      <c r="ERX246" s="260"/>
      <c r="ERY246" s="260"/>
      <c r="ERZ246" s="260"/>
      <c r="ESA246" s="260"/>
      <c r="ESB246" s="260"/>
      <c r="ESC246" s="260"/>
      <c r="ESD246" s="260"/>
      <c r="ESE246" s="260"/>
      <c r="ESF246" s="260"/>
      <c r="ESG246" s="260"/>
      <c r="ESH246" s="260"/>
      <c r="ESI246" s="260"/>
      <c r="ESJ246" s="260"/>
      <c r="ESK246" s="260"/>
      <c r="ESL246" s="260"/>
      <c r="ESM246" s="260"/>
      <c r="ESN246" s="260"/>
      <c r="ESO246" s="260"/>
      <c r="ESP246" s="260"/>
      <c r="ESQ246" s="260"/>
      <c r="ESR246" s="260"/>
      <c r="ESS246" s="260"/>
      <c r="EST246" s="260"/>
      <c r="ESU246" s="260"/>
      <c r="ESV246" s="260"/>
      <c r="ESW246" s="260"/>
      <c r="ESX246" s="260"/>
      <c r="ESY246" s="260"/>
      <c r="ESZ246" s="260"/>
      <c r="ETA246" s="260"/>
      <c r="ETB246" s="260"/>
      <c r="ETC246" s="260"/>
      <c r="ETD246" s="260"/>
      <c r="ETE246" s="260"/>
      <c r="ETF246" s="260"/>
      <c r="ETG246" s="260"/>
      <c r="ETH246" s="260"/>
      <c r="ETI246" s="260"/>
      <c r="ETJ246" s="260"/>
      <c r="ETK246" s="260"/>
      <c r="ETL246" s="260"/>
      <c r="ETM246" s="260"/>
      <c r="ETN246" s="260"/>
      <c r="ETO246" s="260"/>
      <c r="ETP246" s="260"/>
      <c r="ETQ246" s="260"/>
      <c r="ETR246" s="260"/>
      <c r="ETS246" s="260"/>
      <c r="ETT246" s="260"/>
      <c r="ETU246" s="260"/>
      <c r="ETV246" s="260"/>
      <c r="ETW246" s="260"/>
      <c r="ETX246" s="260"/>
      <c r="ETY246" s="260"/>
      <c r="ETZ246" s="260"/>
      <c r="EUA246" s="260"/>
      <c r="EUB246" s="260"/>
      <c r="EUC246" s="260"/>
      <c r="EUD246" s="260"/>
      <c r="EUE246" s="260"/>
      <c r="EUF246" s="260"/>
      <c r="EUG246" s="260"/>
      <c r="EUH246" s="260"/>
      <c r="EUI246" s="260"/>
      <c r="EUJ246" s="260"/>
      <c r="EUK246" s="260"/>
      <c r="EUL246" s="260"/>
      <c r="EUM246" s="260"/>
      <c r="EUN246" s="260"/>
      <c r="EUO246" s="260"/>
      <c r="EUP246" s="260"/>
      <c r="EUQ246" s="260"/>
      <c r="EUR246" s="260"/>
      <c r="EUS246" s="260"/>
      <c r="EUT246" s="260"/>
      <c r="EUU246" s="260"/>
      <c r="EUV246" s="260"/>
      <c r="EUW246" s="260"/>
      <c r="EUX246" s="260"/>
      <c r="EUY246" s="260"/>
      <c r="EUZ246" s="260"/>
      <c r="EVA246" s="260"/>
      <c r="EVB246" s="260"/>
      <c r="EVC246" s="260"/>
      <c r="EVD246" s="260"/>
      <c r="EVE246" s="260"/>
      <c r="EVF246" s="260"/>
      <c r="EVG246" s="260"/>
      <c r="EVH246" s="260"/>
      <c r="EVI246" s="260"/>
      <c r="EVJ246" s="260"/>
      <c r="EVK246" s="260"/>
      <c r="EVL246" s="260"/>
      <c r="EVM246" s="260"/>
      <c r="EVN246" s="260"/>
      <c r="EVO246" s="260"/>
      <c r="EVP246" s="260"/>
      <c r="EVQ246" s="260"/>
      <c r="EVR246" s="260"/>
      <c r="EVS246" s="260"/>
      <c r="EVT246" s="260"/>
      <c r="EVU246" s="260"/>
      <c r="EVV246" s="260"/>
      <c r="EVW246" s="260"/>
      <c r="EVX246" s="260"/>
      <c r="EVY246" s="260"/>
      <c r="EVZ246" s="260"/>
      <c r="EWA246" s="260"/>
      <c r="EWB246" s="260"/>
      <c r="EWC246" s="260"/>
      <c r="EWD246" s="260"/>
      <c r="EWE246" s="260"/>
      <c r="EWF246" s="260"/>
      <c r="EWG246" s="260"/>
      <c r="EWH246" s="260"/>
      <c r="EWI246" s="260"/>
      <c r="EWJ246" s="260"/>
      <c r="EWK246" s="260"/>
      <c r="EWL246" s="260"/>
      <c r="EWM246" s="260"/>
      <c r="EWN246" s="260"/>
      <c r="EWO246" s="260"/>
      <c r="EWP246" s="260"/>
      <c r="EWQ246" s="260"/>
      <c r="EWR246" s="260"/>
      <c r="EWS246" s="260"/>
      <c r="EWT246" s="260"/>
      <c r="EWU246" s="260"/>
      <c r="EWV246" s="260"/>
      <c r="EWW246" s="260"/>
      <c r="EWX246" s="260"/>
      <c r="EWY246" s="260"/>
      <c r="EWZ246" s="260"/>
      <c r="EXA246" s="260"/>
      <c r="EXB246" s="260"/>
      <c r="EXC246" s="260"/>
      <c r="EXD246" s="260"/>
      <c r="EXE246" s="260"/>
      <c r="EXF246" s="260"/>
      <c r="EXG246" s="260"/>
      <c r="EXH246" s="260"/>
      <c r="EXI246" s="260"/>
      <c r="EXJ246" s="260"/>
      <c r="EXK246" s="260"/>
      <c r="EXL246" s="260"/>
      <c r="EXM246" s="260"/>
      <c r="EXN246" s="260"/>
      <c r="EXO246" s="260"/>
      <c r="EXP246" s="260"/>
      <c r="EXQ246" s="260"/>
      <c r="EXR246" s="260"/>
      <c r="EXS246" s="260"/>
      <c r="EXT246" s="260"/>
      <c r="EXU246" s="260"/>
      <c r="EXV246" s="260"/>
      <c r="EXW246" s="260"/>
      <c r="EXX246" s="260"/>
      <c r="EXY246" s="260"/>
      <c r="EXZ246" s="260"/>
      <c r="EYA246" s="260"/>
      <c r="EYB246" s="260"/>
      <c r="EYC246" s="260"/>
      <c r="EYD246" s="260"/>
      <c r="EYE246" s="260"/>
      <c r="EYF246" s="260"/>
      <c r="EYG246" s="260"/>
      <c r="EYH246" s="260"/>
      <c r="EYI246" s="260"/>
      <c r="EYJ246" s="260"/>
      <c r="EYK246" s="260"/>
      <c r="EYL246" s="260"/>
      <c r="EYM246" s="260"/>
      <c r="EYN246" s="260"/>
      <c r="EYO246" s="260"/>
      <c r="EYP246" s="260"/>
      <c r="EYQ246" s="260"/>
      <c r="EYR246" s="260"/>
      <c r="EYS246" s="260"/>
      <c r="EYT246" s="260"/>
      <c r="EYU246" s="260"/>
      <c r="EYV246" s="260"/>
      <c r="EYW246" s="260"/>
      <c r="EYX246" s="260"/>
      <c r="EYY246" s="260"/>
      <c r="EYZ246" s="260"/>
      <c r="EZA246" s="260"/>
      <c r="EZB246" s="260"/>
      <c r="EZC246" s="260"/>
      <c r="EZD246" s="260"/>
      <c r="EZE246" s="260"/>
      <c r="EZF246" s="260"/>
      <c r="EZG246" s="260"/>
      <c r="EZH246" s="260"/>
      <c r="EZI246" s="260"/>
      <c r="EZJ246" s="260"/>
      <c r="EZK246" s="260"/>
      <c r="EZL246" s="260"/>
      <c r="EZM246" s="260"/>
      <c r="EZN246" s="260"/>
      <c r="EZO246" s="260"/>
      <c r="EZP246" s="260"/>
      <c r="EZQ246" s="260"/>
      <c r="EZR246" s="260"/>
      <c r="EZS246" s="260"/>
      <c r="EZT246" s="260"/>
      <c r="EZU246" s="260"/>
      <c r="EZV246" s="260"/>
      <c r="EZW246" s="260"/>
      <c r="EZX246" s="260"/>
      <c r="EZY246" s="260"/>
      <c r="EZZ246" s="260"/>
      <c r="FAA246" s="260"/>
      <c r="FAB246" s="260"/>
      <c r="FAC246" s="260"/>
      <c r="FAD246" s="260"/>
      <c r="FAE246" s="260"/>
      <c r="FAF246" s="260"/>
      <c r="FAG246" s="260"/>
      <c r="FAH246" s="260"/>
      <c r="FAI246" s="260"/>
      <c r="FAJ246" s="260"/>
      <c r="FAK246" s="260"/>
      <c r="FAL246" s="260"/>
      <c r="FAM246" s="260"/>
      <c r="FAN246" s="260"/>
      <c r="FAO246" s="260"/>
      <c r="FAP246" s="260"/>
      <c r="FAQ246" s="260"/>
      <c r="FAR246" s="260"/>
      <c r="FAS246" s="260"/>
      <c r="FAT246" s="260"/>
      <c r="FAU246" s="260"/>
      <c r="FAV246" s="260"/>
      <c r="FAW246" s="260"/>
      <c r="FAX246" s="260"/>
      <c r="FAY246" s="260"/>
      <c r="FAZ246" s="260"/>
      <c r="FBA246" s="260"/>
      <c r="FBB246" s="260"/>
      <c r="FBC246" s="260"/>
      <c r="FBD246" s="260"/>
      <c r="FBE246" s="260"/>
      <c r="FBF246" s="260"/>
      <c r="FBG246" s="260"/>
      <c r="FBH246" s="260"/>
      <c r="FBI246" s="260"/>
      <c r="FBJ246" s="260"/>
      <c r="FBK246" s="260"/>
      <c r="FBL246" s="260"/>
      <c r="FBM246" s="260"/>
      <c r="FBN246" s="260"/>
      <c r="FBO246" s="260"/>
      <c r="FBP246" s="260"/>
      <c r="FBQ246" s="260"/>
      <c r="FBR246" s="260"/>
      <c r="FBS246" s="260"/>
      <c r="FBT246" s="260"/>
      <c r="FBU246" s="260"/>
      <c r="FBV246" s="260"/>
      <c r="FBW246" s="260"/>
      <c r="FBX246" s="260"/>
      <c r="FBY246" s="260"/>
      <c r="FBZ246" s="260"/>
      <c r="FCA246" s="260"/>
      <c r="FCB246" s="260"/>
      <c r="FCC246" s="260"/>
      <c r="FCD246" s="260"/>
      <c r="FCE246" s="260"/>
      <c r="FCF246" s="260"/>
      <c r="FCG246" s="260"/>
      <c r="FCH246" s="260"/>
      <c r="FCI246" s="260"/>
      <c r="FCJ246" s="260"/>
      <c r="FCK246" s="260"/>
      <c r="FCL246" s="260"/>
      <c r="FCM246" s="260"/>
      <c r="FCN246" s="260"/>
      <c r="FCO246" s="260"/>
      <c r="FCP246" s="260"/>
      <c r="FCQ246" s="260"/>
      <c r="FCR246" s="260"/>
      <c r="FCS246" s="260"/>
      <c r="FCT246" s="260"/>
      <c r="FCU246" s="260"/>
      <c r="FCV246" s="260"/>
      <c r="FCW246" s="260"/>
      <c r="FCX246" s="260"/>
      <c r="FCY246" s="260"/>
      <c r="FCZ246" s="260"/>
      <c r="FDA246" s="260"/>
      <c r="FDB246" s="260"/>
      <c r="FDC246" s="260"/>
      <c r="FDD246" s="260"/>
      <c r="FDE246" s="260"/>
      <c r="FDF246" s="260"/>
      <c r="FDG246" s="260"/>
      <c r="FDH246" s="260"/>
      <c r="FDI246" s="260"/>
      <c r="FDJ246" s="260"/>
      <c r="FDK246" s="260"/>
      <c r="FDL246" s="260"/>
      <c r="FDM246" s="260"/>
      <c r="FDN246" s="260"/>
      <c r="FDO246" s="260"/>
      <c r="FDP246" s="260"/>
      <c r="FDQ246" s="260"/>
      <c r="FDR246" s="260"/>
      <c r="FDS246" s="260"/>
      <c r="FDT246" s="260"/>
      <c r="FDU246" s="260"/>
      <c r="FDV246" s="260"/>
      <c r="FDW246" s="260"/>
      <c r="FDX246" s="260"/>
      <c r="FDY246" s="260"/>
      <c r="FDZ246" s="260"/>
      <c r="FEA246" s="260"/>
      <c r="FEB246" s="260"/>
      <c r="FEC246" s="260"/>
      <c r="FED246" s="260"/>
      <c r="FEE246" s="260"/>
      <c r="FEF246" s="260"/>
      <c r="FEG246" s="260"/>
      <c r="FEH246" s="260"/>
      <c r="FEI246" s="260"/>
      <c r="FEJ246" s="260"/>
      <c r="FEK246" s="260"/>
      <c r="FEL246" s="260"/>
      <c r="FEM246" s="260"/>
      <c r="FEN246" s="260"/>
      <c r="FEO246" s="260"/>
      <c r="FEP246" s="260"/>
      <c r="FEQ246" s="260"/>
      <c r="FER246" s="260"/>
      <c r="FES246" s="260"/>
      <c r="FET246" s="260"/>
      <c r="FEU246" s="260"/>
      <c r="FEV246" s="260"/>
      <c r="FEW246" s="260"/>
      <c r="FEX246" s="260"/>
      <c r="FEY246" s="260"/>
      <c r="FEZ246" s="260"/>
      <c r="FFA246" s="260"/>
      <c r="FFB246" s="260"/>
      <c r="FFC246" s="260"/>
      <c r="FFD246" s="260"/>
      <c r="FFE246" s="260"/>
      <c r="FFF246" s="260"/>
      <c r="FFG246" s="260"/>
      <c r="FFH246" s="260"/>
      <c r="FFI246" s="260"/>
      <c r="FFJ246" s="260"/>
      <c r="FFK246" s="260"/>
      <c r="FFL246" s="260"/>
      <c r="FFM246" s="260"/>
      <c r="FFN246" s="260"/>
      <c r="FFO246" s="260"/>
      <c r="FFP246" s="260"/>
      <c r="FFQ246" s="260"/>
      <c r="FFR246" s="260"/>
      <c r="FFS246" s="260"/>
      <c r="FFT246" s="260"/>
      <c r="FFU246" s="260"/>
      <c r="FFV246" s="260"/>
      <c r="FFW246" s="260"/>
      <c r="FFX246" s="260"/>
      <c r="FFY246" s="260"/>
      <c r="FFZ246" s="260"/>
      <c r="FGA246" s="260"/>
      <c r="FGB246" s="260"/>
      <c r="FGC246" s="260"/>
      <c r="FGD246" s="260"/>
      <c r="FGE246" s="260"/>
      <c r="FGF246" s="260"/>
      <c r="FGG246" s="260"/>
      <c r="FGH246" s="260"/>
      <c r="FGI246" s="260"/>
      <c r="FGJ246" s="260"/>
      <c r="FGK246" s="260"/>
      <c r="FGL246" s="260"/>
      <c r="FGM246" s="260"/>
      <c r="FGN246" s="260"/>
      <c r="FGO246" s="260"/>
      <c r="FGP246" s="260"/>
      <c r="FGQ246" s="260"/>
      <c r="FGR246" s="260"/>
      <c r="FGS246" s="260"/>
      <c r="FGT246" s="260"/>
      <c r="FGU246" s="260"/>
      <c r="FGV246" s="260"/>
      <c r="FGW246" s="260"/>
      <c r="FGX246" s="260"/>
      <c r="FGY246" s="260"/>
      <c r="FGZ246" s="260"/>
      <c r="FHA246" s="260"/>
      <c r="FHB246" s="260"/>
      <c r="FHC246" s="260"/>
      <c r="FHD246" s="260"/>
      <c r="FHE246" s="260"/>
      <c r="FHF246" s="260"/>
      <c r="FHG246" s="260"/>
      <c r="FHH246" s="260"/>
      <c r="FHI246" s="260"/>
      <c r="FHJ246" s="260"/>
      <c r="FHK246" s="260"/>
      <c r="FHL246" s="260"/>
      <c r="FHM246" s="260"/>
      <c r="FHN246" s="260"/>
      <c r="FHO246" s="260"/>
      <c r="FHP246" s="260"/>
      <c r="FHQ246" s="260"/>
      <c r="FHR246" s="260"/>
      <c r="FHS246" s="260"/>
      <c r="FHT246" s="260"/>
      <c r="FHU246" s="260"/>
      <c r="FHV246" s="260"/>
      <c r="FHW246" s="260"/>
      <c r="FHX246" s="260"/>
      <c r="FHY246" s="260"/>
      <c r="FHZ246" s="260"/>
      <c r="FIA246" s="260"/>
      <c r="FIB246" s="260"/>
      <c r="FIC246" s="260"/>
      <c r="FID246" s="260"/>
      <c r="FIE246" s="260"/>
      <c r="FIF246" s="260"/>
      <c r="FIG246" s="260"/>
      <c r="FIH246" s="260"/>
      <c r="FII246" s="260"/>
      <c r="FIJ246" s="260"/>
      <c r="FIK246" s="260"/>
      <c r="FIL246" s="260"/>
      <c r="FIM246" s="260"/>
      <c r="FIN246" s="260"/>
      <c r="FIO246" s="260"/>
      <c r="FIP246" s="260"/>
      <c r="FIQ246" s="260"/>
      <c r="FIR246" s="260"/>
      <c r="FIS246" s="260"/>
      <c r="FIT246" s="260"/>
      <c r="FIU246" s="260"/>
      <c r="FIV246" s="260"/>
      <c r="FIW246" s="260"/>
      <c r="FIX246" s="260"/>
      <c r="FIY246" s="260"/>
      <c r="FIZ246" s="260"/>
      <c r="FJA246" s="260"/>
      <c r="FJB246" s="260"/>
      <c r="FJC246" s="260"/>
      <c r="FJD246" s="260"/>
      <c r="FJE246" s="260"/>
      <c r="FJF246" s="260"/>
      <c r="FJG246" s="260"/>
      <c r="FJH246" s="260"/>
      <c r="FJI246" s="260"/>
      <c r="FJJ246" s="260"/>
      <c r="FJK246" s="260"/>
      <c r="FJL246" s="260"/>
      <c r="FJM246" s="260"/>
      <c r="FJN246" s="260"/>
      <c r="FJO246" s="260"/>
      <c r="FJP246" s="260"/>
      <c r="FJQ246" s="260"/>
      <c r="FJR246" s="260"/>
      <c r="FJS246" s="260"/>
      <c r="FJT246" s="260"/>
      <c r="FJU246" s="260"/>
      <c r="FJV246" s="260"/>
      <c r="FJW246" s="260"/>
      <c r="FJX246" s="260"/>
      <c r="FJY246" s="260"/>
      <c r="FJZ246" s="260"/>
      <c r="FKA246" s="260"/>
      <c r="FKB246" s="260"/>
      <c r="FKC246" s="260"/>
      <c r="FKD246" s="260"/>
      <c r="FKE246" s="260"/>
      <c r="FKF246" s="260"/>
      <c r="FKG246" s="260"/>
      <c r="FKH246" s="260"/>
      <c r="FKI246" s="260"/>
      <c r="FKJ246" s="260"/>
      <c r="FKK246" s="260"/>
      <c r="FKL246" s="260"/>
      <c r="FKM246" s="260"/>
      <c r="FKN246" s="260"/>
      <c r="FKO246" s="260"/>
      <c r="FKP246" s="260"/>
      <c r="FKQ246" s="260"/>
      <c r="FKR246" s="260"/>
      <c r="FKS246" s="260"/>
      <c r="FKT246" s="260"/>
      <c r="FKU246" s="260"/>
      <c r="FKV246" s="260"/>
      <c r="FKW246" s="260"/>
      <c r="FKX246" s="260"/>
      <c r="FKY246" s="260"/>
      <c r="FKZ246" s="260"/>
      <c r="FLA246" s="260"/>
      <c r="FLB246" s="260"/>
      <c r="FLC246" s="260"/>
      <c r="FLD246" s="260"/>
      <c r="FLE246" s="260"/>
      <c r="FLF246" s="260"/>
      <c r="FLG246" s="260"/>
      <c r="FLH246" s="260"/>
      <c r="FLI246" s="260"/>
      <c r="FLJ246" s="260"/>
      <c r="FLK246" s="260"/>
      <c r="FLL246" s="260"/>
      <c r="FLM246" s="260"/>
      <c r="FLN246" s="260"/>
      <c r="FLO246" s="260"/>
      <c r="FLP246" s="260"/>
      <c r="FLQ246" s="260"/>
      <c r="FLR246" s="260"/>
      <c r="FLS246" s="260"/>
      <c r="FLT246" s="260"/>
      <c r="FLU246" s="260"/>
      <c r="FLV246" s="260"/>
      <c r="FLW246" s="260"/>
      <c r="FLX246" s="260"/>
      <c r="FLY246" s="260"/>
      <c r="FLZ246" s="260"/>
      <c r="FMA246" s="260"/>
      <c r="FMB246" s="260"/>
      <c r="FMC246" s="260"/>
      <c r="FMD246" s="260"/>
      <c r="FME246" s="260"/>
      <c r="FMF246" s="260"/>
      <c r="FMG246" s="260"/>
      <c r="FMH246" s="260"/>
      <c r="FMI246" s="260"/>
      <c r="FMJ246" s="260"/>
      <c r="FMK246" s="260"/>
      <c r="FML246" s="260"/>
      <c r="FMM246" s="260"/>
      <c r="FMN246" s="260"/>
      <c r="FMO246" s="260"/>
      <c r="FMP246" s="260"/>
      <c r="FMQ246" s="260"/>
      <c r="FMR246" s="260"/>
      <c r="FMS246" s="260"/>
      <c r="FMT246" s="260"/>
      <c r="FMU246" s="260"/>
      <c r="FMV246" s="260"/>
      <c r="FMW246" s="260"/>
      <c r="FMX246" s="260"/>
      <c r="FMY246" s="260"/>
      <c r="FMZ246" s="260"/>
      <c r="FNA246" s="260"/>
      <c r="FNB246" s="260"/>
      <c r="FNC246" s="260"/>
      <c r="FND246" s="260"/>
      <c r="FNE246" s="260"/>
      <c r="FNF246" s="260"/>
      <c r="FNG246" s="260"/>
      <c r="FNH246" s="260"/>
      <c r="FNI246" s="260"/>
      <c r="FNJ246" s="260"/>
      <c r="FNK246" s="260"/>
      <c r="FNL246" s="260"/>
      <c r="FNM246" s="260"/>
      <c r="FNN246" s="260"/>
      <c r="FNO246" s="260"/>
      <c r="FNP246" s="260"/>
      <c r="FNQ246" s="260"/>
      <c r="FNR246" s="260"/>
      <c r="FNS246" s="260"/>
      <c r="FNT246" s="260"/>
      <c r="FNU246" s="260"/>
      <c r="FNV246" s="260"/>
      <c r="FNW246" s="260"/>
      <c r="FNX246" s="260"/>
      <c r="FNY246" s="260"/>
      <c r="FNZ246" s="260"/>
      <c r="FOA246" s="260"/>
      <c r="FOB246" s="260"/>
      <c r="FOC246" s="260"/>
      <c r="FOD246" s="260"/>
      <c r="FOE246" s="260"/>
      <c r="FOF246" s="260"/>
      <c r="FOG246" s="260"/>
      <c r="FOH246" s="260"/>
      <c r="FOI246" s="260"/>
      <c r="FOJ246" s="260"/>
      <c r="FOK246" s="260"/>
      <c r="FOL246" s="260"/>
      <c r="FOM246" s="260"/>
      <c r="FON246" s="260"/>
      <c r="FOO246" s="260"/>
      <c r="FOP246" s="260"/>
      <c r="FOQ246" s="260"/>
      <c r="FOR246" s="260"/>
      <c r="FOS246" s="260"/>
      <c r="FOT246" s="260"/>
      <c r="FOU246" s="260"/>
      <c r="FOV246" s="260"/>
      <c r="FOW246" s="260"/>
      <c r="FOX246" s="260"/>
      <c r="FOY246" s="260"/>
      <c r="FOZ246" s="260"/>
      <c r="FPA246" s="260"/>
      <c r="FPB246" s="260"/>
      <c r="FPC246" s="260"/>
      <c r="FPD246" s="260"/>
      <c r="FPE246" s="260"/>
      <c r="FPF246" s="260"/>
      <c r="FPG246" s="260"/>
      <c r="FPH246" s="260"/>
      <c r="FPI246" s="260"/>
      <c r="FPJ246" s="260"/>
      <c r="FPK246" s="260"/>
      <c r="FPL246" s="260"/>
      <c r="FPM246" s="260"/>
      <c r="FPN246" s="260"/>
      <c r="FPO246" s="260"/>
      <c r="FPP246" s="260"/>
      <c r="FPQ246" s="260"/>
      <c r="FPR246" s="260"/>
      <c r="FPS246" s="260"/>
      <c r="FPT246" s="260"/>
      <c r="FPU246" s="260"/>
      <c r="FPV246" s="260"/>
      <c r="FPW246" s="260"/>
      <c r="FPX246" s="260"/>
      <c r="FPY246" s="260"/>
      <c r="FPZ246" s="260"/>
      <c r="FQA246" s="260"/>
      <c r="FQB246" s="260"/>
      <c r="FQC246" s="260"/>
      <c r="FQD246" s="260"/>
      <c r="FQE246" s="260"/>
      <c r="FQF246" s="260"/>
      <c r="FQG246" s="260"/>
      <c r="FQH246" s="260"/>
      <c r="FQI246" s="260"/>
      <c r="FQJ246" s="260"/>
      <c r="FQK246" s="260"/>
      <c r="FQL246" s="260"/>
      <c r="FQM246" s="260"/>
      <c r="FQN246" s="260"/>
      <c r="FQO246" s="260"/>
      <c r="FQP246" s="260"/>
      <c r="FQQ246" s="260"/>
      <c r="FQR246" s="260"/>
      <c r="FQS246" s="260"/>
      <c r="FQT246" s="260"/>
      <c r="FQU246" s="260"/>
      <c r="FQV246" s="260"/>
      <c r="FQW246" s="260"/>
      <c r="FQX246" s="260"/>
      <c r="FQY246" s="260"/>
      <c r="FQZ246" s="260"/>
      <c r="FRA246" s="260"/>
      <c r="FRB246" s="260"/>
      <c r="FRC246" s="260"/>
      <c r="FRD246" s="260"/>
      <c r="FRE246" s="260"/>
      <c r="FRF246" s="260"/>
      <c r="FRG246" s="260"/>
      <c r="FRH246" s="260"/>
      <c r="FRI246" s="260"/>
      <c r="FRJ246" s="260"/>
      <c r="FRK246" s="260"/>
      <c r="FRL246" s="260"/>
      <c r="FRM246" s="260"/>
      <c r="FRN246" s="260"/>
      <c r="FRO246" s="260"/>
      <c r="FRP246" s="260"/>
      <c r="FRQ246" s="260"/>
      <c r="FRR246" s="260"/>
      <c r="FRS246" s="260"/>
      <c r="FRT246" s="260"/>
      <c r="FRU246" s="260"/>
      <c r="FRV246" s="260"/>
      <c r="FRW246" s="260"/>
      <c r="FRX246" s="260"/>
      <c r="FRY246" s="260"/>
      <c r="FRZ246" s="260"/>
      <c r="FSA246" s="260"/>
      <c r="FSB246" s="260"/>
      <c r="FSC246" s="260"/>
      <c r="FSD246" s="260"/>
      <c r="FSE246" s="260"/>
      <c r="FSF246" s="260"/>
      <c r="FSG246" s="260"/>
      <c r="FSH246" s="260"/>
      <c r="FSI246" s="260"/>
      <c r="FSJ246" s="260"/>
      <c r="FSK246" s="260"/>
      <c r="FSL246" s="260"/>
      <c r="FSM246" s="260"/>
      <c r="FSN246" s="260"/>
      <c r="FSO246" s="260"/>
      <c r="FSP246" s="260"/>
      <c r="FSQ246" s="260"/>
      <c r="FSR246" s="260"/>
      <c r="FSS246" s="260"/>
      <c r="FST246" s="260"/>
      <c r="FSU246" s="260"/>
      <c r="FSV246" s="260"/>
      <c r="FSW246" s="260"/>
      <c r="FSX246" s="260"/>
      <c r="FSY246" s="260"/>
      <c r="FSZ246" s="260"/>
      <c r="FTA246" s="260"/>
      <c r="FTB246" s="260"/>
      <c r="FTC246" s="260"/>
      <c r="FTD246" s="260"/>
      <c r="FTE246" s="260"/>
      <c r="FTF246" s="260"/>
      <c r="FTG246" s="260"/>
      <c r="FTH246" s="260"/>
      <c r="FTI246" s="260"/>
      <c r="FTJ246" s="260"/>
      <c r="FTK246" s="260"/>
      <c r="FTL246" s="260"/>
      <c r="FTM246" s="260"/>
      <c r="FTN246" s="260"/>
      <c r="FTO246" s="260"/>
      <c r="FTP246" s="260"/>
      <c r="FTQ246" s="260"/>
      <c r="FTR246" s="260"/>
      <c r="FTS246" s="260"/>
      <c r="FTT246" s="260"/>
      <c r="FTU246" s="260"/>
      <c r="FTV246" s="260"/>
      <c r="FTW246" s="260"/>
      <c r="FTX246" s="260"/>
      <c r="FTY246" s="260"/>
      <c r="FTZ246" s="260"/>
      <c r="FUA246" s="260"/>
      <c r="FUB246" s="260"/>
      <c r="FUC246" s="260"/>
      <c r="FUD246" s="260"/>
      <c r="FUE246" s="260"/>
      <c r="FUF246" s="260"/>
      <c r="FUG246" s="260"/>
      <c r="FUH246" s="260"/>
      <c r="FUI246" s="260"/>
      <c r="FUJ246" s="260"/>
      <c r="FUK246" s="260"/>
      <c r="FUL246" s="260"/>
      <c r="FUM246" s="260"/>
      <c r="FUN246" s="260"/>
      <c r="FUO246" s="260"/>
      <c r="FUP246" s="260"/>
      <c r="FUQ246" s="260"/>
      <c r="FUR246" s="260"/>
      <c r="FUS246" s="260"/>
      <c r="FUT246" s="260"/>
      <c r="FUU246" s="260"/>
      <c r="FUV246" s="260"/>
      <c r="FUW246" s="260"/>
      <c r="FUX246" s="260"/>
      <c r="FUY246" s="260"/>
      <c r="FUZ246" s="260"/>
      <c r="FVA246" s="260"/>
      <c r="FVB246" s="260"/>
      <c r="FVC246" s="260"/>
      <c r="FVD246" s="260"/>
      <c r="FVE246" s="260"/>
      <c r="FVF246" s="260"/>
      <c r="FVG246" s="260"/>
      <c r="FVH246" s="260"/>
      <c r="FVI246" s="260"/>
      <c r="FVJ246" s="260"/>
      <c r="FVK246" s="260"/>
      <c r="FVL246" s="260"/>
      <c r="FVM246" s="260"/>
      <c r="FVN246" s="260"/>
      <c r="FVO246" s="260"/>
      <c r="FVP246" s="260"/>
      <c r="FVQ246" s="260"/>
      <c r="FVR246" s="260"/>
      <c r="FVS246" s="260"/>
      <c r="FVT246" s="260"/>
      <c r="FVU246" s="260"/>
      <c r="FVV246" s="260"/>
      <c r="FVW246" s="260"/>
      <c r="FVX246" s="260"/>
      <c r="FVY246" s="260"/>
      <c r="FVZ246" s="260"/>
      <c r="FWA246" s="260"/>
      <c r="FWB246" s="260"/>
      <c r="FWC246" s="260"/>
      <c r="FWD246" s="260"/>
      <c r="FWE246" s="260"/>
      <c r="FWF246" s="260"/>
      <c r="FWG246" s="260"/>
      <c r="FWH246" s="260"/>
      <c r="FWI246" s="260"/>
      <c r="FWJ246" s="260"/>
      <c r="FWK246" s="260"/>
      <c r="FWL246" s="260"/>
      <c r="FWM246" s="260"/>
      <c r="FWN246" s="260"/>
      <c r="FWO246" s="260"/>
      <c r="FWP246" s="260"/>
      <c r="FWQ246" s="260"/>
      <c r="FWR246" s="260"/>
      <c r="FWS246" s="260"/>
      <c r="FWT246" s="260"/>
      <c r="FWU246" s="260"/>
      <c r="FWV246" s="260"/>
      <c r="FWW246" s="260"/>
      <c r="FWX246" s="260"/>
      <c r="FWY246" s="260"/>
      <c r="FWZ246" s="260"/>
      <c r="FXA246" s="260"/>
      <c r="FXB246" s="260"/>
      <c r="FXC246" s="260"/>
      <c r="FXD246" s="260"/>
      <c r="FXE246" s="260"/>
      <c r="FXF246" s="260"/>
      <c r="FXG246" s="260"/>
      <c r="FXH246" s="260"/>
      <c r="FXI246" s="260"/>
      <c r="FXJ246" s="260"/>
      <c r="FXK246" s="260"/>
      <c r="FXL246" s="260"/>
      <c r="FXM246" s="260"/>
      <c r="FXN246" s="260"/>
      <c r="FXO246" s="260"/>
      <c r="FXP246" s="260"/>
      <c r="FXQ246" s="260"/>
      <c r="FXR246" s="260"/>
      <c r="FXS246" s="260"/>
      <c r="FXT246" s="260"/>
      <c r="FXU246" s="260"/>
      <c r="FXV246" s="260"/>
      <c r="FXW246" s="260"/>
      <c r="FXX246" s="260"/>
      <c r="FXY246" s="260"/>
      <c r="FXZ246" s="260"/>
      <c r="FYA246" s="260"/>
      <c r="FYB246" s="260"/>
      <c r="FYC246" s="260"/>
      <c r="FYD246" s="260"/>
      <c r="FYE246" s="260"/>
      <c r="FYF246" s="260"/>
      <c r="FYG246" s="260"/>
      <c r="FYH246" s="260"/>
      <c r="FYI246" s="260"/>
      <c r="FYJ246" s="260"/>
      <c r="FYK246" s="260"/>
      <c r="FYL246" s="260"/>
      <c r="FYM246" s="260"/>
      <c r="FYN246" s="260"/>
      <c r="FYO246" s="260"/>
      <c r="FYP246" s="260"/>
      <c r="FYQ246" s="260"/>
      <c r="FYR246" s="260"/>
      <c r="FYS246" s="260"/>
      <c r="FYT246" s="260"/>
      <c r="FYU246" s="260"/>
      <c r="FYV246" s="260"/>
      <c r="FYW246" s="260"/>
      <c r="FYX246" s="260"/>
      <c r="FYY246" s="260"/>
      <c r="FYZ246" s="260"/>
      <c r="FZA246" s="260"/>
      <c r="FZB246" s="260"/>
      <c r="FZC246" s="260"/>
      <c r="FZD246" s="260"/>
      <c r="FZE246" s="260"/>
      <c r="FZF246" s="260"/>
      <c r="FZG246" s="260"/>
      <c r="FZH246" s="260"/>
      <c r="FZI246" s="260"/>
      <c r="FZJ246" s="260"/>
      <c r="FZK246" s="260"/>
      <c r="FZL246" s="260"/>
      <c r="FZM246" s="260"/>
      <c r="FZN246" s="260"/>
      <c r="FZO246" s="260"/>
      <c r="FZP246" s="260"/>
      <c r="FZQ246" s="260"/>
      <c r="FZR246" s="260"/>
      <c r="FZS246" s="260"/>
      <c r="FZT246" s="260"/>
      <c r="FZU246" s="260"/>
      <c r="FZV246" s="260"/>
      <c r="FZW246" s="260"/>
      <c r="FZX246" s="260"/>
      <c r="FZY246" s="260"/>
      <c r="FZZ246" s="260"/>
      <c r="GAA246" s="260"/>
      <c r="GAB246" s="260"/>
      <c r="GAC246" s="260"/>
      <c r="GAD246" s="260"/>
      <c r="GAE246" s="260"/>
      <c r="GAF246" s="260"/>
      <c r="GAG246" s="260"/>
      <c r="GAH246" s="260"/>
      <c r="GAI246" s="260"/>
      <c r="GAJ246" s="260"/>
      <c r="GAK246" s="260"/>
      <c r="GAL246" s="260"/>
      <c r="GAM246" s="260"/>
      <c r="GAN246" s="260"/>
      <c r="GAO246" s="260"/>
      <c r="GAP246" s="260"/>
      <c r="GAQ246" s="260"/>
      <c r="GAR246" s="260"/>
      <c r="GAS246" s="260"/>
      <c r="GAT246" s="260"/>
      <c r="GAU246" s="260"/>
      <c r="GAV246" s="260"/>
      <c r="GAW246" s="260"/>
      <c r="GAX246" s="260"/>
      <c r="GAY246" s="260"/>
      <c r="GAZ246" s="260"/>
      <c r="GBA246" s="260"/>
      <c r="GBB246" s="260"/>
      <c r="GBC246" s="260"/>
      <c r="GBD246" s="260"/>
      <c r="GBE246" s="260"/>
      <c r="GBF246" s="260"/>
      <c r="GBG246" s="260"/>
      <c r="GBH246" s="260"/>
      <c r="GBI246" s="260"/>
      <c r="GBJ246" s="260"/>
      <c r="GBK246" s="260"/>
      <c r="GBL246" s="260"/>
      <c r="GBM246" s="260"/>
      <c r="GBN246" s="260"/>
      <c r="GBO246" s="260"/>
      <c r="GBP246" s="260"/>
      <c r="GBQ246" s="260"/>
      <c r="GBR246" s="260"/>
      <c r="GBS246" s="260"/>
      <c r="GBT246" s="260"/>
      <c r="GBU246" s="260"/>
      <c r="GBV246" s="260"/>
      <c r="GBW246" s="260"/>
      <c r="GBX246" s="260"/>
      <c r="GBY246" s="260"/>
      <c r="GBZ246" s="260"/>
      <c r="GCA246" s="260"/>
      <c r="GCB246" s="260"/>
      <c r="GCC246" s="260"/>
      <c r="GCD246" s="260"/>
      <c r="GCE246" s="260"/>
      <c r="GCF246" s="260"/>
      <c r="GCG246" s="260"/>
      <c r="GCH246" s="260"/>
      <c r="GCI246" s="260"/>
      <c r="GCJ246" s="260"/>
      <c r="GCK246" s="260"/>
      <c r="GCL246" s="260"/>
      <c r="GCM246" s="260"/>
      <c r="GCN246" s="260"/>
      <c r="GCO246" s="260"/>
      <c r="GCP246" s="260"/>
      <c r="GCQ246" s="260"/>
      <c r="GCR246" s="260"/>
      <c r="GCS246" s="260"/>
      <c r="GCT246" s="260"/>
      <c r="GCU246" s="260"/>
      <c r="GCV246" s="260"/>
      <c r="GCW246" s="260"/>
      <c r="GCX246" s="260"/>
      <c r="GCY246" s="260"/>
      <c r="GCZ246" s="260"/>
      <c r="GDA246" s="260"/>
      <c r="GDB246" s="260"/>
      <c r="GDC246" s="260"/>
      <c r="GDD246" s="260"/>
      <c r="GDE246" s="260"/>
      <c r="GDF246" s="260"/>
      <c r="GDG246" s="260"/>
      <c r="GDH246" s="260"/>
      <c r="GDI246" s="260"/>
      <c r="GDJ246" s="260"/>
      <c r="GDK246" s="260"/>
      <c r="GDL246" s="260"/>
      <c r="GDM246" s="260"/>
      <c r="GDN246" s="260"/>
      <c r="GDO246" s="260"/>
      <c r="GDP246" s="260"/>
      <c r="GDQ246" s="260"/>
      <c r="GDR246" s="260"/>
      <c r="GDS246" s="260"/>
      <c r="GDT246" s="260"/>
      <c r="GDU246" s="260"/>
      <c r="GDV246" s="260"/>
      <c r="GDW246" s="260"/>
      <c r="GDX246" s="260"/>
      <c r="GDY246" s="260"/>
      <c r="GDZ246" s="260"/>
      <c r="GEA246" s="260"/>
      <c r="GEB246" s="260"/>
      <c r="GEC246" s="260"/>
      <c r="GED246" s="260"/>
      <c r="GEE246" s="260"/>
      <c r="GEF246" s="260"/>
      <c r="GEG246" s="260"/>
      <c r="GEH246" s="260"/>
      <c r="GEI246" s="260"/>
      <c r="GEJ246" s="260"/>
      <c r="GEK246" s="260"/>
      <c r="GEL246" s="260"/>
      <c r="GEM246" s="260"/>
      <c r="GEN246" s="260"/>
      <c r="GEO246" s="260"/>
      <c r="GEP246" s="260"/>
      <c r="GEQ246" s="260"/>
      <c r="GER246" s="260"/>
      <c r="GES246" s="260"/>
      <c r="GET246" s="260"/>
      <c r="GEU246" s="260"/>
      <c r="GEV246" s="260"/>
      <c r="GEW246" s="260"/>
      <c r="GEX246" s="260"/>
      <c r="GEY246" s="260"/>
      <c r="GEZ246" s="260"/>
      <c r="GFA246" s="260"/>
      <c r="GFB246" s="260"/>
      <c r="GFC246" s="260"/>
      <c r="GFD246" s="260"/>
      <c r="GFE246" s="260"/>
      <c r="GFF246" s="260"/>
      <c r="GFG246" s="260"/>
      <c r="GFH246" s="260"/>
      <c r="GFI246" s="260"/>
      <c r="GFJ246" s="260"/>
      <c r="GFK246" s="260"/>
      <c r="GFL246" s="260"/>
      <c r="GFM246" s="260"/>
      <c r="GFN246" s="260"/>
      <c r="GFO246" s="260"/>
      <c r="GFP246" s="260"/>
      <c r="GFQ246" s="260"/>
      <c r="GFR246" s="260"/>
      <c r="GFS246" s="260"/>
      <c r="GFT246" s="260"/>
      <c r="GFU246" s="260"/>
      <c r="GFV246" s="260"/>
      <c r="GFW246" s="260"/>
      <c r="GFX246" s="260"/>
      <c r="GFY246" s="260"/>
      <c r="GFZ246" s="260"/>
      <c r="GGA246" s="260"/>
      <c r="GGB246" s="260"/>
      <c r="GGC246" s="260"/>
      <c r="GGD246" s="260"/>
      <c r="GGE246" s="260"/>
      <c r="GGF246" s="260"/>
      <c r="GGG246" s="260"/>
      <c r="GGH246" s="260"/>
      <c r="GGI246" s="260"/>
      <c r="GGJ246" s="260"/>
      <c r="GGK246" s="260"/>
      <c r="GGL246" s="260"/>
      <c r="GGM246" s="260"/>
      <c r="GGN246" s="260"/>
      <c r="GGO246" s="260"/>
      <c r="GGP246" s="260"/>
      <c r="GGQ246" s="260"/>
      <c r="GGR246" s="260"/>
      <c r="GGS246" s="260"/>
      <c r="GGT246" s="260"/>
      <c r="GGU246" s="260"/>
      <c r="GGV246" s="260"/>
      <c r="GGW246" s="260"/>
      <c r="GGX246" s="260"/>
      <c r="GGY246" s="260"/>
      <c r="GGZ246" s="260"/>
      <c r="GHA246" s="260"/>
      <c r="GHB246" s="260"/>
      <c r="GHC246" s="260"/>
      <c r="GHD246" s="260"/>
      <c r="GHE246" s="260"/>
      <c r="GHF246" s="260"/>
      <c r="GHG246" s="260"/>
      <c r="GHH246" s="260"/>
      <c r="GHI246" s="260"/>
      <c r="GHJ246" s="260"/>
      <c r="GHK246" s="260"/>
      <c r="GHL246" s="260"/>
      <c r="GHM246" s="260"/>
      <c r="GHN246" s="260"/>
      <c r="GHO246" s="260"/>
      <c r="GHP246" s="260"/>
      <c r="GHQ246" s="260"/>
      <c r="GHR246" s="260"/>
      <c r="GHS246" s="260"/>
      <c r="GHT246" s="260"/>
      <c r="GHU246" s="260"/>
      <c r="GHV246" s="260"/>
      <c r="GHW246" s="260"/>
      <c r="GHX246" s="260"/>
      <c r="GHY246" s="260"/>
      <c r="GHZ246" s="260"/>
      <c r="GIA246" s="260"/>
      <c r="GIB246" s="260"/>
      <c r="GIC246" s="260"/>
      <c r="GID246" s="260"/>
      <c r="GIE246" s="260"/>
      <c r="GIF246" s="260"/>
      <c r="GIG246" s="260"/>
      <c r="GIH246" s="260"/>
      <c r="GII246" s="260"/>
      <c r="GIJ246" s="260"/>
      <c r="GIK246" s="260"/>
      <c r="GIL246" s="260"/>
      <c r="GIM246" s="260"/>
      <c r="GIN246" s="260"/>
      <c r="GIO246" s="260"/>
      <c r="GIP246" s="260"/>
      <c r="GIQ246" s="260"/>
      <c r="GIR246" s="260"/>
      <c r="GIS246" s="260"/>
      <c r="GIT246" s="260"/>
      <c r="GIU246" s="260"/>
      <c r="GIV246" s="260"/>
      <c r="GIW246" s="260"/>
      <c r="GIX246" s="260"/>
      <c r="GIY246" s="260"/>
      <c r="GIZ246" s="260"/>
      <c r="GJA246" s="260"/>
      <c r="GJB246" s="260"/>
      <c r="GJC246" s="260"/>
      <c r="GJD246" s="260"/>
      <c r="GJE246" s="260"/>
      <c r="GJF246" s="260"/>
      <c r="GJG246" s="260"/>
      <c r="GJH246" s="260"/>
      <c r="GJI246" s="260"/>
      <c r="GJJ246" s="260"/>
      <c r="GJK246" s="260"/>
      <c r="GJL246" s="260"/>
      <c r="GJM246" s="260"/>
      <c r="GJN246" s="260"/>
      <c r="GJO246" s="260"/>
      <c r="GJP246" s="260"/>
      <c r="GJQ246" s="260"/>
      <c r="GJR246" s="260"/>
      <c r="GJS246" s="260"/>
      <c r="GJT246" s="260"/>
      <c r="GJU246" s="260"/>
      <c r="GJV246" s="260"/>
      <c r="GJW246" s="260"/>
      <c r="GJX246" s="260"/>
      <c r="GJY246" s="260"/>
      <c r="GJZ246" s="260"/>
      <c r="GKA246" s="260"/>
      <c r="GKB246" s="260"/>
      <c r="GKC246" s="260"/>
      <c r="GKD246" s="260"/>
      <c r="GKE246" s="260"/>
      <c r="GKF246" s="260"/>
      <c r="GKG246" s="260"/>
      <c r="GKH246" s="260"/>
      <c r="GKI246" s="260"/>
      <c r="GKJ246" s="260"/>
      <c r="GKK246" s="260"/>
      <c r="GKL246" s="260"/>
      <c r="GKM246" s="260"/>
      <c r="GKN246" s="260"/>
      <c r="GKO246" s="260"/>
      <c r="GKP246" s="260"/>
      <c r="GKQ246" s="260"/>
      <c r="GKR246" s="260"/>
      <c r="GKS246" s="260"/>
      <c r="GKT246" s="260"/>
      <c r="GKU246" s="260"/>
      <c r="GKV246" s="260"/>
      <c r="GKW246" s="260"/>
      <c r="GKX246" s="260"/>
      <c r="GKY246" s="260"/>
      <c r="GKZ246" s="260"/>
      <c r="GLA246" s="260"/>
      <c r="GLB246" s="260"/>
      <c r="GLC246" s="260"/>
      <c r="GLD246" s="260"/>
      <c r="GLE246" s="260"/>
      <c r="GLF246" s="260"/>
      <c r="GLG246" s="260"/>
      <c r="GLH246" s="260"/>
      <c r="GLI246" s="260"/>
      <c r="GLJ246" s="260"/>
      <c r="GLK246" s="260"/>
      <c r="GLL246" s="260"/>
      <c r="GLM246" s="260"/>
      <c r="GLN246" s="260"/>
      <c r="GLO246" s="260"/>
      <c r="GLP246" s="260"/>
      <c r="GLQ246" s="260"/>
      <c r="GLR246" s="260"/>
      <c r="GLS246" s="260"/>
      <c r="GLT246" s="260"/>
      <c r="GLU246" s="260"/>
      <c r="GLV246" s="260"/>
      <c r="GLW246" s="260"/>
      <c r="GLX246" s="260"/>
      <c r="GLY246" s="260"/>
      <c r="GLZ246" s="260"/>
      <c r="GMA246" s="260"/>
      <c r="GMB246" s="260"/>
      <c r="GMC246" s="260"/>
      <c r="GMD246" s="260"/>
      <c r="GME246" s="260"/>
      <c r="GMF246" s="260"/>
      <c r="GMG246" s="260"/>
      <c r="GMH246" s="260"/>
      <c r="GMI246" s="260"/>
      <c r="GMJ246" s="260"/>
      <c r="GMK246" s="260"/>
      <c r="GML246" s="260"/>
      <c r="GMM246" s="260"/>
      <c r="GMN246" s="260"/>
      <c r="GMO246" s="260"/>
      <c r="GMP246" s="260"/>
      <c r="GMQ246" s="260"/>
      <c r="GMR246" s="260"/>
      <c r="GMS246" s="260"/>
      <c r="GMT246" s="260"/>
      <c r="GMU246" s="260"/>
      <c r="GMV246" s="260"/>
      <c r="GMW246" s="260"/>
      <c r="GMX246" s="260"/>
      <c r="GMY246" s="260"/>
      <c r="GMZ246" s="260"/>
      <c r="GNA246" s="260"/>
      <c r="GNB246" s="260"/>
      <c r="GNC246" s="260"/>
      <c r="GND246" s="260"/>
      <c r="GNE246" s="260"/>
      <c r="GNF246" s="260"/>
      <c r="GNG246" s="260"/>
      <c r="GNH246" s="260"/>
      <c r="GNI246" s="260"/>
      <c r="GNJ246" s="260"/>
      <c r="GNK246" s="260"/>
      <c r="GNL246" s="260"/>
      <c r="GNM246" s="260"/>
      <c r="GNN246" s="260"/>
      <c r="GNO246" s="260"/>
      <c r="GNP246" s="260"/>
      <c r="GNQ246" s="260"/>
      <c r="GNR246" s="260"/>
      <c r="GNS246" s="260"/>
      <c r="GNT246" s="260"/>
      <c r="GNU246" s="260"/>
      <c r="GNV246" s="260"/>
      <c r="GNW246" s="260"/>
      <c r="GNX246" s="260"/>
      <c r="GNY246" s="260"/>
      <c r="GNZ246" s="260"/>
      <c r="GOA246" s="260"/>
      <c r="GOB246" s="260"/>
      <c r="GOC246" s="260"/>
      <c r="GOD246" s="260"/>
      <c r="GOE246" s="260"/>
      <c r="GOF246" s="260"/>
      <c r="GOG246" s="260"/>
      <c r="GOH246" s="260"/>
      <c r="GOI246" s="260"/>
      <c r="GOJ246" s="260"/>
      <c r="GOK246" s="260"/>
      <c r="GOL246" s="260"/>
      <c r="GOM246" s="260"/>
      <c r="GON246" s="260"/>
      <c r="GOO246" s="260"/>
      <c r="GOP246" s="260"/>
      <c r="GOQ246" s="260"/>
      <c r="GOR246" s="260"/>
      <c r="GOS246" s="260"/>
      <c r="GOT246" s="260"/>
      <c r="GOU246" s="260"/>
      <c r="GOV246" s="260"/>
      <c r="GOW246" s="260"/>
      <c r="GOX246" s="260"/>
      <c r="GOY246" s="260"/>
      <c r="GOZ246" s="260"/>
      <c r="GPA246" s="260"/>
      <c r="GPB246" s="260"/>
      <c r="GPC246" s="260"/>
      <c r="GPD246" s="260"/>
      <c r="GPE246" s="260"/>
      <c r="GPF246" s="260"/>
      <c r="GPG246" s="260"/>
      <c r="GPH246" s="260"/>
      <c r="GPI246" s="260"/>
      <c r="GPJ246" s="260"/>
      <c r="GPK246" s="260"/>
      <c r="GPL246" s="260"/>
      <c r="GPM246" s="260"/>
      <c r="GPN246" s="260"/>
      <c r="GPO246" s="260"/>
      <c r="GPP246" s="260"/>
      <c r="GPQ246" s="260"/>
      <c r="GPR246" s="260"/>
      <c r="GPS246" s="260"/>
      <c r="GPT246" s="260"/>
      <c r="GPU246" s="260"/>
      <c r="GPV246" s="260"/>
      <c r="GPW246" s="260"/>
      <c r="GPX246" s="260"/>
      <c r="GPY246" s="260"/>
      <c r="GPZ246" s="260"/>
      <c r="GQA246" s="260"/>
      <c r="GQB246" s="260"/>
      <c r="GQC246" s="260"/>
      <c r="GQD246" s="260"/>
      <c r="GQE246" s="260"/>
      <c r="GQF246" s="260"/>
      <c r="GQG246" s="260"/>
      <c r="GQH246" s="260"/>
      <c r="GQI246" s="260"/>
      <c r="GQJ246" s="260"/>
      <c r="GQK246" s="260"/>
      <c r="GQL246" s="260"/>
      <c r="GQM246" s="260"/>
      <c r="GQN246" s="260"/>
      <c r="GQO246" s="260"/>
      <c r="GQP246" s="260"/>
      <c r="GQQ246" s="260"/>
      <c r="GQR246" s="260"/>
      <c r="GQS246" s="260"/>
      <c r="GQT246" s="260"/>
      <c r="GQU246" s="260"/>
      <c r="GQV246" s="260"/>
      <c r="GQW246" s="260"/>
      <c r="GQX246" s="260"/>
      <c r="GQY246" s="260"/>
      <c r="GQZ246" s="260"/>
      <c r="GRA246" s="260"/>
      <c r="GRB246" s="260"/>
      <c r="GRC246" s="260"/>
      <c r="GRD246" s="260"/>
      <c r="GRE246" s="260"/>
      <c r="GRF246" s="260"/>
      <c r="GRG246" s="260"/>
      <c r="GRH246" s="260"/>
      <c r="GRI246" s="260"/>
      <c r="GRJ246" s="260"/>
      <c r="GRK246" s="260"/>
      <c r="GRL246" s="260"/>
      <c r="GRM246" s="260"/>
      <c r="GRN246" s="260"/>
      <c r="GRO246" s="260"/>
      <c r="GRP246" s="260"/>
      <c r="GRQ246" s="260"/>
      <c r="GRR246" s="260"/>
      <c r="GRS246" s="260"/>
      <c r="GRT246" s="260"/>
      <c r="GRU246" s="260"/>
      <c r="GRV246" s="260"/>
      <c r="GRW246" s="260"/>
      <c r="GRX246" s="260"/>
      <c r="GRY246" s="260"/>
      <c r="GRZ246" s="260"/>
      <c r="GSA246" s="260"/>
      <c r="GSB246" s="260"/>
      <c r="GSC246" s="260"/>
      <c r="GSD246" s="260"/>
      <c r="GSE246" s="260"/>
      <c r="GSF246" s="260"/>
      <c r="GSG246" s="260"/>
      <c r="GSH246" s="260"/>
      <c r="GSI246" s="260"/>
      <c r="GSJ246" s="260"/>
      <c r="GSK246" s="260"/>
      <c r="GSL246" s="260"/>
      <c r="GSM246" s="260"/>
      <c r="GSN246" s="260"/>
      <c r="GSO246" s="260"/>
      <c r="GSP246" s="260"/>
      <c r="GSQ246" s="260"/>
      <c r="GSR246" s="260"/>
      <c r="GSS246" s="260"/>
      <c r="GST246" s="260"/>
      <c r="GSU246" s="260"/>
      <c r="GSV246" s="260"/>
      <c r="GSW246" s="260"/>
      <c r="GSX246" s="260"/>
      <c r="GSY246" s="260"/>
      <c r="GSZ246" s="260"/>
      <c r="GTA246" s="260"/>
      <c r="GTB246" s="260"/>
      <c r="GTC246" s="260"/>
      <c r="GTD246" s="260"/>
      <c r="GTE246" s="260"/>
      <c r="GTF246" s="260"/>
      <c r="GTG246" s="260"/>
      <c r="GTH246" s="260"/>
      <c r="GTI246" s="260"/>
      <c r="GTJ246" s="260"/>
      <c r="GTK246" s="260"/>
      <c r="GTL246" s="260"/>
      <c r="GTM246" s="260"/>
      <c r="GTN246" s="260"/>
      <c r="GTO246" s="260"/>
      <c r="GTP246" s="260"/>
      <c r="GTQ246" s="260"/>
      <c r="GTR246" s="260"/>
      <c r="GTS246" s="260"/>
      <c r="GTT246" s="260"/>
      <c r="GTU246" s="260"/>
      <c r="GTV246" s="260"/>
      <c r="GTW246" s="260"/>
      <c r="GTX246" s="260"/>
      <c r="GTY246" s="260"/>
      <c r="GTZ246" s="260"/>
      <c r="GUA246" s="260"/>
      <c r="GUB246" s="260"/>
      <c r="GUC246" s="260"/>
      <c r="GUD246" s="260"/>
      <c r="GUE246" s="260"/>
      <c r="GUF246" s="260"/>
      <c r="GUG246" s="260"/>
      <c r="GUH246" s="260"/>
      <c r="GUI246" s="260"/>
      <c r="GUJ246" s="260"/>
      <c r="GUK246" s="260"/>
      <c r="GUL246" s="260"/>
      <c r="GUM246" s="260"/>
      <c r="GUN246" s="260"/>
      <c r="GUO246" s="260"/>
      <c r="GUP246" s="260"/>
      <c r="GUQ246" s="260"/>
      <c r="GUR246" s="260"/>
      <c r="GUS246" s="260"/>
      <c r="GUT246" s="260"/>
      <c r="GUU246" s="260"/>
      <c r="GUV246" s="260"/>
      <c r="GUW246" s="260"/>
      <c r="GUX246" s="260"/>
      <c r="GUY246" s="260"/>
      <c r="GUZ246" s="260"/>
      <c r="GVA246" s="260"/>
      <c r="GVB246" s="260"/>
      <c r="GVC246" s="260"/>
      <c r="GVD246" s="260"/>
      <c r="GVE246" s="260"/>
      <c r="GVF246" s="260"/>
      <c r="GVG246" s="260"/>
      <c r="GVH246" s="260"/>
      <c r="GVI246" s="260"/>
      <c r="GVJ246" s="260"/>
      <c r="GVK246" s="260"/>
      <c r="GVL246" s="260"/>
      <c r="GVM246" s="260"/>
      <c r="GVN246" s="260"/>
      <c r="GVO246" s="260"/>
      <c r="GVP246" s="260"/>
      <c r="GVQ246" s="260"/>
      <c r="GVR246" s="260"/>
      <c r="GVS246" s="260"/>
      <c r="GVT246" s="260"/>
      <c r="GVU246" s="260"/>
      <c r="GVV246" s="260"/>
      <c r="GVW246" s="260"/>
      <c r="GVX246" s="260"/>
      <c r="GVY246" s="260"/>
      <c r="GVZ246" s="260"/>
      <c r="GWA246" s="260"/>
      <c r="GWB246" s="260"/>
      <c r="GWC246" s="260"/>
      <c r="GWD246" s="260"/>
      <c r="GWE246" s="260"/>
      <c r="GWF246" s="260"/>
      <c r="GWG246" s="260"/>
      <c r="GWH246" s="260"/>
      <c r="GWI246" s="260"/>
      <c r="GWJ246" s="260"/>
      <c r="GWK246" s="260"/>
      <c r="GWL246" s="260"/>
      <c r="GWM246" s="260"/>
      <c r="GWN246" s="260"/>
      <c r="GWO246" s="260"/>
      <c r="GWP246" s="260"/>
      <c r="GWQ246" s="260"/>
      <c r="GWR246" s="260"/>
      <c r="GWS246" s="260"/>
      <c r="GWT246" s="260"/>
      <c r="GWU246" s="260"/>
      <c r="GWV246" s="260"/>
      <c r="GWW246" s="260"/>
      <c r="GWX246" s="260"/>
      <c r="GWY246" s="260"/>
      <c r="GWZ246" s="260"/>
      <c r="GXA246" s="260"/>
      <c r="GXB246" s="260"/>
      <c r="GXC246" s="260"/>
      <c r="GXD246" s="260"/>
      <c r="GXE246" s="260"/>
      <c r="GXF246" s="260"/>
      <c r="GXG246" s="260"/>
      <c r="GXH246" s="260"/>
      <c r="GXI246" s="260"/>
      <c r="GXJ246" s="260"/>
      <c r="GXK246" s="260"/>
      <c r="GXL246" s="260"/>
      <c r="GXM246" s="260"/>
      <c r="GXN246" s="260"/>
      <c r="GXO246" s="260"/>
      <c r="GXP246" s="260"/>
      <c r="GXQ246" s="260"/>
      <c r="GXR246" s="260"/>
      <c r="GXS246" s="260"/>
      <c r="GXT246" s="260"/>
      <c r="GXU246" s="260"/>
      <c r="GXV246" s="260"/>
      <c r="GXW246" s="260"/>
      <c r="GXX246" s="260"/>
      <c r="GXY246" s="260"/>
      <c r="GXZ246" s="260"/>
      <c r="GYA246" s="260"/>
      <c r="GYB246" s="260"/>
      <c r="GYC246" s="260"/>
      <c r="GYD246" s="260"/>
      <c r="GYE246" s="260"/>
      <c r="GYF246" s="260"/>
      <c r="GYG246" s="260"/>
      <c r="GYH246" s="260"/>
      <c r="GYI246" s="260"/>
      <c r="GYJ246" s="260"/>
      <c r="GYK246" s="260"/>
      <c r="GYL246" s="260"/>
      <c r="GYM246" s="260"/>
      <c r="GYN246" s="260"/>
      <c r="GYO246" s="260"/>
      <c r="GYP246" s="260"/>
      <c r="GYQ246" s="260"/>
      <c r="GYR246" s="260"/>
      <c r="GYS246" s="260"/>
      <c r="GYT246" s="260"/>
      <c r="GYU246" s="260"/>
      <c r="GYV246" s="260"/>
      <c r="GYW246" s="260"/>
      <c r="GYX246" s="260"/>
      <c r="GYY246" s="260"/>
      <c r="GYZ246" s="260"/>
      <c r="GZA246" s="260"/>
      <c r="GZB246" s="260"/>
      <c r="GZC246" s="260"/>
      <c r="GZD246" s="260"/>
      <c r="GZE246" s="260"/>
      <c r="GZF246" s="260"/>
      <c r="GZG246" s="260"/>
      <c r="GZH246" s="260"/>
      <c r="GZI246" s="260"/>
      <c r="GZJ246" s="260"/>
      <c r="GZK246" s="260"/>
      <c r="GZL246" s="260"/>
      <c r="GZM246" s="260"/>
      <c r="GZN246" s="260"/>
      <c r="GZO246" s="260"/>
      <c r="GZP246" s="260"/>
      <c r="GZQ246" s="260"/>
      <c r="GZR246" s="260"/>
      <c r="GZS246" s="260"/>
      <c r="GZT246" s="260"/>
      <c r="GZU246" s="260"/>
      <c r="GZV246" s="260"/>
      <c r="GZW246" s="260"/>
      <c r="GZX246" s="260"/>
      <c r="GZY246" s="260"/>
      <c r="GZZ246" s="260"/>
      <c r="HAA246" s="260"/>
      <c r="HAB246" s="260"/>
      <c r="HAC246" s="260"/>
      <c r="HAD246" s="260"/>
      <c r="HAE246" s="260"/>
      <c r="HAF246" s="260"/>
      <c r="HAG246" s="260"/>
      <c r="HAH246" s="260"/>
      <c r="HAI246" s="260"/>
      <c r="HAJ246" s="260"/>
      <c r="HAK246" s="260"/>
      <c r="HAL246" s="260"/>
      <c r="HAM246" s="260"/>
      <c r="HAN246" s="260"/>
      <c r="HAO246" s="260"/>
      <c r="HAP246" s="260"/>
      <c r="HAQ246" s="260"/>
      <c r="HAR246" s="260"/>
      <c r="HAS246" s="260"/>
      <c r="HAT246" s="260"/>
      <c r="HAU246" s="260"/>
      <c r="HAV246" s="260"/>
      <c r="HAW246" s="260"/>
      <c r="HAX246" s="260"/>
      <c r="HAY246" s="260"/>
      <c r="HAZ246" s="260"/>
      <c r="HBA246" s="260"/>
      <c r="HBB246" s="260"/>
      <c r="HBC246" s="260"/>
      <c r="HBD246" s="260"/>
      <c r="HBE246" s="260"/>
      <c r="HBF246" s="260"/>
      <c r="HBG246" s="260"/>
      <c r="HBH246" s="260"/>
      <c r="HBI246" s="260"/>
      <c r="HBJ246" s="260"/>
      <c r="HBK246" s="260"/>
      <c r="HBL246" s="260"/>
      <c r="HBM246" s="260"/>
      <c r="HBN246" s="260"/>
      <c r="HBO246" s="260"/>
      <c r="HBP246" s="260"/>
      <c r="HBQ246" s="260"/>
      <c r="HBR246" s="260"/>
      <c r="HBS246" s="260"/>
      <c r="HBT246" s="260"/>
      <c r="HBU246" s="260"/>
      <c r="HBV246" s="260"/>
      <c r="HBW246" s="260"/>
      <c r="HBX246" s="260"/>
      <c r="HBY246" s="260"/>
      <c r="HBZ246" s="260"/>
      <c r="HCA246" s="260"/>
      <c r="HCB246" s="260"/>
      <c r="HCC246" s="260"/>
      <c r="HCD246" s="260"/>
      <c r="HCE246" s="260"/>
      <c r="HCF246" s="260"/>
      <c r="HCG246" s="260"/>
      <c r="HCH246" s="260"/>
      <c r="HCI246" s="260"/>
      <c r="HCJ246" s="260"/>
      <c r="HCK246" s="260"/>
      <c r="HCL246" s="260"/>
      <c r="HCM246" s="260"/>
      <c r="HCN246" s="260"/>
      <c r="HCO246" s="260"/>
      <c r="HCP246" s="260"/>
      <c r="HCQ246" s="260"/>
      <c r="HCR246" s="260"/>
      <c r="HCS246" s="260"/>
      <c r="HCT246" s="260"/>
      <c r="HCU246" s="260"/>
      <c r="HCV246" s="260"/>
      <c r="HCW246" s="260"/>
      <c r="HCX246" s="260"/>
      <c r="HCY246" s="260"/>
      <c r="HCZ246" s="260"/>
      <c r="HDA246" s="260"/>
      <c r="HDB246" s="260"/>
      <c r="HDC246" s="260"/>
      <c r="HDD246" s="260"/>
      <c r="HDE246" s="260"/>
      <c r="HDF246" s="260"/>
      <c r="HDG246" s="260"/>
      <c r="HDH246" s="260"/>
      <c r="HDI246" s="260"/>
      <c r="HDJ246" s="260"/>
      <c r="HDK246" s="260"/>
      <c r="HDL246" s="260"/>
      <c r="HDM246" s="260"/>
      <c r="HDN246" s="260"/>
      <c r="HDO246" s="260"/>
      <c r="HDP246" s="260"/>
      <c r="HDQ246" s="260"/>
      <c r="HDR246" s="260"/>
      <c r="HDS246" s="260"/>
      <c r="HDT246" s="260"/>
      <c r="HDU246" s="260"/>
      <c r="HDV246" s="260"/>
      <c r="HDW246" s="260"/>
      <c r="HDX246" s="260"/>
      <c r="HDY246" s="260"/>
      <c r="HDZ246" s="260"/>
      <c r="HEA246" s="260"/>
      <c r="HEB246" s="260"/>
      <c r="HEC246" s="260"/>
      <c r="HED246" s="260"/>
      <c r="HEE246" s="260"/>
      <c r="HEF246" s="260"/>
      <c r="HEG246" s="260"/>
      <c r="HEH246" s="260"/>
      <c r="HEI246" s="260"/>
      <c r="HEJ246" s="260"/>
      <c r="HEK246" s="260"/>
      <c r="HEL246" s="260"/>
      <c r="HEM246" s="260"/>
      <c r="HEN246" s="260"/>
      <c r="HEO246" s="260"/>
      <c r="HEP246" s="260"/>
      <c r="HEQ246" s="260"/>
      <c r="HER246" s="260"/>
      <c r="HES246" s="260"/>
      <c r="HET246" s="260"/>
      <c r="HEU246" s="260"/>
      <c r="HEV246" s="260"/>
      <c r="HEW246" s="260"/>
      <c r="HEX246" s="260"/>
      <c r="HEY246" s="260"/>
      <c r="HEZ246" s="260"/>
      <c r="HFA246" s="260"/>
      <c r="HFB246" s="260"/>
      <c r="HFC246" s="260"/>
      <c r="HFD246" s="260"/>
      <c r="HFE246" s="260"/>
      <c r="HFF246" s="260"/>
      <c r="HFG246" s="260"/>
      <c r="HFH246" s="260"/>
      <c r="HFI246" s="260"/>
      <c r="HFJ246" s="260"/>
      <c r="HFK246" s="260"/>
      <c r="HFL246" s="260"/>
      <c r="HFM246" s="260"/>
      <c r="HFN246" s="260"/>
      <c r="HFO246" s="260"/>
      <c r="HFP246" s="260"/>
      <c r="HFQ246" s="260"/>
      <c r="HFR246" s="260"/>
      <c r="HFS246" s="260"/>
      <c r="HFT246" s="260"/>
      <c r="HFU246" s="260"/>
      <c r="HFV246" s="260"/>
      <c r="HFW246" s="260"/>
      <c r="HFX246" s="260"/>
      <c r="HFY246" s="260"/>
      <c r="HFZ246" s="260"/>
      <c r="HGA246" s="260"/>
      <c r="HGB246" s="260"/>
      <c r="HGC246" s="260"/>
      <c r="HGD246" s="260"/>
      <c r="HGE246" s="260"/>
      <c r="HGF246" s="260"/>
      <c r="HGG246" s="260"/>
      <c r="HGH246" s="260"/>
      <c r="HGI246" s="260"/>
      <c r="HGJ246" s="260"/>
      <c r="HGK246" s="260"/>
      <c r="HGL246" s="260"/>
      <c r="HGM246" s="260"/>
      <c r="HGN246" s="260"/>
      <c r="HGO246" s="260"/>
      <c r="HGP246" s="260"/>
      <c r="HGQ246" s="260"/>
      <c r="HGR246" s="260"/>
      <c r="HGS246" s="260"/>
      <c r="HGT246" s="260"/>
      <c r="HGU246" s="260"/>
      <c r="HGV246" s="260"/>
      <c r="HGW246" s="260"/>
      <c r="HGX246" s="260"/>
      <c r="HGY246" s="260"/>
      <c r="HGZ246" s="260"/>
      <c r="HHA246" s="260"/>
      <c r="HHB246" s="260"/>
      <c r="HHC246" s="260"/>
      <c r="HHD246" s="260"/>
      <c r="HHE246" s="260"/>
      <c r="HHF246" s="260"/>
      <c r="HHG246" s="260"/>
      <c r="HHH246" s="260"/>
      <c r="HHI246" s="260"/>
      <c r="HHJ246" s="260"/>
      <c r="HHK246" s="260"/>
      <c r="HHL246" s="260"/>
      <c r="HHM246" s="260"/>
      <c r="HHN246" s="260"/>
      <c r="HHO246" s="260"/>
      <c r="HHP246" s="260"/>
      <c r="HHQ246" s="260"/>
      <c r="HHR246" s="260"/>
      <c r="HHS246" s="260"/>
      <c r="HHT246" s="260"/>
      <c r="HHU246" s="260"/>
      <c r="HHV246" s="260"/>
      <c r="HHW246" s="260"/>
      <c r="HHX246" s="260"/>
      <c r="HHY246" s="260"/>
      <c r="HHZ246" s="260"/>
      <c r="HIA246" s="260"/>
      <c r="HIB246" s="260"/>
      <c r="HIC246" s="260"/>
      <c r="HID246" s="260"/>
      <c r="HIE246" s="260"/>
      <c r="HIF246" s="260"/>
      <c r="HIG246" s="260"/>
      <c r="HIH246" s="260"/>
      <c r="HII246" s="260"/>
      <c r="HIJ246" s="260"/>
      <c r="HIK246" s="260"/>
      <c r="HIL246" s="260"/>
      <c r="HIM246" s="260"/>
      <c r="HIN246" s="260"/>
      <c r="HIO246" s="260"/>
      <c r="HIP246" s="260"/>
      <c r="HIQ246" s="260"/>
      <c r="HIR246" s="260"/>
      <c r="HIS246" s="260"/>
      <c r="HIT246" s="260"/>
      <c r="HIU246" s="260"/>
      <c r="HIV246" s="260"/>
      <c r="HIW246" s="260"/>
      <c r="HIX246" s="260"/>
      <c r="HIY246" s="260"/>
      <c r="HIZ246" s="260"/>
      <c r="HJA246" s="260"/>
      <c r="HJB246" s="260"/>
      <c r="HJC246" s="260"/>
      <c r="HJD246" s="260"/>
      <c r="HJE246" s="260"/>
      <c r="HJF246" s="260"/>
      <c r="HJG246" s="260"/>
      <c r="HJH246" s="260"/>
      <c r="HJI246" s="260"/>
      <c r="HJJ246" s="260"/>
      <c r="HJK246" s="260"/>
      <c r="HJL246" s="260"/>
      <c r="HJM246" s="260"/>
      <c r="HJN246" s="260"/>
      <c r="HJO246" s="260"/>
      <c r="HJP246" s="260"/>
      <c r="HJQ246" s="260"/>
      <c r="HJR246" s="260"/>
      <c r="HJS246" s="260"/>
      <c r="HJT246" s="260"/>
      <c r="HJU246" s="260"/>
      <c r="HJV246" s="260"/>
      <c r="HJW246" s="260"/>
      <c r="HJX246" s="260"/>
      <c r="HJY246" s="260"/>
      <c r="HJZ246" s="260"/>
      <c r="HKA246" s="260"/>
      <c r="HKB246" s="260"/>
      <c r="HKC246" s="260"/>
      <c r="HKD246" s="260"/>
      <c r="HKE246" s="260"/>
      <c r="HKF246" s="260"/>
      <c r="HKG246" s="260"/>
      <c r="HKH246" s="260"/>
      <c r="HKI246" s="260"/>
      <c r="HKJ246" s="260"/>
      <c r="HKK246" s="260"/>
      <c r="HKL246" s="260"/>
      <c r="HKM246" s="260"/>
      <c r="HKN246" s="260"/>
      <c r="HKO246" s="260"/>
      <c r="HKP246" s="260"/>
      <c r="HKQ246" s="260"/>
      <c r="HKR246" s="260"/>
      <c r="HKS246" s="260"/>
      <c r="HKT246" s="260"/>
      <c r="HKU246" s="260"/>
      <c r="HKV246" s="260"/>
      <c r="HKW246" s="260"/>
      <c r="HKX246" s="260"/>
      <c r="HKY246" s="260"/>
      <c r="HKZ246" s="260"/>
      <c r="HLA246" s="260"/>
      <c r="HLB246" s="260"/>
      <c r="HLC246" s="260"/>
      <c r="HLD246" s="260"/>
      <c r="HLE246" s="260"/>
      <c r="HLF246" s="260"/>
      <c r="HLG246" s="260"/>
      <c r="HLH246" s="260"/>
      <c r="HLI246" s="260"/>
      <c r="HLJ246" s="260"/>
      <c r="HLK246" s="260"/>
      <c r="HLL246" s="260"/>
      <c r="HLM246" s="260"/>
      <c r="HLN246" s="260"/>
      <c r="HLO246" s="260"/>
      <c r="HLP246" s="260"/>
      <c r="HLQ246" s="260"/>
      <c r="HLR246" s="260"/>
      <c r="HLS246" s="260"/>
      <c r="HLT246" s="260"/>
      <c r="HLU246" s="260"/>
      <c r="HLV246" s="260"/>
      <c r="HLW246" s="260"/>
      <c r="HLX246" s="260"/>
      <c r="HLY246" s="260"/>
      <c r="HLZ246" s="260"/>
      <c r="HMA246" s="260"/>
      <c r="HMB246" s="260"/>
      <c r="HMC246" s="260"/>
      <c r="HMD246" s="260"/>
      <c r="HME246" s="260"/>
      <c r="HMF246" s="260"/>
      <c r="HMG246" s="260"/>
      <c r="HMH246" s="260"/>
      <c r="HMI246" s="260"/>
      <c r="HMJ246" s="260"/>
      <c r="HMK246" s="260"/>
      <c r="HML246" s="260"/>
      <c r="HMM246" s="260"/>
      <c r="HMN246" s="260"/>
      <c r="HMO246" s="260"/>
      <c r="HMP246" s="260"/>
      <c r="HMQ246" s="260"/>
      <c r="HMR246" s="260"/>
      <c r="HMS246" s="260"/>
      <c r="HMT246" s="260"/>
      <c r="HMU246" s="260"/>
      <c r="HMV246" s="260"/>
      <c r="HMW246" s="260"/>
      <c r="HMX246" s="260"/>
      <c r="HMY246" s="260"/>
      <c r="HMZ246" s="260"/>
      <c r="HNA246" s="260"/>
      <c r="HNB246" s="260"/>
      <c r="HNC246" s="260"/>
      <c r="HND246" s="260"/>
      <c r="HNE246" s="260"/>
      <c r="HNF246" s="260"/>
      <c r="HNG246" s="260"/>
      <c r="HNH246" s="260"/>
      <c r="HNI246" s="260"/>
      <c r="HNJ246" s="260"/>
      <c r="HNK246" s="260"/>
      <c r="HNL246" s="260"/>
      <c r="HNM246" s="260"/>
      <c r="HNN246" s="260"/>
      <c r="HNO246" s="260"/>
      <c r="HNP246" s="260"/>
      <c r="HNQ246" s="260"/>
      <c r="HNR246" s="260"/>
      <c r="HNS246" s="260"/>
      <c r="HNT246" s="260"/>
      <c r="HNU246" s="260"/>
      <c r="HNV246" s="260"/>
      <c r="HNW246" s="260"/>
      <c r="HNX246" s="260"/>
      <c r="HNY246" s="260"/>
      <c r="HNZ246" s="260"/>
      <c r="HOA246" s="260"/>
      <c r="HOB246" s="260"/>
      <c r="HOC246" s="260"/>
      <c r="HOD246" s="260"/>
      <c r="HOE246" s="260"/>
      <c r="HOF246" s="260"/>
      <c r="HOG246" s="260"/>
      <c r="HOH246" s="260"/>
      <c r="HOI246" s="260"/>
      <c r="HOJ246" s="260"/>
      <c r="HOK246" s="260"/>
      <c r="HOL246" s="260"/>
      <c r="HOM246" s="260"/>
      <c r="HON246" s="260"/>
      <c r="HOO246" s="260"/>
      <c r="HOP246" s="260"/>
      <c r="HOQ246" s="260"/>
      <c r="HOR246" s="260"/>
      <c r="HOS246" s="260"/>
      <c r="HOT246" s="260"/>
      <c r="HOU246" s="260"/>
      <c r="HOV246" s="260"/>
      <c r="HOW246" s="260"/>
      <c r="HOX246" s="260"/>
      <c r="HOY246" s="260"/>
      <c r="HOZ246" s="260"/>
      <c r="HPA246" s="260"/>
      <c r="HPB246" s="260"/>
      <c r="HPC246" s="260"/>
      <c r="HPD246" s="260"/>
      <c r="HPE246" s="260"/>
      <c r="HPF246" s="260"/>
      <c r="HPG246" s="260"/>
      <c r="HPH246" s="260"/>
      <c r="HPI246" s="260"/>
      <c r="HPJ246" s="260"/>
      <c r="HPK246" s="260"/>
      <c r="HPL246" s="260"/>
      <c r="HPM246" s="260"/>
      <c r="HPN246" s="260"/>
      <c r="HPO246" s="260"/>
      <c r="HPP246" s="260"/>
      <c r="HPQ246" s="260"/>
      <c r="HPR246" s="260"/>
      <c r="HPS246" s="260"/>
      <c r="HPT246" s="260"/>
      <c r="HPU246" s="260"/>
      <c r="HPV246" s="260"/>
      <c r="HPW246" s="260"/>
      <c r="HPX246" s="260"/>
      <c r="HPY246" s="260"/>
      <c r="HPZ246" s="260"/>
      <c r="HQA246" s="260"/>
      <c r="HQB246" s="260"/>
      <c r="HQC246" s="260"/>
      <c r="HQD246" s="260"/>
      <c r="HQE246" s="260"/>
      <c r="HQF246" s="260"/>
      <c r="HQG246" s="260"/>
      <c r="HQH246" s="260"/>
      <c r="HQI246" s="260"/>
      <c r="HQJ246" s="260"/>
      <c r="HQK246" s="260"/>
      <c r="HQL246" s="260"/>
      <c r="HQM246" s="260"/>
      <c r="HQN246" s="260"/>
      <c r="HQO246" s="260"/>
      <c r="HQP246" s="260"/>
      <c r="HQQ246" s="260"/>
      <c r="HQR246" s="260"/>
      <c r="HQS246" s="260"/>
      <c r="HQT246" s="260"/>
      <c r="HQU246" s="260"/>
      <c r="HQV246" s="260"/>
      <c r="HQW246" s="260"/>
      <c r="HQX246" s="260"/>
      <c r="HQY246" s="260"/>
      <c r="HQZ246" s="260"/>
      <c r="HRA246" s="260"/>
      <c r="HRB246" s="260"/>
      <c r="HRC246" s="260"/>
      <c r="HRD246" s="260"/>
      <c r="HRE246" s="260"/>
      <c r="HRF246" s="260"/>
      <c r="HRG246" s="260"/>
      <c r="HRH246" s="260"/>
      <c r="HRI246" s="260"/>
      <c r="HRJ246" s="260"/>
      <c r="HRK246" s="260"/>
      <c r="HRL246" s="260"/>
      <c r="HRM246" s="260"/>
      <c r="HRN246" s="260"/>
      <c r="HRO246" s="260"/>
      <c r="HRP246" s="260"/>
      <c r="HRQ246" s="260"/>
      <c r="HRR246" s="260"/>
      <c r="HRS246" s="260"/>
      <c r="HRT246" s="260"/>
      <c r="HRU246" s="260"/>
      <c r="HRV246" s="260"/>
      <c r="HRW246" s="260"/>
      <c r="HRX246" s="260"/>
      <c r="HRY246" s="260"/>
      <c r="HRZ246" s="260"/>
      <c r="HSA246" s="260"/>
      <c r="HSB246" s="260"/>
      <c r="HSC246" s="260"/>
      <c r="HSD246" s="260"/>
      <c r="HSE246" s="260"/>
      <c r="HSF246" s="260"/>
      <c r="HSG246" s="260"/>
      <c r="HSH246" s="260"/>
      <c r="HSI246" s="260"/>
      <c r="HSJ246" s="260"/>
      <c r="HSK246" s="260"/>
      <c r="HSL246" s="260"/>
      <c r="HSM246" s="260"/>
      <c r="HSN246" s="260"/>
      <c r="HSO246" s="260"/>
      <c r="HSP246" s="260"/>
      <c r="HSQ246" s="260"/>
      <c r="HSR246" s="260"/>
      <c r="HSS246" s="260"/>
      <c r="HST246" s="260"/>
      <c r="HSU246" s="260"/>
      <c r="HSV246" s="260"/>
      <c r="HSW246" s="260"/>
      <c r="HSX246" s="260"/>
      <c r="HSY246" s="260"/>
      <c r="HSZ246" s="260"/>
      <c r="HTA246" s="260"/>
      <c r="HTB246" s="260"/>
      <c r="HTC246" s="260"/>
      <c r="HTD246" s="260"/>
      <c r="HTE246" s="260"/>
      <c r="HTF246" s="260"/>
      <c r="HTG246" s="260"/>
      <c r="HTH246" s="260"/>
      <c r="HTI246" s="260"/>
      <c r="HTJ246" s="260"/>
      <c r="HTK246" s="260"/>
      <c r="HTL246" s="260"/>
      <c r="HTM246" s="260"/>
      <c r="HTN246" s="260"/>
      <c r="HTO246" s="260"/>
      <c r="HTP246" s="260"/>
      <c r="HTQ246" s="260"/>
      <c r="HTR246" s="260"/>
      <c r="HTS246" s="260"/>
      <c r="HTT246" s="260"/>
      <c r="HTU246" s="260"/>
      <c r="HTV246" s="260"/>
      <c r="HTW246" s="260"/>
      <c r="HTX246" s="260"/>
      <c r="HTY246" s="260"/>
      <c r="HTZ246" s="260"/>
      <c r="HUA246" s="260"/>
      <c r="HUB246" s="260"/>
      <c r="HUC246" s="260"/>
      <c r="HUD246" s="260"/>
      <c r="HUE246" s="260"/>
      <c r="HUF246" s="260"/>
      <c r="HUG246" s="260"/>
      <c r="HUH246" s="260"/>
      <c r="HUI246" s="260"/>
      <c r="HUJ246" s="260"/>
      <c r="HUK246" s="260"/>
      <c r="HUL246" s="260"/>
      <c r="HUM246" s="260"/>
      <c r="HUN246" s="260"/>
      <c r="HUO246" s="260"/>
      <c r="HUP246" s="260"/>
      <c r="HUQ246" s="260"/>
      <c r="HUR246" s="260"/>
      <c r="HUS246" s="260"/>
      <c r="HUT246" s="260"/>
      <c r="HUU246" s="260"/>
      <c r="HUV246" s="260"/>
      <c r="HUW246" s="260"/>
      <c r="HUX246" s="260"/>
      <c r="HUY246" s="260"/>
      <c r="HUZ246" s="260"/>
      <c r="HVA246" s="260"/>
      <c r="HVB246" s="260"/>
      <c r="HVC246" s="260"/>
      <c r="HVD246" s="260"/>
      <c r="HVE246" s="260"/>
      <c r="HVF246" s="260"/>
      <c r="HVG246" s="260"/>
      <c r="HVH246" s="260"/>
      <c r="HVI246" s="260"/>
      <c r="HVJ246" s="260"/>
      <c r="HVK246" s="260"/>
      <c r="HVL246" s="260"/>
      <c r="HVM246" s="260"/>
      <c r="HVN246" s="260"/>
      <c r="HVO246" s="260"/>
      <c r="HVP246" s="260"/>
      <c r="HVQ246" s="260"/>
      <c r="HVR246" s="260"/>
      <c r="HVS246" s="260"/>
      <c r="HVT246" s="260"/>
      <c r="HVU246" s="260"/>
      <c r="HVV246" s="260"/>
      <c r="HVW246" s="260"/>
      <c r="HVX246" s="260"/>
      <c r="HVY246" s="260"/>
      <c r="HVZ246" s="260"/>
      <c r="HWA246" s="260"/>
      <c r="HWB246" s="260"/>
      <c r="HWC246" s="260"/>
      <c r="HWD246" s="260"/>
      <c r="HWE246" s="260"/>
      <c r="HWF246" s="260"/>
      <c r="HWG246" s="260"/>
      <c r="HWH246" s="260"/>
      <c r="HWI246" s="260"/>
      <c r="HWJ246" s="260"/>
      <c r="HWK246" s="260"/>
      <c r="HWL246" s="260"/>
      <c r="HWM246" s="260"/>
      <c r="HWN246" s="260"/>
      <c r="HWO246" s="260"/>
      <c r="HWP246" s="260"/>
      <c r="HWQ246" s="260"/>
      <c r="HWR246" s="260"/>
      <c r="HWS246" s="260"/>
      <c r="HWT246" s="260"/>
      <c r="HWU246" s="260"/>
      <c r="HWV246" s="260"/>
      <c r="HWW246" s="260"/>
      <c r="HWX246" s="260"/>
      <c r="HWY246" s="260"/>
      <c r="HWZ246" s="260"/>
      <c r="HXA246" s="260"/>
      <c r="HXB246" s="260"/>
      <c r="HXC246" s="260"/>
      <c r="HXD246" s="260"/>
      <c r="HXE246" s="260"/>
      <c r="HXF246" s="260"/>
      <c r="HXG246" s="260"/>
      <c r="HXH246" s="260"/>
      <c r="HXI246" s="260"/>
      <c r="HXJ246" s="260"/>
      <c r="HXK246" s="260"/>
      <c r="HXL246" s="260"/>
      <c r="HXM246" s="260"/>
      <c r="HXN246" s="260"/>
      <c r="HXO246" s="260"/>
      <c r="HXP246" s="260"/>
      <c r="HXQ246" s="260"/>
      <c r="HXR246" s="260"/>
      <c r="HXS246" s="260"/>
      <c r="HXT246" s="260"/>
      <c r="HXU246" s="260"/>
      <c r="HXV246" s="260"/>
      <c r="HXW246" s="260"/>
      <c r="HXX246" s="260"/>
      <c r="HXY246" s="260"/>
      <c r="HXZ246" s="260"/>
      <c r="HYA246" s="260"/>
      <c r="HYB246" s="260"/>
      <c r="HYC246" s="260"/>
      <c r="HYD246" s="260"/>
      <c r="HYE246" s="260"/>
      <c r="HYF246" s="260"/>
      <c r="HYG246" s="260"/>
      <c r="HYH246" s="260"/>
      <c r="HYI246" s="260"/>
      <c r="HYJ246" s="260"/>
      <c r="HYK246" s="260"/>
      <c r="HYL246" s="260"/>
      <c r="HYM246" s="260"/>
      <c r="HYN246" s="260"/>
      <c r="HYO246" s="260"/>
      <c r="HYP246" s="260"/>
      <c r="HYQ246" s="260"/>
      <c r="HYR246" s="260"/>
      <c r="HYS246" s="260"/>
      <c r="HYT246" s="260"/>
      <c r="HYU246" s="260"/>
      <c r="HYV246" s="260"/>
      <c r="HYW246" s="260"/>
      <c r="HYX246" s="260"/>
      <c r="HYY246" s="260"/>
      <c r="HYZ246" s="260"/>
      <c r="HZA246" s="260"/>
      <c r="HZB246" s="260"/>
      <c r="HZC246" s="260"/>
      <c r="HZD246" s="260"/>
      <c r="HZE246" s="260"/>
      <c r="HZF246" s="260"/>
      <c r="HZG246" s="260"/>
      <c r="HZH246" s="260"/>
      <c r="HZI246" s="260"/>
      <c r="HZJ246" s="260"/>
      <c r="HZK246" s="260"/>
      <c r="HZL246" s="260"/>
      <c r="HZM246" s="260"/>
      <c r="HZN246" s="260"/>
      <c r="HZO246" s="260"/>
      <c r="HZP246" s="260"/>
      <c r="HZQ246" s="260"/>
      <c r="HZR246" s="260"/>
      <c r="HZS246" s="260"/>
      <c r="HZT246" s="260"/>
      <c r="HZU246" s="260"/>
      <c r="HZV246" s="260"/>
      <c r="HZW246" s="260"/>
      <c r="HZX246" s="260"/>
      <c r="HZY246" s="260"/>
      <c r="HZZ246" s="260"/>
      <c r="IAA246" s="260"/>
      <c r="IAB246" s="260"/>
      <c r="IAC246" s="260"/>
      <c r="IAD246" s="260"/>
      <c r="IAE246" s="260"/>
      <c r="IAF246" s="260"/>
      <c r="IAG246" s="260"/>
      <c r="IAH246" s="260"/>
      <c r="IAI246" s="260"/>
      <c r="IAJ246" s="260"/>
      <c r="IAK246" s="260"/>
      <c r="IAL246" s="260"/>
      <c r="IAM246" s="260"/>
      <c r="IAN246" s="260"/>
      <c r="IAO246" s="260"/>
      <c r="IAP246" s="260"/>
      <c r="IAQ246" s="260"/>
      <c r="IAR246" s="260"/>
      <c r="IAS246" s="260"/>
      <c r="IAT246" s="260"/>
      <c r="IAU246" s="260"/>
      <c r="IAV246" s="260"/>
      <c r="IAW246" s="260"/>
      <c r="IAX246" s="260"/>
      <c r="IAY246" s="260"/>
      <c r="IAZ246" s="260"/>
      <c r="IBA246" s="260"/>
      <c r="IBB246" s="260"/>
      <c r="IBC246" s="260"/>
      <c r="IBD246" s="260"/>
      <c r="IBE246" s="260"/>
      <c r="IBF246" s="260"/>
      <c r="IBG246" s="260"/>
      <c r="IBH246" s="260"/>
      <c r="IBI246" s="260"/>
      <c r="IBJ246" s="260"/>
      <c r="IBK246" s="260"/>
      <c r="IBL246" s="260"/>
      <c r="IBM246" s="260"/>
      <c r="IBN246" s="260"/>
      <c r="IBO246" s="260"/>
      <c r="IBP246" s="260"/>
      <c r="IBQ246" s="260"/>
      <c r="IBR246" s="260"/>
      <c r="IBS246" s="260"/>
      <c r="IBT246" s="260"/>
      <c r="IBU246" s="260"/>
      <c r="IBV246" s="260"/>
      <c r="IBW246" s="260"/>
      <c r="IBX246" s="260"/>
      <c r="IBY246" s="260"/>
      <c r="IBZ246" s="260"/>
      <c r="ICA246" s="260"/>
      <c r="ICB246" s="260"/>
      <c r="ICC246" s="260"/>
      <c r="ICD246" s="260"/>
      <c r="ICE246" s="260"/>
      <c r="ICF246" s="260"/>
      <c r="ICG246" s="260"/>
      <c r="ICH246" s="260"/>
      <c r="ICI246" s="260"/>
      <c r="ICJ246" s="260"/>
      <c r="ICK246" s="260"/>
      <c r="ICL246" s="260"/>
      <c r="ICM246" s="260"/>
      <c r="ICN246" s="260"/>
      <c r="ICO246" s="260"/>
      <c r="ICP246" s="260"/>
      <c r="ICQ246" s="260"/>
      <c r="ICR246" s="260"/>
      <c r="ICS246" s="260"/>
      <c r="ICT246" s="260"/>
      <c r="ICU246" s="260"/>
      <c r="ICV246" s="260"/>
      <c r="ICW246" s="260"/>
      <c r="ICX246" s="260"/>
      <c r="ICY246" s="260"/>
      <c r="ICZ246" s="260"/>
      <c r="IDA246" s="260"/>
      <c r="IDB246" s="260"/>
      <c r="IDC246" s="260"/>
      <c r="IDD246" s="260"/>
      <c r="IDE246" s="260"/>
      <c r="IDF246" s="260"/>
      <c r="IDG246" s="260"/>
      <c r="IDH246" s="260"/>
      <c r="IDI246" s="260"/>
      <c r="IDJ246" s="260"/>
      <c r="IDK246" s="260"/>
      <c r="IDL246" s="260"/>
      <c r="IDM246" s="260"/>
      <c r="IDN246" s="260"/>
      <c r="IDO246" s="260"/>
      <c r="IDP246" s="260"/>
      <c r="IDQ246" s="260"/>
      <c r="IDR246" s="260"/>
      <c r="IDS246" s="260"/>
      <c r="IDT246" s="260"/>
      <c r="IDU246" s="260"/>
      <c r="IDV246" s="260"/>
      <c r="IDW246" s="260"/>
      <c r="IDX246" s="260"/>
      <c r="IDY246" s="260"/>
      <c r="IDZ246" s="260"/>
      <c r="IEA246" s="260"/>
      <c r="IEB246" s="260"/>
      <c r="IEC246" s="260"/>
      <c r="IED246" s="260"/>
      <c r="IEE246" s="260"/>
      <c r="IEF246" s="260"/>
      <c r="IEG246" s="260"/>
      <c r="IEH246" s="260"/>
      <c r="IEI246" s="260"/>
      <c r="IEJ246" s="260"/>
      <c r="IEK246" s="260"/>
      <c r="IEL246" s="260"/>
      <c r="IEM246" s="260"/>
      <c r="IEN246" s="260"/>
      <c r="IEO246" s="260"/>
      <c r="IEP246" s="260"/>
      <c r="IEQ246" s="260"/>
      <c r="IER246" s="260"/>
      <c r="IES246" s="260"/>
      <c r="IET246" s="260"/>
      <c r="IEU246" s="260"/>
      <c r="IEV246" s="260"/>
      <c r="IEW246" s="260"/>
      <c r="IEX246" s="260"/>
      <c r="IEY246" s="260"/>
      <c r="IEZ246" s="260"/>
      <c r="IFA246" s="260"/>
      <c r="IFB246" s="260"/>
      <c r="IFC246" s="260"/>
      <c r="IFD246" s="260"/>
      <c r="IFE246" s="260"/>
      <c r="IFF246" s="260"/>
      <c r="IFG246" s="260"/>
      <c r="IFH246" s="260"/>
      <c r="IFI246" s="260"/>
      <c r="IFJ246" s="260"/>
      <c r="IFK246" s="260"/>
      <c r="IFL246" s="260"/>
      <c r="IFM246" s="260"/>
      <c r="IFN246" s="260"/>
      <c r="IFO246" s="260"/>
      <c r="IFP246" s="260"/>
      <c r="IFQ246" s="260"/>
      <c r="IFR246" s="260"/>
      <c r="IFS246" s="260"/>
      <c r="IFT246" s="260"/>
      <c r="IFU246" s="260"/>
      <c r="IFV246" s="260"/>
      <c r="IFW246" s="260"/>
      <c r="IFX246" s="260"/>
      <c r="IFY246" s="260"/>
      <c r="IFZ246" s="260"/>
      <c r="IGA246" s="260"/>
      <c r="IGB246" s="260"/>
      <c r="IGC246" s="260"/>
      <c r="IGD246" s="260"/>
      <c r="IGE246" s="260"/>
      <c r="IGF246" s="260"/>
      <c r="IGG246" s="260"/>
      <c r="IGH246" s="260"/>
      <c r="IGI246" s="260"/>
      <c r="IGJ246" s="260"/>
      <c r="IGK246" s="260"/>
      <c r="IGL246" s="260"/>
      <c r="IGM246" s="260"/>
      <c r="IGN246" s="260"/>
      <c r="IGO246" s="260"/>
      <c r="IGP246" s="260"/>
      <c r="IGQ246" s="260"/>
      <c r="IGR246" s="260"/>
      <c r="IGS246" s="260"/>
      <c r="IGT246" s="260"/>
      <c r="IGU246" s="260"/>
      <c r="IGV246" s="260"/>
      <c r="IGW246" s="260"/>
      <c r="IGX246" s="260"/>
      <c r="IGY246" s="260"/>
      <c r="IGZ246" s="260"/>
      <c r="IHA246" s="260"/>
      <c r="IHB246" s="260"/>
      <c r="IHC246" s="260"/>
      <c r="IHD246" s="260"/>
      <c r="IHE246" s="260"/>
      <c r="IHF246" s="260"/>
      <c r="IHG246" s="260"/>
      <c r="IHH246" s="260"/>
      <c r="IHI246" s="260"/>
      <c r="IHJ246" s="260"/>
      <c r="IHK246" s="260"/>
      <c r="IHL246" s="260"/>
      <c r="IHM246" s="260"/>
      <c r="IHN246" s="260"/>
      <c r="IHO246" s="260"/>
      <c r="IHP246" s="260"/>
      <c r="IHQ246" s="260"/>
      <c r="IHR246" s="260"/>
      <c r="IHS246" s="260"/>
      <c r="IHT246" s="260"/>
      <c r="IHU246" s="260"/>
      <c r="IHV246" s="260"/>
      <c r="IHW246" s="260"/>
      <c r="IHX246" s="260"/>
      <c r="IHY246" s="260"/>
      <c r="IHZ246" s="260"/>
      <c r="IIA246" s="260"/>
      <c r="IIB246" s="260"/>
      <c r="IIC246" s="260"/>
      <c r="IID246" s="260"/>
      <c r="IIE246" s="260"/>
      <c r="IIF246" s="260"/>
      <c r="IIG246" s="260"/>
      <c r="IIH246" s="260"/>
      <c r="III246" s="260"/>
      <c r="IIJ246" s="260"/>
      <c r="IIK246" s="260"/>
      <c r="IIL246" s="260"/>
      <c r="IIM246" s="260"/>
      <c r="IIN246" s="260"/>
      <c r="IIO246" s="260"/>
      <c r="IIP246" s="260"/>
      <c r="IIQ246" s="260"/>
      <c r="IIR246" s="260"/>
      <c r="IIS246" s="260"/>
      <c r="IIT246" s="260"/>
      <c r="IIU246" s="260"/>
      <c r="IIV246" s="260"/>
      <c r="IIW246" s="260"/>
      <c r="IIX246" s="260"/>
      <c r="IIY246" s="260"/>
      <c r="IIZ246" s="260"/>
      <c r="IJA246" s="260"/>
      <c r="IJB246" s="260"/>
      <c r="IJC246" s="260"/>
      <c r="IJD246" s="260"/>
      <c r="IJE246" s="260"/>
      <c r="IJF246" s="260"/>
      <c r="IJG246" s="260"/>
      <c r="IJH246" s="260"/>
      <c r="IJI246" s="260"/>
      <c r="IJJ246" s="260"/>
      <c r="IJK246" s="260"/>
      <c r="IJL246" s="260"/>
      <c r="IJM246" s="260"/>
      <c r="IJN246" s="260"/>
      <c r="IJO246" s="260"/>
      <c r="IJP246" s="260"/>
      <c r="IJQ246" s="260"/>
      <c r="IJR246" s="260"/>
      <c r="IJS246" s="260"/>
      <c r="IJT246" s="260"/>
      <c r="IJU246" s="260"/>
      <c r="IJV246" s="260"/>
      <c r="IJW246" s="260"/>
      <c r="IJX246" s="260"/>
      <c r="IJY246" s="260"/>
      <c r="IJZ246" s="260"/>
      <c r="IKA246" s="260"/>
      <c r="IKB246" s="260"/>
      <c r="IKC246" s="260"/>
      <c r="IKD246" s="260"/>
      <c r="IKE246" s="260"/>
      <c r="IKF246" s="260"/>
      <c r="IKG246" s="260"/>
      <c r="IKH246" s="260"/>
      <c r="IKI246" s="260"/>
      <c r="IKJ246" s="260"/>
      <c r="IKK246" s="260"/>
      <c r="IKL246" s="260"/>
      <c r="IKM246" s="260"/>
      <c r="IKN246" s="260"/>
      <c r="IKO246" s="260"/>
      <c r="IKP246" s="260"/>
      <c r="IKQ246" s="260"/>
      <c r="IKR246" s="260"/>
      <c r="IKS246" s="260"/>
      <c r="IKT246" s="260"/>
      <c r="IKU246" s="260"/>
      <c r="IKV246" s="260"/>
      <c r="IKW246" s="260"/>
      <c r="IKX246" s="260"/>
      <c r="IKY246" s="260"/>
      <c r="IKZ246" s="260"/>
      <c r="ILA246" s="260"/>
      <c r="ILB246" s="260"/>
      <c r="ILC246" s="260"/>
      <c r="ILD246" s="260"/>
      <c r="ILE246" s="260"/>
      <c r="ILF246" s="260"/>
      <c r="ILG246" s="260"/>
      <c r="ILH246" s="260"/>
      <c r="ILI246" s="260"/>
      <c r="ILJ246" s="260"/>
      <c r="ILK246" s="260"/>
      <c r="ILL246" s="260"/>
      <c r="ILM246" s="260"/>
      <c r="ILN246" s="260"/>
      <c r="ILO246" s="260"/>
      <c r="ILP246" s="260"/>
      <c r="ILQ246" s="260"/>
      <c r="ILR246" s="260"/>
      <c r="ILS246" s="260"/>
      <c r="ILT246" s="260"/>
      <c r="ILU246" s="260"/>
      <c r="ILV246" s="260"/>
      <c r="ILW246" s="260"/>
      <c r="ILX246" s="260"/>
      <c r="ILY246" s="260"/>
      <c r="ILZ246" s="260"/>
      <c r="IMA246" s="260"/>
      <c r="IMB246" s="260"/>
      <c r="IMC246" s="260"/>
      <c r="IMD246" s="260"/>
      <c r="IME246" s="260"/>
      <c r="IMF246" s="260"/>
      <c r="IMG246" s="260"/>
      <c r="IMH246" s="260"/>
      <c r="IMI246" s="260"/>
      <c r="IMJ246" s="260"/>
      <c r="IMK246" s="260"/>
      <c r="IML246" s="260"/>
      <c r="IMM246" s="260"/>
      <c r="IMN246" s="260"/>
      <c r="IMO246" s="260"/>
      <c r="IMP246" s="260"/>
      <c r="IMQ246" s="260"/>
      <c r="IMR246" s="260"/>
      <c r="IMS246" s="260"/>
      <c r="IMT246" s="260"/>
      <c r="IMU246" s="260"/>
      <c r="IMV246" s="260"/>
      <c r="IMW246" s="260"/>
      <c r="IMX246" s="260"/>
      <c r="IMY246" s="260"/>
      <c r="IMZ246" s="260"/>
      <c r="INA246" s="260"/>
      <c r="INB246" s="260"/>
      <c r="INC246" s="260"/>
      <c r="IND246" s="260"/>
      <c r="INE246" s="260"/>
      <c r="INF246" s="260"/>
      <c r="ING246" s="260"/>
      <c r="INH246" s="260"/>
      <c r="INI246" s="260"/>
      <c r="INJ246" s="260"/>
      <c r="INK246" s="260"/>
      <c r="INL246" s="260"/>
      <c r="INM246" s="260"/>
      <c r="INN246" s="260"/>
      <c r="INO246" s="260"/>
      <c r="INP246" s="260"/>
      <c r="INQ246" s="260"/>
      <c r="INR246" s="260"/>
      <c r="INS246" s="260"/>
      <c r="INT246" s="260"/>
      <c r="INU246" s="260"/>
      <c r="INV246" s="260"/>
      <c r="INW246" s="260"/>
      <c r="INX246" s="260"/>
      <c r="INY246" s="260"/>
      <c r="INZ246" s="260"/>
      <c r="IOA246" s="260"/>
      <c r="IOB246" s="260"/>
      <c r="IOC246" s="260"/>
      <c r="IOD246" s="260"/>
      <c r="IOE246" s="260"/>
      <c r="IOF246" s="260"/>
      <c r="IOG246" s="260"/>
      <c r="IOH246" s="260"/>
      <c r="IOI246" s="260"/>
      <c r="IOJ246" s="260"/>
      <c r="IOK246" s="260"/>
      <c r="IOL246" s="260"/>
      <c r="IOM246" s="260"/>
      <c r="ION246" s="260"/>
      <c r="IOO246" s="260"/>
      <c r="IOP246" s="260"/>
      <c r="IOQ246" s="260"/>
      <c r="IOR246" s="260"/>
      <c r="IOS246" s="260"/>
      <c r="IOT246" s="260"/>
      <c r="IOU246" s="260"/>
      <c r="IOV246" s="260"/>
      <c r="IOW246" s="260"/>
      <c r="IOX246" s="260"/>
      <c r="IOY246" s="260"/>
      <c r="IOZ246" s="260"/>
      <c r="IPA246" s="260"/>
      <c r="IPB246" s="260"/>
      <c r="IPC246" s="260"/>
      <c r="IPD246" s="260"/>
      <c r="IPE246" s="260"/>
      <c r="IPF246" s="260"/>
      <c r="IPG246" s="260"/>
      <c r="IPH246" s="260"/>
      <c r="IPI246" s="260"/>
      <c r="IPJ246" s="260"/>
      <c r="IPK246" s="260"/>
      <c r="IPL246" s="260"/>
      <c r="IPM246" s="260"/>
      <c r="IPN246" s="260"/>
      <c r="IPO246" s="260"/>
      <c r="IPP246" s="260"/>
      <c r="IPQ246" s="260"/>
      <c r="IPR246" s="260"/>
      <c r="IPS246" s="260"/>
      <c r="IPT246" s="260"/>
      <c r="IPU246" s="260"/>
      <c r="IPV246" s="260"/>
      <c r="IPW246" s="260"/>
      <c r="IPX246" s="260"/>
      <c r="IPY246" s="260"/>
      <c r="IPZ246" s="260"/>
      <c r="IQA246" s="260"/>
      <c r="IQB246" s="260"/>
      <c r="IQC246" s="260"/>
      <c r="IQD246" s="260"/>
      <c r="IQE246" s="260"/>
      <c r="IQF246" s="260"/>
      <c r="IQG246" s="260"/>
      <c r="IQH246" s="260"/>
      <c r="IQI246" s="260"/>
      <c r="IQJ246" s="260"/>
      <c r="IQK246" s="260"/>
      <c r="IQL246" s="260"/>
      <c r="IQM246" s="260"/>
      <c r="IQN246" s="260"/>
      <c r="IQO246" s="260"/>
      <c r="IQP246" s="260"/>
      <c r="IQQ246" s="260"/>
      <c r="IQR246" s="260"/>
      <c r="IQS246" s="260"/>
      <c r="IQT246" s="260"/>
      <c r="IQU246" s="260"/>
      <c r="IQV246" s="260"/>
      <c r="IQW246" s="260"/>
      <c r="IQX246" s="260"/>
      <c r="IQY246" s="260"/>
      <c r="IQZ246" s="260"/>
      <c r="IRA246" s="260"/>
      <c r="IRB246" s="260"/>
      <c r="IRC246" s="260"/>
      <c r="IRD246" s="260"/>
      <c r="IRE246" s="260"/>
      <c r="IRF246" s="260"/>
      <c r="IRG246" s="260"/>
      <c r="IRH246" s="260"/>
      <c r="IRI246" s="260"/>
      <c r="IRJ246" s="260"/>
      <c r="IRK246" s="260"/>
      <c r="IRL246" s="260"/>
      <c r="IRM246" s="260"/>
      <c r="IRN246" s="260"/>
      <c r="IRO246" s="260"/>
      <c r="IRP246" s="260"/>
      <c r="IRQ246" s="260"/>
      <c r="IRR246" s="260"/>
      <c r="IRS246" s="260"/>
      <c r="IRT246" s="260"/>
      <c r="IRU246" s="260"/>
      <c r="IRV246" s="260"/>
      <c r="IRW246" s="260"/>
      <c r="IRX246" s="260"/>
      <c r="IRY246" s="260"/>
      <c r="IRZ246" s="260"/>
      <c r="ISA246" s="260"/>
      <c r="ISB246" s="260"/>
      <c r="ISC246" s="260"/>
      <c r="ISD246" s="260"/>
      <c r="ISE246" s="260"/>
      <c r="ISF246" s="260"/>
      <c r="ISG246" s="260"/>
      <c r="ISH246" s="260"/>
      <c r="ISI246" s="260"/>
      <c r="ISJ246" s="260"/>
      <c r="ISK246" s="260"/>
      <c r="ISL246" s="260"/>
      <c r="ISM246" s="260"/>
      <c r="ISN246" s="260"/>
      <c r="ISO246" s="260"/>
      <c r="ISP246" s="260"/>
      <c r="ISQ246" s="260"/>
      <c r="ISR246" s="260"/>
      <c r="ISS246" s="260"/>
      <c r="IST246" s="260"/>
      <c r="ISU246" s="260"/>
      <c r="ISV246" s="260"/>
      <c r="ISW246" s="260"/>
      <c r="ISX246" s="260"/>
      <c r="ISY246" s="260"/>
      <c r="ISZ246" s="260"/>
      <c r="ITA246" s="260"/>
      <c r="ITB246" s="260"/>
      <c r="ITC246" s="260"/>
      <c r="ITD246" s="260"/>
      <c r="ITE246" s="260"/>
      <c r="ITF246" s="260"/>
      <c r="ITG246" s="260"/>
      <c r="ITH246" s="260"/>
      <c r="ITI246" s="260"/>
      <c r="ITJ246" s="260"/>
      <c r="ITK246" s="260"/>
      <c r="ITL246" s="260"/>
      <c r="ITM246" s="260"/>
      <c r="ITN246" s="260"/>
      <c r="ITO246" s="260"/>
      <c r="ITP246" s="260"/>
      <c r="ITQ246" s="260"/>
      <c r="ITR246" s="260"/>
      <c r="ITS246" s="260"/>
      <c r="ITT246" s="260"/>
      <c r="ITU246" s="260"/>
      <c r="ITV246" s="260"/>
      <c r="ITW246" s="260"/>
      <c r="ITX246" s="260"/>
      <c r="ITY246" s="260"/>
      <c r="ITZ246" s="260"/>
      <c r="IUA246" s="260"/>
      <c r="IUB246" s="260"/>
      <c r="IUC246" s="260"/>
      <c r="IUD246" s="260"/>
      <c r="IUE246" s="260"/>
      <c r="IUF246" s="260"/>
      <c r="IUG246" s="260"/>
      <c r="IUH246" s="260"/>
      <c r="IUI246" s="260"/>
      <c r="IUJ246" s="260"/>
      <c r="IUK246" s="260"/>
      <c r="IUL246" s="260"/>
      <c r="IUM246" s="260"/>
      <c r="IUN246" s="260"/>
      <c r="IUO246" s="260"/>
      <c r="IUP246" s="260"/>
      <c r="IUQ246" s="260"/>
      <c r="IUR246" s="260"/>
      <c r="IUS246" s="260"/>
      <c r="IUT246" s="260"/>
      <c r="IUU246" s="260"/>
      <c r="IUV246" s="260"/>
      <c r="IUW246" s="260"/>
      <c r="IUX246" s="260"/>
      <c r="IUY246" s="260"/>
      <c r="IUZ246" s="260"/>
      <c r="IVA246" s="260"/>
      <c r="IVB246" s="260"/>
      <c r="IVC246" s="260"/>
      <c r="IVD246" s="260"/>
      <c r="IVE246" s="260"/>
      <c r="IVF246" s="260"/>
      <c r="IVG246" s="260"/>
      <c r="IVH246" s="260"/>
      <c r="IVI246" s="260"/>
      <c r="IVJ246" s="260"/>
      <c r="IVK246" s="260"/>
      <c r="IVL246" s="260"/>
      <c r="IVM246" s="260"/>
      <c r="IVN246" s="260"/>
      <c r="IVO246" s="260"/>
      <c r="IVP246" s="260"/>
      <c r="IVQ246" s="260"/>
      <c r="IVR246" s="260"/>
      <c r="IVS246" s="260"/>
      <c r="IVT246" s="260"/>
      <c r="IVU246" s="260"/>
      <c r="IVV246" s="260"/>
      <c r="IVW246" s="260"/>
      <c r="IVX246" s="260"/>
      <c r="IVY246" s="260"/>
      <c r="IVZ246" s="260"/>
      <c r="IWA246" s="260"/>
      <c r="IWB246" s="260"/>
      <c r="IWC246" s="260"/>
      <c r="IWD246" s="260"/>
      <c r="IWE246" s="260"/>
      <c r="IWF246" s="260"/>
      <c r="IWG246" s="260"/>
      <c r="IWH246" s="260"/>
      <c r="IWI246" s="260"/>
      <c r="IWJ246" s="260"/>
      <c r="IWK246" s="260"/>
      <c r="IWL246" s="260"/>
      <c r="IWM246" s="260"/>
      <c r="IWN246" s="260"/>
      <c r="IWO246" s="260"/>
      <c r="IWP246" s="260"/>
      <c r="IWQ246" s="260"/>
      <c r="IWR246" s="260"/>
      <c r="IWS246" s="260"/>
      <c r="IWT246" s="260"/>
      <c r="IWU246" s="260"/>
      <c r="IWV246" s="260"/>
      <c r="IWW246" s="260"/>
      <c r="IWX246" s="260"/>
      <c r="IWY246" s="260"/>
      <c r="IWZ246" s="260"/>
      <c r="IXA246" s="260"/>
      <c r="IXB246" s="260"/>
      <c r="IXC246" s="260"/>
      <c r="IXD246" s="260"/>
      <c r="IXE246" s="260"/>
      <c r="IXF246" s="260"/>
      <c r="IXG246" s="260"/>
      <c r="IXH246" s="260"/>
      <c r="IXI246" s="260"/>
      <c r="IXJ246" s="260"/>
      <c r="IXK246" s="260"/>
      <c r="IXL246" s="260"/>
      <c r="IXM246" s="260"/>
      <c r="IXN246" s="260"/>
      <c r="IXO246" s="260"/>
      <c r="IXP246" s="260"/>
      <c r="IXQ246" s="260"/>
      <c r="IXR246" s="260"/>
      <c r="IXS246" s="260"/>
      <c r="IXT246" s="260"/>
      <c r="IXU246" s="260"/>
      <c r="IXV246" s="260"/>
      <c r="IXW246" s="260"/>
      <c r="IXX246" s="260"/>
      <c r="IXY246" s="260"/>
      <c r="IXZ246" s="260"/>
      <c r="IYA246" s="260"/>
      <c r="IYB246" s="260"/>
      <c r="IYC246" s="260"/>
      <c r="IYD246" s="260"/>
      <c r="IYE246" s="260"/>
      <c r="IYF246" s="260"/>
      <c r="IYG246" s="260"/>
      <c r="IYH246" s="260"/>
      <c r="IYI246" s="260"/>
      <c r="IYJ246" s="260"/>
      <c r="IYK246" s="260"/>
      <c r="IYL246" s="260"/>
      <c r="IYM246" s="260"/>
      <c r="IYN246" s="260"/>
      <c r="IYO246" s="260"/>
      <c r="IYP246" s="260"/>
      <c r="IYQ246" s="260"/>
      <c r="IYR246" s="260"/>
      <c r="IYS246" s="260"/>
      <c r="IYT246" s="260"/>
      <c r="IYU246" s="260"/>
      <c r="IYV246" s="260"/>
      <c r="IYW246" s="260"/>
      <c r="IYX246" s="260"/>
      <c r="IYY246" s="260"/>
      <c r="IYZ246" s="260"/>
      <c r="IZA246" s="260"/>
      <c r="IZB246" s="260"/>
      <c r="IZC246" s="260"/>
      <c r="IZD246" s="260"/>
      <c r="IZE246" s="260"/>
      <c r="IZF246" s="260"/>
      <c r="IZG246" s="260"/>
      <c r="IZH246" s="260"/>
      <c r="IZI246" s="260"/>
      <c r="IZJ246" s="260"/>
      <c r="IZK246" s="260"/>
      <c r="IZL246" s="260"/>
      <c r="IZM246" s="260"/>
      <c r="IZN246" s="260"/>
      <c r="IZO246" s="260"/>
      <c r="IZP246" s="260"/>
      <c r="IZQ246" s="260"/>
      <c r="IZR246" s="260"/>
      <c r="IZS246" s="260"/>
      <c r="IZT246" s="260"/>
      <c r="IZU246" s="260"/>
      <c r="IZV246" s="260"/>
      <c r="IZW246" s="260"/>
      <c r="IZX246" s="260"/>
      <c r="IZY246" s="260"/>
      <c r="IZZ246" s="260"/>
      <c r="JAA246" s="260"/>
      <c r="JAB246" s="260"/>
      <c r="JAC246" s="260"/>
      <c r="JAD246" s="260"/>
      <c r="JAE246" s="260"/>
      <c r="JAF246" s="260"/>
      <c r="JAG246" s="260"/>
      <c r="JAH246" s="260"/>
      <c r="JAI246" s="260"/>
      <c r="JAJ246" s="260"/>
      <c r="JAK246" s="260"/>
      <c r="JAL246" s="260"/>
      <c r="JAM246" s="260"/>
      <c r="JAN246" s="260"/>
      <c r="JAO246" s="260"/>
      <c r="JAP246" s="260"/>
      <c r="JAQ246" s="260"/>
      <c r="JAR246" s="260"/>
      <c r="JAS246" s="260"/>
      <c r="JAT246" s="260"/>
      <c r="JAU246" s="260"/>
      <c r="JAV246" s="260"/>
      <c r="JAW246" s="260"/>
      <c r="JAX246" s="260"/>
      <c r="JAY246" s="260"/>
      <c r="JAZ246" s="260"/>
      <c r="JBA246" s="260"/>
      <c r="JBB246" s="260"/>
      <c r="JBC246" s="260"/>
      <c r="JBD246" s="260"/>
      <c r="JBE246" s="260"/>
      <c r="JBF246" s="260"/>
      <c r="JBG246" s="260"/>
      <c r="JBH246" s="260"/>
      <c r="JBI246" s="260"/>
      <c r="JBJ246" s="260"/>
      <c r="JBK246" s="260"/>
      <c r="JBL246" s="260"/>
      <c r="JBM246" s="260"/>
      <c r="JBN246" s="260"/>
      <c r="JBO246" s="260"/>
      <c r="JBP246" s="260"/>
      <c r="JBQ246" s="260"/>
      <c r="JBR246" s="260"/>
      <c r="JBS246" s="260"/>
      <c r="JBT246" s="260"/>
      <c r="JBU246" s="260"/>
      <c r="JBV246" s="260"/>
      <c r="JBW246" s="260"/>
      <c r="JBX246" s="260"/>
      <c r="JBY246" s="260"/>
      <c r="JBZ246" s="260"/>
      <c r="JCA246" s="260"/>
      <c r="JCB246" s="260"/>
      <c r="JCC246" s="260"/>
      <c r="JCD246" s="260"/>
      <c r="JCE246" s="260"/>
      <c r="JCF246" s="260"/>
      <c r="JCG246" s="260"/>
      <c r="JCH246" s="260"/>
      <c r="JCI246" s="260"/>
      <c r="JCJ246" s="260"/>
      <c r="JCK246" s="260"/>
      <c r="JCL246" s="260"/>
      <c r="JCM246" s="260"/>
      <c r="JCN246" s="260"/>
      <c r="JCO246" s="260"/>
      <c r="JCP246" s="260"/>
      <c r="JCQ246" s="260"/>
      <c r="JCR246" s="260"/>
      <c r="JCS246" s="260"/>
      <c r="JCT246" s="260"/>
      <c r="JCU246" s="260"/>
      <c r="JCV246" s="260"/>
      <c r="JCW246" s="260"/>
      <c r="JCX246" s="260"/>
      <c r="JCY246" s="260"/>
      <c r="JCZ246" s="260"/>
      <c r="JDA246" s="260"/>
      <c r="JDB246" s="260"/>
      <c r="JDC246" s="260"/>
      <c r="JDD246" s="260"/>
      <c r="JDE246" s="260"/>
      <c r="JDF246" s="260"/>
      <c r="JDG246" s="260"/>
      <c r="JDH246" s="260"/>
      <c r="JDI246" s="260"/>
      <c r="JDJ246" s="260"/>
      <c r="JDK246" s="260"/>
      <c r="JDL246" s="260"/>
      <c r="JDM246" s="260"/>
      <c r="JDN246" s="260"/>
      <c r="JDO246" s="260"/>
      <c r="JDP246" s="260"/>
      <c r="JDQ246" s="260"/>
      <c r="JDR246" s="260"/>
      <c r="JDS246" s="260"/>
      <c r="JDT246" s="260"/>
      <c r="JDU246" s="260"/>
      <c r="JDV246" s="260"/>
      <c r="JDW246" s="260"/>
      <c r="JDX246" s="260"/>
      <c r="JDY246" s="260"/>
      <c r="JDZ246" s="260"/>
      <c r="JEA246" s="260"/>
      <c r="JEB246" s="260"/>
      <c r="JEC246" s="260"/>
      <c r="JED246" s="260"/>
      <c r="JEE246" s="260"/>
      <c r="JEF246" s="260"/>
      <c r="JEG246" s="260"/>
      <c r="JEH246" s="260"/>
      <c r="JEI246" s="260"/>
      <c r="JEJ246" s="260"/>
      <c r="JEK246" s="260"/>
      <c r="JEL246" s="260"/>
      <c r="JEM246" s="260"/>
      <c r="JEN246" s="260"/>
      <c r="JEO246" s="260"/>
      <c r="JEP246" s="260"/>
      <c r="JEQ246" s="260"/>
      <c r="JER246" s="260"/>
      <c r="JES246" s="260"/>
      <c r="JET246" s="260"/>
      <c r="JEU246" s="260"/>
      <c r="JEV246" s="260"/>
      <c r="JEW246" s="260"/>
      <c r="JEX246" s="260"/>
      <c r="JEY246" s="260"/>
      <c r="JEZ246" s="260"/>
      <c r="JFA246" s="260"/>
      <c r="JFB246" s="260"/>
      <c r="JFC246" s="260"/>
      <c r="JFD246" s="260"/>
      <c r="JFE246" s="260"/>
      <c r="JFF246" s="260"/>
      <c r="JFG246" s="260"/>
      <c r="JFH246" s="260"/>
      <c r="JFI246" s="260"/>
      <c r="JFJ246" s="260"/>
      <c r="JFK246" s="260"/>
      <c r="JFL246" s="260"/>
      <c r="JFM246" s="260"/>
      <c r="JFN246" s="260"/>
      <c r="JFO246" s="260"/>
      <c r="JFP246" s="260"/>
      <c r="JFQ246" s="260"/>
      <c r="JFR246" s="260"/>
      <c r="JFS246" s="260"/>
      <c r="JFT246" s="260"/>
      <c r="JFU246" s="260"/>
      <c r="JFV246" s="260"/>
      <c r="JFW246" s="260"/>
      <c r="JFX246" s="260"/>
      <c r="JFY246" s="260"/>
      <c r="JFZ246" s="260"/>
      <c r="JGA246" s="260"/>
      <c r="JGB246" s="260"/>
      <c r="JGC246" s="260"/>
      <c r="JGD246" s="260"/>
      <c r="JGE246" s="260"/>
      <c r="JGF246" s="260"/>
      <c r="JGG246" s="260"/>
      <c r="JGH246" s="260"/>
      <c r="JGI246" s="260"/>
      <c r="JGJ246" s="260"/>
      <c r="JGK246" s="260"/>
      <c r="JGL246" s="260"/>
      <c r="JGM246" s="260"/>
      <c r="JGN246" s="260"/>
      <c r="JGO246" s="260"/>
      <c r="JGP246" s="260"/>
      <c r="JGQ246" s="260"/>
      <c r="JGR246" s="260"/>
      <c r="JGS246" s="260"/>
      <c r="JGT246" s="260"/>
      <c r="JGU246" s="260"/>
      <c r="JGV246" s="260"/>
      <c r="JGW246" s="260"/>
      <c r="JGX246" s="260"/>
      <c r="JGY246" s="260"/>
      <c r="JGZ246" s="260"/>
      <c r="JHA246" s="260"/>
      <c r="JHB246" s="260"/>
      <c r="JHC246" s="260"/>
      <c r="JHD246" s="260"/>
      <c r="JHE246" s="260"/>
      <c r="JHF246" s="260"/>
      <c r="JHG246" s="260"/>
      <c r="JHH246" s="260"/>
      <c r="JHI246" s="260"/>
      <c r="JHJ246" s="260"/>
      <c r="JHK246" s="260"/>
      <c r="JHL246" s="260"/>
      <c r="JHM246" s="260"/>
      <c r="JHN246" s="260"/>
      <c r="JHO246" s="260"/>
      <c r="JHP246" s="260"/>
      <c r="JHQ246" s="260"/>
      <c r="JHR246" s="260"/>
      <c r="JHS246" s="260"/>
      <c r="JHT246" s="260"/>
      <c r="JHU246" s="260"/>
      <c r="JHV246" s="260"/>
      <c r="JHW246" s="260"/>
      <c r="JHX246" s="260"/>
      <c r="JHY246" s="260"/>
      <c r="JHZ246" s="260"/>
      <c r="JIA246" s="260"/>
      <c r="JIB246" s="260"/>
      <c r="JIC246" s="260"/>
      <c r="JID246" s="260"/>
      <c r="JIE246" s="260"/>
      <c r="JIF246" s="260"/>
      <c r="JIG246" s="260"/>
      <c r="JIH246" s="260"/>
      <c r="JII246" s="260"/>
      <c r="JIJ246" s="260"/>
      <c r="JIK246" s="260"/>
      <c r="JIL246" s="260"/>
      <c r="JIM246" s="260"/>
      <c r="JIN246" s="260"/>
      <c r="JIO246" s="260"/>
      <c r="JIP246" s="260"/>
      <c r="JIQ246" s="260"/>
      <c r="JIR246" s="260"/>
      <c r="JIS246" s="260"/>
      <c r="JIT246" s="260"/>
      <c r="JIU246" s="260"/>
      <c r="JIV246" s="260"/>
      <c r="JIW246" s="260"/>
      <c r="JIX246" s="260"/>
      <c r="JIY246" s="260"/>
      <c r="JIZ246" s="260"/>
      <c r="JJA246" s="260"/>
      <c r="JJB246" s="260"/>
      <c r="JJC246" s="260"/>
      <c r="JJD246" s="260"/>
      <c r="JJE246" s="260"/>
      <c r="JJF246" s="260"/>
      <c r="JJG246" s="260"/>
      <c r="JJH246" s="260"/>
      <c r="JJI246" s="260"/>
      <c r="JJJ246" s="260"/>
      <c r="JJK246" s="260"/>
      <c r="JJL246" s="260"/>
      <c r="JJM246" s="260"/>
      <c r="JJN246" s="260"/>
      <c r="JJO246" s="260"/>
      <c r="JJP246" s="260"/>
      <c r="JJQ246" s="260"/>
      <c r="JJR246" s="260"/>
      <c r="JJS246" s="260"/>
      <c r="JJT246" s="260"/>
      <c r="JJU246" s="260"/>
      <c r="JJV246" s="260"/>
      <c r="JJW246" s="260"/>
      <c r="JJX246" s="260"/>
      <c r="JJY246" s="260"/>
      <c r="JJZ246" s="260"/>
      <c r="JKA246" s="260"/>
      <c r="JKB246" s="260"/>
      <c r="JKC246" s="260"/>
      <c r="JKD246" s="260"/>
      <c r="JKE246" s="260"/>
      <c r="JKF246" s="260"/>
      <c r="JKG246" s="260"/>
      <c r="JKH246" s="260"/>
      <c r="JKI246" s="260"/>
      <c r="JKJ246" s="260"/>
      <c r="JKK246" s="260"/>
      <c r="JKL246" s="260"/>
      <c r="JKM246" s="260"/>
      <c r="JKN246" s="260"/>
      <c r="JKO246" s="260"/>
      <c r="JKP246" s="260"/>
      <c r="JKQ246" s="260"/>
      <c r="JKR246" s="260"/>
      <c r="JKS246" s="260"/>
      <c r="JKT246" s="260"/>
      <c r="JKU246" s="260"/>
      <c r="JKV246" s="260"/>
      <c r="JKW246" s="260"/>
      <c r="JKX246" s="260"/>
      <c r="JKY246" s="260"/>
      <c r="JKZ246" s="260"/>
      <c r="JLA246" s="260"/>
      <c r="JLB246" s="260"/>
      <c r="JLC246" s="260"/>
      <c r="JLD246" s="260"/>
      <c r="JLE246" s="260"/>
      <c r="JLF246" s="260"/>
      <c r="JLG246" s="260"/>
      <c r="JLH246" s="260"/>
      <c r="JLI246" s="260"/>
      <c r="JLJ246" s="260"/>
      <c r="JLK246" s="260"/>
      <c r="JLL246" s="260"/>
      <c r="JLM246" s="260"/>
      <c r="JLN246" s="260"/>
      <c r="JLO246" s="260"/>
      <c r="JLP246" s="260"/>
      <c r="JLQ246" s="260"/>
      <c r="JLR246" s="260"/>
      <c r="JLS246" s="260"/>
      <c r="JLT246" s="260"/>
      <c r="JLU246" s="260"/>
      <c r="JLV246" s="260"/>
      <c r="JLW246" s="260"/>
      <c r="JLX246" s="260"/>
      <c r="JLY246" s="260"/>
      <c r="JLZ246" s="260"/>
      <c r="JMA246" s="260"/>
      <c r="JMB246" s="260"/>
      <c r="JMC246" s="260"/>
      <c r="JMD246" s="260"/>
      <c r="JME246" s="260"/>
      <c r="JMF246" s="260"/>
      <c r="JMG246" s="260"/>
      <c r="JMH246" s="260"/>
      <c r="JMI246" s="260"/>
      <c r="JMJ246" s="260"/>
      <c r="JMK246" s="260"/>
      <c r="JML246" s="260"/>
      <c r="JMM246" s="260"/>
      <c r="JMN246" s="260"/>
      <c r="JMO246" s="260"/>
      <c r="JMP246" s="260"/>
      <c r="JMQ246" s="260"/>
      <c r="JMR246" s="260"/>
      <c r="JMS246" s="260"/>
      <c r="JMT246" s="260"/>
      <c r="JMU246" s="260"/>
      <c r="JMV246" s="260"/>
      <c r="JMW246" s="260"/>
      <c r="JMX246" s="260"/>
      <c r="JMY246" s="260"/>
      <c r="JMZ246" s="260"/>
      <c r="JNA246" s="260"/>
      <c r="JNB246" s="260"/>
      <c r="JNC246" s="260"/>
      <c r="JND246" s="260"/>
      <c r="JNE246" s="260"/>
      <c r="JNF246" s="260"/>
      <c r="JNG246" s="260"/>
      <c r="JNH246" s="260"/>
      <c r="JNI246" s="260"/>
      <c r="JNJ246" s="260"/>
      <c r="JNK246" s="260"/>
      <c r="JNL246" s="260"/>
      <c r="JNM246" s="260"/>
      <c r="JNN246" s="260"/>
      <c r="JNO246" s="260"/>
      <c r="JNP246" s="260"/>
      <c r="JNQ246" s="260"/>
      <c r="JNR246" s="260"/>
      <c r="JNS246" s="260"/>
      <c r="JNT246" s="260"/>
      <c r="JNU246" s="260"/>
      <c r="JNV246" s="260"/>
      <c r="JNW246" s="260"/>
      <c r="JNX246" s="260"/>
      <c r="JNY246" s="260"/>
      <c r="JNZ246" s="260"/>
      <c r="JOA246" s="260"/>
      <c r="JOB246" s="260"/>
      <c r="JOC246" s="260"/>
      <c r="JOD246" s="260"/>
      <c r="JOE246" s="260"/>
      <c r="JOF246" s="260"/>
      <c r="JOG246" s="260"/>
      <c r="JOH246" s="260"/>
      <c r="JOI246" s="260"/>
      <c r="JOJ246" s="260"/>
      <c r="JOK246" s="260"/>
      <c r="JOL246" s="260"/>
      <c r="JOM246" s="260"/>
      <c r="JON246" s="260"/>
      <c r="JOO246" s="260"/>
      <c r="JOP246" s="260"/>
      <c r="JOQ246" s="260"/>
      <c r="JOR246" s="260"/>
      <c r="JOS246" s="260"/>
      <c r="JOT246" s="260"/>
      <c r="JOU246" s="260"/>
      <c r="JOV246" s="260"/>
      <c r="JOW246" s="260"/>
      <c r="JOX246" s="260"/>
      <c r="JOY246" s="260"/>
      <c r="JOZ246" s="260"/>
      <c r="JPA246" s="260"/>
      <c r="JPB246" s="260"/>
      <c r="JPC246" s="260"/>
      <c r="JPD246" s="260"/>
      <c r="JPE246" s="260"/>
      <c r="JPF246" s="260"/>
      <c r="JPG246" s="260"/>
      <c r="JPH246" s="260"/>
      <c r="JPI246" s="260"/>
      <c r="JPJ246" s="260"/>
      <c r="JPK246" s="260"/>
      <c r="JPL246" s="260"/>
      <c r="JPM246" s="260"/>
      <c r="JPN246" s="260"/>
      <c r="JPO246" s="260"/>
      <c r="JPP246" s="260"/>
      <c r="JPQ246" s="260"/>
      <c r="JPR246" s="260"/>
      <c r="JPS246" s="260"/>
      <c r="JPT246" s="260"/>
      <c r="JPU246" s="260"/>
      <c r="JPV246" s="260"/>
      <c r="JPW246" s="260"/>
      <c r="JPX246" s="260"/>
      <c r="JPY246" s="260"/>
      <c r="JPZ246" s="260"/>
      <c r="JQA246" s="260"/>
      <c r="JQB246" s="260"/>
      <c r="JQC246" s="260"/>
      <c r="JQD246" s="260"/>
      <c r="JQE246" s="260"/>
      <c r="JQF246" s="260"/>
      <c r="JQG246" s="260"/>
      <c r="JQH246" s="260"/>
      <c r="JQI246" s="260"/>
      <c r="JQJ246" s="260"/>
      <c r="JQK246" s="260"/>
      <c r="JQL246" s="260"/>
      <c r="JQM246" s="260"/>
      <c r="JQN246" s="260"/>
      <c r="JQO246" s="260"/>
      <c r="JQP246" s="260"/>
      <c r="JQQ246" s="260"/>
      <c r="JQR246" s="260"/>
      <c r="JQS246" s="260"/>
      <c r="JQT246" s="260"/>
      <c r="JQU246" s="260"/>
      <c r="JQV246" s="260"/>
      <c r="JQW246" s="260"/>
      <c r="JQX246" s="260"/>
      <c r="JQY246" s="260"/>
      <c r="JQZ246" s="260"/>
      <c r="JRA246" s="260"/>
      <c r="JRB246" s="260"/>
      <c r="JRC246" s="260"/>
      <c r="JRD246" s="260"/>
      <c r="JRE246" s="260"/>
      <c r="JRF246" s="260"/>
      <c r="JRG246" s="260"/>
      <c r="JRH246" s="260"/>
      <c r="JRI246" s="260"/>
      <c r="JRJ246" s="260"/>
      <c r="JRK246" s="260"/>
      <c r="JRL246" s="260"/>
      <c r="JRM246" s="260"/>
      <c r="JRN246" s="260"/>
      <c r="JRO246" s="260"/>
      <c r="JRP246" s="260"/>
      <c r="JRQ246" s="260"/>
      <c r="JRR246" s="260"/>
      <c r="JRS246" s="260"/>
      <c r="JRT246" s="260"/>
      <c r="JRU246" s="260"/>
      <c r="JRV246" s="260"/>
      <c r="JRW246" s="260"/>
      <c r="JRX246" s="260"/>
      <c r="JRY246" s="260"/>
      <c r="JRZ246" s="260"/>
      <c r="JSA246" s="260"/>
      <c r="JSB246" s="260"/>
      <c r="JSC246" s="260"/>
      <c r="JSD246" s="260"/>
      <c r="JSE246" s="260"/>
      <c r="JSF246" s="260"/>
      <c r="JSG246" s="260"/>
      <c r="JSH246" s="260"/>
      <c r="JSI246" s="260"/>
      <c r="JSJ246" s="260"/>
      <c r="JSK246" s="260"/>
      <c r="JSL246" s="260"/>
      <c r="JSM246" s="260"/>
      <c r="JSN246" s="260"/>
      <c r="JSO246" s="260"/>
      <c r="JSP246" s="260"/>
      <c r="JSQ246" s="260"/>
      <c r="JSR246" s="260"/>
      <c r="JSS246" s="260"/>
      <c r="JST246" s="260"/>
      <c r="JSU246" s="260"/>
      <c r="JSV246" s="260"/>
      <c r="JSW246" s="260"/>
      <c r="JSX246" s="260"/>
      <c r="JSY246" s="260"/>
      <c r="JSZ246" s="260"/>
      <c r="JTA246" s="260"/>
      <c r="JTB246" s="260"/>
      <c r="JTC246" s="260"/>
      <c r="JTD246" s="260"/>
      <c r="JTE246" s="260"/>
      <c r="JTF246" s="260"/>
      <c r="JTG246" s="260"/>
      <c r="JTH246" s="260"/>
      <c r="JTI246" s="260"/>
      <c r="JTJ246" s="260"/>
      <c r="JTK246" s="260"/>
      <c r="JTL246" s="260"/>
      <c r="JTM246" s="260"/>
      <c r="JTN246" s="260"/>
      <c r="JTO246" s="260"/>
      <c r="JTP246" s="260"/>
      <c r="JTQ246" s="260"/>
      <c r="JTR246" s="260"/>
      <c r="JTS246" s="260"/>
      <c r="JTT246" s="260"/>
      <c r="JTU246" s="260"/>
      <c r="JTV246" s="260"/>
      <c r="JTW246" s="260"/>
      <c r="JTX246" s="260"/>
      <c r="JTY246" s="260"/>
      <c r="JTZ246" s="260"/>
      <c r="JUA246" s="260"/>
      <c r="JUB246" s="260"/>
      <c r="JUC246" s="260"/>
      <c r="JUD246" s="260"/>
      <c r="JUE246" s="260"/>
      <c r="JUF246" s="260"/>
      <c r="JUG246" s="260"/>
      <c r="JUH246" s="260"/>
      <c r="JUI246" s="260"/>
      <c r="JUJ246" s="260"/>
      <c r="JUK246" s="260"/>
      <c r="JUL246" s="260"/>
      <c r="JUM246" s="260"/>
      <c r="JUN246" s="260"/>
      <c r="JUO246" s="260"/>
      <c r="JUP246" s="260"/>
      <c r="JUQ246" s="260"/>
      <c r="JUR246" s="260"/>
      <c r="JUS246" s="260"/>
      <c r="JUT246" s="260"/>
      <c r="JUU246" s="260"/>
      <c r="JUV246" s="260"/>
      <c r="JUW246" s="260"/>
      <c r="JUX246" s="260"/>
      <c r="JUY246" s="260"/>
      <c r="JUZ246" s="260"/>
      <c r="JVA246" s="260"/>
      <c r="JVB246" s="260"/>
      <c r="JVC246" s="260"/>
      <c r="JVD246" s="260"/>
      <c r="JVE246" s="260"/>
      <c r="JVF246" s="260"/>
      <c r="JVG246" s="260"/>
      <c r="JVH246" s="260"/>
      <c r="JVI246" s="260"/>
      <c r="JVJ246" s="260"/>
      <c r="JVK246" s="260"/>
      <c r="JVL246" s="260"/>
      <c r="JVM246" s="260"/>
      <c r="JVN246" s="260"/>
      <c r="JVO246" s="260"/>
      <c r="JVP246" s="260"/>
      <c r="JVQ246" s="260"/>
      <c r="JVR246" s="260"/>
      <c r="JVS246" s="260"/>
      <c r="JVT246" s="260"/>
      <c r="JVU246" s="260"/>
      <c r="JVV246" s="260"/>
      <c r="JVW246" s="260"/>
      <c r="JVX246" s="260"/>
      <c r="JVY246" s="260"/>
      <c r="JVZ246" s="260"/>
      <c r="JWA246" s="260"/>
      <c r="JWB246" s="260"/>
      <c r="JWC246" s="260"/>
      <c r="JWD246" s="260"/>
      <c r="JWE246" s="260"/>
      <c r="JWF246" s="260"/>
      <c r="JWG246" s="260"/>
      <c r="JWH246" s="260"/>
      <c r="JWI246" s="260"/>
      <c r="JWJ246" s="260"/>
      <c r="JWK246" s="260"/>
      <c r="JWL246" s="260"/>
      <c r="JWM246" s="260"/>
      <c r="JWN246" s="260"/>
      <c r="JWO246" s="260"/>
      <c r="JWP246" s="260"/>
      <c r="JWQ246" s="260"/>
      <c r="JWR246" s="260"/>
      <c r="JWS246" s="260"/>
      <c r="JWT246" s="260"/>
      <c r="JWU246" s="260"/>
      <c r="JWV246" s="260"/>
      <c r="JWW246" s="260"/>
      <c r="JWX246" s="260"/>
      <c r="JWY246" s="260"/>
      <c r="JWZ246" s="260"/>
      <c r="JXA246" s="260"/>
      <c r="JXB246" s="260"/>
      <c r="JXC246" s="260"/>
      <c r="JXD246" s="260"/>
      <c r="JXE246" s="260"/>
      <c r="JXF246" s="260"/>
      <c r="JXG246" s="260"/>
      <c r="JXH246" s="260"/>
      <c r="JXI246" s="260"/>
      <c r="JXJ246" s="260"/>
      <c r="JXK246" s="260"/>
      <c r="JXL246" s="260"/>
      <c r="JXM246" s="260"/>
      <c r="JXN246" s="260"/>
      <c r="JXO246" s="260"/>
      <c r="JXP246" s="260"/>
      <c r="JXQ246" s="260"/>
      <c r="JXR246" s="260"/>
      <c r="JXS246" s="260"/>
      <c r="JXT246" s="260"/>
      <c r="JXU246" s="260"/>
      <c r="JXV246" s="260"/>
      <c r="JXW246" s="260"/>
      <c r="JXX246" s="260"/>
      <c r="JXY246" s="260"/>
      <c r="JXZ246" s="260"/>
      <c r="JYA246" s="260"/>
      <c r="JYB246" s="260"/>
      <c r="JYC246" s="260"/>
      <c r="JYD246" s="260"/>
      <c r="JYE246" s="260"/>
      <c r="JYF246" s="260"/>
      <c r="JYG246" s="260"/>
      <c r="JYH246" s="260"/>
      <c r="JYI246" s="260"/>
      <c r="JYJ246" s="260"/>
      <c r="JYK246" s="260"/>
      <c r="JYL246" s="260"/>
      <c r="JYM246" s="260"/>
      <c r="JYN246" s="260"/>
      <c r="JYO246" s="260"/>
      <c r="JYP246" s="260"/>
      <c r="JYQ246" s="260"/>
      <c r="JYR246" s="260"/>
      <c r="JYS246" s="260"/>
      <c r="JYT246" s="260"/>
      <c r="JYU246" s="260"/>
      <c r="JYV246" s="260"/>
      <c r="JYW246" s="260"/>
      <c r="JYX246" s="260"/>
      <c r="JYY246" s="260"/>
      <c r="JYZ246" s="260"/>
      <c r="JZA246" s="260"/>
      <c r="JZB246" s="260"/>
      <c r="JZC246" s="260"/>
      <c r="JZD246" s="260"/>
      <c r="JZE246" s="260"/>
      <c r="JZF246" s="260"/>
      <c r="JZG246" s="260"/>
      <c r="JZH246" s="260"/>
      <c r="JZI246" s="260"/>
      <c r="JZJ246" s="260"/>
      <c r="JZK246" s="260"/>
      <c r="JZL246" s="260"/>
      <c r="JZM246" s="260"/>
      <c r="JZN246" s="260"/>
      <c r="JZO246" s="260"/>
      <c r="JZP246" s="260"/>
      <c r="JZQ246" s="260"/>
      <c r="JZR246" s="260"/>
      <c r="JZS246" s="260"/>
      <c r="JZT246" s="260"/>
      <c r="JZU246" s="260"/>
      <c r="JZV246" s="260"/>
      <c r="JZW246" s="260"/>
      <c r="JZX246" s="260"/>
      <c r="JZY246" s="260"/>
      <c r="JZZ246" s="260"/>
      <c r="KAA246" s="260"/>
      <c r="KAB246" s="260"/>
      <c r="KAC246" s="260"/>
      <c r="KAD246" s="260"/>
      <c r="KAE246" s="260"/>
      <c r="KAF246" s="260"/>
      <c r="KAG246" s="260"/>
      <c r="KAH246" s="260"/>
      <c r="KAI246" s="260"/>
      <c r="KAJ246" s="260"/>
      <c r="KAK246" s="260"/>
      <c r="KAL246" s="260"/>
      <c r="KAM246" s="260"/>
      <c r="KAN246" s="260"/>
      <c r="KAO246" s="260"/>
      <c r="KAP246" s="260"/>
      <c r="KAQ246" s="260"/>
      <c r="KAR246" s="260"/>
      <c r="KAS246" s="260"/>
      <c r="KAT246" s="260"/>
      <c r="KAU246" s="260"/>
      <c r="KAV246" s="260"/>
      <c r="KAW246" s="260"/>
      <c r="KAX246" s="260"/>
      <c r="KAY246" s="260"/>
      <c r="KAZ246" s="260"/>
      <c r="KBA246" s="260"/>
      <c r="KBB246" s="260"/>
      <c r="KBC246" s="260"/>
      <c r="KBD246" s="260"/>
      <c r="KBE246" s="260"/>
      <c r="KBF246" s="260"/>
      <c r="KBG246" s="260"/>
      <c r="KBH246" s="260"/>
      <c r="KBI246" s="260"/>
      <c r="KBJ246" s="260"/>
      <c r="KBK246" s="260"/>
      <c r="KBL246" s="260"/>
      <c r="KBM246" s="260"/>
      <c r="KBN246" s="260"/>
      <c r="KBO246" s="260"/>
      <c r="KBP246" s="260"/>
      <c r="KBQ246" s="260"/>
      <c r="KBR246" s="260"/>
      <c r="KBS246" s="260"/>
      <c r="KBT246" s="260"/>
      <c r="KBU246" s="260"/>
      <c r="KBV246" s="260"/>
      <c r="KBW246" s="260"/>
      <c r="KBX246" s="260"/>
      <c r="KBY246" s="260"/>
      <c r="KBZ246" s="260"/>
      <c r="KCA246" s="260"/>
      <c r="KCB246" s="260"/>
      <c r="KCC246" s="260"/>
      <c r="KCD246" s="260"/>
      <c r="KCE246" s="260"/>
      <c r="KCF246" s="260"/>
      <c r="KCG246" s="260"/>
      <c r="KCH246" s="260"/>
      <c r="KCI246" s="260"/>
      <c r="KCJ246" s="260"/>
      <c r="KCK246" s="260"/>
      <c r="KCL246" s="260"/>
      <c r="KCM246" s="260"/>
      <c r="KCN246" s="260"/>
      <c r="KCO246" s="260"/>
      <c r="KCP246" s="260"/>
      <c r="KCQ246" s="260"/>
      <c r="KCR246" s="260"/>
      <c r="KCS246" s="260"/>
      <c r="KCT246" s="260"/>
      <c r="KCU246" s="260"/>
      <c r="KCV246" s="260"/>
      <c r="KCW246" s="260"/>
      <c r="KCX246" s="260"/>
      <c r="KCY246" s="260"/>
      <c r="KCZ246" s="260"/>
      <c r="KDA246" s="260"/>
      <c r="KDB246" s="260"/>
      <c r="KDC246" s="260"/>
      <c r="KDD246" s="260"/>
      <c r="KDE246" s="260"/>
      <c r="KDF246" s="260"/>
      <c r="KDG246" s="260"/>
      <c r="KDH246" s="260"/>
      <c r="KDI246" s="260"/>
      <c r="KDJ246" s="260"/>
      <c r="KDK246" s="260"/>
      <c r="KDL246" s="260"/>
      <c r="KDM246" s="260"/>
      <c r="KDN246" s="260"/>
      <c r="KDO246" s="260"/>
      <c r="KDP246" s="260"/>
      <c r="KDQ246" s="260"/>
      <c r="KDR246" s="260"/>
      <c r="KDS246" s="260"/>
      <c r="KDT246" s="260"/>
      <c r="KDU246" s="260"/>
      <c r="KDV246" s="260"/>
      <c r="KDW246" s="260"/>
      <c r="KDX246" s="260"/>
      <c r="KDY246" s="260"/>
      <c r="KDZ246" s="260"/>
      <c r="KEA246" s="260"/>
      <c r="KEB246" s="260"/>
      <c r="KEC246" s="260"/>
      <c r="KED246" s="260"/>
      <c r="KEE246" s="260"/>
      <c r="KEF246" s="260"/>
      <c r="KEG246" s="260"/>
      <c r="KEH246" s="260"/>
      <c r="KEI246" s="260"/>
      <c r="KEJ246" s="260"/>
      <c r="KEK246" s="260"/>
      <c r="KEL246" s="260"/>
      <c r="KEM246" s="260"/>
      <c r="KEN246" s="260"/>
      <c r="KEO246" s="260"/>
      <c r="KEP246" s="260"/>
      <c r="KEQ246" s="260"/>
      <c r="KER246" s="260"/>
      <c r="KES246" s="260"/>
      <c r="KET246" s="260"/>
      <c r="KEU246" s="260"/>
      <c r="KEV246" s="260"/>
      <c r="KEW246" s="260"/>
      <c r="KEX246" s="260"/>
      <c r="KEY246" s="260"/>
      <c r="KEZ246" s="260"/>
      <c r="KFA246" s="260"/>
      <c r="KFB246" s="260"/>
      <c r="KFC246" s="260"/>
      <c r="KFD246" s="260"/>
      <c r="KFE246" s="260"/>
      <c r="KFF246" s="260"/>
      <c r="KFG246" s="260"/>
      <c r="KFH246" s="260"/>
      <c r="KFI246" s="260"/>
      <c r="KFJ246" s="260"/>
      <c r="KFK246" s="260"/>
      <c r="KFL246" s="260"/>
      <c r="KFM246" s="260"/>
      <c r="KFN246" s="260"/>
      <c r="KFO246" s="260"/>
      <c r="KFP246" s="260"/>
      <c r="KFQ246" s="260"/>
      <c r="KFR246" s="260"/>
      <c r="KFS246" s="260"/>
      <c r="KFT246" s="260"/>
      <c r="KFU246" s="260"/>
      <c r="KFV246" s="260"/>
      <c r="KFW246" s="260"/>
      <c r="KFX246" s="260"/>
      <c r="KFY246" s="260"/>
      <c r="KFZ246" s="260"/>
      <c r="KGA246" s="260"/>
      <c r="KGB246" s="260"/>
      <c r="KGC246" s="260"/>
      <c r="KGD246" s="260"/>
      <c r="KGE246" s="260"/>
      <c r="KGF246" s="260"/>
      <c r="KGG246" s="260"/>
      <c r="KGH246" s="260"/>
      <c r="KGI246" s="260"/>
      <c r="KGJ246" s="260"/>
      <c r="KGK246" s="260"/>
      <c r="KGL246" s="260"/>
      <c r="KGM246" s="260"/>
      <c r="KGN246" s="260"/>
      <c r="KGO246" s="260"/>
      <c r="KGP246" s="260"/>
      <c r="KGQ246" s="260"/>
      <c r="KGR246" s="260"/>
      <c r="KGS246" s="260"/>
      <c r="KGT246" s="260"/>
      <c r="KGU246" s="260"/>
      <c r="KGV246" s="260"/>
      <c r="KGW246" s="260"/>
      <c r="KGX246" s="260"/>
      <c r="KGY246" s="260"/>
      <c r="KGZ246" s="260"/>
      <c r="KHA246" s="260"/>
      <c r="KHB246" s="260"/>
      <c r="KHC246" s="260"/>
      <c r="KHD246" s="260"/>
      <c r="KHE246" s="260"/>
      <c r="KHF246" s="260"/>
      <c r="KHG246" s="260"/>
      <c r="KHH246" s="260"/>
      <c r="KHI246" s="260"/>
      <c r="KHJ246" s="260"/>
      <c r="KHK246" s="260"/>
      <c r="KHL246" s="260"/>
      <c r="KHM246" s="260"/>
      <c r="KHN246" s="260"/>
      <c r="KHO246" s="260"/>
      <c r="KHP246" s="260"/>
      <c r="KHQ246" s="260"/>
      <c r="KHR246" s="260"/>
      <c r="KHS246" s="260"/>
      <c r="KHT246" s="260"/>
      <c r="KHU246" s="260"/>
      <c r="KHV246" s="260"/>
      <c r="KHW246" s="260"/>
      <c r="KHX246" s="260"/>
      <c r="KHY246" s="260"/>
      <c r="KHZ246" s="260"/>
      <c r="KIA246" s="260"/>
      <c r="KIB246" s="260"/>
      <c r="KIC246" s="260"/>
      <c r="KID246" s="260"/>
      <c r="KIE246" s="260"/>
      <c r="KIF246" s="260"/>
      <c r="KIG246" s="260"/>
      <c r="KIH246" s="260"/>
      <c r="KII246" s="260"/>
      <c r="KIJ246" s="260"/>
      <c r="KIK246" s="260"/>
      <c r="KIL246" s="260"/>
      <c r="KIM246" s="260"/>
      <c r="KIN246" s="260"/>
      <c r="KIO246" s="260"/>
      <c r="KIP246" s="260"/>
      <c r="KIQ246" s="260"/>
      <c r="KIR246" s="260"/>
      <c r="KIS246" s="260"/>
      <c r="KIT246" s="260"/>
      <c r="KIU246" s="260"/>
      <c r="KIV246" s="260"/>
      <c r="KIW246" s="260"/>
      <c r="KIX246" s="260"/>
      <c r="KIY246" s="260"/>
      <c r="KIZ246" s="260"/>
      <c r="KJA246" s="260"/>
      <c r="KJB246" s="260"/>
      <c r="KJC246" s="260"/>
      <c r="KJD246" s="260"/>
      <c r="KJE246" s="260"/>
      <c r="KJF246" s="260"/>
      <c r="KJG246" s="260"/>
      <c r="KJH246" s="260"/>
      <c r="KJI246" s="260"/>
      <c r="KJJ246" s="260"/>
      <c r="KJK246" s="260"/>
      <c r="KJL246" s="260"/>
      <c r="KJM246" s="260"/>
      <c r="KJN246" s="260"/>
      <c r="KJO246" s="260"/>
      <c r="KJP246" s="260"/>
      <c r="KJQ246" s="260"/>
      <c r="KJR246" s="260"/>
      <c r="KJS246" s="260"/>
      <c r="KJT246" s="260"/>
      <c r="KJU246" s="260"/>
      <c r="KJV246" s="260"/>
      <c r="KJW246" s="260"/>
      <c r="KJX246" s="260"/>
      <c r="KJY246" s="260"/>
      <c r="KJZ246" s="260"/>
      <c r="KKA246" s="260"/>
      <c r="KKB246" s="260"/>
      <c r="KKC246" s="260"/>
      <c r="KKD246" s="260"/>
      <c r="KKE246" s="260"/>
      <c r="KKF246" s="260"/>
      <c r="KKG246" s="260"/>
      <c r="KKH246" s="260"/>
      <c r="KKI246" s="260"/>
      <c r="KKJ246" s="260"/>
      <c r="KKK246" s="260"/>
      <c r="KKL246" s="260"/>
      <c r="KKM246" s="260"/>
      <c r="KKN246" s="260"/>
      <c r="KKO246" s="260"/>
      <c r="KKP246" s="260"/>
      <c r="KKQ246" s="260"/>
      <c r="KKR246" s="260"/>
      <c r="KKS246" s="260"/>
      <c r="KKT246" s="260"/>
      <c r="KKU246" s="260"/>
      <c r="KKV246" s="260"/>
      <c r="KKW246" s="260"/>
      <c r="KKX246" s="260"/>
      <c r="KKY246" s="260"/>
      <c r="KKZ246" s="260"/>
      <c r="KLA246" s="260"/>
      <c r="KLB246" s="260"/>
      <c r="KLC246" s="260"/>
      <c r="KLD246" s="260"/>
      <c r="KLE246" s="260"/>
      <c r="KLF246" s="260"/>
      <c r="KLG246" s="260"/>
      <c r="KLH246" s="260"/>
      <c r="KLI246" s="260"/>
      <c r="KLJ246" s="260"/>
      <c r="KLK246" s="260"/>
      <c r="KLL246" s="260"/>
      <c r="KLM246" s="260"/>
      <c r="KLN246" s="260"/>
      <c r="KLO246" s="260"/>
      <c r="KLP246" s="260"/>
      <c r="KLQ246" s="260"/>
      <c r="KLR246" s="260"/>
      <c r="KLS246" s="260"/>
      <c r="KLT246" s="260"/>
      <c r="KLU246" s="260"/>
      <c r="KLV246" s="260"/>
      <c r="KLW246" s="260"/>
      <c r="KLX246" s="260"/>
      <c r="KLY246" s="260"/>
      <c r="KLZ246" s="260"/>
      <c r="KMA246" s="260"/>
      <c r="KMB246" s="260"/>
      <c r="KMC246" s="260"/>
      <c r="KMD246" s="260"/>
      <c r="KME246" s="260"/>
      <c r="KMF246" s="260"/>
      <c r="KMG246" s="260"/>
      <c r="KMH246" s="260"/>
      <c r="KMI246" s="260"/>
      <c r="KMJ246" s="260"/>
      <c r="KMK246" s="260"/>
      <c r="KML246" s="260"/>
      <c r="KMM246" s="260"/>
      <c r="KMN246" s="260"/>
      <c r="KMO246" s="260"/>
      <c r="KMP246" s="260"/>
      <c r="KMQ246" s="260"/>
      <c r="KMR246" s="260"/>
      <c r="KMS246" s="260"/>
      <c r="KMT246" s="260"/>
      <c r="KMU246" s="260"/>
      <c r="KMV246" s="260"/>
      <c r="KMW246" s="260"/>
      <c r="KMX246" s="260"/>
      <c r="KMY246" s="260"/>
      <c r="KMZ246" s="260"/>
      <c r="KNA246" s="260"/>
      <c r="KNB246" s="260"/>
      <c r="KNC246" s="260"/>
      <c r="KND246" s="260"/>
      <c r="KNE246" s="260"/>
      <c r="KNF246" s="260"/>
      <c r="KNG246" s="260"/>
      <c r="KNH246" s="260"/>
      <c r="KNI246" s="260"/>
      <c r="KNJ246" s="260"/>
      <c r="KNK246" s="260"/>
      <c r="KNL246" s="260"/>
      <c r="KNM246" s="260"/>
      <c r="KNN246" s="260"/>
      <c r="KNO246" s="260"/>
      <c r="KNP246" s="260"/>
      <c r="KNQ246" s="260"/>
      <c r="KNR246" s="260"/>
      <c r="KNS246" s="260"/>
      <c r="KNT246" s="260"/>
      <c r="KNU246" s="260"/>
      <c r="KNV246" s="260"/>
      <c r="KNW246" s="260"/>
      <c r="KNX246" s="260"/>
      <c r="KNY246" s="260"/>
      <c r="KNZ246" s="260"/>
      <c r="KOA246" s="260"/>
      <c r="KOB246" s="260"/>
      <c r="KOC246" s="260"/>
      <c r="KOD246" s="260"/>
      <c r="KOE246" s="260"/>
      <c r="KOF246" s="260"/>
      <c r="KOG246" s="260"/>
      <c r="KOH246" s="260"/>
      <c r="KOI246" s="260"/>
      <c r="KOJ246" s="260"/>
      <c r="KOK246" s="260"/>
      <c r="KOL246" s="260"/>
      <c r="KOM246" s="260"/>
      <c r="KON246" s="260"/>
      <c r="KOO246" s="260"/>
      <c r="KOP246" s="260"/>
      <c r="KOQ246" s="260"/>
      <c r="KOR246" s="260"/>
      <c r="KOS246" s="260"/>
      <c r="KOT246" s="260"/>
      <c r="KOU246" s="260"/>
      <c r="KOV246" s="260"/>
      <c r="KOW246" s="260"/>
      <c r="KOX246" s="260"/>
      <c r="KOY246" s="260"/>
      <c r="KOZ246" s="260"/>
      <c r="KPA246" s="260"/>
      <c r="KPB246" s="260"/>
      <c r="KPC246" s="260"/>
      <c r="KPD246" s="260"/>
      <c r="KPE246" s="260"/>
      <c r="KPF246" s="260"/>
      <c r="KPG246" s="260"/>
      <c r="KPH246" s="260"/>
      <c r="KPI246" s="260"/>
      <c r="KPJ246" s="260"/>
      <c r="KPK246" s="260"/>
      <c r="KPL246" s="260"/>
      <c r="KPM246" s="260"/>
      <c r="KPN246" s="260"/>
      <c r="KPO246" s="260"/>
      <c r="KPP246" s="260"/>
      <c r="KPQ246" s="260"/>
      <c r="KPR246" s="260"/>
      <c r="KPS246" s="260"/>
      <c r="KPT246" s="260"/>
      <c r="KPU246" s="260"/>
      <c r="KPV246" s="260"/>
      <c r="KPW246" s="260"/>
      <c r="KPX246" s="260"/>
      <c r="KPY246" s="260"/>
      <c r="KPZ246" s="260"/>
      <c r="KQA246" s="260"/>
      <c r="KQB246" s="260"/>
      <c r="KQC246" s="260"/>
      <c r="KQD246" s="260"/>
      <c r="KQE246" s="260"/>
      <c r="KQF246" s="260"/>
      <c r="KQG246" s="260"/>
      <c r="KQH246" s="260"/>
      <c r="KQI246" s="260"/>
      <c r="KQJ246" s="260"/>
      <c r="KQK246" s="260"/>
      <c r="KQL246" s="260"/>
      <c r="KQM246" s="260"/>
      <c r="KQN246" s="260"/>
      <c r="KQO246" s="260"/>
      <c r="KQP246" s="260"/>
      <c r="KQQ246" s="260"/>
      <c r="KQR246" s="260"/>
      <c r="KQS246" s="260"/>
      <c r="KQT246" s="260"/>
      <c r="KQU246" s="260"/>
      <c r="KQV246" s="260"/>
      <c r="KQW246" s="260"/>
      <c r="KQX246" s="260"/>
      <c r="KQY246" s="260"/>
      <c r="KQZ246" s="260"/>
      <c r="KRA246" s="260"/>
      <c r="KRB246" s="260"/>
      <c r="KRC246" s="260"/>
      <c r="KRD246" s="260"/>
      <c r="KRE246" s="260"/>
      <c r="KRF246" s="260"/>
      <c r="KRG246" s="260"/>
      <c r="KRH246" s="260"/>
      <c r="KRI246" s="260"/>
      <c r="KRJ246" s="260"/>
      <c r="KRK246" s="260"/>
      <c r="KRL246" s="260"/>
      <c r="KRM246" s="260"/>
      <c r="KRN246" s="260"/>
      <c r="KRO246" s="260"/>
      <c r="KRP246" s="260"/>
      <c r="KRQ246" s="260"/>
      <c r="KRR246" s="260"/>
      <c r="KRS246" s="260"/>
      <c r="KRT246" s="260"/>
      <c r="KRU246" s="260"/>
      <c r="KRV246" s="260"/>
      <c r="KRW246" s="260"/>
      <c r="KRX246" s="260"/>
      <c r="KRY246" s="260"/>
      <c r="KRZ246" s="260"/>
      <c r="KSA246" s="260"/>
      <c r="KSB246" s="260"/>
      <c r="KSC246" s="260"/>
      <c r="KSD246" s="260"/>
      <c r="KSE246" s="260"/>
      <c r="KSF246" s="260"/>
      <c r="KSG246" s="260"/>
      <c r="KSH246" s="260"/>
      <c r="KSI246" s="260"/>
      <c r="KSJ246" s="260"/>
      <c r="KSK246" s="260"/>
      <c r="KSL246" s="260"/>
      <c r="KSM246" s="260"/>
      <c r="KSN246" s="260"/>
      <c r="KSO246" s="260"/>
      <c r="KSP246" s="260"/>
      <c r="KSQ246" s="260"/>
      <c r="KSR246" s="260"/>
      <c r="KSS246" s="260"/>
      <c r="KST246" s="260"/>
      <c r="KSU246" s="260"/>
      <c r="KSV246" s="260"/>
      <c r="KSW246" s="260"/>
      <c r="KSX246" s="260"/>
      <c r="KSY246" s="260"/>
      <c r="KSZ246" s="260"/>
      <c r="KTA246" s="260"/>
      <c r="KTB246" s="260"/>
      <c r="KTC246" s="260"/>
      <c r="KTD246" s="260"/>
      <c r="KTE246" s="260"/>
      <c r="KTF246" s="260"/>
      <c r="KTG246" s="260"/>
      <c r="KTH246" s="260"/>
      <c r="KTI246" s="260"/>
      <c r="KTJ246" s="260"/>
      <c r="KTK246" s="260"/>
      <c r="KTL246" s="260"/>
      <c r="KTM246" s="260"/>
      <c r="KTN246" s="260"/>
      <c r="KTO246" s="260"/>
      <c r="KTP246" s="260"/>
      <c r="KTQ246" s="260"/>
      <c r="KTR246" s="260"/>
      <c r="KTS246" s="260"/>
      <c r="KTT246" s="260"/>
      <c r="KTU246" s="260"/>
      <c r="KTV246" s="260"/>
      <c r="KTW246" s="260"/>
      <c r="KTX246" s="260"/>
      <c r="KTY246" s="260"/>
      <c r="KTZ246" s="260"/>
      <c r="KUA246" s="260"/>
      <c r="KUB246" s="260"/>
      <c r="KUC246" s="260"/>
      <c r="KUD246" s="260"/>
      <c r="KUE246" s="260"/>
      <c r="KUF246" s="260"/>
      <c r="KUG246" s="260"/>
      <c r="KUH246" s="260"/>
      <c r="KUI246" s="260"/>
      <c r="KUJ246" s="260"/>
      <c r="KUK246" s="260"/>
      <c r="KUL246" s="260"/>
      <c r="KUM246" s="260"/>
      <c r="KUN246" s="260"/>
      <c r="KUO246" s="260"/>
      <c r="KUP246" s="260"/>
      <c r="KUQ246" s="260"/>
      <c r="KUR246" s="260"/>
      <c r="KUS246" s="260"/>
      <c r="KUT246" s="260"/>
      <c r="KUU246" s="260"/>
      <c r="KUV246" s="260"/>
      <c r="KUW246" s="260"/>
      <c r="KUX246" s="260"/>
      <c r="KUY246" s="260"/>
      <c r="KUZ246" s="260"/>
      <c r="KVA246" s="260"/>
      <c r="KVB246" s="260"/>
      <c r="KVC246" s="260"/>
      <c r="KVD246" s="260"/>
      <c r="KVE246" s="260"/>
      <c r="KVF246" s="260"/>
      <c r="KVG246" s="260"/>
      <c r="KVH246" s="260"/>
      <c r="KVI246" s="260"/>
      <c r="KVJ246" s="260"/>
      <c r="KVK246" s="260"/>
      <c r="KVL246" s="260"/>
      <c r="KVM246" s="260"/>
      <c r="KVN246" s="260"/>
      <c r="KVO246" s="260"/>
      <c r="KVP246" s="260"/>
      <c r="KVQ246" s="260"/>
      <c r="KVR246" s="260"/>
      <c r="KVS246" s="260"/>
      <c r="KVT246" s="260"/>
      <c r="KVU246" s="260"/>
      <c r="KVV246" s="260"/>
      <c r="KVW246" s="260"/>
      <c r="KVX246" s="260"/>
      <c r="KVY246" s="260"/>
      <c r="KVZ246" s="260"/>
      <c r="KWA246" s="260"/>
      <c r="KWB246" s="260"/>
      <c r="KWC246" s="260"/>
      <c r="KWD246" s="260"/>
      <c r="KWE246" s="260"/>
      <c r="KWF246" s="260"/>
      <c r="KWG246" s="260"/>
      <c r="KWH246" s="260"/>
      <c r="KWI246" s="260"/>
      <c r="KWJ246" s="260"/>
      <c r="KWK246" s="260"/>
      <c r="KWL246" s="260"/>
      <c r="KWM246" s="260"/>
      <c r="KWN246" s="260"/>
      <c r="KWO246" s="260"/>
      <c r="KWP246" s="260"/>
      <c r="KWQ246" s="260"/>
      <c r="KWR246" s="260"/>
      <c r="KWS246" s="260"/>
      <c r="KWT246" s="260"/>
      <c r="KWU246" s="260"/>
      <c r="KWV246" s="260"/>
      <c r="KWW246" s="260"/>
      <c r="KWX246" s="260"/>
      <c r="KWY246" s="260"/>
      <c r="KWZ246" s="260"/>
      <c r="KXA246" s="260"/>
      <c r="KXB246" s="260"/>
      <c r="KXC246" s="260"/>
      <c r="KXD246" s="260"/>
      <c r="KXE246" s="260"/>
      <c r="KXF246" s="260"/>
      <c r="KXG246" s="260"/>
      <c r="KXH246" s="260"/>
      <c r="KXI246" s="260"/>
      <c r="KXJ246" s="260"/>
      <c r="KXK246" s="260"/>
      <c r="KXL246" s="260"/>
      <c r="KXM246" s="260"/>
      <c r="KXN246" s="260"/>
      <c r="KXO246" s="260"/>
      <c r="KXP246" s="260"/>
      <c r="KXQ246" s="260"/>
      <c r="KXR246" s="260"/>
      <c r="KXS246" s="260"/>
      <c r="KXT246" s="260"/>
      <c r="KXU246" s="260"/>
      <c r="KXV246" s="260"/>
      <c r="KXW246" s="260"/>
      <c r="KXX246" s="260"/>
      <c r="KXY246" s="260"/>
      <c r="KXZ246" s="260"/>
      <c r="KYA246" s="260"/>
      <c r="KYB246" s="260"/>
      <c r="KYC246" s="260"/>
      <c r="KYD246" s="260"/>
      <c r="KYE246" s="260"/>
      <c r="KYF246" s="260"/>
      <c r="KYG246" s="260"/>
      <c r="KYH246" s="260"/>
      <c r="KYI246" s="260"/>
      <c r="KYJ246" s="260"/>
      <c r="KYK246" s="260"/>
      <c r="KYL246" s="260"/>
      <c r="KYM246" s="260"/>
      <c r="KYN246" s="260"/>
      <c r="KYO246" s="260"/>
      <c r="KYP246" s="260"/>
      <c r="KYQ246" s="260"/>
      <c r="KYR246" s="260"/>
      <c r="KYS246" s="260"/>
      <c r="KYT246" s="260"/>
      <c r="KYU246" s="260"/>
      <c r="KYV246" s="260"/>
      <c r="KYW246" s="260"/>
      <c r="KYX246" s="260"/>
      <c r="KYY246" s="260"/>
      <c r="KYZ246" s="260"/>
      <c r="KZA246" s="260"/>
      <c r="KZB246" s="260"/>
      <c r="KZC246" s="260"/>
      <c r="KZD246" s="260"/>
      <c r="KZE246" s="260"/>
      <c r="KZF246" s="260"/>
      <c r="KZG246" s="260"/>
      <c r="KZH246" s="260"/>
      <c r="KZI246" s="260"/>
      <c r="KZJ246" s="260"/>
      <c r="KZK246" s="260"/>
      <c r="KZL246" s="260"/>
      <c r="KZM246" s="260"/>
      <c r="KZN246" s="260"/>
      <c r="KZO246" s="260"/>
      <c r="KZP246" s="260"/>
      <c r="KZQ246" s="260"/>
      <c r="KZR246" s="260"/>
      <c r="KZS246" s="260"/>
      <c r="KZT246" s="260"/>
      <c r="KZU246" s="260"/>
      <c r="KZV246" s="260"/>
      <c r="KZW246" s="260"/>
      <c r="KZX246" s="260"/>
      <c r="KZY246" s="260"/>
      <c r="KZZ246" s="260"/>
      <c r="LAA246" s="260"/>
      <c r="LAB246" s="260"/>
      <c r="LAC246" s="260"/>
      <c r="LAD246" s="260"/>
      <c r="LAE246" s="260"/>
      <c r="LAF246" s="260"/>
      <c r="LAG246" s="260"/>
      <c r="LAH246" s="260"/>
      <c r="LAI246" s="260"/>
      <c r="LAJ246" s="260"/>
      <c r="LAK246" s="260"/>
      <c r="LAL246" s="260"/>
      <c r="LAM246" s="260"/>
      <c r="LAN246" s="260"/>
      <c r="LAO246" s="260"/>
      <c r="LAP246" s="260"/>
      <c r="LAQ246" s="260"/>
      <c r="LAR246" s="260"/>
      <c r="LAS246" s="260"/>
      <c r="LAT246" s="260"/>
      <c r="LAU246" s="260"/>
      <c r="LAV246" s="260"/>
      <c r="LAW246" s="260"/>
      <c r="LAX246" s="260"/>
      <c r="LAY246" s="260"/>
      <c r="LAZ246" s="260"/>
      <c r="LBA246" s="260"/>
      <c r="LBB246" s="260"/>
      <c r="LBC246" s="260"/>
      <c r="LBD246" s="260"/>
      <c r="LBE246" s="260"/>
      <c r="LBF246" s="260"/>
      <c r="LBG246" s="260"/>
      <c r="LBH246" s="260"/>
      <c r="LBI246" s="260"/>
      <c r="LBJ246" s="260"/>
      <c r="LBK246" s="260"/>
      <c r="LBL246" s="260"/>
      <c r="LBM246" s="260"/>
      <c r="LBN246" s="260"/>
      <c r="LBO246" s="260"/>
      <c r="LBP246" s="260"/>
      <c r="LBQ246" s="260"/>
      <c r="LBR246" s="260"/>
      <c r="LBS246" s="260"/>
      <c r="LBT246" s="260"/>
      <c r="LBU246" s="260"/>
      <c r="LBV246" s="260"/>
      <c r="LBW246" s="260"/>
      <c r="LBX246" s="260"/>
      <c r="LBY246" s="260"/>
      <c r="LBZ246" s="260"/>
      <c r="LCA246" s="260"/>
      <c r="LCB246" s="260"/>
      <c r="LCC246" s="260"/>
      <c r="LCD246" s="260"/>
      <c r="LCE246" s="260"/>
      <c r="LCF246" s="260"/>
      <c r="LCG246" s="260"/>
      <c r="LCH246" s="260"/>
      <c r="LCI246" s="260"/>
      <c r="LCJ246" s="260"/>
      <c r="LCK246" s="260"/>
      <c r="LCL246" s="260"/>
      <c r="LCM246" s="260"/>
      <c r="LCN246" s="260"/>
      <c r="LCO246" s="260"/>
      <c r="LCP246" s="260"/>
      <c r="LCQ246" s="260"/>
      <c r="LCR246" s="260"/>
      <c r="LCS246" s="260"/>
      <c r="LCT246" s="260"/>
      <c r="LCU246" s="260"/>
      <c r="LCV246" s="260"/>
      <c r="LCW246" s="260"/>
      <c r="LCX246" s="260"/>
      <c r="LCY246" s="260"/>
      <c r="LCZ246" s="260"/>
      <c r="LDA246" s="260"/>
      <c r="LDB246" s="260"/>
      <c r="LDC246" s="260"/>
      <c r="LDD246" s="260"/>
      <c r="LDE246" s="260"/>
      <c r="LDF246" s="260"/>
      <c r="LDG246" s="260"/>
      <c r="LDH246" s="260"/>
      <c r="LDI246" s="260"/>
      <c r="LDJ246" s="260"/>
      <c r="LDK246" s="260"/>
      <c r="LDL246" s="260"/>
      <c r="LDM246" s="260"/>
      <c r="LDN246" s="260"/>
      <c r="LDO246" s="260"/>
      <c r="LDP246" s="260"/>
      <c r="LDQ246" s="260"/>
      <c r="LDR246" s="260"/>
      <c r="LDS246" s="260"/>
      <c r="LDT246" s="260"/>
      <c r="LDU246" s="260"/>
      <c r="LDV246" s="260"/>
      <c r="LDW246" s="260"/>
      <c r="LDX246" s="260"/>
      <c r="LDY246" s="260"/>
      <c r="LDZ246" s="260"/>
      <c r="LEA246" s="260"/>
      <c r="LEB246" s="260"/>
      <c r="LEC246" s="260"/>
      <c r="LED246" s="260"/>
      <c r="LEE246" s="260"/>
      <c r="LEF246" s="260"/>
      <c r="LEG246" s="260"/>
      <c r="LEH246" s="260"/>
      <c r="LEI246" s="260"/>
      <c r="LEJ246" s="260"/>
      <c r="LEK246" s="260"/>
      <c r="LEL246" s="260"/>
      <c r="LEM246" s="260"/>
      <c r="LEN246" s="260"/>
      <c r="LEO246" s="260"/>
      <c r="LEP246" s="260"/>
      <c r="LEQ246" s="260"/>
      <c r="LER246" s="260"/>
      <c r="LES246" s="260"/>
      <c r="LET246" s="260"/>
      <c r="LEU246" s="260"/>
      <c r="LEV246" s="260"/>
      <c r="LEW246" s="260"/>
      <c r="LEX246" s="260"/>
      <c r="LEY246" s="260"/>
      <c r="LEZ246" s="260"/>
      <c r="LFA246" s="260"/>
      <c r="LFB246" s="260"/>
      <c r="LFC246" s="260"/>
      <c r="LFD246" s="260"/>
      <c r="LFE246" s="260"/>
      <c r="LFF246" s="260"/>
      <c r="LFG246" s="260"/>
      <c r="LFH246" s="260"/>
      <c r="LFI246" s="260"/>
      <c r="LFJ246" s="260"/>
      <c r="LFK246" s="260"/>
      <c r="LFL246" s="260"/>
      <c r="LFM246" s="260"/>
      <c r="LFN246" s="260"/>
      <c r="LFO246" s="260"/>
      <c r="LFP246" s="260"/>
      <c r="LFQ246" s="260"/>
      <c r="LFR246" s="260"/>
      <c r="LFS246" s="260"/>
      <c r="LFT246" s="260"/>
      <c r="LFU246" s="260"/>
      <c r="LFV246" s="260"/>
      <c r="LFW246" s="260"/>
      <c r="LFX246" s="260"/>
      <c r="LFY246" s="260"/>
      <c r="LFZ246" s="260"/>
      <c r="LGA246" s="260"/>
      <c r="LGB246" s="260"/>
      <c r="LGC246" s="260"/>
      <c r="LGD246" s="260"/>
      <c r="LGE246" s="260"/>
      <c r="LGF246" s="260"/>
      <c r="LGG246" s="260"/>
      <c r="LGH246" s="260"/>
      <c r="LGI246" s="260"/>
      <c r="LGJ246" s="260"/>
      <c r="LGK246" s="260"/>
      <c r="LGL246" s="260"/>
      <c r="LGM246" s="260"/>
      <c r="LGN246" s="260"/>
      <c r="LGO246" s="260"/>
      <c r="LGP246" s="260"/>
      <c r="LGQ246" s="260"/>
      <c r="LGR246" s="260"/>
      <c r="LGS246" s="260"/>
      <c r="LGT246" s="260"/>
      <c r="LGU246" s="260"/>
      <c r="LGV246" s="260"/>
      <c r="LGW246" s="260"/>
      <c r="LGX246" s="260"/>
      <c r="LGY246" s="260"/>
      <c r="LGZ246" s="260"/>
      <c r="LHA246" s="260"/>
      <c r="LHB246" s="260"/>
      <c r="LHC246" s="260"/>
      <c r="LHD246" s="260"/>
      <c r="LHE246" s="260"/>
      <c r="LHF246" s="260"/>
      <c r="LHG246" s="260"/>
      <c r="LHH246" s="260"/>
      <c r="LHI246" s="260"/>
      <c r="LHJ246" s="260"/>
      <c r="LHK246" s="260"/>
      <c r="LHL246" s="260"/>
      <c r="LHM246" s="260"/>
      <c r="LHN246" s="260"/>
      <c r="LHO246" s="260"/>
      <c r="LHP246" s="260"/>
      <c r="LHQ246" s="260"/>
      <c r="LHR246" s="260"/>
      <c r="LHS246" s="260"/>
      <c r="LHT246" s="260"/>
      <c r="LHU246" s="260"/>
      <c r="LHV246" s="260"/>
      <c r="LHW246" s="260"/>
      <c r="LHX246" s="260"/>
      <c r="LHY246" s="260"/>
      <c r="LHZ246" s="260"/>
      <c r="LIA246" s="260"/>
      <c r="LIB246" s="260"/>
      <c r="LIC246" s="260"/>
      <c r="LID246" s="260"/>
      <c r="LIE246" s="260"/>
      <c r="LIF246" s="260"/>
      <c r="LIG246" s="260"/>
      <c r="LIH246" s="260"/>
      <c r="LII246" s="260"/>
      <c r="LIJ246" s="260"/>
      <c r="LIK246" s="260"/>
      <c r="LIL246" s="260"/>
      <c r="LIM246" s="260"/>
      <c r="LIN246" s="260"/>
      <c r="LIO246" s="260"/>
      <c r="LIP246" s="260"/>
      <c r="LIQ246" s="260"/>
      <c r="LIR246" s="260"/>
      <c r="LIS246" s="260"/>
      <c r="LIT246" s="260"/>
      <c r="LIU246" s="260"/>
      <c r="LIV246" s="260"/>
      <c r="LIW246" s="260"/>
      <c r="LIX246" s="260"/>
      <c r="LIY246" s="260"/>
      <c r="LIZ246" s="260"/>
      <c r="LJA246" s="260"/>
      <c r="LJB246" s="260"/>
      <c r="LJC246" s="260"/>
      <c r="LJD246" s="260"/>
      <c r="LJE246" s="260"/>
      <c r="LJF246" s="260"/>
      <c r="LJG246" s="260"/>
      <c r="LJH246" s="260"/>
      <c r="LJI246" s="260"/>
      <c r="LJJ246" s="260"/>
      <c r="LJK246" s="260"/>
      <c r="LJL246" s="260"/>
      <c r="LJM246" s="260"/>
      <c r="LJN246" s="260"/>
      <c r="LJO246" s="260"/>
      <c r="LJP246" s="260"/>
      <c r="LJQ246" s="260"/>
      <c r="LJR246" s="260"/>
      <c r="LJS246" s="260"/>
      <c r="LJT246" s="260"/>
      <c r="LJU246" s="260"/>
      <c r="LJV246" s="260"/>
      <c r="LJW246" s="260"/>
      <c r="LJX246" s="260"/>
      <c r="LJY246" s="260"/>
      <c r="LJZ246" s="260"/>
      <c r="LKA246" s="260"/>
      <c r="LKB246" s="260"/>
      <c r="LKC246" s="260"/>
      <c r="LKD246" s="260"/>
      <c r="LKE246" s="260"/>
      <c r="LKF246" s="260"/>
      <c r="LKG246" s="260"/>
      <c r="LKH246" s="260"/>
      <c r="LKI246" s="260"/>
      <c r="LKJ246" s="260"/>
      <c r="LKK246" s="260"/>
      <c r="LKL246" s="260"/>
      <c r="LKM246" s="260"/>
      <c r="LKN246" s="260"/>
      <c r="LKO246" s="260"/>
      <c r="LKP246" s="260"/>
      <c r="LKQ246" s="260"/>
      <c r="LKR246" s="260"/>
      <c r="LKS246" s="260"/>
      <c r="LKT246" s="260"/>
      <c r="LKU246" s="260"/>
      <c r="LKV246" s="260"/>
      <c r="LKW246" s="260"/>
      <c r="LKX246" s="260"/>
      <c r="LKY246" s="260"/>
      <c r="LKZ246" s="260"/>
      <c r="LLA246" s="260"/>
      <c r="LLB246" s="260"/>
      <c r="LLC246" s="260"/>
      <c r="LLD246" s="260"/>
      <c r="LLE246" s="260"/>
      <c r="LLF246" s="260"/>
      <c r="LLG246" s="260"/>
      <c r="LLH246" s="260"/>
      <c r="LLI246" s="260"/>
      <c r="LLJ246" s="260"/>
      <c r="LLK246" s="260"/>
      <c r="LLL246" s="260"/>
      <c r="LLM246" s="260"/>
      <c r="LLN246" s="260"/>
      <c r="LLO246" s="260"/>
      <c r="LLP246" s="260"/>
      <c r="LLQ246" s="260"/>
      <c r="LLR246" s="260"/>
      <c r="LLS246" s="260"/>
      <c r="LLT246" s="260"/>
      <c r="LLU246" s="260"/>
      <c r="LLV246" s="260"/>
      <c r="LLW246" s="260"/>
      <c r="LLX246" s="260"/>
      <c r="LLY246" s="260"/>
      <c r="LLZ246" s="260"/>
      <c r="LMA246" s="260"/>
      <c r="LMB246" s="260"/>
      <c r="LMC246" s="260"/>
      <c r="LMD246" s="260"/>
      <c r="LME246" s="260"/>
      <c r="LMF246" s="260"/>
      <c r="LMG246" s="260"/>
      <c r="LMH246" s="260"/>
      <c r="LMI246" s="260"/>
      <c r="LMJ246" s="260"/>
      <c r="LMK246" s="260"/>
      <c r="LML246" s="260"/>
      <c r="LMM246" s="260"/>
      <c r="LMN246" s="260"/>
      <c r="LMO246" s="260"/>
      <c r="LMP246" s="260"/>
      <c r="LMQ246" s="260"/>
      <c r="LMR246" s="260"/>
      <c r="LMS246" s="260"/>
      <c r="LMT246" s="260"/>
      <c r="LMU246" s="260"/>
      <c r="LMV246" s="260"/>
      <c r="LMW246" s="260"/>
      <c r="LMX246" s="260"/>
      <c r="LMY246" s="260"/>
      <c r="LMZ246" s="260"/>
      <c r="LNA246" s="260"/>
      <c r="LNB246" s="260"/>
      <c r="LNC246" s="260"/>
      <c r="LND246" s="260"/>
      <c r="LNE246" s="260"/>
      <c r="LNF246" s="260"/>
      <c r="LNG246" s="260"/>
      <c r="LNH246" s="260"/>
      <c r="LNI246" s="260"/>
      <c r="LNJ246" s="260"/>
      <c r="LNK246" s="260"/>
      <c r="LNL246" s="260"/>
      <c r="LNM246" s="260"/>
      <c r="LNN246" s="260"/>
      <c r="LNO246" s="260"/>
      <c r="LNP246" s="260"/>
      <c r="LNQ246" s="260"/>
      <c r="LNR246" s="260"/>
      <c r="LNS246" s="260"/>
      <c r="LNT246" s="260"/>
      <c r="LNU246" s="260"/>
      <c r="LNV246" s="260"/>
      <c r="LNW246" s="260"/>
      <c r="LNX246" s="260"/>
      <c r="LNY246" s="260"/>
      <c r="LNZ246" s="260"/>
      <c r="LOA246" s="260"/>
      <c r="LOB246" s="260"/>
      <c r="LOC246" s="260"/>
      <c r="LOD246" s="260"/>
      <c r="LOE246" s="260"/>
      <c r="LOF246" s="260"/>
      <c r="LOG246" s="260"/>
      <c r="LOH246" s="260"/>
      <c r="LOI246" s="260"/>
      <c r="LOJ246" s="260"/>
      <c r="LOK246" s="260"/>
      <c r="LOL246" s="260"/>
      <c r="LOM246" s="260"/>
      <c r="LON246" s="260"/>
      <c r="LOO246" s="260"/>
      <c r="LOP246" s="260"/>
      <c r="LOQ246" s="260"/>
      <c r="LOR246" s="260"/>
      <c r="LOS246" s="260"/>
      <c r="LOT246" s="260"/>
      <c r="LOU246" s="260"/>
      <c r="LOV246" s="260"/>
      <c r="LOW246" s="260"/>
      <c r="LOX246" s="260"/>
      <c r="LOY246" s="260"/>
      <c r="LOZ246" s="260"/>
      <c r="LPA246" s="260"/>
      <c r="LPB246" s="260"/>
      <c r="LPC246" s="260"/>
      <c r="LPD246" s="260"/>
      <c r="LPE246" s="260"/>
      <c r="LPF246" s="260"/>
      <c r="LPG246" s="260"/>
      <c r="LPH246" s="260"/>
      <c r="LPI246" s="260"/>
      <c r="LPJ246" s="260"/>
      <c r="LPK246" s="260"/>
      <c r="LPL246" s="260"/>
      <c r="LPM246" s="260"/>
      <c r="LPN246" s="260"/>
      <c r="LPO246" s="260"/>
      <c r="LPP246" s="260"/>
      <c r="LPQ246" s="260"/>
      <c r="LPR246" s="260"/>
      <c r="LPS246" s="260"/>
      <c r="LPT246" s="260"/>
      <c r="LPU246" s="260"/>
      <c r="LPV246" s="260"/>
      <c r="LPW246" s="260"/>
      <c r="LPX246" s="260"/>
      <c r="LPY246" s="260"/>
      <c r="LPZ246" s="260"/>
      <c r="LQA246" s="260"/>
      <c r="LQB246" s="260"/>
      <c r="LQC246" s="260"/>
      <c r="LQD246" s="260"/>
      <c r="LQE246" s="260"/>
      <c r="LQF246" s="260"/>
      <c r="LQG246" s="260"/>
      <c r="LQH246" s="260"/>
      <c r="LQI246" s="260"/>
      <c r="LQJ246" s="260"/>
      <c r="LQK246" s="260"/>
      <c r="LQL246" s="260"/>
      <c r="LQM246" s="260"/>
      <c r="LQN246" s="260"/>
      <c r="LQO246" s="260"/>
      <c r="LQP246" s="260"/>
      <c r="LQQ246" s="260"/>
      <c r="LQR246" s="260"/>
      <c r="LQS246" s="260"/>
      <c r="LQT246" s="260"/>
      <c r="LQU246" s="260"/>
      <c r="LQV246" s="260"/>
      <c r="LQW246" s="260"/>
      <c r="LQX246" s="260"/>
      <c r="LQY246" s="260"/>
      <c r="LQZ246" s="260"/>
      <c r="LRA246" s="260"/>
      <c r="LRB246" s="260"/>
      <c r="LRC246" s="260"/>
      <c r="LRD246" s="260"/>
      <c r="LRE246" s="260"/>
      <c r="LRF246" s="260"/>
      <c r="LRG246" s="260"/>
      <c r="LRH246" s="260"/>
      <c r="LRI246" s="260"/>
      <c r="LRJ246" s="260"/>
      <c r="LRK246" s="260"/>
      <c r="LRL246" s="260"/>
      <c r="LRM246" s="260"/>
      <c r="LRN246" s="260"/>
      <c r="LRO246" s="260"/>
      <c r="LRP246" s="260"/>
      <c r="LRQ246" s="260"/>
      <c r="LRR246" s="260"/>
      <c r="LRS246" s="260"/>
      <c r="LRT246" s="260"/>
      <c r="LRU246" s="260"/>
      <c r="LRV246" s="260"/>
      <c r="LRW246" s="260"/>
      <c r="LRX246" s="260"/>
      <c r="LRY246" s="260"/>
      <c r="LRZ246" s="260"/>
      <c r="LSA246" s="260"/>
      <c r="LSB246" s="260"/>
      <c r="LSC246" s="260"/>
      <c r="LSD246" s="260"/>
      <c r="LSE246" s="260"/>
      <c r="LSF246" s="260"/>
      <c r="LSG246" s="260"/>
      <c r="LSH246" s="260"/>
      <c r="LSI246" s="260"/>
      <c r="LSJ246" s="260"/>
      <c r="LSK246" s="260"/>
      <c r="LSL246" s="260"/>
      <c r="LSM246" s="260"/>
      <c r="LSN246" s="260"/>
      <c r="LSO246" s="260"/>
      <c r="LSP246" s="260"/>
      <c r="LSQ246" s="260"/>
      <c r="LSR246" s="260"/>
      <c r="LSS246" s="260"/>
      <c r="LST246" s="260"/>
      <c r="LSU246" s="260"/>
      <c r="LSV246" s="260"/>
      <c r="LSW246" s="260"/>
      <c r="LSX246" s="260"/>
      <c r="LSY246" s="260"/>
      <c r="LSZ246" s="260"/>
      <c r="LTA246" s="260"/>
      <c r="LTB246" s="260"/>
      <c r="LTC246" s="260"/>
      <c r="LTD246" s="260"/>
      <c r="LTE246" s="260"/>
      <c r="LTF246" s="260"/>
      <c r="LTG246" s="260"/>
      <c r="LTH246" s="260"/>
      <c r="LTI246" s="260"/>
      <c r="LTJ246" s="260"/>
      <c r="LTK246" s="260"/>
      <c r="LTL246" s="260"/>
      <c r="LTM246" s="260"/>
      <c r="LTN246" s="260"/>
      <c r="LTO246" s="260"/>
      <c r="LTP246" s="260"/>
      <c r="LTQ246" s="260"/>
      <c r="LTR246" s="260"/>
      <c r="LTS246" s="260"/>
      <c r="LTT246" s="260"/>
      <c r="LTU246" s="260"/>
      <c r="LTV246" s="260"/>
      <c r="LTW246" s="260"/>
      <c r="LTX246" s="260"/>
      <c r="LTY246" s="260"/>
      <c r="LTZ246" s="260"/>
      <c r="LUA246" s="260"/>
      <c r="LUB246" s="260"/>
      <c r="LUC246" s="260"/>
      <c r="LUD246" s="260"/>
      <c r="LUE246" s="260"/>
      <c r="LUF246" s="260"/>
      <c r="LUG246" s="260"/>
      <c r="LUH246" s="260"/>
      <c r="LUI246" s="260"/>
      <c r="LUJ246" s="260"/>
      <c r="LUK246" s="260"/>
      <c r="LUL246" s="260"/>
      <c r="LUM246" s="260"/>
      <c r="LUN246" s="260"/>
      <c r="LUO246" s="260"/>
      <c r="LUP246" s="260"/>
      <c r="LUQ246" s="260"/>
      <c r="LUR246" s="260"/>
      <c r="LUS246" s="260"/>
      <c r="LUT246" s="260"/>
      <c r="LUU246" s="260"/>
      <c r="LUV246" s="260"/>
      <c r="LUW246" s="260"/>
      <c r="LUX246" s="260"/>
      <c r="LUY246" s="260"/>
      <c r="LUZ246" s="260"/>
      <c r="LVA246" s="260"/>
      <c r="LVB246" s="260"/>
      <c r="LVC246" s="260"/>
      <c r="LVD246" s="260"/>
      <c r="LVE246" s="260"/>
      <c r="LVF246" s="260"/>
      <c r="LVG246" s="260"/>
      <c r="LVH246" s="260"/>
      <c r="LVI246" s="260"/>
      <c r="LVJ246" s="260"/>
      <c r="LVK246" s="260"/>
      <c r="LVL246" s="260"/>
      <c r="LVM246" s="260"/>
      <c r="LVN246" s="260"/>
      <c r="LVO246" s="260"/>
      <c r="LVP246" s="260"/>
      <c r="LVQ246" s="260"/>
      <c r="LVR246" s="260"/>
      <c r="LVS246" s="260"/>
      <c r="LVT246" s="260"/>
      <c r="LVU246" s="260"/>
      <c r="LVV246" s="260"/>
      <c r="LVW246" s="260"/>
      <c r="LVX246" s="260"/>
      <c r="LVY246" s="260"/>
      <c r="LVZ246" s="260"/>
      <c r="LWA246" s="260"/>
      <c r="LWB246" s="260"/>
      <c r="LWC246" s="260"/>
      <c r="LWD246" s="260"/>
      <c r="LWE246" s="260"/>
      <c r="LWF246" s="260"/>
      <c r="LWG246" s="260"/>
      <c r="LWH246" s="260"/>
      <c r="LWI246" s="260"/>
      <c r="LWJ246" s="260"/>
      <c r="LWK246" s="260"/>
      <c r="LWL246" s="260"/>
      <c r="LWM246" s="260"/>
      <c r="LWN246" s="260"/>
      <c r="LWO246" s="260"/>
      <c r="LWP246" s="260"/>
      <c r="LWQ246" s="260"/>
      <c r="LWR246" s="260"/>
      <c r="LWS246" s="260"/>
      <c r="LWT246" s="260"/>
      <c r="LWU246" s="260"/>
      <c r="LWV246" s="260"/>
      <c r="LWW246" s="260"/>
      <c r="LWX246" s="260"/>
      <c r="LWY246" s="260"/>
      <c r="LWZ246" s="260"/>
      <c r="LXA246" s="260"/>
      <c r="LXB246" s="260"/>
      <c r="LXC246" s="260"/>
      <c r="LXD246" s="260"/>
      <c r="LXE246" s="260"/>
      <c r="LXF246" s="260"/>
      <c r="LXG246" s="260"/>
      <c r="LXH246" s="260"/>
      <c r="LXI246" s="260"/>
      <c r="LXJ246" s="260"/>
      <c r="LXK246" s="260"/>
      <c r="LXL246" s="260"/>
      <c r="LXM246" s="260"/>
      <c r="LXN246" s="260"/>
      <c r="LXO246" s="260"/>
      <c r="LXP246" s="260"/>
      <c r="LXQ246" s="260"/>
      <c r="LXR246" s="260"/>
      <c r="LXS246" s="260"/>
      <c r="LXT246" s="260"/>
      <c r="LXU246" s="260"/>
      <c r="LXV246" s="260"/>
      <c r="LXW246" s="260"/>
      <c r="LXX246" s="260"/>
      <c r="LXY246" s="260"/>
      <c r="LXZ246" s="260"/>
      <c r="LYA246" s="260"/>
      <c r="LYB246" s="260"/>
      <c r="LYC246" s="260"/>
      <c r="LYD246" s="260"/>
      <c r="LYE246" s="260"/>
      <c r="LYF246" s="260"/>
      <c r="LYG246" s="260"/>
      <c r="LYH246" s="260"/>
      <c r="LYI246" s="260"/>
      <c r="LYJ246" s="260"/>
      <c r="LYK246" s="260"/>
      <c r="LYL246" s="260"/>
      <c r="LYM246" s="260"/>
      <c r="LYN246" s="260"/>
      <c r="LYO246" s="260"/>
      <c r="LYP246" s="260"/>
      <c r="LYQ246" s="260"/>
      <c r="LYR246" s="260"/>
      <c r="LYS246" s="260"/>
      <c r="LYT246" s="260"/>
      <c r="LYU246" s="260"/>
      <c r="LYV246" s="260"/>
      <c r="LYW246" s="260"/>
      <c r="LYX246" s="260"/>
      <c r="LYY246" s="260"/>
      <c r="LYZ246" s="260"/>
      <c r="LZA246" s="260"/>
      <c r="LZB246" s="260"/>
      <c r="LZC246" s="260"/>
      <c r="LZD246" s="260"/>
      <c r="LZE246" s="260"/>
      <c r="LZF246" s="260"/>
      <c r="LZG246" s="260"/>
      <c r="LZH246" s="260"/>
      <c r="LZI246" s="260"/>
      <c r="LZJ246" s="260"/>
      <c r="LZK246" s="260"/>
      <c r="LZL246" s="260"/>
      <c r="LZM246" s="260"/>
      <c r="LZN246" s="260"/>
      <c r="LZO246" s="260"/>
      <c r="LZP246" s="260"/>
      <c r="LZQ246" s="260"/>
      <c r="LZR246" s="260"/>
      <c r="LZS246" s="260"/>
      <c r="LZT246" s="260"/>
      <c r="LZU246" s="260"/>
      <c r="LZV246" s="260"/>
      <c r="LZW246" s="260"/>
      <c r="LZX246" s="260"/>
      <c r="LZY246" s="260"/>
      <c r="LZZ246" s="260"/>
      <c r="MAA246" s="260"/>
      <c r="MAB246" s="260"/>
      <c r="MAC246" s="260"/>
      <c r="MAD246" s="260"/>
      <c r="MAE246" s="260"/>
      <c r="MAF246" s="260"/>
      <c r="MAG246" s="260"/>
      <c r="MAH246" s="260"/>
      <c r="MAI246" s="260"/>
      <c r="MAJ246" s="260"/>
      <c r="MAK246" s="260"/>
      <c r="MAL246" s="260"/>
      <c r="MAM246" s="260"/>
      <c r="MAN246" s="260"/>
      <c r="MAO246" s="260"/>
      <c r="MAP246" s="260"/>
      <c r="MAQ246" s="260"/>
      <c r="MAR246" s="260"/>
      <c r="MAS246" s="260"/>
      <c r="MAT246" s="260"/>
      <c r="MAU246" s="260"/>
      <c r="MAV246" s="260"/>
      <c r="MAW246" s="260"/>
      <c r="MAX246" s="260"/>
      <c r="MAY246" s="260"/>
      <c r="MAZ246" s="260"/>
      <c r="MBA246" s="260"/>
      <c r="MBB246" s="260"/>
      <c r="MBC246" s="260"/>
      <c r="MBD246" s="260"/>
      <c r="MBE246" s="260"/>
      <c r="MBF246" s="260"/>
      <c r="MBG246" s="260"/>
      <c r="MBH246" s="260"/>
      <c r="MBI246" s="260"/>
      <c r="MBJ246" s="260"/>
      <c r="MBK246" s="260"/>
      <c r="MBL246" s="260"/>
      <c r="MBM246" s="260"/>
      <c r="MBN246" s="260"/>
      <c r="MBO246" s="260"/>
      <c r="MBP246" s="260"/>
      <c r="MBQ246" s="260"/>
      <c r="MBR246" s="260"/>
      <c r="MBS246" s="260"/>
      <c r="MBT246" s="260"/>
      <c r="MBU246" s="260"/>
      <c r="MBV246" s="260"/>
      <c r="MBW246" s="260"/>
      <c r="MBX246" s="260"/>
      <c r="MBY246" s="260"/>
      <c r="MBZ246" s="260"/>
      <c r="MCA246" s="260"/>
      <c r="MCB246" s="260"/>
      <c r="MCC246" s="260"/>
      <c r="MCD246" s="260"/>
      <c r="MCE246" s="260"/>
      <c r="MCF246" s="260"/>
      <c r="MCG246" s="260"/>
      <c r="MCH246" s="260"/>
      <c r="MCI246" s="260"/>
      <c r="MCJ246" s="260"/>
      <c r="MCK246" s="260"/>
      <c r="MCL246" s="260"/>
      <c r="MCM246" s="260"/>
      <c r="MCN246" s="260"/>
      <c r="MCO246" s="260"/>
      <c r="MCP246" s="260"/>
      <c r="MCQ246" s="260"/>
      <c r="MCR246" s="260"/>
      <c r="MCS246" s="260"/>
      <c r="MCT246" s="260"/>
      <c r="MCU246" s="260"/>
      <c r="MCV246" s="260"/>
      <c r="MCW246" s="260"/>
      <c r="MCX246" s="260"/>
      <c r="MCY246" s="260"/>
      <c r="MCZ246" s="260"/>
      <c r="MDA246" s="260"/>
      <c r="MDB246" s="260"/>
      <c r="MDC246" s="260"/>
      <c r="MDD246" s="260"/>
      <c r="MDE246" s="260"/>
      <c r="MDF246" s="260"/>
      <c r="MDG246" s="260"/>
      <c r="MDH246" s="260"/>
      <c r="MDI246" s="260"/>
      <c r="MDJ246" s="260"/>
      <c r="MDK246" s="260"/>
      <c r="MDL246" s="260"/>
      <c r="MDM246" s="260"/>
      <c r="MDN246" s="260"/>
      <c r="MDO246" s="260"/>
      <c r="MDP246" s="260"/>
      <c r="MDQ246" s="260"/>
      <c r="MDR246" s="260"/>
      <c r="MDS246" s="260"/>
      <c r="MDT246" s="260"/>
      <c r="MDU246" s="260"/>
      <c r="MDV246" s="260"/>
      <c r="MDW246" s="260"/>
      <c r="MDX246" s="260"/>
      <c r="MDY246" s="260"/>
      <c r="MDZ246" s="260"/>
      <c r="MEA246" s="260"/>
      <c r="MEB246" s="260"/>
      <c r="MEC246" s="260"/>
      <c r="MED246" s="260"/>
      <c r="MEE246" s="260"/>
      <c r="MEF246" s="260"/>
      <c r="MEG246" s="260"/>
      <c r="MEH246" s="260"/>
      <c r="MEI246" s="260"/>
      <c r="MEJ246" s="260"/>
      <c r="MEK246" s="260"/>
      <c r="MEL246" s="260"/>
      <c r="MEM246" s="260"/>
      <c r="MEN246" s="260"/>
      <c r="MEO246" s="260"/>
      <c r="MEP246" s="260"/>
      <c r="MEQ246" s="260"/>
      <c r="MER246" s="260"/>
      <c r="MES246" s="260"/>
      <c r="MET246" s="260"/>
      <c r="MEU246" s="260"/>
      <c r="MEV246" s="260"/>
      <c r="MEW246" s="260"/>
      <c r="MEX246" s="260"/>
      <c r="MEY246" s="260"/>
      <c r="MEZ246" s="260"/>
      <c r="MFA246" s="260"/>
      <c r="MFB246" s="260"/>
      <c r="MFC246" s="260"/>
      <c r="MFD246" s="260"/>
      <c r="MFE246" s="260"/>
      <c r="MFF246" s="260"/>
      <c r="MFG246" s="260"/>
      <c r="MFH246" s="260"/>
      <c r="MFI246" s="260"/>
      <c r="MFJ246" s="260"/>
      <c r="MFK246" s="260"/>
      <c r="MFL246" s="260"/>
      <c r="MFM246" s="260"/>
      <c r="MFN246" s="260"/>
      <c r="MFO246" s="260"/>
      <c r="MFP246" s="260"/>
      <c r="MFQ246" s="260"/>
      <c r="MFR246" s="260"/>
      <c r="MFS246" s="260"/>
      <c r="MFT246" s="260"/>
      <c r="MFU246" s="260"/>
      <c r="MFV246" s="260"/>
      <c r="MFW246" s="260"/>
      <c r="MFX246" s="260"/>
      <c r="MFY246" s="260"/>
      <c r="MFZ246" s="260"/>
      <c r="MGA246" s="260"/>
      <c r="MGB246" s="260"/>
      <c r="MGC246" s="260"/>
      <c r="MGD246" s="260"/>
      <c r="MGE246" s="260"/>
      <c r="MGF246" s="260"/>
      <c r="MGG246" s="260"/>
      <c r="MGH246" s="260"/>
      <c r="MGI246" s="260"/>
      <c r="MGJ246" s="260"/>
      <c r="MGK246" s="260"/>
      <c r="MGL246" s="260"/>
      <c r="MGM246" s="260"/>
      <c r="MGN246" s="260"/>
      <c r="MGO246" s="260"/>
      <c r="MGP246" s="260"/>
      <c r="MGQ246" s="260"/>
      <c r="MGR246" s="260"/>
      <c r="MGS246" s="260"/>
      <c r="MGT246" s="260"/>
      <c r="MGU246" s="260"/>
      <c r="MGV246" s="260"/>
      <c r="MGW246" s="260"/>
      <c r="MGX246" s="260"/>
      <c r="MGY246" s="260"/>
      <c r="MGZ246" s="260"/>
      <c r="MHA246" s="260"/>
      <c r="MHB246" s="260"/>
      <c r="MHC246" s="260"/>
      <c r="MHD246" s="260"/>
      <c r="MHE246" s="260"/>
      <c r="MHF246" s="260"/>
      <c r="MHG246" s="260"/>
      <c r="MHH246" s="260"/>
      <c r="MHI246" s="260"/>
      <c r="MHJ246" s="260"/>
      <c r="MHK246" s="260"/>
      <c r="MHL246" s="260"/>
      <c r="MHM246" s="260"/>
      <c r="MHN246" s="260"/>
      <c r="MHO246" s="260"/>
      <c r="MHP246" s="260"/>
      <c r="MHQ246" s="260"/>
      <c r="MHR246" s="260"/>
      <c r="MHS246" s="260"/>
      <c r="MHT246" s="260"/>
      <c r="MHU246" s="260"/>
      <c r="MHV246" s="260"/>
      <c r="MHW246" s="260"/>
      <c r="MHX246" s="260"/>
      <c r="MHY246" s="260"/>
      <c r="MHZ246" s="260"/>
      <c r="MIA246" s="260"/>
      <c r="MIB246" s="260"/>
      <c r="MIC246" s="260"/>
      <c r="MID246" s="260"/>
      <c r="MIE246" s="260"/>
      <c r="MIF246" s="260"/>
      <c r="MIG246" s="260"/>
      <c r="MIH246" s="260"/>
      <c r="MII246" s="260"/>
      <c r="MIJ246" s="260"/>
      <c r="MIK246" s="260"/>
      <c r="MIL246" s="260"/>
      <c r="MIM246" s="260"/>
      <c r="MIN246" s="260"/>
      <c r="MIO246" s="260"/>
      <c r="MIP246" s="260"/>
      <c r="MIQ246" s="260"/>
      <c r="MIR246" s="260"/>
      <c r="MIS246" s="260"/>
      <c r="MIT246" s="260"/>
      <c r="MIU246" s="260"/>
      <c r="MIV246" s="260"/>
      <c r="MIW246" s="260"/>
      <c r="MIX246" s="260"/>
      <c r="MIY246" s="260"/>
      <c r="MIZ246" s="260"/>
      <c r="MJA246" s="260"/>
      <c r="MJB246" s="260"/>
      <c r="MJC246" s="260"/>
      <c r="MJD246" s="260"/>
      <c r="MJE246" s="260"/>
      <c r="MJF246" s="260"/>
      <c r="MJG246" s="260"/>
      <c r="MJH246" s="260"/>
      <c r="MJI246" s="260"/>
      <c r="MJJ246" s="260"/>
      <c r="MJK246" s="260"/>
      <c r="MJL246" s="260"/>
      <c r="MJM246" s="260"/>
      <c r="MJN246" s="260"/>
      <c r="MJO246" s="260"/>
      <c r="MJP246" s="260"/>
      <c r="MJQ246" s="260"/>
      <c r="MJR246" s="260"/>
      <c r="MJS246" s="260"/>
      <c r="MJT246" s="260"/>
      <c r="MJU246" s="260"/>
      <c r="MJV246" s="260"/>
      <c r="MJW246" s="260"/>
      <c r="MJX246" s="260"/>
      <c r="MJY246" s="260"/>
      <c r="MJZ246" s="260"/>
      <c r="MKA246" s="260"/>
      <c r="MKB246" s="260"/>
      <c r="MKC246" s="260"/>
      <c r="MKD246" s="260"/>
      <c r="MKE246" s="260"/>
      <c r="MKF246" s="260"/>
      <c r="MKG246" s="260"/>
      <c r="MKH246" s="260"/>
      <c r="MKI246" s="260"/>
      <c r="MKJ246" s="260"/>
      <c r="MKK246" s="260"/>
      <c r="MKL246" s="260"/>
      <c r="MKM246" s="260"/>
      <c r="MKN246" s="260"/>
      <c r="MKO246" s="260"/>
      <c r="MKP246" s="260"/>
      <c r="MKQ246" s="260"/>
      <c r="MKR246" s="260"/>
      <c r="MKS246" s="260"/>
      <c r="MKT246" s="260"/>
      <c r="MKU246" s="260"/>
      <c r="MKV246" s="260"/>
      <c r="MKW246" s="260"/>
      <c r="MKX246" s="260"/>
      <c r="MKY246" s="260"/>
      <c r="MKZ246" s="260"/>
      <c r="MLA246" s="260"/>
      <c r="MLB246" s="260"/>
      <c r="MLC246" s="260"/>
      <c r="MLD246" s="260"/>
      <c r="MLE246" s="260"/>
      <c r="MLF246" s="260"/>
      <c r="MLG246" s="260"/>
      <c r="MLH246" s="260"/>
      <c r="MLI246" s="260"/>
      <c r="MLJ246" s="260"/>
      <c r="MLK246" s="260"/>
      <c r="MLL246" s="260"/>
      <c r="MLM246" s="260"/>
      <c r="MLN246" s="260"/>
      <c r="MLO246" s="260"/>
      <c r="MLP246" s="260"/>
      <c r="MLQ246" s="260"/>
      <c r="MLR246" s="260"/>
      <c r="MLS246" s="260"/>
      <c r="MLT246" s="260"/>
      <c r="MLU246" s="260"/>
      <c r="MLV246" s="260"/>
      <c r="MLW246" s="260"/>
      <c r="MLX246" s="260"/>
      <c r="MLY246" s="260"/>
      <c r="MLZ246" s="260"/>
      <c r="MMA246" s="260"/>
      <c r="MMB246" s="260"/>
      <c r="MMC246" s="260"/>
      <c r="MMD246" s="260"/>
      <c r="MME246" s="260"/>
      <c r="MMF246" s="260"/>
      <c r="MMG246" s="260"/>
      <c r="MMH246" s="260"/>
      <c r="MMI246" s="260"/>
      <c r="MMJ246" s="260"/>
      <c r="MMK246" s="260"/>
      <c r="MML246" s="260"/>
      <c r="MMM246" s="260"/>
      <c r="MMN246" s="260"/>
      <c r="MMO246" s="260"/>
      <c r="MMP246" s="260"/>
      <c r="MMQ246" s="260"/>
      <c r="MMR246" s="260"/>
      <c r="MMS246" s="260"/>
      <c r="MMT246" s="260"/>
      <c r="MMU246" s="260"/>
      <c r="MMV246" s="260"/>
      <c r="MMW246" s="260"/>
      <c r="MMX246" s="260"/>
      <c r="MMY246" s="260"/>
      <c r="MMZ246" s="260"/>
      <c r="MNA246" s="260"/>
      <c r="MNB246" s="260"/>
      <c r="MNC246" s="260"/>
      <c r="MND246" s="260"/>
      <c r="MNE246" s="260"/>
      <c r="MNF246" s="260"/>
      <c r="MNG246" s="260"/>
      <c r="MNH246" s="260"/>
      <c r="MNI246" s="260"/>
      <c r="MNJ246" s="260"/>
      <c r="MNK246" s="260"/>
      <c r="MNL246" s="260"/>
      <c r="MNM246" s="260"/>
      <c r="MNN246" s="260"/>
      <c r="MNO246" s="260"/>
      <c r="MNP246" s="260"/>
      <c r="MNQ246" s="260"/>
      <c r="MNR246" s="260"/>
      <c r="MNS246" s="260"/>
      <c r="MNT246" s="260"/>
      <c r="MNU246" s="260"/>
      <c r="MNV246" s="260"/>
      <c r="MNW246" s="260"/>
      <c r="MNX246" s="260"/>
      <c r="MNY246" s="260"/>
      <c r="MNZ246" s="260"/>
      <c r="MOA246" s="260"/>
      <c r="MOB246" s="260"/>
      <c r="MOC246" s="260"/>
      <c r="MOD246" s="260"/>
      <c r="MOE246" s="260"/>
      <c r="MOF246" s="260"/>
      <c r="MOG246" s="260"/>
      <c r="MOH246" s="260"/>
      <c r="MOI246" s="260"/>
      <c r="MOJ246" s="260"/>
      <c r="MOK246" s="260"/>
      <c r="MOL246" s="260"/>
      <c r="MOM246" s="260"/>
      <c r="MON246" s="260"/>
      <c r="MOO246" s="260"/>
      <c r="MOP246" s="260"/>
      <c r="MOQ246" s="260"/>
      <c r="MOR246" s="260"/>
      <c r="MOS246" s="260"/>
      <c r="MOT246" s="260"/>
      <c r="MOU246" s="260"/>
      <c r="MOV246" s="260"/>
      <c r="MOW246" s="260"/>
      <c r="MOX246" s="260"/>
      <c r="MOY246" s="260"/>
      <c r="MOZ246" s="260"/>
      <c r="MPA246" s="260"/>
      <c r="MPB246" s="260"/>
      <c r="MPC246" s="260"/>
      <c r="MPD246" s="260"/>
      <c r="MPE246" s="260"/>
      <c r="MPF246" s="260"/>
      <c r="MPG246" s="260"/>
      <c r="MPH246" s="260"/>
      <c r="MPI246" s="260"/>
      <c r="MPJ246" s="260"/>
      <c r="MPK246" s="260"/>
      <c r="MPL246" s="260"/>
      <c r="MPM246" s="260"/>
      <c r="MPN246" s="260"/>
      <c r="MPO246" s="260"/>
      <c r="MPP246" s="260"/>
      <c r="MPQ246" s="260"/>
      <c r="MPR246" s="260"/>
      <c r="MPS246" s="260"/>
      <c r="MPT246" s="260"/>
      <c r="MPU246" s="260"/>
      <c r="MPV246" s="260"/>
      <c r="MPW246" s="260"/>
      <c r="MPX246" s="260"/>
      <c r="MPY246" s="260"/>
      <c r="MPZ246" s="260"/>
      <c r="MQA246" s="260"/>
      <c r="MQB246" s="260"/>
      <c r="MQC246" s="260"/>
      <c r="MQD246" s="260"/>
      <c r="MQE246" s="260"/>
      <c r="MQF246" s="260"/>
      <c r="MQG246" s="260"/>
      <c r="MQH246" s="260"/>
      <c r="MQI246" s="260"/>
      <c r="MQJ246" s="260"/>
      <c r="MQK246" s="260"/>
      <c r="MQL246" s="260"/>
      <c r="MQM246" s="260"/>
      <c r="MQN246" s="260"/>
      <c r="MQO246" s="260"/>
      <c r="MQP246" s="260"/>
      <c r="MQQ246" s="260"/>
      <c r="MQR246" s="260"/>
      <c r="MQS246" s="260"/>
      <c r="MQT246" s="260"/>
      <c r="MQU246" s="260"/>
      <c r="MQV246" s="260"/>
      <c r="MQW246" s="260"/>
      <c r="MQX246" s="260"/>
      <c r="MQY246" s="260"/>
      <c r="MQZ246" s="260"/>
      <c r="MRA246" s="260"/>
      <c r="MRB246" s="260"/>
      <c r="MRC246" s="260"/>
      <c r="MRD246" s="260"/>
      <c r="MRE246" s="260"/>
      <c r="MRF246" s="260"/>
      <c r="MRG246" s="260"/>
      <c r="MRH246" s="260"/>
      <c r="MRI246" s="260"/>
      <c r="MRJ246" s="260"/>
      <c r="MRK246" s="260"/>
      <c r="MRL246" s="260"/>
      <c r="MRM246" s="260"/>
      <c r="MRN246" s="260"/>
      <c r="MRO246" s="260"/>
      <c r="MRP246" s="260"/>
      <c r="MRQ246" s="260"/>
      <c r="MRR246" s="260"/>
      <c r="MRS246" s="260"/>
      <c r="MRT246" s="260"/>
      <c r="MRU246" s="260"/>
      <c r="MRV246" s="260"/>
      <c r="MRW246" s="260"/>
      <c r="MRX246" s="260"/>
      <c r="MRY246" s="260"/>
      <c r="MRZ246" s="260"/>
      <c r="MSA246" s="260"/>
      <c r="MSB246" s="260"/>
      <c r="MSC246" s="260"/>
      <c r="MSD246" s="260"/>
      <c r="MSE246" s="260"/>
      <c r="MSF246" s="260"/>
      <c r="MSG246" s="260"/>
      <c r="MSH246" s="260"/>
      <c r="MSI246" s="260"/>
      <c r="MSJ246" s="260"/>
      <c r="MSK246" s="260"/>
      <c r="MSL246" s="260"/>
      <c r="MSM246" s="260"/>
      <c r="MSN246" s="260"/>
      <c r="MSO246" s="260"/>
      <c r="MSP246" s="260"/>
      <c r="MSQ246" s="260"/>
      <c r="MSR246" s="260"/>
      <c r="MSS246" s="260"/>
      <c r="MST246" s="260"/>
      <c r="MSU246" s="260"/>
      <c r="MSV246" s="260"/>
      <c r="MSW246" s="260"/>
      <c r="MSX246" s="260"/>
      <c r="MSY246" s="260"/>
      <c r="MSZ246" s="260"/>
      <c r="MTA246" s="260"/>
      <c r="MTB246" s="260"/>
      <c r="MTC246" s="260"/>
      <c r="MTD246" s="260"/>
      <c r="MTE246" s="260"/>
      <c r="MTF246" s="260"/>
      <c r="MTG246" s="260"/>
      <c r="MTH246" s="260"/>
      <c r="MTI246" s="260"/>
      <c r="MTJ246" s="260"/>
      <c r="MTK246" s="260"/>
      <c r="MTL246" s="260"/>
      <c r="MTM246" s="260"/>
      <c r="MTN246" s="260"/>
      <c r="MTO246" s="260"/>
      <c r="MTP246" s="260"/>
      <c r="MTQ246" s="260"/>
      <c r="MTR246" s="260"/>
      <c r="MTS246" s="260"/>
      <c r="MTT246" s="260"/>
      <c r="MTU246" s="260"/>
      <c r="MTV246" s="260"/>
      <c r="MTW246" s="260"/>
      <c r="MTX246" s="260"/>
      <c r="MTY246" s="260"/>
      <c r="MTZ246" s="260"/>
      <c r="MUA246" s="260"/>
      <c r="MUB246" s="260"/>
      <c r="MUC246" s="260"/>
      <c r="MUD246" s="260"/>
      <c r="MUE246" s="260"/>
      <c r="MUF246" s="260"/>
      <c r="MUG246" s="260"/>
      <c r="MUH246" s="260"/>
      <c r="MUI246" s="260"/>
      <c r="MUJ246" s="260"/>
      <c r="MUK246" s="260"/>
      <c r="MUL246" s="260"/>
      <c r="MUM246" s="260"/>
      <c r="MUN246" s="260"/>
      <c r="MUO246" s="260"/>
      <c r="MUP246" s="260"/>
      <c r="MUQ246" s="260"/>
      <c r="MUR246" s="260"/>
      <c r="MUS246" s="260"/>
      <c r="MUT246" s="260"/>
      <c r="MUU246" s="260"/>
      <c r="MUV246" s="260"/>
      <c r="MUW246" s="260"/>
      <c r="MUX246" s="260"/>
      <c r="MUY246" s="260"/>
      <c r="MUZ246" s="260"/>
      <c r="MVA246" s="260"/>
      <c r="MVB246" s="260"/>
      <c r="MVC246" s="260"/>
      <c r="MVD246" s="260"/>
      <c r="MVE246" s="260"/>
      <c r="MVF246" s="260"/>
      <c r="MVG246" s="260"/>
      <c r="MVH246" s="260"/>
      <c r="MVI246" s="260"/>
      <c r="MVJ246" s="260"/>
      <c r="MVK246" s="260"/>
      <c r="MVL246" s="260"/>
      <c r="MVM246" s="260"/>
      <c r="MVN246" s="260"/>
      <c r="MVO246" s="260"/>
      <c r="MVP246" s="260"/>
      <c r="MVQ246" s="260"/>
      <c r="MVR246" s="260"/>
      <c r="MVS246" s="260"/>
      <c r="MVT246" s="260"/>
      <c r="MVU246" s="260"/>
      <c r="MVV246" s="260"/>
      <c r="MVW246" s="260"/>
      <c r="MVX246" s="260"/>
      <c r="MVY246" s="260"/>
      <c r="MVZ246" s="260"/>
      <c r="MWA246" s="260"/>
      <c r="MWB246" s="260"/>
      <c r="MWC246" s="260"/>
      <c r="MWD246" s="260"/>
      <c r="MWE246" s="260"/>
      <c r="MWF246" s="260"/>
      <c r="MWG246" s="260"/>
      <c r="MWH246" s="260"/>
      <c r="MWI246" s="260"/>
      <c r="MWJ246" s="260"/>
      <c r="MWK246" s="260"/>
      <c r="MWL246" s="260"/>
      <c r="MWM246" s="260"/>
      <c r="MWN246" s="260"/>
      <c r="MWO246" s="260"/>
      <c r="MWP246" s="260"/>
      <c r="MWQ246" s="260"/>
      <c r="MWR246" s="260"/>
      <c r="MWS246" s="260"/>
      <c r="MWT246" s="260"/>
      <c r="MWU246" s="260"/>
      <c r="MWV246" s="260"/>
      <c r="MWW246" s="260"/>
      <c r="MWX246" s="260"/>
      <c r="MWY246" s="260"/>
      <c r="MWZ246" s="260"/>
      <c r="MXA246" s="260"/>
      <c r="MXB246" s="260"/>
      <c r="MXC246" s="260"/>
      <c r="MXD246" s="260"/>
      <c r="MXE246" s="260"/>
      <c r="MXF246" s="260"/>
      <c r="MXG246" s="260"/>
      <c r="MXH246" s="260"/>
      <c r="MXI246" s="260"/>
      <c r="MXJ246" s="260"/>
      <c r="MXK246" s="260"/>
      <c r="MXL246" s="260"/>
      <c r="MXM246" s="260"/>
      <c r="MXN246" s="260"/>
      <c r="MXO246" s="260"/>
      <c r="MXP246" s="260"/>
      <c r="MXQ246" s="260"/>
      <c r="MXR246" s="260"/>
      <c r="MXS246" s="260"/>
      <c r="MXT246" s="260"/>
      <c r="MXU246" s="260"/>
      <c r="MXV246" s="260"/>
      <c r="MXW246" s="260"/>
      <c r="MXX246" s="260"/>
      <c r="MXY246" s="260"/>
      <c r="MXZ246" s="260"/>
      <c r="MYA246" s="260"/>
      <c r="MYB246" s="260"/>
      <c r="MYC246" s="260"/>
      <c r="MYD246" s="260"/>
      <c r="MYE246" s="260"/>
      <c r="MYF246" s="260"/>
      <c r="MYG246" s="260"/>
      <c r="MYH246" s="260"/>
      <c r="MYI246" s="260"/>
      <c r="MYJ246" s="260"/>
      <c r="MYK246" s="260"/>
      <c r="MYL246" s="260"/>
      <c r="MYM246" s="260"/>
      <c r="MYN246" s="260"/>
      <c r="MYO246" s="260"/>
      <c r="MYP246" s="260"/>
      <c r="MYQ246" s="260"/>
      <c r="MYR246" s="260"/>
      <c r="MYS246" s="260"/>
      <c r="MYT246" s="260"/>
      <c r="MYU246" s="260"/>
      <c r="MYV246" s="260"/>
      <c r="MYW246" s="260"/>
      <c r="MYX246" s="260"/>
      <c r="MYY246" s="260"/>
      <c r="MYZ246" s="260"/>
      <c r="MZA246" s="260"/>
      <c r="MZB246" s="260"/>
      <c r="MZC246" s="260"/>
      <c r="MZD246" s="260"/>
      <c r="MZE246" s="260"/>
      <c r="MZF246" s="260"/>
      <c r="MZG246" s="260"/>
      <c r="MZH246" s="260"/>
      <c r="MZI246" s="260"/>
      <c r="MZJ246" s="260"/>
      <c r="MZK246" s="260"/>
      <c r="MZL246" s="260"/>
      <c r="MZM246" s="260"/>
      <c r="MZN246" s="260"/>
      <c r="MZO246" s="260"/>
      <c r="MZP246" s="260"/>
      <c r="MZQ246" s="260"/>
      <c r="MZR246" s="260"/>
      <c r="MZS246" s="260"/>
      <c r="MZT246" s="260"/>
      <c r="MZU246" s="260"/>
      <c r="MZV246" s="260"/>
      <c r="MZW246" s="260"/>
      <c r="MZX246" s="260"/>
      <c r="MZY246" s="260"/>
      <c r="MZZ246" s="260"/>
      <c r="NAA246" s="260"/>
      <c r="NAB246" s="260"/>
      <c r="NAC246" s="260"/>
      <c r="NAD246" s="260"/>
      <c r="NAE246" s="260"/>
      <c r="NAF246" s="260"/>
      <c r="NAG246" s="260"/>
      <c r="NAH246" s="260"/>
      <c r="NAI246" s="260"/>
      <c r="NAJ246" s="260"/>
      <c r="NAK246" s="260"/>
      <c r="NAL246" s="260"/>
      <c r="NAM246" s="260"/>
      <c r="NAN246" s="260"/>
      <c r="NAO246" s="260"/>
      <c r="NAP246" s="260"/>
      <c r="NAQ246" s="260"/>
      <c r="NAR246" s="260"/>
      <c r="NAS246" s="260"/>
      <c r="NAT246" s="260"/>
      <c r="NAU246" s="260"/>
      <c r="NAV246" s="260"/>
      <c r="NAW246" s="260"/>
      <c r="NAX246" s="260"/>
      <c r="NAY246" s="260"/>
      <c r="NAZ246" s="260"/>
      <c r="NBA246" s="260"/>
      <c r="NBB246" s="260"/>
      <c r="NBC246" s="260"/>
      <c r="NBD246" s="260"/>
      <c r="NBE246" s="260"/>
      <c r="NBF246" s="260"/>
      <c r="NBG246" s="260"/>
      <c r="NBH246" s="260"/>
      <c r="NBI246" s="260"/>
      <c r="NBJ246" s="260"/>
      <c r="NBK246" s="260"/>
      <c r="NBL246" s="260"/>
      <c r="NBM246" s="260"/>
      <c r="NBN246" s="260"/>
      <c r="NBO246" s="260"/>
      <c r="NBP246" s="260"/>
      <c r="NBQ246" s="260"/>
      <c r="NBR246" s="260"/>
      <c r="NBS246" s="260"/>
      <c r="NBT246" s="260"/>
      <c r="NBU246" s="260"/>
      <c r="NBV246" s="260"/>
      <c r="NBW246" s="260"/>
      <c r="NBX246" s="260"/>
      <c r="NBY246" s="260"/>
      <c r="NBZ246" s="260"/>
      <c r="NCA246" s="260"/>
      <c r="NCB246" s="260"/>
      <c r="NCC246" s="260"/>
      <c r="NCD246" s="260"/>
      <c r="NCE246" s="260"/>
      <c r="NCF246" s="260"/>
      <c r="NCG246" s="260"/>
      <c r="NCH246" s="260"/>
      <c r="NCI246" s="260"/>
      <c r="NCJ246" s="260"/>
      <c r="NCK246" s="260"/>
      <c r="NCL246" s="260"/>
      <c r="NCM246" s="260"/>
      <c r="NCN246" s="260"/>
      <c r="NCO246" s="260"/>
      <c r="NCP246" s="260"/>
      <c r="NCQ246" s="260"/>
      <c r="NCR246" s="260"/>
      <c r="NCS246" s="260"/>
      <c r="NCT246" s="260"/>
      <c r="NCU246" s="260"/>
      <c r="NCV246" s="260"/>
      <c r="NCW246" s="260"/>
      <c r="NCX246" s="260"/>
      <c r="NCY246" s="260"/>
      <c r="NCZ246" s="260"/>
      <c r="NDA246" s="260"/>
      <c r="NDB246" s="260"/>
      <c r="NDC246" s="260"/>
      <c r="NDD246" s="260"/>
      <c r="NDE246" s="260"/>
      <c r="NDF246" s="260"/>
      <c r="NDG246" s="260"/>
      <c r="NDH246" s="260"/>
      <c r="NDI246" s="260"/>
      <c r="NDJ246" s="260"/>
      <c r="NDK246" s="260"/>
      <c r="NDL246" s="260"/>
      <c r="NDM246" s="260"/>
      <c r="NDN246" s="260"/>
      <c r="NDO246" s="260"/>
      <c r="NDP246" s="260"/>
      <c r="NDQ246" s="260"/>
      <c r="NDR246" s="260"/>
      <c r="NDS246" s="260"/>
      <c r="NDT246" s="260"/>
      <c r="NDU246" s="260"/>
      <c r="NDV246" s="260"/>
      <c r="NDW246" s="260"/>
      <c r="NDX246" s="260"/>
      <c r="NDY246" s="260"/>
      <c r="NDZ246" s="260"/>
      <c r="NEA246" s="260"/>
      <c r="NEB246" s="260"/>
      <c r="NEC246" s="260"/>
      <c r="NED246" s="260"/>
      <c r="NEE246" s="260"/>
      <c r="NEF246" s="260"/>
      <c r="NEG246" s="260"/>
      <c r="NEH246" s="260"/>
      <c r="NEI246" s="260"/>
      <c r="NEJ246" s="260"/>
      <c r="NEK246" s="260"/>
      <c r="NEL246" s="260"/>
      <c r="NEM246" s="260"/>
      <c r="NEN246" s="260"/>
      <c r="NEO246" s="260"/>
      <c r="NEP246" s="260"/>
      <c r="NEQ246" s="260"/>
      <c r="NER246" s="260"/>
      <c r="NES246" s="260"/>
      <c r="NET246" s="260"/>
      <c r="NEU246" s="260"/>
      <c r="NEV246" s="260"/>
      <c r="NEW246" s="260"/>
      <c r="NEX246" s="260"/>
      <c r="NEY246" s="260"/>
      <c r="NEZ246" s="260"/>
      <c r="NFA246" s="260"/>
      <c r="NFB246" s="260"/>
      <c r="NFC246" s="260"/>
      <c r="NFD246" s="260"/>
      <c r="NFE246" s="260"/>
      <c r="NFF246" s="260"/>
      <c r="NFG246" s="260"/>
      <c r="NFH246" s="260"/>
      <c r="NFI246" s="260"/>
      <c r="NFJ246" s="260"/>
      <c r="NFK246" s="260"/>
      <c r="NFL246" s="260"/>
      <c r="NFM246" s="260"/>
      <c r="NFN246" s="260"/>
      <c r="NFO246" s="260"/>
      <c r="NFP246" s="260"/>
      <c r="NFQ246" s="260"/>
      <c r="NFR246" s="260"/>
      <c r="NFS246" s="260"/>
      <c r="NFT246" s="260"/>
      <c r="NFU246" s="260"/>
      <c r="NFV246" s="260"/>
      <c r="NFW246" s="260"/>
      <c r="NFX246" s="260"/>
      <c r="NFY246" s="260"/>
      <c r="NFZ246" s="260"/>
      <c r="NGA246" s="260"/>
      <c r="NGB246" s="260"/>
      <c r="NGC246" s="260"/>
      <c r="NGD246" s="260"/>
      <c r="NGE246" s="260"/>
      <c r="NGF246" s="260"/>
      <c r="NGG246" s="260"/>
      <c r="NGH246" s="260"/>
      <c r="NGI246" s="260"/>
      <c r="NGJ246" s="260"/>
      <c r="NGK246" s="260"/>
      <c r="NGL246" s="260"/>
      <c r="NGM246" s="260"/>
      <c r="NGN246" s="260"/>
      <c r="NGO246" s="260"/>
      <c r="NGP246" s="260"/>
      <c r="NGQ246" s="260"/>
      <c r="NGR246" s="260"/>
      <c r="NGS246" s="260"/>
      <c r="NGT246" s="260"/>
      <c r="NGU246" s="260"/>
      <c r="NGV246" s="260"/>
      <c r="NGW246" s="260"/>
      <c r="NGX246" s="260"/>
      <c r="NGY246" s="260"/>
      <c r="NGZ246" s="260"/>
      <c r="NHA246" s="260"/>
      <c r="NHB246" s="260"/>
      <c r="NHC246" s="260"/>
      <c r="NHD246" s="260"/>
      <c r="NHE246" s="260"/>
      <c r="NHF246" s="260"/>
      <c r="NHG246" s="260"/>
      <c r="NHH246" s="260"/>
      <c r="NHI246" s="260"/>
      <c r="NHJ246" s="260"/>
      <c r="NHK246" s="260"/>
      <c r="NHL246" s="260"/>
      <c r="NHM246" s="260"/>
      <c r="NHN246" s="260"/>
      <c r="NHO246" s="260"/>
      <c r="NHP246" s="260"/>
      <c r="NHQ246" s="260"/>
      <c r="NHR246" s="260"/>
      <c r="NHS246" s="260"/>
      <c r="NHT246" s="260"/>
      <c r="NHU246" s="260"/>
      <c r="NHV246" s="260"/>
      <c r="NHW246" s="260"/>
      <c r="NHX246" s="260"/>
      <c r="NHY246" s="260"/>
      <c r="NHZ246" s="260"/>
      <c r="NIA246" s="260"/>
      <c r="NIB246" s="260"/>
      <c r="NIC246" s="260"/>
      <c r="NID246" s="260"/>
      <c r="NIE246" s="260"/>
      <c r="NIF246" s="260"/>
      <c r="NIG246" s="260"/>
      <c r="NIH246" s="260"/>
      <c r="NII246" s="260"/>
      <c r="NIJ246" s="260"/>
      <c r="NIK246" s="260"/>
      <c r="NIL246" s="260"/>
      <c r="NIM246" s="260"/>
      <c r="NIN246" s="260"/>
      <c r="NIO246" s="260"/>
      <c r="NIP246" s="260"/>
      <c r="NIQ246" s="260"/>
      <c r="NIR246" s="260"/>
      <c r="NIS246" s="260"/>
      <c r="NIT246" s="260"/>
      <c r="NIU246" s="260"/>
      <c r="NIV246" s="260"/>
      <c r="NIW246" s="260"/>
      <c r="NIX246" s="260"/>
      <c r="NIY246" s="260"/>
      <c r="NIZ246" s="260"/>
      <c r="NJA246" s="260"/>
      <c r="NJB246" s="260"/>
      <c r="NJC246" s="260"/>
      <c r="NJD246" s="260"/>
      <c r="NJE246" s="260"/>
      <c r="NJF246" s="260"/>
      <c r="NJG246" s="260"/>
      <c r="NJH246" s="260"/>
      <c r="NJI246" s="260"/>
      <c r="NJJ246" s="260"/>
      <c r="NJK246" s="260"/>
      <c r="NJL246" s="260"/>
      <c r="NJM246" s="260"/>
      <c r="NJN246" s="260"/>
      <c r="NJO246" s="260"/>
      <c r="NJP246" s="260"/>
      <c r="NJQ246" s="260"/>
      <c r="NJR246" s="260"/>
      <c r="NJS246" s="260"/>
      <c r="NJT246" s="260"/>
      <c r="NJU246" s="260"/>
      <c r="NJV246" s="260"/>
      <c r="NJW246" s="260"/>
      <c r="NJX246" s="260"/>
      <c r="NJY246" s="260"/>
      <c r="NJZ246" s="260"/>
      <c r="NKA246" s="260"/>
      <c r="NKB246" s="260"/>
      <c r="NKC246" s="260"/>
      <c r="NKD246" s="260"/>
      <c r="NKE246" s="260"/>
      <c r="NKF246" s="260"/>
      <c r="NKG246" s="260"/>
      <c r="NKH246" s="260"/>
      <c r="NKI246" s="260"/>
      <c r="NKJ246" s="260"/>
      <c r="NKK246" s="260"/>
      <c r="NKL246" s="260"/>
      <c r="NKM246" s="260"/>
      <c r="NKN246" s="260"/>
      <c r="NKO246" s="260"/>
      <c r="NKP246" s="260"/>
      <c r="NKQ246" s="260"/>
      <c r="NKR246" s="260"/>
      <c r="NKS246" s="260"/>
      <c r="NKT246" s="260"/>
      <c r="NKU246" s="260"/>
      <c r="NKV246" s="260"/>
      <c r="NKW246" s="260"/>
      <c r="NKX246" s="260"/>
      <c r="NKY246" s="260"/>
      <c r="NKZ246" s="260"/>
      <c r="NLA246" s="260"/>
      <c r="NLB246" s="260"/>
      <c r="NLC246" s="260"/>
      <c r="NLD246" s="260"/>
      <c r="NLE246" s="260"/>
      <c r="NLF246" s="260"/>
      <c r="NLG246" s="260"/>
      <c r="NLH246" s="260"/>
      <c r="NLI246" s="260"/>
      <c r="NLJ246" s="260"/>
      <c r="NLK246" s="260"/>
      <c r="NLL246" s="260"/>
      <c r="NLM246" s="260"/>
      <c r="NLN246" s="260"/>
      <c r="NLO246" s="260"/>
      <c r="NLP246" s="260"/>
      <c r="NLQ246" s="260"/>
      <c r="NLR246" s="260"/>
      <c r="NLS246" s="260"/>
      <c r="NLT246" s="260"/>
      <c r="NLU246" s="260"/>
      <c r="NLV246" s="260"/>
      <c r="NLW246" s="260"/>
      <c r="NLX246" s="260"/>
      <c r="NLY246" s="260"/>
      <c r="NLZ246" s="260"/>
      <c r="NMA246" s="260"/>
      <c r="NMB246" s="260"/>
      <c r="NMC246" s="260"/>
      <c r="NMD246" s="260"/>
      <c r="NME246" s="260"/>
      <c r="NMF246" s="260"/>
      <c r="NMG246" s="260"/>
      <c r="NMH246" s="260"/>
      <c r="NMI246" s="260"/>
      <c r="NMJ246" s="260"/>
      <c r="NMK246" s="260"/>
      <c r="NML246" s="260"/>
      <c r="NMM246" s="260"/>
      <c r="NMN246" s="260"/>
      <c r="NMO246" s="260"/>
      <c r="NMP246" s="260"/>
      <c r="NMQ246" s="260"/>
      <c r="NMR246" s="260"/>
      <c r="NMS246" s="260"/>
      <c r="NMT246" s="260"/>
      <c r="NMU246" s="260"/>
      <c r="NMV246" s="260"/>
      <c r="NMW246" s="260"/>
      <c r="NMX246" s="260"/>
      <c r="NMY246" s="260"/>
      <c r="NMZ246" s="260"/>
      <c r="NNA246" s="260"/>
      <c r="NNB246" s="260"/>
      <c r="NNC246" s="260"/>
      <c r="NND246" s="260"/>
      <c r="NNE246" s="260"/>
      <c r="NNF246" s="260"/>
      <c r="NNG246" s="260"/>
      <c r="NNH246" s="260"/>
      <c r="NNI246" s="260"/>
      <c r="NNJ246" s="260"/>
      <c r="NNK246" s="260"/>
      <c r="NNL246" s="260"/>
      <c r="NNM246" s="260"/>
      <c r="NNN246" s="260"/>
      <c r="NNO246" s="260"/>
      <c r="NNP246" s="260"/>
      <c r="NNQ246" s="260"/>
      <c r="NNR246" s="260"/>
      <c r="NNS246" s="260"/>
      <c r="NNT246" s="260"/>
      <c r="NNU246" s="260"/>
      <c r="NNV246" s="260"/>
      <c r="NNW246" s="260"/>
      <c r="NNX246" s="260"/>
      <c r="NNY246" s="260"/>
      <c r="NNZ246" s="260"/>
      <c r="NOA246" s="260"/>
      <c r="NOB246" s="260"/>
      <c r="NOC246" s="260"/>
      <c r="NOD246" s="260"/>
      <c r="NOE246" s="260"/>
      <c r="NOF246" s="260"/>
      <c r="NOG246" s="260"/>
      <c r="NOH246" s="260"/>
      <c r="NOI246" s="260"/>
      <c r="NOJ246" s="260"/>
      <c r="NOK246" s="260"/>
      <c r="NOL246" s="260"/>
      <c r="NOM246" s="260"/>
      <c r="NON246" s="260"/>
      <c r="NOO246" s="260"/>
      <c r="NOP246" s="260"/>
      <c r="NOQ246" s="260"/>
      <c r="NOR246" s="260"/>
      <c r="NOS246" s="260"/>
      <c r="NOT246" s="260"/>
      <c r="NOU246" s="260"/>
      <c r="NOV246" s="260"/>
      <c r="NOW246" s="260"/>
      <c r="NOX246" s="260"/>
      <c r="NOY246" s="260"/>
      <c r="NOZ246" s="260"/>
      <c r="NPA246" s="260"/>
      <c r="NPB246" s="260"/>
      <c r="NPC246" s="260"/>
      <c r="NPD246" s="260"/>
      <c r="NPE246" s="260"/>
      <c r="NPF246" s="260"/>
      <c r="NPG246" s="260"/>
      <c r="NPH246" s="260"/>
      <c r="NPI246" s="260"/>
      <c r="NPJ246" s="260"/>
      <c r="NPK246" s="260"/>
      <c r="NPL246" s="260"/>
      <c r="NPM246" s="260"/>
      <c r="NPN246" s="260"/>
      <c r="NPO246" s="260"/>
      <c r="NPP246" s="260"/>
      <c r="NPQ246" s="260"/>
      <c r="NPR246" s="260"/>
      <c r="NPS246" s="260"/>
      <c r="NPT246" s="260"/>
      <c r="NPU246" s="260"/>
      <c r="NPV246" s="260"/>
      <c r="NPW246" s="260"/>
      <c r="NPX246" s="260"/>
      <c r="NPY246" s="260"/>
      <c r="NPZ246" s="260"/>
      <c r="NQA246" s="260"/>
      <c r="NQB246" s="260"/>
      <c r="NQC246" s="260"/>
      <c r="NQD246" s="260"/>
      <c r="NQE246" s="260"/>
      <c r="NQF246" s="260"/>
      <c r="NQG246" s="260"/>
      <c r="NQH246" s="260"/>
      <c r="NQI246" s="260"/>
      <c r="NQJ246" s="260"/>
      <c r="NQK246" s="260"/>
      <c r="NQL246" s="260"/>
      <c r="NQM246" s="260"/>
      <c r="NQN246" s="260"/>
      <c r="NQO246" s="260"/>
      <c r="NQP246" s="260"/>
      <c r="NQQ246" s="260"/>
      <c r="NQR246" s="260"/>
      <c r="NQS246" s="260"/>
      <c r="NQT246" s="260"/>
      <c r="NQU246" s="260"/>
      <c r="NQV246" s="260"/>
      <c r="NQW246" s="260"/>
      <c r="NQX246" s="260"/>
      <c r="NQY246" s="260"/>
      <c r="NQZ246" s="260"/>
      <c r="NRA246" s="260"/>
      <c r="NRB246" s="260"/>
      <c r="NRC246" s="260"/>
      <c r="NRD246" s="260"/>
      <c r="NRE246" s="260"/>
      <c r="NRF246" s="260"/>
      <c r="NRG246" s="260"/>
      <c r="NRH246" s="260"/>
      <c r="NRI246" s="260"/>
      <c r="NRJ246" s="260"/>
      <c r="NRK246" s="260"/>
      <c r="NRL246" s="260"/>
      <c r="NRM246" s="260"/>
      <c r="NRN246" s="260"/>
      <c r="NRO246" s="260"/>
      <c r="NRP246" s="260"/>
      <c r="NRQ246" s="260"/>
      <c r="NRR246" s="260"/>
      <c r="NRS246" s="260"/>
      <c r="NRT246" s="260"/>
      <c r="NRU246" s="260"/>
      <c r="NRV246" s="260"/>
      <c r="NRW246" s="260"/>
      <c r="NRX246" s="260"/>
      <c r="NRY246" s="260"/>
      <c r="NRZ246" s="260"/>
      <c r="NSA246" s="260"/>
      <c r="NSB246" s="260"/>
      <c r="NSC246" s="260"/>
      <c r="NSD246" s="260"/>
      <c r="NSE246" s="260"/>
      <c r="NSF246" s="260"/>
      <c r="NSG246" s="260"/>
      <c r="NSH246" s="260"/>
      <c r="NSI246" s="260"/>
      <c r="NSJ246" s="260"/>
      <c r="NSK246" s="260"/>
      <c r="NSL246" s="260"/>
      <c r="NSM246" s="260"/>
      <c r="NSN246" s="260"/>
      <c r="NSO246" s="260"/>
      <c r="NSP246" s="260"/>
      <c r="NSQ246" s="260"/>
      <c r="NSR246" s="260"/>
      <c r="NSS246" s="260"/>
      <c r="NST246" s="260"/>
      <c r="NSU246" s="260"/>
      <c r="NSV246" s="260"/>
      <c r="NSW246" s="260"/>
      <c r="NSX246" s="260"/>
      <c r="NSY246" s="260"/>
      <c r="NSZ246" s="260"/>
      <c r="NTA246" s="260"/>
      <c r="NTB246" s="260"/>
      <c r="NTC246" s="260"/>
      <c r="NTD246" s="260"/>
      <c r="NTE246" s="260"/>
      <c r="NTF246" s="260"/>
      <c r="NTG246" s="260"/>
      <c r="NTH246" s="260"/>
      <c r="NTI246" s="260"/>
      <c r="NTJ246" s="260"/>
      <c r="NTK246" s="260"/>
      <c r="NTL246" s="260"/>
      <c r="NTM246" s="260"/>
      <c r="NTN246" s="260"/>
      <c r="NTO246" s="260"/>
      <c r="NTP246" s="260"/>
      <c r="NTQ246" s="260"/>
      <c r="NTR246" s="260"/>
      <c r="NTS246" s="260"/>
      <c r="NTT246" s="260"/>
      <c r="NTU246" s="260"/>
      <c r="NTV246" s="260"/>
      <c r="NTW246" s="260"/>
      <c r="NTX246" s="260"/>
      <c r="NTY246" s="260"/>
      <c r="NTZ246" s="260"/>
      <c r="NUA246" s="260"/>
      <c r="NUB246" s="260"/>
      <c r="NUC246" s="260"/>
      <c r="NUD246" s="260"/>
      <c r="NUE246" s="260"/>
      <c r="NUF246" s="260"/>
      <c r="NUG246" s="260"/>
      <c r="NUH246" s="260"/>
      <c r="NUI246" s="260"/>
      <c r="NUJ246" s="260"/>
      <c r="NUK246" s="260"/>
      <c r="NUL246" s="260"/>
      <c r="NUM246" s="260"/>
      <c r="NUN246" s="260"/>
      <c r="NUO246" s="260"/>
      <c r="NUP246" s="260"/>
      <c r="NUQ246" s="260"/>
      <c r="NUR246" s="260"/>
      <c r="NUS246" s="260"/>
      <c r="NUT246" s="260"/>
      <c r="NUU246" s="260"/>
      <c r="NUV246" s="260"/>
      <c r="NUW246" s="260"/>
      <c r="NUX246" s="260"/>
      <c r="NUY246" s="260"/>
      <c r="NUZ246" s="260"/>
      <c r="NVA246" s="260"/>
      <c r="NVB246" s="260"/>
      <c r="NVC246" s="260"/>
      <c r="NVD246" s="260"/>
      <c r="NVE246" s="260"/>
      <c r="NVF246" s="260"/>
      <c r="NVG246" s="260"/>
      <c r="NVH246" s="260"/>
      <c r="NVI246" s="260"/>
      <c r="NVJ246" s="260"/>
      <c r="NVK246" s="260"/>
      <c r="NVL246" s="260"/>
      <c r="NVM246" s="260"/>
      <c r="NVN246" s="260"/>
      <c r="NVO246" s="260"/>
      <c r="NVP246" s="260"/>
      <c r="NVQ246" s="260"/>
      <c r="NVR246" s="260"/>
      <c r="NVS246" s="260"/>
      <c r="NVT246" s="260"/>
      <c r="NVU246" s="260"/>
      <c r="NVV246" s="260"/>
      <c r="NVW246" s="260"/>
      <c r="NVX246" s="260"/>
      <c r="NVY246" s="260"/>
      <c r="NVZ246" s="260"/>
      <c r="NWA246" s="260"/>
      <c r="NWB246" s="260"/>
      <c r="NWC246" s="260"/>
      <c r="NWD246" s="260"/>
      <c r="NWE246" s="260"/>
      <c r="NWF246" s="260"/>
      <c r="NWG246" s="260"/>
      <c r="NWH246" s="260"/>
      <c r="NWI246" s="260"/>
      <c r="NWJ246" s="260"/>
      <c r="NWK246" s="260"/>
      <c r="NWL246" s="260"/>
      <c r="NWM246" s="260"/>
      <c r="NWN246" s="260"/>
      <c r="NWO246" s="260"/>
      <c r="NWP246" s="260"/>
      <c r="NWQ246" s="260"/>
      <c r="NWR246" s="260"/>
      <c r="NWS246" s="260"/>
      <c r="NWT246" s="260"/>
      <c r="NWU246" s="260"/>
      <c r="NWV246" s="260"/>
      <c r="NWW246" s="260"/>
      <c r="NWX246" s="260"/>
      <c r="NWY246" s="260"/>
      <c r="NWZ246" s="260"/>
      <c r="NXA246" s="260"/>
      <c r="NXB246" s="260"/>
      <c r="NXC246" s="260"/>
      <c r="NXD246" s="260"/>
      <c r="NXE246" s="260"/>
      <c r="NXF246" s="260"/>
      <c r="NXG246" s="260"/>
      <c r="NXH246" s="260"/>
      <c r="NXI246" s="260"/>
      <c r="NXJ246" s="260"/>
      <c r="NXK246" s="260"/>
      <c r="NXL246" s="260"/>
      <c r="NXM246" s="260"/>
      <c r="NXN246" s="260"/>
      <c r="NXO246" s="260"/>
      <c r="NXP246" s="260"/>
      <c r="NXQ246" s="260"/>
      <c r="NXR246" s="260"/>
      <c r="NXS246" s="260"/>
      <c r="NXT246" s="260"/>
      <c r="NXU246" s="260"/>
      <c r="NXV246" s="260"/>
      <c r="NXW246" s="260"/>
      <c r="NXX246" s="260"/>
      <c r="NXY246" s="260"/>
      <c r="NXZ246" s="260"/>
      <c r="NYA246" s="260"/>
      <c r="NYB246" s="260"/>
      <c r="NYC246" s="260"/>
      <c r="NYD246" s="260"/>
      <c r="NYE246" s="260"/>
      <c r="NYF246" s="260"/>
      <c r="NYG246" s="260"/>
      <c r="NYH246" s="260"/>
      <c r="NYI246" s="260"/>
      <c r="NYJ246" s="260"/>
      <c r="NYK246" s="260"/>
      <c r="NYL246" s="260"/>
      <c r="NYM246" s="260"/>
      <c r="NYN246" s="260"/>
      <c r="NYO246" s="260"/>
      <c r="NYP246" s="260"/>
      <c r="NYQ246" s="260"/>
      <c r="NYR246" s="260"/>
      <c r="NYS246" s="260"/>
      <c r="NYT246" s="260"/>
      <c r="NYU246" s="260"/>
      <c r="NYV246" s="260"/>
      <c r="NYW246" s="260"/>
      <c r="NYX246" s="260"/>
      <c r="NYY246" s="260"/>
      <c r="NYZ246" s="260"/>
      <c r="NZA246" s="260"/>
      <c r="NZB246" s="260"/>
      <c r="NZC246" s="260"/>
      <c r="NZD246" s="260"/>
      <c r="NZE246" s="260"/>
      <c r="NZF246" s="260"/>
      <c r="NZG246" s="260"/>
      <c r="NZH246" s="260"/>
      <c r="NZI246" s="260"/>
      <c r="NZJ246" s="260"/>
      <c r="NZK246" s="260"/>
      <c r="NZL246" s="260"/>
      <c r="NZM246" s="260"/>
      <c r="NZN246" s="260"/>
      <c r="NZO246" s="260"/>
      <c r="NZP246" s="260"/>
      <c r="NZQ246" s="260"/>
      <c r="NZR246" s="260"/>
      <c r="NZS246" s="260"/>
      <c r="NZT246" s="260"/>
      <c r="NZU246" s="260"/>
      <c r="NZV246" s="260"/>
      <c r="NZW246" s="260"/>
      <c r="NZX246" s="260"/>
      <c r="NZY246" s="260"/>
      <c r="NZZ246" s="260"/>
      <c r="OAA246" s="260"/>
      <c r="OAB246" s="260"/>
      <c r="OAC246" s="260"/>
      <c r="OAD246" s="260"/>
      <c r="OAE246" s="260"/>
      <c r="OAF246" s="260"/>
      <c r="OAG246" s="260"/>
      <c r="OAH246" s="260"/>
      <c r="OAI246" s="260"/>
      <c r="OAJ246" s="260"/>
      <c r="OAK246" s="260"/>
      <c r="OAL246" s="260"/>
      <c r="OAM246" s="260"/>
      <c r="OAN246" s="260"/>
      <c r="OAO246" s="260"/>
      <c r="OAP246" s="260"/>
      <c r="OAQ246" s="260"/>
      <c r="OAR246" s="260"/>
      <c r="OAS246" s="260"/>
      <c r="OAT246" s="260"/>
      <c r="OAU246" s="260"/>
      <c r="OAV246" s="260"/>
      <c r="OAW246" s="260"/>
      <c r="OAX246" s="260"/>
      <c r="OAY246" s="260"/>
      <c r="OAZ246" s="260"/>
      <c r="OBA246" s="260"/>
      <c r="OBB246" s="260"/>
      <c r="OBC246" s="260"/>
      <c r="OBD246" s="260"/>
      <c r="OBE246" s="260"/>
      <c r="OBF246" s="260"/>
      <c r="OBG246" s="260"/>
      <c r="OBH246" s="260"/>
      <c r="OBI246" s="260"/>
      <c r="OBJ246" s="260"/>
      <c r="OBK246" s="260"/>
      <c r="OBL246" s="260"/>
      <c r="OBM246" s="260"/>
      <c r="OBN246" s="260"/>
      <c r="OBO246" s="260"/>
      <c r="OBP246" s="260"/>
      <c r="OBQ246" s="260"/>
      <c r="OBR246" s="260"/>
      <c r="OBS246" s="260"/>
      <c r="OBT246" s="260"/>
      <c r="OBU246" s="260"/>
      <c r="OBV246" s="260"/>
      <c r="OBW246" s="260"/>
      <c r="OBX246" s="260"/>
      <c r="OBY246" s="260"/>
      <c r="OBZ246" s="260"/>
      <c r="OCA246" s="260"/>
      <c r="OCB246" s="260"/>
      <c r="OCC246" s="260"/>
      <c r="OCD246" s="260"/>
      <c r="OCE246" s="260"/>
      <c r="OCF246" s="260"/>
      <c r="OCG246" s="260"/>
      <c r="OCH246" s="260"/>
      <c r="OCI246" s="260"/>
      <c r="OCJ246" s="260"/>
      <c r="OCK246" s="260"/>
      <c r="OCL246" s="260"/>
      <c r="OCM246" s="260"/>
      <c r="OCN246" s="260"/>
      <c r="OCO246" s="260"/>
      <c r="OCP246" s="260"/>
      <c r="OCQ246" s="260"/>
      <c r="OCR246" s="260"/>
      <c r="OCS246" s="260"/>
      <c r="OCT246" s="260"/>
      <c r="OCU246" s="260"/>
      <c r="OCV246" s="260"/>
      <c r="OCW246" s="260"/>
      <c r="OCX246" s="260"/>
      <c r="OCY246" s="260"/>
      <c r="OCZ246" s="260"/>
      <c r="ODA246" s="260"/>
      <c r="ODB246" s="260"/>
      <c r="ODC246" s="260"/>
      <c r="ODD246" s="260"/>
      <c r="ODE246" s="260"/>
      <c r="ODF246" s="260"/>
      <c r="ODG246" s="260"/>
      <c r="ODH246" s="260"/>
      <c r="ODI246" s="260"/>
      <c r="ODJ246" s="260"/>
      <c r="ODK246" s="260"/>
      <c r="ODL246" s="260"/>
      <c r="ODM246" s="260"/>
      <c r="ODN246" s="260"/>
      <c r="ODO246" s="260"/>
      <c r="ODP246" s="260"/>
      <c r="ODQ246" s="260"/>
      <c r="ODR246" s="260"/>
      <c r="ODS246" s="260"/>
      <c r="ODT246" s="260"/>
      <c r="ODU246" s="260"/>
      <c r="ODV246" s="260"/>
      <c r="ODW246" s="260"/>
      <c r="ODX246" s="260"/>
      <c r="ODY246" s="260"/>
      <c r="ODZ246" s="260"/>
      <c r="OEA246" s="260"/>
      <c r="OEB246" s="260"/>
      <c r="OEC246" s="260"/>
      <c r="OED246" s="260"/>
      <c r="OEE246" s="260"/>
      <c r="OEF246" s="260"/>
      <c r="OEG246" s="260"/>
      <c r="OEH246" s="260"/>
      <c r="OEI246" s="260"/>
      <c r="OEJ246" s="260"/>
      <c r="OEK246" s="260"/>
      <c r="OEL246" s="260"/>
      <c r="OEM246" s="260"/>
      <c r="OEN246" s="260"/>
      <c r="OEO246" s="260"/>
      <c r="OEP246" s="260"/>
      <c r="OEQ246" s="260"/>
      <c r="OER246" s="260"/>
      <c r="OES246" s="260"/>
      <c r="OET246" s="260"/>
      <c r="OEU246" s="260"/>
      <c r="OEV246" s="260"/>
      <c r="OEW246" s="260"/>
      <c r="OEX246" s="260"/>
      <c r="OEY246" s="260"/>
      <c r="OEZ246" s="260"/>
      <c r="OFA246" s="260"/>
      <c r="OFB246" s="260"/>
      <c r="OFC246" s="260"/>
      <c r="OFD246" s="260"/>
      <c r="OFE246" s="260"/>
      <c r="OFF246" s="260"/>
      <c r="OFG246" s="260"/>
      <c r="OFH246" s="260"/>
      <c r="OFI246" s="260"/>
      <c r="OFJ246" s="260"/>
      <c r="OFK246" s="260"/>
      <c r="OFL246" s="260"/>
      <c r="OFM246" s="260"/>
      <c r="OFN246" s="260"/>
      <c r="OFO246" s="260"/>
      <c r="OFP246" s="260"/>
      <c r="OFQ246" s="260"/>
      <c r="OFR246" s="260"/>
      <c r="OFS246" s="260"/>
      <c r="OFT246" s="260"/>
      <c r="OFU246" s="260"/>
      <c r="OFV246" s="260"/>
      <c r="OFW246" s="260"/>
      <c r="OFX246" s="260"/>
      <c r="OFY246" s="260"/>
      <c r="OFZ246" s="260"/>
      <c r="OGA246" s="260"/>
      <c r="OGB246" s="260"/>
      <c r="OGC246" s="260"/>
      <c r="OGD246" s="260"/>
      <c r="OGE246" s="260"/>
      <c r="OGF246" s="260"/>
      <c r="OGG246" s="260"/>
      <c r="OGH246" s="260"/>
      <c r="OGI246" s="260"/>
      <c r="OGJ246" s="260"/>
      <c r="OGK246" s="260"/>
      <c r="OGL246" s="260"/>
      <c r="OGM246" s="260"/>
      <c r="OGN246" s="260"/>
      <c r="OGO246" s="260"/>
      <c r="OGP246" s="260"/>
      <c r="OGQ246" s="260"/>
      <c r="OGR246" s="260"/>
      <c r="OGS246" s="260"/>
      <c r="OGT246" s="260"/>
      <c r="OGU246" s="260"/>
      <c r="OGV246" s="260"/>
      <c r="OGW246" s="260"/>
      <c r="OGX246" s="260"/>
      <c r="OGY246" s="260"/>
      <c r="OGZ246" s="260"/>
      <c r="OHA246" s="260"/>
      <c r="OHB246" s="260"/>
      <c r="OHC246" s="260"/>
      <c r="OHD246" s="260"/>
      <c r="OHE246" s="260"/>
      <c r="OHF246" s="260"/>
      <c r="OHG246" s="260"/>
      <c r="OHH246" s="260"/>
      <c r="OHI246" s="260"/>
      <c r="OHJ246" s="260"/>
      <c r="OHK246" s="260"/>
      <c r="OHL246" s="260"/>
      <c r="OHM246" s="260"/>
      <c r="OHN246" s="260"/>
      <c r="OHO246" s="260"/>
      <c r="OHP246" s="260"/>
      <c r="OHQ246" s="260"/>
      <c r="OHR246" s="260"/>
      <c r="OHS246" s="260"/>
      <c r="OHT246" s="260"/>
      <c r="OHU246" s="260"/>
      <c r="OHV246" s="260"/>
      <c r="OHW246" s="260"/>
      <c r="OHX246" s="260"/>
      <c r="OHY246" s="260"/>
      <c r="OHZ246" s="260"/>
      <c r="OIA246" s="260"/>
      <c r="OIB246" s="260"/>
      <c r="OIC246" s="260"/>
      <c r="OID246" s="260"/>
      <c r="OIE246" s="260"/>
      <c r="OIF246" s="260"/>
      <c r="OIG246" s="260"/>
      <c r="OIH246" s="260"/>
      <c r="OII246" s="260"/>
      <c r="OIJ246" s="260"/>
      <c r="OIK246" s="260"/>
      <c r="OIL246" s="260"/>
      <c r="OIM246" s="260"/>
      <c r="OIN246" s="260"/>
      <c r="OIO246" s="260"/>
      <c r="OIP246" s="260"/>
      <c r="OIQ246" s="260"/>
      <c r="OIR246" s="260"/>
      <c r="OIS246" s="260"/>
      <c r="OIT246" s="260"/>
      <c r="OIU246" s="260"/>
      <c r="OIV246" s="260"/>
      <c r="OIW246" s="260"/>
      <c r="OIX246" s="260"/>
      <c r="OIY246" s="260"/>
      <c r="OIZ246" s="260"/>
      <c r="OJA246" s="260"/>
      <c r="OJB246" s="260"/>
      <c r="OJC246" s="260"/>
      <c r="OJD246" s="260"/>
      <c r="OJE246" s="260"/>
      <c r="OJF246" s="260"/>
      <c r="OJG246" s="260"/>
      <c r="OJH246" s="260"/>
      <c r="OJI246" s="260"/>
      <c r="OJJ246" s="260"/>
      <c r="OJK246" s="260"/>
      <c r="OJL246" s="260"/>
      <c r="OJM246" s="260"/>
      <c r="OJN246" s="260"/>
      <c r="OJO246" s="260"/>
      <c r="OJP246" s="260"/>
      <c r="OJQ246" s="260"/>
      <c r="OJR246" s="260"/>
      <c r="OJS246" s="260"/>
      <c r="OJT246" s="260"/>
      <c r="OJU246" s="260"/>
      <c r="OJV246" s="260"/>
      <c r="OJW246" s="260"/>
      <c r="OJX246" s="260"/>
      <c r="OJY246" s="260"/>
      <c r="OJZ246" s="260"/>
      <c r="OKA246" s="260"/>
      <c r="OKB246" s="260"/>
      <c r="OKC246" s="260"/>
      <c r="OKD246" s="260"/>
      <c r="OKE246" s="260"/>
      <c r="OKF246" s="260"/>
      <c r="OKG246" s="260"/>
      <c r="OKH246" s="260"/>
      <c r="OKI246" s="260"/>
      <c r="OKJ246" s="260"/>
      <c r="OKK246" s="260"/>
      <c r="OKL246" s="260"/>
      <c r="OKM246" s="260"/>
      <c r="OKN246" s="260"/>
      <c r="OKO246" s="260"/>
      <c r="OKP246" s="260"/>
      <c r="OKQ246" s="260"/>
      <c r="OKR246" s="260"/>
      <c r="OKS246" s="260"/>
      <c r="OKT246" s="260"/>
      <c r="OKU246" s="260"/>
      <c r="OKV246" s="260"/>
      <c r="OKW246" s="260"/>
      <c r="OKX246" s="260"/>
      <c r="OKY246" s="260"/>
      <c r="OKZ246" s="260"/>
      <c r="OLA246" s="260"/>
      <c r="OLB246" s="260"/>
      <c r="OLC246" s="260"/>
      <c r="OLD246" s="260"/>
      <c r="OLE246" s="260"/>
      <c r="OLF246" s="260"/>
      <c r="OLG246" s="260"/>
      <c r="OLH246" s="260"/>
      <c r="OLI246" s="260"/>
      <c r="OLJ246" s="260"/>
      <c r="OLK246" s="260"/>
      <c r="OLL246" s="260"/>
      <c r="OLM246" s="260"/>
      <c r="OLN246" s="260"/>
      <c r="OLO246" s="260"/>
      <c r="OLP246" s="260"/>
      <c r="OLQ246" s="260"/>
      <c r="OLR246" s="260"/>
      <c r="OLS246" s="260"/>
      <c r="OLT246" s="260"/>
      <c r="OLU246" s="260"/>
      <c r="OLV246" s="260"/>
      <c r="OLW246" s="260"/>
      <c r="OLX246" s="260"/>
      <c r="OLY246" s="260"/>
      <c r="OLZ246" s="260"/>
      <c r="OMA246" s="260"/>
      <c r="OMB246" s="260"/>
      <c r="OMC246" s="260"/>
      <c r="OMD246" s="260"/>
      <c r="OME246" s="260"/>
      <c r="OMF246" s="260"/>
      <c r="OMG246" s="260"/>
      <c r="OMH246" s="260"/>
      <c r="OMI246" s="260"/>
      <c r="OMJ246" s="260"/>
      <c r="OMK246" s="260"/>
      <c r="OML246" s="260"/>
      <c r="OMM246" s="260"/>
      <c r="OMN246" s="260"/>
      <c r="OMO246" s="260"/>
      <c r="OMP246" s="260"/>
      <c r="OMQ246" s="260"/>
      <c r="OMR246" s="260"/>
      <c r="OMS246" s="260"/>
      <c r="OMT246" s="260"/>
      <c r="OMU246" s="260"/>
      <c r="OMV246" s="260"/>
      <c r="OMW246" s="260"/>
      <c r="OMX246" s="260"/>
      <c r="OMY246" s="260"/>
      <c r="OMZ246" s="260"/>
      <c r="ONA246" s="260"/>
      <c r="ONB246" s="260"/>
      <c r="ONC246" s="260"/>
      <c r="OND246" s="260"/>
      <c r="ONE246" s="260"/>
      <c r="ONF246" s="260"/>
      <c r="ONG246" s="260"/>
      <c r="ONH246" s="260"/>
      <c r="ONI246" s="260"/>
      <c r="ONJ246" s="260"/>
      <c r="ONK246" s="260"/>
      <c r="ONL246" s="260"/>
      <c r="ONM246" s="260"/>
      <c r="ONN246" s="260"/>
      <c r="ONO246" s="260"/>
      <c r="ONP246" s="260"/>
      <c r="ONQ246" s="260"/>
      <c r="ONR246" s="260"/>
      <c r="ONS246" s="260"/>
      <c r="ONT246" s="260"/>
      <c r="ONU246" s="260"/>
      <c r="ONV246" s="260"/>
      <c r="ONW246" s="260"/>
      <c r="ONX246" s="260"/>
      <c r="ONY246" s="260"/>
      <c r="ONZ246" s="260"/>
      <c r="OOA246" s="260"/>
      <c r="OOB246" s="260"/>
      <c r="OOC246" s="260"/>
      <c r="OOD246" s="260"/>
      <c r="OOE246" s="260"/>
      <c r="OOF246" s="260"/>
      <c r="OOG246" s="260"/>
      <c r="OOH246" s="260"/>
      <c r="OOI246" s="260"/>
      <c r="OOJ246" s="260"/>
      <c r="OOK246" s="260"/>
      <c r="OOL246" s="260"/>
      <c r="OOM246" s="260"/>
      <c r="OON246" s="260"/>
      <c r="OOO246" s="260"/>
      <c r="OOP246" s="260"/>
      <c r="OOQ246" s="260"/>
      <c r="OOR246" s="260"/>
      <c r="OOS246" s="260"/>
      <c r="OOT246" s="260"/>
      <c r="OOU246" s="260"/>
      <c r="OOV246" s="260"/>
      <c r="OOW246" s="260"/>
      <c r="OOX246" s="260"/>
      <c r="OOY246" s="260"/>
      <c r="OOZ246" s="260"/>
      <c r="OPA246" s="260"/>
      <c r="OPB246" s="260"/>
      <c r="OPC246" s="260"/>
      <c r="OPD246" s="260"/>
      <c r="OPE246" s="260"/>
      <c r="OPF246" s="260"/>
      <c r="OPG246" s="260"/>
      <c r="OPH246" s="260"/>
      <c r="OPI246" s="260"/>
      <c r="OPJ246" s="260"/>
      <c r="OPK246" s="260"/>
      <c r="OPL246" s="260"/>
      <c r="OPM246" s="260"/>
      <c r="OPN246" s="260"/>
      <c r="OPO246" s="260"/>
      <c r="OPP246" s="260"/>
      <c r="OPQ246" s="260"/>
      <c r="OPR246" s="260"/>
      <c r="OPS246" s="260"/>
      <c r="OPT246" s="260"/>
      <c r="OPU246" s="260"/>
      <c r="OPV246" s="260"/>
      <c r="OPW246" s="260"/>
      <c r="OPX246" s="260"/>
      <c r="OPY246" s="260"/>
      <c r="OPZ246" s="260"/>
      <c r="OQA246" s="260"/>
      <c r="OQB246" s="260"/>
      <c r="OQC246" s="260"/>
      <c r="OQD246" s="260"/>
      <c r="OQE246" s="260"/>
      <c r="OQF246" s="260"/>
      <c r="OQG246" s="260"/>
      <c r="OQH246" s="260"/>
      <c r="OQI246" s="260"/>
      <c r="OQJ246" s="260"/>
      <c r="OQK246" s="260"/>
      <c r="OQL246" s="260"/>
      <c r="OQM246" s="260"/>
      <c r="OQN246" s="260"/>
      <c r="OQO246" s="260"/>
      <c r="OQP246" s="260"/>
      <c r="OQQ246" s="260"/>
      <c r="OQR246" s="260"/>
      <c r="OQS246" s="260"/>
      <c r="OQT246" s="260"/>
      <c r="OQU246" s="260"/>
      <c r="OQV246" s="260"/>
      <c r="OQW246" s="260"/>
      <c r="OQX246" s="260"/>
      <c r="OQY246" s="260"/>
      <c r="OQZ246" s="260"/>
      <c r="ORA246" s="260"/>
      <c r="ORB246" s="260"/>
      <c r="ORC246" s="260"/>
      <c r="ORD246" s="260"/>
      <c r="ORE246" s="260"/>
      <c r="ORF246" s="260"/>
      <c r="ORG246" s="260"/>
      <c r="ORH246" s="260"/>
      <c r="ORI246" s="260"/>
      <c r="ORJ246" s="260"/>
      <c r="ORK246" s="260"/>
      <c r="ORL246" s="260"/>
      <c r="ORM246" s="260"/>
      <c r="ORN246" s="260"/>
      <c r="ORO246" s="260"/>
      <c r="ORP246" s="260"/>
      <c r="ORQ246" s="260"/>
      <c r="ORR246" s="260"/>
      <c r="ORS246" s="260"/>
      <c r="ORT246" s="260"/>
      <c r="ORU246" s="260"/>
      <c r="ORV246" s="260"/>
      <c r="ORW246" s="260"/>
      <c r="ORX246" s="260"/>
      <c r="ORY246" s="260"/>
      <c r="ORZ246" s="260"/>
      <c r="OSA246" s="260"/>
      <c r="OSB246" s="260"/>
      <c r="OSC246" s="260"/>
      <c r="OSD246" s="260"/>
      <c r="OSE246" s="260"/>
      <c r="OSF246" s="260"/>
      <c r="OSG246" s="260"/>
      <c r="OSH246" s="260"/>
      <c r="OSI246" s="260"/>
      <c r="OSJ246" s="260"/>
      <c r="OSK246" s="260"/>
      <c r="OSL246" s="260"/>
      <c r="OSM246" s="260"/>
      <c r="OSN246" s="260"/>
      <c r="OSO246" s="260"/>
      <c r="OSP246" s="260"/>
      <c r="OSQ246" s="260"/>
      <c r="OSR246" s="260"/>
      <c r="OSS246" s="260"/>
      <c r="OST246" s="260"/>
      <c r="OSU246" s="260"/>
      <c r="OSV246" s="260"/>
      <c r="OSW246" s="260"/>
      <c r="OSX246" s="260"/>
      <c r="OSY246" s="260"/>
      <c r="OSZ246" s="260"/>
      <c r="OTA246" s="260"/>
      <c r="OTB246" s="260"/>
      <c r="OTC246" s="260"/>
      <c r="OTD246" s="260"/>
      <c r="OTE246" s="260"/>
      <c r="OTF246" s="260"/>
      <c r="OTG246" s="260"/>
      <c r="OTH246" s="260"/>
      <c r="OTI246" s="260"/>
      <c r="OTJ246" s="260"/>
      <c r="OTK246" s="260"/>
      <c r="OTL246" s="260"/>
      <c r="OTM246" s="260"/>
      <c r="OTN246" s="260"/>
      <c r="OTO246" s="260"/>
      <c r="OTP246" s="260"/>
      <c r="OTQ246" s="260"/>
      <c r="OTR246" s="260"/>
      <c r="OTS246" s="260"/>
      <c r="OTT246" s="260"/>
      <c r="OTU246" s="260"/>
      <c r="OTV246" s="260"/>
      <c r="OTW246" s="260"/>
      <c r="OTX246" s="260"/>
      <c r="OTY246" s="260"/>
      <c r="OTZ246" s="260"/>
      <c r="OUA246" s="260"/>
      <c r="OUB246" s="260"/>
      <c r="OUC246" s="260"/>
      <c r="OUD246" s="260"/>
      <c r="OUE246" s="260"/>
      <c r="OUF246" s="260"/>
      <c r="OUG246" s="260"/>
      <c r="OUH246" s="260"/>
      <c r="OUI246" s="260"/>
      <c r="OUJ246" s="260"/>
      <c r="OUK246" s="260"/>
      <c r="OUL246" s="260"/>
      <c r="OUM246" s="260"/>
      <c r="OUN246" s="260"/>
      <c r="OUO246" s="260"/>
      <c r="OUP246" s="260"/>
      <c r="OUQ246" s="260"/>
      <c r="OUR246" s="260"/>
      <c r="OUS246" s="260"/>
      <c r="OUT246" s="260"/>
      <c r="OUU246" s="260"/>
      <c r="OUV246" s="260"/>
      <c r="OUW246" s="260"/>
      <c r="OUX246" s="260"/>
      <c r="OUY246" s="260"/>
      <c r="OUZ246" s="260"/>
      <c r="OVA246" s="260"/>
      <c r="OVB246" s="260"/>
      <c r="OVC246" s="260"/>
      <c r="OVD246" s="260"/>
      <c r="OVE246" s="260"/>
      <c r="OVF246" s="260"/>
      <c r="OVG246" s="260"/>
      <c r="OVH246" s="260"/>
      <c r="OVI246" s="260"/>
      <c r="OVJ246" s="260"/>
      <c r="OVK246" s="260"/>
      <c r="OVL246" s="260"/>
      <c r="OVM246" s="260"/>
      <c r="OVN246" s="260"/>
      <c r="OVO246" s="260"/>
      <c r="OVP246" s="260"/>
      <c r="OVQ246" s="260"/>
      <c r="OVR246" s="260"/>
      <c r="OVS246" s="260"/>
      <c r="OVT246" s="260"/>
      <c r="OVU246" s="260"/>
      <c r="OVV246" s="260"/>
      <c r="OVW246" s="260"/>
      <c r="OVX246" s="260"/>
      <c r="OVY246" s="260"/>
      <c r="OVZ246" s="260"/>
      <c r="OWA246" s="260"/>
      <c r="OWB246" s="260"/>
      <c r="OWC246" s="260"/>
      <c r="OWD246" s="260"/>
      <c r="OWE246" s="260"/>
      <c r="OWF246" s="260"/>
      <c r="OWG246" s="260"/>
      <c r="OWH246" s="260"/>
      <c r="OWI246" s="260"/>
      <c r="OWJ246" s="260"/>
      <c r="OWK246" s="260"/>
      <c r="OWL246" s="260"/>
      <c r="OWM246" s="260"/>
      <c r="OWN246" s="260"/>
      <c r="OWO246" s="260"/>
      <c r="OWP246" s="260"/>
      <c r="OWQ246" s="260"/>
      <c r="OWR246" s="260"/>
      <c r="OWS246" s="260"/>
      <c r="OWT246" s="260"/>
      <c r="OWU246" s="260"/>
      <c r="OWV246" s="260"/>
      <c r="OWW246" s="260"/>
      <c r="OWX246" s="260"/>
      <c r="OWY246" s="260"/>
      <c r="OWZ246" s="260"/>
      <c r="OXA246" s="260"/>
      <c r="OXB246" s="260"/>
      <c r="OXC246" s="260"/>
      <c r="OXD246" s="260"/>
      <c r="OXE246" s="260"/>
      <c r="OXF246" s="260"/>
      <c r="OXG246" s="260"/>
      <c r="OXH246" s="260"/>
      <c r="OXI246" s="260"/>
      <c r="OXJ246" s="260"/>
      <c r="OXK246" s="260"/>
      <c r="OXL246" s="260"/>
      <c r="OXM246" s="260"/>
      <c r="OXN246" s="260"/>
      <c r="OXO246" s="260"/>
      <c r="OXP246" s="260"/>
      <c r="OXQ246" s="260"/>
      <c r="OXR246" s="260"/>
      <c r="OXS246" s="260"/>
      <c r="OXT246" s="260"/>
      <c r="OXU246" s="260"/>
      <c r="OXV246" s="260"/>
      <c r="OXW246" s="260"/>
      <c r="OXX246" s="260"/>
      <c r="OXY246" s="260"/>
      <c r="OXZ246" s="260"/>
      <c r="OYA246" s="260"/>
      <c r="OYB246" s="260"/>
      <c r="OYC246" s="260"/>
      <c r="OYD246" s="260"/>
      <c r="OYE246" s="260"/>
      <c r="OYF246" s="260"/>
      <c r="OYG246" s="260"/>
      <c r="OYH246" s="260"/>
      <c r="OYI246" s="260"/>
      <c r="OYJ246" s="260"/>
      <c r="OYK246" s="260"/>
      <c r="OYL246" s="260"/>
      <c r="OYM246" s="260"/>
      <c r="OYN246" s="260"/>
      <c r="OYO246" s="260"/>
      <c r="OYP246" s="260"/>
      <c r="OYQ246" s="260"/>
      <c r="OYR246" s="260"/>
      <c r="OYS246" s="260"/>
      <c r="OYT246" s="260"/>
      <c r="OYU246" s="260"/>
      <c r="OYV246" s="260"/>
      <c r="OYW246" s="260"/>
      <c r="OYX246" s="260"/>
      <c r="OYY246" s="260"/>
      <c r="OYZ246" s="260"/>
      <c r="OZA246" s="260"/>
      <c r="OZB246" s="260"/>
      <c r="OZC246" s="260"/>
      <c r="OZD246" s="260"/>
      <c r="OZE246" s="260"/>
      <c r="OZF246" s="260"/>
      <c r="OZG246" s="260"/>
      <c r="OZH246" s="260"/>
      <c r="OZI246" s="260"/>
      <c r="OZJ246" s="260"/>
      <c r="OZK246" s="260"/>
      <c r="OZL246" s="260"/>
      <c r="OZM246" s="260"/>
      <c r="OZN246" s="260"/>
      <c r="OZO246" s="260"/>
      <c r="OZP246" s="260"/>
      <c r="OZQ246" s="260"/>
      <c r="OZR246" s="260"/>
      <c r="OZS246" s="260"/>
      <c r="OZT246" s="260"/>
      <c r="OZU246" s="260"/>
      <c r="OZV246" s="260"/>
      <c r="OZW246" s="260"/>
      <c r="OZX246" s="260"/>
      <c r="OZY246" s="260"/>
      <c r="OZZ246" s="260"/>
      <c r="PAA246" s="260"/>
      <c r="PAB246" s="260"/>
      <c r="PAC246" s="260"/>
      <c r="PAD246" s="260"/>
      <c r="PAE246" s="260"/>
      <c r="PAF246" s="260"/>
      <c r="PAG246" s="260"/>
      <c r="PAH246" s="260"/>
      <c r="PAI246" s="260"/>
      <c r="PAJ246" s="260"/>
      <c r="PAK246" s="260"/>
      <c r="PAL246" s="260"/>
      <c r="PAM246" s="260"/>
      <c r="PAN246" s="260"/>
      <c r="PAO246" s="260"/>
      <c r="PAP246" s="260"/>
      <c r="PAQ246" s="260"/>
      <c r="PAR246" s="260"/>
      <c r="PAS246" s="260"/>
      <c r="PAT246" s="260"/>
      <c r="PAU246" s="260"/>
      <c r="PAV246" s="260"/>
      <c r="PAW246" s="260"/>
      <c r="PAX246" s="260"/>
      <c r="PAY246" s="260"/>
      <c r="PAZ246" s="260"/>
      <c r="PBA246" s="260"/>
      <c r="PBB246" s="260"/>
      <c r="PBC246" s="260"/>
      <c r="PBD246" s="260"/>
      <c r="PBE246" s="260"/>
      <c r="PBF246" s="260"/>
      <c r="PBG246" s="260"/>
      <c r="PBH246" s="260"/>
      <c r="PBI246" s="260"/>
      <c r="PBJ246" s="260"/>
      <c r="PBK246" s="260"/>
      <c r="PBL246" s="260"/>
      <c r="PBM246" s="260"/>
      <c r="PBN246" s="260"/>
      <c r="PBO246" s="260"/>
      <c r="PBP246" s="260"/>
      <c r="PBQ246" s="260"/>
      <c r="PBR246" s="260"/>
      <c r="PBS246" s="260"/>
      <c r="PBT246" s="260"/>
      <c r="PBU246" s="260"/>
      <c r="PBV246" s="260"/>
      <c r="PBW246" s="260"/>
      <c r="PBX246" s="260"/>
      <c r="PBY246" s="260"/>
      <c r="PBZ246" s="260"/>
      <c r="PCA246" s="260"/>
      <c r="PCB246" s="260"/>
      <c r="PCC246" s="260"/>
      <c r="PCD246" s="260"/>
      <c r="PCE246" s="260"/>
      <c r="PCF246" s="260"/>
      <c r="PCG246" s="260"/>
      <c r="PCH246" s="260"/>
      <c r="PCI246" s="260"/>
      <c r="PCJ246" s="260"/>
      <c r="PCK246" s="260"/>
      <c r="PCL246" s="260"/>
      <c r="PCM246" s="260"/>
      <c r="PCN246" s="260"/>
      <c r="PCO246" s="260"/>
      <c r="PCP246" s="260"/>
      <c r="PCQ246" s="260"/>
      <c r="PCR246" s="260"/>
      <c r="PCS246" s="260"/>
      <c r="PCT246" s="260"/>
      <c r="PCU246" s="260"/>
      <c r="PCV246" s="260"/>
      <c r="PCW246" s="260"/>
      <c r="PCX246" s="260"/>
      <c r="PCY246" s="260"/>
      <c r="PCZ246" s="260"/>
      <c r="PDA246" s="260"/>
      <c r="PDB246" s="260"/>
      <c r="PDC246" s="260"/>
      <c r="PDD246" s="260"/>
      <c r="PDE246" s="260"/>
      <c r="PDF246" s="260"/>
      <c r="PDG246" s="260"/>
      <c r="PDH246" s="260"/>
      <c r="PDI246" s="260"/>
      <c r="PDJ246" s="260"/>
      <c r="PDK246" s="260"/>
      <c r="PDL246" s="260"/>
      <c r="PDM246" s="260"/>
      <c r="PDN246" s="260"/>
      <c r="PDO246" s="260"/>
      <c r="PDP246" s="260"/>
      <c r="PDQ246" s="260"/>
      <c r="PDR246" s="260"/>
      <c r="PDS246" s="260"/>
      <c r="PDT246" s="260"/>
      <c r="PDU246" s="260"/>
      <c r="PDV246" s="260"/>
      <c r="PDW246" s="260"/>
      <c r="PDX246" s="260"/>
      <c r="PDY246" s="260"/>
      <c r="PDZ246" s="260"/>
      <c r="PEA246" s="260"/>
      <c r="PEB246" s="260"/>
      <c r="PEC246" s="260"/>
      <c r="PED246" s="260"/>
      <c r="PEE246" s="260"/>
      <c r="PEF246" s="260"/>
      <c r="PEG246" s="260"/>
      <c r="PEH246" s="260"/>
      <c r="PEI246" s="260"/>
      <c r="PEJ246" s="260"/>
      <c r="PEK246" s="260"/>
      <c r="PEL246" s="260"/>
      <c r="PEM246" s="260"/>
      <c r="PEN246" s="260"/>
      <c r="PEO246" s="260"/>
      <c r="PEP246" s="260"/>
      <c r="PEQ246" s="260"/>
      <c r="PER246" s="260"/>
      <c r="PES246" s="260"/>
      <c r="PET246" s="260"/>
      <c r="PEU246" s="260"/>
      <c r="PEV246" s="260"/>
      <c r="PEW246" s="260"/>
      <c r="PEX246" s="260"/>
      <c r="PEY246" s="260"/>
      <c r="PEZ246" s="260"/>
      <c r="PFA246" s="260"/>
      <c r="PFB246" s="260"/>
      <c r="PFC246" s="260"/>
      <c r="PFD246" s="260"/>
      <c r="PFE246" s="260"/>
      <c r="PFF246" s="260"/>
      <c r="PFG246" s="260"/>
      <c r="PFH246" s="260"/>
      <c r="PFI246" s="260"/>
      <c r="PFJ246" s="260"/>
      <c r="PFK246" s="260"/>
      <c r="PFL246" s="260"/>
      <c r="PFM246" s="260"/>
      <c r="PFN246" s="260"/>
      <c r="PFO246" s="260"/>
      <c r="PFP246" s="260"/>
      <c r="PFQ246" s="260"/>
      <c r="PFR246" s="260"/>
      <c r="PFS246" s="260"/>
      <c r="PFT246" s="260"/>
      <c r="PFU246" s="260"/>
      <c r="PFV246" s="260"/>
      <c r="PFW246" s="260"/>
      <c r="PFX246" s="260"/>
      <c r="PFY246" s="260"/>
      <c r="PFZ246" s="260"/>
      <c r="PGA246" s="260"/>
      <c r="PGB246" s="260"/>
      <c r="PGC246" s="260"/>
      <c r="PGD246" s="260"/>
      <c r="PGE246" s="260"/>
      <c r="PGF246" s="260"/>
      <c r="PGG246" s="260"/>
      <c r="PGH246" s="260"/>
      <c r="PGI246" s="260"/>
      <c r="PGJ246" s="260"/>
      <c r="PGK246" s="260"/>
      <c r="PGL246" s="260"/>
      <c r="PGM246" s="260"/>
      <c r="PGN246" s="260"/>
      <c r="PGO246" s="260"/>
      <c r="PGP246" s="260"/>
      <c r="PGQ246" s="260"/>
      <c r="PGR246" s="260"/>
      <c r="PGS246" s="260"/>
      <c r="PGT246" s="260"/>
      <c r="PGU246" s="260"/>
      <c r="PGV246" s="260"/>
      <c r="PGW246" s="260"/>
      <c r="PGX246" s="260"/>
      <c r="PGY246" s="260"/>
      <c r="PGZ246" s="260"/>
      <c r="PHA246" s="260"/>
      <c r="PHB246" s="260"/>
      <c r="PHC246" s="260"/>
      <c r="PHD246" s="260"/>
      <c r="PHE246" s="260"/>
      <c r="PHF246" s="260"/>
      <c r="PHG246" s="260"/>
      <c r="PHH246" s="260"/>
      <c r="PHI246" s="260"/>
      <c r="PHJ246" s="260"/>
      <c r="PHK246" s="260"/>
      <c r="PHL246" s="260"/>
      <c r="PHM246" s="260"/>
      <c r="PHN246" s="260"/>
      <c r="PHO246" s="260"/>
      <c r="PHP246" s="260"/>
      <c r="PHQ246" s="260"/>
      <c r="PHR246" s="260"/>
      <c r="PHS246" s="260"/>
      <c r="PHT246" s="260"/>
      <c r="PHU246" s="260"/>
      <c r="PHV246" s="260"/>
      <c r="PHW246" s="260"/>
      <c r="PHX246" s="260"/>
      <c r="PHY246" s="260"/>
      <c r="PHZ246" s="260"/>
      <c r="PIA246" s="260"/>
      <c r="PIB246" s="260"/>
      <c r="PIC246" s="260"/>
      <c r="PID246" s="260"/>
      <c r="PIE246" s="260"/>
      <c r="PIF246" s="260"/>
      <c r="PIG246" s="260"/>
      <c r="PIH246" s="260"/>
      <c r="PII246" s="260"/>
      <c r="PIJ246" s="260"/>
      <c r="PIK246" s="260"/>
      <c r="PIL246" s="260"/>
      <c r="PIM246" s="260"/>
      <c r="PIN246" s="260"/>
      <c r="PIO246" s="260"/>
      <c r="PIP246" s="260"/>
      <c r="PIQ246" s="260"/>
      <c r="PIR246" s="260"/>
      <c r="PIS246" s="260"/>
      <c r="PIT246" s="260"/>
      <c r="PIU246" s="260"/>
      <c r="PIV246" s="260"/>
      <c r="PIW246" s="260"/>
      <c r="PIX246" s="260"/>
      <c r="PIY246" s="260"/>
      <c r="PIZ246" s="260"/>
      <c r="PJA246" s="260"/>
      <c r="PJB246" s="260"/>
      <c r="PJC246" s="260"/>
      <c r="PJD246" s="260"/>
      <c r="PJE246" s="260"/>
      <c r="PJF246" s="260"/>
      <c r="PJG246" s="260"/>
      <c r="PJH246" s="260"/>
      <c r="PJI246" s="260"/>
      <c r="PJJ246" s="260"/>
      <c r="PJK246" s="260"/>
      <c r="PJL246" s="260"/>
      <c r="PJM246" s="260"/>
      <c r="PJN246" s="260"/>
      <c r="PJO246" s="260"/>
      <c r="PJP246" s="260"/>
      <c r="PJQ246" s="260"/>
      <c r="PJR246" s="260"/>
      <c r="PJS246" s="260"/>
      <c r="PJT246" s="260"/>
      <c r="PJU246" s="260"/>
      <c r="PJV246" s="260"/>
      <c r="PJW246" s="260"/>
      <c r="PJX246" s="260"/>
      <c r="PJY246" s="260"/>
      <c r="PJZ246" s="260"/>
      <c r="PKA246" s="260"/>
      <c r="PKB246" s="260"/>
      <c r="PKC246" s="260"/>
      <c r="PKD246" s="260"/>
      <c r="PKE246" s="260"/>
      <c r="PKF246" s="260"/>
      <c r="PKG246" s="260"/>
      <c r="PKH246" s="260"/>
      <c r="PKI246" s="260"/>
      <c r="PKJ246" s="260"/>
      <c r="PKK246" s="260"/>
      <c r="PKL246" s="260"/>
      <c r="PKM246" s="260"/>
      <c r="PKN246" s="260"/>
      <c r="PKO246" s="260"/>
      <c r="PKP246" s="260"/>
      <c r="PKQ246" s="260"/>
      <c r="PKR246" s="260"/>
      <c r="PKS246" s="260"/>
      <c r="PKT246" s="260"/>
      <c r="PKU246" s="260"/>
      <c r="PKV246" s="260"/>
      <c r="PKW246" s="260"/>
      <c r="PKX246" s="260"/>
      <c r="PKY246" s="260"/>
      <c r="PKZ246" s="260"/>
      <c r="PLA246" s="260"/>
      <c r="PLB246" s="260"/>
      <c r="PLC246" s="260"/>
      <c r="PLD246" s="260"/>
      <c r="PLE246" s="260"/>
      <c r="PLF246" s="260"/>
      <c r="PLG246" s="260"/>
      <c r="PLH246" s="260"/>
      <c r="PLI246" s="260"/>
      <c r="PLJ246" s="260"/>
      <c r="PLK246" s="260"/>
      <c r="PLL246" s="260"/>
      <c r="PLM246" s="260"/>
      <c r="PLN246" s="260"/>
      <c r="PLO246" s="260"/>
      <c r="PLP246" s="260"/>
      <c r="PLQ246" s="260"/>
      <c r="PLR246" s="260"/>
      <c r="PLS246" s="260"/>
      <c r="PLT246" s="260"/>
      <c r="PLU246" s="260"/>
      <c r="PLV246" s="260"/>
      <c r="PLW246" s="260"/>
      <c r="PLX246" s="260"/>
      <c r="PLY246" s="260"/>
      <c r="PLZ246" s="260"/>
      <c r="PMA246" s="260"/>
      <c r="PMB246" s="260"/>
      <c r="PMC246" s="260"/>
      <c r="PMD246" s="260"/>
      <c r="PME246" s="260"/>
      <c r="PMF246" s="260"/>
      <c r="PMG246" s="260"/>
      <c r="PMH246" s="260"/>
      <c r="PMI246" s="260"/>
      <c r="PMJ246" s="260"/>
      <c r="PMK246" s="260"/>
      <c r="PML246" s="260"/>
      <c r="PMM246" s="260"/>
      <c r="PMN246" s="260"/>
      <c r="PMO246" s="260"/>
      <c r="PMP246" s="260"/>
      <c r="PMQ246" s="260"/>
      <c r="PMR246" s="260"/>
      <c r="PMS246" s="260"/>
      <c r="PMT246" s="260"/>
      <c r="PMU246" s="260"/>
      <c r="PMV246" s="260"/>
      <c r="PMW246" s="260"/>
      <c r="PMX246" s="260"/>
      <c r="PMY246" s="260"/>
      <c r="PMZ246" s="260"/>
      <c r="PNA246" s="260"/>
      <c r="PNB246" s="260"/>
      <c r="PNC246" s="260"/>
      <c r="PND246" s="260"/>
      <c r="PNE246" s="260"/>
      <c r="PNF246" s="260"/>
      <c r="PNG246" s="260"/>
      <c r="PNH246" s="260"/>
      <c r="PNI246" s="260"/>
      <c r="PNJ246" s="260"/>
      <c r="PNK246" s="260"/>
      <c r="PNL246" s="260"/>
      <c r="PNM246" s="260"/>
      <c r="PNN246" s="260"/>
      <c r="PNO246" s="260"/>
      <c r="PNP246" s="260"/>
      <c r="PNQ246" s="260"/>
      <c r="PNR246" s="260"/>
      <c r="PNS246" s="260"/>
      <c r="PNT246" s="260"/>
      <c r="PNU246" s="260"/>
      <c r="PNV246" s="260"/>
      <c r="PNW246" s="260"/>
      <c r="PNX246" s="260"/>
      <c r="PNY246" s="260"/>
      <c r="PNZ246" s="260"/>
      <c r="POA246" s="260"/>
      <c r="POB246" s="260"/>
      <c r="POC246" s="260"/>
      <c r="POD246" s="260"/>
      <c r="POE246" s="260"/>
      <c r="POF246" s="260"/>
      <c r="POG246" s="260"/>
      <c r="POH246" s="260"/>
      <c r="POI246" s="260"/>
      <c r="POJ246" s="260"/>
      <c r="POK246" s="260"/>
      <c r="POL246" s="260"/>
      <c r="POM246" s="260"/>
      <c r="PON246" s="260"/>
      <c r="POO246" s="260"/>
      <c r="POP246" s="260"/>
      <c r="POQ246" s="260"/>
      <c r="POR246" s="260"/>
      <c r="POS246" s="260"/>
      <c r="POT246" s="260"/>
      <c r="POU246" s="260"/>
      <c r="POV246" s="260"/>
      <c r="POW246" s="260"/>
      <c r="POX246" s="260"/>
      <c r="POY246" s="260"/>
      <c r="POZ246" s="260"/>
      <c r="PPA246" s="260"/>
      <c r="PPB246" s="260"/>
      <c r="PPC246" s="260"/>
      <c r="PPD246" s="260"/>
      <c r="PPE246" s="260"/>
      <c r="PPF246" s="260"/>
      <c r="PPG246" s="260"/>
      <c r="PPH246" s="260"/>
      <c r="PPI246" s="260"/>
      <c r="PPJ246" s="260"/>
      <c r="PPK246" s="260"/>
      <c r="PPL246" s="260"/>
      <c r="PPM246" s="260"/>
      <c r="PPN246" s="260"/>
      <c r="PPO246" s="260"/>
      <c r="PPP246" s="260"/>
      <c r="PPQ246" s="260"/>
      <c r="PPR246" s="260"/>
      <c r="PPS246" s="260"/>
      <c r="PPT246" s="260"/>
      <c r="PPU246" s="260"/>
      <c r="PPV246" s="260"/>
      <c r="PPW246" s="260"/>
      <c r="PPX246" s="260"/>
      <c r="PPY246" s="260"/>
      <c r="PPZ246" s="260"/>
      <c r="PQA246" s="260"/>
      <c r="PQB246" s="260"/>
      <c r="PQC246" s="260"/>
      <c r="PQD246" s="260"/>
      <c r="PQE246" s="260"/>
      <c r="PQF246" s="260"/>
      <c r="PQG246" s="260"/>
      <c r="PQH246" s="260"/>
      <c r="PQI246" s="260"/>
      <c r="PQJ246" s="260"/>
      <c r="PQK246" s="260"/>
      <c r="PQL246" s="260"/>
      <c r="PQM246" s="260"/>
      <c r="PQN246" s="260"/>
      <c r="PQO246" s="260"/>
      <c r="PQP246" s="260"/>
      <c r="PQQ246" s="260"/>
      <c r="PQR246" s="260"/>
      <c r="PQS246" s="260"/>
      <c r="PQT246" s="260"/>
      <c r="PQU246" s="260"/>
      <c r="PQV246" s="260"/>
      <c r="PQW246" s="260"/>
      <c r="PQX246" s="260"/>
      <c r="PQY246" s="260"/>
      <c r="PQZ246" s="260"/>
      <c r="PRA246" s="260"/>
      <c r="PRB246" s="260"/>
      <c r="PRC246" s="260"/>
      <c r="PRD246" s="260"/>
      <c r="PRE246" s="260"/>
      <c r="PRF246" s="260"/>
      <c r="PRG246" s="260"/>
      <c r="PRH246" s="260"/>
      <c r="PRI246" s="260"/>
      <c r="PRJ246" s="260"/>
      <c r="PRK246" s="260"/>
      <c r="PRL246" s="260"/>
      <c r="PRM246" s="260"/>
      <c r="PRN246" s="260"/>
      <c r="PRO246" s="260"/>
      <c r="PRP246" s="260"/>
      <c r="PRQ246" s="260"/>
      <c r="PRR246" s="260"/>
      <c r="PRS246" s="260"/>
      <c r="PRT246" s="260"/>
      <c r="PRU246" s="260"/>
      <c r="PRV246" s="260"/>
      <c r="PRW246" s="260"/>
      <c r="PRX246" s="260"/>
      <c r="PRY246" s="260"/>
      <c r="PRZ246" s="260"/>
      <c r="PSA246" s="260"/>
      <c r="PSB246" s="260"/>
      <c r="PSC246" s="260"/>
      <c r="PSD246" s="260"/>
      <c r="PSE246" s="260"/>
      <c r="PSF246" s="260"/>
      <c r="PSG246" s="260"/>
      <c r="PSH246" s="260"/>
      <c r="PSI246" s="260"/>
      <c r="PSJ246" s="260"/>
      <c r="PSK246" s="260"/>
      <c r="PSL246" s="260"/>
      <c r="PSM246" s="260"/>
      <c r="PSN246" s="260"/>
      <c r="PSO246" s="260"/>
      <c r="PSP246" s="260"/>
      <c r="PSQ246" s="260"/>
      <c r="PSR246" s="260"/>
      <c r="PSS246" s="260"/>
      <c r="PST246" s="260"/>
      <c r="PSU246" s="260"/>
      <c r="PSV246" s="260"/>
      <c r="PSW246" s="260"/>
      <c r="PSX246" s="260"/>
      <c r="PSY246" s="260"/>
      <c r="PSZ246" s="260"/>
      <c r="PTA246" s="260"/>
      <c r="PTB246" s="260"/>
      <c r="PTC246" s="260"/>
      <c r="PTD246" s="260"/>
      <c r="PTE246" s="260"/>
      <c r="PTF246" s="260"/>
      <c r="PTG246" s="260"/>
      <c r="PTH246" s="260"/>
      <c r="PTI246" s="260"/>
      <c r="PTJ246" s="260"/>
      <c r="PTK246" s="260"/>
      <c r="PTL246" s="260"/>
      <c r="PTM246" s="260"/>
      <c r="PTN246" s="260"/>
      <c r="PTO246" s="260"/>
      <c r="PTP246" s="260"/>
      <c r="PTQ246" s="260"/>
      <c r="PTR246" s="260"/>
      <c r="PTS246" s="260"/>
      <c r="PTT246" s="260"/>
      <c r="PTU246" s="260"/>
      <c r="PTV246" s="260"/>
      <c r="PTW246" s="260"/>
      <c r="PTX246" s="260"/>
      <c r="PTY246" s="260"/>
      <c r="PTZ246" s="260"/>
      <c r="PUA246" s="260"/>
      <c r="PUB246" s="260"/>
      <c r="PUC246" s="260"/>
      <c r="PUD246" s="260"/>
      <c r="PUE246" s="260"/>
      <c r="PUF246" s="260"/>
      <c r="PUG246" s="260"/>
      <c r="PUH246" s="260"/>
      <c r="PUI246" s="260"/>
      <c r="PUJ246" s="260"/>
      <c r="PUK246" s="260"/>
      <c r="PUL246" s="260"/>
      <c r="PUM246" s="260"/>
      <c r="PUN246" s="260"/>
      <c r="PUO246" s="260"/>
      <c r="PUP246" s="260"/>
      <c r="PUQ246" s="260"/>
      <c r="PUR246" s="260"/>
      <c r="PUS246" s="260"/>
      <c r="PUT246" s="260"/>
      <c r="PUU246" s="260"/>
      <c r="PUV246" s="260"/>
      <c r="PUW246" s="260"/>
      <c r="PUX246" s="260"/>
      <c r="PUY246" s="260"/>
      <c r="PUZ246" s="260"/>
      <c r="PVA246" s="260"/>
      <c r="PVB246" s="260"/>
      <c r="PVC246" s="260"/>
      <c r="PVD246" s="260"/>
      <c r="PVE246" s="260"/>
      <c r="PVF246" s="260"/>
      <c r="PVG246" s="260"/>
      <c r="PVH246" s="260"/>
      <c r="PVI246" s="260"/>
      <c r="PVJ246" s="260"/>
      <c r="PVK246" s="260"/>
      <c r="PVL246" s="260"/>
      <c r="PVM246" s="260"/>
      <c r="PVN246" s="260"/>
      <c r="PVO246" s="260"/>
      <c r="PVP246" s="260"/>
      <c r="PVQ246" s="260"/>
      <c r="PVR246" s="260"/>
      <c r="PVS246" s="260"/>
      <c r="PVT246" s="260"/>
      <c r="PVU246" s="260"/>
      <c r="PVV246" s="260"/>
      <c r="PVW246" s="260"/>
      <c r="PVX246" s="260"/>
      <c r="PVY246" s="260"/>
      <c r="PVZ246" s="260"/>
      <c r="PWA246" s="260"/>
      <c r="PWB246" s="260"/>
      <c r="PWC246" s="260"/>
      <c r="PWD246" s="260"/>
      <c r="PWE246" s="260"/>
      <c r="PWF246" s="260"/>
      <c r="PWG246" s="260"/>
      <c r="PWH246" s="260"/>
      <c r="PWI246" s="260"/>
      <c r="PWJ246" s="260"/>
      <c r="PWK246" s="260"/>
      <c r="PWL246" s="260"/>
      <c r="PWM246" s="260"/>
      <c r="PWN246" s="260"/>
      <c r="PWO246" s="260"/>
      <c r="PWP246" s="260"/>
      <c r="PWQ246" s="260"/>
      <c r="PWR246" s="260"/>
      <c r="PWS246" s="260"/>
      <c r="PWT246" s="260"/>
      <c r="PWU246" s="260"/>
      <c r="PWV246" s="260"/>
      <c r="PWW246" s="260"/>
      <c r="PWX246" s="260"/>
      <c r="PWY246" s="260"/>
      <c r="PWZ246" s="260"/>
      <c r="PXA246" s="260"/>
      <c r="PXB246" s="260"/>
      <c r="PXC246" s="260"/>
      <c r="PXD246" s="260"/>
      <c r="PXE246" s="260"/>
      <c r="PXF246" s="260"/>
      <c r="PXG246" s="260"/>
      <c r="PXH246" s="260"/>
      <c r="PXI246" s="260"/>
      <c r="PXJ246" s="260"/>
      <c r="PXK246" s="260"/>
      <c r="PXL246" s="260"/>
      <c r="PXM246" s="260"/>
      <c r="PXN246" s="260"/>
      <c r="PXO246" s="260"/>
      <c r="PXP246" s="260"/>
      <c r="PXQ246" s="260"/>
      <c r="PXR246" s="260"/>
      <c r="PXS246" s="260"/>
      <c r="PXT246" s="260"/>
      <c r="PXU246" s="260"/>
      <c r="PXV246" s="260"/>
      <c r="PXW246" s="260"/>
      <c r="PXX246" s="260"/>
      <c r="PXY246" s="260"/>
      <c r="PXZ246" s="260"/>
      <c r="PYA246" s="260"/>
      <c r="PYB246" s="260"/>
      <c r="PYC246" s="260"/>
      <c r="PYD246" s="260"/>
      <c r="PYE246" s="260"/>
      <c r="PYF246" s="260"/>
      <c r="PYG246" s="260"/>
      <c r="PYH246" s="260"/>
      <c r="PYI246" s="260"/>
      <c r="PYJ246" s="260"/>
      <c r="PYK246" s="260"/>
      <c r="PYL246" s="260"/>
      <c r="PYM246" s="260"/>
      <c r="PYN246" s="260"/>
      <c r="PYO246" s="260"/>
      <c r="PYP246" s="260"/>
      <c r="PYQ246" s="260"/>
      <c r="PYR246" s="260"/>
      <c r="PYS246" s="260"/>
      <c r="PYT246" s="260"/>
      <c r="PYU246" s="260"/>
      <c r="PYV246" s="260"/>
      <c r="PYW246" s="260"/>
      <c r="PYX246" s="260"/>
      <c r="PYY246" s="260"/>
      <c r="PYZ246" s="260"/>
      <c r="PZA246" s="260"/>
      <c r="PZB246" s="260"/>
      <c r="PZC246" s="260"/>
      <c r="PZD246" s="260"/>
      <c r="PZE246" s="260"/>
      <c r="PZF246" s="260"/>
      <c r="PZG246" s="260"/>
      <c r="PZH246" s="260"/>
      <c r="PZI246" s="260"/>
      <c r="PZJ246" s="260"/>
      <c r="PZK246" s="260"/>
      <c r="PZL246" s="260"/>
      <c r="PZM246" s="260"/>
      <c r="PZN246" s="260"/>
      <c r="PZO246" s="260"/>
      <c r="PZP246" s="260"/>
      <c r="PZQ246" s="260"/>
      <c r="PZR246" s="260"/>
      <c r="PZS246" s="260"/>
      <c r="PZT246" s="260"/>
      <c r="PZU246" s="260"/>
      <c r="PZV246" s="260"/>
      <c r="PZW246" s="260"/>
      <c r="PZX246" s="260"/>
      <c r="PZY246" s="260"/>
      <c r="PZZ246" s="260"/>
      <c r="QAA246" s="260"/>
      <c r="QAB246" s="260"/>
      <c r="QAC246" s="260"/>
      <c r="QAD246" s="260"/>
      <c r="QAE246" s="260"/>
      <c r="QAF246" s="260"/>
      <c r="QAG246" s="260"/>
      <c r="QAH246" s="260"/>
      <c r="QAI246" s="260"/>
      <c r="QAJ246" s="260"/>
      <c r="QAK246" s="260"/>
      <c r="QAL246" s="260"/>
      <c r="QAM246" s="260"/>
      <c r="QAN246" s="260"/>
      <c r="QAO246" s="260"/>
      <c r="QAP246" s="260"/>
      <c r="QAQ246" s="260"/>
      <c r="QAR246" s="260"/>
      <c r="QAS246" s="260"/>
      <c r="QAT246" s="260"/>
      <c r="QAU246" s="260"/>
      <c r="QAV246" s="260"/>
      <c r="QAW246" s="260"/>
      <c r="QAX246" s="260"/>
      <c r="QAY246" s="260"/>
      <c r="QAZ246" s="260"/>
      <c r="QBA246" s="260"/>
      <c r="QBB246" s="260"/>
      <c r="QBC246" s="260"/>
      <c r="QBD246" s="260"/>
      <c r="QBE246" s="260"/>
      <c r="QBF246" s="260"/>
      <c r="QBG246" s="260"/>
      <c r="QBH246" s="260"/>
      <c r="QBI246" s="260"/>
      <c r="QBJ246" s="260"/>
      <c r="QBK246" s="260"/>
      <c r="QBL246" s="260"/>
      <c r="QBM246" s="260"/>
      <c r="QBN246" s="260"/>
      <c r="QBO246" s="260"/>
      <c r="QBP246" s="260"/>
      <c r="QBQ246" s="260"/>
      <c r="QBR246" s="260"/>
      <c r="QBS246" s="260"/>
      <c r="QBT246" s="260"/>
      <c r="QBU246" s="260"/>
      <c r="QBV246" s="260"/>
      <c r="QBW246" s="260"/>
      <c r="QBX246" s="260"/>
      <c r="QBY246" s="260"/>
      <c r="QBZ246" s="260"/>
      <c r="QCA246" s="260"/>
      <c r="QCB246" s="260"/>
      <c r="QCC246" s="260"/>
      <c r="QCD246" s="260"/>
      <c r="QCE246" s="260"/>
      <c r="QCF246" s="260"/>
      <c r="QCG246" s="260"/>
      <c r="QCH246" s="260"/>
      <c r="QCI246" s="260"/>
      <c r="QCJ246" s="260"/>
      <c r="QCK246" s="260"/>
      <c r="QCL246" s="260"/>
      <c r="QCM246" s="260"/>
      <c r="QCN246" s="260"/>
      <c r="QCO246" s="260"/>
      <c r="QCP246" s="260"/>
      <c r="QCQ246" s="260"/>
      <c r="QCR246" s="260"/>
      <c r="QCS246" s="260"/>
      <c r="QCT246" s="260"/>
      <c r="QCU246" s="260"/>
      <c r="QCV246" s="260"/>
      <c r="QCW246" s="260"/>
      <c r="QCX246" s="260"/>
      <c r="QCY246" s="260"/>
      <c r="QCZ246" s="260"/>
      <c r="QDA246" s="260"/>
      <c r="QDB246" s="260"/>
      <c r="QDC246" s="260"/>
      <c r="QDD246" s="260"/>
      <c r="QDE246" s="260"/>
      <c r="QDF246" s="260"/>
      <c r="QDG246" s="260"/>
      <c r="QDH246" s="260"/>
      <c r="QDI246" s="260"/>
      <c r="QDJ246" s="260"/>
      <c r="QDK246" s="260"/>
      <c r="QDL246" s="260"/>
      <c r="QDM246" s="260"/>
      <c r="QDN246" s="260"/>
      <c r="QDO246" s="260"/>
      <c r="QDP246" s="260"/>
      <c r="QDQ246" s="260"/>
      <c r="QDR246" s="260"/>
      <c r="QDS246" s="260"/>
      <c r="QDT246" s="260"/>
      <c r="QDU246" s="260"/>
      <c r="QDV246" s="260"/>
      <c r="QDW246" s="260"/>
      <c r="QDX246" s="260"/>
      <c r="QDY246" s="260"/>
      <c r="QDZ246" s="260"/>
      <c r="QEA246" s="260"/>
      <c r="QEB246" s="260"/>
      <c r="QEC246" s="260"/>
      <c r="QED246" s="260"/>
      <c r="QEE246" s="260"/>
      <c r="QEF246" s="260"/>
      <c r="QEG246" s="260"/>
      <c r="QEH246" s="260"/>
      <c r="QEI246" s="260"/>
      <c r="QEJ246" s="260"/>
      <c r="QEK246" s="260"/>
      <c r="QEL246" s="260"/>
      <c r="QEM246" s="260"/>
      <c r="QEN246" s="260"/>
      <c r="QEO246" s="260"/>
      <c r="QEP246" s="260"/>
      <c r="QEQ246" s="260"/>
      <c r="QER246" s="260"/>
      <c r="QES246" s="260"/>
      <c r="QET246" s="260"/>
      <c r="QEU246" s="260"/>
      <c r="QEV246" s="260"/>
      <c r="QEW246" s="260"/>
      <c r="QEX246" s="260"/>
      <c r="QEY246" s="260"/>
      <c r="QEZ246" s="260"/>
      <c r="QFA246" s="260"/>
      <c r="QFB246" s="260"/>
      <c r="QFC246" s="260"/>
      <c r="QFD246" s="260"/>
      <c r="QFE246" s="260"/>
      <c r="QFF246" s="260"/>
      <c r="QFG246" s="260"/>
      <c r="QFH246" s="260"/>
      <c r="QFI246" s="260"/>
      <c r="QFJ246" s="260"/>
      <c r="QFK246" s="260"/>
      <c r="QFL246" s="260"/>
      <c r="QFM246" s="260"/>
      <c r="QFN246" s="260"/>
      <c r="QFO246" s="260"/>
      <c r="QFP246" s="260"/>
      <c r="QFQ246" s="260"/>
      <c r="QFR246" s="260"/>
      <c r="QFS246" s="260"/>
      <c r="QFT246" s="260"/>
      <c r="QFU246" s="260"/>
      <c r="QFV246" s="260"/>
      <c r="QFW246" s="260"/>
      <c r="QFX246" s="260"/>
      <c r="QFY246" s="260"/>
      <c r="QFZ246" s="260"/>
      <c r="QGA246" s="260"/>
      <c r="QGB246" s="260"/>
      <c r="QGC246" s="260"/>
      <c r="QGD246" s="260"/>
      <c r="QGE246" s="260"/>
      <c r="QGF246" s="260"/>
      <c r="QGG246" s="260"/>
      <c r="QGH246" s="260"/>
      <c r="QGI246" s="260"/>
      <c r="QGJ246" s="260"/>
      <c r="QGK246" s="260"/>
      <c r="QGL246" s="260"/>
      <c r="QGM246" s="260"/>
      <c r="QGN246" s="260"/>
      <c r="QGO246" s="260"/>
      <c r="QGP246" s="260"/>
      <c r="QGQ246" s="260"/>
      <c r="QGR246" s="260"/>
      <c r="QGS246" s="260"/>
      <c r="QGT246" s="260"/>
      <c r="QGU246" s="260"/>
      <c r="QGV246" s="260"/>
      <c r="QGW246" s="260"/>
      <c r="QGX246" s="260"/>
      <c r="QGY246" s="260"/>
      <c r="QGZ246" s="260"/>
      <c r="QHA246" s="260"/>
      <c r="QHB246" s="260"/>
      <c r="QHC246" s="260"/>
      <c r="QHD246" s="260"/>
      <c r="QHE246" s="260"/>
      <c r="QHF246" s="260"/>
      <c r="QHG246" s="260"/>
      <c r="QHH246" s="260"/>
      <c r="QHI246" s="260"/>
      <c r="QHJ246" s="260"/>
      <c r="QHK246" s="260"/>
      <c r="QHL246" s="260"/>
      <c r="QHM246" s="260"/>
      <c r="QHN246" s="260"/>
      <c r="QHO246" s="260"/>
      <c r="QHP246" s="260"/>
      <c r="QHQ246" s="260"/>
      <c r="QHR246" s="260"/>
      <c r="QHS246" s="260"/>
      <c r="QHT246" s="260"/>
      <c r="QHU246" s="260"/>
      <c r="QHV246" s="260"/>
      <c r="QHW246" s="260"/>
      <c r="QHX246" s="260"/>
      <c r="QHY246" s="260"/>
      <c r="QHZ246" s="260"/>
      <c r="QIA246" s="260"/>
      <c r="QIB246" s="260"/>
      <c r="QIC246" s="260"/>
      <c r="QID246" s="260"/>
      <c r="QIE246" s="260"/>
      <c r="QIF246" s="260"/>
      <c r="QIG246" s="260"/>
      <c r="QIH246" s="260"/>
      <c r="QII246" s="260"/>
      <c r="QIJ246" s="260"/>
      <c r="QIK246" s="260"/>
      <c r="QIL246" s="260"/>
      <c r="QIM246" s="260"/>
      <c r="QIN246" s="260"/>
      <c r="QIO246" s="260"/>
      <c r="QIP246" s="260"/>
      <c r="QIQ246" s="260"/>
      <c r="QIR246" s="260"/>
      <c r="QIS246" s="260"/>
      <c r="QIT246" s="260"/>
      <c r="QIU246" s="260"/>
      <c r="QIV246" s="260"/>
      <c r="QIW246" s="260"/>
      <c r="QIX246" s="260"/>
      <c r="QIY246" s="260"/>
      <c r="QIZ246" s="260"/>
      <c r="QJA246" s="260"/>
      <c r="QJB246" s="260"/>
      <c r="QJC246" s="260"/>
      <c r="QJD246" s="260"/>
      <c r="QJE246" s="260"/>
      <c r="QJF246" s="260"/>
      <c r="QJG246" s="260"/>
      <c r="QJH246" s="260"/>
      <c r="QJI246" s="260"/>
      <c r="QJJ246" s="260"/>
      <c r="QJK246" s="260"/>
      <c r="QJL246" s="260"/>
      <c r="QJM246" s="260"/>
      <c r="QJN246" s="260"/>
      <c r="QJO246" s="260"/>
      <c r="QJP246" s="260"/>
      <c r="QJQ246" s="260"/>
      <c r="QJR246" s="260"/>
      <c r="QJS246" s="260"/>
      <c r="QJT246" s="260"/>
      <c r="QJU246" s="260"/>
      <c r="QJV246" s="260"/>
      <c r="QJW246" s="260"/>
      <c r="QJX246" s="260"/>
      <c r="QJY246" s="260"/>
      <c r="QJZ246" s="260"/>
      <c r="QKA246" s="260"/>
      <c r="QKB246" s="260"/>
      <c r="QKC246" s="260"/>
      <c r="QKD246" s="260"/>
      <c r="QKE246" s="260"/>
      <c r="QKF246" s="260"/>
      <c r="QKG246" s="260"/>
      <c r="QKH246" s="260"/>
      <c r="QKI246" s="260"/>
      <c r="QKJ246" s="260"/>
      <c r="QKK246" s="260"/>
      <c r="QKL246" s="260"/>
      <c r="QKM246" s="260"/>
      <c r="QKN246" s="260"/>
      <c r="QKO246" s="260"/>
      <c r="QKP246" s="260"/>
      <c r="QKQ246" s="260"/>
      <c r="QKR246" s="260"/>
      <c r="QKS246" s="260"/>
      <c r="QKT246" s="260"/>
      <c r="QKU246" s="260"/>
      <c r="QKV246" s="260"/>
      <c r="QKW246" s="260"/>
      <c r="QKX246" s="260"/>
      <c r="QKY246" s="260"/>
      <c r="QKZ246" s="260"/>
      <c r="QLA246" s="260"/>
      <c r="QLB246" s="260"/>
      <c r="QLC246" s="260"/>
      <c r="QLD246" s="260"/>
      <c r="QLE246" s="260"/>
      <c r="QLF246" s="260"/>
      <c r="QLG246" s="260"/>
      <c r="QLH246" s="260"/>
      <c r="QLI246" s="260"/>
      <c r="QLJ246" s="260"/>
      <c r="QLK246" s="260"/>
      <c r="QLL246" s="260"/>
      <c r="QLM246" s="260"/>
      <c r="QLN246" s="260"/>
      <c r="QLO246" s="260"/>
      <c r="QLP246" s="260"/>
      <c r="QLQ246" s="260"/>
      <c r="QLR246" s="260"/>
      <c r="QLS246" s="260"/>
      <c r="QLT246" s="260"/>
      <c r="QLU246" s="260"/>
      <c r="QLV246" s="260"/>
      <c r="QLW246" s="260"/>
      <c r="QLX246" s="260"/>
      <c r="QLY246" s="260"/>
      <c r="QLZ246" s="260"/>
      <c r="QMA246" s="260"/>
      <c r="QMB246" s="260"/>
      <c r="QMC246" s="260"/>
      <c r="QMD246" s="260"/>
      <c r="QME246" s="260"/>
      <c r="QMF246" s="260"/>
      <c r="QMG246" s="260"/>
      <c r="QMH246" s="260"/>
      <c r="QMI246" s="260"/>
      <c r="QMJ246" s="260"/>
      <c r="QMK246" s="260"/>
      <c r="QML246" s="260"/>
      <c r="QMM246" s="260"/>
      <c r="QMN246" s="260"/>
      <c r="QMO246" s="260"/>
      <c r="QMP246" s="260"/>
      <c r="QMQ246" s="260"/>
      <c r="QMR246" s="260"/>
      <c r="QMS246" s="260"/>
      <c r="QMT246" s="260"/>
      <c r="QMU246" s="260"/>
      <c r="QMV246" s="260"/>
      <c r="QMW246" s="260"/>
      <c r="QMX246" s="260"/>
      <c r="QMY246" s="260"/>
      <c r="QMZ246" s="260"/>
      <c r="QNA246" s="260"/>
      <c r="QNB246" s="260"/>
      <c r="QNC246" s="260"/>
      <c r="QND246" s="260"/>
      <c r="QNE246" s="260"/>
      <c r="QNF246" s="260"/>
      <c r="QNG246" s="260"/>
      <c r="QNH246" s="260"/>
      <c r="QNI246" s="260"/>
      <c r="QNJ246" s="260"/>
      <c r="QNK246" s="260"/>
      <c r="QNL246" s="260"/>
      <c r="QNM246" s="260"/>
      <c r="QNN246" s="260"/>
      <c r="QNO246" s="260"/>
      <c r="QNP246" s="260"/>
      <c r="QNQ246" s="260"/>
      <c r="QNR246" s="260"/>
      <c r="QNS246" s="260"/>
      <c r="QNT246" s="260"/>
      <c r="QNU246" s="260"/>
      <c r="QNV246" s="260"/>
      <c r="QNW246" s="260"/>
      <c r="QNX246" s="260"/>
      <c r="QNY246" s="260"/>
      <c r="QNZ246" s="260"/>
      <c r="QOA246" s="260"/>
      <c r="QOB246" s="260"/>
      <c r="QOC246" s="260"/>
      <c r="QOD246" s="260"/>
      <c r="QOE246" s="260"/>
      <c r="QOF246" s="260"/>
      <c r="QOG246" s="260"/>
      <c r="QOH246" s="260"/>
      <c r="QOI246" s="260"/>
      <c r="QOJ246" s="260"/>
      <c r="QOK246" s="260"/>
      <c r="QOL246" s="260"/>
      <c r="QOM246" s="260"/>
      <c r="QON246" s="260"/>
      <c r="QOO246" s="260"/>
      <c r="QOP246" s="260"/>
      <c r="QOQ246" s="260"/>
      <c r="QOR246" s="260"/>
      <c r="QOS246" s="260"/>
      <c r="QOT246" s="260"/>
      <c r="QOU246" s="260"/>
      <c r="QOV246" s="260"/>
      <c r="QOW246" s="260"/>
      <c r="QOX246" s="260"/>
      <c r="QOY246" s="260"/>
      <c r="QOZ246" s="260"/>
      <c r="QPA246" s="260"/>
      <c r="QPB246" s="260"/>
      <c r="QPC246" s="260"/>
      <c r="QPD246" s="260"/>
      <c r="QPE246" s="260"/>
      <c r="QPF246" s="260"/>
      <c r="QPG246" s="260"/>
      <c r="QPH246" s="260"/>
      <c r="QPI246" s="260"/>
      <c r="QPJ246" s="260"/>
      <c r="QPK246" s="260"/>
      <c r="QPL246" s="260"/>
      <c r="QPM246" s="260"/>
      <c r="QPN246" s="260"/>
      <c r="QPO246" s="260"/>
      <c r="QPP246" s="260"/>
      <c r="QPQ246" s="260"/>
      <c r="QPR246" s="260"/>
      <c r="QPS246" s="260"/>
      <c r="QPT246" s="260"/>
      <c r="QPU246" s="260"/>
      <c r="QPV246" s="260"/>
      <c r="QPW246" s="260"/>
      <c r="QPX246" s="260"/>
      <c r="QPY246" s="260"/>
      <c r="QPZ246" s="260"/>
      <c r="QQA246" s="260"/>
      <c r="QQB246" s="260"/>
      <c r="QQC246" s="260"/>
      <c r="QQD246" s="260"/>
      <c r="QQE246" s="260"/>
      <c r="QQF246" s="260"/>
      <c r="QQG246" s="260"/>
      <c r="QQH246" s="260"/>
      <c r="QQI246" s="260"/>
      <c r="QQJ246" s="260"/>
      <c r="QQK246" s="260"/>
      <c r="QQL246" s="260"/>
      <c r="QQM246" s="260"/>
      <c r="QQN246" s="260"/>
      <c r="QQO246" s="260"/>
      <c r="QQP246" s="260"/>
      <c r="QQQ246" s="260"/>
      <c r="QQR246" s="260"/>
      <c r="QQS246" s="260"/>
      <c r="QQT246" s="260"/>
      <c r="QQU246" s="260"/>
      <c r="QQV246" s="260"/>
      <c r="QQW246" s="260"/>
      <c r="QQX246" s="260"/>
      <c r="QQY246" s="260"/>
      <c r="QQZ246" s="260"/>
      <c r="QRA246" s="260"/>
      <c r="QRB246" s="260"/>
      <c r="QRC246" s="260"/>
      <c r="QRD246" s="260"/>
      <c r="QRE246" s="260"/>
      <c r="QRF246" s="260"/>
      <c r="QRG246" s="260"/>
      <c r="QRH246" s="260"/>
      <c r="QRI246" s="260"/>
      <c r="QRJ246" s="260"/>
      <c r="QRK246" s="260"/>
      <c r="QRL246" s="260"/>
      <c r="QRM246" s="260"/>
      <c r="QRN246" s="260"/>
      <c r="QRO246" s="260"/>
      <c r="QRP246" s="260"/>
      <c r="QRQ246" s="260"/>
      <c r="QRR246" s="260"/>
      <c r="QRS246" s="260"/>
      <c r="QRT246" s="260"/>
      <c r="QRU246" s="260"/>
      <c r="QRV246" s="260"/>
      <c r="QRW246" s="260"/>
      <c r="QRX246" s="260"/>
      <c r="QRY246" s="260"/>
      <c r="QRZ246" s="260"/>
      <c r="QSA246" s="260"/>
      <c r="QSB246" s="260"/>
      <c r="QSC246" s="260"/>
      <c r="QSD246" s="260"/>
      <c r="QSE246" s="260"/>
      <c r="QSF246" s="260"/>
      <c r="QSG246" s="260"/>
      <c r="QSH246" s="260"/>
      <c r="QSI246" s="260"/>
      <c r="QSJ246" s="260"/>
      <c r="QSK246" s="260"/>
      <c r="QSL246" s="260"/>
      <c r="QSM246" s="260"/>
      <c r="QSN246" s="260"/>
      <c r="QSO246" s="260"/>
      <c r="QSP246" s="260"/>
      <c r="QSQ246" s="260"/>
      <c r="QSR246" s="260"/>
      <c r="QSS246" s="260"/>
      <c r="QST246" s="260"/>
      <c r="QSU246" s="260"/>
      <c r="QSV246" s="260"/>
      <c r="QSW246" s="260"/>
      <c r="QSX246" s="260"/>
      <c r="QSY246" s="260"/>
      <c r="QSZ246" s="260"/>
      <c r="QTA246" s="260"/>
      <c r="QTB246" s="260"/>
      <c r="QTC246" s="260"/>
      <c r="QTD246" s="260"/>
      <c r="QTE246" s="260"/>
      <c r="QTF246" s="260"/>
      <c r="QTG246" s="260"/>
      <c r="QTH246" s="260"/>
      <c r="QTI246" s="260"/>
      <c r="QTJ246" s="260"/>
      <c r="QTK246" s="260"/>
      <c r="QTL246" s="260"/>
      <c r="QTM246" s="260"/>
      <c r="QTN246" s="260"/>
      <c r="QTO246" s="260"/>
      <c r="QTP246" s="260"/>
      <c r="QTQ246" s="260"/>
      <c r="QTR246" s="260"/>
      <c r="QTS246" s="260"/>
      <c r="QTT246" s="260"/>
      <c r="QTU246" s="260"/>
      <c r="QTV246" s="260"/>
      <c r="QTW246" s="260"/>
      <c r="QTX246" s="260"/>
      <c r="QTY246" s="260"/>
      <c r="QTZ246" s="260"/>
      <c r="QUA246" s="260"/>
      <c r="QUB246" s="260"/>
      <c r="QUC246" s="260"/>
      <c r="QUD246" s="260"/>
      <c r="QUE246" s="260"/>
      <c r="QUF246" s="260"/>
      <c r="QUG246" s="260"/>
      <c r="QUH246" s="260"/>
      <c r="QUI246" s="260"/>
      <c r="QUJ246" s="260"/>
      <c r="QUK246" s="260"/>
      <c r="QUL246" s="260"/>
      <c r="QUM246" s="260"/>
      <c r="QUN246" s="260"/>
      <c r="QUO246" s="260"/>
      <c r="QUP246" s="260"/>
      <c r="QUQ246" s="260"/>
      <c r="QUR246" s="260"/>
      <c r="QUS246" s="260"/>
      <c r="QUT246" s="260"/>
      <c r="QUU246" s="260"/>
      <c r="QUV246" s="260"/>
      <c r="QUW246" s="260"/>
      <c r="QUX246" s="260"/>
      <c r="QUY246" s="260"/>
      <c r="QUZ246" s="260"/>
      <c r="QVA246" s="260"/>
      <c r="QVB246" s="260"/>
      <c r="QVC246" s="260"/>
      <c r="QVD246" s="260"/>
      <c r="QVE246" s="260"/>
      <c r="QVF246" s="260"/>
      <c r="QVG246" s="260"/>
      <c r="QVH246" s="260"/>
      <c r="QVI246" s="260"/>
      <c r="QVJ246" s="260"/>
      <c r="QVK246" s="260"/>
      <c r="QVL246" s="260"/>
      <c r="QVM246" s="260"/>
      <c r="QVN246" s="260"/>
      <c r="QVO246" s="260"/>
      <c r="QVP246" s="260"/>
      <c r="QVQ246" s="260"/>
      <c r="QVR246" s="260"/>
      <c r="QVS246" s="260"/>
      <c r="QVT246" s="260"/>
      <c r="QVU246" s="260"/>
      <c r="QVV246" s="260"/>
      <c r="QVW246" s="260"/>
      <c r="QVX246" s="260"/>
      <c r="QVY246" s="260"/>
      <c r="QVZ246" s="260"/>
      <c r="QWA246" s="260"/>
      <c r="QWB246" s="260"/>
      <c r="QWC246" s="260"/>
      <c r="QWD246" s="260"/>
      <c r="QWE246" s="260"/>
      <c r="QWF246" s="260"/>
      <c r="QWG246" s="260"/>
      <c r="QWH246" s="260"/>
      <c r="QWI246" s="260"/>
      <c r="QWJ246" s="260"/>
      <c r="QWK246" s="260"/>
      <c r="QWL246" s="260"/>
      <c r="QWM246" s="260"/>
      <c r="QWN246" s="260"/>
      <c r="QWO246" s="260"/>
      <c r="QWP246" s="260"/>
      <c r="QWQ246" s="260"/>
      <c r="QWR246" s="260"/>
      <c r="QWS246" s="260"/>
      <c r="QWT246" s="260"/>
      <c r="QWU246" s="260"/>
      <c r="QWV246" s="260"/>
      <c r="QWW246" s="260"/>
      <c r="QWX246" s="260"/>
      <c r="QWY246" s="260"/>
      <c r="QWZ246" s="260"/>
      <c r="QXA246" s="260"/>
      <c r="QXB246" s="260"/>
      <c r="QXC246" s="260"/>
      <c r="QXD246" s="260"/>
      <c r="QXE246" s="260"/>
      <c r="QXF246" s="260"/>
      <c r="QXG246" s="260"/>
      <c r="QXH246" s="260"/>
      <c r="QXI246" s="260"/>
      <c r="QXJ246" s="260"/>
      <c r="QXK246" s="260"/>
      <c r="QXL246" s="260"/>
      <c r="QXM246" s="260"/>
      <c r="QXN246" s="260"/>
      <c r="QXO246" s="260"/>
      <c r="QXP246" s="260"/>
      <c r="QXQ246" s="260"/>
      <c r="QXR246" s="260"/>
      <c r="QXS246" s="260"/>
      <c r="QXT246" s="260"/>
      <c r="QXU246" s="260"/>
      <c r="QXV246" s="260"/>
      <c r="QXW246" s="260"/>
      <c r="QXX246" s="260"/>
      <c r="QXY246" s="260"/>
      <c r="QXZ246" s="260"/>
      <c r="QYA246" s="260"/>
      <c r="QYB246" s="260"/>
      <c r="QYC246" s="260"/>
      <c r="QYD246" s="260"/>
      <c r="QYE246" s="260"/>
      <c r="QYF246" s="260"/>
      <c r="QYG246" s="260"/>
      <c r="QYH246" s="260"/>
      <c r="QYI246" s="260"/>
      <c r="QYJ246" s="260"/>
      <c r="QYK246" s="260"/>
      <c r="QYL246" s="260"/>
      <c r="QYM246" s="260"/>
      <c r="QYN246" s="260"/>
      <c r="QYO246" s="260"/>
      <c r="QYP246" s="260"/>
      <c r="QYQ246" s="260"/>
      <c r="QYR246" s="260"/>
      <c r="QYS246" s="260"/>
      <c r="QYT246" s="260"/>
      <c r="QYU246" s="260"/>
      <c r="QYV246" s="260"/>
      <c r="QYW246" s="260"/>
      <c r="QYX246" s="260"/>
      <c r="QYY246" s="260"/>
      <c r="QYZ246" s="260"/>
      <c r="QZA246" s="260"/>
      <c r="QZB246" s="260"/>
      <c r="QZC246" s="260"/>
      <c r="QZD246" s="260"/>
      <c r="QZE246" s="260"/>
      <c r="QZF246" s="260"/>
      <c r="QZG246" s="260"/>
      <c r="QZH246" s="260"/>
      <c r="QZI246" s="260"/>
      <c r="QZJ246" s="260"/>
      <c r="QZK246" s="260"/>
      <c r="QZL246" s="260"/>
      <c r="QZM246" s="260"/>
      <c r="QZN246" s="260"/>
      <c r="QZO246" s="260"/>
      <c r="QZP246" s="260"/>
      <c r="QZQ246" s="260"/>
      <c r="QZR246" s="260"/>
      <c r="QZS246" s="260"/>
      <c r="QZT246" s="260"/>
      <c r="QZU246" s="260"/>
      <c r="QZV246" s="260"/>
      <c r="QZW246" s="260"/>
      <c r="QZX246" s="260"/>
      <c r="QZY246" s="260"/>
      <c r="QZZ246" s="260"/>
      <c r="RAA246" s="260"/>
      <c r="RAB246" s="260"/>
      <c r="RAC246" s="260"/>
      <c r="RAD246" s="260"/>
      <c r="RAE246" s="260"/>
      <c r="RAF246" s="260"/>
      <c r="RAG246" s="260"/>
      <c r="RAH246" s="260"/>
      <c r="RAI246" s="260"/>
      <c r="RAJ246" s="260"/>
      <c r="RAK246" s="260"/>
      <c r="RAL246" s="260"/>
      <c r="RAM246" s="260"/>
      <c r="RAN246" s="260"/>
      <c r="RAO246" s="260"/>
      <c r="RAP246" s="260"/>
      <c r="RAQ246" s="260"/>
      <c r="RAR246" s="260"/>
      <c r="RAS246" s="260"/>
      <c r="RAT246" s="260"/>
      <c r="RAU246" s="260"/>
      <c r="RAV246" s="260"/>
      <c r="RAW246" s="260"/>
      <c r="RAX246" s="260"/>
      <c r="RAY246" s="260"/>
      <c r="RAZ246" s="260"/>
      <c r="RBA246" s="260"/>
      <c r="RBB246" s="260"/>
      <c r="RBC246" s="260"/>
      <c r="RBD246" s="260"/>
      <c r="RBE246" s="260"/>
      <c r="RBF246" s="260"/>
      <c r="RBG246" s="260"/>
      <c r="RBH246" s="260"/>
      <c r="RBI246" s="260"/>
      <c r="RBJ246" s="260"/>
      <c r="RBK246" s="260"/>
      <c r="RBL246" s="260"/>
      <c r="RBM246" s="260"/>
      <c r="RBN246" s="260"/>
      <c r="RBO246" s="260"/>
      <c r="RBP246" s="260"/>
      <c r="RBQ246" s="260"/>
      <c r="RBR246" s="260"/>
      <c r="RBS246" s="260"/>
      <c r="RBT246" s="260"/>
      <c r="RBU246" s="260"/>
      <c r="RBV246" s="260"/>
      <c r="RBW246" s="260"/>
      <c r="RBX246" s="260"/>
      <c r="RBY246" s="260"/>
      <c r="RBZ246" s="260"/>
      <c r="RCA246" s="260"/>
      <c r="RCB246" s="260"/>
      <c r="RCC246" s="260"/>
      <c r="RCD246" s="260"/>
      <c r="RCE246" s="260"/>
      <c r="RCF246" s="260"/>
      <c r="RCG246" s="260"/>
      <c r="RCH246" s="260"/>
      <c r="RCI246" s="260"/>
      <c r="RCJ246" s="260"/>
      <c r="RCK246" s="260"/>
      <c r="RCL246" s="260"/>
      <c r="RCM246" s="260"/>
      <c r="RCN246" s="260"/>
      <c r="RCO246" s="260"/>
      <c r="RCP246" s="260"/>
      <c r="RCQ246" s="260"/>
      <c r="RCR246" s="260"/>
      <c r="RCS246" s="260"/>
      <c r="RCT246" s="260"/>
      <c r="RCU246" s="260"/>
      <c r="RCV246" s="260"/>
      <c r="RCW246" s="260"/>
      <c r="RCX246" s="260"/>
      <c r="RCY246" s="260"/>
      <c r="RCZ246" s="260"/>
      <c r="RDA246" s="260"/>
      <c r="RDB246" s="260"/>
      <c r="RDC246" s="260"/>
      <c r="RDD246" s="260"/>
      <c r="RDE246" s="260"/>
      <c r="RDF246" s="260"/>
      <c r="RDG246" s="260"/>
      <c r="RDH246" s="260"/>
      <c r="RDI246" s="260"/>
      <c r="RDJ246" s="260"/>
      <c r="RDK246" s="260"/>
      <c r="RDL246" s="260"/>
      <c r="RDM246" s="260"/>
      <c r="RDN246" s="260"/>
      <c r="RDO246" s="260"/>
      <c r="RDP246" s="260"/>
      <c r="RDQ246" s="260"/>
      <c r="RDR246" s="260"/>
      <c r="RDS246" s="260"/>
      <c r="RDT246" s="260"/>
      <c r="RDU246" s="260"/>
      <c r="RDV246" s="260"/>
      <c r="RDW246" s="260"/>
      <c r="RDX246" s="260"/>
      <c r="RDY246" s="260"/>
      <c r="RDZ246" s="260"/>
      <c r="REA246" s="260"/>
      <c r="REB246" s="260"/>
      <c r="REC246" s="260"/>
      <c r="RED246" s="260"/>
      <c r="REE246" s="260"/>
      <c r="REF246" s="260"/>
      <c r="REG246" s="260"/>
      <c r="REH246" s="260"/>
      <c r="REI246" s="260"/>
      <c r="REJ246" s="260"/>
      <c r="REK246" s="260"/>
      <c r="REL246" s="260"/>
      <c r="REM246" s="260"/>
      <c r="REN246" s="260"/>
      <c r="REO246" s="260"/>
      <c r="REP246" s="260"/>
      <c r="REQ246" s="260"/>
      <c r="RER246" s="260"/>
      <c r="RES246" s="260"/>
      <c r="RET246" s="260"/>
      <c r="REU246" s="260"/>
      <c r="REV246" s="260"/>
      <c r="REW246" s="260"/>
      <c r="REX246" s="260"/>
      <c r="REY246" s="260"/>
      <c r="REZ246" s="260"/>
      <c r="RFA246" s="260"/>
      <c r="RFB246" s="260"/>
      <c r="RFC246" s="260"/>
      <c r="RFD246" s="260"/>
      <c r="RFE246" s="260"/>
      <c r="RFF246" s="260"/>
      <c r="RFG246" s="260"/>
      <c r="RFH246" s="260"/>
      <c r="RFI246" s="260"/>
      <c r="RFJ246" s="260"/>
      <c r="RFK246" s="260"/>
      <c r="RFL246" s="260"/>
      <c r="RFM246" s="260"/>
      <c r="RFN246" s="260"/>
      <c r="RFO246" s="260"/>
      <c r="RFP246" s="260"/>
      <c r="RFQ246" s="260"/>
      <c r="RFR246" s="260"/>
      <c r="RFS246" s="260"/>
      <c r="RFT246" s="260"/>
      <c r="RFU246" s="260"/>
      <c r="RFV246" s="260"/>
      <c r="RFW246" s="260"/>
      <c r="RFX246" s="260"/>
      <c r="RFY246" s="260"/>
      <c r="RFZ246" s="260"/>
      <c r="RGA246" s="260"/>
      <c r="RGB246" s="260"/>
      <c r="RGC246" s="260"/>
      <c r="RGD246" s="260"/>
      <c r="RGE246" s="260"/>
      <c r="RGF246" s="260"/>
      <c r="RGG246" s="260"/>
      <c r="RGH246" s="260"/>
      <c r="RGI246" s="260"/>
      <c r="RGJ246" s="260"/>
      <c r="RGK246" s="260"/>
      <c r="RGL246" s="260"/>
      <c r="RGM246" s="260"/>
      <c r="RGN246" s="260"/>
      <c r="RGO246" s="260"/>
      <c r="RGP246" s="260"/>
      <c r="RGQ246" s="260"/>
      <c r="RGR246" s="260"/>
      <c r="RGS246" s="260"/>
      <c r="RGT246" s="260"/>
      <c r="RGU246" s="260"/>
      <c r="RGV246" s="260"/>
      <c r="RGW246" s="260"/>
      <c r="RGX246" s="260"/>
      <c r="RGY246" s="260"/>
      <c r="RGZ246" s="260"/>
      <c r="RHA246" s="260"/>
      <c r="RHB246" s="260"/>
      <c r="RHC246" s="260"/>
      <c r="RHD246" s="260"/>
      <c r="RHE246" s="260"/>
      <c r="RHF246" s="260"/>
      <c r="RHG246" s="260"/>
      <c r="RHH246" s="260"/>
      <c r="RHI246" s="260"/>
      <c r="RHJ246" s="260"/>
      <c r="RHK246" s="260"/>
      <c r="RHL246" s="260"/>
      <c r="RHM246" s="260"/>
      <c r="RHN246" s="260"/>
      <c r="RHO246" s="260"/>
      <c r="RHP246" s="260"/>
      <c r="RHQ246" s="260"/>
      <c r="RHR246" s="260"/>
      <c r="RHS246" s="260"/>
      <c r="RHT246" s="260"/>
      <c r="RHU246" s="260"/>
      <c r="RHV246" s="260"/>
      <c r="RHW246" s="260"/>
      <c r="RHX246" s="260"/>
      <c r="RHY246" s="260"/>
      <c r="RHZ246" s="260"/>
      <c r="RIA246" s="260"/>
      <c r="RIB246" s="260"/>
      <c r="RIC246" s="260"/>
      <c r="RID246" s="260"/>
      <c r="RIE246" s="260"/>
      <c r="RIF246" s="260"/>
      <c r="RIG246" s="260"/>
      <c r="RIH246" s="260"/>
      <c r="RII246" s="260"/>
      <c r="RIJ246" s="260"/>
      <c r="RIK246" s="260"/>
      <c r="RIL246" s="260"/>
      <c r="RIM246" s="260"/>
      <c r="RIN246" s="260"/>
      <c r="RIO246" s="260"/>
      <c r="RIP246" s="260"/>
      <c r="RIQ246" s="260"/>
      <c r="RIR246" s="260"/>
      <c r="RIS246" s="260"/>
      <c r="RIT246" s="260"/>
      <c r="RIU246" s="260"/>
      <c r="RIV246" s="260"/>
      <c r="RIW246" s="260"/>
      <c r="RIX246" s="260"/>
      <c r="RIY246" s="260"/>
      <c r="RIZ246" s="260"/>
      <c r="RJA246" s="260"/>
      <c r="RJB246" s="260"/>
      <c r="RJC246" s="260"/>
      <c r="RJD246" s="260"/>
      <c r="RJE246" s="260"/>
      <c r="RJF246" s="260"/>
      <c r="RJG246" s="260"/>
      <c r="RJH246" s="260"/>
      <c r="RJI246" s="260"/>
      <c r="RJJ246" s="260"/>
      <c r="RJK246" s="260"/>
      <c r="RJL246" s="260"/>
      <c r="RJM246" s="260"/>
      <c r="RJN246" s="260"/>
      <c r="RJO246" s="260"/>
      <c r="RJP246" s="260"/>
      <c r="RJQ246" s="260"/>
      <c r="RJR246" s="260"/>
      <c r="RJS246" s="260"/>
      <c r="RJT246" s="260"/>
      <c r="RJU246" s="260"/>
      <c r="RJV246" s="260"/>
      <c r="RJW246" s="260"/>
      <c r="RJX246" s="260"/>
      <c r="RJY246" s="260"/>
      <c r="RJZ246" s="260"/>
      <c r="RKA246" s="260"/>
      <c r="RKB246" s="260"/>
      <c r="RKC246" s="260"/>
      <c r="RKD246" s="260"/>
      <c r="RKE246" s="260"/>
      <c r="RKF246" s="260"/>
      <c r="RKG246" s="260"/>
      <c r="RKH246" s="260"/>
      <c r="RKI246" s="260"/>
      <c r="RKJ246" s="260"/>
      <c r="RKK246" s="260"/>
      <c r="RKL246" s="260"/>
      <c r="RKM246" s="260"/>
      <c r="RKN246" s="260"/>
      <c r="RKO246" s="260"/>
      <c r="RKP246" s="260"/>
      <c r="RKQ246" s="260"/>
      <c r="RKR246" s="260"/>
      <c r="RKS246" s="260"/>
      <c r="RKT246" s="260"/>
      <c r="RKU246" s="260"/>
      <c r="RKV246" s="260"/>
      <c r="RKW246" s="260"/>
      <c r="RKX246" s="260"/>
      <c r="RKY246" s="260"/>
      <c r="RKZ246" s="260"/>
      <c r="RLA246" s="260"/>
      <c r="RLB246" s="260"/>
      <c r="RLC246" s="260"/>
      <c r="RLD246" s="260"/>
      <c r="RLE246" s="260"/>
      <c r="RLF246" s="260"/>
      <c r="RLG246" s="260"/>
      <c r="RLH246" s="260"/>
      <c r="RLI246" s="260"/>
      <c r="RLJ246" s="260"/>
      <c r="RLK246" s="260"/>
      <c r="RLL246" s="260"/>
      <c r="RLM246" s="260"/>
      <c r="RLN246" s="260"/>
      <c r="RLO246" s="260"/>
      <c r="RLP246" s="260"/>
      <c r="RLQ246" s="260"/>
      <c r="RLR246" s="260"/>
      <c r="RLS246" s="260"/>
      <c r="RLT246" s="260"/>
      <c r="RLU246" s="260"/>
      <c r="RLV246" s="260"/>
      <c r="RLW246" s="260"/>
      <c r="RLX246" s="260"/>
      <c r="RLY246" s="260"/>
      <c r="RLZ246" s="260"/>
      <c r="RMA246" s="260"/>
      <c r="RMB246" s="260"/>
      <c r="RMC246" s="260"/>
      <c r="RMD246" s="260"/>
      <c r="RME246" s="260"/>
      <c r="RMF246" s="260"/>
      <c r="RMG246" s="260"/>
      <c r="RMH246" s="260"/>
      <c r="RMI246" s="260"/>
      <c r="RMJ246" s="260"/>
      <c r="RMK246" s="260"/>
      <c r="RML246" s="260"/>
      <c r="RMM246" s="260"/>
      <c r="RMN246" s="260"/>
      <c r="RMO246" s="260"/>
      <c r="RMP246" s="260"/>
      <c r="RMQ246" s="260"/>
      <c r="RMR246" s="260"/>
      <c r="RMS246" s="260"/>
      <c r="RMT246" s="260"/>
      <c r="RMU246" s="260"/>
      <c r="RMV246" s="260"/>
      <c r="RMW246" s="260"/>
      <c r="RMX246" s="260"/>
      <c r="RMY246" s="260"/>
      <c r="RMZ246" s="260"/>
      <c r="RNA246" s="260"/>
      <c r="RNB246" s="260"/>
      <c r="RNC246" s="260"/>
      <c r="RND246" s="260"/>
      <c r="RNE246" s="260"/>
      <c r="RNF246" s="260"/>
      <c r="RNG246" s="260"/>
      <c r="RNH246" s="260"/>
      <c r="RNI246" s="260"/>
      <c r="RNJ246" s="260"/>
      <c r="RNK246" s="260"/>
      <c r="RNL246" s="260"/>
      <c r="RNM246" s="260"/>
      <c r="RNN246" s="260"/>
      <c r="RNO246" s="260"/>
      <c r="RNP246" s="260"/>
      <c r="RNQ246" s="260"/>
      <c r="RNR246" s="260"/>
      <c r="RNS246" s="260"/>
      <c r="RNT246" s="260"/>
      <c r="RNU246" s="260"/>
      <c r="RNV246" s="260"/>
      <c r="RNW246" s="260"/>
      <c r="RNX246" s="260"/>
      <c r="RNY246" s="260"/>
      <c r="RNZ246" s="260"/>
      <c r="ROA246" s="260"/>
      <c r="ROB246" s="260"/>
      <c r="ROC246" s="260"/>
      <c r="ROD246" s="260"/>
      <c r="ROE246" s="260"/>
      <c r="ROF246" s="260"/>
      <c r="ROG246" s="260"/>
      <c r="ROH246" s="260"/>
      <c r="ROI246" s="260"/>
      <c r="ROJ246" s="260"/>
      <c r="ROK246" s="260"/>
      <c r="ROL246" s="260"/>
      <c r="ROM246" s="260"/>
      <c r="RON246" s="260"/>
      <c r="ROO246" s="260"/>
      <c r="ROP246" s="260"/>
      <c r="ROQ246" s="260"/>
      <c r="ROR246" s="260"/>
      <c r="ROS246" s="260"/>
      <c r="ROT246" s="260"/>
      <c r="ROU246" s="260"/>
      <c r="ROV246" s="260"/>
      <c r="ROW246" s="260"/>
      <c r="ROX246" s="260"/>
      <c r="ROY246" s="260"/>
      <c r="ROZ246" s="260"/>
      <c r="RPA246" s="260"/>
      <c r="RPB246" s="260"/>
      <c r="RPC246" s="260"/>
      <c r="RPD246" s="260"/>
      <c r="RPE246" s="260"/>
      <c r="RPF246" s="260"/>
      <c r="RPG246" s="260"/>
      <c r="RPH246" s="260"/>
      <c r="RPI246" s="260"/>
      <c r="RPJ246" s="260"/>
      <c r="RPK246" s="260"/>
      <c r="RPL246" s="260"/>
      <c r="RPM246" s="260"/>
      <c r="RPN246" s="260"/>
      <c r="RPO246" s="260"/>
      <c r="RPP246" s="260"/>
      <c r="RPQ246" s="260"/>
      <c r="RPR246" s="260"/>
      <c r="RPS246" s="260"/>
      <c r="RPT246" s="260"/>
      <c r="RPU246" s="260"/>
      <c r="RPV246" s="260"/>
      <c r="RPW246" s="260"/>
      <c r="RPX246" s="260"/>
      <c r="RPY246" s="260"/>
      <c r="RPZ246" s="260"/>
      <c r="RQA246" s="260"/>
      <c r="RQB246" s="260"/>
      <c r="RQC246" s="260"/>
      <c r="RQD246" s="260"/>
      <c r="RQE246" s="260"/>
      <c r="RQF246" s="260"/>
      <c r="RQG246" s="260"/>
      <c r="RQH246" s="260"/>
      <c r="RQI246" s="260"/>
      <c r="RQJ246" s="260"/>
      <c r="RQK246" s="260"/>
      <c r="RQL246" s="260"/>
      <c r="RQM246" s="260"/>
      <c r="RQN246" s="260"/>
      <c r="RQO246" s="260"/>
      <c r="RQP246" s="260"/>
      <c r="RQQ246" s="260"/>
      <c r="RQR246" s="260"/>
      <c r="RQS246" s="260"/>
      <c r="RQT246" s="260"/>
      <c r="RQU246" s="260"/>
      <c r="RQV246" s="260"/>
      <c r="RQW246" s="260"/>
      <c r="RQX246" s="260"/>
      <c r="RQY246" s="260"/>
      <c r="RQZ246" s="260"/>
      <c r="RRA246" s="260"/>
      <c r="RRB246" s="260"/>
      <c r="RRC246" s="260"/>
      <c r="RRD246" s="260"/>
      <c r="RRE246" s="260"/>
      <c r="RRF246" s="260"/>
      <c r="RRG246" s="260"/>
      <c r="RRH246" s="260"/>
      <c r="RRI246" s="260"/>
      <c r="RRJ246" s="260"/>
      <c r="RRK246" s="260"/>
      <c r="RRL246" s="260"/>
      <c r="RRM246" s="260"/>
      <c r="RRN246" s="260"/>
      <c r="RRO246" s="260"/>
      <c r="RRP246" s="260"/>
      <c r="RRQ246" s="260"/>
      <c r="RRR246" s="260"/>
      <c r="RRS246" s="260"/>
      <c r="RRT246" s="260"/>
      <c r="RRU246" s="260"/>
      <c r="RRV246" s="260"/>
      <c r="RRW246" s="260"/>
      <c r="RRX246" s="260"/>
      <c r="RRY246" s="260"/>
      <c r="RRZ246" s="260"/>
      <c r="RSA246" s="260"/>
      <c r="RSB246" s="260"/>
      <c r="RSC246" s="260"/>
      <c r="RSD246" s="260"/>
      <c r="RSE246" s="260"/>
      <c r="RSF246" s="260"/>
      <c r="RSG246" s="260"/>
      <c r="RSH246" s="260"/>
      <c r="RSI246" s="260"/>
      <c r="RSJ246" s="260"/>
      <c r="RSK246" s="260"/>
      <c r="RSL246" s="260"/>
      <c r="RSM246" s="260"/>
      <c r="RSN246" s="260"/>
      <c r="RSO246" s="260"/>
      <c r="RSP246" s="260"/>
      <c r="RSQ246" s="260"/>
      <c r="RSR246" s="260"/>
      <c r="RSS246" s="260"/>
      <c r="RST246" s="260"/>
      <c r="RSU246" s="260"/>
      <c r="RSV246" s="260"/>
      <c r="RSW246" s="260"/>
      <c r="RSX246" s="260"/>
      <c r="RSY246" s="260"/>
      <c r="RSZ246" s="260"/>
      <c r="RTA246" s="260"/>
      <c r="RTB246" s="260"/>
      <c r="RTC246" s="260"/>
      <c r="RTD246" s="260"/>
      <c r="RTE246" s="260"/>
      <c r="RTF246" s="260"/>
      <c r="RTG246" s="260"/>
      <c r="RTH246" s="260"/>
      <c r="RTI246" s="260"/>
      <c r="RTJ246" s="260"/>
      <c r="RTK246" s="260"/>
      <c r="RTL246" s="260"/>
      <c r="RTM246" s="260"/>
      <c r="RTN246" s="260"/>
      <c r="RTO246" s="260"/>
      <c r="RTP246" s="260"/>
      <c r="RTQ246" s="260"/>
      <c r="RTR246" s="260"/>
      <c r="RTS246" s="260"/>
      <c r="RTT246" s="260"/>
      <c r="RTU246" s="260"/>
      <c r="RTV246" s="260"/>
      <c r="RTW246" s="260"/>
      <c r="RTX246" s="260"/>
      <c r="RTY246" s="260"/>
      <c r="RTZ246" s="260"/>
      <c r="RUA246" s="260"/>
      <c r="RUB246" s="260"/>
      <c r="RUC246" s="260"/>
      <c r="RUD246" s="260"/>
      <c r="RUE246" s="260"/>
      <c r="RUF246" s="260"/>
      <c r="RUG246" s="260"/>
      <c r="RUH246" s="260"/>
      <c r="RUI246" s="260"/>
      <c r="RUJ246" s="260"/>
      <c r="RUK246" s="260"/>
      <c r="RUL246" s="260"/>
      <c r="RUM246" s="260"/>
      <c r="RUN246" s="260"/>
      <c r="RUO246" s="260"/>
      <c r="RUP246" s="260"/>
      <c r="RUQ246" s="260"/>
      <c r="RUR246" s="260"/>
      <c r="RUS246" s="260"/>
      <c r="RUT246" s="260"/>
      <c r="RUU246" s="260"/>
      <c r="RUV246" s="260"/>
      <c r="RUW246" s="260"/>
      <c r="RUX246" s="260"/>
      <c r="RUY246" s="260"/>
      <c r="RUZ246" s="260"/>
      <c r="RVA246" s="260"/>
      <c r="RVB246" s="260"/>
      <c r="RVC246" s="260"/>
      <c r="RVD246" s="260"/>
      <c r="RVE246" s="260"/>
      <c r="RVF246" s="260"/>
      <c r="RVG246" s="260"/>
      <c r="RVH246" s="260"/>
      <c r="RVI246" s="260"/>
      <c r="RVJ246" s="260"/>
      <c r="RVK246" s="260"/>
      <c r="RVL246" s="260"/>
      <c r="RVM246" s="260"/>
      <c r="RVN246" s="260"/>
      <c r="RVO246" s="260"/>
      <c r="RVP246" s="260"/>
      <c r="RVQ246" s="260"/>
      <c r="RVR246" s="260"/>
      <c r="RVS246" s="260"/>
      <c r="RVT246" s="260"/>
      <c r="RVU246" s="260"/>
      <c r="RVV246" s="260"/>
      <c r="RVW246" s="260"/>
      <c r="RVX246" s="260"/>
      <c r="RVY246" s="260"/>
      <c r="RVZ246" s="260"/>
      <c r="RWA246" s="260"/>
      <c r="RWB246" s="260"/>
      <c r="RWC246" s="260"/>
      <c r="RWD246" s="260"/>
      <c r="RWE246" s="260"/>
      <c r="RWF246" s="260"/>
      <c r="RWG246" s="260"/>
      <c r="RWH246" s="260"/>
      <c r="RWI246" s="260"/>
      <c r="RWJ246" s="260"/>
      <c r="RWK246" s="260"/>
      <c r="RWL246" s="260"/>
      <c r="RWM246" s="260"/>
      <c r="RWN246" s="260"/>
      <c r="RWO246" s="260"/>
      <c r="RWP246" s="260"/>
      <c r="RWQ246" s="260"/>
      <c r="RWR246" s="260"/>
      <c r="RWS246" s="260"/>
      <c r="RWT246" s="260"/>
      <c r="RWU246" s="260"/>
      <c r="RWV246" s="260"/>
      <c r="RWW246" s="260"/>
      <c r="RWX246" s="260"/>
      <c r="RWY246" s="260"/>
      <c r="RWZ246" s="260"/>
      <c r="RXA246" s="260"/>
      <c r="RXB246" s="260"/>
      <c r="RXC246" s="260"/>
      <c r="RXD246" s="260"/>
      <c r="RXE246" s="260"/>
      <c r="RXF246" s="260"/>
      <c r="RXG246" s="260"/>
      <c r="RXH246" s="260"/>
      <c r="RXI246" s="260"/>
      <c r="RXJ246" s="260"/>
      <c r="RXK246" s="260"/>
      <c r="RXL246" s="260"/>
      <c r="RXM246" s="260"/>
      <c r="RXN246" s="260"/>
      <c r="RXO246" s="260"/>
      <c r="RXP246" s="260"/>
      <c r="RXQ246" s="260"/>
      <c r="RXR246" s="260"/>
      <c r="RXS246" s="260"/>
      <c r="RXT246" s="260"/>
      <c r="RXU246" s="260"/>
      <c r="RXV246" s="260"/>
      <c r="RXW246" s="260"/>
      <c r="RXX246" s="260"/>
      <c r="RXY246" s="260"/>
      <c r="RXZ246" s="260"/>
      <c r="RYA246" s="260"/>
      <c r="RYB246" s="260"/>
      <c r="RYC246" s="260"/>
      <c r="RYD246" s="260"/>
      <c r="RYE246" s="260"/>
      <c r="RYF246" s="260"/>
      <c r="RYG246" s="260"/>
      <c r="RYH246" s="260"/>
      <c r="RYI246" s="260"/>
      <c r="RYJ246" s="260"/>
      <c r="RYK246" s="260"/>
      <c r="RYL246" s="260"/>
      <c r="RYM246" s="260"/>
      <c r="RYN246" s="260"/>
      <c r="RYO246" s="260"/>
      <c r="RYP246" s="260"/>
      <c r="RYQ246" s="260"/>
      <c r="RYR246" s="260"/>
      <c r="RYS246" s="260"/>
      <c r="RYT246" s="260"/>
      <c r="RYU246" s="260"/>
      <c r="RYV246" s="260"/>
      <c r="RYW246" s="260"/>
      <c r="RYX246" s="260"/>
      <c r="RYY246" s="260"/>
      <c r="RYZ246" s="260"/>
      <c r="RZA246" s="260"/>
      <c r="RZB246" s="260"/>
      <c r="RZC246" s="260"/>
      <c r="RZD246" s="260"/>
      <c r="RZE246" s="260"/>
      <c r="RZF246" s="260"/>
      <c r="RZG246" s="260"/>
      <c r="RZH246" s="260"/>
      <c r="RZI246" s="260"/>
      <c r="RZJ246" s="260"/>
      <c r="RZK246" s="260"/>
      <c r="RZL246" s="260"/>
      <c r="RZM246" s="260"/>
      <c r="RZN246" s="260"/>
      <c r="RZO246" s="260"/>
      <c r="RZP246" s="260"/>
      <c r="RZQ246" s="260"/>
      <c r="RZR246" s="260"/>
      <c r="RZS246" s="260"/>
      <c r="RZT246" s="260"/>
      <c r="RZU246" s="260"/>
      <c r="RZV246" s="260"/>
      <c r="RZW246" s="260"/>
      <c r="RZX246" s="260"/>
      <c r="RZY246" s="260"/>
      <c r="RZZ246" s="260"/>
      <c r="SAA246" s="260"/>
      <c r="SAB246" s="260"/>
      <c r="SAC246" s="260"/>
      <c r="SAD246" s="260"/>
      <c r="SAE246" s="260"/>
      <c r="SAF246" s="260"/>
      <c r="SAG246" s="260"/>
      <c r="SAH246" s="260"/>
      <c r="SAI246" s="260"/>
      <c r="SAJ246" s="260"/>
      <c r="SAK246" s="260"/>
      <c r="SAL246" s="260"/>
      <c r="SAM246" s="260"/>
      <c r="SAN246" s="260"/>
      <c r="SAO246" s="260"/>
      <c r="SAP246" s="260"/>
      <c r="SAQ246" s="260"/>
      <c r="SAR246" s="260"/>
      <c r="SAS246" s="260"/>
      <c r="SAT246" s="260"/>
      <c r="SAU246" s="260"/>
      <c r="SAV246" s="260"/>
      <c r="SAW246" s="260"/>
      <c r="SAX246" s="260"/>
      <c r="SAY246" s="260"/>
      <c r="SAZ246" s="260"/>
      <c r="SBA246" s="260"/>
      <c r="SBB246" s="260"/>
      <c r="SBC246" s="260"/>
      <c r="SBD246" s="260"/>
      <c r="SBE246" s="260"/>
      <c r="SBF246" s="260"/>
      <c r="SBG246" s="260"/>
      <c r="SBH246" s="260"/>
      <c r="SBI246" s="260"/>
      <c r="SBJ246" s="260"/>
      <c r="SBK246" s="260"/>
      <c r="SBL246" s="260"/>
      <c r="SBM246" s="260"/>
      <c r="SBN246" s="260"/>
      <c r="SBO246" s="260"/>
      <c r="SBP246" s="260"/>
      <c r="SBQ246" s="260"/>
      <c r="SBR246" s="260"/>
      <c r="SBS246" s="260"/>
      <c r="SBT246" s="260"/>
      <c r="SBU246" s="260"/>
      <c r="SBV246" s="260"/>
      <c r="SBW246" s="260"/>
      <c r="SBX246" s="260"/>
      <c r="SBY246" s="260"/>
      <c r="SBZ246" s="260"/>
      <c r="SCA246" s="260"/>
      <c r="SCB246" s="260"/>
      <c r="SCC246" s="260"/>
      <c r="SCD246" s="260"/>
      <c r="SCE246" s="260"/>
      <c r="SCF246" s="260"/>
      <c r="SCG246" s="260"/>
      <c r="SCH246" s="260"/>
      <c r="SCI246" s="260"/>
      <c r="SCJ246" s="260"/>
      <c r="SCK246" s="260"/>
      <c r="SCL246" s="260"/>
      <c r="SCM246" s="260"/>
      <c r="SCN246" s="260"/>
      <c r="SCO246" s="260"/>
      <c r="SCP246" s="260"/>
      <c r="SCQ246" s="260"/>
      <c r="SCR246" s="260"/>
      <c r="SCS246" s="260"/>
      <c r="SCT246" s="260"/>
      <c r="SCU246" s="260"/>
      <c r="SCV246" s="260"/>
      <c r="SCW246" s="260"/>
      <c r="SCX246" s="260"/>
      <c r="SCY246" s="260"/>
      <c r="SCZ246" s="260"/>
      <c r="SDA246" s="260"/>
      <c r="SDB246" s="260"/>
      <c r="SDC246" s="260"/>
      <c r="SDD246" s="260"/>
      <c r="SDE246" s="260"/>
      <c r="SDF246" s="260"/>
      <c r="SDG246" s="260"/>
      <c r="SDH246" s="260"/>
      <c r="SDI246" s="260"/>
      <c r="SDJ246" s="260"/>
      <c r="SDK246" s="260"/>
      <c r="SDL246" s="260"/>
      <c r="SDM246" s="260"/>
      <c r="SDN246" s="260"/>
      <c r="SDO246" s="260"/>
      <c r="SDP246" s="260"/>
      <c r="SDQ246" s="260"/>
      <c r="SDR246" s="260"/>
      <c r="SDS246" s="260"/>
      <c r="SDT246" s="260"/>
      <c r="SDU246" s="260"/>
      <c r="SDV246" s="260"/>
      <c r="SDW246" s="260"/>
      <c r="SDX246" s="260"/>
      <c r="SDY246" s="260"/>
      <c r="SDZ246" s="260"/>
      <c r="SEA246" s="260"/>
      <c r="SEB246" s="260"/>
      <c r="SEC246" s="260"/>
      <c r="SED246" s="260"/>
      <c r="SEE246" s="260"/>
      <c r="SEF246" s="260"/>
      <c r="SEG246" s="260"/>
      <c r="SEH246" s="260"/>
      <c r="SEI246" s="260"/>
      <c r="SEJ246" s="260"/>
      <c r="SEK246" s="260"/>
      <c r="SEL246" s="260"/>
      <c r="SEM246" s="260"/>
      <c r="SEN246" s="260"/>
      <c r="SEO246" s="260"/>
      <c r="SEP246" s="260"/>
      <c r="SEQ246" s="260"/>
      <c r="SER246" s="260"/>
      <c r="SES246" s="260"/>
      <c r="SET246" s="260"/>
      <c r="SEU246" s="260"/>
      <c r="SEV246" s="260"/>
      <c r="SEW246" s="260"/>
      <c r="SEX246" s="260"/>
      <c r="SEY246" s="260"/>
      <c r="SEZ246" s="260"/>
      <c r="SFA246" s="260"/>
      <c r="SFB246" s="260"/>
      <c r="SFC246" s="260"/>
      <c r="SFD246" s="260"/>
      <c r="SFE246" s="260"/>
      <c r="SFF246" s="260"/>
      <c r="SFG246" s="260"/>
      <c r="SFH246" s="260"/>
      <c r="SFI246" s="260"/>
      <c r="SFJ246" s="260"/>
      <c r="SFK246" s="260"/>
      <c r="SFL246" s="260"/>
      <c r="SFM246" s="260"/>
      <c r="SFN246" s="260"/>
      <c r="SFO246" s="260"/>
      <c r="SFP246" s="260"/>
      <c r="SFQ246" s="260"/>
      <c r="SFR246" s="260"/>
      <c r="SFS246" s="260"/>
      <c r="SFT246" s="260"/>
      <c r="SFU246" s="260"/>
      <c r="SFV246" s="260"/>
      <c r="SFW246" s="260"/>
      <c r="SFX246" s="260"/>
      <c r="SFY246" s="260"/>
      <c r="SFZ246" s="260"/>
      <c r="SGA246" s="260"/>
      <c r="SGB246" s="260"/>
      <c r="SGC246" s="260"/>
      <c r="SGD246" s="260"/>
      <c r="SGE246" s="260"/>
      <c r="SGF246" s="260"/>
      <c r="SGG246" s="260"/>
      <c r="SGH246" s="260"/>
      <c r="SGI246" s="260"/>
      <c r="SGJ246" s="260"/>
      <c r="SGK246" s="260"/>
      <c r="SGL246" s="260"/>
      <c r="SGM246" s="260"/>
      <c r="SGN246" s="260"/>
      <c r="SGO246" s="260"/>
      <c r="SGP246" s="260"/>
      <c r="SGQ246" s="260"/>
      <c r="SGR246" s="260"/>
      <c r="SGS246" s="260"/>
      <c r="SGT246" s="260"/>
      <c r="SGU246" s="260"/>
      <c r="SGV246" s="260"/>
      <c r="SGW246" s="260"/>
      <c r="SGX246" s="260"/>
      <c r="SGY246" s="260"/>
      <c r="SGZ246" s="260"/>
      <c r="SHA246" s="260"/>
      <c r="SHB246" s="260"/>
      <c r="SHC246" s="260"/>
      <c r="SHD246" s="260"/>
      <c r="SHE246" s="260"/>
      <c r="SHF246" s="260"/>
      <c r="SHG246" s="260"/>
      <c r="SHH246" s="260"/>
      <c r="SHI246" s="260"/>
      <c r="SHJ246" s="260"/>
      <c r="SHK246" s="260"/>
      <c r="SHL246" s="260"/>
      <c r="SHM246" s="260"/>
      <c r="SHN246" s="260"/>
      <c r="SHO246" s="260"/>
      <c r="SHP246" s="260"/>
      <c r="SHQ246" s="260"/>
      <c r="SHR246" s="260"/>
      <c r="SHS246" s="260"/>
      <c r="SHT246" s="260"/>
      <c r="SHU246" s="260"/>
      <c r="SHV246" s="260"/>
      <c r="SHW246" s="260"/>
      <c r="SHX246" s="260"/>
      <c r="SHY246" s="260"/>
      <c r="SHZ246" s="260"/>
      <c r="SIA246" s="260"/>
      <c r="SIB246" s="260"/>
      <c r="SIC246" s="260"/>
      <c r="SID246" s="260"/>
      <c r="SIE246" s="260"/>
      <c r="SIF246" s="260"/>
      <c r="SIG246" s="260"/>
      <c r="SIH246" s="260"/>
      <c r="SII246" s="260"/>
      <c r="SIJ246" s="260"/>
      <c r="SIK246" s="260"/>
      <c r="SIL246" s="260"/>
      <c r="SIM246" s="260"/>
      <c r="SIN246" s="260"/>
      <c r="SIO246" s="260"/>
      <c r="SIP246" s="260"/>
      <c r="SIQ246" s="260"/>
      <c r="SIR246" s="260"/>
      <c r="SIS246" s="260"/>
      <c r="SIT246" s="260"/>
      <c r="SIU246" s="260"/>
      <c r="SIV246" s="260"/>
      <c r="SIW246" s="260"/>
      <c r="SIX246" s="260"/>
      <c r="SIY246" s="260"/>
      <c r="SIZ246" s="260"/>
      <c r="SJA246" s="260"/>
      <c r="SJB246" s="260"/>
      <c r="SJC246" s="260"/>
      <c r="SJD246" s="260"/>
      <c r="SJE246" s="260"/>
      <c r="SJF246" s="260"/>
      <c r="SJG246" s="260"/>
      <c r="SJH246" s="260"/>
      <c r="SJI246" s="260"/>
      <c r="SJJ246" s="260"/>
      <c r="SJK246" s="260"/>
      <c r="SJL246" s="260"/>
      <c r="SJM246" s="260"/>
      <c r="SJN246" s="260"/>
      <c r="SJO246" s="260"/>
      <c r="SJP246" s="260"/>
      <c r="SJQ246" s="260"/>
      <c r="SJR246" s="260"/>
      <c r="SJS246" s="260"/>
      <c r="SJT246" s="260"/>
      <c r="SJU246" s="260"/>
      <c r="SJV246" s="260"/>
      <c r="SJW246" s="260"/>
      <c r="SJX246" s="260"/>
      <c r="SJY246" s="260"/>
      <c r="SJZ246" s="260"/>
      <c r="SKA246" s="260"/>
      <c r="SKB246" s="260"/>
      <c r="SKC246" s="260"/>
      <c r="SKD246" s="260"/>
      <c r="SKE246" s="260"/>
      <c r="SKF246" s="260"/>
      <c r="SKG246" s="260"/>
      <c r="SKH246" s="260"/>
      <c r="SKI246" s="260"/>
      <c r="SKJ246" s="260"/>
      <c r="SKK246" s="260"/>
      <c r="SKL246" s="260"/>
      <c r="SKM246" s="260"/>
      <c r="SKN246" s="260"/>
      <c r="SKO246" s="260"/>
      <c r="SKP246" s="260"/>
      <c r="SKQ246" s="260"/>
      <c r="SKR246" s="260"/>
      <c r="SKS246" s="260"/>
      <c r="SKT246" s="260"/>
      <c r="SKU246" s="260"/>
      <c r="SKV246" s="260"/>
      <c r="SKW246" s="260"/>
      <c r="SKX246" s="260"/>
      <c r="SKY246" s="260"/>
      <c r="SKZ246" s="260"/>
      <c r="SLA246" s="260"/>
      <c r="SLB246" s="260"/>
      <c r="SLC246" s="260"/>
      <c r="SLD246" s="260"/>
      <c r="SLE246" s="260"/>
      <c r="SLF246" s="260"/>
      <c r="SLG246" s="260"/>
      <c r="SLH246" s="260"/>
      <c r="SLI246" s="260"/>
      <c r="SLJ246" s="260"/>
      <c r="SLK246" s="260"/>
      <c r="SLL246" s="260"/>
      <c r="SLM246" s="260"/>
      <c r="SLN246" s="260"/>
      <c r="SLO246" s="260"/>
      <c r="SLP246" s="260"/>
      <c r="SLQ246" s="260"/>
      <c r="SLR246" s="260"/>
      <c r="SLS246" s="260"/>
      <c r="SLT246" s="260"/>
      <c r="SLU246" s="260"/>
      <c r="SLV246" s="260"/>
      <c r="SLW246" s="260"/>
      <c r="SLX246" s="260"/>
      <c r="SLY246" s="260"/>
      <c r="SLZ246" s="260"/>
      <c r="SMA246" s="260"/>
      <c r="SMB246" s="260"/>
      <c r="SMC246" s="260"/>
      <c r="SMD246" s="260"/>
      <c r="SME246" s="260"/>
      <c r="SMF246" s="260"/>
      <c r="SMG246" s="260"/>
      <c r="SMH246" s="260"/>
      <c r="SMI246" s="260"/>
      <c r="SMJ246" s="260"/>
      <c r="SMK246" s="260"/>
      <c r="SML246" s="260"/>
      <c r="SMM246" s="260"/>
      <c r="SMN246" s="260"/>
      <c r="SMO246" s="260"/>
      <c r="SMP246" s="260"/>
      <c r="SMQ246" s="260"/>
      <c r="SMR246" s="260"/>
      <c r="SMS246" s="260"/>
      <c r="SMT246" s="260"/>
      <c r="SMU246" s="260"/>
      <c r="SMV246" s="260"/>
      <c r="SMW246" s="260"/>
      <c r="SMX246" s="260"/>
      <c r="SMY246" s="260"/>
      <c r="SMZ246" s="260"/>
      <c r="SNA246" s="260"/>
      <c r="SNB246" s="260"/>
      <c r="SNC246" s="260"/>
      <c r="SND246" s="260"/>
      <c r="SNE246" s="260"/>
      <c r="SNF246" s="260"/>
      <c r="SNG246" s="260"/>
      <c r="SNH246" s="260"/>
      <c r="SNI246" s="260"/>
      <c r="SNJ246" s="260"/>
      <c r="SNK246" s="260"/>
      <c r="SNL246" s="260"/>
      <c r="SNM246" s="260"/>
      <c r="SNN246" s="260"/>
      <c r="SNO246" s="260"/>
      <c r="SNP246" s="260"/>
      <c r="SNQ246" s="260"/>
      <c r="SNR246" s="260"/>
      <c r="SNS246" s="260"/>
      <c r="SNT246" s="260"/>
      <c r="SNU246" s="260"/>
      <c r="SNV246" s="260"/>
      <c r="SNW246" s="260"/>
      <c r="SNX246" s="260"/>
      <c r="SNY246" s="260"/>
      <c r="SNZ246" s="260"/>
      <c r="SOA246" s="260"/>
      <c r="SOB246" s="260"/>
      <c r="SOC246" s="260"/>
      <c r="SOD246" s="260"/>
      <c r="SOE246" s="260"/>
      <c r="SOF246" s="260"/>
      <c r="SOG246" s="260"/>
      <c r="SOH246" s="260"/>
      <c r="SOI246" s="260"/>
      <c r="SOJ246" s="260"/>
      <c r="SOK246" s="260"/>
      <c r="SOL246" s="260"/>
      <c r="SOM246" s="260"/>
      <c r="SON246" s="260"/>
      <c r="SOO246" s="260"/>
      <c r="SOP246" s="260"/>
      <c r="SOQ246" s="260"/>
      <c r="SOR246" s="260"/>
      <c r="SOS246" s="260"/>
      <c r="SOT246" s="260"/>
      <c r="SOU246" s="260"/>
      <c r="SOV246" s="260"/>
      <c r="SOW246" s="260"/>
      <c r="SOX246" s="260"/>
      <c r="SOY246" s="260"/>
      <c r="SOZ246" s="260"/>
      <c r="SPA246" s="260"/>
      <c r="SPB246" s="260"/>
      <c r="SPC246" s="260"/>
      <c r="SPD246" s="260"/>
      <c r="SPE246" s="260"/>
      <c r="SPF246" s="260"/>
      <c r="SPG246" s="260"/>
      <c r="SPH246" s="260"/>
      <c r="SPI246" s="260"/>
      <c r="SPJ246" s="260"/>
      <c r="SPK246" s="260"/>
      <c r="SPL246" s="260"/>
      <c r="SPM246" s="260"/>
      <c r="SPN246" s="260"/>
      <c r="SPO246" s="260"/>
      <c r="SPP246" s="260"/>
      <c r="SPQ246" s="260"/>
      <c r="SPR246" s="260"/>
      <c r="SPS246" s="260"/>
      <c r="SPT246" s="260"/>
      <c r="SPU246" s="260"/>
      <c r="SPV246" s="260"/>
      <c r="SPW246" s="260"/>
      <c r="SPX246" s="260"/>
      <c r="SPY246" s="260"/>
      <c r="SPZ246" s="260"/>
      <c r="SQA246" s="260"/>
      <c r="SQB246" s="260"/>
      <c r="SQC246" s="260"/>
      <c r="SQD246" s="260"/>
      <c r="SQE246" s="260"/>
      <c r="SQF246" s="260"/>
      <c r="SQG246" s="260"/>
      <c r="SQH246" s="260"/>
      <c r="SQI246" s="260"/>
      <c r="SQJ246" s="260"/>
      <c r="SQK246" s="260"/>
      <c r="SQL246" s="260"/>
      <c r="SQM246" s="260"/>
      <c r="SQN246" s="260"/>
      <c r="SQO246" s="260"/>
      <c r="SQP246" s="260"/>
      <c r="SQQ246" s="260"/>
      <c r="SQR246" s="260"/>
      <c r="SQS246" s="260"/>
      <c r="SQT246" s="260"/>
      <c r="SQU246" s="260"/>
      <c r="SQV246" s="260"/>
      <c r="SQW246" s="260"/>
      <c r="SQX246" s="260"/>
      <c r="SQY246" s="260"/>
      <c r="SQZ246" s="260"/>
      <c r="SRA246" s="260"/>
      <c r="SRB246" s="260"/>
      <c r="SRC246" s="260"/>
      <c r="SRD246" s="260"/>
      <c r="SRE246" s="260"/>
      <c r="SRF246" s="260"/>
      <c r="SRG246" s="260"/>
      <c r="SRH246" s="260"/>
      <c r="SRI246" s="260"/>
      <c r="SRJ246" s="260"/>
      <c r="SRK246" s="260"/>
      <c r="SRL246" s="260"/>
      <c r="SRM246" s="260"/>
      <c r="SRN246" s="260"/>
      <c r="SRO246" s="260"/>
      <c r="SRP246" s="260"/>
      <c r="SRQ246" s="260"/>
      <c r="SRR246" s="260"/>
      <c r="SRS246" s="260"/>
      <c r="SRT246" s="260"/>
      <c r="SRU246" s="260"/>
      <c r="SRV246" s="260"/>
      <c r="SRW246" s="260"/>
      <c r="SRX246" s="260"/>
      <c r="SRY246" s="260"/>
      <c r="SRZ246" s="260"/>
      <c r="SSA246" s="260"/>
      <c r="SSB246" s="260"/>
      <c r="SSC246" s="260"/>
      <c r="SSD246" s="260"/>
      <c r="SSE246" s="260"/>
      <c r="SSF246" s="260"/>
      <c r="SSG246" s="260"/>
      <c r="SSH246" s="260"/>
      <c r="SSI246" s="260"/>
      <c r="SSJ246" s="260"/>
      <c r="SSK246" s="260"/>
      <c r="SSL246" s="260"/>
      <c r="SSM246" s="260"/>
      <c r="SSN246" s="260"/>
      <c r="SSO246" s="260"/>
      <c r="SSP246" s="260"/>
      <c r="SSQ246" s="260"/>
      <c r="SSR246" s="260"/>
      <c r="SSS246" s="260"/>
      <c r="SST246" s="260"/>
      <c r="SSU246" s="260"/>
      <c r="SSV246" s="260"/>
      <c r="SSW246" s="260"/>
      <c r="SSX246" s="260"/>
      <c r="SSY246" s="260"/>
      <c r="SSZ246" s="260"/>
      <c r="STA246" s="260"/>
      <c r="STB246" s="260"/>
      <c r="STC246" s="260"/>
      <c r="STD246" s="260"/>
      <c r="STE246" s="260"/>
      <c r="STF246" s="260"/>
      <c r="STG246" s="260"/>
      <c r="STH246" s="260"/>
      <c r="STI246" s="260"/>
      <c r="STJ246" s="260"/>
      <c r="STK246" s="260"/>
      <c r="STL246" s="260"/>
      <c r="STM246" s="260"/>
      <c r="STN246" s="260"/>
      <c r="STO246" s="260"/>
      <c r="STP246" s="260"/>
      <c r="STQ246" s="260"/>
      <c r="STR246" s="260"/>
      <c r="STS246" s="260"/>
      <c r="STT246" s="260"/>
      <c r="STU246" s="260"/>
      <c r="STV246" s="260"/>
      <c r="STW246" s="260"/>
      <c r="STX246" s="260"/>
      <c r="STY246" s="260"/>
      <c r="STZ246" s="260"/>
      <c r="SUA246" s="260"/>
      <c r="SUB246" s="260"/>
      <c r="SUC246" s="260"/>
      <c r="SUD246" s="260"/>
      <c r="SUE246" s="260"/>
      <c r="SUF246" s="260"/>
      <c r="SUG246" s="260"/>
      <c r="SUH246" s="260"/>
      <c r="SUI246" s="260"/>
      <c r="SUJ246" s="260"/>
      <c r="SUK246" s="260"/>
      <c r="SUL246" s="260"/>
      <c r="SUM246" s="260"/>
      <c r="SUN246" s="260"/>
      <c r="SUO246" s="260"/>
      <c r="SUP246" s="260"/>
      <c r="SUQ246" s="260"/>
      <c r="SUR246" s="260"/>
      <c r="SUS246" s="260"/>
      <c r="SUT246" s="260"/>
      <c r="SUU246" s="260"/>
      <c r="SUV246" s="260"/>
      <c r="SUW246" s="260"/>
      <c r="SUX246" s="260"/>
      <c r="SUY246" s="260"/>
      <c r="SUZ246" s="260"/>
      <c r="SVA246" s="260"/>
      <c r="SVB246" s="260"/>
      <c r="SVC246" s="260"/>
      <c r="SVD246" s="260"/>
      <c r="SVE246" s="260"/>
      <c r="SVF246" s="260"/>
      <c r="SVG246" s="260"/>
      <c r="SVH246" s="260"/>
      <c r="SVI246" s="260"/>
      <c r="SVJ246" s="260"/>
      <c r="SVK246" s="260"/>
      <c r="SVL246" s="260"/>
      <c r="SVM246" s="260"/>
      <c r="SVN246" s="260"/>
      <c r="SVO246" s="260"/>
      <c r="SVP246" s="260"/>
      <c r="SVQ246" s="260"/>
      <c r="SVR246" s="260"/>
      <c r="SVS246" s="260"/>
      <c r="SVT246" s="260"/>
      <c r="SVU246" s="260"/>
      <c r="SVV246" s="260"/>
      <c r="SVW246" s="260"/>
      <c r="SVX246" s="260"/>
      <c r="SVY246" s="260"/>
      <c r="SVZ246" s="260"/>
      <c r="SWA246" s="260"/>
      <c r="SWB246" s="260"/>
      <c r="SWC246" s="260"/>
      <c r="SWD246" s="260"/>
      <c r="SWE246" s="260"/>
      <c r="SWF246" s="260"/>
      <c r="SWG246" s="260"/>
      <c r="SWH246" s="260"/>
      <c r="SWI246" s="260"/>
      <c r="SWJ246" s="260"/>
      <c r="SWK246" s="260"/>
      <c r="SWL246" s="260"/>
      <c r="SWM246" s="260"/>
      <c r="SWN246" s="260"/>
      <c r="SWO246" s="260"/>
      <c r="SWP246" s="260"/>
      <c r="SWQ246" s="260"/>
      <c r="SWR246" s="260"/>
      <c r="SWS246" s="260"/>
      <c r="SWT246" s="260"/>
      <c r="SWU246" s="260"/>
      <c r="SWV246" s="260"/>
      <c r="SWW246" s="260"/>
      <c r="SWX246" s="260"/>
      <c r="SWY246" s="260"/>
      <c r="SWZ246" s="260"/>
      <c r="SXA246" s="260"/>
      <c r="SXB246" s="260"/>
      <c r="SXC246" s="260"/>
      <c r="SXD246" s="260"/>
      <c r="SXE246" s="260"/>
      <c r="SXF246" s="260"/>
      <c r="SXG246" s="260"/>
      <c r="SXH246" s="260"/>
      <c r="SXI246" s="260"/>
      <c r="SXJ246" s="260"/>
      <c r="SXK246" s="260"/>
      <c r="SXL246" s="260"/>
      <c r="SXM246" s="260"/>
      <c r="SXN246" s="260"/>
      <c r="SXO246" s="260"/>
      <c r="SXP246" s="260"/>
      <c r="SXQ246" s="260"/>
      <c r="SXR246" s="260"/>
      <c r="SXS246" s="260"/>
      <c r="SXT246" s="260"/>
      <c r="SXU246" s="260"/>
      <c r="SXV246" s="260"/>
      <c r="SXW246" s="260"/>
      <c r="SXX246" s="260"/>
      <c r="SXY246" s="260"/>
      <c r="SXZ246" s="260"/>
      <c r="SYA246" s="260"/>
      <c r="SYB246" s="260"/>
      <c r="SYC246" s="260"/>
      <c r="SYD246" s="260"/>
      <c r="SYE246" s="260"/>
      <c r="SYF246" s="260"/>
      <c r="SYG246" s="260"/>
      <c r="SYH246" s="260"/>
      <c r="SYI246" s="260"/>
      <c r="SYJ246" s="260"/>
      <c r="SYK246" s="260"/>
      <c r="SYL246" s="260"/>
      <c r="SYM246" s="260"/>
      <c r="SYN246" s="260"/>
      <c r="SYO246" s="260"/>
      <c r="SYP246" s="260"/>
      <c r="SYQ246" s="260"/>
      <c r="SYR246" s="260"/>
      <c r="SYS246" s="260"/>
      <c r="SYT246" s="260"/>
      <c r="SYU246" s="260"/>
      <c r="SYV246" s="260"/>
      <c r="SYW246" s="260"/>
      <c r="SYX246" s="260"/>
      <c r="SYY246" s="260"/>
      <c r="SYZ246" s="260"/>
      <c r="SZA246" s="260"/>
      <c r="SZB246" s="260"/>
      <c r="SZC246" s="260"/>
      <c r="SZD246" s="260"/>
      <c r="SZE246" s="260"/>
      <c r="SZF246" s="260"/>
      <c r="SZG246" s="260"/>
      <c r="SZH246" s="260"/>
      <c r="SZI246" s="260"/>
      <c r="SZJ246" s="260"/>
      <c r="SZK246" s="260"/>
      <c r="SZL246" s="260"/>
      <c r="SZM246" s="260"/>
      <c r="SZN246" s="260"/>
      <c r="SZO246" s="260"/>
      <c r="SZP246" s="260"/>
      <c r="SZQ246" s="260"/>
      <c r="SZR246" s="260"/>
      <c r="SZS246" s="260"/>
      <c r="SZT246" s="260"/>
      <c r="SZU246" s="260"/>
      <c r="SZV246" s="260"/>
      <c r="SZW246" s="260"/>
      <c r="SZX246" s="260"/>
      <c r="SZY246" s="260"/>
      <c r="SZZ246" s="260"/>
      <c r="TAA246" s="260"/>
      <c r="TAB246" s="260"/>
      <c r="TAC246" s="260"/>
      <c r="TAD246" s="260"/>
      <c r="TAE246" s="260"/>
      <c r="TAF246" s="260"/>
      <c r="TAG246" s="260"/>
      <c r="TAH246" s="260"/>
      <c r="TAI246" s="260"/>
      <c r="TAJ246" s="260"/>
      <c r="TAK246" s="260"/>
      <c r="TAL246" s="260"/>
      <c r="TAM246" s="260"/>
      <c r="TAN246" s="260"/>
      <c r="TAO246" s="260"/>
      <c r="TAP246" s="260"/>
      <c r="TAQ246" s="260"/>
      <c r="TAR246" s="260"/>
      <c r="TAS246" s="260"/>
      <c r="TAT246" s="260"/>
      <c r="TAU246" s="260"/>
      <c r="TAV246" s="260"/>
      <c r="TAW246" s="260"/>
      <c r="TAX246" s="260"/>
      <c r="TAY246" s="260"/>
      <c r="TAZ246" s="260"/>
      <c r="TBA246" s="260"/>
      <c r="TBB246" s="260"/>
      <c r="TBC246" s="260"/>
      <c r="TBD246" s="260"/>
      <c r="TBE246" s="260"/>
      <c r="TBF246" s="260"/>
      <c r="TBG246" s="260"/>
      <c r="TBH246" s="260"/>
      <c r="TBI246" s="260"/>
      <c r="TBJ246" s="260"/>
      <c r="TBK246" s="260"/>
      <c r="TBL246" s="260"/>
      <c r="TBM246" s="260"/>
      <c r="TBN246" s="260"/>
      <c r="TBO246" s="260"/>
      <c r="TBP246" s="260"/>
      <c r="TBQ246" s="260"/>
      <c r="TBR246" s="260"/>
      <c r="TBS246" s="260"/>
      <c r="TBT246" s="260"/>
      <c r="TBU246" s="260"/>
      <c r="TBV246" s="260"/>
      <c r="TBW246" s="260"/>
      <c r="TBX246" s="260"/>
      <c r="TBY246" s="260"/>
      <c r="TBZ246" s="260"/>
      <c r="TCA246" s="260"/>
      <c r="TCB246" s="260"/>
      <c r="TCC246" s="260"/>
      <c r="TCD246" s="260"/>
      <c r="TCE246" s="260"/>
      <c r="TCF246" s="260"/>
      <c r="TCG246" s="260"/>
      <c r="TCH246" s="260"/>
      <c r="TCI246" s="260"/>
      <c r="TCJ246" s="260"/>
      <c r="TCK246" s="260"/>
      <c r="TCL246" s="260"/>
      <c r="TCM246" s="260"/>
      <c r="TCN246" s="260"/>
      <c r="TCO246" s="260"/>
      <c r="TCP246" s="260"/>
      <c r="TCQ246" s="260"/>
      <c r="TCR246" s="260"/>
      <c r="TCS246" s="260"/>
      <c r="TCT246" s="260"/>
      <c r="TCU246" s="260"/>
      <c r="TCV246" s="260"/>
      <c r="TCW246" s="260"/>
      <c r="TCX246" s="260"/>
      <c r="TCY246" s="260"/>
      <c r="TCZ246" s="260"/>
      <c r="TDA246" s="260"/>
      <c r="TDB246" s="260"/>
      <c r="TDC246" s="260"/>
      <c r="TDD246" s="260"/>
      <c r="TDE246" s="260"/>
      <c r="TDF246" s="260"/>
      <c r="TDG246" s="260"/>
      <c r="TDH246" s="260"/>
      <c r="TDI246" s="260"/>
      <c r="TDJ246" s="260"/>
      <c r="TDK246" s="260"/>
      <c r="TDL246" s="260"/>
      <c r="TDM246" s="260"/>
      <c r="TDN246" s="260"/>
      <c r="TDO246" s="260"/>
      <c r="TDP246" s="260"/>
      <c r="TDQ246" s="260"/>
      <c r="TDR246" s="260"/>
      <c r="TDS246" s="260"/>
      <c r="TDT246" s="260"/>
      <c r="TDU246" s="260"/>
      <c r="TDV246" s="260"/>
      <c r="TDW246" s="260"/>
      <c r="TDX246" s="260"/>
      <c r="TDY246" s="260"/>
      <c r="TDZ246" s="260"/>
      <c r="TEA246" s="260"/>
      <c r="TEB246" s="260"/>
      <c r="TEC246" s="260"/>
      <c r="TED246" s="260"/>
      <c r="TEE246" s="260"/>
      <c r="TEF246" s="260"/>
      <c r="TEG246" s="260"/>
      <c r="TEH246" s="260"/>
      <c r="TEI246" s="260"/>
      <c r="TEJ246" s="260"/>
      <c r="TEK246" s="260"/>
      <c r="TEL246" s="260"/>
      <c r="TEM246" s="260"/>
      <c r="TEN246" s="260"/>
      <c r="TEO246" s="260"/>
      <c r="TEP246" s="260"/>
      <c r="TEQ246" s="260"/>
      <c r="TER246" s="260"/>
      <c r="TES246" s="260"/>
      <c r="TET246" s="260"/>
      <c r="TEU246" s="260"/>
      <c r="TEV246" s="260"/>
      <c r="TEW246" s="260"/>
      <c r="TEX246" s="260"/>
      <c r="TEY246" s="260"/>
      <c r="TEZ246" s="260"/>
      <c r="TFA246" s="260"/>
      <c r="TFB246" s="260"/>
      <c r="TFC246" s="260"/>
      <c r="TFD246" s="260"/>
      <c r="TFE246" s="260"/>
      <c r="TFF246" s="260"/>
      <c r="TFG246" s="260"/>
      <c r="TFH246" s="260"/>
      <c r="TFI246" s="260"/>
      <c r="TFJ246" s="260"/>
      <c r="TFK246" s="260"/>
      <c r="TFL246" s="260"/>
      <c r="TFM246" s="260"/>
      <c r="TFN246" s="260"/>
      <c r="TFO246" s="260"/>
      <c r="TFP246" s="260"/>
      <c r="TFQ246" s="260"/>
      <c r="TFR246" s="260"/>
      <c r="TFS246" s="260"/>
      <c r="TFT246" s="260"/>
      <c r="TFU246" s="260"/>
      <c r="TFV246" s="260"/>
      <c r="TFW246" s="260"/>
      <c r="TFX246" s="260"/>
      <c r="TFY246" s="260"/>
      <c r="TFZ246" s="260"/>
      <c r="TGA246" s="260"/>
      <c r="TGB246" s="260"/>
      <c r="TGC246" s="260"/>
      <c r="TGD246" s="260"/>
      <c r="TGE246" s="260"/>
      <c r="TGF246" s="260"/>
      <c r="TGG246" s="260"/>
      <c r="TGH246" s="260"/>
      <c r="TGI246" s="260"/>
      <c r="TGJ246" s="260"/>
      <c r="TGK246" s="260"/>
      <c r="TGL246" s="260"/>
      <c r="TGM246" s="260"/>
      <c r="TGN246" s="260"/>
      <c r="TGO246" s="260"/>
      <c r="TGP246" s="260"/>
      <c r="TGQ246" s="260"/>
      <c r="TGR246" s="260"/>
      <c r="TGS246" s="260"/>
      <c r="TGT246" s="260"/>
      <c r="TGU246" s="260"/>
      <c r="TGV246" s="260"/>
      <c r="TGW246" s="260"/>
      <c r="TGX246" s="260"/>
      <c r="TGY246" s="260"/>
      <c r="TGZ246" s="260"/>
      <c r="THA246" s="260"/>
      <c r="THB246" s="260"/>
      <c r="THC246" s="260"/>
      <c r="THD246" s="260"/>
      <c r="THE246" s="260"/>
      <c r="THF246" s="260"/>
      <c r="THG246" s="260"/>
      <c r="THH246" s="260"/>
      <c r="THI246" s="260"/>
      <c r="THJ246" s="260"/>
      <c r="THK246" s="260"/>
      <c r="THL246" s="260"/>
      <c r="THM246" s="260"/>
      <c r="THN246" s="260"/>
      <c r="THO246" s="260"/>
      <c r="THP246" s="260"/>
      <c r="THQ246" s="260"/>
      <c r="THR246" s="260"/>
      <c r="THS246" s="260"/>
      <c r="THT246" s="260"/>
      <c r="THU246" s="260"/>
      <c r="THV246" s="260"/>
      <c r="THW246" s="260"/>
      <c r="THX246" s="260"/>
      <c r="THY246" s="260"/>
      <c r="THZ246" s="260"/>
      <c r="TIA246" s="260"/>
      <c r="TIB246" s="260"/>
      <c r="TIC246" s="260"/>
      <c r="TID246" s="260"/>
      <c r="TIE246" s="260"/>
      <c r="TIF246" s="260"/>
      <c r="TIG246" s="260"/>
      <c r="TIH246" s="260"/>
      <c r="TII246" s="260"/>
      <c r="TIJ246" s="260"/>
      <c r="TIK246" s="260"/>
      <c r="TIL246" s="260"/>
      <c r="TIM246" s="260"/>
      <c r="TIN246" s="260"/>
      <c r="TIO246" s="260"/>
      <c r="TIP246" s="260"/>
      <c r="TIQ246" s="260"/>
      <c r="TIR246" s="260"/>
      <c r="TIS246" s="260"/>
      <c r="TIT246" s="260"/>
      <c r="TIU246" s="260"/>
      <c r="TIV246" s="260"/>
      <c r="TIW246" s="260"/>
      <c r="TIX246" s="260"/>
      <c r="TIY246" s="260"/>
      <c r="TIZ246" s="260"/>
      <c r="TJA246" s="260"/>
      <c r="TJB246" s="260"/>
      <c r="TJC246" s="260"/>
      <c r="TJD246" s="260"/>
      <c r="TJE246" s="260"/>
      <c r="TJF246" s="260"/>
      <c r="TJG246" s="260"/>
      <c r="TJH246" s="260"/>
      <c r="TJI246" s="260"/>
      <c r="TJJ246" s="260"/>
      <c r="TJK246" s="260"/>
      <c r="TJL246" s="260"/>
      <c r="TJM246" s="260"/>
      <c r="TJN246" s="260"/>
      <c r="TJO246" s="260"/>
      <c r="TJP246" s="260"/>
      <c r="TJQ246" s="260"/>
      <c r="TJR246" s="260"/>
      <c r="TJS246" s="260"/>
      <c r="TJT246" s="260"/>
      <c r="TJU246" s="260"/>
      <c r="TJV246" s="260"/>
      <c r="TJW246" s="260"/>
      <c r="TJX246" s="260"/>
      <c r="TJY246" s="260"/>
      <c r="TJZ246" s="260"/>
      <c r="TKA246" s="260"/>
      <c r="TKB246" s="260"/>
      <c r="TKC246" s="260"/>
      <c r="TKD246" s="260"/>
      <c r="TKE246" s="260"/>
      <c r="TKF246" s="260"/>
      <c r="TKG246" s="260"/>
      <c r="TKH246" s="260"/>
      <c r="TKI246" s="260"/>
      <c r="TKJ246" s="260"/>
      <c r="TKK246" s="260"/>
      <c r="TKL246" s="260"/>
      <c r="TKM246" s="260"/>
      <c r="TKN246" s="260"/>
      <c r="TKO246" s="260"/>
      <c r="TKP246" s="260"/>
      <c r="TKQ246" s="260"/>
      <c r="TKR246" s="260"/>
      <c r="TKS246" s="260"/>
      <c r="TKT246" s="260"/>
      <c r="TKU246" s="260"/>
      <c r="TKV246" s="260"/>
      <c r="TKW246" s="260"/>
      <c r="TKX246" s="260"/>
      <c r="TKY246" s="260"/>
      <c r="TKZ246" s="260"/>
      <c r="TLA246" s="260"/>
      <c r="TLB246" s="260"/>
      <c r="TLC246" s="260"/>
      <c r="TLD246" s="260"/>
      <c r="TLE246" s="260"/>
      <c r="TLF246" s="260"/>
      <c r="TLG246" s="260"/>
      <c r="TLH246" s="260"/>
      <c r="TLI246" s="260"/>
      <c r="TLJ246" s="260"/>
      <c r="TLK246" s="260"/>
      <c r="TLL246" s="260"/>
      <c r="TLM246" s="260"/>
      <c r="TLN246" s="260"/>
      <c r="TLO246" s="260"/>
      <c r="TLP246" s="260"/>
      <c r="TLQ246" s="260"/>
      <c r="TLR246" s="260"/>
      <c r="TLS246" s="260"/>
      <c r="TLT246" s="260"/>
      <c r="TLU246" s="260"/>
      <c r="TLV246" s="260"/>
      <c r="TLW246" s="260"/>
      <c r="TLX246" s="260"/>
      <c r="TLY246" s="260"/>
      <c r="TLZ246" s="260"/>
      <c r="TMA246" s="260"/>
      <c r="TMB246" s="260"/>
      <c r="TMC246" s="260"/>
      <c r="TMD246" s="260"/>
      <c r="TME246" s="260"/>
      <c r="TMF246" s="260"/>
      <c r="TMG246" s="260"/>
      <c r="TMH246" s="260"/>
      <c r="TMI246" s="260"/>
      <c r="TMJ246" s="260"/>
      <c r="TMK246" s="260"/>
      <c r="TML246" s="260"/>
      <c r="TMM246" s="260"/>
      <c r="TMN246" s="260"/>
      <c r="TMO246" s="260"/>
      <c r="TMP246" s="260"/>
      <c r="TMQ246" s="260"/>
      <c r="TMR246" s="260"/>
      <c r="TMS246" s="260"/>
      <c r="TMT246" s="260"/>
      <c r="TMU246" s="260"/>
      <c r="TMV246" s="260"/>
      <c r="TMW246" s="260"/>
      <c r="TMX246" s="260"/>
      <c r="TMY246" s="260"/>
      <c r="TMZ246" s="260"/>
      <c r="TNA246" s="260"/>
      <c r="TNB246" s="260"/>
      <c r="TNC246" s="260"/>
      <c r="TND246" s="260"/>
      <c r="TNE246" s="260"/>
      <c r="TNF246" s="260"/>
      <c r="TNG246" s="260"/>
      <c r="TNH246" s="260"/>
      <c r="TNI246" s="260"/>
      <c r="TNJ246" s="260"/>
      <c r="TNK246" s="260"/>
      <c r="TNL246" s="260"/>
      <c r="TNM246" s="260"/>
      <c r="TNN246" s="260"/>
      <c r="TNO246" s="260"/>
      <c r="TNP246" s="260"/>
      <c r="TNQ246" s="260"/>
      <c r="TNR246" s="260"/>
      <c r="TNS246" s="260"/>
      <c r="TNT246" s="260"/>
      <c r="TNU246" s="260"/>
      <c r="TNV246" s="260"/>
      <c r="TNW246" s="260"/>
      <c r="TNX246" s="260"/>
      <c r="TNY246" s="260"/>
      <c r="TNZ246" s="260"/>
      <c r="TOA246" s="260"/>
      <c r="TOB246" s="260"/>
      <c r="TOC246" s="260"/>
      <c r="TOD246" s="260"/>
      <c r="TOE246" s="260"/>
      <c r="TOF246" s="260"/>
      <c r="TOG246" s="260"/>
      <c r="TOH246" s="260"/>
      <c r="TOI246" s="260"/>
      <c r="TOJ246" s="260"/>
      <c r="TOK246" s="260"/>
      <c r="TOL246" s="260"/>
      <c r="TOM246" s="260"/>
      <c r="TON246" s="260"/>
      <c r="TOO246" s="260"/>
      <c r="TOP246" s="260"/>
      <c r="TOQ246" s="260"/>
      <c r="TOR246" s="260"/>
      <c r="TOS246" s="260"/>
      <c r="TOT246" s="260"/>
      <c r="TOU246" s="260"/>
      <c r="TOV246" s="260"/>
      <c r="TOW246" s="260"/>
      <c r="TOX246" s="260"/>
      <c r="TOY246" s="260"/>
      <c r="TOZ246" s="260"/>
      <c r="TPA246" s="260"/>
      <c r="TPB246" s="260"/>
      <c r="TPC246" s="260"/>
      <c r="TPD246" s="260"/>
      <c r="TPE246" s="260"/>
      <c r="TPF246" s="260"/>
      <c r="TPG246" s="260"/>
      <c r="TPH246" s="260"/>
      <c r="TPI246" s="260"/>
      <c r="TPJ246" s="260"/>
      <c r="TPK246" s="260"/>
      <c r="TPL246" s="260"/>
      <c r="TPM246" s="260"/>
      <c r="TPN246" s="260"/>
      <c r="TPO246" s="260"/>
      <c r="TPP246" s="260"/>
      <c r="TPQ246" s="260"/>
      <c r="TPR246" s="260"/>
      <c r="TPS246" s="260"/>
      <c r="TPT246" s="260"/>
      <c r="TPU246" s="260"/>
      <c r="TPV246" s="260"/>
      <c r="TPW246" s="260"/>
      <c r="TPX246" s="260"/>
      <c r="TPY246" s="260"/>
      <c r="TPZ246" s="260"/>
      <c r="TQA246" s="260"/>
      <c r="TQB246" s="260"/>
      <c r="TQC246" s="260"/>
      <c r="TQD246" s="260"/>
      <c r="TQE246" s="260"/>
      <c r="TQF246" s="260"/>
      <c r="TQG246" s="260"/>
      <c r="TQH246" s="260"/>
      <c r="TQI246" s="260"/>
      <c r="TQJ246" s="260"/>
      <c r="TQK246" s="260"/>
      <c r="TQL246" s="260"/>
      <c r="TQM246" s="260"/>
      <c r="TQN246" s="260"/>
      <c r="TQO246" s="260"/>
      <c r="TQP246" s="260"/>
      <c r="TQQ246" s="260"/>
      <c r="TQR246" s="260"/>
      <c r="TQS246" s="260"/>
      <c r="TQT246" s="260"/>
      <c r="TQU246" s="260"/>
      <c r="TQV246" s="260"/>
      <c r="TQW246" s="260"/>
      <c r="TQX246" s="260"/>
      <c r="TQY246" s="260"/>
      <c r="TQZ246" s="260"/>
      <c r="TRA246" s="260"/>
      <c r="TRB246" s="260"/>
      <c r="TRC246" s="260"/>
      <c r="TRD246" s="260"/>
      <c r="TRE246" s="260"/>
      <c r="TRF246" s="260"/>
      <c r="TRG246" s="260"/>
      <c r="TRH246" s="260"/>
      <c r="TRI246" s="260"/>
      <c r="TRJ246" s="260"/>
      <c r="TRK246" s="260"/>
      <c r="TRL246" s="260"/>
      <c r="TRM246" s="260"/>
      <c r="TRN246" s="260"/>
      <c r="TRO246" s="260"/>
      <c r="TRP246" s="260"/>
      <c r="TRQ246" s="260"/>
      <c r="TRR246" s="260"/>
      <c r="TRS246" s="260"/>
      <c r="TRT246" s="260"/>
      <c r="TRU246" s="260"/>
      <c r="TRV246" s="260"/>
      <c r="TRW246" s="260"/>
      <c r="TRX246" s="260"/>
      <c r="TRY246" s="260"/>
      <c r="TRZ246" s="260"/>
      <c r="TSA246" s="260"/>
      <c r="TSB246" s="260"/>
      <c r="TSC246" s="260"/>
      <c r="TSD246" s="260"/>
      <c r="TSE246" s="260"/>
      <c r="TSF246" s="260"/>
      <c r="TSG246" s="260"/>
      <c r="TSH246" s="260"/>
      <c r="TSI246" s="260"/>
      <c r="TSJ246" s="260"/>
      <c r="TSK246" s="260"/>
      <c r="TSL246" s="260"/>
      <c r="TSM246" s="260"/>
      <c r="TSN246" s="260"/>
      <c r="TSO246" s="260"/>
      <c r="TSP246" s="260"/>
      <c r="TSQ246" s="260"/>
      <c r="TSR246" s="260"/>
      <c r="TSS246" s="260"/>
      <c r="TST246" s="260"/>
      <c r="TSU246" s="260"/>
      <c r="TSV246" s="260"/>
      <c r="TSW246" s="260"/>
      <c r="TSX246" s="260"/>
      <c r="TSY246" s="260"/>
      <c r="TSZ246" s="260"/>
      <c r="TTA246" s="260"/>
      <c r="TTB246" s="260"/>
      <c r="TTC246" s="260"/>
      <c r="TTD246" s="260"/>
      <c r="TTE246" s="260"/>
      <c r="TTF246" s="260"/>
      <c r="TTG246" s="260"/>
      <c r="TTH246" s="260"/>
      <c r="TTI246" s="260"/>
      <c r="TTJ246" s="260"/>
      <c r="TTK246" s="260"/>
      <c r="TTL246" s="260"/>
      <c r="TTM246" s="260"/>
      <c r="TTN246" s="260"/>
      <c r="TTO246" s="260"/>
      <c r="TTP246" s="260"/>
      <c r="TTQ246" s="260"/>
      <c r="TTR246" s="260"/>
      <c r="TTS246" s="260"/>
      <c r="TTT246" s="260"/>
      <c r="TTU246" s="260"/>
      <c r="TTV246" s="260"/>
      <c r="TTW246" s="260"/>
      <c r="TTX246" s="260"/>
      <c r="TTY246" s="260"/>
      <c r="TTZ246" s="260"/>
      <c r="TUA246" s="260"/>
      <c r="TUB246" s="260"/>
      <c r="TUC246" s="260"/>
      <c r="TUD246" s="260"/>
      <c r="TUE246" s="260"/>
      <c r="TUF246" s="260"/>
      <c r="TUG246" s="260"/>
      <c r="TUH246" s="260"/>
      <c r="TUI246" s="260"/>
      <c r="TUJ246" s="260"/>
      <c r="TUK246" s="260"/>
      <c r="TUL246" s="260"/>
      <c r="TUM246" s="260"/>
      <c r="TUN246" s="260"/>
      <c r="TUO246" s="260"/>
      <c r="TUP246" s="260"/>
      <c r="TUQ246" s="260"/>
      <c r="TUR246" s="260"/>
      <c r="TUS246" s="260"/>
      <c r="TUT246" s="260"/>
      <c r="TUU246" s="260"/>
      <c r="TUV246" s="260"/>
      <c r="TUW246" s="260"/>
      <c r="TUX246" s="260"/>
      <c r="TUY246" s="260"/>
      <c r="TUZ246" s="260"/>
      <c r="TVA246" s="260"/>
      <c r="TVB246" s="260"/>
      <c r="TVC246" s="260"/>
      <c r="TVD246" s="260"/>
      <c r="TVE246" s="260"/>
      <c r="TVF246" s="260"/>
      <c r="TVG246" s="260"/>
      <c r="TVH246" s="260"/>
      <c r="TVI246" s="260"/>
      <c r="TVJ246" s="260"/>
      <c r="TVK246" s="260"/>
      <c r="TVL246" s="260"/>
      <c r="TVM246" s="260"/>
      <c r="TVN246" s="260"/>
      <c r="TVO246" s="260"/>
      <c r="TVP246" s="260"/>
      <c r="TVQ246" s="260"/>
      <c r="TVR246" s="260"/>
      <c r="TVS246" s="260"/>
      <c r="TVT246" s="260"/>
      <c r="TVU246" s="260"/>
      <c r="TVV246" s="260"/>
      <c r="TVW246" s="260"/>
      <c r="TVX246" s="260"/>
      <c r="TVY246" s="260"/>
      <c r="TVZ246" s="260"/>
      <c r="TWA246" s="260"/>
      <c r="TWB246" s="260"/>
      <c r="TWC246" s="260"/>
      <c r="TWD246" s="260"/>
      <c r="TWE246" s="260"/>
      <c r="TWF246" s="260"/>
      <c r="TWG246" s="260"/>
      <c r="TWH246" s="260"/>
      <c r="TWI246" s="260"/>
      <c r="TWJ246" s="260"/>
      <c r="TWK246" s="260"/>
      <c r="TWL246" s="260"/>
      <c r="TWM246" s="260"/>
      <c r="TWN246" s="260"/>
      <c r="TWO246" s="260"/>
      <c r="TWP246" s="260"/>
      <c r="TWQ246" s="260"/>
      <c r="TWR246" s="260"/>
      <c r="TWS246" s="260"/>
      <c r="TWT246" s="260"/>
      <c r="TWU246" s="260"/>
      <c r="TWV246" s="260"/>
      <c r="TWW246" s="260"/>
      <c r="TWX246" s="260"/>
      <c r="TWY246" s="260"/>
      <c r="TWZ246" s="260"/>
      <c r="TXA246" s="260"/>
      <c r="TXB246" s="260"/>
      <c r="TXC246" s="260"/>
      <c r="TXD246" s="260"/>
      <c r="TXE246" s="260"/>
      <c r="TXF246" s="260"/>
      <c r="TXG246" s="260"/>
      <c r="TXH246" s="260"/>
      <c r="TXI246" s="260"/>
      <c r="TXJ246" s="260"/>
      <c r="TXK246" s="260"/>
      <c r="TXL246" s="260"/>
      <c r="TXM246" s="260"/>
      <c r="TXN246" s="260"/>
      <c r="TXO246" s="260"/>
      <c r="TXP246" s="260"/>
      <c r="TXQ246" s="260"/>
      <c r="TXR246" s="260"/>
      <c r="TXS246" s="260"/>
      <c r="TXT246" s="260"/>
      <c r="TXU246" s="260"/>
      <c r="TXV246" s="260"/>
      <c r="TXW246" s="260"/>
      <c r="TXX246" s="260"/>
      <c r="TXY246" s="260"/>
      <c r="TXZ246" s="260"/>
      <c r="TYA246" s="260"/>
      <c r="TYB246" s="260"/>
      <c r="TYC246" s="260"/>
      <c r="TYD246" s="260"/>
      <c r="TYE246" s="260"/>
      <c r="TYF246" s="260"/>
      <c r="TYG246" s="260"/>
      <c r="TYH246" s="260"/>
      <c r="TYI246" s="260"/>
      <c r="TYJ246" s="260"/>
      <c r="TYK246" s="260"/>
      <c r="TYL246" s="260"/>
      <c r="TYM246" s="260"/>
      <c r="TYN246" s="260"/>
      <c r="TYO246" s="260"/>
      <c r="TYP246" s="260"/>
      <c r="TYQ246" s="260"/>
      <c r="TYR246" s="260"/>
      <c r="TYS246" s="260"/>
      <c r="TYT246" s="260"/>
      <c r="TYU246" s="260"/>
      <c r="TYV246" s="260"/>
      <c r="TYW246" s="260"/>
      <c r="TYX246" s="260"/>
      <c r="TYY246" s="260"/>
      <c r="TYZ246" s="260"/>
      <c r="TZA246" s="260"/>
      <c r="TZB246" s="260"/>
      <c r="TZC246" s="260"/>
      <c r="TZD246" s="260"/>
      <c r="TZE246" s="260"/>
      <c r="TZF246" s="260"/>
      <c r="TZG246" s="260"/>
      <c r="TZH246" s="260"/>
      <c r="TZI246" s="260"/>
      <c r="TZJ246" s="260"/>
      <c r="TZK246" s="260"/>
      <c r="TZL246" s="260"/>
      <c r="TZM246" s="260"/>
      <c r="TZN246" s="260"/>
      <c r="TZO246" s="260"/>
      <c r="TZP246" s="260"/>
      <c r="TZQ246" s="260"/>
      <c r="TZR246" s="260"/>
      <c r="TZS246" s="260"/>
      <c r="TZT246" s="260"/>
      <c r="TZU246" s="260"/>
      <c r="TZV246" s="260"/>
      <c r="TZW246" s="260"/>
      <c r="TZX246" s="260"/>
      <c r="TZY246" s="260"/>
      <c r="TZZ246" s="260"/>
      <c r="UAA246" s="260"/>
      <c r="UAB246" s="260"/>
      <c r="UAC246" s="260"/>
      <c r="UAD246" s="260"/>
      <c r="UAE246" s="260"/>
      <c r="UAF246" s="260"/>
      <c r="UAG246" s="260"/>
      <c r="UAH246" s="260"/>
      <c r="UAI246" s="260"/>
      <c r="UAJ246" s="260"/>
      <c r="UAK246" s="260"/>
      <c r="UAL246" s="260"/>
      <c r="UAM246" s="260"/>
      <c r="UAN246" s="260"/>
      <c r="UAO246" s="260"/>
      <c r="UAP246" s="260"/>
      <c r="UAQ246" s="260"/>
      <c r="UAR246" s="260"/>
      <c r="UAS246" s="260"/>
      <c r="UAT246" s="260"/>
      <c r="UAU246" s="260"/>
      <c r="UAV246" s="260"/>
      <c r="UAW246" s="260"/>
      <c r="UAX246" s="260"/>
      <c r="UAY246" s="260"/>
      <c r="UAZ246" s="260"/>
      <c r="UBA246" s="260"/>
      <c r="UBB246" s="260"/>
      <c r="UBC246" s="260"/>
      <c r="UBD246" s="260"/>
      <c r="UBE246" s="260"/>
      <c r="UBF246" s="260"/>
      <c r="UBG246" s="260"/>
      <c r="UBH246" s="260"/>
      <c r="UBI246" s="260"/>
      <c r="UBJ246" s="260"/>
      <c r="UBK246" s="260"/>
      <c r="UBL246" s="260"/>
      <c r="UBM246" s="260"/>
      <c r="UBN246" s="260"/>
      <c r="UBO246" s="260"/>
      <c r="UBP246" s="260"/>
      <c r="UBQ246" s="260"/>
      <c r="UBR246" s="260"/>
      <c r="UBS246" s="260"/>
      <c r="UBT246" s="260"/>
      <c r="UBU246" s="260"/>
      <c r="UBV246" s="260"/>
      <c r="UBW246" s="260"/>
      <c r="UBX246" s="260"/>
      <c r="UBY246" s="260"/>
      <c r="UBZ246" s="260"/>
      <c r="UCA246" s="260"/>
      <c r="UCB246" s="260"/>
      <c r="UCC246" s="260"/>
      <c r="UCD246" s="260"/>
      <c r="UCE246" s="260"/>
      <c r="UCF246" s="260"/>
      <c r="UCG246" s="260"/>
      <c r="UCH246" s="260"/>
      <c r="UCI246" s="260"/>
      <c r="UCJ246" s="260"/>
      <c r="UCK246" s="260"/>
      <c r="UCL246" s="260"/>
      <c r="UCM246" s="260"/>
      <c r="UCN246" s="260"/>
      <c r="UCO246" s="260"/>
      <c r="UCP246" s="260"/>
      <c r="UCQ246" s="260"/>
      <c r="UCR246" s="260"/>
      <c r="UCS246" s="260"/>
      <c r="UCT246" s="260"/>
      <c r="UCU246" s="260"/>
      <c r="UCV246" s="260"/>
      <c r="UCW246" s="260"/>
      <c r="UCX246" s="260"/>
      <c r="UCY246" s="260"/>
      <c r="UCZ246" s="260"/>
      <c r="UDA246" s="260"/>
      <c r="UDB246" s="260"/>
      <c r="UDC246" s="260"/>
      <c r="UDD246" s="260"/>
      <c r="UDE246" s="260"/>
      <c r="UDF246" s="260"/>
      <c r="UDG246" s="260"/>
      <c r="UDH246" s="260"/>
      <c r="UDI246" s="260"/>
      <c r="UDJ246" s="260"/>
      <c r="UDK246" s="260"/>
      <c r="UDL246" s="260"/>
      <c r="UDM246" s="260"/>
      <c r="UDN246" s="260"/>
      <c r="UDO246" s="260"/>
      <c r="UDP246" s="260"/>
      <c r="UDQ246" s="260"/>
      <c r="UDR246" s="260"/>
      <c r="UDS246" s="260"/>
      <c r="UDT246" s="260"/>
      <c r="UDU246" s="260"/>
      <c r="UDV246" s="260"/>
      <c r="UDW246" s="260"/>
      <c r="UDX246" s="260"/>
      <c r="UDY246" s="260"/>
      <c r="UDZ246" s="260"/>
      <c r="UEA246" s="260"/>
      <c r="UEB246" s="260"/>
      <c r="UEC246" s="260"/>
      <c r="UED246" s="260"/>
      <c r="UEE246" s="260"/>
      <c r="UEF246" s="260"/>
      <c r="UEG246" s="260"/>
      <c r="UEH246" s="260"/>
      <c r="UEI246" s="260"/>
      <c r="UEJ246" s="260"/>
      <c r="UEK246" s="260"/>
      <c r="UEL246" s="260"/>
      <c r="UEM246" s="260"/>
      <c r="UEN246" s="260"/>
      <c r="UEO246" s="260"/>
      <c r="UEP246" s="260"/>
      <c r="UEQ246" s="260"/>
      <c r="UER246" s="260"/>
      <c r="UES246" s="260"/>
      <c r="UET246" s="260"/>
      <c r="UEU246" s="260"/>
      <c r="UEV246" s="260"/>
      <c r="UEW246" s="260"/>
      <c r="UEX246" s="260"/>
      <c r="UEY246" s="260"/>
      <c r="UEZ246" s="260"/>
      <c r="UFA246" s="260"/>
      <c r="UFB246" s="260"/>
      <c r="UFC246" s="260"/>
      <c r="UFD246" s="260"/>
      <c r="UFE246" s="260"/>
      <c r="UFF246" s="260"/>
      <c r="UFG246" s="260"/>
      <c r="UFH246" s="260"/>
      <c r="UFI246" s="260"/>
      <c r="UFJ246" s="260"/>
      <c r="UFK246" s="260"/>
      <c r="UFL246" s="260"/>
      <c r="UFM246" s="260"/>
      <c r="UFN246" s="260"/>
      <c r="UFO246" s="260"/>
      <c r="UFP246" s="260"/>
      <c r="UFQ246" s="260"/>
      <c r="UFR246" s="260"/>
      <c r="UFS246" s="260"/>
      <c r="UFT246" s="260"/>
      <c r="UFU246" s="260"/>
      <c r="UFV246" s="260"/>
      <c r="UFW246" s="260"/>
      <c r="UFX246" s="260"/>
      <c r="UFY246" s="260"/>
      <c r="UFZ246" s="260"/>
      <c r="UGA246" s="260"/>
      <c r="UGB246" s="260"/>
      <c r="UGC246" s="260"/>
      <c r="UGD246" s="260"/>
      <c r="UGE246" s="260"/>
      <c r="UGF246" s="260"/>
      <c r="UGG246" s="260"/>
      <c r="UGH246" s="260"/>
      <c r="UGI246" s="260"/>
      <c r="UGJ246" s="260"/>
      <c r="UGK246" s="260"/>
      <c r="UGL246" s="260"/>
      <c r="UGM246" s="260"/>
      <c r="UGN246" s="260"/>
      <c r="UGO246" s="260"/>
      <c r="UGP246" s="260"/>
      <c r="UGQ246" s="260"/>
      <c r="UGR246" s="260"/>
      <c r="UGS246" s="260"/>
      <c r="UGT246" s="260"/>
      <c r="UGU246" s="260"/>
      <c r="UGV246" s="260"/>
      <c r="UGW246" s="260"/>
      <c r="UGX246" s="260"/>
      <c r="UGY246" s="260"/>
      <c r="UGZ246" s="260"/>
      <c r="UHA246" s="260"/>
      <c r="UHB246" s="260"/>
      <c r="UHC246" s="260"/>
      <c r="UHD246" s="260"/>
      <c r="UHE246" s="260"/>
      <c r="UHF246" s="260"/>
      <c r="UHG246" s="260"/>
      <c r="UHH246" s="260"/>
      <c r="UHI246" s="260"/>
      <c r="UHJ246" s="260"/>
      <c r="UHK246" s="260"/>
      <c r="UHL246" s="260"/>
      <c r="UHM246" s="260"/>
      <c r="UHN246" s="260"/>
      <c r="UHO246" s="260"/>
      <c r="UHP246" s="260"/>
      <c r="UHQ246" s="260"/>
      <c r="UHR246" s="260"/>
      <c r="UHS246" s="260"/>
      <c r="UHT246" s="260"/>
      <c r="UHU246" s="260"/>
      <c r="UHV246" s="260"/>
      <c r="UHW246" s="260"/>
      <c r="UHX246" s="260"/>
      <c r="UHY246" s="260"/>
      <c r="UHZ246" s="260"/>
      <c r="UIA246" s="260"/>
      <c r="UIB246" s="260"/>
      <c r="UIC246" s="260"/>
      <c r="UID246" s="260"/>
      <c r="UIE246" s="260"/>
      <c r="UIF246" s="260"/>
      <c r="UIG246" s="260"/>
      <c r="UIH246" s="260"/>
      <c r="UII246" s="260"/>
      <c r="UIJ246" s="260"/>
      <c r="UIK246" s="260"/>
      <c r="UIL246" s="260"/>
      <c r="UIM246" s="260"/>
      <c r="UIN246" s="260"/>
      <c r="UIO246" s="260"/>
      <c r="UIP246" s="260"/>
      <c r="UIQ246" s="260"/>
      <c r="UIR246" s="260"/>
      <c r="UIS246" s="260"/>
      <c r="UIT246" s="260"/>
      <c r="UIU246" s="260"/>
      <c r="UIV246" s="260"/>
      <c r="UIW246" s="260"/>
      <c r="UIX246" s="260"/>
      <c r="UIY246" s="260"/>
      <c r="UIZ246" s="260"/>
      <c r="UJA246" s="260"/>
      <c r="UJB246" s="260"/>
      <c r="UJC246" s="260"/>
      <c r="UJD246" s="260"/>
      <c r="UJE246" s="260"/>
      <c r="UJF246" s="260"/>
      <c r="UJG246" s="260"/>
      <c r="UJH246" s="260"/>
      <c r="UJI246" s="260"/>
      <c r="UJJ246" s="260"/>
      <c r="UJK246" s="260"/>
      <c r="UJL246" s="260"/>
      <c r="UJM246" s="260"/>
      <c r="UJN246" s="260"/>
      <c r="UJO246" s="260"/>
      <c r="UJP246" s="260"/>
      <c r="UJQ246" s="260"/>
      <c r="UJR246" s="260"/>
      <c r="UJS246" s="260"/>
      <c r="UJT246" s="260"/>
      <c r="UJU246" s="260"/>
      <c r="UJV246" s="260"/>
      <c r="UJW246" s="260"/>
      <c r="UJX246" s="260"/>
      <c r="UJY246" s="260"/>
      <c r="UJZ246" s="260"/>
      <c r="UKA246" s="260"/>
      <c r="UKB246" s="260"/>
      <c r="UKC246" s="260"/>
      <c r="UKD246" s="260"/>
      <c r="UKE246" s="260"/>
      <c r="UKF246" s="260"/>
      <c r="UKG246" s="260"/>
      <c r="UKH246" s="260"/>
      <c r="UKI246" s="260"/>
      <c r="UKJ246" s="260"/>
      <c r="UKK246" s="260"/>
      <c r="UKL246" s="260"/>
      <c r="UKM246" s="260"/>
      <c r="UKN246" s="260"/>
      <c r="UKO246" s="260"/>
      <c r="UKP246" s="260"/>
      <c r="UKQ246" s="260"/>
      <c r="UKR246" s="260"/>
      <c r="UKS246" s="260"/>
      <c r="UKT246" s="260"/>
      <c r="UKU246" s="260"/>
      <c r="UKV246" s="260"/>
      <c r="UKW246" s="260"/>
      <c r="UKX246" s="260"/>
      <c r="UKY246" s="260"/>
      <c r="UKZ246" s="260"/>
      <c r="ULA246" s="260"/>
      <c r="ULB246" s="260"/>
      <c r="ULC246" s="260"/>
      <c r="ULD246" s="260"/>
      <c r="ULE246" s="260"/>
      <c r="ULF246" s="260"/>
      <c r="ULG246" s="260"/>
      <c r="ULH246" s="260"/>
      <c r="ULI246" s="260"/>
      <c r="ULJ246" s="260"/>
      <c r="ULK246" s="260"/>
      <c r="ULL246" s="260"/>
      <c r="ULM246" s="260"/>
      <c r="ULN246" s="260"/>
      <c r="ULO246" s="260"/>
      <c r="ULP246" s="260"/>
      <c r="ULQ246" s="260"/>
      <c r="ULR246" s="260"/>
      <c r="ULS246" s="260"/>
      <c r="ULT246" s="260"/>
      <c r="ULU246" s="260"/>
      <c r="ULV246" s="260"/>
      <c r="ULW246" s="260"/>
      <c r="ULX246" s="260"/>
      <c r="ULY246" s="260"/>
      <c r="ULZ246" s="260"/>
      <c r="UMA246" s="260"/>
      <c r="UMB246" s="260"/>
      <c r="UMC246" s="260"/>
      <c r="UMD246" s="260"/>
      <c r="UME246" s="260"/>
      <c r="UMF246" s="260"/>
      <c r="UMG246" s="260"/>
      <c r="UMH246" s="260"/>
      <c r="UMI246" s="260"/>
      <c r="UMJ246" s="260"/>
      <c r="UMK246" s="260"/>
      <c r="UML246" s="260"/>
      <c r="UMM246" s="260"/>
      <c r="UMN246" s="260"/>
      <c r="UMO246" s="260"/>
      <c r="UMP246" s="260"/>
      <c r="UMQ246" s="260"/>
      <c r="UMR246" s="260"/>
      <c r="UMS246" s="260"/>
      <c r="UMT246" s="260"/>
      <c r="UMU246" s="260"/>
      <c r="UMV246" s="260"/>
      <c r="UMW246" s="260"/>
      <c r="UMX246" s="260"/>
      <c r="UMY246" s="260"/>
      <c r="UMZ246" s="260"/>
      <c r="UNA246" s="260"/>
      <c r="UNB246" s="260"/>
      <c r="UNC246" s="260"/>
      <c r="UND246" s="260"/>
      <c r="UNE246" s="260"/>
      <c r="UNF246" s="260"/>
      <c r="UNG246" s="260"/>
      <c r="UNH246" s="260"/>
      <c r="UNI246" s="260"/>
      <c r="UNJ246" s="260"/>
      <c r="UNK246" s="260"/>
      <c r="UNL246" s="260"/>
      <c r="UNM246" s="260"/>
      <c r="UNN246" s="260"/>
      <c r="UNO246" s="260"/>
      <c r="UNP246" s="260"/>
      <c r="UNQ246" s="260"/>
      <c r="UNR246" s="260"/>
      <c r="UNS246" s="260"/>
      <c r="UNT246" s="260"/>
      <c r="UNU246" s="260"/>
      <c r="UNV246" s="260"/>
      <c r="UNW246" s="260"/>
      <c r="UNX246" s="260"/>
      <c r="UNY246" s="260"/>
      <c r="UNZ246" s="260"/>
      <c r="UOA246" s="260"/>
      <c r="UOB246" s="260"/>
      <c r="UOC246" s="260"/>
      <c r="UOD246" s="260"/>
      <c r="UOE246" s="260"/>
      <c r="UOF246" s="260"/>
      <c r="UOG246" s="260"/>
      <c r="UOH246" s="260"/>
      <c r="UOI246" s="260"/>
      <c r="UOJ246" s="260"/>
      <c r="UOK246" s="260"/>
      <c r="UOL246" s="260"/>
      <c r="UOM246" s="260"/>
      <c r="UON246" s="260"/>
      <c r="UOO246" s="260"/>
      <c r="UOP246" s="260"/>
      <c r="UOQ246" s="260"/>
      <c r="UOR246" s="260"/>
      <c r="UOS246" s="260"/>
      <c r="UOT246" s="260"/>
      <c r="UOU246" s="260"/>
      <c r="UOV246" s="260"/>
      <c r="UOW246" s="260"/>
      <c r="UOX246" s="260"/>
      <c r="UOY246" s="260"/>
      <c r="UOZ246" s="260"/>
      <c r="UPA246" s="260"/>
      <c r="UPB246" s="260"/>
      <c r="UPC246" s="260"/>
      <c r="UPD246" s="260"/>
      <c r="UPE246" s="260"/>
      <c r="UPF246" s="260"/>
      <c r="UPG246" s="260"/>
      <c r="UPH246" s="260"/>
      <c r="UPI246" s="260"/>
      <c r="UPJ246" s="260"/>
      <c r="UPK246" s="260"/>
      <c r="UPL246" s="260"/>
      <c r="UPM246" s="260"/>
      <c r="UPN246" s="260"/>
      <c r="UPO246" s="260"/>
      <c r="UPP246" s="260"/>
      <c r="UPQ246" s="260"/>
      <c r="UPR246" s="260"/>
      <c r="UPS246" s="260"/>
      <c r="UPT246" s="260"/>
      <c r="UPU246" s="260"/>
      <c r="UPV246" s="260"/>
      <c r="UPW246" s="260"/>
      <c r="UPX246" s="260"/>
      <c r="UPY246" s="260"/>
      <c r="UPZ246" s="260"/>
      <c r="UQA246" s="260"/>
      <c r="UQB246" s="260"/>
      <c r="UQC246" s="260"/>
      <c r="UQD246" s="260"/>
      <c r="UQE246" s="260"/>
      <c r="UQF246" s="260"/>
      <c r="UQG246" s="260"/>
      <c r="UQH246" s="260"/>
      <c r="UQI246" s="260"/>
      <c r="UQJ246" s="260"/>
      <c r="UQK246" s="260"/>
      <c r="UQL246" s="260"/>
      <c r="UQM246" s="260"/>
      <c r="UQN246" s="260"/>
      <c r="UQO246" s="260"/>
      <c r="UQP246" s="260"/>
      <c r="UQQ246" s="260"/>
      <c r="UQR246" s="260"/>
      <c r="UQS246" s="260"/>
      <c r="UQT246" s="260"/>
      <c r="UQU246" s="260"/>
      <c r="UQV246" s="260"/>
      <c r="UQW246" s="260"/>
      <c r="UQX246" s="260"/>
      <c r="UQY246" s="260"/>
      <c r="UQZ246" s="260"/>
      <c r="URA246" s="260"/>
      <c r="URB246" s="260"/>
      <c r="URC246" s="260"/>
      <c r="URD246" s="260"/>
      <c r="URE246" s="260"/>
      <c r="URF246" s="260"/>
      <c r="URG246" s="260"/>
      <c r="URH246" s="260"/>
      <c r="URI246" s="260"/>
      <c r="URJ246" s="260"/>
      <c r="URK246" s="260"/>
      <c r="URL246" s="260"/>
      <c r="URM246" s="260"/>
      <c r="URN246" s="260"/>
      <c r="URO246" s="260"/>
      <c r="URP246" s="260"/>
      <c r="URQ246" s="260"/>
      <c r="URR246" s="260"/>
      <c r="URS246" s="260"/>
      <c r="URT246" s="260"/>
      <c r="URU246" s="260"/>
      <c r="URV246" s="260"/>
      <c r="URW246" s="260"/>
      <c r="URX246" s="260"/>
      <c r="URY246" s="260"/>
      <c r="URZ246" s="260"/>
      <c r="USA246" s="260"/>
      <c r="USB246" s="260"/>
      <c r="USC246" s="260"/>
      <c r="USD246" s="260"/>
      <c r="USE246" s="260"/>
      <c r="USF246" s="260"/>
      <c r="USG246" s="260"/>
      <c r="USH246" s="260"/>
      <c r="USI246" s="260"/>
      <c r="USJ246" s="260"/>
      <c r="USK246" s="260"/>
      <c r="USL246" s="260"/>
      <c r="USM246" s="260"/>
      <c r="USN246" s="260"/>
      <c r="USO246" s="260"/>
      <c r="USP246" s="260"/>
      <c r="USQ246" s="260"/>
      <c r="USR246" s="260"/>
      <c r="USS246" s="260"/>
      <c r="UST246" s="260"/>
      <c r="USU246" s="260"/>
      <c r="USV246" s="260"/>
      <c r="USW246" s="260"/>
      <c r="USX246" s="260"/>
      <c r="USY246" s="260"/>
      <c r="USZ246" s="260"/>
      <c r="UTA246" s="260"/>
      <c r="UTB246" s="260"/>
      <c r="UTC246" s="260"/>
      <c r="UTD246" s="260"/>
      <c r="UTE246" s="260"/>
      <c r="UTF246" s="260"/>
      <c r="UTG246" s="260"/>
      <c r="UTH246" s="260"/>
      <c r="UTI246" s="260"/>
      <c r="UTJ246" s="260"/>
      <c r="UTK246" s="260"/>
      <c r="UTL246" s="260"/>
      <c r="UTM246" s="260"/>
      <c r="UTN246" s="260"/>
      <c r="UTO246" s="260"/>
      <c r="UTP246" s="260"/>
      <c r="UTQ246" s="260"/>
      <c r="UTR246" s="260"/>
      <c r="UTS246" s="260"/>
      <c r="UTT246" s="260"/>
      <c r="UTU246" s="260"/>
      <c r="UTV246" s="260"/>
      <c r="UTW246" s="260"/>
      <c r="UTX246" s="260"/>
      <c r="UTY246" s="260"/>
      <c r="UTZ246" s="260"/>
      <c r="UUA246" s="260"/>
      <c r="UUB246" s="260"/>
      <c r="UUC246" s="260"/>
      <c r="UUD246" s="260"/>
      <c r="UUE246" s="260"/>
      <c r="UUF246" s="260"/>
      <c r="UUG246" s="260"/>
      <c r="UUH246" s="260"/>
      <c r="UUI246" s="260"/>
      <c r="UUJ246" s="260"/>
      <c r="UUK246" s="260"/>
      <c r="UUL246" s="260"/>
      <c r="UUM246" s="260"/>
      <c r="UUN246" s="260"/>
      <c r="UUO246" s="260"/>
      <c r="UUP246" s="260"/>
      <c r="UUQ246" s="260"/>
      <c r="UUR246" s="260"/>
      <c r="UUS246" s="260"/>
      <c r="UUT246" s="260"/>
      <c r="UUU246" s="260"/>
      <c r="UUV246" s="260"/>
      <c r="UUW246" s="260"/>
      <c r="UUX246" s="260"/>
      <c r="UUY246" s="260"/>
      <c r="UUZ246" s="260"/>
      <c r="UVA246" s="260"/>
      <c r="UVB246" s="260"/>
      <c r="UVC246" s="260"/>
      <c r="UVD246" s="260"/>
      <c r="UVE246" s="260"/>
      <c r="UVF246" s="260"/>
      <c r="UVG246" s="260"/>
      <c r="UVH246" s="260"/>
      <c r="UVI246" s="260"/>
      <c r="UVJ246" s="260"/>
      <c r="UVK246" s="260"/>
      <c r="UVL246" s="260"/>
      <c r="UVM246" s="260"/>
      <c r="UVN246" s="260"/>
      <c r="UVO246" s="260"/>
      <c r="UVP246" s="260"/>
      <c r="UVQ246" s="260"/>
      <c r="UVR246" s="260"/>
      <c r="UVS246" s="260"/>
      <c r="UVT246" s="260"/>
      <c r="UVU246" s="260"/>
      <c r="UVV246" s="260"/>
      <c r="UVW246" s="260"/>
      <c r="UVX246" s="260"/>
      <c r="UVY246" s="260"/>
      <c r="UVZ246" s="260"/>
      <c r="UWA246" s="260"/>
      <c r="UWB246" s="260"/>
      <c r="UWC246" s="260"/>
      <c r="UWD246" s="260"/>
      <c r="UWE246" s="260"/>
      <c r="UWF246" s="260"/>
      <c r="UWG246" s="260"/>
      <c r="UWH246" s="260"/>
      <c r="UWI246" s="260"/>
      <c r="UWJ246" s="260"/>
      <c r="UWK246" s="260"/>
      <c r="UWL246" s="260"/>
      <c r="UWM246" s="260"/>
      <c r="UWN246" s="260"/>
      <c r="UWO246" s="260"/>
      <c r="UWP246" s="260"/>
      <c r="UWQ246" s="260"/>
      <c r="UWR246" s="260"/>
      <c r="UWS246" s="260"/>
      <c r="UWT246" s="260"/>
      <c r="UWU246" s="260"/>
      <c r="UWV246" s="260"/>
      <c r="UWW246" s="260"/>
      <c r="UWX246" s="260"/>
      <c r="UWY246" s="260"/>
      <c r="UWZ246" s="260"/>
      <c r="UXA246" s="260"/>
      <c r="UXB246" s="260"/>
      <c r="UXC246" s="260"/>
      <c r="UXD246" s="260"/>
      <c r="UXE246" s="260"/>
      <c r="UXF246" s="260"/>
      <c r="UXG246" s="260"/>
      <c r="UXH246" s="260"/>
      <c r="UXI246" s="260"/>
      <c r="UXJ246" s="260"/>
      <c r="UXK246" s="260"/>
      <c r="UXL246" s="260"/>
      <c r="UXM246" s="260"/>
      <c r="UXN246" s="260"/>
      <c r="UXO246" s="260"/>
      <c r="UXP246" s="260"/>
      <c r="UXQ246" s="260"/>
      <c r="UXR246" s="260"/>
      <c r="UXS246" s="260"/>
      <c r="UXT246" s="260"/>
      <c r="UXU246" s="260"/>
      <c r="UXV246" s="260"/>
      <c r="UXW246" s="260"/>
      <c r="UXX246" s="260"/>
      <c r="UXY246" s="260"/>
      <c r="UXZ246" s="260"/>
      <c r="UYA246" s="260"/>
      <c r="UYB246" s="260"/>
      <c r="UYC246" s="260"/>
      <c r="UYD246" s="260"/>
      <c r="UYE246" s="260"/>
      <c r="UYF246" s="260"/>
      <c r="UYG246" s="260"/>
      <c r="UYH246" s="260"/>
      <c r="UYI246" s="260"/>
      <c r="UYJ246" s="260"/>
      <c r="UYK246" s="260"/>
      <c r="UYL246" s="260"/>
      <c r="UYM246" s="260"/>
      <c r="UYN246" s="260"/>
      <c r="UYO246" s="260"/>
      <c r="UYP246" s="260"/>
      <c r="UYQ246" s="260"/>
      <c r="UYR246" s="260"/>
      <c r="UYS246" s="260"/>
      <c r="UYT246" s="260"/>
      <c r="UYU246" s="260"/>
      <c r="UYV246" s="260"/>
      <c r="UYW246" s="260"/>
      <c r="UYX246" s="260"/>
      <c r="UYY246" s="260"/>
      <c r="UYZ246" s="260"/>
      <c r="UZA246" s="260"/>
      <c r="UZB246" s="260"/>
      <c r="UZC246" s="260"/>
      <c r="UZD246" s="260"/>
      <c r="UZE246" s="260"/>
      <c r="UZF246" s="260"/>
      <c r="UZG246" s="260"/>
      <c r="UZH246" s="260"/>
      <c r="UZI246" s="260"/>
      <c r="UZJ246" s="260"/>
      <c r="UZK246" s="260"/>
      <c r="UZL246" s="260"/>
      <c r="UZM246" s="260"/>
      <c r="UZN246" s="260"/>
      <c r="UZO246" s="260"/>
      <c r="UZP246" s="260"/>
      <c r="UZQ246" s="260"/>
      <c r="UZR246" s="260"/>
      <c r="UZS246" s="260"/>
      <c r="UZT246" s="260"/>
      <c r="UZU246" s="260"/>
      <c r="UZV246" s="260"/>
      <c r="UZW246" s="260"/>
      <c r="UZX246" s="260"/>
      <c r="UZY246" s="260"/>
      <c r="UZZ246" s="260"/>
      <c r="VAA246" s="260"/>
      <c r="VAB246" s="260"/>
      <c r="VAC246" s="260"/>
      <c r="VAD246" s="260"/>
      <c r="VAE246" s="260"/>
      <c r="VAF246" s="260"/>
      <c r="VAG246" s="260"/>
      <c r="VAH246" s="260"/>
      <c r="VAI246" s="260"/>
      <c r="VAJ246" s="260"/>
      <c r="VAK246" s="260"/>
      <c r="VAL246" s="260"/>
      <c r="VAM246" s="260"/>
      <c r="VAN246" s="260"/>
      <c r="VAO246" s="260"/>
      <c r="VAP246" s="260"/>
      <c r="VAQ246" s="260"/>
      <c r="VAR246" s="260"/>
      <c r="VAS246" s="260"/>
      <c r="VAT246" s="260"/>
      <c r="VAU246" s="260"/>
      <c r="VAV246" s="260"/>
      <c r="VAW246" s="260"/>
      <c r="VAX246" s="260"/>
      <c r="VAY246" s="260"/>
      <c r="VAZ246" s="260"/>
      <c r="VBA246" s="260"/>
      <c r="VBB246" s="260"/>
      <c r="VBC246" s="260"/>
      <c r="VBD246" s="260"/>
      <c r="VBE246" s="260"/>
      <c r="VBF246" s="260"/>
      <c r="VBG246" s="260"/>
      <c r="VBH246" s="260"/>
      <c r="VBI246" s="260"/>
      <c r="VBJ246" s="260"/>
      <c r="VBK246" s="260"/>
      <c r="VBL246" s="260"/>
      <c r="VBM246" s="260"/>
      <c r="VBN246" s="260"/>
      <c r="VBO246" s="260"/>
      <c r="VBP246" s="260"/>
      <c r="VBQ246" s="260"/>
      <c r="VBR246" s="260"/>
      <c r="VBS246" s="260"/>
      <c r="VBT246" s="260"/>
      <c r="VBU246" s="260"/>
      <c r="VBV246" s="260"/>
      <c r="VBW246" s="260"/>
      <c r="VBX246" s="260"/>
      <c r="VBY246" s="260"/>
      <c r="VBZ246" s="260"/>
      <c r="VCA246" s="260"/>
      <c r="VCB246" s="260"/>
      <c r="VCC246" s="260"/>
      <c r="VCD246" s="260"/>
      <c r="VCE246" s="260"/>
      <c r="VCF246" s="260"/>
      <c r="VCG246" s="260"/>
      <c r="VCH246" s="260"/>
      <c r="VCI246" s="260"/>
      <c r="VCJ246" s="260"/>
      <c r="VCK246" s="260"/>
      <c r="VCL246" s="260"/>
      <c r="VCM246" s="260"/>
      <c r="VCN246" s="260"/>
      <c r="VCO246" s="260"/>
      <c r="VCP246" s="260"/>
      <c r="VCQ246" s="260"/>
      <c r="VCR246" s="260"/>
      <c r="VCS246" s="260"/>
      <c r="VCT246" s="260"/>
      <c r="VCU246" s="260"/>
      <c r="VCV246" s="260"/>
      <c r="VCW246" s="260"/>
      <c r="VCX246" s="260"/>
      <c r="VCY246" s="260"/>
      <c r="VCZ246" s="260"/>
      <c r="VDA246" s="260"/>
      <c r="VDB246" s="260"/>
      <c r="VDC246" s="260"/>
      <c r="VDD246" s="260"/>
      <c r="VDE246" s="260"/>
      <c r="VDF246" s="260"/>
      <c r="VDG246" s="260"/>
      <c r="VDH246" s="260"/>
      <c r="VDI246" s="260"/>
      <c r="VDJ246" s="260"/>
      <c r="VDK246" s="260"/>
      <c r="VDL246" s="260"/>
      <c r="VDM246" s="260"/>
      <c r="VDN246" s="260"/>
      <c r="VDO246" s="260"/>
      <c r="VDP246" s="260"/>
      <c r="VDQ246" s="260"/>
      <c r="VDR246" s="260"/>
      <c r="VDS246" s="260"/>
      <c r="VDT246" s="260"/>
      <c r="VDU246" s="260"/>
      <c r="VDV246" s="260"/>
      <c r="VDW246" s="260"/>
      <c r="VDX246" s="260"/>
      <c r="VDY246" s="260"/>
      <c r="VDZ246" s="260"/>
      <c r="VEA246" s="260"/>
      <c r="VEB246" s="260"/>
      <c r="VEC246" s="260"/>
      <c r="VED246" s="260"/>
      <c r="VEE246" s="260"/>
      <c r="VEF246" s="260"/>
      <c r="VEG246" s="260"/>
      <c r="VEH246" s="260"/>
      <c r="VEI246" s="260"/>
      <c r="VEJ246" s="260"/>
      <c r="VEK246" s="260"/>
      <c r="VEL246" s="260"/>
      <c r="VEM246" s="260"/>
      <c r="VEN246" s="260"/>
      <c r="VEO246" s="260"/>
      <c r="VEP246" s="260"/>
      <c r="VEQ246" s="260"/>
      <c r="VER246" s="260"/>
      <c r="VES246" s="260"/>
      <c r="VET246" s="260"/>
      <c r="VEU246" s="260"/>
      <c r="VEV246" s="260"/>
      <c r="VEW246" s="260"/>
      <c r="VEX246" s="260"/>
      <c r="VEY246" s="260"/>
      <c r="VEZ246" s="260"/>
      <c r="VFA246" s="260"/>
      <c r="VFB246" s="260"/>
      <c r="VFC246" s="260"/>
      <c r="VFD246" s="260"/>
      <c r="VFE246" s="260"/>
      <c r="VFF246" s="260"/>
      <c r="VFG246" s="260"/>
      <c r="VFH246" s="260"/>
      <c r="VFI246" s="260"/>
      <c r="VFJ246" s="260"/>
      <c r="VFK246" s="260"/>
      <c r="VFL246" s="260"/>
      <c r="VFM246" s="260"/>
      <c r="VFN246" s="260"/>
      <c r="VFO246" s="260"/>
      <c r="VFP246" s="260"/>
      <c r="VFQ246" s="260"/>
      <c r="VFR246" s="260"/>
      <c r="VFS246" s="260"/>
      <c r="VFT246" s="260"/>
      <c r="VFU246" s="260"/>
      <c r="VFV246" s="260"/>
      <c r="VFW246" s="260"/>
      <c r="VFX246" s="260"/>
      <c r="VFY246" s="260"/>
      <c r="VFZ246" s="260"/>
      <c r="VGA246" s="260"/>
      <c r="VGB246" s="260"/>
      <c r="VGC246" s="260"/>
      <c r="VGD246" s="260"/>
      <c r="VGE246" s="260"/>
      <c r="VGF246" s="260"/>
      <c r="VGG246" s="260"/>
      <c r="VGH246" s="260"/>
      <c r="VGI246" s="260"/>
      <c r="VGJ246" s="260"/>
      <c r="VGK246" s="260"/>
      <c r="VGL246" s="260"/>
      <c r="VGM246" s="260"/>
      <c r="VGN246" s="260"/>
      <c r="VGO246" s="260"/>
      <c r="VGP246" s="260"/>
      <c r="VGQ246" s="260"/>
      <c r="VGR246" s="260"/>
      <c r="VGS246" s="260"/>
      <c r="VGT246" s="260"/>
      <c r="VGU246" s="260"/>
      <c r="VGV246" s="260"/>
      <c r="VGW246" s="260"/>
      <c r="VGX246" s="260"/>
      <c r="VGY246" s="260"/>
      <c r="VGZ246" s="260"/>
      <c r="VHA246" s="260"/>
      <c r="VHB246" s="260"/>
      <c r="VHC246" s="260"/>
      <c r="VHD246" s="260"/>
      <c r="VHE246" s="260"/>
      <c r="VHF246" s="260"/>
      <c r="VHG246" s="260"/>
      <c r="VHH246" s="260"/>
      <c r="VHI246" s="260"/>
      <c r="VHJ246" s="260"/>
      <c r="VHK246" s="260"/>
      <c r="VHL246" s="260"/>
      <c r="VHM246" s="260"/>
      <c r="VHN246" s="260"/>
      <c r="VHO246" s="260"/>
      <c r="VHP246" s="260"/>
      <c r="VHQ246" s="260"/>
      <c r="VHR246" s="260"/>
      <c r="VHS246" s="260"/>
      <c r="VHT246" s="260"/>
      <c r="VHU246" s="260"/>
      <c r="VHV246" s="260"/>
      <c r="VHW246" s="260"/>
      <c r="VHX246" s="260"/>
      <c r="VHY246" s="260"/>
      <c r="VHZ246" s="260"/>
      <c r="VIA246" s="260"/>
      <c r="VIB246" s="260"/>
      <c r="VIC246" s="260"/>
      <c r="VID246" s="260"/>
      <c r="VIE246" s="260"/>
      <c r="VIF246" s="260"/>
      <c r="VIG246" s="260"/>
      <c r="VIH246" s="260"/>
      <c r="VII246" s="260"/>
      <c r="VIJ246" s="260"/>
      <c r="VIK246" s="260"/>
      <c r="VIL246" s="260"/>
      <c r="VIM246" s="260"/>
      <c r="VIN246" s="260"/>
      <c r="VIO246" s="260"/>
      <c r="VIP246" s="260"/>
      <c r="VIQ246" s="260"/>
      <c r="VIR246" s="260"/>
      <c r="VIS246" s="260"/>
      <c r="VIT246" s="260"/>
      <c r="VIU246" s="260"/>
      <c r="VIV246" s="260"/>
      <c r="VIW246" s="260"/>
      <c r="VIX246" s="260"/>
      <c r="VIY246" s="260"/>
      <c r="VIZ246" s="260"/>
      <c r="VJA246" s="260"/>
      <c r="VJB246" s="260"/>
      <c r="VJC246" s="260"/>
      <c r="VJD246" s="260"/>
      <c r="VJE246" s="260"/>
      <c r="VJF246" s="260"/>
      <c r="VJG246" s="260"/>
      <c r="VJH246" s="260"/>
      <c r="VJI246" s="260"/>
      <c r="VJJ246" s="260"/>
      <c r="VJK246" s="260"/>
      <c r="VJL246" s="260"/>
      <c r="VJM246" s="260"/>
      <c r="VJN246" s="260"/>
      <c r="VJO246" s="260"/>
      <c r="VJP246" s="260"/>
      <c r="VJQ246" s="260"/>
      <c r="VJR246" s="260"/>
      <c r="VJS246" s="260"/>
      <c r="VJT246" s="260"/>
      <c r="VJU246" s="260"/>
      <c r="VJV246" s="260"/>
      <c r="VJW246" s="260"/>
      <c r="VJX246" s="260"/>
      <c r="VJY246" s="260"/>
      <c r="VJZ246" s="260"/>
      <c r="VKA246" s="260"/>
      <c r="VKB246" s="260"/>
      <c r="VKC246" s="260"/>
      <c r="VKD246" s="260"/>
      <c r="VKE246" s="260"/>
      <c r="VKF246" s="260"/>
      <c r="VKG246" s="260"/>
      <c r="VKH246" s="260"/>
      <c r="VKI246" s="260"/>
      <c r="VKJ246" s="260"/>
      <c r="VKK246" s="260"/>
      <c r="VKL246" s="260"/>
      <c r="VKM246" s="260"/>
      <c r="VKN246" s="260"/>
      <c r="VKO246" s="260"/>
      <c r="VKP246" s="260"/>
      <c r="VKQ246" s="260"/>
      <c r="VKR246" s="260"/>
      <c r="VKS246" s="260"/>
      <c r="VKT246" s="260"/>
      <c r="VKU246" s="260"/>
      <c r="VKV246" s="260"/>
      <c r="VKW246" s="260"/>
      <c r="VKX246" s="260"/>
      <c r="VKY246" s="260"/>
      <c r="VKZ246" s="260"/>
      <c r="VLA246" s="260"/>
      <c r="VLB246" s="260"/>
      <c r="VLC246" s="260"/>
      <c r="VLD246" s="260"/>
      <c r="VLE246" s="260"/>
      <c r="VLF246" s="260"/>
      <c r="VLG246" s="260"/>
      <c r="VLH246" s="260"/>
      <c r="VLI246" s="260"/>
      <c r="VLJ246" s="260"/>
      <c r="VLK246" s="260"/>
      <c r="VLL246" s="260"/>
      <c r="VLM246" s="260"/>
      <c r="VLN246" s="260"/>
      <c r="VLO246" s="260"/>
      <c r="VLP246" s="260"/>
      <c r="VLQ246" s="260"/>
      <c r="VLR246" s="260"/>
      <c r="VLS246" s="260"/>
      <c r="VLT246" s="260"/>
      <c r="VLU246" s="260"/>
      <c r="VLV246" s="260"/>
      <c r="VLW246" s="260"/>
      <c r="VLX246" s="260"/>
      <c r="VLY246" s="260"/>
      <c r="VLZ246" s="260"/>
      <c r="VMA246" s="260"/>
      <c r="VMB246" s="260"/>
      <c r="VMC246" s="260"/>
      <c r="VMD246" s="260"/>
      <c r="VME246" s="260"/>
      <c r="VMF246" s="260"/>
      <c r="VMG246" s="260"/>
      <c r="VMH246" s="260"/>
      <c r="VMI246" s="260"/>
      <c r="VMJ246" s="260"/>
      <c r="VMK246" s="260"/>
      <c r="VML246" s="260"/>
      <c r="VMM246" s="260"/>
      <c r="VMN246" s="260"/>
      <c r="VMO246" s="260"/>
      <c r="VMP246" s="260"/>
      <c r="VMQ246" s="260"/>
      <c r="VMR246" s="260"/>
      <c r="VMS246" s="260"/>
      <c r="VMT246" s="260"/>
      <c r="VMU246" s="260"/>
      <c r="VMV246" s="260"/>
      <c r="VMW246" s="260"/>
      <c r="VMX246" s="260"/>
      <c r="VMY246" s="260"/>
      <c r="VMZ246" s="260"/>
      <c r="VNA246" s="260"/>
      <c r="VNB246" s="260"/>
      <c r="VNC246" s="260"/>
      <c r="VND246" s="260"/>
      <c r="VNE246" s="260"/>
      <c r="VNF246" s="260"/>
      <c r="VNG246" s="260"/>
      <c r="VNH246" s="260"/>
      <c r="VNI246" s="260"/>
      <c r="VNJ246" s="260"/>
      <c r="VNK246" s="260"/>
      <c r="VNL246" s="260"/>
      <c r="VNM246" s="260"/>
      <c r="VNN246" s="260"/>
      <c r="VNO246" s="260"/>
      <c r="VNP246" s="260"/>
      <c r="VNQ246" s="260"/>
      <c r="VNR246" s="260"/>
      <c r="VNS246" s="260"/>
      <c r="VNT246" s="260"/>
      <c r="VNU246" s="260"/>
      <c r="VNV246" s="260"/>
      <c r="VNW246" s="260"/>
      <c r="VNX246" s="260"/>
      <c r="VNY246" s="260"/>
      <c r="VNZ246" s="260"/>
      <c r="VOA246" s="260"/>
      <c r="VOB246" s="260"/>
      <c r="VOC246" s="260"/>
      <c r="VOD246" s="260"/>
      <c r="VOE246" s="260"/>
      <c r="VOF246" s="260"/>
      <c r="VOG246" s="260"/>
      <c r="VOH246" s="260"/>
      <c r="VOI246" s="260"/>
      <c r="VOJ246" s="260"/>
      <c r="VOK246" s="260"/>
      <c r="VOL246" s="260"/>
      <c r="VOM246" s="260"/>
      <c r="VON246" s="260"/>
      <c r="VOO246" s="260"/>
      <c r="VOP246" s="260"/>
      <c r="VOQ246" s="260"/>
      <c r="VOR246" s="260"/>
      <c r="VOS246" s="260"/>
      <c r="VOT246" s="260"/>
      <c r="VOU246" s="260"/>
      <c r="VOV246" s="260"/>
      <c r="VOW246" s="260"/>
      <c r="VOX246" s="260"/>
      <c r="VOY246" s="260"/>
      <c r="VOZ246" s="260"/>
      <c r="VPA246" s="260"/>
      <c r="VPB246" s="260"/>
      <c r="VPC246" s="260"/>
      <c r="VPD246" s="260"/>
      <c r="VPE246" s="260"/>
      <c r="VPF246" s="260"/>
      <c r="VPG246" s="260"/>
      <c r="VPH246" s="260"/>
      <c r="VPI246" s="260"/>
      <c r="VPJ246" s="260"/>
      <c r="VPK246" s="260"/>
      <c r="VPL246" s="260"/>
      <c r="VPM246" s="260"/>
      <c r="VPN246" s="260"/>
      <c r="VPO246" s="260"/>
      <c r="VPP246" s="260"/>
      <c r="VPQ246" s="260"/>
      <c r="VPR246" s="260"/>
      <c r="VPS246" s="260"/>
      <c r="VPT246" s="260"/>
      <c r="VPU246" s="260"/>
      <c r="VPV246" s="260"/>
      <c r="VPW246" s="260"/>
      <c r="VPX246" s="260"/>
      <c r="VPY246" s="260"/>
      <c r="VPZ246" s="260"/>
      <c r="VQA246" s="260"/>
      <c r="VQB246" s="260"/>
      <c r="VQC246" s="260"/>
      <c r="VQD246" s="260"/>
      <c r="VQE246" s="260"/>
      <c r="VQF246" s="260"/>
      <c r="VQG246" s="260"/>
      <c r="VQH246" s="260"/>
      <c r="VQI246" s="260"/>
      <c r="VQJ246" s="260"/>
      <c r="VQK246" s="260"/>
      <c r="VQL246" s="260"/>
      <c r="VQM246" s="260"/>
      <c r="VQN246" s="260"/>
      <c r="VQO246" s="260"/>
      <c r="VQP246" s="260"/>
      <c r="VQQ246" s="260"/>
      <c r="VQR246" s="260"/>
      <c r="VQS246" s="260"/>
      <c r="VQT246" s="260"/>
      <c r="VQU246" s="260"/>
      <c r="VQV246" s="260"/>
      <c r="VQW246" s="260"/>
      <c r="VQX246" s="260"/>
      <c r="VQY246" s="260"/>
      <c r="VQZ246" s="260"/>
      <c r="VRA246" s="260"/>
      <c r="VRB246" s="260"/>
      <c r="VRC246" s="260"/>
      <c r="VRD246" s="260"/>
      <c r="VRE246" s="260"/>
      <c r="VRF246" s="260"/>
      <c r="VRG246" s="260"/>
      <c r="VRH246" s="260"/>
      <c r="VRI246" s="260"/>
      <c r="VRJ246" s="260"/>
      <c r="VRK246" s="260"/>
      <c r="VRL246" s="260"/>
      <c r="VRM246" s="260"/>
      <c r="VRN246" s="260"/>
      <c r="VRO246" s="260"/>
      <c r="VRP246" s="260"/>
      <c r="VRQ246" s="260"/>
      <c r="VRR246" s="260"/>
      <c r="VRS246" s="260"/>
      <c r="VRT246" s="260"/>
      <c r="VRU246" s="260"/>
      <c r="VRV246" s="260"/>
      <c r="VRW246" s="260"/>
      <c r="VRX246" s="260"/>
      <c r="VRY246" s="260"/>
      <c r="VRZ246" s="260"/>
      <c r="VSA246" s="260"/>
      <c r="VSB246" s="260"/>
      <c r="VSC246" s="260"/>
      <c r="VSD246" s="260"/>
      <c r="VSE246" s="260"/>
      <c r="VSF246" s="260"/>
      <c r="VSG246" s="260"/>
      <c r="VSH246" s="260"/>
      <c r="VSI246" s="260"/>
      <c r="VSJ246" s="260"/>
      <c r="VSK246" s="260"/>
      <c r="VSL246" s="260"/>
      <c r="VSM246" s="260"/>
      <c r="VSN246" s="260"/>
      <c r="VSO246" s="260"/>
      <c r="VSP246" s="260"/>
      <c r="VSQ246" s="260"/>
      <c r="VSR246" s="260"/>
      <c r="VSS246" s="260"/>
      <c r="VST246" s="260"/>
      <c r="VSU246" s="260"/>
      <c r="VSV246" s="260"/>
      <c r="VSW246" s="260"/>
      <c r="VSX246" s="260"/>
      <c r="VSY246" s="260"/>
      <c r="VSZ246" s="260"/>
      <c r="VTA246" s="260"/>
      <c r="VTB246" s="260"/>
      <c r="VTC246" s="260"/>
      <c r="VTD246" s="260"/>
      <c r="VTE246" s="260"/>
      <c r="VTF246" s="260"/>
      <c r="VTG246" s="260"/>
      <c r="VTH246" s="260"/>
      <c r="VTI246" s="260"/>
      <c r="VTJ246" s="260"/>
      <c r="VTK246" s="260"/>
      <c r="VTL246" s="260"/>
      <c r="VTM246" s="260"/>
      <c r="VTN246" s="260"/>
      <c r="VTO246" s="260"/>
      <c r="VTP246" s="260"/>
      <c r="VTQ246" s="260"/>
      <c r="VTR246" s="260"/>
      <c r="VTS246" s="260"/>
      <c r="VTT246" s="260"/>
      <c r="VTU246" s="260"/>
      <c r="VTV246" s="260"/>
      <c r="VTW246" s="260"/>
      <c r="VTX246" s="260"/>
      <c r="VTY246" s="260"/>
      <c r="VTZ246" s="260"/>
      <c r="VUA246" s="260"/>
      <c r="VUB246" s="260"/>
      <c r="VUC246" s="260"/>
      <c r="VUD246" s="260"/>
      <c r="VUE246" s="260"/>
      <c r="VUF246" s="260"/>
      <c r="VUG246" s="260"/>
      <c r="VUH246" s="260"/>
      <c r="VUI246" s="260"/>
      <c r="VUJ246" s="260"/>
      <c r="VUK246" s="260"/>
      <c r="VUL246" s="260"/>
      <c r="VUM246" s="260"/>
      <c r="VUN246" s="260"/>
      <c r="VUO246" s="260"/>
      <c r="VUP246" s="260"/>
      <c r="VUQ246" s="260"/>
      <c r="VUR246" s="260"/>
      <c r="VUS246" s="260"/>
      <c r="VUT246" s="260"/>
      <c r="VUU246" s="260"/>
      <c r="VUV246" s="260"/>
      <c r="VUW246" s="260"/>
      <c r="VUX246" s="260"/>
      <c r="VUY246" s="260"/>
      <c r="VUZ246" s="260"/>
      <c r="VVA246" s="260"/>
      <c r="VVB246" s="260"/>
      <c r="VVC246" s="260"/>
      <c r="VVD246" s="260"/>
      <c r="VVE246" s="260"/>
      <c r="VVF246" s="260"/>
      <c r="VVG246" s="260"/>
      <c r="VVH246" s="260"/>
      <c r="VVI246" s="260"/>
      <c r="VVJ246" s="260"/>
      <c r="VVK246" s="260"/>
      <c r="VVL246" s="260"/>
      <c r="VVM246" s="260"/>
      <c r="VVN246" s="260"/>
      <c r="VVO246" s="260"/>
      <c r="VVP246" s="260"/>
      <c r="VVQ246" s="260"/>
      <c r="VVR246" s="260"/>
      <c r="VVS246" s="260"/>
      <c r="VVT246" s="260"/>
      <c r="VVU246" s="260"/>
      <c r="VVV246" s="260"/>
      <c r="VVW246" s="260"/>
      <c r="VVX246" s="260"/>
      <c r="VVY246" s="260"/>
      <c r="VVZ246" s="260"/>
      <c r="VWA246" s="260"/>
      <c r="VWB246" s="260"/>
      <c r="VWC246" s="260"/>
      <c r="VWD246" s="260"/>
      <c r="VWE246" s="260"/>
      <c r="VWF246" s="260"/>
      <c r="VWG246" s="260"/>
      <c r="VWH246" s="260"/>
      <c r="VWI246" s="260"/>
      <c r="VWJ246" s="260"/>
      <c r="VWK246" s="260"/>
      <c r="VWL246" s="260"/>
      <c r="VWM246" s="260"/>
      <c r="VWN246" s="260"/>
      <c r="VWO246" s="260"/>
      <c r="VWP246" s="260"/>
      <c r="VWQ246" s="260"/>
      <c r="VWR246" s="260"/>
      <c r="VWS246" s="260"/>
      <c r="VWT246" s="260"/>
      <c r="VWU246" s="260"/>
      <c r="VWV246" s="260"/>
      <c r="VWW246" s="260"/>
      <c r="VWX246" s="260"/>
      <c r="VWY246" s="260"/>
      <c r="VWZ246" s="260"/>
      <c r="VXA246" s="260"/>
      <c r="VXB246" s="260"/>
      <c r="VXC246" s="260"/>
      <c r="VXD246" s="260"/>
      <c r="VXE246" s="260"/>
      <c r="VXF246" s="260"/>
      <c r="VXG246" s="260"/>
      <c r="VXH246" s="260"/>
      <c r="VXI246" s="260"/>
      <c r="VXJ246" s="260"/>
      <c r="VXK246" s="260"/>
      <c r="VXL246" s="260"/>
      <c r="VXM246" s="260"/>
      <c r="VXN246" s="260"/>
      <c r="VXO246" s="260"/>
      <c r="VXP246" s="260"/>
      <c r="VXQ246" s="260"/>
      <c r="VXR246" s="260"/>
      <c r="VXS246" s="260"/>
      <c r="VXT246" s="260"/>
      <c r="VXU246" s="260"/>
      <c r="VXV246" s="260"/>
      <c r="VXW246" s="260"/>
      <c r="VXX246" s="260"/>
      <c r="VXY246" s="260"/>
      <c r="VXZ246" s="260"/>
      <c r="VYA246" s="260"/>
      <c r="VYB246" s="260"/>
      <c r="VYC246" s="260"/>
      <c r="VYD246" s="260"/>
      <c r="VYE246" s="260"/>
      <c r="VYF246" s="260"/>
      <c r="VYG246" s="260"/>
      <c r="VYH246" s="260"/>
      <c r="VYI246" s="260"/>
      <c r="VYJ246" s="260"/>
      <c r="VYK246" s="260"/>
      <c r="VYL246" s="260"/>
      <c r="VYM246" s="260"/>
      <c r="VYN246" s="260"/>
      <c r="VYO246" s="260"/>
      <c r="VYP246" s="260"/>
      <c r="VYQ246" s="260"/>
      <c r="VYR246" s="260"/>
      <c r="VYS246" s="260"/>
      <c r="VYT246" s="260"/>
      <c r="VYU246" s="260"/>
      <c r="VYV246" s="260"/>
      <c r="VYW246" s="260"/>
      <c r="VYX246" s="260"/>
      <c r="VYY246" s="260"/>
      <c r="VYZ246" s="260"/>
      <c r="VZA246" s="260"/>
      <c r="VZB246" s="260"/>
      <c r="VZC246" s="260"/>
      <c r="VZD246" s="260"/>
      <c r="VZE246" s="260"/>
      <c r="VZF246" s="260"/>
      <c r="VZG246" s="260"/>
      <c r="VZH246" s="260"/>
      <c r="VZI246" s="260"/>
      <c r="VZJ246" s="260"/>
      <c r="VZK246" s="260"/>
      <c r="VZL246" s="260"/>
      <c r="VZM246" s="260"/>
      <c r="VZN246" s="260"/>
      <c r="VZO246" s="260"/>
      <c r="VZP246" s="260"/>
      <c r="VZQ246" s="260"/>
      <c r="VZR246" s="260"/>
      <c r="VZS246" s="260"/>
      <c r="VZT246" s="260"/>
      <c r="VZU246" s="260"/>
      <c r="VZV246" s="260"/>
      <c r="VZW246" s="260"/>
      <c r="VZX246" s="260"/>
      <c r="VZY246" s="260"/>
      <c r="VZZ246" s="260"/>
      <c r="WAA246" s="260"/>
      <c r="WAB246" s="260"/>
      <c r="WAC246" s="260"/>
      <c r="WAD246" s="260"/>
      <c r="WAE246" s="260"/>
      <c r="WAF246" s="260"/>
      <c r="WAG246" s="260"/>
      <c r="WAH246" s="260"/>
      <c r="WAI246" s="260"/>
      <c r="WAJ246" s="260"/>
      <c r="WAK246" s="260"/>
      <c r="WAL246" s="260"/>
      <c r="WAM246" s="260"/>
      <c r="WAN246" s="260"/>
      <c r="WAO246" s="260"/>
      <c r="WAP246" s="260"/>
      <c r="WAQ246" s="260"/>
      <c r="WAR246" s="260"/>
      <c r="WAS246" s="260"/>
      <c r="WAT246" s="260"/>
      <c r="WAU246" s="260"/>
      <c r="WAV246" s="260"/>
      <c r="WAW246" s="260"/>
      <c r="WAX246" s="260"/>
      <c r="WAY246" s="260"/>
      <c r="WAZ246" s="260"/>
      <c r="WBA246" s="260"/>
      <c r="WBB246" s="260"/>
      <c r="WBC246" s="260"/>
      <c r="WBD246" s="260"/>
      <c r="WBE246" s="260"/>
      <c r="WBF246" s="260"/>
      <c r="WBG246" s="260"/>
      <c r="WBH246" s="260"/>
      <c r="WBI246" s="260"/>
      <c r="WBJ246" s="260"/>
      <c r="WBK246" s="260"/>
      <c r="WBL246" s="260"/>
      <c r="WBM246" s="260"/>
      <c r="WBN246" s="260"/>
      <c r="WBO246" s="260"/>
      <c r="WBP246" s="260"/>
      <c r="WBQ246" s="260"/>
      <c r="WBR246" s="260"/>
      <c r="WBS246" s="260"/>
      <c r="WBT246" s="260"/>
      <c r="WBU246" s="260"/>
      <c r="WBV246" s="260"/>
      <c r="WBW246" s="260"/>
      <c r="WBX246" s="260"/>
      <c r="WBY246" s="260"/>
      <c r="WBZ246" s="260"/>
      <c r="WCA246" s="260"/>
      <c r="WCB246" s="260"/>
      <c r="WCC246" s="260"/>
      <c r="WCD246" s="260"/>
      <c r="WCE246" s="260"/>
      <c r="WCF246" s="260"/>
      <c r="WCG246" s="260"/>
      <c r="WCH246" s="260"/>
      <c r="WCI246" s="260"/>
      <c r="WCJ246" s="260"/>
      <c r="WCK246" s="260"/>
      <c r="WCL246" s="260"/>
      <c r="WCM246" s="260"/>
      <c r="WCN246" s="260"/>
      <c r="WCO246" s="260"/>
      <c r="WCP246" s="260"/>
      <c r="WCQ246" s="260"/>
      <c r="WCR246" s="260"/>
      <c r="WCS246" s="260"/>
      <c r="WCT246" s="260"/>
      <c r="WCU246" s="260"/>
      <c r="WCV246" s="260"/>
      <c r="WCW246" s="260"/>
      <c r="WCX246" s="260"/>
      <c r="WCY246" s="260"/>
      <c r="WCZ246" s="260"/>
      <c r="WDA246" s="260"/>
      <c r="WDB246" s="260"/>
      <c r="WDC246" s="260"/>
      <c r="WDD246" s="260"/>
      <c r="WDE246" s="260"/>
      <c r="WDF246" s="260"/>
      <c r="WDG246" s="260"/>
      <c r="WDH246" s="260"/>
      <c r="WDI246" s="260"/>
      <c r="WDJ246" s="260"/>
      <c r="WDK246" s="260"/>
      <c r="WDL246" s="260"/>
      <c r="WDM246" s="260"/>
      <c r="WDN246" s="260"/>
      <c r="WDO246" s="260"/>
      <c r="WDP246" s="260"/>
      <c r="WDQ246" s="260"/>
      <c r="WDR246" s="260"/>
      <c r="WDS246" s="260"/>
      <c r="WDT246" s="260"/>
      <c r="WDU246" s="260"/>
      <c r="WDV246" s="260"/>
      <c r="WDW246" s="260"/>
      <c r="WDX246" s="260"/>
      <c r="WDY246" s="260"/>
      <c r="WDZ246" s="260"/>
      <c r="WEA246" s="260"/>
      <c r="WEB246" s="260"/>
      <c r="WEC246" s="260"/>
      <c r="WED246" s="260"/>
      <c r="WEE246" s="260"/>
      <c r="WEF246" s="260"/>
      <c r="WEG246" s="260"/>
      <c r="WEH246" s="260"/>
      <c r="WEI246" s="260"/>
      <c r="WEJ246" s="260"/>
      <c r="WEK246" s="260"/>
      <c r="WEL246" s="260"/>
      <c r="WEM246" s="260"/>
      <c r="WEN246" s="260"/>
      <c r="WEO246" s="260"/>
      <c r="WEP246" s="260"/>
      <c r="WEQ246" s="260"/>
      <c r="WER246" s="260"/>
      <c r="WES246" s="260"/>
      <c r="WET246" s="260"/>
      <c r="WEU246" s="260"/>
      <c r="WEV246" s="260"/>
      <c r="WEW246" s="260"/>
      <c r="WEX246" s="260"/>
      <c r="WEY246" s="260"/>
      <c r="WEZ246" s="260"/>
      <c r="WFA246" s="260"/>
      <c r="WFB246" s="260"/>
      <c r="WFC246" s="260"/>
      <c r="WFD246" s="260"/>
      <c r="WFE246" s="260"/>
      <c r="WFF246" s="260"/>
      <c r="WFG246" s="260"/>
      <c r="WFH246" s="260"/>
      <c r="WFI246" s="260"/>
      <c r="WFJ246" s="260"/>
      <c r="WFK246" s="260"/>
      <c r="WFL246" s="260"/>
      <c r="WFM246" s="260"/>
      <c r="WFN246" s="260"/>
      <c r="WFO246" s="260"/>
      <c r="WFP246" s="260"/>
      <c r="WFQ246" s="260"/>
      <c r="WFR246" s="260"/>
      <c r="WFS246" s="260"/>
      <c r="WFT246" s="260"/>
      <c r="WFU246" s="260"/>
      <c r="WFV246" s="260"/>
      <c r="WFW246" s="260"/>
      <c r="WFX246" s="260"/>
      <c r="WFY246" s="260"/>
      <c r="WFZ246" s="260"/>
      <c r="WGA246" s="260"/>
      <c r="WGB246" s="260"/>
      <c r="WGC246" s="260"/>
      <c r="WGD246" s="260"/>
      <c r="WGE246" s="260"/>
      <c r="WGF246" s="260"/>
      <c r="WGG246" s="260"/>
      <c r="WGH246" s="260"/>
      <c r="WGI246" s="260"/>
      <c r="WGJ246" s="260"/>
      <c r="WGK246" s="260"/>
      <c r="WGL246" s="260"/>
      <c r="WGM246" s="260"/>
      <c r="WGN246" s="260"/>
      <c r="WGO246" s="260"/>
      <c r="WGP246" s="260"/>
      <c r="WGQ246" s="260"/>
      <c r="WGR246" s="260"/>
      <c r="WGS246" s="260"/>
      <c r="WGT246" s="260"/>
      <c r="WGU246" s="260"/>
      <c r="WGV246" s="260"/>
      <c r="WGW246" s="260"/>
      <c r="WGX246" s="260"/>
      <c r="WGY246" s="260"/>
      <c r="WGZ246" s="260"/>
      <c r="WHA246" s="260"/>
      <c r="WHB246" s="260"/>
      <c r="WHC246" s="260"/>
      <c r="WHD246" s="260"/>
      <c r="WHE246" s="260"/>
      <c r="WHF246" s="260"/>
      <c r="WHG246" s="260"/>
      <c r="WHH246" s="260"/>
      <c r="WHI246" s="260"/>
      <c r="WHJ246" s="260"/>
      <c r="WHK246" s="260"/>
      <c r="WHL246" s="260"/>
      <c r="WHM246" s="260"/>
      <c r="WHN246" s="260"/>
      <c r="WHO246" s="260"/>
      <c r="WHP246" s="260"/>
      <c r="WHQ246" s="260"/>
      <c r="WHR246" s="260"/>
      <c r="WHS246" s="260"/>
      <c r="WHT246" s="260"/>
      <c r="WHU246" s="260"/>
      <c r="WHV246" s="260"/>
      <c r="WHW246" s="260"/>
      <c r="WHX246" s="260"/>
      <c r="WHY246" s="260"/>
      <c r="WHZ246" s="260"/>
      <c r="WIA246" s="260"/>
      <c r="WIB246" s="260"/>
      <c r="WIC246" s="260"/>
      <c r="WID246" s="260"/>
      <c r="WIE246" s="260"/>
      <c r="WIF246" s="260"/>
      <c r="WIG246" s="260"/>
      <c r="WIH246" s="260"/>
      <c r="WII246" s="260"/>
      <c r="WIJ246" s="260"/>
      <c r="WIK246" s="260"/>
      <c r="WIL246" s="260"/>
      <c r="WIM246" s="260"/>
      <c r="WIN246" s="260"/>
      <c r="WIO246" s="260"/>
      <c r="WIP246" s="260"/>
      <c r="WIQ246" s="260"/>
      <c r="WIR246" s="260"/>
      <c r="WIS246" s="260"/>
      <c r="WIT246" s="260"/>
      <c r="WIU246" s="260"/>
      <c r="WIV246" s="260"/>
      <c r="WIW246" s="260"/>
      <c r="WIX246" s="260"/>
      <c r="WIY246" s="260"/>
      <c r="WIZ246" s="260"/>
      <c r="WJA246" s="260"/>
      <c r="WJB246" s="260"/>
      <c r="WJC246" s="260"/>
      <c r="WJD246" s="260"/>
      <c r="WJE246" s="260"/>
      <c r="WJF246" s="260"/>
      <c r="WJG246" s="260"/>
      <c r="WJH246" s="260"/>
      <c r="WJI246" s="260"/>
      <c r="WJJ246" s="260"/>
      <c r="WJK246" s="260"/>
      <c r="WJL246" s="260"/>
      <c r="WJM246" s="260"/>
      <c r="WJN246" s="260"/>
      <c r="WJO246" s="260"/>
      <c r="WJP246" s="260"/>
      <c r="WJQ246" s="260"/>
      <c r="WJR246" s="260"/>
      <c r="WJS246" s="260"/>
      <c r="WJT246" s="260"/>
      <c r="WJU246" s="260"/>
      <c r="WJV246" s="260"/>
      <c r="WJW246" s="260"/>
      <c r="WJX246" s="260"/>
      <c r="WJY246" s="260"/>
      <c r="WJZ246" s="260"/>
      <c r="WKA246" s="260"/>
      <c r="WKB246" s="260"/>
      <c r="WKC246" s="260"/>
      <c r="WKD246" s="260"/>
      <c r="WKE246" s="260"/>
      <c r="WKF246" s="260"/>
      <c r="WKG246" s="260"/>
      <c r="WKH246" s="260"/>
      <c r="WKI246" s="260"/>
      <c r="WKJ246" s="260"/>
      <c r="WKK246" s="260"/>
      <c r="WKL246" s="260"/>
      <c r="WKM246" s="260"/>
      <c r="WKN246" s="260"/>
      <c r="WKO246" s="260"/>
      <c r="WKP246" s="260"/>
      <c r="WKQ246" s="260"/>
      <c r="WKR246" s="260"/>
      <c r="WKS246" s="260"/>
      <c r="WKT246" s="260"/>
      <c r="WKU246" s="260"/>
      <c r="WKV246" s="260"/>
      <c r="WKW246" s="260"/>
      <c r="WKX246" s="260"/>
      <c r="WKY246" s="260"/>
      <c r="WKZ246" s="260"/>
      <c r="WLA246" s="260"/>
      <c r="WLB246" s="260"/>
      <c r="WLC246" s="260"/>
      <c r="WLD246" s="260"/>
      <c r="WLE246" s="260"/>
      <c r="WLF246" s="260"/>
      <c r="WLG246" s="260"/>
      <c r="WLH246" s="260"/>
      <c r="WLI246" s="260"/>
      <c r="WLJ246" s="260"/>
      <c r="WLK246" s="260"/>
      <c r="WLL246" s="260"/>
      <c r="WLM246" s="260"/>
      <c r="WLN246" s="260"/>
      <c r="WLO246" s="260"/>
      <c r="WLP246" s="260"/>
      <c r="WLQ246" s="260"/>
      <c r="WLR246" s="260"/>
      <c r="WLS246" s="260"/>
      <c r="WLT246" s="260"/>
      <c r="WLU246" s="260"/>
      <c r="WLV246" s="260"/>
      <c r="WLW246" s="260"/>
      <c r="WLX246" s="260"/>
      <c r="WLY246" s="260"/>
      <c r="WLZ246" s="260"/>
      <c r="WMA246" s="260"/>
      <c r="WMB246" s="260"/>
      <c r="WMC246" s="260"/>
      <c r="WMD246" s="260"/>
      <c r="WME246" s="260"/>
      <c r="WMF246" s="260"/>
      <c r="WMG246" s="260"/>
      <c r="WMH246" s="260"/>
      <c r="WMI246" s="260"/>
      <c r="WMJ246" s="260"/>
      <c r="WMK246" s="260"/>
      <c r="WML246" s="260"/>
      <c r="WMM246" s="260"/>
      <c r="WMN246" s="260"/>
      <c r="WMO246" s="260"/>
      <c r="WMP246" s="260"/>
      <c r="WMQ246" s="260"/>
      <c r="WMR246" s="260"/>
      <c r="WMS246" s="260"/>
      <c r="WMT246" s="260"/>
      <c r="WMU246" s="260"/>
      <c r="WMV246" s="260"/>
      <c r="WMW246" s="260"/>
      <c r="WMX246" s="260"/>
      <c r="WMY246" s="260"/>
      <c r="WMZ246" s="260"/>
      <c r="WNA246" s="260"/>
      <c r="WNB246" s="260"/>
      <c r="WNC246" s="260"/>
      <c r="WND246" s="260"/>
      <c r="WNE246" s="260"/>
      <c r="WNF246" s="260"/>
      <c r="WNG246" s="260"/>
      <c r="WNH246" s="260"/>
      <c r="WNI246" s="260"/>
      <c r="WNJ246" s="260"/>
      <c r="WNK246" s="260"/>
      <c r="WNL246" s="260"/>
      <c r="WNM246" s="260"/>
      <c r="WNN246" s="260"/>
      <c r="WNO246" s="260"/>
      <c r="WNP246" s="260"/>
      <c r="WNQ246" s="260"/>
      <c r="WNR246" s="260"/>
      <c r="WNS246" s="260"/>
      <c r="WNT246" s="260"/>
      <c r="WNU246" s="260"/>
      <c r="WNV246" s="260"/>
      <c r="WNW246" s="260"/>
      <c r="WNX246" s="260"/>
      <c r="WNY246" s="260"/>
      <c r="WNZ246" s="260"/>
      <c r="WOA246" s="260"/>
      <c r="WOB246" s="260"/>
      <c r="WOC246" s="260"/>
      <c r="WOD246" s="260"/>
      <c r="WOE246" s="260"/>
      <c r="WOF246" s="260"/>
      <c r="WOG246" s="260"/>
      <c r="WOH246" s="260"/>
      <c r="WOI246" s="260"/>
      <c r="WOJ246" s="260"/>
      <c r="WOK246" s="260"/>
      <c r="WOL246" s="260"/>
      <c r="WOM246" s="260"/>
      <c r="WON246" s="260"/>
      <c r="WOO246" s="260"/>
      <c r="WOP246" s="260"/>
      <c r="WOQ246" s="260"/>
      <c r="WOR246" s="260"/>
      <c r="WOS246" s="260"/>
      <c r="WOT246" s="260"/>
      <c r="WOU246" s="260"/>
      <c r="WOV246" s="260"/>
      <c r="WOW246" s="260"/>
      <c r="WOX246" s="260"/>
      <c r="WOY246" s="260"/>
      <c r="WOZ246" s="260"/>
      <c r="WPA246" s="260"/>
      <c r="WPB246" s="260"/>
      <c r="WPC246" s="260"/>
      <c r="WPD246" s="260"/>
      <c r="WPE246" s="260"/>
      <c r="WPF246" s="260"/>
      <c r="WPG246" s="260"/>
      <c r="WPH246" s="260"/>
      <c r="WPI246" s="260"/>
      <c r="WPJ246" s="260"/>
      <c r="WPK246" s="260"/>
      <c r="WPL246" s="260"/>
      <c r="WPM246" s="260"/>
      <c r="WPN246" s="260"/>
      <c r="WPO246" s="260"/>
      <c r="WPP246" s="260"/>
      <c r="WPQ246" s="260"/>
      <c r="WPR246" s="260"/>
      <c r="WPS246" s="260"/>
      <c r="WPT246" s="260"/>
      <c r="WPU246" s="260"/>
      <c r="WPV246" s="260"/>
      <c r="WPW246" s="260"/>
      <c r="WPX246" s="260"/>
      <c r="WPY246" s="260"/>
      <c r="WPZ246" s="260"/>
      <c r="WQA246" s="260"/>
      <c r="WQB246" s="260"/>
      <c r="WQC246" s="260"/>
      <c r="WQD246" s="260"/>
      <c r="WQE246" s="260"/>
      <c r="WQF246" s="260"/>
      <c r="WQG246" s="260"/>
      <c r="WQH246" s="260"/>
      <c r="WQI246" s="260"/>
      <c r="WQJ246" s="260"/>
      <c r="WQK246" s="260"/>
      <c r="WQL246" s="260"/>
      <c r="WQM246" s="260"/>
      <c r="WQN246" s="260"/>
      <c r="WQO246" s="260"/>
      <c r="WQP246" s="260"/>
      <c r="WQQ246" s="260"/>
      <c r="WQR246" s="260"/>
      <c r="WQS246" s="260"/>
      <c r="WQT246" s="260"/>
      <c r="WQU246" s="260"/>
      <c r="WQV246" s="260"/>
      <c r="WQW246" s="260"/>
      <c r="WQX246" s="260"/>
      <c r="WQY246" s="260"/>
      <c r="WQZ246" s="260"/>
      <c r="WRA246" s="260"/>
      <c r="WRB246" s="260"/>
      <c r="WRC246" s="260"/>
      <c r="WRD246" s="260"/>
      <c r="WRE246" s="260"/>
      <c r="WRF246" s="260"/>
      <c r="WRG246" s="260"/>
      <c r="WRH246" s="260"/>
      <c r="WRI246" s="260"/>
      <c r="WRJ246" s="260"/>
      <c r="WRK246" s="260"/>
      <c r="WRL246" s="260"/>
      <c r="WRM246" s="260"/>
      <c r="WRN246" s="260"/>
      <c r="WRO246" s="260"/>
      <c r="WRP246" s="260"/>
      <c r="WRQ246" s="260"/>
      <c r="WRR246" s="260"/>
      <c r="WRS246" s="260"/>
      <c r="WRT246" s="260"/>
      <c r="WRU246" s="260"/>
      <c r="WRV246" s="260"/>
      <c r="WRW246" s="260"/>
      <c r="WRX246" s="260"/>
      <c r="WRY246" s="260"/>
      <c r="WRZ246" s="260"/>
      <c r="WSA246" s="260"/>
      <c r="WSB246" s="260"/>
      <c r="WSC246" s="260"/>
      <c r="WSD246" s="260"/>
      <c r="WSE246" s="260"/>
      <c r="WSF246" s="260"/>
      <c r="WSG246" s="260"/>
      <c r="WSH246" s="260"/>
      <c r="WSI246" s="260"/>
      <c r="WSJ246" s="260"/>
      <c r="WSK246" s="260"/>
      <c r="WSL246" s="260"/>
      <c r="WSM246" s="260"/>
      <c r="WSN246" s="260"/>
      <c r="WSO246" s="260"/>
      <c r="WSP246" s="260"/>
      <c r="WSQ246" s="260"/>
      <c r="WSR246" s="260"/>
      <c r="WSS246" s="260"/>
      <c r="WST246" s="260"/>
      <c r="WSU246" s="260"/>
      <c r="WSV246" s="260"/>
      <c r="WSW246" s="260"/>
      <c r="WSX246" s="260"/>
      <c r="WSY246" s="260"/>
      <c r="WSZ246" s="260"/>
      <c r="WTA246" s="260"/>
      <c r="WTB246" s="260"/>
      <c r="WTC246" s="260"/>
      <c r="WTD246" s="260"/>
      <c r="WTE246" s="260"/>
      <c r="WTF246" s="260"/>
      <c r="WTG246" s="260"/>
      <c r="WTH246" s="260"/>
      <c r="WTI246" s="260"/>
      <c r="WTJ246" s="260"/>
      <c r="WTK246" s="260"/>
      <c r="WTL246" s="260"/>
      <c r="WTM246" s="260"/>
      <c r="WTN246" s="260"/>
      <c r="WTO246" s="260"/>
      <c r="WTP246" s="260"/>
      <c r="WTQ246" s="260"/>
      <c r="WTR246" s="260"/>
      <c r="WTS246" s="260"/>
      <c r="WTT246" s="260"/>
      <c r="WTU246" s="260"/>
      <c r="WTV246" s="260"/>
      <c r="WTW246" s="260"/>
      <c r="WTX246" s="260"/>
      <c r="WTY246" s="260"/>
      <c r="WTZ246" s="260"/>
      <c r="WUA246" s="260"/>
      <c r="WUB246" s="260"/>
      <c r="WUC246" s="260"/>
      <c r="WUD246" s="260"/>
      <c r="WUE246" s="260"/>
      <c r="WUF246" s="260"/>
      <c r="WUG246" s="260"/>
      <c r="WUH246" s="260"/>
      <c r="WUI246" s="260"/>
      <c r="WUJ246" s="260"/>
      <c r="WUK246" s="260"/>
      <c r="WUL246" s="260"/>
      <c r="WUM246" s="260"/>
      <c r="WUN246" s="260"/>
      <c r="WUO246" s="260"/>
      <c r="WUP246" s="260"/>
      <c r="WUQ246" s="260"/>
      <c r="WUR246" s="260"/>
      <c r="WUS246" s="260"/>
      <c r="WUT246" s="260"/>
      <c r="WUU246" s="260"/>
      <c r="WUV246" s="260"/>
      <c r="WUW246" s="260"/>
      <c r="WUX246" s="260"/>
      <c r="WUY246" s="260"/>
      <c r="WUZ246" s="260"/>
      <c r="WVA246" s="260"/>
      <c r="WVB246" s="260"/>
      <c r="WVC246" s="260"/>
      <c r="WVD246" s="260"/>
      <c r="WVE246" s="260"/>
      <c r="WVF246" s="260"/>
      <c r="WVG246" s="260"/>
      <c r="WVH246" s="260"/>
      <c r="WVI246" s="260"/>
      <c r="WVJ246" s="260"/>
      <c r="WVK246" s="260"/>
      <c r="WVL246" s="260"/>
      <c r="WVM246" s="260"/>
      <c r="WVN246" s="260"/>
      <c r="WVO246" s="260"/>
      <c r="WVP246" s="260"/>
      <c r="WVQ246" s="260"/>
      <c r="WVR246" s="260"/>
      <c r="WVS246" s="260"/>
      <c r="WVT246" s="260"/>
      <c r="WVU246" s="260"/>
      <c r="WVV246" s="260"/>
      <c r="WVW246" s="260"/>
      <c r="WVX246" s="260"/>
      <c r="WVY246" s="260"/>
      <c r="WVZ246" s="260"/>
      <c r="WWA246" s="260"/>
      <c r="WWB246" s="260"/>
      <c r="WWC246" s="260"/>
      <c r="WWD246" s="260"/>
      <c r="WWE246" s="260"/>
      <c r="WWF246" s="260"/>
      <c r="WWG246" s="260"/>
      <c r="WWH246" s="260"/>
      <c r="WWI246" s="260"/>
      <c r="WWJ246" s="260"/>
      <c r="WWK246" s="260"/>
      <c r="WWL246" s="260"/>
      <c r="WWM246" s="260"/>
      <c r="WWN246" s="260"/>
      <c r="WWO246" s="260"/>
      <c r="WWP246" s="260"/>
      <c r="WWQ246" s="260"/>
      <c r="WWR246" s="260"/>
      <c r="WWS246" s="260"/>
      <c r="WWT246" s="260"/>
      <c r="WWU246" s="260"/>
      <c r="WWV246" s="260"/>
      <c r="WWW246" s="260"/>
      <c r="WWX246" s="260"/>
      <c r="WWY246" s="260"/>
      <c r="WWZ246" s="260"/>
      <c r="WXA246" s="260"/>
      <c r="WXB246" s="260"/>
      <c r="WXC246" s="260"/>
      <c r="WXD246" s="260"/>
      <c r="WXE246" s="260"/>
      <c r="WXF246" s="260"/>
      <c r="WXG246" s="260"/>
      <c r="WXH246" s="260"/>
      <c r="WXI246" s="260"/>
      <c r="WXJ246" s="260"/>
      <c r="WXK246" s="260"/>
      <c r="WXL246" s="260"/>
      <c r="WXM246" s="260"/>
      <c r="WXN246" s="260"/>
      <c r="WXO246" s="260"/>
      <c r="WXP246" s="260"/>
      <c r="WXQ246" s="260"/>
      <c r="WXR246" s="260"/>
      <c r="WXS246" s="260"/>
      <c r="WXT246" s="260"/>
      <c r="WXU246" s="260"/>
      <c r="WXV246" s="260"/>
      <c r="WXW246" s="260"/>
      <c r="WXX246" s="260"/>
      <c r="WXY246" s="260"/>
      <c r="WXZ246" s="260"/>
      <c r="WYA246" s="260"/>
      <c r="WYB246" s="260"/>
      <c r="WYC246" s="260"/>
      <c r="WYD246" s="260"/>
      <c r="WYE246" s="260"/>
      <c r="WYF246" s="260"/>
      <c r="WYG246" s="260"/>
      <c r="WYH246" s="260"/>
      <c r="WYI246" s="260"/>
      <c r="WYJ246" s="260"/>
      <c r="WYK246" s="260"/>
      <c r="WYL246" s="260"/>
      <c r="WYM246" s="260"/>
      <c r="WYN246" s="260"/>
      <c r="WYO246" s="260"/>
      <c r="WYP246" s="260"/>
      <c r="WYQ246" s="260"/>
      <c r="WYR246" s="260"/>
      <c r="WYS246" s="260"/>
      <c r="WYT246" s="260"/>
      <c r="WYU246" s="260"/>
      <c r="WYV246" s="260"/>
      <c r="WYW246" s="260"/>
      <c r="WYX246" s="260"/>
      <c r="WYY246" s="260"/>
      <c r="WYZ246" s="260"/>
      <c r="WZA246" s="260"/>
      <c r="WZB246" s="260"/>
      <c r="WZC246" s="260"/>
      <c r="WZD246" s="260"/>
      <c r="WZE246" s="260"/>
      <c r="WZF246" s="260"/>
      <c r="WZG246" s="260"/>
      <c r="WZH246" s="260"/>
      <c r="WZI246" s="260"/>
      <c r="WZJ246" s="260"/>
      <c r="WZK246" s="260"/>
      <c r="WZL246" s="260"/>
      <c r="WZM246" s="260"/>
      <c r="WZN246" s="260"/>
      <c r="WZO246" s="260"/>
      <c r="WZP246" s="260"/>
      <c r="WZQ246" s="260"/>
      <c r="WZR246" s="260"/>
      <c r="WZS246" s="260"/>
      <c r="WZT246" s="260"/>
      <c r="WZU246" s="260"/>
      <c r="WZV246" s="260"/>
      <c r="WZW246" s="260"/>
      <c r="WZX246" s="260"/>
      <c r="WZY246" s="260"/>
      <c r="WZZ246" s="260"/>
      <c r="XAA246" s="260"/>
      <c r="XAB246" s="260"/>
      <c r="XAC246" s="260"/>
      <c r="XAD246" s="260"/>
      <c r="XAE246" s="260"/>
      <c r="XAF246" s="260"/>
      <c r="XAG246" s="260"/>
      <c r="XAH246" s="260"/>
      <c r="XAI246" s="260"/>
      <c r="XAJ246" s="260"/>
      <c r="XAK246" s="260"/>
      <c r="XAL246" s="260"/>
      <c r="XAM246" s="260"/>
      <c r="XAN246" s="260"/>
      <c r="XAO246" s="260"/>
      <c r="XAP246" s="260"/>
      <c r="XAQ246" s="260"/>
      <c r="XAR246" s="260"/>
      <c r="XAS246" s="260"/>
      <c r="XAT246" s="260"/>
      <c r="XAU246" s="260"/>
      <c r="XAV246" s="260"/>
      <c r="XAW246" s="260"/>
      <c r="XAX246" s="260"/>
      <c r="XAY246" s="260"/>
      <c r="XAZ246" s="260"/>
      <c r="XBA246" s="260"/>
      <c r="XBB246" s="260"/>
      <c r="XBC246" s="260"/>
      <c r="XBD246" s="260"/>
      <c r="XBE246" s="260"/>
      <c r="XBF246" s="260"/>
      <c r="XBG246" s="260"/>
      <c r="XBH246" s="260"/>
      <c r="XBI246" s="260"/>
      <c r="XBJ246" s="260"/>
      <c r="XBK246" s="260"/>
      <c r="XBL246" s="260"/>
      <c r="XBM246" s="260"/>
      <c r="XBN246" s="260"/>
      <c r="XBO246" s="260"/>
      <c r="XBP246" s="260"/>
      <c r="XBQ246" s="260"/>
      <c r="XBR246" s="260"/>
      <c r="XBS246" s="260"/>
      <c r="XBT246" s="260"/>
      <c r="XBU246" s="260"/>
      <c r="XBV246" s="260"/>
      <c r="XBW246" s="260"/>
      <c r="XBX246" s="260"/>
      <c r="XBY246" s="260"/>
      <c r="XBZ246" s="260"/>
      <c r="XCA246" s="260"/>
      <c r="XCB246" s="260"/>
      <c r="XCC246" s="260"/>
      <c r="XCD246" s="260"/>
      <c r="XCE246" s="260"/>
      <c r="XCF246" s="260"/>
      <c r="XCG246" s="260"/>
      <c r="XCH246" s="260"/>
      <c r="XCI246" s="260"/>
      <c r="XCJ246" s="260"/>
      <c r="XCK246" s="260"/>
      <c r="XCL246" s="260"/>
      <c r="XCM246" s="260"/>
      <c r="XCN246" s="260"/>
      <c r="XCO246" s="260"/>
      <c r="XCP246" s="260"/>
      <c r="XCQ246" s="260"/>
      <c r="XCR246" s="260"/>
      <c r="XCS246" s="260"/>
      <c r="XCT246" s="260"/>
      <c r="XCU246" s="260"/>
      <c r="XCV246" s="260"/>
      <c r="XCW246" s="260"/>
      <c r="XCX246" s="260"/>
      <c r="XCY246" s="260"/>
      <c r="XCZ246" s="260"/>
      <c r="XDA246" s="260"/>
      <c r="XDB246" s="260"/>
      <c r="XDC246" s="260"/>
      <c r="XDD246" s="260"/>
      <c r="XDE246" s="260"/>
      <c r="XDF246" s="260"/>
      <c r="XDG246" s="260"/>
      <c r="XDH246" s="260"/>
      <c r="XDI246" s="260"/>
      <c r="XDJ246" s="260"/>
      <c r="XDK246" s="260"/>
      <c r="XDL246" s="260"/>
      <c r="XDM246" s="260"/>
      <c r="XDN246" s="260"/>
      <c r="XDO246" s="260"/>
      <c r="XDP246" s="260"/>
      <c r="XDQ246" s="260"/>
      <c r="XDR246" s="260"/>
      <c r="XDS246" s="260"/>
      <c r="XDT246" s="260"/>
      <c r="XDU246" s="260"/>
      <c r="XDV246" s="260"/>
      <c r="XDW246" s="260"/>
      <c r="XDX246" s="260"/>
      <c r="XDY246" s="260"/>
      <c r="XDZ246" s="260"/>
      <c r="XEA246" s="260"/>
      <c r="XEB246" s="260"/>
      <c r="XEC246" s="260"/>
      <c r="XED246" s="260"/>
      <c r="XEE246" s="260"/>
      <c r="XEF246" s="260"/>
      <c r="XEG246" s="260"/>
      <c r="XEH246" s="260"/>
      <c r="XEI246" s="260"/>
      <c r="XEJ246" s="260"/>
      <c r="XEK246" s="260"/>
      <c r="XEL246" s="260"/>
      <c r="XEM246" s="260"/>
      <c r="XEN246" s="260"/>
      <c r="XEO246" s="260"/>
      <c r="XEP246" s="260"/>
      <c r="XEQ246" s="260"/>
      <c r="XER246" s="260"/>
      <c r="XES246" s="260"/>
      <c r="XET246" s="260"/>
      <c r="XEU246" s="260"/>
      <c r="XEV246" s="260"/>
      <c r="XEW246" s="260"/>
      <c r="XEX246" s="260"/>
      <c r="XEY246" s="260"/>
      <c r="XEZ246" s="260"/>
      <c r="XFA246" s="260"/>
      <c r="XFB246" s="260"/>
      <c r="XFC246" s="260"/>
      <c r="XFD246" s="260"/>
    </row>
    <row r="247" spans="1:16384" s="306" customFormat="1" ht="18" x14ac:dyDescent="0.3">
      <c r="A247" s="358"/>
      <c r="B247" s="497" t="s">
        <v>5348</v>
      </c>
      <c r="C247" s="498"/>
      <c r="D247" s="498"/>
      <c r="E247" s="498"/>
      <c r="F247" s="498"/>
      <c r="G247" s="498"/>
      <c r="H247" s="498"/>
      <c r="I247" s="499"/>
      <c r="J247" s="320">
        <f t="shared" si="13"/>
        <v>2551</v>
      </c>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0"/>
      <c r="AL247" s="260"/>
      <c r="AM247" s="260"/>
      <c r="AN247" s="260"/>
      <c r="AO247" s="260"/>
      <c r="AP247" s="260"/>
      <c r="AQ247" s="260"/>
      <c r="AR247" s="260"/>
      <c r="AS247" s="260"/>
      <c r="AT247" s="260"/>
      <c r="AU247" s="260"/>
      <c r="AV247" s="260"/>
      <c r="AW247" s="260"/>
      <c r="AX247" s="260"/>
      <c r="AY247" s="260"/>
      <c r="AZ247" s="260"/>
      <c r="BA247" s="260"/>
      <c r="BB247" s="260"/>
      <c r="BC247" s="260"/>
      <c r="BD247" s="260"/>
      <c r="BE247" s="260"/>
      <c r="BF247" s="260"/>
      <c r="BG247" s="260"/>
      <c r="BH247" s="260"/>
      <c r="BI247" s="260"/>
      <c r="BJ247" s="260"/>
      <c r="BK247" s="260"/>
      <c r="BL247" s="260"/>
      <c r="BM247" s="260"/>
      <c r="BN247" s="260"/>
      <c r="BO247" s="260"/>
      <c r="BP247" s="260"/>
      <c r="BQ247" s="260"/>
      <c r="BR247" s="260"/>
      <c r="BS247" s="260"/>
      <c r="BT247" s="260"/>
      <c r="BU247" s="260"/>
      <c r="BV247" s="260"/>
      <c r="BW247" s="260"/>
      <c r="BX247" s="260"/>
      <c r="BY247" s="260"/>
      <c r="BZ247" s="260"/>
      <c r="CA247" s="260"/>
      <c r="CB247" s="260"/>
      <c r="CC247" s="260"/>
      <c r="CD247" s="260"/>
      <c r="CE247" s="260"/>
      <c r="CF247" s="260"/>
      <c r="CG247" s="260"/>
      <c r="CH247" s="260"/>
      <c r="CI247" s="260"/>
      <c r="CJ247" s="260"/>
      <c r="CK247" s="260"/>
      <c r="CL247" s="260"/>
      <c r="CM247" s="260"/>
      <c r="CN247" s="260"/>
      <c r="CO247" s="260"/>
      <c r="CP247" s="260"/>
      <c r="CQ247" s="260"/>
      <c r="CR247" s="260"/>
      <c r="CS247" s="260"/>
      <c r="CT247" s="260"/>
      <c r="CU247" s="260"/>
      <c r="CV247" s="260"/>
      <c r="CW247" s="260"/>
      <c r="CX247" s="260"/>
      <c r="CY247" s="260"/>
      <c r="CZ247" s="260"/>
      <c r="DA247" s="260"/>
      <c r="DB247" s="260"/>
      <c r="DC247" s="260"/>
      <c r="DD247" s="260"/>
      <c r="DE247" s="260"/>
      <c r="DF247" s="260"/>
      <c r="DG247" s="260"/>
      <c r="DH247" s="260"/>
      <c r="DI247" s="260"/>
      <c r="DJ247" s="260"/>
      <c r="DK247" s="260"/>
      <c r="DL247" s="260"/>
      <c r="DM247" s="260"/>
      <c r="DN247" s="260"/>
      <c r="DO247" s="260"/>
      <c r="DP247" s="260"/>
      <c r="DQ247" s="260"/>
      <c r="DR247" s="260"/>
      <c r="DS247" s="260"/>
      <c r="DT247" s="260"/>
      <c r="DU247" s="260"/>
      <c r="DV247" s="260"/>
      <c r="DW247" s="260"/>
      <c r="DX247" s="260"/>
      <c r="DY247" s="260"/>
      <c r="DZ247" s="260"/>
      <c r="EA247" s="260"/>
      <c r="EB247" s="260"/>
      <c r="EC247" s="260"/>
      <c r="ED247" s="260"/>
      <c r="EE247" s="260"/>
      <c r="EF247" s="260"/>
      <c r="EG247" s="260"/>
      <c r="EH247" s="260"/>
      <c r="EI247" s="260"/>
      <c r="EJ247" s="260"/>
      <c r="EK247" s="260"/>
      <c r="EL247" s="260"/>
      <c r="EM247" s="260"/>
      <c r="EN247" s="260"/>
      <c r="EO247" s="260"/>
      <c r="EP247" s="260"/>
      <c r="EQ247" s="260"/>
      <c r="ER247" s="260"/>
      <c r="ES247" s="260"/>
      <c r="ET247" s="260"/>
      <c r="EU247" s="260"/>
      <c r="EV247" s="260"/>
      <c r="EW247" s="260"/>
      <c r="EX247" s="260"/>
      <c r="EY247" s="260"/>
      <c r="EZ247" s="260"/>
      <c r="FA247" s="260"/>
      <c r="FB247" s="260"/>
      <c r="FC247" s="260"/>
      <c r="FD247" s="260"/>
      <c r="FE247" s="260"/>
      <c r="FF247" s="260"/>
      <c r="FG247" s="260"/>
      <c r="FH247" s="260"/>
      <c r="FI247" s="260"/>
      <c r="FJ247" s="260"/>
      <c r="FK247" s="260"/>
      <c r="FL247" s="260"/>
      <c r="FM247" s="260"/>
      <c r="FN247" s="260"/>
      <c r="FO247" s="260"/>
      <c r="FP247" s="260"/>
      <c r="FQ247" s="260"/>
      <c r="FR247" s="260"/>
      <c r="FS247" s="260"/>
      <c r="FT247" s="260"/>
      <c r="FU247" s="260"/>
      <c r="FV247" s="260"/>
      <c r="FW247" s="260"/>
      <c r="FX247" s="260"/>
      <c r="FY247" s="260"/>
      <c r="FZ247" s="260"/>
      <c r="GA247" s="260"/>
      <c r="GB247" s="260"/>
      <c r="GC247" s="260"/>
      <c r="GD247" s="260"/>
      <c r="GE247" s="260"/>
      <c r="GF247" s="260"/>
      <c r="GG247" s="260"/>
      <c r="GH247" s="260"/>
      <c r="GI247" s="260"/>
      <c r="GJ247" s="260"/>
      <c r="GK247" s="260"/>
      <c r="GL247" s="260"/>
      <c r="GM247" s="260"/>
      <c r="GN247" s="260"/>
      <c r="GO247" s="260"/>
      <c r="GP247" s="260"/>
      <c r="GQ247" s="260"/>
      <c r="GR247" s="260"/>
      <c r="GS247" s="260"/>
      <c r="GT247" s="260"/>
      <c r="GU247" s="260"/>
      <c r="GV247" s="260"/>
      <c r="GW247" s="260"/>
      <c r="GX247" s="260"/>
      <c r="GY247" s="260"/>
      <c r="GZ247" s="260"/>
      <c r="HA247" s="260"/>
      <c r="HB247" s="260"/>
      <c r="HC247" s="260"/>
      <c r="HD247" s="260"/>
      <c r="HE247" s="260"/>
      <c r="HF247" s="260"/>
      <c r="HG247" s="260"/>
      <c r="HH247" s="260"/>
      <c r="HI247" s="260"/>
      <c r="HJ247" s="260"/>
      <c r="HK247" s="260"/>
      <c r="HL247" s="260"/>
      <c r="HM247" s="260"/>
      <c r="HN247" s="260"/>
      <c r="HO247" s="260"/>
      <c r="HP247" s="260"/>
      <c r="HQ247" s="260"/>
      <c r="HR247" s="260"/>
      <c r="HS247" s="260"/>
      <c r="HT247" s="260"/>
      <c r="HU247" s="260"/>
      <c r="HV247" s="260"/>
      <c r="HW247" s="260"/>
      <c r="HX247" s="260"/>
      <c r="HY247" s="260"/>
      <c r="HZ247" s="260"/>
      <c r="IA247" s="260"/>
      <c r="IB247" s="260"/>
      <c r="IC247" s="260"/>
      <c r="ID247" s="260"/>
      <c r="IE247" s="260"/>
      <c r="IF247" s="260"/>
      <c r="IG247" s="260"/>
      <c r="IH247" s="260"/>
      <c r="II247" s="260"/>
      <c r="IJ247" s="260"/>
      <c r="IK247" s="260"/>
      <c r="IL247" s="260"/>
      <c r="IM247" s="260"/>
      <c r="IN247" s="260"/>
      <c r="IO247" s="260"/>
      <c r="IP247" s="260"/>
      <c r="IQ247" s="260"/>
      <c r="IR247" s="260"/>
      <c r="IS247" s="260"/>
      <c r="IT247" s="260"/>
      <c r="IU247" s="260"/>
      <c r="IV247" s="260"/>
      <c r="IW247" s="260"/>
      <c r="IX247" s="260"/>
      <c r="IY247" s="260"/>
      <c r="IZ247" s="260"/>
      <c r="JA247" s="260"/>
      <c r="JB247" s="260"/>
      <c r="JC247" s="260"/>
      <c r="JD247" s="260"/>
      <c r="JE247" s="260"/>
      <c r="JF247" s="260"/>
      <c r="JG247" s="260"/>
      <c r="JH247" s="260"/>
      <c r="JI247" s="260"/>
      <c r="JJ247" s="260"/>
      <c r="JK247" s="260"/>
      <c r="JL247" s="260"/>
      <c r="JM247" s="260"/>
      <c r="JN247" s="260"/>
      <c r="JO247" s="260"/>
      <c r="JP247" s="260"/>
      <c r="JQ247" s="260"/>
      <c r="JR247" s="260"/>
      <c r="JS247" s="260"/>
      <c r="JT247" s="260"/>
      <c r="JU247" s="260"/>
      <c r="JV247" s="260"/>
      <c r="JW247" s="260"/>
      <c r="JX247" s="260"/>
      <c r="JY247" s="260"/>
      <c r="JZ247" s="260"/>
      <c r="KA247" s="260"/>
      <c r="KB247" s="260"/>
      <c r="KC247" s="260"/>
      <c r="KD247" s="260"/>
      <c r="KE247" s="260"/>
      <c r="KF247" s="260"/>
      <c r="KG247" s="260"/>
      <c r="KH247" s="260"/>
      <c r="KI247" s="260"/>
      <c r="KJ247" s="260"/>
      <c r="KK247" s="260"/>
      <c r="KL247" s="260"/>
      <c r="KM247" s="260"/>
      <c r="KN247" s="260"/>
      <c r="KO247" s="260"/>
      <c r="KP247" s="260"/>
      <c r="KQ247" s="260"/>
      <c r="KR247" s="260"/>
      <c r="KS247" s="260"/>
      <c r="KT247" s="260"/>
      <c r="KU247" s="260"/>
      <c r="KV247" s="260"/>
      <c r="KW247" s="260"/>
      <c r="KX247" s="260"/>
      <c r="KY247" s="260"/>
      <c r="KZ247" s="260"/>
      <c r="LA247" s="260"/>
      <c r="LB247" s="260"/>
      <c r="LC247" s="260"/>
      <c r="LD247" s="260"/>
      <c r="LE247" s="260"/>
      <c r="LF247" s="260"/>
      <c r="LG247" s="260"/>
      <c r="LH247" s="260"/>
      <c r="LI247" s="260"/>
      <c r="LJ247" s="260"/>
      <c r="LK247" s="260"/>
      <c r="LL247" s="260"/>
      <c r="LM247" s="260"/>
      <c r="LN247" s="260"/>
      <c r="LO247" s="260"/>
      <c r="LP247" s="260"/>
      <c r="LQ247" s="260"/>
      <c r="LR247" s="260"/>
      <c r="LS247" s="260"/>
      <c r="LT247" s="260"/>
      <c r="LU247" s="260"/>
      <c r="LV247" s="260"/>
      <c r="LW247" s="260"/>
      <c r="LX247" s="260"/>
      <c r="LY247" s="260"/>
      <c r="LZ247" s="260"/>
      <c r="MA247" s="260"/>
      <c r="MB247" s="260"/>
      <c r="MC247" s="260"/>
      <c r="MD247" s="260"/>
      <c r="ME247" s="260"/>
      <c r="MF247" s="260"/>
      <c r="MG247" s="260"/>
      <c r="MH247" s="260"/>
      <c r="MI247" s="260"/>
      <c r="MJ247" s="260"/>
      <c r="MK247" s="260"/>
      <c r="ML247" s="260"/>
      <c r="MM247" s="260"/>
      <c r="MN247" s="260"/>
      <c r="MO247" s="260"/>
      <c r="MP247" s="260"/>
      <c r="MQ247" s="260"/>
      <c r="MR247" s="260"/>
      <c r="MS247" s="260"/>
      <c r="MT247" s="260"/>
      <c r="MU247" s="260"/>
      <c r="MV247" s="260"/>
      <c r="MW247" s="260"/>
      <c r="MX247" s="260"/>
      <c r="MY247" s="260"/>
      <c r="MZ247" s="260"/>
      <c r="NA247" s="260"/>
      <c r="NB247" s="260"/>
      <c r="NC247" s="260"/>
      <c r="ND247" s="260"/>
      <c r="NE247" s="260"/>
      <c r="NF247" s="260"/>
      <c r="NG247" s="260"/>
      <c r="NH247" s="260"/>
      <c r="NI247" s="260"/>
      <c r="NJ247" s="260"/>
      <c r="NK247" s="260"/>
      <c r="NL247" s="260"/>
      <c r="NM247" s="260"/>
      <c r="NN247" s="260"/>
      <c r="NO247" s="260"/>
      <c r="NP247" s="260"/>
      <c r="NQ247" s="260"/>
      <c r="NR247" s="260"/>
      <c r="NS247" s="260"/>
      <c r="NT247" s="260"/>
      <c r="NU247" s="260"/>
      <c r="NV247" s="260"/>
      <c r="NW247" s="260"/>
      <c r="NX247" s="260"/>
      <c r="NY247" s="260"/>
      <c r="NZ247" s="260"/>
      <c r="OA247" s="260"/>
      <c r="OB247" s="260"/>
      <c r="OC247" s="260"/>
      <c r="OD247" s="260"/>
      <c r="OE247" s="260"/>
      <c r="OF247" s="260"/>
      <c r="OG247" s="260"/>
      <c r="OH247" s="260"/>
      <c r="OI247" s="260"/>
      <c r="OJ247" s="260"/>
      <c r="OK247" s="260"/>
      <c r="OL247" s="260"/>
      <c r="OM247" s="260"/>
      <c r="ON247" s="260"/>
      <c r="OO247" s="260"/>
      <c r="OP247" s="260"/>
      <c r="OQ247" s="260"/>
      <c r="OR247" s="260"/>
      <c r="OS247" s="260"/>
      <c r="OT247" s="260"/>
      <c r="OU247" s="260"/>
      <c r="OV247" s="260"/>
      <c r="OW247" s="260"/>
      <c r="OX247" s="260"/>
      <c r="OY247" s="260"/>
      <c r="OZ247" s="260"/>
      <c r="PA247" s="260"/>
      <c r="PB247" s="260"/>
      <c r="PC247" s="260"/>
      <c r="PD247" s="260"/>
      <c r="PE247" s="260"/>
      <c r="PF247" s="260"/>
      <c r="PG247" s="260"/>
      <c r="PH247" s="260"/>
      <c r="PI247" s="260"/>
      <c r="PJ247" s="260"/>
      <c r="PK247" s="260"/>
      <c r="PL247" s="260"/>
      <c r="PM247" s="260"/>
      <c r="PN247" s="260"/>
      <c r="PO247" s="260"/>
      <c r="PP247" s="260"/>
      <c r="PQ247" s="260"/>
      <c r="PR247" s="260"/>
      <c r="PS247" s="260"/>
      <c r="PT247" s="260"/>
      <c r="PU247" s="260"/>
      <c r="PV247" s="260"/>
      <c r="PW247" s="260"/>
      <c r="PX247" s="260"/>
      <c r="PY247" s="260"/>
      <c r="PZ247" s="260"/>
      <c r="QA247" s="260"/>
      <c r="QB247" s="260"/>
      <c r="QC247" s="260"/>
      <c r="QD247" s="260"/>
      <c r="QE247" s="260"/>
      <c r="QF247" s="260"/>
      <c r="QG247" s="260"/>
      <c r="QH247" s="260"/>
      <c r="QI247" s="260"/>
      <c r="QJ247" s="260"/>
      <c r="QK247" s="260"/>
      <c r="QL247" s="260"/>
      <c r="QM247" s="260"/>
      <c r="QN247" s="260"/>
      <c r="QO247" s="260"/>
      <c r="QP247" s="260"/>
      <c r="QQ247" s="260"/>
      <c r="QR247" s="260"/>
      <c r="QS247" s="260"/>
      <c r="QT247" s="260"/>
      <c r="QU247" s="260"/>
      <c r="QV247" s="260"/>
      <c r="QW247" s="260"/>
      <c r="QX247" s="260"/>
      <c r="QY247" s="260"/>
      <c r="QZ247" s="260"/>
      <c r="RA247" s="260"/>
      <c r="RB247" s="260"/>
      <c r="RC247" s="260"/>
      <c r="RD247" s="260"/>
      <c r="RE247" s="260"/>
      <c r="RF247" s="260"/>
      <c r="RG247" s="260"/>
      <c r="RH247" s="260"/>
      <c r="RI247" s="260"/>
      <c r="RJ247" s="260"/>
      <c r="RK247" s="260"/>
      <c r="RL247" s="260"/>
      <c r="RM247" s="260"/>
      <c r="RN247" s="260"/>
      <c r="RO247" s="260"/>
      <c r="RP247" s="260"/>
      <c r="RQ247" s="260"/>
      <c r="RR247" s="260"/>
      <c r="RS247" s="260"/>
      <c r="RT247" s="260"/>
      <c r="RU247" s="260"/>
      <c r="RV247" s="260"/>
      <c r="RW247" s="260"/>
      <c r="RX247" s="260"/>
      <c r="RY247" s="260"/>
      <c r="RZ247" s="260"/>
      <c r="SA247" s="260"/>
      <c r="SB247" s="260"/>
      <c r="SC247" s="260"/>
      <c r="SD247" s="260"/>
      <c r="SE247" s="260"/>
      <c r="SF247" s="260"/>
      <c r="SG247" s="260"/>
      <c r="SH247" s="260"/>
      <c r="SI247" s="260"/>
      <c r="SJ247" s="260"/>
      <c r="SK247" s="260"/>
      <c r="SL247" s="260"/>
      <c r="SM247" s="260"/>
      <c r="SN247" s="260"/>
      <c r="SO247" s="260"/>
      <c r="SP247" s="260"/>
      <c r="SQ247" s="260"/>
      <c r="SR247" s="260"/>
      <c r="SS247" s="260"/>
      <c r="ST247" s="260"/>
      <c r="SU247" s="260"/>
      <c r="SV247" s="260"/>
      <c r="SW247" s="260"/>
      <c r="SX247" s="260"/>
      <c r="SY247" s="260"/>
      <c r="SZ247" s="260"/>
      <c r="TA247" s="260"/>
      <c r="TB247" s="260"/>
      <c r="TC247" s="260"/>
      <c r="TD247" s="260"/>
      <c r="TE247" s="260"/>
      <c r="TF247" s="260"/>
      <c r="TG247" s="260"/>
      <c r="TH247" s="260"/>
      <c r="TI247" s="260"/>
      <c r="TJ247" s="260"/>
      <c r="TK247" s="260"/>
      <c r="TL247" s="260"/>
      <c r="TM247" s="260"/>
      <c r="TN247" s="260"/>
      <c r="TO247" s="260"/>
      <c r="TP247" s="260"/>
      <c r="TQ247" s="260"/>
      <c r="TR247" s="260"/>
      <c r="TS247" s="260"/>
      <c r="TT247" s="260"/>
      <c r="TU247" s="260"/>
      <c r="TV247" s="260"/>
      <c r="TW247" s="260"/>
      <c r="TX247" s="260"/>
      <c r="TY247" s="260"/>
      <c r="TZ247" s="260"/>
      <c r="UA247" s="260"/>
      <c r="UB247" s="260"/>
      <c r="UC247" s="260"/>
      <c r="UD247" s="260"/>
      <c r="UE247" s="260"/>
      <c r="UF247" s="260"/>
      <c r="UG247" s="260"/>
      <c r="UH247" s="260"/>
      <c r="UI247" s="260"/>
      <c r="UJ247" s="260"/>
      <c r="UK247" s="260"/>
      <c r="UL247" s="260"/>
      <c r="UM247" s="260"/>
      <c r="UN247" s="260"/>
      <c r="UO247" s="260"/>
      <c r="UP247" s="260"/>
      <c r="UQ247" s="260"/>
      <c r="UR247" s="260"/>
      <c r="US247" s="260"/>
      <c r="UT247" s="260"/>
      <c r="UU247" s="260"/>
      <c r="UV247" s="260"/>
      <c r="UW247" s="260"/>
      <c r="UX247" s="260"/>
      <c r="UY247" s="260"/>
      <c r="UZ247" s="260"/>
      <c r="VA247" s="260"/>
      <c r="VB247" s="260"/>
      <c r="VC247" s="260"/>
      <c r="VD247" s="260"/>
      <c r="VE247" s="260"/>
      <c r="VF247" s="260"/>
      <c r="VG247" s="260"/>
      <c r="VH247" s="260"/>
      <c r="VI247" s="260"/>
      <c r="VJ247" s="260"/>
      <c r="VK247" s="260"/>
      <c r="VL247" s="260"/>
      <c r="VM247" s="260"/>
      <c r="VN247" s="260"/>
      <c r="VO247" s="260"/>
      <c r="VP247" s="260"/>
      <c r="VQ247" s="260"/>
      <c r="VR247" s="260"/>
      <c r="VS247" s="260"/>
      <c r="VT247" s="260"/>
      <c r="VU247" s="260"/>
      <c r="VV247" s="260"/>
      <c r="VW247" s="260"/>
      <c r="VX247" s="260"/>
      <c r="VY247" s="260"/>
      <c r="VZ247" s="260"/>
      <c r="WA247" s="260"/>
      <c r="WB247" s="260"/>
      <c r="WC247" s="260"/>
      <c r="WD247" s="260"/>
      <c r="WE247" s="260"/>
      <c r="WF247" s="260"/>
      <c r="WG247" s="260"/>
      <c r="WH247" s="260"/>
      <c r="WI247" s="260"/>
      <c r="WJ247" s="260"/>
      <c r="WK247" s="260"/>
      <c r="WL247" s="260"/>
      <c r="WM247" s="260"/>
      <c r="WN247" s="260"/>
      <c r="WO247" s="260"/>
      <c r="WP247" s="260"/>
      <c r="WQ247" s="260"/>
      <c r="WR247" s="260"/>
      <c r="WS247" s="260"/>
      <c r="WT247" s="260"/>
      <c r="WU247" s="260"/>
      <c r="WV247" s="260"/>
      <c r="WW247" s="260"/>
      <c r="WX247" s="260"/>
      <c r="WY247" s="260"/>
      <c r="WZ247" s="260"/>
      <c r="XA247" s="260"/>
      <c r="XB247" s="260"/>
      <c r="XC247" s="260"/>
      <c r="XD247" s="260"/>
      <c r="XE247" s="260"/>
      <c r="XF247" s="260"/>
      <c r="XG247" s="260"/>
      <c r="XH247" s="260"/>
      <c r="XI247" s="260"/>
      <c r="XJ247" s="260"/>
      <c r="XK247" s="260"/>
      <c r="XL247" s="260"/>
      <c r="XM247" s="260"/>
      <c r="XN247" s="260"/>
      <c r="XO247" s="260"/>
      <c r="XP247" s="260"/>
      <c r="XQ247" s="260"/>
      <c r="XR247" s="260"/>
      <c r="XS247" s="260"/>
      <c r="XT247" s="260"/>
      <c r="XU247" s="260"/>
      <c r="XV247" s="260"/>
      <c r="XW247" s="260"/>
      <c r="XX247" s="260"/>
      <c r="XY247" s="260"/>
      <c r="XZ247" s="260"/>
      <c r="YA247" s="260"/>
      <c r="YB247" s="260"/>
      <c r="YC247" s="260"/>
      <c r="YD247" s="260"/>
      <c r="YE247" s="260"/>
      <c r="YF247" s="260"/>
      <c r="YG247" s="260"/>
      <c r="YH247" s="260"/>
      <c r="YI247" s="260"/>
      <c r="YJ247" s="260"/>
      <c r="YK247" s="260"/>
      <c r="YL247" s="260"/>
      <c r="YM247" s="260"/>
      <c r="YN247" s="260"/>
      <c r="YO247" s="260"/>
      <c r="YP247" s="260"/>
      <c r="YQ247" s="260"/>
      <c r="YR247" s="260"/>
      <c r="YS247" s="260"/>
      <c r="YT247" s="260"/>
      <c r="YU247" s="260"/>
      <c r="YV247" s="260"/>
      <c r="YW247" s="260"/>
      <c r="YX247" s="260"/>
      <c r="YY247" s="260"/>
      <c r="YZ247" s="260"/>
      <c r="ZA247" s="260"/>
      <c r="ZB247" s="260"/>
      <c r="ZC247" s="260"/>
      <c r="ZD247" s="260"/>
      <c r="ZE247" s="260"/>
      <c r="ZF247" s="260"/>
      <c r="ZG247" s="260"/>
      <c r="ZH247" s="260"/>
      <c r="ZI247" s="260"/>
      <c r="ZJ247" s="260"/>
      <c r="ZK247" s="260"/>
      <c r="ZL247" s="260"/>
      <c r="ZM247" s="260"/>
      <c r="ZN247" s="260"/>
      <c r="ZO247" s="260"/>
      <c r="ZP247" s="260"/>
      <c r="ZQ247" s="260"/>
      <c r="ZR247" s="260"/>
      <c r="ZS247" s="260"/>
      <c r="ZT247" s="260"/>
      <c r="ZU247" s="260"/>
      <c r="ZV247" s="260"/>
      <c r="ZW247" s="260"/>
      <c r="ZX247" s="260"/>
      <c r="ZY247" s="260"/>
      <c r="ZZ247" s="260"/>
      <c r="AAA247" s="260"/>
      <c r="AAB247" s="260"/>
      <c r="AAC247" s="260"/>
      <c r="AAD247" s="260"/>
      <c r="AAE247" s="260"/>
      <c r="AAF247" s="260"/>
      <c r="AAG247" s="260"/>
      <c r="AAH247" s="260"/>
      <c r="AAI247" s="260"/>
      <c r="AAJ247" s="260"/>
      <c r="AAK247" s="260"/>
      <c r="AAL247" s="260"/>
      <c r="AAM247" s="260"/>
      <c r="AAN247" s="260"/>
      <c r="AAO247" s="260"/>
      <c r="AAP247" s="260"/>
      <c r="AAQ247" s="260"/>
      <c r="AAR247" s="260"/>
      <c r="AAS247" s="260"/>
      <c r="AAT247" s="260"/>
      <c r="AAU247" s="260"/>
      <c r="AAV247" s="260"/>
      <c r="AAW247" s="260"/>
      <c r="AAX247" s="260"/>
      <c r="AAY247" s="260"/>
      <c r="AAZ247" s="260"/>
      <c r="ABA247" s="260"/>
      <c r="ABB247" s="260"/>
      <c r="ABC247" s="260"/>
      <c r="ABD247" s="260"/>
      <c r="ABE247" s="260"/>
      <c r="ABF247" s="260"/>
      <c r="ABG247" s="260"/>
      <c r="ABH247" s="260"/>
      <c r="ABI247" s="260"/>
      <c r="ABJ247" s="260"/>
      <c r="ABK247" s="260"/>
      <c r="ABL247" s="260"/>
      <c r="ABM247" s="260"/>
      <c r="ABN247" s="260"/>
      <c r="ABO247" s="260"/>
      <c r="ABP247" s="260"/>
      <c r="ABQ247" s="260"/>
      <c r="ABR247" s="260"/>
      <c r="ABS247" s="260"/>
      <c r="ABT247" s="260"/>
      <c r="ABU247" s="260"/>
      <c r="ABV247" s="260"/>
      <c r="ABW247" s="260"/>
      <c r="ABX247" s="260"/>
      <c r="ABY247" s="260"/>
      <c r="ABZ247" s="260"/>
      <c r="ACA247" s="260"/>
      <c r="ACB247" s="260"/>
      <c r="ACC247" s="260"/>
      <c r="ACD247" s="260"/>
      <c r="ACE247" s="260"/>
      <c r="ACF247" s="260"/>
      <c r="ACG247" s="260"/>
      <c r="ACH247" s="260"/>
      <c r="ACI247" s="260"/>
      <c r="ACJ247" s="260"/>
      <c r="ACK247" s="260"/>
      <c r="ACL247" s="260"/>
      <c r="ACM247" s="260"/>
      <c r="ACN247" s="260"/>
      <c r="ACO247" s="260"/>
      <c r="ACP247" s="260"/>
      <c r="ACQ247" s="260"/>
      <c r="ACR247" s="260"/>
      <c r="ACS247" s="260"/>
      <c r="ACT247" s="260"/>
      <c r="ACU247" s="260"/>
      <c r="ACV247" s="260"/>
      <c r="ACW247" s="260"/>
      <c r="ACX247" s="260"/>
      <c r="ACY247" s="260"/>
      <c r="ACZ247" s="260"/>
      <c r="ADA247" s="260"/>
      <c r="ADB247" s="260"/>
      <c r="ADC247" s="260"/>
      <c r="ADD247" s="260"/>
      <c r="ADE247" s="260"/>
      <c r="ADF247" s="260"/>
      <c r="ADG247" s="260"/>
      <c r="ADH247" s="260"/>
      <c r="ADI247" s="260"/>
      <c r="ADJ247" s="260"/>
      <c r="ADK247" s="260"/>
      <c r="ADL247" s="260"/>
      <c r="ADM247" s="260"/>
      <c r="ADN247" s="260"/>
      <c r="ADO247" s="260"/>
      <c r="ADP247" s="260"/>
      <c r="ADQ247" s="260"/>
      <c r="ADR247" s="260"/>
      <c r="ADS247" s="260"/>
      <c r="ADT247" s="260"/>
      <c r="ADU247" s="260"/>
      <c r="ADV247" s="260"/>
      <c r="ADW247" s="260"/>
      <c r="ADX247" s="260"/>
      <c r="ADY247" s="260"/>
      <c r="ADZ247" s="260"/>
      <c r="AEA247" s="260"/>
      <c r="AEB247" s="260"/>
      <c r="AEC247" s="260"/>
      <c r="AED247" s="260"/>
      <c r="AEE247" s="260"/>
      <c r="AEF247" s="260"/>
      <c r="AEG247" s="260"/>
      <c r="AEH247" s="260"/>
      <c r="AEI247" s="260"/>
      <c r="AEJ247" s="260"/>
      <c r="AEK247" s="260"/>
      <c r="AEL247" s="260"/>
      <c r="AEM247" s="260"/>
      <c r="AEN247" s="260"/>
      <c r="AEO247" s="260"/>
      <c r="AEP247" s="260"/>
      <c r="AEQ247" s="260"/>
      <c r="AER247" s="260"/>
      <c r="AES247" s="260"/>
      <c r="AET247" s="260"/>
      <c r="AEU247" s="260"/>
      <c r="AEV247" s="260"/>
      <c r="AEW247" s="260"/>
      <c r="AEX247" s="260"/>
      <c r="AEY247" s="260"/>
      <c r="AEZ247" s="260"/>
      <c r="AFA247" s="260"/>
      <c r="AFB247" s="260"/>
      <c r="AFC247" s="260"/>
      <c r="AFD247" s="260"/>
      <c r="AFE247" s="260"/>
      <c r="AFF247" s="260"/>
      <c r="AFG247" s="260"/>
      <c r="AFH247" s="260"/>
      <c r="AFI247" s="260"/>
      <c r="AFJ247" s="260"/>
      <c r="AFK247" s="260"/>
      <c r="AFL247" s="260"/>
      <c r="AFM247" s="260"/>
      <c r="AFN247" s="260"/>
      <c r="AFO247" s="260"/>
      <c r="AFP247" s="260"/>
      <c r="AFQ247" s="260"/>
      <c r="AFR247" s="260"/>
      <c r="AFS247" s="260"/>
      <c r="AFT247" s="260"/>
      <c r="AFU247" s="260"/>
      <c r="AFV247" s="260"/>
      <c r="AFW247" s="260"/>
      <c r="AFX247" s="260"/>
      <c r="AFY247" s="260"/>
      <c r="AFZ247" s="260"/>
      <c r="AGA247" s="260"/>
      <c r="AGB247" s="260"/>
      <c r="AGC247" s="260"/>
      <c r="AGD247" s="260"/>
      <c r="AGE247" s="260"/>
      <c r="AGF247" s="260"/>
      <c r="AGG247" s="260"/>
      <c r="AGH247" s="260"/>
      <c r="AGI247" s="260"/>
      <c r="AGJ247" s="260"/>
      <c r="AGK247" s="260"/>
      <c r="AGL247" s="260"/>
      <c r="AGM247" s="260"/>
      <c r="AGN247" s="260"/>
      <c r="AGO247" s="260"/>
      <c r="AGP247" s="260"/>
      <c r="AGQ247" s="260"/>
      <c r="AGR247" s="260"/>
      <c r="AGS247" s="260"/>
      <c r="AGT247" s="260"/>
      <c r="AGU247" s="260"/>
      <c r="AGV247" s="260"/>
      <c r="AGW247" s="260"/>
      <c r="AGX247" s="260"/>
      <c r="AGY247" s="260"/>
      <c r="AGZ247" s="260"/>
      <c r="AHA247" s="260"/>
      <c r="AHB247" s="260"/>
      <c r="AHC247" s="260"/>
      <c r="AHD247" s="260"/>
      <c r="AHE247" s="260"/>
      <c r="AHF247" s="260"/>
      <c r="AHG247" s="260"/>
      <c r="AHH247" s="260"/>
      <c r="AHI247" s="260"/>
      <c r="AHJ247" s="260"/>
      <c r="AHK247" s="260"/>
      <c r="AHL247" s="260"/>
      <c r="AHM247" s="260"/>
      <c r="AHN247" s="260"/>
      <c r="AHO247" s="260"/>
      <c r="AHP247" s="260"/>
      <c r="AHQ247" s="260"/>
      <c r="AHR247" s="260"/>
      <c r="AHS247" s="260"/>
      <c r="AHT247" s="260"/>
      <c r="AHU247" s="260"/>
      <c r="AHV247" s="260"/>
      <c r="AHW247" s="260"/>
      <c r="AHX247" s="260"/>
      <c r="AHY247" s="260"/>
      <c r="AHZ247" s="260"/>
      <c r="AIA247" s="260"/>
      <c r="AIB247" s="260"/>
      <c r="AIC247" s="260"/>
      <c r="AID247" s="260"/>
      <c r="AIE247" s="260"/>
      <c r="AIF247" s="260"/>
      <c r="AIG247" s="260"/>
      <c r="AIH247" s="260"/>
      <c r="AII247" s="260"/>
      <c r="AIJ247" s="260"/>
      <c r="AIK247" s="260"/>
      <c r="AIL247" s="260"/>
      <c r="AIM247" s="260"/>
      <c r="AIN247" s="260"/>
      <c r="AIO247" s="260"/>
      <c r="AIP247" s="260"/>
      <c r="AIQ247" s="260"/>
      <c r="AIR247" s="260"/>
      <c r="AIS247" s="260"/>
      <c r="AIT247" s="260"/>
      <c r="AIU247" s="260"/>
      <c r="AIV247" s="260"/>
      <c r="AIW247" s="260"/>
      <c r="AIX247" s="260"/>
      <c r="AIY247" s="260"/>
      <c r="AIZ247" s="260"/>
      <c r="AJA247" s="260"/>
      <c r="AJB247" s="260"/>
      <c r="AJC247" s="260"/>
      <c r="AJD247" s="260"/>
      <c r="AJE247" s="260"/>
      <c r="AJF247" s="260"/>
      <c r="AJG247" s="260"/>
      <c r="AJH247" s="260"/>
      <c r="AJI247" s="260"/>
      <c r="AJJ247" s="260"/>
      <c r="AJK247" s="260"/>
      <c r="AJL247" s="260"/>
      <c r="AJM247" s="260"/>
      <c r="AJN247" s="260"/>
      <c r="AJO247" s="260"/>
      <c r="AJP247" s="260"/>
      <c r="AJQ247" s="260"/>
      <c r="AJR247" s="260"/>
      <c r="AJS247" s="260"/>
      <c r="AJT247" s="260"/>
      <c r="AJU247" s="260"/>
      <c r="AJV247" s="260"/>
      <c r="AJW247" s="260"/>
      <c r="AJX247" s="260"/>
      <c r="AJY247" s="260"/>
      <c r="AJZ247" s="260"/>
      <c r="AKA247" s="260"/>
      <c r="AKB247" s="260"/>
      <c r="AKC247" s="260"/>
      <c r="AKD247" s="260"/>
      <c r="AKE247" s="260"/>
      <c r="AKF247" s="260"/>
      <c r="AKG247" s="260"/>
      <c r="AKH247" s="260"/>
      <c r="AKI247" s="260"/>
      <c r="AKJ247" s="260"/>
      <c r="AKK247" s="260"/>
      <c r="AKL247" s="260"/>
      <c r="AKM247" s="260"/>
      <c r="AKN247" s="260"/>
      <c r="AKO247" s="260"/>
      <c r="AKP247" s="260"/>
      <c r="AKQ247" s="260"/>
      <c r="AKR247" s="260"/>
      <c r="AKS247" s="260"/>
      <c r="AKT247" s="260"/>
      <c r="AKU247" s="260"/>
      <c r="AKV247" s="260"/>
      <c r="AKW247" s="260"/>
      <c r="AKX247" s="260"/>
      <c r="AKY247" s="260"/>
      <c r="AKZ247" s="260"/>
      <c r="ALA247" s="260"/>
      <c r="ALB247" s="260"/>
      <c r="ALC247" s="260"/>
      <c r="ALD247" s="260"/>
      <c r="ALE247" s="260"/>
      <c r="ALF247" s="260"/>
      <c r="ALG247" s="260"/>
      <c r="ALH247" s="260"/>
      <c r="ALI247" s="260"/>
      <c r="ALJ247" s="260"/>
      <c r="ALK247" s="260"/>
      <c r="ALL247" s="260"/>
      <c r="ALM247" s="260"/>
      <c r="ALN247" s="260"/>
      <c r="ALO247" s="260"/>
      <c r="ALP247" s="260"/>
      <c r="ALQ247" s="260"/>
      <c r="ALR247" s="260"/>
      <c r="ALS247" s="260"/>
      <c r="ALT247" s="260"/>
      <c r="ALU247" s="260"/>
      <c r="ALV247" s="260"/>
      <c r="ALW247" s="260"/>
      <c r="ALX247" s="260"/>
      <c r="ALY247" s="260"/>
      <c r="ALZ247" s="260"/>
      <c r="AMA247" s="260"/>
      <c r="AMB247" s="260"/>
      <c r="AMC247" s="260"/>
      <c r="AMD247" s="260"/>
      <c r="AME247" s="260"/>
      <c r="AMF247" s="260"/>
      <c r="AMG247" s="260"/>
      <c r="AMH247" s="260"/>
      <c r="AMI247" s="260"/>
      <c r="AMJ247" s="260"/>
      <c r="AMK247" s="260"/>
      <c r="AML247" s="260"/>
      <c r="AMM247" s="260"/>
      <c r="AMN247" s="260"/>
      <c r="AMO247" s="260"/>
      <c r="AMP247" s="260"/>
      <c r="AMQ247" s="260"/>
      <c r="AMR247" s="260"/>
      <c r="AMS247" s="260"/>
      <c r="AMT247" s="260"/>
      <c r="AMU247" s="260"/>
      <c r="AMV247" s="260"/>
      <c r="AMW247" s="260"/>
      <c r="AMX247" s="260"/>
      <c r="AMY247" s="260"/>
      <c r="AMZ247" s="260"/>
      <c r="ANA247" s="260"/>
      <c r="ANB247" s="260"/>
      <c r="ANC247" s="260"/>
      <c r="AND247" s="260"/>
      <c r="ANE247" s="260"/>
      <c r="ANF247" s="260"/>
      <c r="ANG247" s="260"/>
      <c r="ANH247" s="260"/>
      <c r="ANI247" s="260"/>
      <c r="ANJ247" s="260"/>
      <c r="ANK247" s="260"/>
      <c r="ANL247" s="260"/>
      <c r="ANM247" s="260"/>
      <c r="ANN247" s="260"/>
      <c r="ANO247" s="260"/>
      <c r="ANP247" s="260"/>
      <c r="ANQ247" s="260"/>
      <c r="ANR247" s="260"/>
      <c r="ANS247" s="260"/>
      <c r="ANT247" s="260"/>
      <c r="ANU247" s="260"/>
      <c r="ANV247" s="260"/>
      <c r="ANW247" s="260"/>
      <c r="ANX247" s="260"/>
      <c r="ANY247" s="260"/>
      <c r="ANZ247" s="260"/>
      <c r="AOA247" s="260"/>
      <c r="AOB247" s="260"/>
      <c r="AOC247" s="260"/>
      <c r="AOD247" s="260"/>
      <c r="AOE247" s="260"/>
      <c r="AOF247" s="260"/>
      <c r="AOG247" s="260"/>
      <c r="AOH247" s="260"/>
      <c r="AOI247" s="260"/>
      <c r="AOJ247" s="260"/>
      <c r="AOK247" s="260"/>
      <c r="AOL247" s="260"/>
      <c r="AOM247" s="260"/>
      <c r="AON247" s="260"/>
      <c r="AOO247" s="260"/>
      <c r="AOP247" s="260"/>
      <c r="AOQ247" s="260"/>
      <c r="AOR247" s="260"/>
      <c r="AOS247" s="260"/>
      <c r="AOT247" s="260"/>
      <c r="AOU247" s="260"/>
      <c r="AOV247" s="260"/>
      <c r="AOW247" s="260"/>
      <c r="AOX247" s="260"/>
      <c r="AOY247" s="260"/>
      <c r="AOZ247" s="260"/>
      <c r="APA247" s="260"/>
      <c r="APB247" s="260"/>
      <c r="APC247" s="260"/>
      <c r="APD247" s="260"/>
      <c r="APE247" s="260"/>
      <c r="APF247" s="260"/>
      <c r="APG247" s="260"/>
      <c r="APH247" s="260"/>
      <c r="API247" s="260"/>
      <c r="APJ247" s="260"/>
      <c r="APK247" s="260"/>
      <c r="APL247" s="260"/>
      <c r="APM247" s="260"/>
      <c r="APN247" s="260"/>
      <c r="APO247" s="260"/>
      <c r="APP247" s="260"/>
      <c r="APQ247" s="260"/>
      <c r="APR247" s="260"/>
      <c r="APS247" s="260"/>
      <c r="APT247" s="260"/>
      <c r="APU247" s="260"/>
      <c r="APV247" s="260"/>
      <c r="APW247" s="260"/>
      <c r="APX247" s="260"/>
      <c r="APY247" s="260"/>
      <c r="APZ247" s="260"/>
      <c r="AQA247" s="260"/>
      <c r="AQB247" s="260"/>
      <c r="AQC247" s="260"/>
      <c r="AQD247" s="260"/>
      <c r="AQE247" s="260"/>
      <c r="AQF247" s="260"/>
      <c r="AQG247" s="260"/>
      <c r="AQH247" s="260"/>
      <c r="AQI247" s="260"/>
      <c r="AQJ247" s="260"/>
      <c r="AQK247" s="260"/>
      <c r="AQL247" s="260"/>
      <c r="AQM247" s="260"/>
      <c r="AQN247" s="260"/>
      <c r="AQO247" s="260"/>
      <c r="AQP247" s="260"/>
      <c r="AQQ247" s="260"/>
      <c r="AQR247" s="260"/>
      <c r="AQS247" s="260"/>
      <c r="AQT247" s="260"/>
      <c r="AQU247" s="260"/>
      <c r="AQV247" s="260"/>
      <c r="AQW247" s="260"/>
      <c r="AQX247" s="260"/>
      <c r="AQY247" s="260"/>
      <c r="AQZ247" s="260"/>
      <c r="ARA247" s="260"/>
      <c r="ARB247" s="260"/>
      <c r="ARC247" s="260"/>
      <c r="ARD247" s="260"/>
      <c r="ARE247" s="260"/>
      <c r="ARF247" s="260"/>
      <c r="ARG247" s="260"/>
      <c r="ARH247" s="260"/>
      <c r="ARI247" s="260"/>
      <c r="ARJ247" s="260"/>
      <c r="ARK247" s="260"/>
      <c r="ARL247" s="260"/>
      <c r="ARM247" s="260"/>
      <c r="ARN247" s="260"/>
      <c r="ARO247" s="260"/>
      <c r="ARP247" s="260"/>
      <c r="ARQ247" s="260"/>
      <c r="ARR247" s="260"/>
      <c r="ARS247" s="260"/>
      <c r="ART247" s="260"/>
      <c r="ARU247" s="260"/>
      <c r="ARV247" s="260"/>
      <c r="ARW247" s="260"/>
      <c r="ARX247" s="260"/>
      <c r="ARY247" s="260"/>
      <c r="ARZ247" s="260"/>
      <c r="ASA247" s="260"/>
      <c r="ASB247" s="260"/>
      <c r="ASC247" s="260"/>
      <c r="ASD247" s="260"/>
      <c r="ASE247" s="260"/>
      <c r="ASF247" s="260"/>
      <c r="ASG247" s="260"/>
      <c r="ASH247" s="260"/>
      <c r="ASI247" s="260"/>
      <c r="ASJ247" s="260"/>
      <c r="ASK247" s="260"/>
      <c r="ASL247" s="260"/>
      <c r="ASM247" s="260"/>
      <c r="ASN247" s="260"/>
      <c r="ASO247" s="260"/>
      <c r="ASP247" s="260"/>
      <c r="ASQ247" s="260"/>
      <c r="ASR247" s="260"/>
      <c r="ASS247" s="260"/>
      <c r="AST247" s="260"/>
      <c r="ASU247" s="260"/>
      <c r="ASV247" s="260"/>
      <c r="ASW247" s="260"/>
      <c r="ASX247" s="260"/>
      <c r="ASY247" s="260"/>
      <c r="ASZ247" s="260"/>
      <c r="ATA247" s="260"/>
      <c r="ATB247" s="260"/>
      <c r="ATC247" s="260"/>
      <c r="ATD247" s="260"/>
      <c r="ATE247" s="260"/>
      <c r="ATF247" s="260"/>
      <c r="ATG247" s="260"/>
      <c r="ATH247" s="260"/>
      <c r="ATI247" s="260"/>
      <c r="ATJ247" s="260"/>
      <c r="ATK247" s="260"/>
      <c r="ATL247" s="260"/>
      <c r="ATM247" s="260"/>
      <c r="ATN247" s="260"/>
      <c r="ATO247" s="260"/>
      <c r="ATP247" s="260"/>
      <c r="ATQ247" s="260"/>
      <c r="ATR247" s="260"/>
      <c r="ATS247" s="260"/>
      <c r="ATT247" s="260"/>
      <c r="ATU247" s="260"/>
      <c r="ATV247" s="260"/>
      <c r="ATW247" s="260"/>
      <c r="ATX247" s="260"/>
      <c r="ATY247" s="260"/>
      <c r="ATZ247" s="260"/>
      <c r="AUA247" s="260"/>
      <c r="AUB247" s="260"/>
      <c r="AUC247" s="260"/>
      <c r="AUD247" s="260"/>
      <c r="AUE247" s="260"/>
      <c r="AUF247" s="260"/>
      <c r="AUG247" s="260"/>
      <c r="AUH247" s="260"/>
      <c r="AUI247" s="260"/>
      <c r="AUJ247" s="260"/>
      <c r="AUK247" s="260"/>
      <c r="AUL247" s="260"/>
      <c r="AUM247" s="260"/>
      <c r="AUN247" s="260"/>
      <c r="AUO247" s="260"/>
      <c r="AUP247" s="260"/>
      <c r="AUQ247" s="260"/>
      <c r="AUR247" s="260"/>
      <c r="AUS247" s="260"/>
      <c r="AUT247" s="260"/>
      <c r="AUU247" s="260"/>
      <c r="AUV247" s="260"/>
      <c r="AUW247" s="260"/>
      <c r="AUX247" s="260"/>
      <c r="AUY247" s="260"/>
      <c r="AUZ247" s="260"/>
      <c r="AVA247" s="260"/>
      <c r="AVB247" s="260"/>
      <c r="AVC247" s="260"/>
      <c r="AVD247" s="260"/>
      <c r="AVE247" s="260"/>
      <c r="AVF247" s="260"/>
      <c r="AVG247" s="260"/>
      <c r="AVH247" s="260"/>
      <c r="AVI247" s="260"/>
      <c r="AVJ247" s="260"/>
      <c r="AVK247" s="260"/>
      <c r="AVL247" s="260"/>
      <c r="AVM247" s="260"/>
      <c r="AVN247" s="260"/>
      <c r="AVO247" s="260"/>
      <c r="AVP247" s="260"/>
      <c r="AVQ247" s="260"/>
      <c r="AVR247" s="260"/>
      <c r="AVS247" s="260"/>
      <c r="AVT247" s="260"/>
      <c r="AVU247" s="260"/>
      <c r="AVV247" s="260"/>
      <c r="AVW247" s="260"/>
      <c r="AVX247" s="260"/>
      <c r="AVY247" s="260"/>
      <c r="AVZ247" s="260"/>
      <c r="AWA247" s="260"/>
      <c r="AWB247" s="260"/>
      <c r="AWC247" s="260"/>
      <c r="AWD247" s="260"/>
      <c r="AWE247" s="260"/>
      <c r="AWF247" s="260"/>
      <c r="AWG247" s="260"/>
      <c r="AWH247" s="260"/>
      <c r="AWI247" s="260"/>
      <c r="AWJ247" s="260"/>
      <c r="AWK247" s="260"/>
      <c r="AWL247" s="260"/>
      <c r="AWM247" s="260"/>
      <c r="AWN247" s="260"/>
      <c r="AWO247" s="260"/>
      <c r="AWP247" s="260"/>
      <c r="AWQ247" s="260"/>
      <c r="AWR247" s="260"/>
      <c r="AWS247" s="260"/>
      <c r="AWT247" s="260"/>
      <c r="AWU247" s="260"/>
      <c r="AWV247" s="260"/>
      <c r="AWW247" s="260"/>
      <c r="AWX247" s="260"/>
      <c r="AWY247" s="260"/>
      <c r="AWZ247" s="260"/>
      <c r="AXA247" s="260"/>
      <c r="AXB247" s="260"/>
      <c r="AXC247" s="260"/>
      <c r="AXD247" s="260"/>
      <c r="AXE247" s="260"/>
      <c r="AXF247" s="260"/>
      <c r="AXG247" s="260"/>
      <c r="AXH247" s="260"/>
      <c r="AXI247" s="260"/>
      <c r="AXJ247" s="260"/>
      <c r="AXK247" s="260"/>
      <c r="AXL247" s="260"/>
      <c r="AXM247" s="260"/>
      <c r="AXN247" s="260"/>
      <c r="AXO247" s="260"/>
      <c r="AXP247" s="260"/>
      <c r="AXQ247" s="260"/>
      <c r="AXR247" s="260"/>
      <c r="AXS247" s="260"/>
      <c r="AXT247" s="260"/>
      <c r="AXU247" s="260"/>
      <c r="AXV247" s="260"/>
      <c r="AXW247" s="260"/>
      <c r="AXX247" s="260"/>
      <c r="AXY247" s="260"/>
      <c r="AXZ247" s="260"/>
      <c r="AYA247" s="260"/>
      <c r="AYB247" s="260"/>
      <c r="AYC247" s="260"/>
      <c r="AYD247" s="260"/>
      <c r="AYE247" s="260"/>
      <c r="AYF247" s="260"/>
      <c r="AYG247" s="260"/>
      <c r="AYH247" s="260"/>
      <c r="AYI247" s="260"/>
      <c r="AYJ247" s="260"/>
      <c r="AYK247" s="260"/>
      <c r="AYL247" s="260"/>
      <c r="AYM247" s="260"/>
      <c r="AYN247" s="260"/>
      <c r="AYO247" s="260"/>
      <c r="AYP247" s="260"/>
      <c r="AYQ247" s="260"/>
      <c r="AYR247" s="260"/>
      <c r="AYS247" s="260"/>
      <c r="AYT247" s="260"/>
      <c r="AYU247" s="260"/>
      <c r="AYV247" s="260"/>
      <c r="AYW247" s="260"/>
      <c r="AYX247" s="260"/>
      <c r="AYY247" s="260"/>
      <c r="AYZ247" s="260"/>
      <c r="AZA247" s="260"/>
      <c r="AZB247" s="260"/>
      <c r="AZC247" s="260"/>
      <c r="AZD247" s="260"/>
      <c r="AZE247" s="260"/>
      <c r="AZF247" s="260"/>
      <c r="AZG247" s="260"/>
      <c r="AZH247" s="260"/>
      <c r="AZI247" s="260"/>
      <c r="AZJ247" s="260"/>
      <c r="AZK247" s="260"/>
      <c r="AZL247" s="260"/>
      <c r="AZM247" s="260"/>
      <c r="AZN247" s="260"/>
      <c r="AZO247" s="260"/>
      <c r="AZP247" s="260"/>
      <c r="AZQ247" s="260"/>
      <c r="AZR247" s="260"/>
      <c r="AZS247" s="260"/>
      <c r="AZT247" s="260"/>
      <c r="AZU247" s="260"/>
      <c r="AZV247" s="260"/>
      <c r="AZW247" s="260"/>
      <c r="AZX247" s="260"/>
      <c r="AZY247" s="260"/>
      <c r="AZZ247" s="260"/>
      <c r="BAA247" s="260"/>
      <c r="BAB247" s="260"/>
      <c r="BAC247" s="260"/>
      <c r="BAD247" s="260"/>
      <c r="BAE247" s="260"/>
      <c r="BAF247" s="260"/>
      <c r="BAG247" s="260"/>
      <c r="BAH247" s="260"/>
      <c r="BAI247" s="260"/>
      <c r="BAJ247" s="260"/>
      <c r="BAK247" s="260"/>
      <c r="BAL247" s="260"/>
      <c r="BAM247" s="260"/>
      <c r="BAN247" s="260"/>
      <c r="BAO247" s="260"/>
      <c r="BAP247" s="260"/>
      <c r="BAQ247" s="260"/>
      <c r="BAR247" s="260"/>
      <c r="BAS247" s="260"/>
      <c r="BAT247" s="260"/>
      <c r="BAU247" s="260"/>
      <c r="BAV247" s="260"/>
      <c r="BAW247" s="260"/>
      <c r="BAX247" s="260"/>
      <c r="BAY247" s="260"/>
      <c r="BAZ247" s="260"/>
      <c r="BBA247" s="260"/>
      <c r="BBB247" s="260"/>
      <c r="BBC247" s="260"/>
      <c r="BBD247" s="260"/>
      <c r="BBE247" s="260"/>
      <c r="BBF247" s="260"/>
      <c r="BBG247" s="260"/>
      <c r="BBH247" s="260"/>
      <c r="BBI247" s="260"/>
      <c r="BBJ247" s="260"/>
      <c r="BBK247" s="260"/>
      <c r="BBL247" s="260"/>
      <c r="BBM247" s="260"/>
      <c r="BBN247" s="260"/>
      <c r="BBO247" s="260"/>
      <c r="BBP247" s="260"/>
      <c r="BBQ247" s="260"/>
      <c r="BBR247" s="260"/>
      <c r="BBS247" s="260"/>
      <c r="BBT247" s="260"/>
      <c r="BBU247" s="260"/>
      <c r="BBV247" s="260"/>
      <c r="BBW247" s="260"/>
      <c r="BBX247" s="260"/>
      <c r="BBY247" s="260"/>
      <c r="BBZ247" s="260"/>
      <c r="BCA247" s="260"/>
      <c r="BCB247" s="260"/>
      <c r="BCC247" s="260"/>
      <c r="BCD247" s="260"/>
      <c r="BCE247" s="260"/>
      <c r="BCF247" s="260"/>
      <c r="BCG247" s="260"/>
      <c r="BCH247" s="260"/>
      <c r="BCI247" s="260"/>
      <c r="BCJ247" s="260"/>
      <c r="BCK247" s="260"/>
      <c r="BCL247" s="260"/>
      <c r="BCM247" s="260"/>
      <c r="BCN247" s="260"/>
      <c r="BCO247" s="260"/>
      <c r="BCP247" s="260"/>
      <c r="BCQ247" s="260"/>
      <c r="BCR247" s="260"/>
      <c r="BCS247" s="260"/>
      <c r="BCT247" s="260"/>
      <c r="BCU247" s="260"/>
      <c r="BCV247" s="260"/>
      <c r="BCW247" s="260"/>
      <c r="BCX247" s="260"/>
      <c r="BCY247" s="260"/>
      <c r="BCZ247" s="260"/>
      <c r="BDA247" s="260"/>
      <c r="BDB247" s="260"/>
      <c r="BDC247" s="260"/>
      <c r="BDD247" s="260"/>
      <c r="BDE247" s="260"/>
      <c r="BDF247" s="260"/>
      <c r="BDG247" s="260"/>
      <c r="BDH247" s="260"/>
      <c r="BDI247" s="260"/>
      <c r="BDJ247" s="260"/>
      <c r="BDK247" s="260"/>
      <c r="BDL247" s="260"/>
      <c r="BDM247" s="260"/>
      <c r="BDN247" s="260"/>
      <c r="BDO247" s="260"/>
      <c r="BDP247" s="260"/>
      <c r="BDQ247" s="260"/>
      <c r="BDR247" s="260"/>
      <c r="BDS247" s="260"/>
      <c r="BDT247" s="260"/>
      <c r="BDU247" s="260"/>
      <c r="BDV247" s="260"/>
      <c r="BDW247" s="260"/>
      <c r="BDX247" s="260"/>
      <c r="BDY247" s="260"/>
      <c r="BDZ247" s="260"/>
      <c r="BEA247" s="260"/>
      <c r="BEB247" s="260"/>
      <c r="BEC247" s="260"/>
      <c r="BED247" s="260"/>
      <c r="BEE247" s="260"/>
      <c r="BEF247" s="260"/>
      <c r="BEG247" s="260"/>
      <c r="BEH247" s="260"/>
      <c r="BEI247" s="260"/>
      <c r="BEJ247" s="260"/>
      <c r="BEK247" s="260"/>
      <c r="BEL247" s="260"/>
      <c r="BEM247" s="260"/>
      <c r="BEN247" s="260"/>
      <c r="BEO247" s="260"/>
      <c r="BEP247" s="260"/>
      <c r="BEQ247" s="260"/>
      <c r="BER247" s="260"/>
      <c r="BES247" s="260"/>
      <c r="BET247" s="260"/>
      <c r="BEU247" s="260"/>
      <c r="BEV247" s="260"/>
      <c r="BEW247" s="260"/>
      <c r="BEX247" s="260"/>
      <c r="BEY247" s="260"/>
      <c r="BEZ247" s="260"/>
      <c r="BFA247" s="260"/>
      <c r="BFB247" s="260"/>
      <c r="BFC247" s="260"/>
      <c r="BFD247" s="260"/>
      <c r="BFE247" s="260"/>
      <c r="BFF247" s="260"/>
      <c r="BFG247" s="260"/>
      <c r="BFH247" s="260"/>
      <c r="BFI247" s="260"/>
      <c r="BFJ247" s="260"/>
      <c r="BFK247" s="260"/>
      <c r="BFL247" s="260"/>
      <c r="BFM247" s="260"/>
      <c r="BFN247" s="260"/>
      <c r="BFO247" s="260"/>
      <c r="BFP247" s="260"/>
      <c r="BFQ247" s="260"/>
      <c r="BFR247" s="260"/>
      <c r="BFS247" s="260"/>
      <c r="BFT247" s="260"/>
      <c r="BFU247" s="260"/>
      <c r="BFV247" s="260"/>
      <c r="BFW247" s="260"/>
      <c r="BFX247" s="260"/>
      <c r="BFY247" s="260"/>
      <c r="BFZ247" s="260"/>
      <c r="BGA247" s="260"/>
      <c r="BGB247" s="260"/>
      <c r="BGC247" s="260"/>
      <c r="BGD247" s="260"/>
      <c r="BGE247" s="260"/>
      <c r="BGF247" s="260"/>
      <c r="BGG247" s="260"/>
      <c r="BGH247" s="260"/>
      <c r="BGI247" s="260"/>
      <c r="BGJ247" s="260"/>
      <c r="BGK247" s="260"/>
      <c r="BGL247" s="260"/>
      <c r="BGM247" s="260"/>
      <c r="BGN247" s="260"/>
      <c r="BGO247" s="260"/>
      <c r="BGP247" s="260"/>
      <c r="BGQ247" s="260"/>
      <c r="BGR247" s="260"/>
      <c r="BGS247" s="260"/>
      <c r="BGT247" s="260"/>
      <c r="BGU247" s="260"/>
      <c r="BGV247" s="260"/>
      <c r="BGW247" s="260"/>
      <c r="BGX247" s="260"/>
      <c r="BGY247" s="260"/>
      <c r="BGZ247" s="260"/>
      <c r="BHA247" s="260"/>
      <c r="BHB247" s="260"/>
      <c r="BHC247" s="260"/>
      <c r="BHD247" s="260"/>
      <c r="BHE247" s="260"/>
      <c r="BHF247" s="260"/>
      <c r="BHG247" s="260"/>
      <c r="BHH247" s="260"/>
      <c r="BHI247" s="260"/>
      <c r="BHJ247" s="260"/>
      <c r="BHK247" s="260"/>
      <c r="BHL247" s="260"/>
      <c r="BHM247" s="260"/>
      <c r="BHN247" s="260"/>
      <c r="BHO247" s="260"/>
      <c r="BHP247" s="260"/>
      <c r="BHQ247" s="260"/>
      <c r="BHR247" s="260"/>
      <c r="BHS247" s="260"/>
      <c r="BHT247" s="260"/>
      <c r="BHU247" s="260"/>
      <c r="BHV247" s="260"/>
      <c r="BHW247" s="260"/>
      <c r="BHX247" s="260"/>
      <c r="BHY247" s="260"/>
      <c r="BHZ247" s="260"/>
      <c r="BIA247" s="260"/>
      <c r="BIB247" s="260"/>
      <c r="BIC247" s="260"/>
      <c r="BID247" s="260"/>
      <c r="BIE247" s="260"/>
      <c r="BIF247" s="260"/>
      <c r="BIG247" s="260"/>
      <c r="BIH247" s="260"/>
      <c r="BII247" s="260"/>
      <c r="BIJ247" s="260"/>
      <c r="BIK247" s="260"/>
      <c r="BIL247" s="260"/>
      <c r="BIM247" s="260"/>
      <c r="BIN247" s="260"/>
      <c r="BIO247" s="260"/>
      <c r="BIP247" s="260"/>
      <c r="BIQ247" s="260"/>
      <c r="BIR247" s="260"/>
      <c r="BIS247" s="260"/>
      <c r="BIT247" s="260"/>
      <c r="BIU247" s="260"/>
      <c r="BIV247" s="260"/>
      <c r="BIW247" s="260"/>
      <c r="BIX247" s="260"/>
      <c r="BIY247" s="260"/>
      <c r="BIZ247" s="260"/>
      <c r="BJA247" s="260"/>
      <c r="BJB247" s="260"/>
      <c r="BJC247" s="260"/>
      <c r="BJD247" s="260"/>
      <c r="BJE247" s="260"/>
      <c r="BJF247" s="260"/>
      <c r="BJG247" s="260"/>
      <c r="BJH247" s="260"/>
      <c r="BJI247" s="260"/>
      <c r="BJJ247" s="260"/>
      <c r="BJK247" s="260"/>
      <c r="BJL247" s="260"/>
      <c r="BJM247" s="260"/>
      <c r="BJN247" s="260"/>
      <c r="BJO247" s="260"/>
      <c r="BJP247" s="260"/>
      <c r="BJQ247" s="260"/>
      <c r="BJR247" s="260"/>
      <c r="BJS247" s="260"/>
      <c r="BJT247" s="260"/>
      <c r="BJU247" s="260"/>
      <c r="BJV247" s="260"/>
      <c r="BJW247" s="260"/>
      <c r="BJX247" s="260"/>
      <c r="BJY247" s="260"/>
      <c r="BJZ247" s="260"/>
      <c r="BKA247" s="260"/>
      <c r="BKB247" s="260"/>
      <c r="BKC247" s="260"/>
      <c r="BKD247" s="260"/>
      <c r="BKE247" s="260"/>
      <c r="BKF247" s="260"/>
      <c r="BKG247" s="260"/>
      <c r="BKH247" s="260"/>
      <c r="BKI247" s="260"/>
      <c r="BKJ247" s="260"/>
      <c r="BKK247" s="260"/>
      <c r="BKL247" s="260"/>
      <c r="BKM247" s="260"/>
      <c r="BKN247" s="260"/>
      <c r="BKO247" s="260"/>
      <c r="BKP247" s="260"/>
      <c r="BKQ247" s="260"/>
      <c r="BKR247" s="260"/>
      <c r="BKS247" s="260"/>
      <c r="BKT247" s="260"/>
      <c r="BKU247" s="260"/>
      <c r="BKV247" s="260"/>
      <c r="BKW247" s="260"/>
      <c r="BKX247" s="260"/>
      <c r="BKY247" s="260"/>
      <c r="BKZ247" s="260"/>
      <c r="BLA247" s="260"/>
      <c r="BLB247" s="260"/>
      <c r="BLC247" s="260"/>
      <c r="BLD247" s="260"/>
      <c r="BLE247" s="260"/>
      <c r="BLF247" s="260"/>
      <c r="BLG247" s="260"/>
      <c r="BLH247" s="260"/>
      <c r="BLI247" s="260"/>
      <c r="BLJ247" s="260"/>
      <c r="BLK247" s="260"/>
      <c r="BLL247" s="260"/>
      <c r="BLM247" s="260"/>
      <c r="BLN247" s="260"/>
      <c r="BLO247" s="260"/>
      <c r="BLP247" s="260"/>
      <c r="BLQ247" s="260"/>
      <c r="BLR247" s="260"/>
      <c r="BLS247" s="260"/>
      <c r="BLT247" s="260"/>
      <c r="BLU247" s="260"/>
      <c r="BLV247" s="260"/>
      <c r="BLW247" s="260"/>
      <c r="BLX247" s="260"/>
      <c r="BLY247" s="260"/>
      <c r="BLZ247" s="260"/>
      <c r="BMA247" s="260"/>
      <c r="BMB247" s="260"/>
      <c r="BMC247" s="260"/>
      <c r="BMD247" s="260"/>
      <c r="BME247" s="260"/>
      <c r="BMF247" s="260"/>
      <c r="BMG247" s="260"/>
      <c r="BMH247" s="260"/>
      <c r="BMI247" s="260"/>
      <c r="BMJ247" s="260"/>
      <c r="BMK247" s="260"/>
      <c r="BML247" s="260"/>
      <c r="BMM247" s="260"/>
      <c r="BMN247" s="260"/>
      <c r="BMO247" s="260"/>
      <c r="BMP247" s="260"/>
      <c r="BMQ247" s="260"/>
      <c r="BMR247" s="260"/>
      <c r="BMS247" s="260"/>
      <c r="BMT247" s="260"/>
      <c r="BMU247" s="260"/>
      <c r="BMV247" s="260"/>
      <c r="BMW247" s="260"/>
      <c r="BMX247" s="260"/>
      <c r="BMY247" s="260"/>
      <c r="BMZ247" s="260"/>
      <c r="BNA247" s="260"/>
      <c r="BNB247" s="260"/>
      <c r="BNC247" s="260"/>
      <c r="BND247" s="260"/>
      <c r="BNE247" s="260"/>
      <c r="BNF247" s="260"/>
      <c r="BNG247" s="260"/>
      <c r="BNH247" s="260"/>
      <c r="BNI247" s="260"/>
      <c r="BNJ247" s="260"/>
      <c r="BNK247" s="260"/>
      <c r="BNL247" s="260"/>
      <c r="BNM247" s="260"/>
      <c r="BNN247" s="260"/>
      <c r="BNO247" s="260"/>
      <c r="BNP247" s="260"/>
      <c r="BNQ247" s="260"/>
      <c r="BNR247" s="260"/>
      <c r="BNS247" s="260"/>
      <c r="BNT247" s="260"/>
      <c r="BNU247" s="260"/>
      <c r="BNV247" s="260"/>
      <c r="BNW247" s="260"/>
      <c r="BNX247" s="260"/>
      <c r="BNY247" s="260"/>
      <c r="BNZ247" s="260"/>
      <c r="BOA247" s="260"/>
      <c r="BOB247" s="260"/>
      <c r="BOC247" s="260"/>
      <c r="BOD247" s="260"/>
      <c r="BOE247" s="260"/>
      <c r="BOF247" s="260"/>
      <c r="BOG247" s="260"/>
      <c r="BOH247" s="260"/>
      <c r="BOI247" s="260"/>
      <c r="BOJ247" s="260"/>
      <c r="BOK247" s="260"/>
      <c r="BOL247" s="260"/>
      <c r="BOM247" s="260"/>
      <c r="BON247" s="260"/>
      <c r="BOO247" s="260"/>
      <c r="BOP247" s="260"/>
      <c r="BOQ247" s="260"/>
      <c r="BOR247" s="260"/>
      <c r="BOS247" s="260"/>
      <c r="BOT247" s="260"/>
      <c r="BOU247" s="260"/>
      <c r="BOV247" s="260"/>
      <c r="BOW247" s="260"/>
      <c r="BOX247" s="260"/>
      <c r="BOY247" s="260"/>
      <c r="BOZ247" s="260"/>
      <c r="BPA247" s="260"/>
      <c r="BPB247" s="260"/>
      <c r="BPC247" s="260"/>
      <c r="BPD247" s="260"/>
      <c r="BPE247" s="260"/>
      <c r="BPF247" s="260"/>
      <c r="BPG247" s="260"/>
      <c r="BPH247" s="260"/>
      <c r="BPI247" s="260"/>
      <c r="BPJ247" s="260"/>
      <c r="BPK247" s="260"/>
      <c r="BPL247" s="260"/>
      <c r="BPM247" s="260"/>
      <c r="BPN247" s="260"/>
      <c r="BPO247" s="260"/>
      <c r="BPP247" s="260"/>
      <c r="BPQ247" s="260"/>
      <c r="BPR247" s="260"/>
      <c r="BPS247" s="260"/>
      <c r="BPT247" s="260"/>
      <c r="BPU247" s="260"/>
      <c r="BPV247" s="260"/>
      <c r="BPW247" s="260"/>
      <c r="BPX247" s="260"/>
      <c r="BPY247" s="260"/>
      <c r="BPZ247" s="260"/>
      <c r="BQA247" s="260"/>
      <c r="BQB247" s="260"/>
      <c r="BQC247" s="260"/>
      <c r="BQD247" s="260"/>
      <c r="BQE247" s="260"/>
      <c r="BQF247" s="260"/>
      <c r="BQG247" s="260"/>
      <c r="BQH247" s="260"/>
      <c r="BQI247" s="260"/>
      <c r="BQJ247" s="260"/>
      <c r="BQK247" s="260"/>
      <c r="BQL247" s="260"/>
      <c r="BQM247" s="260"/>
      <c r="BQN247" s="260"/>
      <c r="BQO247" s="260"/>
      <c r="BQP247" s="260"/>
      <c r="BQQ247" s="260"/>
      <c r="BQR247" s="260"/>
      <c r="BQS247" s="260"/>
      <c r="BQT247" s="260"/>
      <c r="BQU247" s="260"/>
      <c r="BQV247" s="260"/>
      <c r="BQW247" s="260"/>
      <c r="BQX247" s="260"/>
      <c r="BQY247" s="260"/>
      <c r="BQZ247" s="260"/>
      <c r="BRA247" s="260"/>
      <c r="BRB247" s="260"/>
      <c r="BRC247" s="260"/>
      <c r="BRD247" s="260"/>
      <c r="BRE247" s="260"/>
      <c r="BRF247" s="260"/>
      <c r="BRG247" s="260"/>
      <c r="BRH247" s="260"/>
      <c r="BRI247" s="260"/>
      <c r="BRJ247" s="260"/>
      <c r="BRK247" s="260"/>
      <c r="BRL247" s="260"/>
      <c r="BRM247" s="260"/>
      <c r="BRN247" s="260"/>
      <c r="BRO247" s="260"/>
      <c r="BRP247" s="260"/>
      <c r="BRQ247" s="260"/>
      <c r="BRR247" s="260"/>
      <c r="BRS247" s="260"/>
      <c r="BRT247" s="260"/>
      <c r="BRU247" s="260"/>
      <c r="BRV247" s="260"/>
      <c r="BRW247" s="260"/>
      <c r="BRX247" s="260"/>
      <c r="BRY247" s="260"/>
      <c r="BRZ247" s="260"/>
      <c r="BSA247" s="260"/>
      <c r="BSB247" s="260"/>
      <c r="BSC247" s="260"/>
      <c r="BSD247" s="260"/>
      <c r="BSE247" s="260"/>
      <c r="BSF247" s="260"/>
      <c r="BSG247" s="260"/>
      <c r="BSH247" s="260"/>
      <c r="BSI247" s="260"/>
      <c r="BSJ247" s="260"/>
      <c r="BSK247" s="260"/>
      <c r="BSL247" s="260"/>
      <c r="BSM247" s="260"/>
      <c r="BSN247" s="260"/>
      <c r="BSO247" s="260"/>
      <c r="BSP247" s="260"/>
      <c r="BSQ247" s="260"/>
      <c r="BSR247" s="260"/>
      <c r="BSS247" s="260"/>
      <c r="BST247" s="260"/>
      <c r="BSU247" s="260"/>
      <c r="BSV247" s="260"/>
      <c r="BSW247" s="260"/>
      <c r="BSX247" s="260"/>
      <c r="BSY247" s="260"/>
      <c r="BSZ247" s="260"/>
      <c r="BTA247" s="260"/>
      <c r="BTB247" s="260"/>
      <c r="BTC247" s="260"/>
      <c r="BTD247" s="260"/>
      <c r="BTE247" s="260"/>
      <c r="BTF247" s="260"/>
      <c r="BTG247" s="260"/>
      <c r="BTH247" s="260"/>
      <c r="BTI247" s="260"/>
      <c r="BTJ247" s="260"/>
      <c r="BTK247" s="260"/>
      <c r="BTL247" s="260"/>
      <c r="BTM247" s="260"/>
      <c r="BTN247" s="260"/>
      <c r="BTO247" s="260"/>
      <c r="BTP247" s="260"/>
      <c r="BTQ247" s="260"/>
      <c r="BTR247" s="260"/>
      <c r="BTS247" s="260"/>
      <c r="BTT247" s="260"/>
      <c r="BTU247" s="260"/>
      <c r="BTV247" s="260"/>
      <c r="BTW247" s="260"/>
      <c r="BTX247" s="260"/>
      <c r="BTY247" s="260"/>
      <c r="BTZ247" s="260"/>
      <c r="BUA247" s="260"/>
      <c r="BUB247" s="260"/>
      <c r="BUC247" s="260"/>
      <c r="BUD247" s="260"/>
      <c r="BUE247" s="260"/>
      <c r="BUF247" s="260"/>
      <c r="BUG247" s="260"/>
      <c r="BUH247" s="260"/>
      <c r="BUI247" s="260"/>
      <c r="BUJ247" s="260"/>
      <c r="BUK247" s="260"/>
      <c r="BUL247" s="260"/>
      <c r="BUM247" s="260"/>
      <c r="BUN247" s="260"/>
      <c r="BUO247" s="260"/>
      <c r="BUP247" s="260"/>
      <c r="BUQ247" s="260"/>
      <c r="BUR247" s="260"/>
      <c r="BUS247" s="260"/>
      <c r="BUT247" s="260"/>
      <c r="BUU247" s="260"/>
      <c r="BUV247" s="260"/>
      <c r="BUW247" s="260"/>
      <c r="BUX247" s="260"/>
      <c r="BUY247" s="260"/>
      <c r="BUZ247" s="260"/>
      <c r="BVA247" s="260"/>
      <c r="BVB247" s="260"/>
      <c r="BVC247" s="260"/>
      <c r="BVD247" s="260"/>
      <c r="BVE247" s="260"/>
      <c r="BVF247" s="260"/>
      <c r="BVG247" s="260"/>
      <c r="BVH247" s="260"/>
      <c r="BVI247" s="260"/>
      <c r="BVJ247" s="260"/>
      <c r="BVK247" s="260"/>
      <c r="BVL247" s="260"/>
      <c r="BVM247" s="260"/>
      <c r="BVN247" s="260"/>
      <c r="BVO247" s="260"/>
      <c r="BVP247" s="260"/>
      <c r="BVQ247" s="260"/>
      <c r="BVR247" s="260"/>
      <c r="BVS247" s="260"/>
      <c r="BVT247" s="260"/>
      <c r="BVU247" s="260"/>
      <c r="BVV247" s="260"/>
      <c r="BVW247" s="260"/>
      <c r="BVX247" s="260"/>
      <c r="BVY247" s="260"/>
      <c r="BVZ247" s="260"/>
      <c r="BWA247" s="260"/>
      <c r="BWB247" s="260"/>
      <c r="BWC247" s="260"/>
      <c r="BWD247" s="260"/>
      <c r="BWE247" s="260"/>
      <c r="BWF247" s="260"/>
      <c r="BWG247" s="260"/>
      <c r="BWH247" s="260"/>
      <c r="BWI247" s="260"/>
      <c r="BWJ247" s="260"/>
      <c r="BWK247" s="260"/>
      <c r="BWL247" s="260"/>
      <c r="BWM247" s="260"/>
      <c r="BWN247" s="260"/>
      <c r="BWO247" s="260"/>
      <c r="BWP247" s="260"/>
      <c r="BWQ247" s="260"/>
      <c r="BWR247" s="260"/>
      <c r="BWS247" s="260"/>
      <c r="BWT247" s="260"/>
      <c r="BWU247" s="260"/>
      <c r="BWV247" s="260"/>
      <c r="BWW247" s="260"/>
      <c r="BWX247" s="260"/>
      <c r="BWY247" s="260"/>
      <c r="BWZ247" s="260"/>
      <c r="BXA247" s="260"/>
      <c r="BXB247" s="260"/>
      <c r="BXC247" s="260"/>
      <c r="BXD247" s="260"/>
      <c r="BXE247" s="260"/>
      <c r="BXF247" s="260"/>
      <c r="BXG247" s="260"/>
      <c r="BXH247" s="260"/>
      <c r="BXI247" s="260"/>
      <c r="BXJ247" s="260"/>
      <c r="BXK247" s="260"/>
      <c r="BXL247" s="260"/>
      <c r="BXM247" s="260"/>
      <c r="BXN247" s="260"/>
      <c r="BXO247" s="260"/>
      <c r="BXP247" s="260"/>
      <c r="BXQ247" s="260"/>
      <c r="BXR247" s="260"/>
      <c r="BXS247" s="260"/>
      <c r="BXT247" s="260"/>
      <c r="BXU247" s="260"/>
      <c r="BXV247" s="260"/>
      <c r="BXW247" s="260"/>
      <c r="BXX247" s="260"/>
      <c r="BXY247" s="260"/>
      <c r="BXZ247" s="260"/>
      <c r="BYA247" s="260"/>
      <c r="BYB247" s="260"/>
      <c r="BYC247" s="260"/>
      <c r="BYD247" s="260"/>
      <c r="BYE247" s="260"/>
      <c r="BYF247" s="260"/>
      <c r="BYG247" s="260"/>
      <c r="BYH247" s="260"/>
      <c r="BYI247" s="260"/>
      <c r="BYJ247" s="260"/>
      <c r="BYK247" s="260"/>
      <c r="BYL247" s="260"/>
      <c r="BYM247" s="260"/>
      <c r="BYN247" s="260"/>
      <c r="BYO247" s="260"/>
      <c r="BYP247" s="260"/>
      <c r="BYQ247" s="260"/>
      <c r="BYR247" s="260"/>
      <c r="BYS247" s="260"/>
      <c r="BYT247" s="260"/>
      <c r="BYU247" s="260"/>
      <c r="BYV247" s="260"/>
      <c r="BYW247" s="260"/>
      <c r="BYX247" s="260"/>
      <c r="BYY247" s="260"/>
      <c r="BYZ247" s="260"/>
      <c r="BZA247" s="260"/>
      <c r="BZB247" s="260"/>
      <c r="BZC247" s="260"/>
      <c r="BZD247" s="260"/>
      <c r="BZE247" s="260"/>
      <c r="BZF247" s="260"/>
      <c r="BZG247" s="260"/>
      <c r="BZH247" s="260"/>
      <c r="BZI247" s="260"/>
      <c r="BZJ247" s="260"/>
      <c r="BZK247" s="260"/>
      <c r="BZL247" s="260"/>
      <c r="BZM247" s="260"/>
      <c r="BZN247" s="260"/>
      <c r="BZO247" s="260"/>
      <c r="BZP247" s="260"/>
      <c r="BZQ247" s="260"/>
      <c r="BZR247" s="260"/>
      <c r="BZS247" s="260"/>
      <c r="BZT247" s="260"/>
      <c r="BZU247" s="260"/>
      <c r="BZV247" s="260"/>
      <c r="BZW247" s="260"/>
      <c r="BZX247" s="260"/>
      <c r="BZY247" s="260"/>
      <c r="BZZ247" s="260"/>
      <c r="CAA247" s="260"/>
      <c r="CAB247" s="260"/>
      <c r="CAC247" s="260"/>
      <c r="CAD247" s="260"/>
      <c r="CAE247" s="260"/>
      <c r="CAF247" s="260"/>
      <c r="CAG247" s="260"/>
      <c r="CAH247" s="260"/>
      <c r="CAI247" s="260"/>
      <c r="CAJ247" s="260"/>
      <c r="CAK247" s="260"/>
      <c r="CAL247" s="260"/>
      <c r="CAM247" s="260"/>
      <c r="CAN247" s="260"/>
      <c r="CAO247" s="260"/>
      <c r="CAP247" s="260"/>
      <c r="CAQ247" s="260"/>
      <c r="CAR247" s="260"/>
      <c r="CAS247" s="260"/>
      <c r="CAT247" s="260"/>
      <c r="CAU247" s="260"/>
      <c r="CAV247" s="260"/>
      <c r="CAW247" s="260"/>
      <c r="CAX247" s="260"/>
      <c r="CAY247" s="260"/>
      <c r="CAZ247" s="260"/>
      <c r="CBA247" s="260"/>
      <c r="CBB247" s="260"/>
      <c r="CBC247" s="260"/>
      <c r="CBD247" s="260"/>
      <c r="CBE247" s="260"/>
      <c r="CBF247" s="260"/>
      <c r="CBG247" s="260"/>
      <c r="CBH247" s="260"/>
      <c r="CBI247" s="260"/>
      <c r="CBJ247" s="260"/>
      <c r="CBK247" s="260"/>
      <c r="CBL247" s="260"/>
      <c r="CBM247" s="260"/>
      <c r="CBN247" s="260"/>
      <c r="CBO247" s="260"/>
      <c r="CBP247" s="260"/>
      <c r="CBQ247" s="260"/>
      <c r="CBR247" s="260"/>
      <c r="CBS247" s="260"/>
      <c r="CBT247" s="260"/>
      <c r="CBU247" s="260"/>
      <c r="CBV247" s="260"/>
      <c r="CBW247" s="260"/>
      <c r="CBX247" s="260"/>
      <c r="CBY247" s="260"/>
      <c r="CBZ247" s="260"/>
      <c r="CCA247" s="260"/>
      <c r="CCB247" s="260"/>
      <c r="CCC247" s="260"/>
      <c r="CCD247" s="260"/>
      <c r="CCE247" s="260"/>
      <c r="CCF247" s="260"/>
      <c r="CCG247" s="260"/>
      <c r="CCH247" s="260"/>
      <c r="CCI247" s="260"/>
      <c r="CCJ247" s="260"/>
      <c r="CCK247" s="260"/>
      <c r="CCL247" s="260"/>
      <c r="CCM247" s="260"/>
      <c r="CCN247" s="260"/>
      <c r="CCO247" s="260"/>
      <c r="CCP247" s="260"/>
      <c r="CCQ247" s="260"/>
      <c r="CCR247" s="260"/>
      <c r="CCS247" s="260"/>
      <c r="CCT247" s="260"/>
      <c r="CCU247" s="260"/>
      <c r="CCV247" s="260"/>
      <c r="CCW247" s="260"/>
      <c r="CCX247" s="260"/>
      <c r="CCY247" s="260"/>
      <c r="CCZ247" s="260"/>
      <c r="CDA247" s="260"/>
      <c r="CDB247" s="260"/>
      <c r="CDC247" s="260"/>
      <c r="CDD247" s="260"/>
      <c r="CDE247" s="260"/>
      <c r="CDF247" s="260"/>
      <c r="CDG247" s="260"/>
      <c r="CDH247" s="260"/>
      <c r="CDI247" s="260"/>
      <c r="CDJ247" s="260"/>
      <c r="CDK247" s="260"/>
      <c r="CDL247" s="260"/>
      <c r="CDM247" s="260"/>
      <c r="CDN247" s="260"/>
      <c r="CDO247" s="260"/>
      <c r="CDP247" s="260"/>
      <c r="CDQ247" s="260"/>
      <c r="CDR247" s="260"/>
      <c r="CDS247" s="260"/>
      <c r="CDT247" s="260"/>
      <c r="CDU247" s="260"/>
      <c r="CDV247" s="260"/>
      <c r="CDW247" s="260"/>
      <c r="CDX247" s="260"/>
      <c r="CDY247" s="260"/>
      <c r="CDZ247" s="260"/>
      <c r="CEA247" s="260"/>
      <c r="CEB247" s="260"/>
      <c r="CEC247" s="260"/>
      <c r="CED247" s="260"/>
      <c r="CEE247" s="260"/>
      <c r="CEF247" s="260"/>
      <c r="CEG247" s="260"/>
      <c r="CEH247" s="260"/>
      <c r="CEI247" s="260"/>
      <c r="CEJ247" s="260"/>
      <c r="CEK247" s="260"/>
      <c r="CEL247" s="260"/>
      <c r="CEM247" s="260"/>
      <c r="CEN247" s="260"/>
      <c r="CEO247" s="260"/>
      <c r="CEP247" s="260"/>
      <c r="CEQ247" s="260"/>
      <c r="CER247" s="260"/>
      <c r="CES247" s="260"/>
      <c r="CET247" s="260"/>
      <c r="CEU247" s="260"/>
      <c r="CEV247" s="260"/>
      <c r="CEW247" s="260"/>
      <c r="CEX247" s="260"/>
      <c r="CEY247" s="260"/>
      <c r="CEZ247" s="260"/>
      <c r="CFA247" s="260"/>
      <c r="CFB247" s="260"/>
      <c r="CFC247" s="260"/>
      <c r="CFD247" s="260"/>
      <c r="CFE247" s="260"/>
      <c r="CFF247" s="260"/>
      <c r="CFG247" s="260"/>
      <c r="CFH247" s="260"/>
      <c r="CFI247" s="260"/>
      <c r="CFJ247" s="260"/>
      <c r="CFK247" s="260"/>
      <c r="CFL247" s="260"/>
      <c r="CFM247" s="260"/>
      <c r="CFN247" s="260"/>
      <c r="CFO247" s="260"/>
      <c r="CFP247" s="260"/>
      <c r="CFQ247" s="260"/>
      <c r="CFR247" s="260"/>
      <c r="CFS247" s="260"/>
      <c r="CFT247" s="260"/>
      <c r="CFU247" s="260"/>
      <c r="CFV247" s="260"/>
      <c r="CFW247" s="260"/>
      <c r="CFX247" s="260"/>
      <c r="CFY247" s="260"/>
      <c r="CFZ247" s="260"/>
      <c r="CGA247" s="260"/>
      <c r="CGB247" s="260"/>
      <c r="CGC247" s="260"/>
      <c r="CGD247" s="260"/>
      <c r="CGE247" s="260"/>
      <c r="CGF247" s="260"/>
      <c r="CGG247" s="260"/>
      <c r="CGH247" s="260"/>
      <c r="CGI247" s="260"/>
      <c r="CGJ247" s="260"/>
      <c r="CGK247" s="260"/>
      <c r="CGL247" s="260"/>
      <c r="CGM247" s="260"/>
      <c r="CGN247" s="260"/>
      <c r="CGO247" s="260"/>
      <c r="CGP247" s="260"/>
      <c r="CGQ247" s="260"/>
      <c r="CGR247" s="260"/>
      <c r="CGS247" s="260"/>
      <c r="CGT247" s="260"/>
      <c r="CGU247" s="260"/>
      <c r="CGV247" s="260"/>
      <c r="CGW247" s="260"/>
      <c r="CGX247" s="260"/>
      <c r="CGY247" s="260"/>
      <c r="CGZ247" s="260"/>
      <c r="CHA247" s="260"/>
      <c r="CHB247" s="260"/>
      <c r="CHC247" s="260"/>
      <c r="CHD247" s="260"/>
      <c r="CHE247" s="260"/>
      <c r="CHF247" s="260"/>
      <c r="CHG247" s="260"/>
      <c r="CHH247" s="260"/>
      <c r="CHI247" s="260"/>
      <c r="CHJ247" s="260"/>
      <c r="CHK247" s="260"/>
      <c r="CHL247" s="260"/>
      <c r="CHM247" s="260"/>
      <c r="CHN247" s="260"/>
      <c r="CHO247" s="260"/>
      <c r="CHP247" s="260"/>
      <c r="CHQ247" s="260"/>
      <c r="CHR247" s="260"/>
      <c r="CHS247" s="260"/>
      <c r="CHT247" s="260"/>
      <c r="CHU247" s="260"/>
      <c r="CHV247" s="260"/>
      <c r="CHW247" s="260"/>
      <c r="CHX247" s="260"/>
      <c r="CHY247" s="260"/>
      <c r="CHZ247" s="260"/>
      <c r="CIA247" s="260"/>
      <c r="CIB247" s="260"/>
      <c r="CIC247" s="260"/>
      <c r="CID247" s="260"/>
      <c r="CIE247" s="260"/>
      <c r="CIF247" s="260"/>
      <c r="CIG247" s="260"/>
      <c r="CIH247" s="260"/>
      <c r="CII247" s="260"/>
      <c r="CIJ247" s="260"/>
      <c r="CIK247" s="260"/>
      <c r="CIL247" s="260"/>
      <c r="CIM247" s="260"/>
      <c r="CIN247" s="260"/>
      <c r="CIO247" s="260"/>
      <c r="CIP247" s="260"/>
      <c r="CIQ247" s="260"/>
      <c r="CIR247" s="260"/>
      <c r="CIS247" s="260"/>
      <c r="CIT247" s="260"/>
      <c r="CIU247" s="260"/>
      <c r="CIV247" s="260"/>
      <c r="CIW247" s="260"/>
      <c r="CIX247" s="260"/>
      <c r="CIY247" s="260"/>
      <c r="CIZ247" s="260"/>
      <c r="CJA247" s="260"/>
      <c r="CJB247" s="260"/>
      <c r="CJC247" s="260"/>
      <c r="CJD247" s="260"/>
      <c r="CJE247" s="260"/>
      <c r="CJF247" s="260"/>
      <c r="CJG247" s="260"/>
      <c r="CJH247" s="260"/>
      <c r="CJI247" s="260"/>
      <c r="CJJ247" s="260"/>
      <c r="CJK247" s="260"/>
      <c r="CJL247" s="260"/>
      <c r="CJM247" s="260"/>
      <c r="CJN247" s="260"/>
      <c r="CJO247" s="260"/>
      <c r="CJP247" s="260"/>
      <c r="CJQ247" s="260"/>
      <c r="CJR247" s="260"/>
      <c r="CJS247" s="260"/>
      <c r="CJT247" s="260"/>
      <c r="CJU247" s="260"/>
      <c r="CJV247" s="260"/>
      <c r="CJW247" s="260"/>
      <c r="CJX247" s="260"/>
      <c r="CJY247" s="260"/>
      <c r="CJZ247" s="260"/>
      <c r="CKA247" s="260"/>
      <c r="CKB247" s="260"/>
      <c r="CKC247" s="260"/>
      <c r="CKD247" s="260"/>
      <c r="CKE247" s="260"/>
      <c r="CKF247" s="260"/>
      <c r="CKG247" s="260"/>
      <c r="CKH247" s="260"/>
      <c r="CKI247" s="260"/>
      <c r="CKJ247" s="260"/>
      <c r="CKK247" s="260"/>
      <c r="CKL247" s="260"/>
      <c r="CKM247" s="260"/>
      <c r="CKN247" s="260"/>
      <c r="CKO247" s="260"/>
      <c r="CKP247" s="260"/>
      <c r="CKQ247" s="260"/>
      <c r="CKR247" s="260"/>
      <c r="CKS247" s="260"/>
      <c r="CKT247" s="260"/>
      <c r="CKU247" s="260"/>
      <c r="CKV247" s="260"/>
      <c r="CKW247" s="260"/>
      <c r="CKX247" s="260"/>
      <c r="CKY247" s="260"/>
      <c r="CKZ247" s="260"/>
      <c r="CLA247" s="260"/>
      <c r="CLB247" s="260"/>
      <c r="CLC247" s="260"/>
      <c r="CLD247" s="260"/>
      <c r="CLE247" s="260"/>
      <c r="CLF247" s="260"/>
      <c r="CLG247" s="260"/>
      <c r="CLH247" s="260"/>
      <c r="CLI247" s="260"/>
      <c r="CLJ247" s="260"/>
      <c r="CLK247" s="260"/>
      <c r="CLL247" s="260"/>
      <c r="CLM247" s="260"/>
      <c r="CLN247" s="260"/>
      <c r="CLO247" s="260"/>
      <c r="CLP247" s="260"/>
      <c r="CLQ247" s="260"/>
      <c r="CLR247" s="260"/>
      <c r="CLS247" s="260"/>
      <c r="CLT247" s="260"/>
      <c r="CLU247" s="260"/>
      <c r="CLV247" s="260"/>
      <c r="CLW247" s="260"/>
      <c r="CLX247" s="260"/>
      <c r="CLY247" s="260"/>
      <c r="CLZ247" s="260"/>
      <c r="CMA247" s="260"/>
      <c r="CMB247" s="260"/>
      <c r="CMC247" s="260"/>
      <c r="CMD247" s="260"/>
      <c r="CME247" s="260"/>
      <c r="CMF247" s="260"/>
      <c r="CMG247" s="260"/>
      <c r="CMH247" s="260"/>
      <c r="CMI247" s="260"/>
      <c r="CMJ247" s="260"/>
      <c r="CMK247" s="260"/>
      <c r="CML247" s="260"/>
      <c r="CMM247" s="260"/>
      <c r="CMN247" s="260"/>
      <c r="CMO247" s="260"/>
      <c r="CMP247" s="260"/>
      <c r="CMQ247" s="260"/>
      <c r="CMR247" s="260"/>
      <c r="CMS247" s="260"/>
      <c r="CMT247" s="260"/>
      <c r="CMU247" s="260"/>
      <c r="CMV247" s="260"/>
      <c r="CMW247" s="260"/>
      <c r="CMX247" s="260"/>
      <c r="CMY247" s="260"/>
      <c r="CMZ247" s="260"/>
      <c r="CNA247" s="260"/>
      <c r="CNB247" s="260"/>
      <c r="CNC247" s="260"/>
      <c r="CND247" s="260"/>
      <c r="CNE247" s="260"/>
      <c r="CNF247" s="260"/>
      <c r="CNG247" s="260"/>
      <c r="CNH247" s="260"/>
      <c r="CNI247" s="260"/>
      <c r="CNJ247" s="260"/>
      <c r="CNK247" s="260"/>
      <c r="CNL247" s="260"/>
      <c r="CNM247" s="260"/>
      <c r="CNN247" s="260"/>
      <c r="CNO247" s="260"/>
      <c r="CNP247" s="260"/>
      <c r="CNQ247" s="260"/>
      <c r="CNR247" s="260"/>
      <c r="CNS247" s="260"/>
      <c r="CNT247" s="260"/>
      <c r="CNU247" s="260"/>
      <c r="CNV247" s="260"/>
      <c r="CNW247" s="260"/>
      <c r="CNX247" s="260"/>
      <c r="CNY247" s="260"/>
      <c r="CNZ247" s="260"/>
      <c r="COA247" s="260"/>
      <c r="COB247" s="260"/>
      <c r="COC247" s="260"/>
      <c r="COD247" s="260"/>
      <c r="COE247" s="260"/>
      <c r="COF247" s="260"/>
      <c r="COG247" s="260"/>
      <c r="COH247" s="260"/>
      <c r="COI247" s="260"/>
      <c r="COJ247" s="260"/>
      <c r="COK247" s="260"/>
      <c r="COL247" s="260"/>
      <c r="COM247" s="260"/>
      <c r="CON247" s="260"/>
      <c r="COO247" s="260"/>
      <c r="COP247" s="260"/>
      <c r="COQ247" s="260"/>
      <c r="COR247" s="260"/>
      <c r="COS247" s="260"/>
      <c r="COT247" s="260"/>
      <c r="COU247" s="260"/>
      <c r="COV247" s="260"/>
      <c r="COW247" s="260"/>
      <c r="COX247" s="260"/>
      <c r="COY247" s="260"/>
      <c r="COZ247" s="260"/>
      <c r="CPA247" s="260"/>
      <c r="CPB247" s="260"/>
      <c r="CPC247" s="260"/>
      <c r="CPD247" s="260"/>
      <c r="CPE247" s="260"/>
      <c r="CPF247" s="260"/>
      <c r="CPG247" s="260"/>
      <c r="CPH247" s="260"/>
      <c r="CPI247" s="260"/>
      <c r="CPJ247" s="260"/>
      <c r="CPK247" s="260"/>
      <c r="CPL247" s="260"/>
      <c r="CPM247" s="260"/>
      <c r="CPN247" s="260"/>
      <c r="CPO247" s="260"/>
      <c r="CPP247" s="260"/>
      <c r="CPQ247" s="260"/>
      <c r="CPR247" s="260"/>
      <c r="CPS247" s="260"/>
      <c r="CPT247" s="260"/>
      <c r="CPU247" s="260"/>
      <c r="CPV247" s="260"/>
      <c r="CPW247" s="260"/>
      <c r="CPX247" s="260"/>
      <c r="CPY247" s="260"/>
      <c r="CPZ247" s="260"/>
      <c r="CQA247" s="260"/>
      <c r="CQB247" s="260"/>
      <c r="CQC247" s="260"/>
      <c r="CQD247" s="260"/>
      <c r="CQE247" s="260"/>
      <c r="CQF247" s="260"/>
      <c r="CQG247" s="260"/>
      <c r="CQH247" s="260"/>
      <c r="CQI247" s="260"/>
      <c r="CQJ247" s="260"/>
      <c r="CQK247" s="260"/>
      <c r="CQL247" s="260"/>
      <c r="CQM247" s="260"/>
      <c r="CQN247" s="260"/>
      <c r="CQO247" s="260"/>
      <c r="CQP247" s="260"/>
      <c r="CQQ247" s="260"/>
      <c r="CQR247" s="260"/>
      <c r="CQS247" s="260"/>
      <c r="CQT247" s="260"/>
      <c r="CQU247" s="260"/>
      <c r="CQV247" s="260"/>
      <c r="CQW247" s="260"/>
      <c r="CQX247" s="260"/>
      <c r="CQY247" s="260"/>
      <c r="CQZ247" s="260"/>
      <c r="CRA247" s="260"/>
      <c r="CRB247" s="260"/>
      <c r="CRC247" s="260"/>
      <c r="CRD247" s="260"/>
      <c r="CRE247" s="260"/>
      <c r="CRF247" s="260"/>
      <c r="CRG247" s="260"/>
      <c r="CRH247" s="260"/>
      <c r="CRI247" s="260"/>
      <c r="CRJ247" s="260"/>
      <c r="CRK247" s="260"/>
      <c r="CRL247" s="260"/>
      <c r="CRM247" s="260"/>
      <c r="CRN247" s="260"/>
      <c r="CRO247" s="260"/>
      <c r="CRP247" s="260"/>
      <c r="CRQ247" s="260"/>
      <c r="CRR247" s="260"/>
      <c r="CRS247" s="260"/>
      <c r="CRT247" s="260"/>
      <c r="CRU247" s="260"/>
      <c r="CRV247" s="260"/>
      <c r="CRW247" s="260"/>
      <c r="CRX247" s="260"/>
      <c r="CRY247" s="260"/>
      <c r="CRZ247" s="260"/>
      <c r="CSA247" s="260"/>
      <c r="CSB247" s="260"/>
      <c r="CSC247" s="260"/>
      <c r="CSD247" s="260"/>
      <c r="CSE247" s="260"/>
      <c r="CSF247" s="260"/>
      <c r="CSG247" s="260"/>
      <c r="CSH247" s="260"/>
      <c r="CSI247" s="260"/>
      <c r="CSJ247" s="260"/>
      <c r="CSK247" s="260"/>
      <c r="CSL247" s="260"/>
      <c r="CSM247" s="260"/>
      <c r="CSN247" s="260"/>
      <c r="CSO247" s="260"/>
      <c r="CSP247" s="260"/>
      <c r="CSQ247" s="260"/>
      <c r="CSR247" s="260"/>
      <c r="CSS247" s="260"/>
      <c r="CST247" s="260"/>
      <c r="CSU247" s="260"/>
      <c r="CSV247" s="260"/>
      <c r="CSW247" s="260"/>
      <c r="CSX247" s="260"/>
      <c r="CSY247" s="260"/>
      <c r="CSZ247" s="260"/>
      <c r="CTA247" s="260"/>
      <c r="CTB247" s="260"/>
      <c r="CTC247" s="260"/>
      <c r="CTD247" s="260"/>
      <c r="CTE247" s="260"/>
      <c r="CTF247" s="260"/>
      <c r="CTG247" s="260"/>
      <c r="CTH247" s="260"/>
      <c r="CTI247" s="260"/>
      <c r="CTJ247" s="260"/>
      <c r="CTK247" s="260"/>
      <c r="CTL247" s="260"/>
      <c r="CTM247" s="260"/>
      <c r="CTN247" s="260"/>
      <c r="CTO247" s="260"/>
      <c r="CTP247" s="260"/>
      <c r="CTQ247" s="260"/>
      <c r="CTR247" s="260"/>
      <c r="CTS247" s="260"/>
      <c r="CTT247" s="260"/>
      <c r="CTU247" s="260"/>
      <c r="CTV247" s="260"/>
      <c r="CTW247" s="260"/>
      <c r="CTX247" s="260"/>
      <c r="CTY247" s="260"/>
      <c r="CTZ247" s="260"/>
      <c r="CUA247" s="260"/>
      <c r="CUB247" s="260"/>
      <c r="CUC247" s="260"/>
      <c r="CUD247" s="260"/>
      <c r="CUE247" s="260"/>
      <c r="CUF247" s="260"/>
      <c r="CUG247" s="260"/>
      <c r="CUH247" s="260"/>
      <c r="CUI247" s="260"/>
      <c r="CUJ247" s="260"/>
      <c r="CUK247" s="260"/>
      <c r="CUL247" s="260"/>
      <c r="CUM247" s="260"/>
      <c r="CUN247" s="260"/>
      <c r="CUO247" s="260"/>
      <c r="CUP247" s="260"/>
      <c r="CUQ247" s="260"/>
      <c r="CUR247" s="260"/>
      <c r="CUS247" s="260"/>
      <c r="CUT247" s="260"/>
      <c r="CUU247" s="260"/>
      <c r="CUV247" s="260"/>
      <c r="CUW247" s="260"/>
      <c r="CUX247" s="260"/>
      <c r="CUY247" s="260"/>
      <c r="CUZ247" s="260"/>
      <c r="CVA247" s="260"/>
      <c r="CVB247" s="260"/>
      <c r="CVC247" s="260"/>
      <c r="CVD247" s="260"/>
      <c r="CVE247" s="260"/>
      <c r="CVF247" s="260"/>
      <c r="CVG247" s="260"/>
      <c r="CVH247" s="260"/>
      <c r="CVI247" s="260"/>
      <c r="CVJ247" s="260"/>
      <c r="CVK247" s="260"/>
      <c r="CVL247" s="260"/>
      <c r="CVM247" s="260"/>
      <c r="CVN247" s="260"/>
      <c r="CVO247" s="260"/>
      <c r="CVP247" s="260"/>
      <c r="CVQ247" s="260"/>
      <c r="CVR247" s="260"/>
      <c r="CVS247" s="260"/>
      <c r="CVT247" s="260"/>
      <c r="CVU247" s="260"/>
      <c r="CVV247" s="260"/>
      <c r="CVW247" s="260"/>
      <c r="CVX247" s="260"/>
      <c r="CVY247" s="260"/>
      <c r="CVZ247" s="260"/>
      <c r="CWA247" s="260"/>
      <c r="CWB247" s="260"/>
      <c r="CWC247" s="260"/>
      <c r="CWD247" s="260"/>
      <c r="CWE247" s="260"/>
      <c r="CWF247" s="260"/>
      <c r="CWG247" s="260"/>
      <c r="CWH247" s="260"/>
      <c r="CWI247" s="260"/>
      <c r="CWJ247" s="260"/>
      <c r="CWK247" s="260"/>
      <c r="CWL247" s="260"/>
      <c r="CWM247" s="260"/>
      <c r="CWN247" s="260"/>
      <c r="CWO247" s="260"/>
      <c r="CWP247" s="260"/>
      <c r="CWQ247" s="260"/>
      <c r="CWR247" s="260"/>
      <c r="CWS247" s="260"/>
      <c r="CWT247" s="260"/>
      <c r="CWU247" s="260"/>
      <c r="CWV247" s="260"/>
      <c r="CWW247" s="260"/>
      <c r="CWX247" s="260"/>
      <c r="CWY247" s="260"/>
      <c r="CWZ247" s="260"/>
      <c r="CXA247" s="260"/>
      <c r="CXB247" s="260"/>
      <c r="CXC247" s="260"/>
      <c r="CXD247" s="260"/>
      <c r="CXE247" s="260"/>
      <c r="CXF247" s="260"/>
      <c r="CXG247" s="260"/>
      <c r="CXH247" s="260"/>
      <c r="CXI247" s="260"/>
      <c r="CXJ247" s="260"/>
      <c r="CXK247" s="260"/>
      <c r="CXL247" s="260"/>
      <c r="CXM247" s="260"/>
      <c r="CXN247" s="260"/>
      <c r="CXO247" s="260"/>
      <c r="CXP247" s="260"/>
      <c r="CXQ247" s="260"/>
      <c r="CXR247" s="260"/>
      <c r="CXS247" s="260"/>
      <c r="CXT247" s="260"/>
      <c r="CXU247" s="260"/>
      <c r="CXV247" s="260"/>
      <c r="CXW247" s="260"/>
      <c r="CXX247" s="260"/>
      <c r="CXY247" s="260"/>
      <c r="CXZ247" s="260"/>
      <c r="CYA247" s="260"/>
      <c r="CYB247" s="260"/>
      <c r="CYC247" s="260"/>
      <c r="CYD247" s="260"/>
      <c r="CYE247" s="260"/>
      <c r="CYF247" s="260"/>
      <c r="CYG247" s="260"/>
      <c r="CYH247" s="260"/>
      <c r="CYI247" s="260"/>
      <c r="CYJ247" s="260"/>
      <c r="CYK247" s="260"/>
      <c r="CYL247" s="260"/>
      <c r="CYM247" s="260"/>
      <c r="CYN247" s="260"/>
      <c r="CYO247" s="260"/>
      <c r="CYP247" s="260"/>
      <c r="CYQ247" s="260"/>
      <c r="CYR247" s="260"/>
      <c r="CYS247" s="260"/>
      <c r="CYT247" s="260"/>
      <c r="CYU247" s="260"/>
      <c r="CYV247" s="260"/>
      <c r="CYW247" s="260"/>
      <c r="CYX247" s="260"/>
      <c r="CYY247" s="260"/>
      <c r="CYZ247" s="260"/>
      <c r="CZA247" s="260"/>
      <c r="CZB247" s="260"/>
      <c r="CZC247" s="260"/>
      <c r="CZD247" s="260"/>
      <c r="CZE247" s="260"/>
      <c r="CZF247" s="260"/>
      <c r="CZG247" s="260"/>
      <c r="CZH247" s="260"/>
      <c r="CZI247" s="260"/>
      <c r="CZJ247" s="260"/>
      <c r="CZK247" s="260"/>
      <c r="CZL247" s="260"/>
      <c r="CZM247" s="260"/>
      <c r="CZN247" s="260"/>
      <c r="CZO247" s="260"/>
      <c r="CZP247" s="260"/>
      <c r="CZQ247" s="260"/>
      <c r="CZR247" s="260"/>
      <c r="CZS247" s="260"/>
      <c r="CZT247" s="260"/>
      <c r="CZU247" s="260"/>
      <c r="CZV247" s="260"/>
      <c r="CZW247" s="260"/>
      <c r="CZX247" s="260"/>
      <c r="CZY247" s="260"/>
      <c r="CZZ247" s="260"/>
      <c r="DAA247" s="260"/>
      <c r="DAB247" s="260"/>
      <c r="DAC247" s="260"/>
      <c r="DAD247" s="260"/>
      <c r="DAE247" s="260"/>
      <c r="DAF247" s="260"/>
      <c r="DAG247" s="260"/>
      <c r="DAH247" s="260"/>
      <c r="DAI247" s="260"/>
      <c r="DAJ247" s="260"/>
      <c r="DAK247" s="260"/>
      <c r="DAL247" s="260"/>
      <c r="DAM247" s="260"/>
      <c r="DAN247" s="260"/>
      <c r="DAO247" s="260"/>
      <c r="DAP247" s="260"/>
      <c r="DAQ247" s="260"/>
      <c r="DAR247" s="260"/>
      <c r="DAS247" s="260"/>
      <c r="DAT247" s="260"/>
      <c r="DAU247" s="260"/>
      <c r="DAV247" s="260"/>
      <c r="DAW247" s="260"/>
      <c r="DAX247" s="260"/>
      <c r="DAY247" s="260"/>
      <c r="DAZ247" s="260"/>
      <c r="DBA247" s="260"/>
      <c r="DBB247" s="260"/>
      <c r="DBC247" s="260"/>
      <c r="DBD247" s="260"/>
      <c r="DBE247" s="260"/>
      <c r="DBF247" s="260"/>
      <c r="DBG247" s="260"/>
      <c r="DBH247" s="260"/>
      <c r="DBI247" s="260"/>
      <c r="DBJ247" s="260"/>
      <c r="DBK247" s="260"/>
      <c r="DBL247" s="260"/>
      <c r="DBM247" s="260"/>
      <c r="DBN247" s="260"/>
      <c r="DBO247" s="260"/>
      <c r="DBP247" s="260"/>
      <c r="DBQ247" s="260"/>
      <c r="DBR247" s="260"/>
      <c r="DBS247" s="260"/>
      <c r="DBT247" s="260"/>
      <c r="DBU247" s="260"/>
      <c r="DBV247" s="260"/>
      <c r="DBW247" s="260"/>
      <c r="DBX247" s="260"/>
      <c r="DBY247" s="260"/>
      <c r="DBZ247" s="260"/>
      <c r="DCA247" s="260"/>
      <c r="DCB247" s="260"/>
      <c r="DCC247" s="260"/>
      <c r="DCD247" s="260"/>
      <c r="DCE247" s="260"/>
      <c r="DCF247" s="260"/>
      <c r="DCG247" s="260"/>
      <c r="DCH247" s="260"/>
      <c r="DCI247" s="260"/>
      <c r="DCJ247" s="260"/>
      <c r="DCK247" s="260"/>
      <c r="DCL247" s="260"/>
      <c r="DCM247" s="260"/>
      <c r="DCN247" s="260"/>
      <c r="DCO247" s="260"/>
      <c r="DCP247" s="260"/>
      <c r="DCQ247" s="260"/>
      <c r="DCR247" s="260"/>
      <c r="DCS247" s="260"/>
      <c r="DCT247" s="260"/>
      <c r="DCU247" s="260"/>
      <c r="DCV247" s="260"/>
      <c r="DCW247" s="260"/>
      <c r="DCX247" s="260"/>
      <c r="DCY247" s="260"/>
      <c r="DCZ247" s="260"/>
      <c r="DDA247" s="260"/>
      <c r="DDB247" s="260"/>
      <c r="DDC247" s="260"/>
      <c r="DDD247" s="260"/>
      <c r="DDE247" s="260"/>
      <c r="DDF247" s="260"/>
      <c r="DDG247" s="260"/>
      <c r="DDH247" s="260"/>
      <c r="DDI247" s="260"/>
      <c r="DDJ247" s="260"/>
      <c r="DDK247" s="260"/>
      <c r="DDL247" s="260"/>
      <c r="DDM247" s="260"/>
      <c r="DDN247" s="260"/>
      <c r="DDO247" s="260"/>
      <c r="DDP247" s="260"/>
      <c r="DDQ247" s="260"/>
      <c r="DDR247" s="260"/>
      <c r="DDS247" s="260"/>
      <c r="DDT247" s="260"/>
      <c r="DDU247" s="260"/>
      <c r="DDV247" s="260"/>
      <c r="DDW247" s="260"/>
      <c r="DDX247" s="260"/>
      <c r="DDY247" s="260"/>
      <c r="DDZ247" s="260"/>
      <c r="DEA247" s="260"/>
      <c r="DEB247" s="260"/>
      <c r="DEC247" s="260"/>
      <c r="DED247" s="260"/>
      <c r="DEE247" s="260"/>
      <c r="DEF247" s="260"/>
      <c r="DEG247" s="260"/>
      <c r="DEH247" s="260"/>
      <c r="DEI247" s="260"/>
      <c r="DEJ247" s="260"/>
      <c r="DEK247" s="260"/>
      <c r="DEL247" s="260"/>
      <c r="DEM247" s="260"/>
      <c r="DEN247" s="260"/>
      <c r="DEO247" s="260"/>
      <c r="DEP247" s="260"/>
      <c r="DEQ247" s="260"/>
      <c r="DER247" s="260"/>
      <c r="DES247" s="260"/>
      <c r="DET247" s="260"/>
      <c r="DEU247" s="260"/>
      <c r="DEV247" s="260"/>
      <c r="DEW247" s="260"/>
      <c r="DEX247" s="260"/>
      <c r="DEY247" s="260"/>
      <c r="DEZ247" s="260"/>
      <c r="DFA247" s="260"/>
      <c r="DFB247" s="260"/>
      <c r="DFC247" s="260"/>
      <c r="DFD247" s="260"/>
      <c r="DFE247" s="260"/>
      <c r="DFF247" s="260"/>
      <c r="DFG247" s="260"/>
      <c r="DFH247" s="260"/>
      <c r="DFI247" s="260"/>
      <c r="DFJ247" s="260"/>
      <c r="DFK247" s="260"/>
      <c r="DFL247" s="260"/>
      <c r="DFM247" s="260"/>
      <c r="DFN247" s="260"/>
      <c r="DFO247" s="260"/>
      <c r="DFP247" s="260"/>
      <c r="DFQ247" s="260"/>
      <c r="DFR247" s="260"/>
      <c r="DFS247" s="260"/>
      <c r="DFT247" s="260"/>
      <c r="DFU247" s="260"/>
      <c r="DFV247" s="260"/>
      <c r="DFW247" s="260"/>
      <c r="DFX247" s="260"/>
      <c r="DFY247" s="260"/>
      <c r="DFZ247" s="260"/>
      <c r="DGA247" s="260"/>
      <c r="DGB247" s="260"/>
      <c r="DGC247" s="260"/>
      <c r="DGD247" s="260"/>
      <c r="DGE247" s="260"/>
      <c r="DGF247" s="260"/>
      <c r="DGG247" s="260"/>
      <c r="DGH247" s="260"/>
      <c r="DGI247" s="260"/>
      <c r="DGJ247" s="260"/>
      <c r="DGK247" s="260"/>
      <c r="DGL247" s="260"/>
      <c r="DGM247" s="260"/>
      <c r="DGN247" s="260"/>
      <c r="DGO247" s="260"/>
      <c r="DGP247" s="260"/>
      <c r="DGQ247" s="260"/>
      <c r="DGR247" s="260"/>
      <c r="DGS247" s="260"/>
      <c r="DGT247" s="260"/>
      <c r="DGU247" s="260"/>
      <c r="DGV247" s="260"/>
      <c r="DGW247" s="260"/>
      <c r="DGX247" s="260"/>
      <c r="DGY247" s="260"/>
      <c r="DGZ247" s="260"/>
      <c r="DHA247" s="260"/>
      <c r="DHB247" s="260"/>
      <c r="DHC247" s="260"/>
      <c r="DHD247" s="260"/>
      <c r="DHE247" s="260"/>
      <c r="DHF247" s="260"/>
      <c r="DHG247" s="260"/>
      <c r="DHH247" s="260"/>
      <c r="DHI247" s="260"/>
      <c r="DHJ247" s="260"/>
      <c r="DHK247" s="260"/>
      <c r="DHL247" s="260"/>
      <c r="DHM247" s="260"/>
      <c r="DHN247" s="260"/>
      <c r="DHO247" s="260"/>
      <c r="DHP247" s="260"/>
      <c r="DHQ247" s="260"/>
      <c r="DHR247" s="260"/>
      <c r="DHS247" s="260"/>
      <c r="DHT247" s="260"/>
      <c r="DHU247" s="260"/>
      <c r="DHV247" s="260"/>
      <c r="DHW247" s="260"/>
      <c r="DHX247" s="260"/>
      <c r="DHY247" s="260"/>
      <c r="DHZ247" s="260"/>
      <c r="DIA247" s="260"/>
      <c r="DIB247" s="260"/>
      <c r="DIC247" s="260"/>
      <c r="DID247" s="260"/>
      <c r="DIE247" s="260"/>
      <c r="DIF247" s="260"/>
      <c r="DIG247" s="260"/>
      <c r="DIH247" s="260"/>
      <c r="DII247" s="260"/>
      <c r="DIJ247" s="260"/>
      <c r="DIK247" s="260"/>
      <c r="DIL247" s="260"/>
      <c r="DIM247" s="260"/>
      <c r="DIN247" s="260"/>
      <c r="DIO247" s="260"/>
      <c r="DIP247" s="260"/>
      <c r="DIQ247" s="260"/>
      <c r="DIR247" s="260"/>
      <c r="DIS247" s="260"/>
      <c r="DIT247" s="260"/>
      <c r="DIU247" s="260"/>
      <c r="DIV247" s="260"/>
      <c r="DIW247" s="260"/>
      <c r="DIX247" s="260"/>
      <c r="DIY247" s="260"/>
      <c r="DIZ247" s="260"/>
      <c r="DJA247" s="260"/>
      <c r="DJB247" s="260"/>
      <c r="DJC247" s="260"/>
      <c r="DJD247" s="260"/>
      <c r="DJE247" s="260"/>
      <c r="DJF247" s="260"/>
      <c r="DJG247" s="260"/>
      <c r="DJH247" s="260"/>
      <c r="DJI247" s="260"/>
      <c r="DJJ247" s="260"/>
      <c r="DJK247" s="260"/>
      <c r="DJL247" s="260"/>
      <c r="DJM247" s="260"/>
      <c r="DJN247" s="260"/>
      <c r="DJO247" s="260"/>
      <c r="DJP247" s="260"/>
      <c r="DJQ247" s="260"/>
      <c r="DJR247" s="260"/>
      <c r="DJS247" s="260"/>
      <c r="DJT247" s="260"/>
      <c r="DJU247" s="260"/>
      <c r="DJV247" s="260"/>
      <c r="DJW247" s="260"/>
      <c r="DJX247" s="260"/>
      <c r="DJY247" s="260"/>
      <c r="DJZ247" s="260"/>
      <c r="DKA247" s="260"/>
      <c r="DKB247" s="260"/>
      <c r="DKC247" s="260"/>
      <c r="DKD247" s="260"/>
      <c r="DKE247" s="260"/>
      <c r="DKF247" s="260"/>
      <c r="DKG247" s="260"/>
      <c r="DKH247" s="260"/>
      <c r="DKI247" s="260"/>
      <c r="DKJ247" s="260"/>
      <c r="DKK247" s="260"/>
      <c r="DKL247" s="260"/>
      <c r="DKM247" s="260"/>
      <c r="DKN247" s="260"/>
      <c r="DKO247" s="260"/>
      <c r="DKP247" s="260"/>
      <c r="DKQ247" s="260"/>
      <c r="DKR247" s="260"/>
      <c r="DKS247" s="260"/>
      <c r="DKT247" s="260"/>
      <c r="DKU247" s="260"/>
      <c r="DKV247" s="260"/>
      <c r="DKW247" s="260"/>
      <c r="DKX247" s="260"/>
      <c r="DKY247" s="260"/>
      <c r="DKZ247" s="260"/>
      <c r="DLA247" s="260"/>
      <c r="DLB247" s="260"/>
      <c r="DLC247" s="260"/>
      <c r="DLD247" s="260"/>
      <c r="DLE247" s="260"/>
      <c r="DLF247" s="260"/>
      <c r="DLG247" s="260"/>
      <c r="DLH247" s="260"/>
      <c r="DLI247" s="260"/>
      <c r="DLJ247" s="260"/>
      <c r="DLK247" s="260"/>
      <c r="DLL247" s="260"/>
      <c r="DLM247" s="260"/>
      <c r="DLN247" s="260"/>
      <c r="DLO247" s="260"/>
      <c r="DLP247" s="260"/>
      <c r="DLQ247" s="260"/>
      <c r="DLR247" s="260"/>
      <c r="DLS247" s="260"/>
      <c r="DLT247" s="260"/>
      <c r="DLU247" s="260"/>
      <c r="DLV247" s="260"/>
      <c r="DLW247" s="260"/>
      <c r="DLX247" s="260"/>
      <c r="DLY247" s="260"/>
      <c r="DLZ247" s="260"/>
      <c r="DMA247" s="260"/>
      <c r="DMB247" s="260"/>
      <c r="DMC247" s="260"/>
      <c r="DMD247" s="260"/>
      <c r="DME247" s="260"/>
      <c r="DMF247" s="260"/>
      <c r="DMG247" s="260"/>
      <c r="DMH247" s="260"/>
      <c r="DMI247" s="260"/>
      <c r="DMJ247" s="260"/>
      <c r="DMK247" s="260"/>
      <c r="DML247" s="260"/>
      <c r="DMM247" s="260"/>
      <c r="DMN247" s="260"/>
      <c r="DMO247" s="260"/>
      <c r="DMP247" s="260"/>
      <c r="DMQ247" s="260"/>
      <c r="DMR247" s="260"/>
      <c r="DMS247" s="260"/>
      <c r="DMT247" s="260"/>
      <c r="DMU247" s="260"/>
      <c r="DMV247" s="260"/>
      <c r="DMW247" s="260"/>
      <c r="DMX247" s="260"/>
      <c r="DMY247" s="260"/>
      <c r="DMZ247" s="260"/>
      <c r="DNA247" s="260"/>
      <c r="DNB247" s="260"/>
      <c r="DNC247" s="260"/>
      <c r="DND247" s="260"/>
      <c r="DNE247" s="260"/>
      <c r="DNF247" s="260"/>
      <c r="DNG247" s="260"/>
      <c r="DNH247" s="260"/>
      <c r="DNI247" s="260"/>
      <c r="DNJ247" s="260"/>
      <c r="DNK247" s="260"/>
      <c r="DNL247" s="260"/>
      <c r="DNM247" s="260"/>
      <c r="DNN247" s="260"/>
      <c r="DNO247" s="260"/>
      <c r="DNP247" s="260"/>
      <c r="DNQ247" s="260"/>
      <c r="DNR247" s="260"/>
      <c r="DNS247" s="260"/>
      <c r="DNT247" s="260"/>
      <c r="DNU247" s="260"/>
      <c r="DNV247" s="260"/>
      <c r="DNW247" s="260"/>
      <c r="DNX247" s="260"/>
      <c r="DNY247" s="260"/>
      <c r="DNZ247" s="260"/>
      <c r="DOA247" s="260"/>
      <c r="DOB247" s="260"/>
      <c r="DOC247" s="260"/>
      <c r="DOD247" s="260"/>
      <c r="DOE247" s="260"/>
      <c r="DOF247" s="260"/>
      <c r="DOG247" s="260"/>
      <c r="DOH247" s="260"/>
      <c r="DOI247" s="260"/>
      <c r="DOJ247" s="260"/>
      <c r="DOK247" s="260"/>
      <c r="DOL247" s="260"/>
      <c r="DOM247" s="260"/>
      <c r="DON247" s="260"/>
      <c r="DOO247" s="260"/>
      <c r="DOP247" s="260"/>
      <c r="DOQ247" s="260"/>
      <c r="DOR247" s="260"/>
      <c r="DOS247" s="260"/>
      <c r="DOT247" s="260"/>
      <c r="DOU247" s="260"/>
      <c r="DOV247" s="260"/>
      <c r="DOW247" s="260"/>
      <c r="DOX247" s="260"/>
      <c r="DOY247" s="260"/>
      <c r="DOZ247" s="260"/>
      <c r="DPA247" s="260"/>
      <c r="DPB247" s="260"/>
      <c r="DPC247" s="260"/>
      <c r="DPD247" s="260"/>
      <c r="DPE247" s="260"/>
      <c r="DPF247" s="260"/>
      <c r="DPG247" s="260"/>
      <c r="DPH247" s="260"/>
      <c r="DPI247" s="260"/>
      <c r="DPJ247" s="260"/>
      <c r="DPK247" s="260"/>
      <c r="DPL247" s="260"/>
      <c r="DPM247" s="260"/>
      <c r="DPN247" s="260"/>
      <c r="DPO247" s="260"/>
      <c r="DPP247" s="260"/>
      <c r="DPQ247" s="260"/>
      <c r="DPR247" s="260"/>
      <c r="DPS247" s="260"/>
      <c r="DPT247" s="260"/>
      <c r="DPU247" s="260"/>
      <c r="DPV247" s="260"/>
      <c r="DPW247" s="260"/>
      <c r="DPX247" s="260"/>
      <c r="DPY247" s="260"/>
      <c r="DPZ247" s="260"/>
      <c r="DQA247" s="260"/>
      <c r="DQB247" s="260"/>
      <c r="DQC247" s="260"/>
      <c r="DQD247" s="260"/>
      <c r="DQE247" s="260"/>
      <c r="DQF247" s="260"/>
      <c r="DQG247" s="260"/>
      <c r="DQH247" s="260"/>
      <c r="DQI247" s="260"/>
      <c r="DQJ247" s="260"/>
      <c r="DQK247" s="260"/>
      <c r="DQL247" s="260"/>
      <c r="DQM247" s="260"/>
      <c r="DQN247" s="260"/>
      <c r="DQO247" s="260"/>
      <c r="DQP247" s="260"/>
      <c r="DQQ247" s="260"/>
      <c r="DQR247" s="260"/>
      <c r="DQS247" s="260"/>
      <c r="DQT247" s="260"/>
      <c r="DQU247" s="260"/>
      <c r="DQV247" s="260"/>
      <c r="DQW247" s="260"/>
      <c r="DQX247" s="260"/>
      <c r="DQY247" s="260"/>
      <c r="DQZ247" s="260"/>
      <c r="DRA247" s="260"/>
      <c r="DRB247" s="260"/>
      <c r="DRC247" s="260"/>
      <c r="DRD247" s="260"/>
      <c r="DRE247" s="260"/>
      <c r="DRF247" s="260"/>
      <c r="DRG247" s="260"/>
      <c r="DRH247" s="260"/>
      <c r="DRI247" s="260"/>
      <c r="DRJ247" s="260"/>
      <c r="DRK247" s="260"/>
      <c r="DRL247" s="260"/>
      <c r="DRM247" s="260"/>
      <c r="DRN247" s="260"/>
      <c r="DRO247" s="260"/>
      <c r="DRP247" s="260"/>
      <c r="DRQ247" s="260"/>
      <c r="DRR247" s="260"/>
      <c r="DRS247" s="260"/>
      <c r="DRT247" s="260"/>
      <c r="DRU247" s="260"/>
      <c r="DRV247" s="260"/>
      <c r="DRW247" s="260"/>
      <c r="DRX247" s="260"/>
      <c r="DRY247" s="260"/>
      <c r="DRZ247" s="260"/>
      <c r="DSA247" s="260"/>
      <c r="DSB247" s="260"/>
      <c r="DSC247" s="260"/>
      <c r="DSD247" s="260"/>
      <c r="DSE247" s="260"/>
      <c r="DSF247" s="260"/>
      <c r="DSG247" s="260"/>
      <c r="DSH247" s="260"/>
      <c r="DSI247" s="260"/>
      <c r="DSJ247" s="260"/>
      <c r="DSK247" s="260"/>
      <c r="DSL247" s="260"/>
      <c r="DSM247" s="260"/>
      <c r="DSN247" s="260"/>
      <c r="DSO247" s="260"/>
      <c r="DSP247" s="260"/>
      <c r="DSQ247" s="260"/>
      <c r="DSR247" s="260"/>
      <c r="DSS247" s="260"/>
      <c r="DST247" s="260"/>
      <c r="DSU247" s="260"/>
      <c r="DSV247" s="260"/>
      <c r="DSW247" s="260"/>
      <c r="DSX247" s="260"/>
      <c r="DSY247" s="260"/>
      <c r="DSZ247" s="260"/>
      <c r="DTA247" s="260"/>
      <c r="DTB247" s="260"/>
      <c r="DTC247" s="260"/>
      <c r="DTD247" s="260"/>
      <c r="DTE247" s="260"/>
      <c r="DTF247" s="260"/>
      <c r="DTG247" s="260"/>
      <c r="DTH247" s="260"/>
      <c r="DTI247" s="260"/>
      <c r="DTJ247" s="260"/>
      <c r="DTK247" s="260"/>
      <c r="DTL247" s="260"/>
      <c r="DTM247" s="260"/>
      <c r="DTN247" s="260"/>
      <c r="DTO247" s="260"/>
      <c r="DTP247" s="260"/>
      <c r="DTQ247" s="260"/>
      <c r="DTR247" s="260"/>
      <c r="DTS247" s="260"/>
      <c r="DTT247" s="260"/>
      <c r="DTU247" s="260"/>
      <c r="DTV247" s="260"/>
      <c r="DTW247" s="260"/>
      <c r="DTX247" s="260"/>
      <c r="DTY247" s="260"/>
      <c r="DTZ247" s="260"/>
      <c r="DUA247" s="260"/>
      <c r="DUB247" s="260"/>
      <c r="DUC247" s="260"/>
      <c r="DUD247" s="260"/>
      <c r="DUE247" s="260"/>
      <c r="DUF247" s="260"/>
      <c r="DUG247" s="260"/>
      <c r="DUH247" s="260"/>
      <c r="DUI247" s="260"/>
      <c r="DUJ247" s="260"/>
      <c r="DUK247" s="260"/>
      <c r="DUL247" s="260"/>
      <c r="DUM247" s="260"/>
      <c r="DUN247" s="260"/>
      <c r="DUO247" s="260"/>
      <c r="DUP247" s="260"/>
      <c r="DUQ247" s="260"/>
      <c r="DUR247" s="260"/>
      <c r="DUS247" s="260"/>
      <c r="DUT247" s="260"/>
      <c r="DUU247" s="260"/>
      <c r="DUV247" s="260"/>
      <c r="DUW247" s="260"/>
      <c r="DUX247" s="260"/>
      <c r="DUY247" s="260"/>
      <c r="DUZ247" s="260"/>
      <c r="DVA247" s="260"/>
      <c r="DVB247" s="260"/>
      <c r="DVC247" s="260"/>
      <c r="DVD247" s="260"/>
      <c r="DVE247" s="260"/>
      <c r="DVF247" s="260"/>
      <c r="DVG247" s="260"/>
      <c r="DVH247" s="260"/>
      <c r="DVI247" s="260"/>
      <c r="DVJ247" s="260"/>
      <c r="DVK247" s="260"/>
      <c r="DVL247" s="260"/>
      <c r="DVM247" s="260"/>
      <c r="DVN247" s="260"/>
      <c r="DVO247" s="260"/>
      <c r="DVP247" s="260"/>
      <c r="DVQ247" s="260"/>
      <c r="DVR247" s="260"/>
      <c r="DVS247" s="260"/>
      <c r="DVT247" s="260"/>
      <c r="DVU247" s="260"/>
      <c r="DVV247" s="260"/>
      <c r="DVW247" s="260"/>
      <c r="DVX247" s="260"/>
      <c r="DVY247" s="260"/>
      <c r="DVZ247" s="260"/>
      <c r="DWA247" s="260"/>
      <c r="DWB247" s="260"/>
      <c r="DWC247" s="260"/>
      <c r="DWD247" s="260"/>
      <c r="DWE247" s="260"/>
      <c r="DWF247" s="260"/>
      <c r="DWG247" s="260"/>
      <c r="DWH247" s="260"/>
      <c r="DWI247" s="260"/>
      <c r="DWJ247" s="260"/>
      <c r="DWK247" s="260"/>
      <c r="DWL247" s="260"/>
      <c r="DWM247" s="260"/>
      <c r="DWN247" s="260"/>
      <c r="DWO247" s="260"/>
      <c r="DWP247" s="260"/>
      <c r="DWQ247" s="260"/>
      <c r="DWR247" s="260"/>
      <c r="DWS247" s="260"/>
      <c r="DWT247" s="260"/>
      <c r="DWU247" s="260"/>
      <c r="DWV247" s="260"/>
      <c r="DWW247" s="260"/>
      <c r="DWX247" s="260"/>
      <c r="DWY247" s="260"/>
      <c r="DWZ247" s="260"/>
      <c r="DXA247" s="260"/>
      <c r="DXB247" s="260"/>
      <c r="DXC247" s="260"/>
      <c r="DXD247" s="260"/>
      <c r="DXE247" s="260"/>
      <c r="DXF247" s="260"/>
      <c r="DXG247" s="260"/>
      <c r="DXH247" s="260"/>
      <c r="DXI247" s="260"/>
      <c r="DXJ247" s="260"/>
      <c r="DXK247" s="260"/>
      <c r="DXL247" s="260"/>
      <c r="DXM247" s="260"/>
      <c r="DXN247" s="260"/>
      <c r="DXO247" s="260"/>
      <c r="DXP247" s="260"/>
      <c r="DXQ247" s="260"/>
      <c r="DXR247" s="260"/>
      <c r="DXS247" s="260"/>
      <c r="DXT247" s="260"/>
      <c r="DXU247" s="260"/>
      <c r="DXV247" s="260"/>
      <c r="DXW247" s="260"/>
      <c r="DXX247" s="260"/>
      <c r="DXY247" s="260"/>
      <c r="DXZ247" s="260"/>
      <c r="DYA247" s="260"/>
      <c r="DYB247" s="260"/>
      <c r="DYC247" s="260"/>
      <c r="DYD247" s="260"/>
      <c r="DYE247" s="260"/>
      <c r="DYF247" s="260"/>
      <c r="DYG247" s="260"/>
      <c r="DYH247" s="260"/>
      <c r="DYI247" s="260"/>
      <c r="DYJ247" s="260"/>
      <c r="DYK247" s="260"/>
      <c r="DYL247" s="260"/>
      <c r="DYM247" s="260"/>
      <c r="DYN247" s="260"/>
      <c r="DYO247" s="260"/>
      <c r="DYP247" s="260"/>
      <c r="DYQ247" s="260"/>
      <c r="DYR247" s="260"/>
      <c r="DYS247" s="260"/>
      <c r="DYT247" s="260"/>
      <c r="DYU247" s="260"/>
      <c r="DYV247" s="260"/>
      <c r="DYW247" s="260"/>
      <c r="DYX247" s="260"/>
      <c r="DYY247" s="260"/>
      <c r="DYZ247" s="260"/>
      <c r="DZA247" s="260"/>
      <c r="DZB247" s="260"/>
      <c r="DZC247" s="260"/>
      <c r="DZD247" s="260"/>
      <c r="DZE247" s="260"/>
      <c r="DZF247" s="260"/>
      <c r="DZG247" s="260"/>
      <c r="DZH247" s="260"/>
      <c r="DZI247" s="260"/>
      <c r="DZJ247" s="260"/>
      <c r="DZK247" s="260"/>
      <c r="DZL247" s="260"/>
      <c r="DZM247" s="260"/>
      <c r="DZN247" s="260"/>
      <c r="DZO247" s="260"/>
      <c r="DZP247" s="260"/>
      <c r="DZQ247" s="260"/>
      <c r="DZR247" s="260"/>
      <c r="DZS247" s="260"/>
      <c r="DZT247" s="260"/>
      <c r="DZU247" s="260"/>
      <c r="DZV247" s="260"/>
      <c r="DZW247" s="260"/>
      <c r="DZX247" s="260"/>
      <c r="DZY247" s="260"/>
      <c r="DZZ247" s="260"/>
      <c r="EAA247" s="260"/>
      <c r="EAB247" s="260"/>
      <c r="EAC247" s="260"/>
      <c r="EAD247" s="260"/>
      <c r="EAE247" s="260"/>
      <c r="EAF247" s="260"/>
      <c r="EAG247" s="260"/>
      <c r="EAH247" s="260"/>
      <c r="EAI247" s="260"/>
      <c r="EAJ247" s="260"/>
      <c r="EAK247" s="260"/>
      <c r="EAL247" s="260"/>
      <c r="EAM247" s="260"/>
      <c r="EAN247" s="260"/>
      <c r="EAO247" s="260"/>
      <c r="EAP247" s="260"/>
      <c r="EAQ247" s="260"/>
      <c r="EAR247" s="260"/>
      <c r="EAS247" s="260"/>
      <c r="EAT247" s="260"/>
      <c r="EAU247" s="260"/>
      <c r="EAV247" s="260"/>
      <c r="EAW247" s="260"/>
      <c r="EAX247" s="260"/>
      <c r="EAY247" s="260"/>
      <c r="EAZ247" s="260"/>
      <c r="EBA247" s="260"/>
      <c r="EBB247" s="260"/>
      <c r="EBC247" s="260"/>
      <c r="EBD247" s="260"/>
      <c r="EBE247" s="260"/>
      <c r="EBF247" s="260"/>
      <c r="EBG247" s="260"/>
      <c r="EBH247" s="260"/>
      <c r="EBI247" s="260"/>
      <c r="EBJ247" s="260"/>
      <c r="EBK247" s="260"/>
      <c r="EBL247" s="260"/>
      <c r="EBM247" s="260"/>
      <c r="EBN247" s="260"/>
      <c r="EBO247" s="260"/>
      <c r="EBP247" s="260"/>
      <c r="EBQ247" s="260"/>
      <c r="EBR247" s="260"/>
      <c r="EBS247" s="260"/>
      <c r="EBT247" s="260"/>
      <c r="EBU247" s="260"/>
      <c r="EBV247" s="260"/>
      <c r="EBW247" s="260"/>
      <c r="EBX247" s="260"/>
      <c r="EBY247" s="260"/>
      <c r="EBZ247" s="260"/>
      <c r="ECA247" s="260"/>
      <c r="ECB247" s="260"/>
      <c r="ECC247" s="260"/>
      <c r="ECD247" s="260"/>
      <c r="ECE247" s="260"/>
      <c r="ECF247" s="260"/>
      <c r="ECG247" s="260"/>
      <c r="ECH247" s="260"/>
      <c r="ECI247" s="260"/>
      <c r="ECJ247" s="260"/>
      <c r="ECK247" s="260"/>
      <c r="ECL247" s="260"/>
      <c r="ECM247" s="260"/>
      <c r="ECN247" s="260"/>
      <c r="ECO247" s="260"/>
      <c r="ECP247" s="260"/>
      <c r="ECQ247" s="260"/>
      <c r="ECR247" s="260"/>
      <c r="ECS247" s="260"/>
      <c r="ECT247" s="260"/>
      <c r="ECU247" s="260"/>
      <c r="ECV247" s="260"/>
      <c r="ECW247" s="260"/>
      <c r="ECX247" s="260"/>
      <c r="ECY247" s="260"/>
      <c r="ECZ247" s="260"/>
      <c r="EDA247" s="260"/>
      <c r="EDB247" s="260"/>
      <c r="EDC247" s="260"/>
      <c r="EDD247" s="260"/>
      <c r="EDE247" s="260"/>
      <c r="EDF247" s="260"/>
      <c r="EDG247" s="260"/>
      <c r="EDH247" s="260"/>
      <c r="EDI247" s="260"/>
      <c r="EDJ247" s="260"/>
      <c r="EDK247" s="260"/>
      <c r="EDL247" s="260"/>
      <c r="EDM247" s="260"/>
      <c r="EDN247" s="260"/>
      <c r="EDO247" s="260"/>
      <c r="EDP247" s="260"/>
      <c r="EDQ247" s="260"/>
      <c r="EDR247" s="260"/>
      <c r="EDS247" s="260"/>
      <c r="EDT247" s="260"/>
      <c r="EDU247" s="260"/>
      <c r="EDV247" s="260"/>
      <c r="EDW247" s="260"/>
      <c r="EDX247" s="260"/>
      <c r="EDY247" s="260"/>
      <c r="EDZ247" s="260"/>
      <c r="EEA247" s="260"/>
      <c r="EEB247" s="260"/>
      <c r="EEC247" s="260"/>
      <c r="EED247" s="260"/>
      <c r="EEE247" s="260"/>
      <c r="EEF247" s="260"/>
      <c r="EEG247" s="260"/>
      <c r="EEH247" s="260"/>
      <c r="EEI247" s="260"/>
      <c r="EEJ247" s="260"/>
      <c r="EEK247" s="260"/>
      <c r="EEL247" s="260"/>
      <c r="EEM247" s="260"/>
      <c r="EEN247" s="260"/>
      <c r="EEO247" s="260"/>
      <c r="EEP247" s="260"/>
      <c r="EEQ247" s="260"/>
      <c r="EER247" s="260"/>
      <c r="EES247" s="260"/>
      <c r="EET247" s="260"/>
      <c r="EEU247" s="260"/>
      <c r="EEV247" s="260"/>
      <c r="EEW247" s="260"/>
      <c r="EEX247" s="260"/>
      <c r="EEY247" s="260"/>
      <c r="EEZ247" s="260"/>
      <c r="EFA247" s="260"/>
      <c r="EFB247" s="260"/>
      <c r="EFC247" s="260"/>
      <c r="EFD247" s="260"/>
      <c r="EFE247" s="260"/>
      <c r="EFF247" s="260"/>
      <c r="EFG247" s="260"/>
      <c r="EFH247" s="260"/>
      <c r="EFI247" s="260"/>
      <c r="EFJ247" s="260"/>
      <c r="EFK247" s="260"/>
      <c r="EFL247" s="260"/>
      <c r="EFM247" s="260"/>
      <c r="EFN247" s="260"/>
      <c r="EFO247" s="260"/>
      <c r="EFP247" s="260"/>
      <c r="EFQ247" s="260"/>
      <c r="EFR247" s="260"/>
      <c r="EFS247" s="260"/>
      <c r="EFT247" s="260"/>
      <c r="EFU247" s="260"/>
      <c r="EFV247" s="260"/>
      <c r="EFW247" s="260"/>
      <c r="EFX247" s="260"/>
      <c r="EFY247" s="260"/>
      <c r="EFZ247" s="260"/>
      <c r="EGA247" s="260"/>
      <c r="EGB247" s="260"/>
      <c r="EGC247" s="260"/>
      <c r="EGD247" s="260"/>
      <c r="EGE247" s="260"/>
      <c r="EGF247" s="260"/>
      <c r="EGG247" s="260"/>
      <c r="EGH247" s="260"/>
      <c r="EGI247" s="260"/>
      <c r="EGJ247" s="260"/>
      <c r="EGK247" s="260"/>
      <c r="EGL247" s="260"/>
      <c r="EGM247" s="260"/>
      <c r="EGN247" s="260"/>
      <c r="EGO247" s="260"/>
      <c r="EGP247" s="260"/>
      <c r="EGQ247" s="260"/>
      <c r="EGR247" s="260"/>
      <c r="EGS247" s="260"/>
      <c r="EGT247" s="260"/>
      <c r="EGU247" s="260"/>
      <c r="EGV247" s="260"/>
      <c r="EGW247" s="260"/>
      <c r="EGX247" s="260"/>
      <c r="EGY247" s="260"/>
      <c r="EGZ247" s="260"/>
      <c r="EHA247" s="260"/>
      <c r="EHB247" s="260"/>
      <c r="EHC247" s="260"/>
      <c r="EHD247" s="260"/>
      <c r="EHE247" s="260"/>
      <c r="EHF247" s="260"/>
      <c r="EHG247" s="260"/>
      <c r="EHH247" s="260"/>
      <c r="EHI247" s="260"/>
      <c r="EHJ247" s="260"/>
      <c r="EHK247" s="260"/>
      <c r="EHL247" s="260"/>
      <c r="EHM247" s="260"/>
      <c r="EHN247" s="260"/>
      <c r="EHO247" s="260"/>
      <c r="EHP247" s="260"/>
      <c r="EHQ247" s="260"/>
      <c r="EHR247" s="260"/>
      <c r="EHS247" s="260"/>
      <c r="EHT247" s="260"/>
      <c r="EHU247" s="260"/>
      <c r="EHV247" s="260"/>
      <c r="EHW247" s="260"/>
      <c r="EHX247" s="260"/>
      <c r="EHY247" s="260"/>
      <c r="EHZ247" s="260"/>
      <c r="EIA247" s="260"/>
      <c r="EIB247" s="260"/>
      <c r="EIC247" s="260"/>
      <c r="EID247" s="260"/>
      <c r="EIE247" s="260"/>
      <c r="EIF247" s="260"/>
      <c r="EIG247" s="260"/>
      <c r="EIH247" s="260"/>
      <c r="EII247" s="260"/>
      <c r="EIJ247" s="260"/>
      <c r="EIK247" s="260"/>
      <c r="EIL247" s="260"/>
      <c r="EIM247" s="260"/>
      <c r="EIN247" s="260"/>
      <c r="EIO247" s="260"/>
      <c r="EIP247" s="260"/>
      <c r="EIQ247" s="260"/>
      <c r="EIR247" s="260"/>
      <c r="EIS247" s="260"/>
      <c r="EIT247" s="260"/>
      <c r="EIU247" s="260"/>
      <c r="EIV247" s="260"/>
      <c r="EIW247" s="260"/>
      <c r="EIX247" s="260"/>
      <c r="EIY247" s="260"/>
      <c r="EIZ247" s="260"/>
      <c r="EJA247" s="260"/>
      <c r="EJB247" s="260"/>
      <c r="EJC247" s="260"/>
      <c r="EJD247" s="260"/>
      <c r="EJE247" s="260"/>
      <c r="EJF247" s="260"/>
      <c r="EJG247" s="260"/>
      <c r="EJH247" s="260"/>
      <c r="EJI247" s="260"/>
      <c r="EJJ247" s="260"/>
      <c r="EJK247" s="260"/>
      <c r="EJL247" s="260"/>
      <c r="EJM247" s="260"/>
      <c r="EJN247" s="260"/>
      <c r="EJO247" s="260"/>
      <c r="EJP247" s="260"/>
      <c r="EJQ247" s="260"/>
      <c r="EJR247" s="260"/>
      <c r="EJS247" s="260"/>
      <c r="EJT247" s="260"/>
      <c r="EJU247" s="260"/>
      <c r="EJV247" s="260"/>
      <c r="EJW247" s="260"/>
      <c r="EJX247" s="260"/>
      <c r="EJY247" s="260"/>
      <c r="EJZ247" s="260"/>
      <c r="EKA247" s="260"/>
      <c r="EKB247" s="260"/>
      <c r="EKC247" s="260"/>
      <c r="EKD247" s="260"/>
      <c r="EKE247" s="260"/>
      <c r="EKF247" s="260"/>
      <c r="EKG247" s="260"/>
      <c r="EKH247" s="260"/>
      <c r="EKI247" s="260"/>
      <c r="EKJ247" s="260"/>
      <c r="EKK247" s="260"/>
      <c r="EKL247" s="260"/>
      <c r="EKM247" s="260"/>
      <c r="EKN247" s="260"/>
      <c r="EKO247" s="260"/>
      <c r="EKP247" s="260"/>
      <c r="EKQ247" s="260"/>
      <c r="EKR247" s="260"/>
      <c r="EKS247" s="260"/>
      <c r="EKT247" s="260"/>
      <c r="EKU247" s="260"/>
      <c r="EKV247" s="260"/>
      <c r="EKW247" s="260"/>
      <c r="EKX247" s="260"/>
      <c r="EKY247" s="260"/>
      <c r="EKZ247" s="260"/>
      <c r="ELA247" s="260"/>
      <c r="ELB247" s="260"/>
      <c r="ELC247" s="260"/>
      <c r="ELD247" s="260"/>
      <c r="ELE247" s="260"/>
      <c r="ELF247" s="260"/>
      <c r="ELG247" s="260"/>
      <c r="ELH247" s="260"/>
      <c r="ELI247" s="260"/>
      <c r="ELJ247" s="260"/>
      <c r="ELK247" s="260"/>
      <c r="ELL247" s="260"/>
      <c r="ELM247" s="260"/>
      <c r="ELN247" s="260"/>
      <c r="ELO247" s="260"/>
      <c r="ELP247" s="260"/>
      <c r="ELQ247" s="260"/>
      <c r="ELR247" s="260"/>
      <c r="ELS247" s="260"/>
      <c r="ELT247" s="260"/>
      <c r="ELU247" s="260"/>
      <c r="ELV247" s="260"/>
      <c r="ELW247" s="260"/>
      <c r="ELX247" s="260"/>
      <c r="ELY247" s="260"/>
      <c r="ELZ247" s="260"/>
      <c r="EMA247" s="260"/>
      <c r="EMB247" s="260"/>
      <c r="EMC247" s="260"/>
      <c r="EMD247" s="260"/>
      <c r="EME247" s="260"/>
      <c r="EMF247" s="260"/>
      <c r="EMG247" s="260"/>
      <c r="EMH247" s="260"/>
      <c r="EMI247" s="260"/>
      <c r="EMJ247" s="260"/>
      <c r="EMK247" s="260"/>
      <c r="EML247" s="260"/>
      <c r="EMM247" s="260"/>
      <c r="EMN247" s="260"/>
      <c r="EMO247" s="260"/>
      <c r="EMP247" s="260"/>
      <c r="EMQ247" s="260"/>
      <c r="EMR247" s="260"/>
      <c r="EMS247" s="260"/>
      <c r="EMT247" s="260"/>
      <c r="EMU247" s="260"/>
      <c r="EMV247" s="260"/>
      <c r="EMW247" s="260"/>
      <c r="EMX247" s="260"/>
      <c r="EMY247" s="260"/>
      <c r="EMZ247" s="260"/>
      <c r="ENA247" s="260"/>
      <c r="ENB247" s="260"/>
      <c r="ENC247" s="260"/>
      <c r="END247" s="260"/>
      <c r="ENE247" s="260"/>
      <c r="ENF247" s="260"/>
      <c r="ENG247" s="260"/>
      <c r="ENH247" s="260"/>
      <c r="ENI247" s="260"/>
      <c r="ENJ247" s="260"/>
      <c r="ENK247" s="260"/>
      <c r="ENL247" s="260"/>
      <c r="ENM247" s="260"/>
      <c r="ENN247" s="260"/>
      <c r="ENO247" s="260"/>
      <c r="ENP247" s="260"/>
      <c r="ENQ247" s="260"/>
      <c r="ENR247" s="260"/>
      <c r="ENS247" s="260"/>
      <c r="ENT247" s="260"/>
      <c r="ENU247" s="260"/>
      <c r="ENV247" s="260"/>
      <c r="ENW247" s="260"/>
      <c r="ENX247" s="260"/>
      <c r="ENY247" s="260"/>
      <c r="ENZ247" s="260"/>
      <c r="EOA247" s="260"/>
      <c r="EOB247" s="260"/>
      <c r="EOC247" s="260"/>
      <c r="EOD247" s="260"/>
      <c r="EOE247" s="260"/>
      <c r="EOF247" s="260"/>
      <c r="EOG247" s="260"/>
      <c r="EOH247" s="260"/>
      <c r="EOI247" s="260"/>
      <c r="EOJ247" s="260"/>
      <c r="EOK247" s="260"/>
      <c r="EOL247" s="260"/>
      <c r="EOM247" s="260"/>
      <c r="EON247" s="260"/>
      <c r="EOO247" s="260"/>
      <c r="EOP247" s="260"/>
      <c r="EOQ247" s="260"/>
      <c r="EOR247" s="260"/>
      <c r="EOS247" s="260"/>
      <c r="EOT247" s="260"/>
      <c r="EOU247" s="260"/>
      <c r="EOV247" s="260"/>
      <c r="EOW247" s="260"/>
      <c r="EOX247" s="260"/>
      <c r="EOY247" s="260"/>
      <c r="EOZ247" s="260"/>
      <c r="EPA247" s="260"/>
      <c r="EPB247" s="260"/>
      <c r="EPC247" s="260"/>
      <c r="EPD247" s="260"/>
      <c r="EPE247" s="260"/>
      <c r="EPF247" s="260"/>
      <c r="EPG247" s="260"/>
      <c r="EPH247" s="260"/>
      <c r="EPI247" s="260"/>
      <c r="EPJ247" s="260"/>
      <c r="EPK247" s="260"/>
      <c r="EPL247" s="260"/>
      <c r="EPM247" s="260"/>
      <c r="EPN247" s="260"/>
      <c r="EPO247" s="260"/>
      <c r="EPP247" s="260"/>
      <c r="EPQ247" s="260"/>
      <c r="EPR247" s="260"/>
      <c r="EPS247" s="260"/>
      <c r="EPT247" s="260"/>
      <c r="EPU247" s="260"/>
      <c r="EPV247" s="260"/>
      <c r="EPW247" s="260"/>
      <c r="EPX247" s="260"/>
      <c r="EPY247" s="260"/>
      <c r="EPZ247" s="260"/>
      <c r="EQA247" s="260"/>
      <c r="EQB247" s="260"/>
      <c r="EQC247" s="260"/>
      <c r="EQD247" s="260"/>
      <c r="EQE247" s="260"/>
      <c r="EQF247" s="260"/>
      <c r="EQG247" s="260"/>
      <c r="EQH247" s="260"/>
      <c r="EQI247" s="260"/>
      <c r="EQJ247" s="260"/>
      <c r="EQK247" s="260"/>
      <c r="EQL247" s="260"/>
      <c r="EQM247" s="260"/>
      <c r="EQN247" s="260"/>
      <c r="EQO247" s="260"/>
      <c r="EQP247" s="260"/>
      <c r="EQQ247" s="260"/>
      <c r="EQR247" s="260"/>
      <c r="EQS247" s="260"/>
      <c r="EQT247" s="260"/>
      <c r="EQU247" s="260"/>
      <c r="EQV247" s="260"/>
      <c r="EQW247" s="260"/>
      <c r="EQX247" s="260"/>
      <c r="EQY247" s="260"/>
      <c r="EQZ247" s="260"/>
      <c r="ERA247" s="260"/>
      <c r="ERB247" s="260"/>
      <c r="ERC247" s="260"/>
      <c r="ERD247" s="260"/>
      <c r="ERE247" s="260"/>
      <c r="ERF247" s="260"/>
      <c r="ERG247" s="260"/>
      <c r="ERH247" s="260"/>
      <c r="ERI247" s="260"/>
      <c r="ERJ247" s="260"/>
      <c r="ERK247" s="260"/>
      <c r="ERL247" s="260"/>
      <c r="ERM247" s="260"/>
      <c r="ERN247" s="260"/>
      <c r="ERO247" s="260"/>
      <c r="ERP247" s="260"/>
      <c r="ERQ247" s="260"/>
      <c r="ERR247" s="260"/>
      <c r="ERS247" s="260"/>
      <c r="ERT247" s="260"/>
      <c r="ERU247" s="260"/>
      <c r="ERV247" s="260"/>
      <c r="ERW247" s="260"/>
      <c r="ERX247" s="260"/>
      <c r="ERY247" s="260"/>
      <c r="ERZ247" s="260"/>
      <c r="ESA247" s="260"/>
      <c r="ESB247" s="260"/>
      <c r="ESC247" s="260"/>
      <c r="ESD247" s="260"/>
      <c r="ESE247" s="260"/>
      <c r="ESF247" s="260"/>
      <c r="ESG247" s="260"/>
      <c r="ESH247" s="260"/>
      <c r="ESI247" s="260"/>
      <c r="ESJ247" s="260"/>
      <c r="ESK247" s="260"/>
      <c r="ESL247" s="260"/>
      <c r="ESM247" s="260"/>
      <c r="ESN247" s="260"/>
      <c r="ESO247" s="260"/>
      <c r="ESP247" s="260"/>
      <c r="ESQ247" s="260"/>
      <c r="ESR247" s="260"/>
      <c r="ESS247" s="260"/>
      <c r="EST247" s="260"/>
      <c r="ESU247" s="260"/>
      <c r="ESV247" s="260"/>
      <c r="ESW247" s="260"/>
      <c r="ESX247" s="260"/>
      <c r="ESY247" s="260"/>
      <c r="ESZ247" s="260"/>
      <c r="ETA247" s="260"/>
      <c r="ETB247" s="260"/>
      <c r="ETC247" s="260"/>
      <c r="ETD247" s="260"/>
      <c r="ETE247" s="260"/>
      <c r="ETF247" s="260"/>
      <c r="ETG247" s="260"/>
      <c r="ETH247" s="260"/>
      <c r="ETI247" s="260"/>
      <c r="ETJ247" s="260"/>
      <c r="ETK247" s="260"/>
      <c r="ETL247" s="260"/>
      <c r="ETM247" s="260"/>
      <c r="ETN247" s="260"/>
      <c r="ETO247" s="260"/>
      <c r="ETP247" s="260"/>
      <c r="ETQ247" s="260"/>
      <c r="ETR247" s="260"/>
      <c r="ETS247" s="260"/>
      <c r="ETT247" s="260"/>
      <c r="ETU247" s="260"/>
      <c r="ETV247" s="260"/>
      <c r="ETW247" s="260"/>
      <c r="ETX247" s="260"/>
      <c r="ETY247" s="260"/>
      <c r="ETZ247" s="260"/>
      <c r="EUA247" s="260"/>
      <c r="EUB247" s="260"/>
      <c r="EUC247" s="260"/>
      <c r="EUD247" s="260"/>
      <c r="EUE247" s="260"/>
      <c r="EUF247" s="260"/>
      <c r="EUG247" s="260"/>
      <c r="EUH247" s="260"/>
      <c r="EUI247" s="260"/>
      <c r="EUJ247" s="260"/>
      <c r="EUK247" s="260"/>
      <c r="EUL247" s="260"/>
      <c r="EUM247" s="260"/>
      <c r="EUN247" s="260"/>
      <c r="EUO247" s="260"/>
      <c r="EUP247" s="260"/>
      <c r="EUQ247" s="260"/>
      <c r="EUR247" s="260"/>
      <c r="EUS247" s="260"/>
      <c r="EUT247" s="260"/>
      <c r="EUU247" s="260"/>
      <c r="EUV247" s="260"/>
      <c r="EUW247" s="260"/>
      <c r="EUX247" s="260"/>
      <c r="EUY247" s="260"/>
      <c r="EUZ247" s="260"/>
      <c r="EVA247" s="260"/>
      <c r="EVB247" s="260"/>
      <c r="EVC247" s="260"/>
      <c r="EVD247" s="260"/>
      <c r="EVE247" s="260"/>
      <c r="EVF247" s="260"/>
      <c r="EVG247" s="260"/>
      <c r="EVH247" s="260"/>
      <c r="EVI247" s="260"/>
      <c r="EVJ247" s="260"/>
      <c r="EVK247" s="260"/>
      <c r="EVL247" s="260"/>
      <c r="EVM247" s="260"/>
      <c r="EVN247" s="260"/>
      <c r="EVO247" s="260"/>
      <c r="EVP247" s="260"/>
      <c r="EVQ247" s="260"/>
      <c r="EVR247" s="260"/>
      <c r="EVS247" s="260"/>
      <c r="EVT247" s="260"/>
      <c r="EVU247" s="260"/>
      <c r="EVV247" s="260"/>
      <c r="EVW247" s="260"/>
      <c r="EVX247" s="260"/>
      <c r="EVY247" s="260"/>
      <c r="EVZ247" s="260"/>
      <c r="EWA247" s="260"/>
      <c r="EWB247" s="260"/>
      <c r="EWC247" s="260"/>
      <c r="EWD247" s="260"/>
      <c r="EWE247" s="260"/>
      <c r="EWF247" s="260"/>
      <c r="EWG247" s="260"/>
      <c r="EWH247" s="260"/>
      <c r="EWI247" s="260"/>
      <c r="EWJ247" s="260"/>
      <c r="EWK247" s="260"/>
      <c r="EWL247" s="260"/>
      <c r="EWM247" s="260"/>
      <c r="EWN247" s="260"/>
      <c r="EWO247" s="260"/>
      <c r="EWP247" s="260"/>
      <c r="EWQ247" s="260"/>
      <c r="EWR247" s="260"/>
      <c r="EWS247" s="260"/>
      <c r="EWT247" s="260"/>
      <c r="EWU247" s="260"/>
      <c r="EWV247" s="260"/>
      <c r="EWW247" s="260"/>
      <c r="EWX247" s="260"/>
      <c r="EWY247" s="260"/>
      <c r="EWZ247" s="260"/>
      <c r="EXA247" s="260"/>
      <c r="EXB247" s="260"/>
      <c r="EXC247" s="260"/>
      <c r="EXD247" s="260"/>
      <c r="EXE247" s="260"/>
      <c r="EXF247" s="260"/>
      <c r="EXG247" s="260"/>
      <c r="EXH247" s="260"/>
      <c r="EXI247" s="260"/>
      <c r="EXJ247" s="260"/>
      <c r="EXK247" s="260"/>
      <c r="EXL247" s="260"/>
      <c r="EXM247" s="260"/>
      <c r="EXN247" s="260"/>
      <c r="EXO247" s="260"/>
      <c r="EXP247" s="260"/>
      <c r="EXQ247" s="260"/>
      <c r="EXR247" s="260"/>
      <c r="EXS247" s="260"/>
      <c r="EXT247" s="260"/>
      <c r="EXU247" s="260"/>
      <c r="EXV247" s="260"/>
      <c r="EXW247" s="260"/>
      <c r="EXX247" s="260"/>
      <c r="EXY247" s="260"/>
      <c r="EXZ247" s="260"/>
      <c r="EYA247" s="260"/>
      <c r="EYB247" s="260"/>
      <c r="EYC247" s="260"/>
      <c r="EYD247" s="260"/>
      <c r="EYE247" s="260"/>
      <c r="EYF247" s="260"/>
      <c r="EYG247" s="260"/>
      <c r="EYH247" s="260"/>
      <c r="EYI247" s="260"/>
      <c r="EYJ247" s="260"/>
      <c r="EYK247" s="260"/>
      <c r="EYL247" s="260"/>
      <c r="EYM247" s="260"/>
      <c r="EYN247" s="260"/>
      <c r="EYO247" s="260"/>
      <c r="EYP247" s="260"/>
      <c r="EYQ247" s="260"/>
      <c r="EYR247" s="260"/>
      <c r="EYS247" s="260"/>
      <c r="EYT247" s="260"/>
      <c r="EYU247" s="260"/>
      <c r="EYV247" s="260"/>
      <c r="EYW247" s="260"/>
      <c r="EYX247" s="260"/>
      <c r="EYY247" s="260"/>
      <c r="EYZ247" s="260"/>
      <c r="EZA247" s="260"/>
      <c r="EZB247" s="260"/>
      <c r="EZC247" s="260"/>
      <c r="EZD247" s="260"/>
      <c r="EZE247" s="260"/>
      <c r="EZF247" s="260"/>
      <c r="EZG247" s="260"/>
      <c r="EZH247" s="260"/>
      <c r="EZI247" s="260"/>
      <c r="EZJ247" s="260"/>
      <c r="EZK247" s="260"/>
      <c r="EZL247" s="260"/>
      <c r="EZM247" s="260"/>
      <c r="EZN247" s="260"/>
      <c r="EZO247" s="260"/>
      <c r="EZP247" s="260"/>
      <c r="EZQ247" s="260"/>
      <c r="EZR247" s="260"/>
      <c r="EZS247" s="260"/>
      <c r="EZT247" s="260"/>
      <c r="EZU247" s="260"/>
      <c r="EZV247" s="260"/>
      <c r="EZW247" s="260"/>
      <c r="EZX247" s="260"/>
      <c r="EZY247" s="260"/>
      <c r="EZZ247" s="260"/>
      <c r="FAA247" s="260"/>
      <c r="FAB247" s="260"/>
      <c r="FAC247" s="260"/>
      <c r="FAD247" s="260"/>
      <c r="FAE247" s="260"/>
      <c r="FAF247" s="260"/>
      <c r="FAG247" s="260"/>
      <c r="FAH247" s="260"/>
      <c r="FAI247" s="260"/>
      <c r="FAJ247" s="260"/>
      <c r="FAK247" s="260"/>
      <c r="FAL247" s="260"/>
      <c r="FAM247" s="260"/>
      <c r="FAN247" s="260"/>
      <c r="FAO247" s="260"/>
      <c r="FAP247" s="260"/>
      <c r="FAQ247" s="260"/>
      <c r="FAR247" s="260"/>
      <c r="FAS247" s="260"/>
      <c r="FAT247" s="260"/>
      <c r="FAU247" s="260"/>
      <c r="FAV247" s="260"/>
      <c r="FAW247" s="260"/>
      <c r="FAX247" s="260"/>
      <c r="FAY247" s="260"/>
      <c r="FAZ247" s="260"/>
      <c r="FBA247" s="260"/>
      <c r="FBB247" s="260"/>
      <c r="FBC247" s="260"/>
      <c r="FBD247" s="260"/>
      <c r="FBE247" s="260"/>
      <c r="FBF247" s="260"/>
      <c r="FBG247" s="260"/>
      <c r="FBH247" s="260"/>
      <c r="FBI247" s="260"/>
      <c r="FBJ247" s="260"/>
      <c r="FBK247" s="260"/>
      <c r="FBL247" s="260"/>
      <c r="FBM247" s="260"/>
      <c r="FBN247" s="260"/>
      <c r="FBO247" s="260"/>
      <c r="FBP247" s="260"/>
      <c r="FBQ247" s="260"/>
      <c r="FBR247" s="260"/>
      <c r="FBS247" s="260"/>
      <c r="FBT247" s="260"/>
      <c r="FBU247" s="260"/>
      <c r="FBV247" s="260"/>
      <c r="FBW247" s="260"/>
      <c r="FBX247" s="260"/>
      <c r="FBY247" s="260"/>
      <c r="FBZ247" s="260"/>
      <c r="FCA247" s="260"/>
      <c r="FCB247" s="260"/>
      <c r="FCC247" s="260"/>
      <c r="FCD247" s="260"/>
      <c r="FCE247" s="260"/>
      <c r="FCF247" s="260"/>
      <c r="FCG247" s="260"/>
      <c r="FCH247" s="260"/>
      <c r="FCI247" s="260"/>
      <c r="FCJ247" s="260"/>
      <c r="FCK247" s="260"/>
      <c r="FCL247" s="260"/>
      <c r="FCM247" s="260"/>
      <c r="FCN247" s="260"/>
      <c r="FCO247" s="260"/>
      <c r="FCP247" s="260"/>
      <c r="FCQ247" s="260"/>
      <c r="FCR247" s="260"/>
      <c r="FCS247" s="260"/>
      <c r="FCT247" s="260"/>
      <c r="FCU247" s="260"/>
      <c r="FCV247" s="260"/>
      <c r="FCW247" s="260"/>
      <c r="FCX247" s="260"/>
      <c r="FCY247" s="260"/>
      <c r="FCZ247" s="260"/>
      <c r="FDA247" s="260"/>
      <c r="FDB247" s="260"/>
      <c r="FDC247" s="260"/>
      <c r="FDD247" s="260"/>
      <c r="FDE247" s="260"/>
      <c r="FDF247" s="260"/>
      <c r="FDG247" s="260"/>
      <c r="FDH247" s="260"/>
      <c r="FDI247" s="260"/>
      <c r="FDJ247" s="260"/>
      <c r="FDK247" s="260"/>
      <c r="FDL247" s="260"/>
      <c r="FDM247" s="260"/>
      <c r="FDN247" s="260"/>
      <c r="FDO247" s="260"/>
      <c r="FDP247" s="260"/>
      <c r="FDQ247" s="260"/>
      <c r="FDR247" s="260"/>
      <c r="FDS247" s="260"/>
      <c r="FDT247" s="260"/>
      <c r="FDU247" s="260"/>
      <c r="FDV247" s="260"/>
      <c r="FDW247" s="260"/>
      <c r="FDX247" s="260"/>
      <c r="FDY247" s="260"/>
      <c r="FDZ247" s="260"/>
      <c r="FEA247" s="260"/>
      <c r="FEB247" s="260"/>
      <c r="FEC247" s="260"/>
      <c r="FED247" s="260"/>
      <c r="FEE247" s="260"/>
      <c r="FEF247" s="260"/>
      <c r="FEG247" s="260"/>
      <c r="FEH247" s="260"/>
      <c r="FEI247" s="260"/>
      <c r="FEJ247" s="260"/>
      <c r="FEK247" s="260"/>
      <c r="FEL247" s="260"/>
      <c r="FEM247" s="260"/>
      <c r="FEN247" s="260"/>
      <c r="FEO247" s="260"/>
      <c r="FEP247" s="260"/>
      <c r="FEQ247" s="260"/>
      <c r="FER247" s="260"/>
      <c r="FES247" s="260"/>
      <c r="FET247" s="260"/>
      <c r="FEU247" s="260"/>
      <c r="FEV247" s="260"/>
      <c r="FEW247" s="260"/>
      <c r="FEX247" s="260"/>
      <c r="FEY247" s="260"/>
      <c r="FEZ247" s="260"/>
      <c r="FFA247" s="260"/>
      <c r="FFB247" s="260"/>
      <c r="FFC247" s="260"/>
      <c r="FFD247" s="260"/>
      <c r="FFE247" s="260"/>
      <c r="FFF247" s="260"/>
      <c r="FFG247" s="260"/>
      <c r="FFH247" s="260"/>
      <c r="FFI247" s="260"/>
      <c r="FFJ247" s="260"/>
      <c r="FFK247" s="260"/>
      <c r="FFL247" s="260"/>
      <c r="FFM247" s="260"/>
      <c r="FFN247" s="260"/>
      <c r="FFO247" s="260"/>
      <c r="FFP247" s="260"/>
      <c r="FFQ247" s="260"/>
      <c r="FFR247" s="260"/>
      <c r="FFS247" s="260"/>
      <c r="FFT247" s="260"/>
      <c r="FFU247" s="260"/>
      <c r="FFV247" s="260"/>
      <c r="FFW247" s="260"/>
      <c r="FFX247" s="260"/>
      <c r="FFY247" s="260"/>
      <c r="FFZ247" s="260"/>
      <c r="FGA247" s="260"/>
      <c r="FGB247" s="260"/>
      <c r="FGC247" s="260"/>
      <c r="FGD247" s="260"/>
      <c r="FGE247" s="260"/>
      <c r="FGF247" s="260"/>
      <c r="FGG247" s="260"/>
      <c r="FGH247" s="260"/>
      <c r="FGI247" s="260"/>
      <c r="FGJ247" s="260"/>
      <c r="FGK247" s="260"/>
      <c r="FGL247" s="260"/>
      <c r="FGM247" s="260"/>
      <c r="FGN247" s="260"/>
      <c r="FGO247" s="260"/>
      <c r="FGP247" s="260"/>
      <c r="FGQ247" s="260"/>
      <c r="FGR247" s="260"/>
      <c r="FGS247" s="260"/>
      <c r="FGT247" s="260"/>
      <c r="FGU247" s="260"/>
      <c r="FGV247" s="260"/>
      <c r="FGW247" s="260"/>
      <c r="FGX247" s="260"/>
      <c r="FGY247" s="260"/>
      <c r="FGZ247" s="260"/>
      <c r="FHA247" s="260"/>
      <c r="FHB247" s="260"/>
      <c r="FHC247" s="260"/>
      <c r="FHD247" s="260"/>
      <c r="FHE247" s="260"/>
      <c r="FHF247" s="260"/>
      <c r="FHG247" s="260"/>
      <c r="FHH247" s="260"/>
      <c r="FHI247" s="260"/>
      <c r="FHJ247" s="260"/>
      <c r="FHK247" s="260"/>
      <c r="FHL247" s="260"/>
      <c r="FHM247" s="260"/>
      <c r="FHN247" s="260"/>
      <c r="FHO247" s="260"/>
      <c r="FHP247" s="260"/>
      <c r="FHQ247" s="260"/>
      <c r="FHR247" s="260"/>
      <c r="FHS247" s="260"/>
      <c r="FHT247" s="260"/>
      <c r="FHU247" s="260"/>
      <c r="FHV247" s="260"/>
      <c r="FHW247" s="260"/>
      <c r="FHX247" s="260"/>
      <c r="FHY247" s="260"/>
      <c r="FHZ247" s="260"/>
      <c r="FIA247" s="260"/>
      <c r="FIB247" s="260"/>
      <c r="FIC247" s="260"/>
      <c r="FID247" s="260"/>
      <c r="FIE247" s="260"/>
      <c r="FIF247" s="260"/>
      <c r="FIG247" s="260"/>
      <c r="FIH247" s="260"/>
      <c r="FII247" s="260"/>
      <c r="FIJ247" s="260"/>
      <c r="FIK247" s="260"/>
      <c r="FIL247" s="260"/>
      <c r="FIM247" s="260"/>
      <c r="FIN247" s="260"/>
      <c r="FIO247" s="260"/>
      <c r="FIP247" s="260"/>
      <c r="FIQ247" s="260"/>
      <c r="FIR247" s="260"/>
      <c r="FIS247" s="260"/>
      <c r="FIT247" s="260"/>
      <c r="FIU247" s="260"/>
      <c r="FIV247" s="260"/>
      <c r="FIW247" s="260"/>
      <c r="FIX247" s="260"/>
      <c r="FIY247" s="260"/>
      <c r="FIZ247" s="260"/>
      <c r="FJA247" s="260"/>
      <c r="FJB247" s="260"/>
      <c r="FJC247" s="260"/>
      <c r="FJD247" s="260"/>
      <c r="FJE247" s="260"/>
      <c r="FJF247" s="260"/>
      <c r="FJG247" s="260"/>
      <c r="FJH247" s="260"/>
      <c r="FJI247" s="260"/>
      <c r="FJJ247" s="260"/>
      <c r="FJK247" s="260"/>
      <c r="FJL247" s="260"/>
      <c r="FJM247" s="260"/>
      <c r="FJN247" s="260"/>
      <c r="FJO247" s="260"/>
      <c r="FJP247" s="260"/>
      <c r="FJQ247" s="260"/>
      <c r="FJR247" s="260"/>
      <c r="FJS247" s="260"/>
      <c r="FJT247" s="260"/>
      <c r="FJU247" s="260"/>
      <c r="FJV247" s="260"/>
      <c r="FJW247" s="260"/>
      <c r="FJX247" s="260"/>
      <c r="FJY247" s="260"/>
      <c r="FJZ247" s="260"/>
      <c r="FKA247" s="260"/>
      <c r="FKB247" s="260"/>
      <c r="FKC247" s="260"/>
      <c r="FKD247" s="260"/>
      <c r="FKE247" s="260"/>
      <c r="FKF247" s="260"/>
      <c r="FKG247" s="260"/>
      <c r="FKH247" s="260"/>
      <c r="FKI247" s="260"/>
      <c r="FKJ247" s="260"/>
      <c r="FKK247" s="260"/>
      <c r="FKL247" s="260"/>
      <c r="FKM247" s="260"/>
      <c r="FKN247" s="260"/>
      <c r="FKO247" s="260"/>
      <c r="FKP247" s="260"/>
      <c r="FKQ247" s="260"/>
      <c r="FKR247" s="260"/>
      <c r="FKS247" s="260"/>
      <c r="FKT247" s="260"/>
      <c r="FKU247" s="260"/>
      <c r="FKV247" s="260"/>
      <c r="FKW247" s="260"/>
      <c r="FKX247" s="260"/>
      <c r="FKY247" s="260"/>
      <c r="FKZ247" s="260"/>
      <c r="FLA247" s="260"/>
      <c r="FLB247" s="260"/>
      <c r="FLC247" s="260"/>
      <c r="FLD247" s="260"/>
      <c r="FLE247" s="260"/>
      <c r="FLF247" s="260"/>
      <c r="FLG247" s="260"/>
      <c r="FLH247" s="260"/>
      <c r="FLI247" s="260"/>
      <c r="FLJ247" s="260"/>
      <c r="FLK247" s="260"/>
      <c r="FLL247" s="260"/>
      <c r="FLM247" s="260"/>
      <c r="FLN247" s="260"/>
      <c r="FLO247" s="260"/>
      <c r="FLP247" s="260"/>
      <c r="FLQ247" s="260"/>
      <c r="FLR247" s="260"/>
      <c r="FLS247" s="260"/>
      <c r="FLT247" s="260"/>
      <c r="FLU247" s="260"/>
      <c r="FLV247" s="260"/>
      <c r="FLW247" s="260"/>
      <c r="FLX247" s="260"/>
      <c r="FLY247" s="260"/>
      <c r="FLZ247" s="260"/>
      <c r="FMA247" s="260"/>
      <c r="FMB247" s="260"/>
      <c r="FMC247" s="260"/>
      <c r="FMD247" s="260"/>
      <c r="FME247" s="260"/>
      <c r="FMF247" s="260"/>
      <c r="FMG247" s="260"/>
      <c r="FMH247" s="260"/>
      <c r="FMI247" s="260"/>
      <c r="FMJ247" s="260"/>
      <c r="FMK247" s="260"/>
      <c r="FML247" s="260"/>
      <c r="FMM247" s="260"/>
      <c r="FMN247" s="260"/>
      <c r="FMO247" s="260"/>
      <c r="FMP247" s="260"/>
      <c r="FMQ247" s="260"/>
      <c r="FMR247" s="260"/>
      <c r="FMS247" s="260"/>
      <c r="FMT247" s="260"/>
      <c r="FMU247" s="260"/>
      <c r="FMV247" s="260"/>
      <c r="FMW247" s="260"/>
      <c r="FMX247" s="260"/>
      <c r="FMY247" s="260"/>
      <c r="FMZ247" s="260"/>
      <c r="FNA247" s="260"/>
      <c r="FNB247" s="260"/>
      <c r="FNC247" s="260"/>
      <c r="FND247" s="260"/>
      <c r="FNE247" s="260"/>
      <c r="FNF247" s="260"/>
      <c r="FNG247" s="260"/>
      <c r="FNH247" s="260"/>
      <c r="FNI247" s="260"/>
      <c r="FNJ247" s="260"/>
      <c r="FNK247" s="260"/>
      <c r="FNL247" s="260"/>
      <c r="FNM247" s="260"/>
      <c r="FNN247" s="260"/>
      <c r="FNO247" s="260"/>
      <c r="FNP247" s="260"/>
      <c r="FNQ247" s="260"/>
      <c r="FNR247" s="260"/>
      <c r="FNS247" s="260"/>
      <c r="FNT247" s="260"/>
      <c r="FNU247" s="260"/>
      <c r="FNV247" s="260"/>
      <c r="FNW247" s="260"/>
      <c r="FNX247" s="260"/>
      <c r="FNY247" s="260"/>
      <c r="FNZ247" s="260"/>
      <c r="FOA247" s="260"/>
      <c r="FOB247" s="260"/>
      <c r="FOC247" s="260"/>
      <c r="FOD247" s="260"/>
      <c r="FOE247" s="260"/>
      <c r="FOF247" s="260"/>
      <c r="FOG247" s="260"/>
      <c r="FOH247" s="260"/>
      <c r="FOI247" s="260"/>
      <c r="FOJ247" s="260"/>
      <c r="FOK247" s="260"/>
      <c r="FOL247" s="260"/>
      <c r="FOM247" s="260"/>
      <c r="FON247" s="260"/>
      <c r="FOO247" s="260"/>
      <c r="FOP247" s="260"/>
      <c r="FOQ247" s="260"/>
      <c r="FOR247" s="260"/>
      <c r="FOS247" s="260"/>
      <c r="FOT247" s="260"/>
      <c r="FOU247" s="260"/>
      <c r="FOV247" s="260"/>
      <c r="FOW247" s="260"/>
      <c r="FOX247" s="260"/>
      <c r="FOY247" s="260"/>
      <c r="FOZ247" s="260"/>
      <c r="FPA247" s="260"/>
      <c r="FPB247" s="260"/>
      <c r="FPC247" s="260"/>
      <c r="FPD247" s="260"/>
      <c r="FPE247" s="260"/>
      <c r="FPF247" s="260"/>
      <c r="FPG247" s="260"/>
      <c r="FPH247" s="260"/>
      <c r="FPI247" s="260"/>
      <c r="FPJ247" s="260"/>
      <c r="FPK247" s="260"/>
      <c r="FPL247" s="260"/>
      <c r="FPM247" s="260"/>
      <c r="FPN247" s="260"/>
      <c r="FPO247" s="260"/>
      <c r="FPP247" s="260"/>
      <c r="FPQ247" s="260"/>
      <c r="FPR247" s="260"/>
      <c r="FPS247" s="260"/>
      <c r="FPT247" s="260"/>
      <c r="FPU247" s="260"/>
      <c r="FPV247" s="260"/>
      <c r="FPW247" s="260"/>
      <c r="FPX247" s="260"/>
      <c r="FPY247" s="260"/>
      <c r="FPZ247" s="260"/>
      <c r="FQA247" s="260"/>
      <c r="FQB247" s="260"/>
      <c r="FQC247" s="260"/>
      <c r="FQD247" s="260"/>
      <c r="FQE247" s="260"/>
      <c r="FQF247" s="260"/>
      <c r="FQG247" s="260"/>
      <c r="FQH247" s="260"/>
      <c r="FQI247" s="260"/>
      <c r="FQJ247" s="260"/>
      <c r="FQK247" s="260"/>
      <c r="FQL247" s="260"/>
      <c r="FQM247" s="260"/>
      <c r="FQN247" s="260"/>
      <c r="FQO247" s="260"/>
      <c r="FQP247" s="260"/>
      <c r="FQQ247" s="260"/>
      <c r="FQR247" s="260"/>
      <c r="FQS247" s="260"/>
      <c r="FQT247" s="260"/>
      <c r="FQU247" s="260"/>
      <c r="FQV247" s="260"/>
      <c r="FQW247" s="260"/>
      <c r="FQX247" s="260"/>
      <c r="FQY247" s="260"/>
      <c r="FQZ247" s="260"/>
      <c r="FRA247" s="260"/>
      <c r="FRB247" s="260"/>
      <c r="FRC247" s="260"/>
      <c r="FRD247" s="260"/>
      <c r="FRE247" s="260"/>
      <c r="FRF247" s="260"/>
      <c r="FRG247" s="260"/>
      <c r="FRH247" s="260"/>
      <c r="FRI247" s="260"/>
      <c r="FRJ247" s="260"/>
      <c r="FRK247" s="260"/>
      <c r="FRL247" s="260"/>
      <c r="FRM247" s="260"/>
      <c r="FRN247" s="260"/>
      <c r="FRO247" s="260"/>
      <c r="FRP247" s="260"/>
      <c r="FRQ247" s="260"/>
      <c r="FRR247" s="260"/>
      <c r="FRS247" s="260"/>
      <c r="FRT247" s="260"/>
      <c r="FRU247" s="260"/>
      <c r="FRV247" s="260"/>
      <c r="FRW247" s="260"/>
      <c r="FRX247" s="260"/>
      <c r="FRY247" s="260"/>
      <c r="FRZ247" s="260"/>
      <c r="FSA247" s="260"/>
      <c r="FSB247" s="260"/>
      <c r="FSC247" s="260"/>
      <c r="FSD247" s="260"/>
      <c r="FSE247" s="260"/>
      <c r="FSF247" s="260"/>
      <c r="FSG247" s="260"/>
      <c r="FSH247" s="260"/>
      <c r="FSI247" s="260"/>
      <c r="FSJ247" s="260"/>
      <c r="FSK247" s="260"/>
      <c r="FSL247" s="260"/>
      <c r="FSM247" s="260"/>
      <c r="FSN247" s="260"/>
      <c r="FSO247" s="260"/>
      <c r="FSP247" s="260"/>
      <c r="FSQ247" s="260"/>
      <c r="FSR247" s="260"/>
      <c r="FSS247" s="260"/>
      <c r="FST247" s="260"/>
      <c r="FSU247" s="260"/>
      <c r="FSV247" s="260"/>
      <c r="FSW247" s="260"/>
      <c r="FSX247" s="260"/>
      <c r="FSY247" s="260"/>
      <c r="FSZ247" s="260"/>
      <c r="FTA247" s="260"/>
      <c r="FTB247" s="260"/>
      <c r="FTC247" s="260"/>
      <c r="FTD247" s="260"/>
      <c r="FTE247" s="260"/>
      <c r="FTF247" s="260"/>
      <c r="FTG247" s="260"/>
      <c r="FTH247" s="260"/>
      <c r="FTI247" s="260"/>
      <c r="FTJ247" s="260"/>
      <c r="FTK247" s="260"/>
      <c r="FTL247" s="260"/>
      <c r="FTM247" s="260"/>
      <c r="FTN247" s="260"/>
      <c r="FTO247" s="260"/>
      <c r="FTP247" s="260"/>
      <c r="FTQ247" s="260"/>
      <c r="FTR247" s="260"/>
      <c r="FTS247" s="260"/>
      <c r="FTT247" s="260"/>
      <c r="FTU247" s="260"/>
      <c r="FTV247" s="260"/>
      <c r="FTW247" s="260"/>
      <c r="FTX247" s="260"/>
      <c r="FTY247" s="260"/>
      <c r="FTZ247" s="260"/>
      <c r="FUA247" s="260"/>
      <c r="FUB247" s="260"/>
      <c r="FUC247" s="260"/>
      <c r="FUD247" s="260"/>
      <c r="FUE247" s="260"/>
      <c r="FUF247" s="260"/>
      <c r="FUG247" s="260"/>
      <c r="FUH247" s="260"/>
      <c r="FUI247" s="260"/>
      <c r="FUJ247" s="260"/>
      <c r="FUK247" s="260"/>
      <c r="FUL247" s="260"/>
      <c r="FUM247" s="260"/>
      <c r="FUN247" s="260"/>
      <c r="FUO247" s="260"/>
      <c r="FUP247" s="260"/>
      <c r="FUQ247" s="260"/>
      <c r="FUR247" s="260"/>
      <c r="FUS247" s="260"/>
      <c r="FUT247" s="260"/>
      <c r="FUU247" s="260"/>
      <c r="FUV247" s="260"/>
      <c r="FUW247" s="260"/>
      <c r="FUX247" s="260"/>
      <c r="FUY247" s="260"/>
      <c r="FUZ247" s="260"/>
      <c r="FVA247" s="260"/>
      <c r="FVB247" s="260"/>
      <c r="FVC247" s="260"/>
      <c r="FVD247" s="260"/>
      <c r="FVE247" s="260"/>
      <c r="FVF247" s="260"/>
      <c r="FVG247" s="260"/>
      <c r="FVH247" s="260"/>
      <c r="FVI247" s="260"/>
      <c r="FVJ247" s="260"/>
      <c r="FVK247" s="260"/>
      <c r="FVL247" s="260"/>
      <c r="FVM247" s="260"/>
      <c r="FVN247" s="260"/>
      <c r="FVO247" s="260"/>
      <c r="FVP247" s="260"/>
      <c r="FVQ247" s="260"/>
      <c r="FVR247" s="260"/>
      <c r="FVS247" s="260"/>
      <c r="FVT247" s="260"/>
      <c r="FVU247" s="260"/>
      <c r="FVV247" s="260"/>
      <c r="FVW247" s="260"/>
      <c r="FVX247" s="260"/>
      <c r="FVY247" s="260"/>
      <c r="FVZ247" s="260"/>
      <c r="FWA247" s="260"/>
      <c r="FWB247" s="260"/>
      <c r="FWC247" s="260"/>
      <c r="FWD247" s="260"/>
      <c r="FWE247" s="260"/>
      <c r="FWF247" s="260"/>
      <c r="FWG247" s="260"/>
      <c r="FWH247" s="260"/>
      <c r="FWI247" s="260"/>
      <c r="FWJ247" s="260"/>
      <c r="FWK247" s="260"/>
      <c r="FWL247" s="260"/>
      <c r="FWM247" s="260"/>
      <c r="FWN247" s="260"/>
      <c r="FWO247" s="260"/>
      <c r="FWP247" s="260"/>
      <c r="FWQ247" s="260"/>
      <c r="FWR247" s="260"/>
      <c r="FWS247" s="260"/>
      <c r="FWT247" s="260"/>
      <c r="FWU247" s="260"/>
      <c r="FWV247" s="260"/>
      <c r="FWW247" s="260"/>
      <c r="FWX247" s="260"/>
      <c r="FWY247" s="260"/>
      <c r="FWZ247" s="260"/>
      <c r="FXA247" s="260"/>
      <c r="FXB247" s="260"/>
      <c r="FXC247" s="260"/>
      <c r="FXD247" s="260"/>
      <c r="FXE247" s="260"/>
      <c r="FXF247" s="260"/>
      <c r="FXG247" s="260"/>
      <c r="FXH247" s="260"/>
      <c r="FXI247" s="260"/>
      <c r="FXJ247" s="260"/>
      <c r="FXK247" s="260"/>
      <c r="FXL247" s="260"/>
      <c r="FXM247" s="260"/>
      <c r="FXN247" s="260"/>
      <c r="FXO247" s="260"/>
      <c r="FXP247" s="260"/>
      <c r="FXQ247" s="260"/>
      <c r="FXR247" s="260"/>
      <c r="FXS247" s="260"/>
      <c r="FXT247" s="260"/>
      <c r="FXU247" s="260"/>
      <c r="FXV247" s="260"/>
      <c r="FXW247" s="260"/>
      <c r="FXX247" s="260"/>
      <c r="FXY247" s="260"/>
      <c r="FXZ247" s="260"/>
      <c r="FYA247" s="260"/>
      <c r="FYB247" s="260"/>
      <c r="FYC247" s="260"/>
      <c r="FYD247" s="260"/>
      <c r="FYE247" s="260"/>
      <c r="FYF247" s="260"/>
      <c r="FYG247" s="260"/>
      <c r="FYH247" s="260"/>
      <c r="FYI247" s="260"/>
      <c r="FYJ247" s="260"/>
      <c r="FYK247" s="260"/>
      <c r="FYL247" s="260"/>
      <c r="FYM247" s="260"/>
      <c r="FYN247" s="260"/>
      <c r="FYO247" s="260"/>
      <c r="FYP247" s="260"/>
      <c r="FYQ247" s="260"/>
      <c r="FYR247" s="260"/>
      <c r="FYS247" s="260"/>
      <c r="FYT247" s="260"/>
      <c r="FYU247" s="260"/>
      <c r="FYV247" s="260"/>
      <c r="FYW247" s="260"/>
      <c r="FYX247" s="260"/>
      <c r="FYY247" s="260"/>
      <c r="FYZ247" s="260"/>
      <c r="FZA247" s="260"/>
      <c r="FZB247" s="260"/>
      <c r="FZC247" s="260"/>
      <c r="FZD247" s="260"/>
      <c r="FZE247" s="260"/>
      <c r="FZF247" s="260"/>
      <c r="FZG247" s="260"/>
      <c r="FZH247" s="260"/>
      <c r="FZI247" s="260"/>
      <c r="FZJ247" s="260"/>
      <c r="FZK247" s="260"/>
      <c r="FZL247" s="260"/>
      <c r="FZM247" s="260"/>
      <c r="FZN247" s="260"/>
      <c r="FZO247" s="260"/>
      <c r="FZP247" s="260"/>
      <c r="FZQ247" s="260"/>
      <c r="FZR247" s="260"/>
      <c r="FZS247" s="260"/>
      <c r="FZT247" s="260"/>
      <c r="FZU247" s="260"/>
      <c r="FZV247" s="260"/>
      <c r="FZW247" s="260"/>
      <c r="FZX247" s="260"/>
      <c r="FZY247" s="260"/>
      <c r="FZZ247" s="260"/>
      <c r="GAA247" s="260"/>
      <c r="GAB247" s="260"/>
      <c r="GAC247" s="260"/>
      <c r="GAD247" s="260"/>
      <c r="GAE247" s="260"/>
      <c r="GAF247" s="260"/>
      <c r="GAG247" s="260"/>
      <c r="GAH247" s="260"/>
      <c r="GAI247" s="260"/>
      <c r="GAJ247" s="260"/>
      <c r="GAK247" s="260"/>
      <c r="GAL247" s="260"/>
      <c r="GAM247" s="260"/>
      <c r="GAN247" s="260"/>
      <c r="GAO247" s="260"/>
      <c r="GAP247" s="260"/>
      <c r="GAQ247" s="260"/>
      <c r="GAR247" s="260"/>
      <c r="GAS247" s="260"/>
      <c r="GAT247" s="260"/>
      <c r="GAU247" s="260"/>
      <c r="GAV247" s="260"/>
      <c r="GAW247" s="260"/>
      <c r="GAX247" s="260"/>
      <c r="GAY247" s="260"/>
      <c r="GAZ247" s="260"/>
      <c r="GBA247" s="260"/>
      <c r="GBB247" s="260"/>
      <c r="GBC247" s="260"/>
      <c r="GBD247" s="260"/>
      <c r="GBE247" s="260"/>
      <c r="GBF247" s="260"/>
      <c r="GBG247" s="260"/>
      <c r="GBH247" s="260"/>
      <c r="GBI247" s="260"/>
      <c r="GBJ247" s="260"/>
      <c r="GBK247" s="260"/>
      <c r="GBL247" s="260"/>
      <c r="GBM247" s="260"/>
      <c r="GBN247" s="260"/>
      <c r="GBO247" s="260"/>
      <c r="GBP247" s="260"/>
      <c r="GBQ247" s="260"/>
      <c r="GBR247" s="260"/>
      <c r="GBS247" s="260"/>
      <c r="GBT247" s="260"/>
      <c r="GBU247" s="260"/>
      <c r="GBV247" s="260"/>
      <c r="GBW247" s="260"/>
      <c r="GBX247" s="260"/>
      <c r="GBY247" s="260"/>
      <c r="GBZ247" s="260"/>
      <c r="GCA247" s="260"/>
      <c r="GCB247" s="260"/>
      <c r="GCC247" s="260"/>
      <c r="GCD247" s="260"/>
      <c r="GCE247" s="260"/>
      <c r="GCF247" s="260"/>
      <c r="GCG247" s="260"/>
      <c r="GCH247" s="260"/>
      <c r="GCI247" s="260"/>
      <c r="GCJ247" s="260"/>
      <c r="GCK247" s="260"/>
      <c r="GCL247" s="260"/>
      <c r="GCM247" s="260"/>
      <c r="GCN247" s="260"/>
      <c r="GCO247" s="260"/>
      <c r="GCP247" s="260"/>
      <c r="GCQ247" s="260"/>
      <c r="GCR247" s="260"/>
      <c r="GCS247" s="260"/>
      <c r="GCT247" s="260"/>
      <c r="GCU247" s="260"/>
      <c r="GCV247" s="260"/>
      <c r="GCW247" s="260"/>
      <c r="GCX247" s="260"/>
      <c r="GCY247" s="260"/>
      <c r="GCZ247" s="260"/>
      <c r="GDA247" s="260"/>
      <c r="GDB247" s="260"/>
      <c r="GDC247" s="260"/>
      <c r="GDD247" s="260"/>
      <c r="GDE247" s="260"/>
      <c r="GDF247" s="260"/>
      <c r="GDG247" s="260"/>
      <c r="GDH247" s="260"/>
      <c r="GDI247" s="260"/>
      <c r="GDJ247" s="260"/>
      <c r="GDK247" s="260"/>
      <c r="GDL247" s="260"/>
      <c r="GDM247" s="260"/>
      <c r="GDN247" s="260"/>
      <c r="GDO247" s="260"/>
      <c r="GDP247" s="260"/>
      <c r="GDQ247" s="260"/>
      <c r="GDR247" s="260"/>
      <c r="GDS247" s="260"/>
      <c r="GDT247" s="260"/>
      <c r="GDU247" s="260"/>
      <c r="GDV247" s="260"/>
      <c r="GDW247" s="260"/>
      <c r="GDX247" s="260"/>
      <c r="GDY247" s="260"/>
      <c r="GDZ247" s="260"/>
      <c r="GEA247" s="260"/>
      <c r="GEB247" s="260"/>
      <c r="GEC247" s="260"/>
      <c r="GED247" s="260"/>
      <c r="GEE247" s="260"/>
      <c r="GEF247" s="260"/>
      <c r="GEG247" s="260"/>
      <c r="GEH247" s="260"/>
      <c r="GEI247" s="260"/>
      <c r="GEJ247" s="260"/>
      <c r="GEK247" s="260"/>
      <c r="GEL247" s="260"/>
      <c r="GEM247" s="260"/>
      <c r="GEN247" s="260"/>
      <c r="GEO247" s="260"/>
      <c r="GEP247" s="260"/>
      <c r="GEQ247" s="260"/>
      <c r="GER247" s="260"/>
      <c r="GES247" s="260"/>
      <c r="GET247" s="260"/>
      <c r="GEU247" s="260"/>
      <c r="GEV247" s="260"/>
      <c r="GEW247" s="260"/>
      <c r="GEX247" s="260"/>
      <c r="GEY247" s="260"/>
      <c r="GEZ247" s="260"/>
      <c r="GFA247" s="260"/>
      <c r="GFB247" s="260"/>
      <c r="GFC247" s="260"/>
      <c r="GFD247" s="260"/>
      <c r="GFE247" s="260"/>
      <c r="GFF247" s="260"/>
      <c r="GFG247" s="260"/>
      <c r="GFH247" s="260"/>
      <c r="GFI247" s="260"/>
      <c r="GFJ247" s="260"/>
      <c r="GFK247" s="260"/>
      <c r="GFL247" s="260"/>
      <c r="GFM247" s="260"/>
      <c r="GFN247" s="260"/>
      <c r="GFO247" s="260"/>
      <c r="GFP247" s="260"/>
      <c r="GFQ247" s="260"/>
      <c r="GFR247" s="260"/>
      <c r="GFS247" s="260"/>
      <c r="GFT247" s="260"/>
      <c r="GFU247" s="260"/>
      <c r="GFV247" s="260"/>
      <c r="GFW247" s="260"/>
      <c r="GFX247" s="260"/>
      <c r="GFY247" s="260"/>
      <c r="GFZ247" s="260"/>
      <c r="GGA247" s="260"/>
      <c r="GGB247" s="260"/>
      <c r="GGC247" s="260"/>
      <c r="GGD247" s="260"/>
      <c r="GGE247" s="260"/>
      <c r="GGF247" s="260"/>
      <c r="GGG247" s="260"/>
      <c r="GGH247" s="260"/>
      <c r="GGI247" s="260"/>
      <c r="GGJ247" s="260"/>
      <c r="GGK247" s="260"/>
      <c r="GGL247" s="260"/>
      <c r="GGM247" s="260"/>
      <c r="GGN247" s="260"/>
      <c r="GGO247" s="260"/>
      <c r="GGP247" s="260"/>
      <c r="GGQ247" s="260"/>
      <c r="GGR247" s="260"/>
      <c r="GGS247" s="260"/>
      <c r="GGT247" s="260"/>
      <c r="GGU247" s="260"/>
      <c r="GGV247" s="260"/>
      <c r="GGW247" s="260"/>
      <c r="GGX247" s="260"/>
      <c r="GGY247" s="260"/>
      <c r="GGZ247" s="260"/>
      <c r="GHA247" s="260"/>
      <c r="GHB247" s="260"/>
      <c r="GHC247" s="260"/>
      <c r="GHD247" s="260"/>
      <c r="GHE247" s="260"/>
      <c r="GHF247" s="260"/>
      <c r="GHG247" s="260"/>
      <c r="GHH247" s="260"/>
      <c r="GHI247" s="260"/>
      <c r="GHJ247" s="260"/>
      <c r="GHK247" s="260"/>
      <c r="GHL247" s="260"/>
      <c r="GHM247" s="260"/>
      <c r="GHN247" s="260"/>
      <c r="GHO247" s="260"/>
      <c r="GHP247" s="260"/>
      <c r="GHQ247" s="260"/>
      <c r="GHR247" s="260"/>
      <c r="GHS247" s="260"/>
      <c r="GHT247" s="260"/>
      <c r="GHU247" s="260"/>
      <c r="GHV247" s="260"/>
      <c r="GHW247" s="260"/>
      <c r="GHX247" s="260"/>
      <c r="GHY247" s="260"/>
      <c r="GHZ247" s="260"/>
      <c r="GIA247" s="260"/>
      <c r="GIB247" s="260"/>
      <c r="GIC247" s="260"/>
      <c r="GID247" s="260"/>
      <c r="GIE247" s="260"/>
      <c r="GIF247" s="260"/>
      <c r="GIG247" s="260"/>
      <c r="GIH247" s="260"/>
      <c r="GII247" s="260"/>
      <c r="GIJ247" s="260"/>
      <c r="GIK247" s="260"/>
      <c r="GIL247" s="260"/>
      <c r="GIM247" s="260"/>
      <c r="GIN247" s="260"/>
      <c r="GIO247" s="260"/>
      <c r="GIP247" s="260"/>
      <c r="GIQ247" s="260"/>
      <c r="GIR247" s="260"/>
      <c r="GIS247" s="260"/>
      <c r="GIT247" s="260"/>
      <c r="GIU247" s="260"/>
      <c r="GIV247" s="260"/>
      <c r="GIW247" s="260"/>
      <c r="GIX247" s="260"/>
      <c r="GIY247" s="260"/>
      <c r="GIZ247" s="260"/>
      <c r="GJA247" s="260"/>
      <c r="GJB247" s="260"/>
      <c r="GJC247" s="260"/>
      <c r="GJD247" s="260"/>
      <c r="GJE247" s="260"/>
      <c r="GJF247" s="260"/>
      <c r="GJG247" s="260"/>
      <c r="GJH247" s="260"/>
      <c r="GJI247" s="260"/>
      <c r="GJJ247" s="260"/>
      <c r="GJK247" s="260"/>
      <c r="GJL247" s="260"/>
      <c r="GJM247" s="260"/>
      <c r="GJN247" s="260"/>
      <c r="GJO247" s="260"/>
      <c r="GJP247" s="260"/>
      <c r="GJQ247" s="260"/>
      <c r="GJR247" s="260"/>
      <c r="GJS247" s="260"/>
      <c r="GJT247" s="260"/>
      <c r="GJU247" s="260"/>
      <c r="GJV247" s="260"/>
      <c r="GJW247" s="260"/>
      <c r="GJX247" s="260"/>
      <c r="GJY247" s="260"/>
      <c r="GJZ247" s="260"/>
      <c r="GKA247" s="260"/>
      <c r="GKB247" s="260"/>
      <c r="GKC247" s="260"/>
      <c r="GKD247" s="260"/>
      <c r="GKE247" s="260"/>
      <c r="GKF247" s="260"/>
      <c r="GKG247" s="260"/>
      <c r="GKH247" s="260"/>
      <c r="GKI247" s="260"/>
      <c r="GKJ247" s="260"/>
      <c r="GKK247" s="260"/>
      <c r="GKL247" s="260"/>
      <c r="GKM247" s="260"/>
      <c r="GKN247" s="260"/>
      <c r="GKO247" s="260"/>
      <c r="GKP247" s="260"/>
      <c r="GKQ247" s="260"/>
      <c r="GKR247" s="260"/>
      <c r="GKS247" s="260"/>
      <c r="GKT247" s="260"/>
      <c r="GKU247" s="260"/>
      <c r="GKV247" s="260"/>
      <c r="GKW247" s="260"/>
      <c r="GKX247" s="260"/>
      <c r="GKY247" s="260"/>
      <c r="GKZ247" s="260"/>
      <c r="GLA247" s="260"/>
      <c r="GLB247" s="260"/>
      <c r="GLC247" s="260"/>
      <c r="GLD247" s="260"/>
      <c r="GLE247" s="260"/>
      <c r="GLF247" s="260"/>
      <c r="GLG247" s="260"/>
      <c r="GLH247" s="260"/>
      <c r="GLI247" s="260"/>
      <c r="GLJ247" s="260"/>
      <c r="GLK247" s="260"/>
      <c r="GLL247" s="260"/>
      <c r="GLM247" s="260"/>
      <c r="GLN247" s="260"/>
      <c r="GLO247" s="260"/>
      <c r="GLP247" s="260"/>
      <c r="GLQ247" s="260"/>
      <c r="GLR247" s="260"/>
      <c r="GLS247" s="260"/>
      <c r="GLT247" s="260"/>
      <c r="GLU247" s="260"/>
      <c r="GLV247" s="260"/>
      <c r="GLW247" s="260"/>
      <c r="GLX247" s="260"/>
      <c r="GLY247" s="260"/>
      <c r="GLZ247" s="260"/>
      <c r="GMA247" s="260"/>
      <c r="GMB247" s="260"/>
      <c r="GMC247" s="260"/>
      <c r="GMD247" s="260"/>
      <c r="GME247" s="260"/>
      <c r="GMF247" s="260"/>
      <c r="GMG247" s="260"/>
      <c r="GMH247" s="260"/>
      <c r="GMI247" s="260"/>
      <c r="GMJ247" s="260"/>
      <c r="GMK247" s="260"/>
      <c r="GML247" s="260"/>
      <c r="GMM247" s="260"/>
      <c r="GMN247" s="260"/>
      <c r="GMO247" s="260"/>
      <c r="GMP247" s="260"/>
      <c r="GMQ247" s="260"/>
      <c r="GMR247" s="260"/>
      <c r="GMS247" s="260"/>
      <c r="GMT247" s="260"/>
      <c r="GMU247" s="260"/>
      <c r="GMV247" s="260"/>
      <c r="GMW247" s="260"/>
      <c r="GMX247" s="260"/>
      <c r="GMY247" s="260"/>
      <c r="GMZ247" s="260"/>
      <c r="GNA247" s="260"/>
      <c r="GNB247" s="260"/>
      <c r="GNC247" s="260"/>
      <c r="GND247" s="260"/>
      <c r="GNE247" s="260"/>
      <c r="GNF247" s="260"/>
      <c r="GNG247" s="260"/>
      <c r="GNH247" s="260"/>
      <c r="GNI247" s="260"/>
      <c r="GNJ247" s="260"/>
      <c r="GNK247" s="260"/>
      <c r="GNL247" s="260"/>
      <c r="GNM247" s="260"/>
      <c r="GNN247" s="260"/>
      <c r="GNO247" s="260"/>
      <c r="GNP247" s="260"/>
      <c r="GNQ247" s="260"/>
      <c r="GNR247" s="260"/>
      <c r="GNS247" s="260"/>
      <c r="GNT247" s="260"/>
      <c r="GNU247" s="260"/>
      <c r="GNV247" s="260"/>
      <c r="GNW247" s="260"/>
      <c r="GNX247" s="260"/>
      <c r="GNY247" s="260"/>
      <c r="GNZ247" s="260"/>
      <c r="GOA247" s="260"/>
      <c r="GOB247" s="260"/>
      <c r="GOC247" s="260"/>
      <c r="GOD247" s="260"/>
      <c r="GOE247" s="260"/>
      <c r="GOF247" s="260"/>
      <c r="GOG247" s="260"/>
      <c r="GOH247" s="260"/>
      <c r="GOI247" s="260"/>
      <c r="GOJ247" s="260"/>
      <c r="GOK247" s="260"/>
      <c r="GOL247" s="260"/>
      <c r="GOM247" s="260"/>
      <c r="GON247" s="260"/>
      <c r="GOO247" s="260"/>
      <c r="GOP247" s="260"/>
      <c r="GOQ247" s="260"/>
      <c r="GOR247" s="260"/>
      <c r="GOS247" s="260"/>
      <c r="GOT247" s="260"/>
      <c r="GOU247" s="260"/>
      <c r="GOV247" s="260"/>
      <c r="GOW247" s="260"/>
      <c r="GOX247" s="260"/>
      <c r="GOY247" s="260"/>
      <c r="GOZ247" s="260"/>
      <c r="GPA247" s="260"/>
      <c r="GPB247" s="260"/>
      <c r="GPC247" s="260"/>
      <c r="GPD247" s="260"/>
      <c r="GPE247" s="260"/>
      <c r="GPF247" s="260"/>
      <c r="GPG247" s="260"/>
      <c r="GPH247" s="260"/>
      <c r="GPI247" s="260"/>
      <c r="GPJ247" s="260"/>
      <c r="GPK247" s="260"/>
      <c r="GPL247" s="260"/>
      <c r="GPM247" s="260"/>
      <c r="GPN247" s="260"/>
      <c r="GPO247" s="260"/>
      <c r="GPP247" s="260"/>
      <c r="GPQ247" s="260"/>
      <c r="GPR247" s="260"/>
      <c r="GPS247" s="260"/>
      <c r="GPT247" s="260"/>
      <c r="GPU247" s="260"/>
      <c r="GPV247" s="260"/>
      <c r="GPW247" s="260"/>
      <c r="GPX247" s="260"/>
      <c r="GPY247" s="260"/>
      <c r="GPZ247" s="260"/>
      <c r="GQA247" s="260"/>
      <c r="GQB247" s="260"/>
      <c r="GQC247" s="260"/>
      <c r="GQD247" s="260"/>
      <c r="GQE247" s="260"/>
      <c r="GQF247" s="260"/>
      <c r="GQG247" s="260"/>
      <c r="GQH247" s="260"/>
      <c r="GQI247" s="260"/>
      <c r="GQJ247" s="260"/>
      <c r="GQK247" s="260"/>
      <c r="GQL247" s="260"/>
      <c r="GQM247" s="260"/>
      <c r="GQN247" s="260"/>
      <c r="GQO247" s="260"/>
      <c r="GQP247" s="260"/>
      <c r="GQQ247" s="260"/>
      <c r="GQR247" s="260"/>
      <c r="GQS247" s="260"/>
      <c r="GQT247" s="260"/>
      <c r="GQU247" s="260"/>
      <c r="GQV247" s="260"/>
      <c r="GQW247" s="260"/>
      <c r="GQX247" s="260"/>
      <c r="GQY247" s="260"/>
      <c r="GQZ247" s="260"/>
      <c r="GRA247" s="260"/>
      <c r="GRB247" s="260"/>
      <c r="GRC247" s="260"/>
      <c r="GRD247" s="260"/>
      <c r="GRE247" s="260"/>
      <c r="GRF247" s="260"/>
      <c r="GRG247" s="260"/>
      <c r="GRH247" s="260"/>
      <c r="GRI247" s="260"/>
      <c r="GRJ247" s="260"/>
      <c r="GRK247" s="260"/>
      <c r="GRL247" s="260"/>
      <c r="GRM247" s="260"/>
      <c r="GRN247" s="260"/>
      <c r="GRO247" s="260"/>
      <c r="GRP247" s="260"/>
      <c r="GRQ247" s="260"/>
      <c r="GRR247" s="260"/>
      <c r="GRS247" s="260"/>
      <c r="GRT247" s="260"/>
      <c r="GRU247" s="260"/>
      <c r="GRV247" s="260"/>
      <c r="GRW247" s="260"/>
      <c r="GRX247" s="260"/>
      <c r="GRY247" s="260"/>
      <c r="GRZ247" s="260"/>
      <c r="GSA247" s="260"/>
      <c r="GSB247" s="260"/>
      <c r="GSC247" s="260"/>
      <c r="GSD247" s="260"/>
      <c r="GSE247" s="260"/>
      <c r="GSF247" s="260"/>
      <c r="GSG247" s="260"/>
      <c r="GSH247" s="260"/>
      <c r="GSI247" s="260"/>
      <c r="GSJ247" s="260"/>
      <c r="GSK247" s="260"/>
      <c r="GSL247" s="260"/>
      <c r="GSM247" s="260"/>
      <c r="GSN247" s="260"/>
      <c r="GSO247" s="260"/>
      <c r="GSP247" s="260"/>
      <c r="GSQ247" s="260"/>
      <c r="GSR247" s="260"/>
      <c r="GSS247" s="260"/>
      <c r="GST247" s="260"/>
      <c r="GSU247" s="260"/>
      <c r="GSV247" s="260"/>
      <c r="GSW247" s="260"/>
      <c r="GSX247" s="260"/>
      <c r="GSY247" s="260"/>
      <c r="GSZ247" s="260"/>
      <c r="GTA247" s="260"/>
      <c r="GTB247" s="260"/>
      <c r="GTC247" s="260"/>
      <c r="GTD247" s="260"/>
      <c r="GTE247" s="260"/>
      <c r="GTF247" s="260"/>
      <c r="GTG247" s="260"/>
      <c r="GTH247" s="260"/>
      <c r="GTI247" s="260"/>
      <c r="GTJ247" s="260"/>
      <c r="GTK247" s="260"/>
      <c r="GTL247" s="260"/>
      <c r="GTM247" s="260"/>
      <c r="GTN247" s="260"/>
      <c r="GTO247" s="260"/>
      <c r="GTP247" s="260"/>
      <c r="GTQ247" s="260"/>
      <c r="GTR247" s="260"/>
      <c r="GTS247" s="260"/>
      <c r="GTT247" s="260"/>
      <c r="GTU247" s="260"/>
      <c r="GTV247" s="260"/>
      <c r="GTW247" s="260"/>
      <c r="GTX247" s="260"/>
      <c r="GTY247" s="260"/>
      <c r="GTZ247" s="260"/>
      <c r="GUA247" s="260"/>
      <c r="GUB247" s="260"/>
      <c r="GUC247" s="260"/>
      <c r="GUD247" s="260"/>
      <c r="GUE247" s="260"/>
      <c r="GUF247" s="260"/>
      <c r="GUG247" s="260"/>
      <c r="GUH247" s="260"/>
      <c r="GUI247" s="260"/>
      <c r="GUJ247" s="260"/>
      <c r="GUK247" s="260"/>
      <c r="GUL247" s="260"/>
      <c r="GUM247" s="260"/>
      <c r="GUN247" s="260"/>
      <c r="GUO247" s="260"/>
      <c r="GUP247" s="260"/>
      <c r="GUQ247" s="260"/>
      <c r="GUR247" s="260"/>
      <c r="GUS247" s="260"/>
      <c r="GUT247" s="260"/>
      <c r="GUU247" s="260"/>
      <c r="GUV247" s="260"/>
      <c r="GUW247" s="260"/>
      <c r="GUX247" s="260"/>
      <c r="GUY247" s="260"/>
      <c r="GUZ247" s="260"/>
      <c r="GVA247" s="260"/>
      <c r="GVB247" s="260"/>
      <c r="GVC247" s="260"/>
      <c r="GVD247" s="260"/>
      <c r="GVE247" s="260"/>
      <c r="GVF247" s="260"/>
      <c r="GVG247" s="260"/>
      <c r="GVH247" s="260"/>
      <c r="GVI247" s="260"/>
      <c r="GVJ247" s="260"/>
      <c r="GVK247" s="260"/>
      <c r="GVL247" s="260"/>
      <c r="GVM247" s="260"/>
      <c r="GVN247" s="260"/>
      <c r="GVO247" s="260"/>
      <c r="GVP247" s="260"/>
      <c r="GVQ247" s="260"/>
      <c r="GVR247" s="260"/>
      <c r="GVS247" s="260"/>
      <c r="GVT247" s="260"/>
      <c r="GVU247" s="260"/>
      <c r="GVV247" s="260"/>
      <c r="GVW247" s="260"/>
      <c r="GVX247" s="260"/>
      <c r="GVY247" s="260"/>
      <c r="GVZ247" s="260"/>
      <c r="GWA247" s="260"/>
      <c r="GWB247" s="260"/>
      <c r="GWC247" s="260"/>
      <c r="GWD247" s="260"/>
      <c r="GWE247" s="260"/>
      <c r="GWF247" s="260"/>
      <c r="GWG247" s="260"/>
      <c r="GWH247" s="260"/>
      <c r="GWI247" s="260"/>
      <c r="GWJ247" s="260"/>
      <c r="GWK247" s="260"/>
      <c r="GWL247" s="260"/>
      <c r="GWM247" s="260"/>
      <c r="GWN247" s="260"/>
      <c r="GWO247" s="260"/>
      <c r="GWP247" s="260"/>
      <c r="GWQ247" s="260"/>
      <c r="GWR247" s="260"/>
      <c r="GWS247" s="260"/>
      <c r="GWT247" s="260"/>
      <c r="GWU247" s="260"/>
      <c r="GWV247" s="260"/>
      <c r="GWW247" s="260"/>
      <c r="GWX247" s="260"/>
      <c r="GWY247" s="260"/>
      <c r="GWZ247" s="260"/>
      <c r="GXA247" s="260"/>
      <c r="GXB247" s="260"/>
      <c r="GXC247" s="260"/>
      <c r="GXD247" s="260"/>
      <c r="GXE247" s="260"/>
      <c r="GXF247" s="260"/>
      <c r="GXG247" s="260"/>
      <c r="GXH247" s="260"/>
      <c r="GXI247" s="260"/>
      <c r="GXJ247" s="260"/>
      <c r="GXK247" s="260"/>
      <c r="GXL247" s="260"/>
      <c r="GXM247" s="260"/>
      <c r="GXN247" s="260"/>
      <c r="GXO247" s="260"/>
      <c r="GXP247" s="260"/>
      <c r="GXQ247" s="260"/>
      <c r="GXR247" s="260"/>
      <c r="GXS247" s="260"/>
      <c r="GXT247" s="260"/>
      <c r="GXU247" s="260"/>
      <c r="GXV247" s="260"/>
      <c r="GXW247" s="260"/>
      <c r="GXX247" s="260"/>
      <c r="GXY247" s="260"/>
      <c r="GXZ247" s="260"/>
      <c r="GYA247" s="260"/>
      <c r="GYB247" s="260"/>
      <c r="GYC247" s="260"/>
      <c r="GYD247" s="260"/>
      <c r="GYE247" s="260"/>
      <c r="GYF247" s="260"/>
      <c r="GYG247" s="260"/>
      <c r="GYH247" s="260"/>
      <c r="GYI247" s="260"/>
      <c r="GYJ247" s="260"/>
      <c r="GYK247" s="260"/>
      <c r="GYL247" s="260"/>
      <c r="GYM247" s="260"/>
      <c r="GYN247" s="260"/>
      <c r="GYO247" s="260"/>
      <c r="GYP247" s="260"/>
      <c r="GYQ247" s="260"/>
      <c r="GYR247" s="260"/>
      <c r="GYS247" s="260"/>
      <c r="GYT247" s="260"/>
      <c r="GYU247" s="260"/>
      <c r="GYV247" s="260"/>
      <c r="GYW247" s="260"/>
      <c r="GYX247" s="260"/>
      <c r="GYY247" s="260"/>
      <c r="GYZ247" s="260"/>
      <c r="GZA247" s="260"/>
      <c r="GZB247" s="260"/>
      <c r="GZC247" s="260"/>
      <c r="GZD247" s="260"/>
      <c r="GZE247" s="260"/>
      <c r="GZF247" s="260"/>
      <c r="GZG247" s="260"/>
      <c r="GZH247" s="260"/>
      <c r="GZI247" s="260"/>
      <c r="GZJ247" s="260"/>
      <c r="GZK247" s="260"/>
      <c r="GZL247" s="260"/>
      <c r="GZM247" s="260"/>
      <c r="GZN247" s="260"/>
      <c r="GZO247" s="260"/>
      <c r="GZP247" s="260"/>
      <c r="GZQ247" s="260"/>
      <c r="GZR247" s="260"/>
      <c r="GZS247" s="260"/>
      <c r="GZT247" s="260"/>
      <c r="GZU247" s="260"/>
      <c r="GZV247" s="260"/>
      <c r="GZW247" s="260"/>
      <c r="GZX247" s="260"/>
      <c r="GZY247" s="260"/>
      <c r="GZZ247" s="260"/>
      <c r="HAA247" s="260"/>
      <c r="HAB247" s="260"/>
      <c r="HAC247" s="260"/>
      <c r="HAD247" s="260"/>
      <c r="HAE247" s="260"/>
      <c r="HAF247" s="260"/>
      <c r="HAG247" s="260"/>
      <c r="HAH247" s="260"/>
      <c r="HAI247" s="260"/>
      <c r="HAJ247" s="260"/>
      <c r="HAK247" s="260"/>
      <c r="HAL247" s="260"/>
      <c r="HAM247" s="260"/>
      <c r="HAN247" s="260"/>
      <c r="HAO247" s="260"/>
      <c r="HAP247" s="260"/>
      <c r="HAQ247" s="260"/>
      <c r="HAR247" s="260"/>
      <c r="HAS247" s="260"/>
      <c r="HAT247" s="260"/>
      <c r="HAU247" s="260"/>
      <c r="HAV247" s="260"/>
      <c r="HAW247" s="260"/>
      <c r="HAX247" s="260"/>
      <c r="HAY247" s="260"/>
      <c r="HAZ247" s="260"/>
      <c r="HBA247" s="260"/>
      <c r="HBB247" s="260"/>
      <c r="HBC247" s="260"/>
      <c r="HBD247" s="260"/>
      <c r="HBE247" s="260"/>
      <c r="HBF247" s="260"/>
      <c r="HBG247" s="260"/>
      <c r="HBH247" s="260"/>
      <c r="HBI247" s="260"/>
      <c r="HBJ247" s="260"/>
      <c r="HBK247" s="260"/>
      <c r="HBL247" s="260"/>
      <c r="HBM247" s="260"/>
      <c r="HBN247" s="260"/>
      <c r="HBO247" s="260"/>
      <c r="HBP247" s="260"/>
      <c r="HBQ247" s="260"/>
      <c r="HBR247" s="260"/>
      <c r="HBS247" s="260"/>
      <c r="HBT247" s="260"/>
      <c r="HBU247" s="260"/>
      <c r="HBV247" s="260"/>
      <c r="HBW247" s="260"/>
      <c r="HBX247" s="260"/>
      <c r="HBY247" s="260"/>
      <c r="HBZ247" s="260"/>
      <c r="HCA247" s="260"/>
      <c r="HCB247" s="260"/>
      <c r="HCC247" s="260"/>
      <c r="HCD247" s="260"/>
      <c r="HCE247" s="260"/>
      <c r="HCF247" s="260"/>
      <c r="HCG247" s="260"/>
      <c r="HCH247" s="260"/>
      <c r="HCI247" s="260"/>
      <c r="HCJ247" s="260"/>
      <c r="HCK247" s="260"/>
      <c r="HCL247" s="260"/>
      <c r="HCM247" s="260"/>
      <c r="HCN247" s="260"/>
      <c r="HCO247" s="260"/>
      <c r="HCP247" s="260"/>
      <c r="HCQ247" s="260"/>
      <c r="HCR247" s="260"/>
      <c r="HCS247" s="260"/>
      <c r="HCT247" s="260"/>
      <c r="HCU247" s="260"/>
      <c r="HCV247" s="260"/>
      <c r="HCW247" s="260"/>
      <c r="HCX247" s="260"/>
      <c r="HCY247" s="260"/>
      <c r="HCZ247" s="260"/>
      <c r="HDA247" s="260"/>
      <c r="HDB247" s="260"/>
      <c r="HDC247" s="260"/>
      <c r="HDD247" s="260"/>
      <c r="HDE247" s="260"/>
      <c r="HDF247" s="260"/>
      <c r="HDG247" s="260"/>
      <c r="HDH247" s="260"/>
      <c r="HDI247" s="260"/>
      <c r="HDJ247" s="260"/>
      <c r="HDK247" s="260"/>
      <c r="HDL247" s="260"/>
      <c r="HDM247" s="260"/>
      <c r="HDN247" s="260"/>
      <c r="HDO247" s="260"/>
      <c r="HDP247" s="260"/>
      <c r="HDQ247" s="260"/>
      <c r="HDR247" s="260"/>
      <c r="HDS247" s="260"/>
      <c r="HDT247" s="260"/>
      <c r="HDU247" s="260"/>
      <c r="HDV247" s="260"/>
      <c r="HDW247" s="260"/>
      <c r="HDX247" s="260"/>
      <c r="HDY247" s="260"/>
      <c r="HDZ247" s="260"/>
      <c r="HEA247" s="260"/>
      <c r="HEB247" s="260"/>
      <c r="HEC247" s="260"/>
      <c r="HED247" s="260"/>
      <c r="HEE247" s="260"/>
      <c r="HEF247" s="260"/>
      <c r="HEG247" s="260"/>
      <c r="HEH247" s="260"/>
      <c r="HEI247" s="260"/>
      <c r="HEJ247" s="260"/>
      <c r="HEK247" s="260"/>
      <c r="HEL247" s="260"/>
      <c r="HEM247" s="260"/>
      <c r="HEN247" s="260"/>
      <c r="HEO247" s="260"/>
      <c r="HEP247" s="260"/>
      <c r="HEQ247" s="260"/>
      <c r="HER247" s="260"/>
      <c r="HES247" s="260"/>
      <c r="HET247" s="260"/>
      <c r="HEU247" s="260"/>
      <c r="HEV247" s="260"/>
      <c r="HEW247" s="260"/>
      <c r="HEX247" s="260"/>
      <c r="HEY247" s="260"/>
      <c r="HEZ247" s="260"/>
      <c r="HFA247" s="260"/>
      <c r="HFB247" s="260"/>
      <c r="HFC247" s="260"/>
      <c r="HFD247" s="260"/>
      <c r="HFE247" s="260"/>
      <c r="HFF247" s="260"/>
      <c r="HFG247" s="260"/>
      <c r="HFH247" s="260"/>
      <c r="HFI247" s="260"/>
      <c r="HFJ247" s="260"/>
      <c r="HFK247" s="260"/>
      <c r="HFL247" s="260"/>
      <c r="HFM247" s="260"/>
      <c r="HFN247" s="260"/>
      <c r="HFO247" s="260"/>
      <c r="HFP247" s="260"/>
      <c r="HFQ247" s="260"/>
      <c r="HFR247" s="260"/>
      <c r="HFS247" s="260"/>
      <c r="HFT247" s="260"/>
      <c r="HFU247" s="260"/>
      <c r="HFV247" s="260"/>
      <c r="HFW247" s="260"/>
      <c r="HFX247" s="260"/>
      <c r="HFY247" s="260"/>
      <c r="HFZ247" s="260"/>
      <c r="HGA247" s="260"/>
      <c r="HGB247" s="260"/>
      <c r="HGC247" s="260"/>
      <c r="HGD247" s="260"/>
      <c r="HGE247" s="260"/>
      <c r="HGF247" s="260"/>
      <c r="HGG247" s="260"/>
      <c r="HGH247" s="260"/>
      <c r="HGI247" s="260"/>
      <c r="HGJ247" s="260"/>
      <c r="HGK247" s="260"/>
      <c r="HGL247" s="260"/>
      <c r="HGM247" s="260"/>
      <c r="HGN247" s="260"/>
      <c r="HGO247" s="260"/>
      <c r="HGP247" s="260"/>
      <c r="HGQ247" s="260"/>
      <c r="HGR247" s="260"/>
      <c r="HGS247" s="260"/>
      <c r="HGT247" s="260"/>
      <c r="HGU247" s="260"/>
      <c r="HGV247" s="260"/>
      <c r="HGW247" s="260"/>
      <c r="HGX247" s="260"/>
      <c r="HGY247" s="260"/>
      <c r="HGZ247" s="260"/>
      <c r="HHA247" s="260"/>
      <c r="HHB247" s="260"/>
      <c r="HHC247" s="260"/>
      <c r="HHD247" s="260"/>
      <c r="HHE247" s="260"/>
      <c r="HHF247" s="260"/>
      <c r="HHG247" s="260"/>
      <c r="HHH247" s="260"/>
      <c r="HHI247" s="260"/>
      <c r="HHJ247" s="260"/>
      <c r="HHK247" s="260"/>
      <c r="HHL247" s="260"/>
      <c r="HHM247" s="260"/>
      <c r="HHN247" s="260"/>
      <c r="HHO247" s="260"/>
      <c r="HHP247" s="260"/>
      <c r="HHQ247" s="260"/>
      <c r="HHR247" s="260"/>
      <c r="HHS247" s="260"/>
      <c r="HHT247" s="260"/>
      <c r="HHU247" s="260"/>
      <c r="HHV247" s="260"/>
      <c r="HHW247" s="260"/>
      <c r="HHX247" s="260"/>
      <c r="HHY247" s="260"/>
      <c r="HHZ247" s="260"/>
      <c r="HIA247" s="260"/>
      <c r="HIB247" s="260"/>
      <c r="HIC247" s="260"/>
      <c r="HID247" s="260"/>
      <c r="HIE247" s="260"/>
      <c r="HIF247" s="260"/>
      <c r="HIG247" s="260"/>
      <c r="HIH247" s="260"/>
      <c r="HII247" s="260"/>
      <c r="HIJ247" s="260"/>
      <c r="HIK247" s="260"/>
      <c r="HIL247" s="260"/>
      <c r="HIM247" s="260"/>
      <c r="HIN247" s="260"/>
      <c r="HIO247" s="260"/>
      <c r="HIP247" s="260"/>
      <c r="HIQ247" s="260"/>
      <c r="HIR247" s="260"/>
      <c r="HIS247" s="260"/>
      <c r="HIT247" s="260"/>
      <c r="HIU247" s="260"/>
      <c r="HIV247" s="260"/>
      <c r="HIW247" s="260"/>
      <c r="HIX247" s="260"/>
      <c r="HIY247" s="260"/>
      <c r="HIZ247" s="260"/>
      <c r="HJA247" s="260"/>
      <c r="HJB247" s="260"/>
      <c r="HJC247" s="260"/>
      <c r="HJD247" s="260"/>
      <c r="HJE247" s="260"/>
      <c r="HJF247" s="260"/>
      <c r="HJG247" s="260"/>
      <c r="HJH247" s="260"/>
      <c r="HJI247" s="260"/>
      <c r="HJJ247" s="260"/>
      <c r="HJK247" s="260"/>
      <c r="HJL247" s="260"/>
      <c r="HJM247" s="260"/>
      <c r="HJN247" s="260"/>
      <c r="HJO247" s="260"/>
      <c r="HJP247" s="260"/>
      <c r="HJQ247" s="260"/>
      <c r="HJR247" s="260"/>
      <c r="HJS247" s="260"/>
      <c r="HJT247" s="260"/>
      <c r="HJU247" s="260"/>
      <c r="HJV247" s="260"/>
      <c r="HJW247" s="260"/>
      <c r="HJX247" s="260"/>
      <c r="HJY247" s="260"/>
      <c r="HJZ247" s="260"/>
      <c r="HKA247" s="260"/>
      <c r="HKB247" s="260"/>
      <c r="HKC247" s="260"/>
      <c r="HKD247" s="260"/>
      <c r="HKE247" s="260"/>
      <c r="HKF247" s="260"/>
      <c r="HKG247" s="260"/>
      <c r="HKH247" s="260"/>
      <c r="HKI247" s="260"/>
      <c r="HKJ247" s="260"/>
      <c r="HKK247" s="260"/>
      <c r="HKL247" s="260"/>
      <c r="HKM247" s="260"/>
      <c r="HKN247" s="260"/>
      <c r="HKO247" s="260"/>
      <c r="HKP247" s="260"/>
      <c r="HKQ247" s="260"/>
      <c r="HKR247" s="260"/>
      <c r="HKS247" s="260"/>
      <c r="HKT247" s="260"/>
      <c r="HKU247" s="260"/>
      <c r="HKV247" s="260"/>
      <c r="HKW247" s="260"/>
      <c r="HKX247" s="260"/>
      <c r="HKY247" s="260"/>
      <c r="HKZ247" s="260"/>
      <c r="HLA247" s="260"/>
      <c r="HLB247" s="260"/>
      <c r="HLC247" s="260"/>
      <c r="HLD247" s="260"/>
      <c r="HLE247" s="260"/>
      <c r="HLF247" s="260"/>
      <c r="HLG247" s="260"/>
      <c r="HLH247" s="260"/>
      <c r="HLI247" s="260"/>
      <c r="HLJ247" s="260"/>
      <c r="HLK247" s="260"/>
      <c r="HLL247" s="260"/>
      <c r="HLM247" s="260"/>
      <c r="HLN247" s="260"/>
      <c r="HLO247" s="260"/>
      <c r="HLP247" s="260"/>
      <c r="HLQ247" s="260"/>
      <c r="HLR247" s="260"/>
      <c r="HLS247" s="260"/>
      <c r="HLT247" s="260"/>
      <c r="HLU247" s="260"/>
      <c r="HLV247" s="260"/>
      <c r="HLW247" s="260"/>
      <c r="HLX247" s="260"/>
      <c r="HLY247" s="260"/>
      <c r="HLZ247" s="260"/>
      <c r="HMA247" s="260"/>
      <c r="HMB247" s="260"/>
      <c r="HMC247" s="260"/>
      <c r="HMD247" s="260"/>
      <c r="HME247" s="260"/>
      <c r="HMF247" s="260"/>
      <c r="HMG247" s="260"/>
      <c r="HMH247" s="260"/>
      <c r="HMI247" s="260"/>
      <c r="HMJ247" s="260"/>
      <c r="HMK247" s="260"/>
      <c r="HML247" s="260"/>
      <c r="HMM247" s="260"/>
      <c r="HMN247" s="260"/>
      <c r="HMO247" s="260"/>
      <c r="HMP247" s="260"/>
      <c r="HMQ247" s="260"/>
      <c r="HMR247" s="260"/>
      <c r="HMS247" s="260"/>
      <c r="HMT247" s="260"/>
      <c r="HMU247" s="260"/>
      <c r="HMV247" s="260"/>
      <c r="HMW247" s="260"/>
      <c r="HMX247" s="260"/>
      <c r="HMY247" s="260"/>
      <c r="HMZ247" s="260"/>
      <c r="HNA247" s="260"/>
      <c r="HNB247" s="260"/>
      <c r="HNC247" s="260"/>
      <c r="HND247" s="260"/>
      <c r="HNE247" s="260"/>
      <c r="HNF247" s="260"/>
      <c r="HNG247" s="260"/>
      <c r="HNH247" s="260"/>
      <c r="HNI247" s="260"/>
      <c r="HNJ247" s="260"/>
      <c r="HNK247" s="260"/>
      <c r="HNL247" s="260"/>
      <c r="HNM247" s="260"/>
      <c r="HNN247" s="260"/>
      <c r="HNO247" s="260"/>
      <c r="HNP247" s="260"/>
      <c r="HNQ247" s="260"/>
      <c r="HNR247" s="260"/>
      <c r="HNS247" s="260"/>
      <c r="HNT247" s="260"/>
      <c r="HNU247" s="260"/>
      <c r="HNV247" s="260"/>
      <c r="HNW247" s="260"/>
      <c r="HNX247" s="260"/>
      <c r="HNY247" s="260"/>
      <c r="HNZ247" s="260"/>
      <c r="HOA247" s="260"/>
      <c r="HOB247" s="260"/>
      <c r="HOC247" s="260"/>
      <c r="HOD247" s="260"/>
      <c r="HOE247" s="260"/>
      <c r="HOF247" s="260"/>
      <c r="HOG247" s="260"/>
      <c r="HOH247" s="260"/>
      <c r="HOI247" s="260"/>
      <c r="HOJ247" s="260"/>
      <c r="HOK247" s="260"/>
      <c r="HOL247" s="260"/>
      <c r="HOM247" s="260"/>
      <c r="HON247" s="260"/>
      <c r="HOO247" s="260"/>
      <c r="HOP247" s="260"/>
      <c r="HOQ247" s="260"/>
      <c r="HOR247" s="260"/>
      <c r="HOS247" s="260"/>
      <c r="HOT247" s="260"/>
      <c r="HOU247" s="260"/>
      <c r="HOV247" s="260"/>
      <c r="HOW247" s="260"/>
      <c r="HOX247" s="260"/>
      <c r="HOY247" s="260"/>
      <c r="HOZ247" s="260"/>
      <c r="HPA247" s="260"/>
      <c r="HPB247" s="260"/>
      <c r="HPC247" s="260"/>
      <c r="HPD247" s="260"/>
      <c r="HPE247" s="260"/>
      <c r="HPF247" s="260"/>
      <c r="HPG247" s="260"/>
      <c r="HPH247" s="260"/>
      <c r="HPI247" s="260"/>
      <c r="HPJ247" s="260"/>
      <c r="HPK247" s="260"/>
      <c r="HPL247" s="260"/>
      <c r="HPM247" s="260"/>
      <c r="HPN247" s="260"/>
      <c r="HPO247" s="260"/>
      <c r="HPP247" s="260"/>
      <c r="HPQ247" s="260"/>
      <c r="HPR247" s="260"/>
      <c r="HPS247" s="260"/>
      <c r="HPT247" s="260"/>
      <c r="HPU247" s="260"/>
      <c r="HPV247" s="260"/>
      <c r="HPW247" s="260"/>
      <c r="HPX247" s="260"/>
      <c r="HPY247" s="260"/>
      <c r="HPZ247" s="260"/>
      <c r="HQA247" s="260"/>
      <c r="HQB247" s="260"/>
      <c r="HQC247" s="260"/>
      <c r="HQD247" s="260"/>
      <c r="HQE247" s="260"/>
      <c r="HQF247" s="260"/>
      <c r="HQG247" s="260"/>
      <c r="HQH247" s="260"/>
      <c r="HQI247" s="260"/>
      <c r="HQJ247" s="260"/>
      <c r="HQK247" s="260"/>
      <c r="HQL247" s="260"/>
      <c r="HQM247" s="260"/>
      <c r="HQN247" s="260"/>
      <c r="HQO247" s="260"/>
      <c r="HQP247" s="260"/>
      <c r="HQQ247" s="260"/>
      <c r="HQR247" s="260"/>
      <c r="HQS247" s="260"/>
      <c r="HQT247" s="260"/>
      <c r="HQU247" s="260"/>
      <c r="HQV247" s="260"/>
      <c r="HQW247" s="260"/>
      <c r="HQX247" s="260"/>
      <c r="HQY247" s="260"/>
      <c r="HQZ247" s="260"/>
      <c r="HRA247" s="260"/>
      <c r="HRB247" s="260"/>
      <c r="HRC247" s="260"/>
      <c r="HRD247" s="260"/>
      <c r="HRE247" s="260"/>
      <c r="HRF247" s="260"/>
      <c r="HRG247" s="260"/>
      <c r="HRH247" s="260"/>
      <c r="HRI247" s="260"/>
      <c r="HRJ247" s="260"/>
      <c r="HRK247" s="260"/>
      <c r="HRL247" s="260"/>
      <c r="HRM247" s="260"/>
      <c r="HRN247" s="260"/>
      <c r="HRO247" s="260"/>
      <c r="HRP247" s="260"/>
      <c r="HRQ247" s="260"/>
      <c r="HRR247" s="260"/>
      <c r="HRS247" s="260"/>
      <c r="HRT247" s="260"/>
      <c r="HRU247" s="260"/>
      <c r="HRV247" s="260"/>
      <c r="HRW247" s="260"/>
      <c r="HRX247" s="260"/>
      <c r="HRY247" s="260"/>
      <c r="HRZ247" s="260"/>
      <c r="HSA247" s="260"/>
      <c r="HSB247" s="260"/>
      <c r="HSC247" s="260"/>
      <c r="HSD247" s="260"/>
      <c r="HSE247" s="260"/>
      <c r="HSF247" s="260"/>
      <c r="HSG247" s="260"/>
      <c r="HSH247" s="260"/>
      <c r="HSI247" s="260"/>
      <c r="HSJ247" s="260"/>
      <c r="HSK247" s="260"/>
      <c r="HSL247" s="260"/>
      <c r="HSM247" s="260"/>
      <c r="HSN247" s="260"/>
      <c r="HSO247" s="260"/>
      <c r="HSP247" s="260"/>
      <c r="HSQ247" s="260"/>
      <c r="HSR247" s="260"/>
      <c r="HSS247" s="260"/>
      <c r="HST247" s="260"/>
      <c r="HSU247" s="260"/>
      <c r="HSV247" s="260"/>
      <c r="HSW247" s="260"/>
      <c r="HSX247" s="260"/>
      <c r="HSY247" s="260"/>
      <c r="HSZ247" s="260"/>
      <c r="HTA247" s="260"/>
      <c r="HTB247" s="260"/>
      <c r="HTC247" s="260"/>
      <c r="HTD247" s="260"/>
      <c r="HTE247" s="260"/>
      <c r="HTF247" s="260"/>
      <c r="HTG247" s="260"/>
      <c r="HTH247" s="260"/>
      <c r="HTI247" s="260"/>
      <c r="HTJ247" s="260"/>
      <c r="HTK247" s="260"/>
      <c r="HTL247" s="260"/>
      <c r="HTM247" s="260"/>
      <c r="HTN247" s="260"/>
      <c r="HTO247" s="260"/>
      <c r="HTP247" s="260"/>
      <c r="HTQ247" s="260"/>
      <c r="HTR247" s="260"/>
      <c r="HTS247" s="260"/>
      <c r="HTT247" s="260"/>
      <c r="HTU247" s="260"/>
      <c r="HTV247" s="260"/>
      <c r="HTW247" s="260"/>
      <c r="HTX247" s="260"/>
      <c r="HTY247" s="260"/>
      <c r="HTZ247" s="260"/>
      <c r="HUA247" s="260"/>
      <c r="HUB247" s="260"/>
      <c r="HUC247" s="260"/>
      <c r="HUD247" s="260"/>
      <c r="HUE247" s="260"/>
      <c r="HUF247" s="260"/>
      <c r="HUG247" s="260"/>
      <c r="HUH247" s="260"/>
      <c r="HUI247" s="260"/>
      <c r="HUJ247" s="260"/>
      <c r="HUK247" s="260"/>
      <c r="HUL247" s="260"/>
      <c r="HUM247" s="260"/>
      <c r="HUN247" s="260"/>
      <c r="HUO247" s="260"/>
      <c r="HUP247" s="260"/>
      <c r="HUQ247" s="260"/>
      <c r="HUR247" s="260"/>
      <c r="HUS247" s="260"/>
      <c r="HUT247" s="260"/>
      <c r="HUU247" s="260"/>
      <c r="HUV247" s="260"/>
      <c r="HUW247" s="260"/>
      <c r="HUX247" s="260"/>
      <c r="HUY247" s="260"/>
      <c r="HUZ247" s="260"/>
      <c r="HVA247" s="260"/>
      <c r="HVB247" s="260"/>
      <c r="HVC247" s="260"/>
      <c r="HVD247" s="260"/>
      <c r="HVE247" s="260"/>
      <c r="HVF247" s="260"/>
      <c r="HVG247" s="260"/>
      <c r="HVH247" s="260"/>
      <c r="HVI247" s="260"/>
      <c r="HVJ247" s="260"/>
      <c r="HVK247" s="260"/>
      <c r="HVL247" s="260"/>
      <c r="HVM247" s="260"/>
      <c r="HVN247" s="260"/>
      <c r="HVO247" s="260"/>
      <c r="HVP247" s="260"/>
      <c r="HVQ247" s="260"/>
      <c r="HVR247" s="260"/>
      <c r="HVS247" s="260"/>
      <c r="HVT247" s="260"/>
      <c r="HVU247" s="260"/>
      <c r="HVV247" s="260"/>
      <c r="HVW247" s="260"/>
      <c r="HVX247" s="260"/>
      <c r="HVY247" s="260"/>
      <c r="HVZ247" s="260"/>
      <c r="HWA247" s="260"/>
      <c r="HWB247" s="260"/>
      <c r="HWC247" s="260"/>
      <c r="HWD247" s="260"/>
      <c r="HWE247" s="260"/>
      <c r="HWF247" s="260"/>
      <c r="HWG247" s="260"/>
      <c r="HWH247" s="260"/>
      <c r="HWI247" s="260"/>
      <c r="HWJ247" s="260"/>
      <c r="HWK247" s="260"/>
      <c r="HWL247" s="260"/>
      <c r="HWM247" s="260"/>
      <c r="HWN247" s="260"/>
      <c r="HWO247" s="260"/>
      <c r="HWP247" s="260"/>
      <c r="HWQ247" s="260"/>
      <c r="HWR247" s="260"/>
      <c r="HWS247" s="260"/>
      <c r="HWT247" s="260"/>
      <c r="HWU247" s="260"/>
      <c r="HWV247" s="260"/>
      <c r="HWW247" s="260"/>
      <c r="HWX247" s="260"/>
      <c r="HWY247" s="260"/>
      <c r="HWZ247" s="260"/>
      <c r="HXA247" s="260"/>
      <c r="HXB247" s="260"/>
      <c r="HXC247" s="260"/>
      <c r="HXD247" s="260"/>
      <c r="HXE247" s="260"/>
      <c r="HXF247" s="260"/>
      <c r="HXG247" s="260"/>
      <c r="HXH247" s="260"/>
      <c r="HXI247" s="260"/>
      <c r="HXJ247" s="260"/>
      <c r="HXK247" s="260"/>
      <c r="HXL247" s="260"/>
      <c r="HXM247" s="260"/>
      <c r="HXN247" s="260"/>
      <c r="HXO247" s="260"/>
      <c r="HXP247" s="260"/>
      <c r="HXQ247" s="260"/>
      <c r="HXR247" s="260"/>
      <c r="HXS247" s="260"/>
      <c r="HXT247" s="260"/>
      <c r="HXU247" s="260"/>
      <c r="HXV247" s="260"/>
      <c r="HXW247" s="260"/>
      <c r="HXX247" s="260"/>
      <c r="HXY247" s="260"/>
      <c r="HXZ247" s="260"/>
      <c r="HYA247" s="260"/>
      <c r="HYB247" s="260"/>
      <c r="HYC247" s="260"/>
      <c r="HYD247" s="260"/>
      <c r="HYE247" s="260"/>
      <c r="HYF247" s="260"/>
      <c r="HYG247" s="260"/>
      <c r="HYH247" s="260"/>
      <c r="HYI247" s="260"/>
      <c r="HYJ247" s="260"/>
      <c r="HYK247" s="260"/>
      <c r="HYL247" s="260"/>
      <c r="HYM247" s="260"/>
      <c r="HYN247" s="260"/>
      <c r="HYO247" s="260"/>
      <c r="HYP247" s="260"/>
      <c r="HYQ247" s="260"/>
      <c r="HYR247" s="260"/>
      <c r="HYS247" s="260"/>
      <c r="HYT247" s="260"/>
      <c r="HYU247" s="260"/>
      <c r="HYV247" s="260"/>
      <c r="HYW247" s="260"/>
      <c r="HYX247" s="260"/>
      <c r="HYY247" s="260"/>
      <c r="HYZ247" s="260"/>
      <c r="HZA247" s="260"/>
      <c r="HZB247" s="260"/>
      <c r="HZC247" s="260"/>
      <c r="HZD247" s="260"/>
      <c r="HZE247" s="260"/>
      <c r="HZF247" s="260"/>
      <c r="HZG247" s="260"/>
      <c r="HZH247" s="260"/>
      <c r="HZI247" s="260"/>
      <c r="HZJ247" s="260"/>
      <c r="HZK247" s="260"/>
      <c r="HZL247" s="260"/>
      <c r="HZM247" s="260"/>
      <c r="HZN247" s="260"/>
      <c r="HZO247" s="260"/>
      <c r="HZP247" s="260"/>
      <c r="HZQ247" s="260"/>
      <c r="HZR247" s="260"/>
      <c r="HZS247" s="260"/>
      <c r="HZT247" s="260"/>
      <c r="HZU247" s="260"/>
      <c r="HZV247" s="260"/>
      <c r="HZW247" s="260"/>
      <c r="HZX247" s="260"/>
      <c r="HZY247" s="260"/>
      <c r="HZZ247" s="260"/>
      <c r="IAA247" s="260"/>
      <c r="IAB247" s="260"/>
      <c r="IAC247" s="260"/>
      <c r="IAD247" s="260"/>
      <c r="IAE247" s="260"/>
      <c r="IAF247" s="260"/>
      <c r="IAG247" s="260"/>
      <c r="IAH247" s="260"/>
      <c r="IAI247" s="260"/>
      <c r="IAJ247" s="260"/>
      <c r="IAK247" s="260"/>
      <c r="IAL247" s="260"/>
      <c r="IAM247" s="260"/>
      <c r="IAN247" s="260"/>
      <c r="IAO247" s="260"/>
      <c r="IAP247" s="260"/>
      <c r="IAQ247" s="260"/>
      <c r="IAR247" s="260"/>
      <c r="IAS247" s="260"/>
      <c r="IAT247" s="260"/>
      <c r="IAU247" s="260"/>
      <c r="IAV247" s="260"/>
      <c r="IAW247" s="260"/>
      <c r="IAX247" s="260"/>
      <c r="IAY247" s="260"/>
      <c r="IAZ247" s="260"/>
      <c r="IBA247" s="260"/>
      <c r="IBB247" s="260"/>
      <c r="IBC247" s="260"/>
      <c r="IBD247" s="260"/>
      <c r="IBE247" s="260"/>
      <c r="IBF247" s="260"/>
      <c r="IBG247" s="260"/>
      <c r="IBH247" s="260"/>
      <c r="IBI247" s="260"/>
      <c r="IBJ247" s="260"/>
      <c r="IBK247" s="260"/>
      <c r="IBL247" s="260"/>
      <c r="IBM247" s="260"/>
      <c r="IBN247" s="260"/>
      <c r="IBO247" s="260"/>
      <c r="IBP247" s="260"/>
      <c r="IBQ247" s="260"/>
      <c r="IBR247" s="260"/>
      <c r="IBS247" s="260"/>
      <c r="IBT247" s="260"/>
      <c r="IBU247" s="260"/>
      <c r="IBV247" s="260"/>
      <c r="IBW247" s="260"/>
      <c r="IBX247" s="260"/>
      <c r="IBY247" s="260"/>
      <c r="IBZ247" s="260"/>
      <c r="ICA247" s="260"/>
      <c r="ICB247" s="260"/>
      <c r="ICC247" s="260"/>
      <c r="ICD247" s="260"/>
      <c r="ICE247" s="260"/>
      <c r="ICF247" s="260"/>
      <c r="ICG247" s="260"/>
      <c r="ICH247" s="260"/>
      <c r="ICI247" s="260"/>
      <c r="ICJ247" s="260"/>
      <c r="ICK247" s="260"/>
      <c r="ICL247" s="260"/>
      <c r="ICM247" s="260"/>
      <c r="ICN247" s="260"/>
      <c r="ICO247" s="260"/>
      <c r="ICP247" s="260"/>
      <c r="ICQ247" s="260"/>
      <c r="ICR247" s="260"/>
      <c r="ICS247" s="260"/>
      <c r="ICT247" s="260"/>
      <c r="ICU247" s="260"/>
      <c r="ICV247" s="260"/>
      <c r="ICW247" s="260"/>
      <c r="ICX247" s="260"/>
      <c r="ICY247" s="260"/>
      <c r="ICZ247" s="260"/>
      <c r="IDA247" s="260"/>
      <c r="IDB247" s="260"/>
      <c r="IDC247" s="260"/>
      <c r="IDD247" s="260"/>
      <c r="IDE247" s="260"/>
      <c r="IDF247" s="260"/>
      <c r="IDG247" s="260"/>
      <c r="IDH247" s="260"/>
      <c r="IDI247" s="260"/>
      <c r="IDJ247" s="260"/>
      <c r="IDK247" s="260"/>
      <c r="IDL247" s="260"/>
      <c r="IDM247" s="260"/>
      <c r="IDN247" s="260"/>
      <c r="IDO247" s="260"/>
      <c r="IDP247" s="260"/>
      <c r="IDQ247" s="260"/>
      <c r="IDR247" s="260"/>
      <c r="IDS247" s="260"/>
      <c r="IDT247" s="260"/>
      <c r="IDU247" s="260"/>
      <c r="IDV247" s="260"/>
      <c r="IDW247" s="260"/>
      <c r="IDX247" s="260"/>
      <c r="IDY247" s="260"/>
      <c r="IDZ247" s="260"/>
      <c r="IEA247" s="260"/>
      <c r="IEB247" s="260"/>
      <c r="IEC247" s="260"/>
      <c r="IED247" s="260"/>
      <c r="IEE247" s="260"/>
      <c r="IEF247" s="260"/>
      <c r="IEG247" s="260"/>
      <c r="IEH247" s="260"/>
      <c r="IEI247" s="260"/>
      <c r="IEJ247" s="260"/>
      <c r="IEK247" s="260"/>
      <c r="IEL247" s="260"/>
      <c r="IEM247" s="260"/>
      <c r="IEN247" s="260"/>
      <c r="IEO247" s="260"/>
      <c r="IEP247" s="260"/>
      <c r="IEQ247" s="260"/>
      <c r="IER247" s="260"/>
      <c r="IES247" s="260"/>
      <c r="IET247" s="260"/>
      <c r="IEU247" s="260"/>
      <c r="IEV247" s="260"/>
      <c r="IEW247" s="260"/>
      <c r="IEX247" s="260"/>
      <c r="IEY247" s="260"/>
      <c r="IEZ247" s="260"/>
      <c r="IFA247" s="260"/>
      <c r="IFB247" s="260"/>
      <c r="IFC247" s="260"/>
      <c r="IFD247" s="260"/>
      <c r="IFE247" s="260"/>
      <c r="IFF247" s="260"/>
      <c r="IFG247" s="260"/>
      <c r="IFH247" s="260"/>
      <c r="IFI247" s="260"/>
      <c r="IFJ247" s="260"/>
      <c r="IFK247" s="260"/>
      <c r="IFL247" s="260"/>
      <c r="IFM247" s="260"/>
      <c r="IFN247" s="260"/>
      <c r="IFO247" s="260"/>
      <c r="IFP247" s="260"/>
      <c r="IFQ247" s="260"/>
      <c r="IFR247" s="260"/>
      <c r="IFS247" s="260"/>
      <c r="IFT247" s="260"/>
      <c r="IFU247" s="260"/>
      <c r="IFV247" s="260"/>
      <c r="IFW247" s="260"/>
      <c r="IFX247" s="260"/>
      <c r="IFY247" s="260"/>
      <c r="IFZ247" s="260"/>
      <c r="IGA247" s="260"/>
      <c r="IGB247" s="260"/>
      <c r="IGC247" s="260"/>
      <c r="IGD247" s="260"/>
      <c r="IGE247" s="260"/>
      <c r="IGF247" s="260"/>
      <c r="IGG247" s="260"/>
      <c r="IGH247" s="260"/>
      <c r="IGI247" s="260"/>
      <c r="IGJ247" s="260"/>
      <c r="IGK247" s="260"/>
      <c r="IGL247" s="260"/>
      <c r="IGM247" s="260"/>
      <c r="IGN247" s="260"/>
      <c r="IGO247" s="260"/>
      <c r="IGP247" s="260"/>
      <c r="IGQ247" s="260"/>
      <c r="IGR247" s="260"/>
      <c r="IGS247" s="260"/>
      <c r="IGT247" s="260"/>
      <c r="IGU247" s="260"/>
      <c r="IGV247" s="260"/>
      <c r="IGW247" s="260"/>
      <c r="IGX247" s="260"/>
      <c r="IGY247" s="260"/>
      <c r="IGZ247" s="260"/>
      <c r="IHA247" s="260"/>
      <c r="IHB247" s="260"/>
      <c r="IHC247" s="260"/>
      <c r="IHD247" s="260"/>
      <c r="IHE247" s="260"/>
      <c r="IHF247" s="260"/>
      <c r="IHG247" s="260"/>
      <c r="IHH247" s="260"/>
      <c r="IHI247" s="260"/>
      <c r="IHJ247" s="260"/>
      <c r="IHK247" s="260"/>
      <c r="IHL247" s="260"/>
      <c r="IHM247" s="260"/>
      <c r="IHN247" s="260"/>
      <c r="IHO247" s="260"/>
      <c r="IHP247" s="260"/>
      <c r="IHQ247" s="260"/>
      <c r="IHR247" s="260"/>
      <c r="IHS247" s="260"/>
      <c r="IHT247" s="260"/>
      <c r="IHU247" s="260"/>
      <c r="IHV247" s="260"/>
      <c r="IHW247" s="260"/>
      <c r="IHX247" s="260"/>
      <c r="IHY247" s="260"/>
      <c r="IHZ247" s="260"/>
      <c r="IIA247" s="260"/>
      <c r="IIB247" s="260"/>
      <c r="IIC247" s="260"/>
      <c r="IID247" s="260"/>
      <c r="IIE247" s="260"/>
      <c r="IIF247" s="260"/>
      <c r="IIG247" s="260"/>
      <c r="IIH247" s="260"/>
      <c r="III247" s="260"/>
      <c r="IIJ247" s="260"/>
      <c r="IIK247" s="260"/>
      <c r="IIL247" s="260"/>
      <c r="IIM247" s="260"/>
      <c r="IIN247" s="260"/>
      <c r="IIO247" s="260"/>
      <c r="IIP247" s="260"/>
      <c r="IIQ247" s="260"/>
      <c r="IIR247" s="260"/>
      <c r="IIS247" s="260"/>
      <c r="IIT247" s="260"/>
      <c r="IIU247" s="260"/>
      <c r="IIV247" s="260"/>
      <c r="IIW247" s="260"/>
      <c r="IIX247" s="260"/>
      <c r="IIY247" s="260"/>
      <c r="IIZ247" s="260"/>
      <c r="IJA247" s="260"/>
      <c r="IJB247" s="260"/>
      <c r="IJC247" s="260"/>
      <c r="IJD247" s="260"/>
      <c r="IJE247" s="260"/>
      <c r="IJF247" s="260"/>
      <c r="IJG247" s="260"/>
      <c r="IJH247" s="260"/>
      <c r="IJI247" s="260"/>
      <c r="IJJ247" s="260"/>
      <c r="IJK247" s="260"/>
      <c r="IJL247" s="260"/>
      <c r="IJM247" s="260"/>
      <c r="IJN247" s="260"/>
      <c r="IJO247" s="260"/>
      <c r="IJP247" s="260"/>
      <c r="IJQ247" s="260"/>
      <c r="IJR247" s="260"/>
      <c r="IJS247" s="260"/>
      <c r="IJT247" s="260"/>
      <c r="IJU247" s="260"/>
      <c r="IJV247" s="260"/>
      <c r="IJW247" s="260"/>
      <c r="IJX247" s="260"/>
      <c r="IJY247" s="260"/>
      <c r="IJZ247" s="260"/>
      <c r="IKA247" s="260"/>
      <c r="IKB247" s="260"/>
      <c r="IKC247" s="260"/>
      <c r="IKD247" s="260"/>
      <c r="IKE247" s="260"/>
      <c r="IKF247" s="260"/>
      <c r="IKG247" s="260"/>
      <c r="IKH247" s="260"/>
      <c r="IKI247" s="260"/>
      <c r="IKJ247" s="260"/>
      <c r="IKK247" s="260"/>
      <c r="IKL247" s="260"/>
      <c r="IKM247" s="260"/>
      <c r="IKN247" s="260"/>
      <c r="IKO247" s="260"/>
      <c r="IKP247" s="260"/>
      <c r="IKQ247" s="260"/>
      <c r="IKR247" s="260"/>
      <c r="IKS247" s="260"/>
      <c r="IKT247" s="260"/>
      <c r="IKU247" s="260"/>
      <c r="IKV247" s="260"/>
      <c r="IKW247" s="260"/>
      <c r="IKX247" s="260"/>
      <c r="IKY247" s="260"/>
      <c r="IKZ247" s="260"/>
      <c r="ILA247" s="260"/>
      <c r="ILB247" s="260"/>
      <c r="ILC247" s="260"/>
      <c r="ILD247" s="260"/>
      <c r="ILE247" s="260"/>
      <c r="ILF247" s="260"/>
      <c r="ILG247" s="260"/>
      <c r="ILH247" s="260"/>
      <c r="ILI247" s="260"/>
      <c r="ILJ247" s="260"/>
      <c r="ILK247" s="260"/>
      <c r="ILL247" s="260"/>
      <c r="ILM247" s="260"/>
      <c r="ILN247" s="260"/>
      <c r="ILO247" s="260"/>
      <c r="ILP247" s="260"/>
      <c r="ILQ247" s="260"/>
      <c r="ILR247" s="260"/>
      <c r="ILS247" s="260"/>
      <c r="ILT247" s="260"/>
      <c r="ILU247" s="260"/>
      <c r="ILV247" s="260"/>
      <c r="ILW247" s="260"/>
      <c r="ILX247" s="260"/>
      <c r="ILY247" s="260"/>
      <c r="ILZ247" s="260"/>
      <c r="IMA247" s="260"/>
      <c r="IMB247" s="260"/>
      <c r="IMC247" s="260"/>
      <c r="IMD247" s="260"/>
      <c r="IME247" s="260"/>
      <c r="IMF247" s="260"/>
      <c r="IMG247" s="260"/>
      <c r="IMH247" s="260"/>
      <c r="IMI247" s="260"/>
      <c r="IMJ247" s="260"/>
      <c r="IMK247" s="260"/>
      <c r="IML247" s="260"/>
      <c r="IMM247" s="260"/>
      <c r="IMN247" s="260"/>
      <c r="IMO247" s="260"/>
      <c r="IMP247" s="260"/>
      <c r="IMQ247" s="260"/>
      <c r="IMR247" s="260"/>
      <c r="IMS247" s="260"/>
      <c r="IMT247" s="260"/>
      <c r="IMU247" s="260"/>
      <c r="IMV247" s="260"/>
      <c r="IMW247" s="260"/>
      <c r="IMX247" s="260"/>
      <c r="IMY247" s="260"/>
      <c r="IMZ247" s="260"/>
      <c r="INA247" s="260"/>
      <c r="INB247" s="260"/>
      <c r="INC247" s="260"/>
      <c r="IND247" s="260"/>
      <c r="INE247" s="260"/>
      <c r="INF247" s="260"/>
      <c r="ING247" s="260"/>
      <c r="INH247" s="260"/>
      <c r="INI247" s="260"/>
      <c r="INJ247" s="260"/>
      <c r="INK247" s="260"/>
      <c r="INL247" s="260"/>
      <c r="INM247" s="260"/>
      <c r="INN247" s="260"/>
      <c r="INO247" s="260"/>
      <c r="INP247" s="260"/>
      <c r="INQ247" s="260"/>
      <c r="INR247" s="260"/>
      <c r="INS247" s="260"/>
      <c r="INT247" s="260"/>
      <c r="INU247" s="260"/>
      <c r="INV247" s="260"/>
      <c r="INW247" s="260"/>
      <c r="INX247" s="260"/>
      <c r="INY247" s="260"/>
      <c r="INZ247" s="260"/>
      <c r="IOA247" s="260"/>
      <c r="IOB247" s="260"/>
      <c r="IOC247" s="260"/>
      <c r="IOD247" s="260"/>
      <c r="IOE247" s="260"/>
      <c r="IOF247" s="260"/>
      <c r="IOG247" s="260"/>
      <c r="IOH247" s="260"/>
      <c r="IOI247" s="260"/>
      <c r="IOJ247" s="260"/>
      <c r="IOK247" s="260"/>
      <c r="IOL247" s="260"/>
      <c r="IOM247" s="260"/>
      <c r="ION247" s="260"/>
      <c r="IOO247" s="260"/>
      <c r="IOP247" s="260"/>
      <c r="IOQ247" s="260"/>
      <c r="IOR247" s="260"/>
      <c r="IOS247" s="260"/>
      <c r="IOT247" s="260"/>
      <c r="IOU247" s="260"/>
      <c r="IOV247" s="260"/>
      <c r="IOW247" s="260"/>
      <c r="IOX247" s="260"/>
      <c r="IOY247" s="260"/>
      <c r="IOZ247" s="260"/>
      <c r="IPA247" s="260"/>
      <c r="IPB247" s="260"/>
      <c r="IPC247" s="260"/>
      <c r="IPD247" s="260"/>
      <c r="IPE247" s="260"/>
      <c r="IPF247" s="260"/>
      <c r="IPG247" s="260"/>
      <c r="IPH247" s="260"/>
      <c r="IPI247" s="260"/>
      <c r="IPJ247" s="260"/>
      <c r="IPK247" s="260"/>
      <c r="IPL247" s="260"/>
      <c r="IPM247" s="260"/>
      <c r="IPN247" s="260"/>
      <c r="IPO247" s="260"/>
      <c r="IPP247" s="260"/>
      <c r="IPQ247" s="260"/>
      <c r="IPR247" s="260"/>
      <c r="IPS247" s="260"/>
      <c r="IPT247" s="260"/>
      <c r="IPU247" s="260"/>
      <c r="IPV247" s="260"/>
      <c r="IPW247" s="260"/>
      <c r="IPX247" s="260"/>
      <c r="IPY247" s="260"/>
      <c r="IPZ247" s="260"/>
      <c r="IQA247" s="260"/>
      <c r="IQB247" s="260"/>
      <c r="IQC247" s="260"/>
      <c r="IQD247" s="260"/>
      <c r="IQE247" s="260"/>
      <c r="IQF247" s="260"/>
      <c r="IQG247" s="260"/>
      <c r="IQH247" s="260"/>
      <c r="IQI247" s="260"/>
      <c r="IQJ247" s="260"/>
      <c r="IQK247" s="260"/>
      <c r="IQL247" s="260"/>
      <c r="IQM247" s="260"/>
      <c r="IQN247" s="260"/>
      <c r="IQO247" s="260"/>
      <c r="IQP247" s="260"/>
      <c r="IQQ247" s="260"/>
      <c r="IQR247" s="260"/>
      <c r="IQS247" s="260"/>
      <c r="IQT247" s="260"/>
      <c r="IQU247" s="260"/>
      <c r="IQV247" s="260"/>
      <c r="IQW247" s="260"/>
      <c r="IQX247" s="260"/>
      <c r="IQY247" s="260"/>
      <c r="IQZ247" s="260"/>
      <c r="IRA247" s="260"/>
      <c r="IRB247" s="260"/>
      <c r="IRC247" s="260"/>
      <c r="IRD247" s="260"/>
      <c r="IRE247" s="260"/>
      <c r="IRF247" s="260"/>
      <c r="IRG247" s="260"/>
      <c r="IRH247" s="260"/>
      <c r="IRI247" s="260"/>
      <c r="IRJ247" s="260"/>
      <c r="IRK247" s="260"/>
      <c r="IRL247" s="260"/>
      <c r="IRM247" s="260"/>
      <c r="IRN247" s="260"/>
      <c r="IRO247" s="260"/>
      <c r="IRP247" s="260"/>
      <c r="IRQ247" s="260"/>
      <c r="IRR247" s="260"/>
      <c r="IRS247" s="260"/>
      <c r="IRT247" s="260"/>
      <c r="IRU247" s="260"/>
      <c r="IRV247" s="260"/>
      <c r="IRW247" s="260"/>
      <c r="IRX247" s="260"/>
      <c r="IRY247" s="260"/>
      <c r="IRZ247" s="260"/>
      <c r="ISA247" s="260"/>
      <c r="ISB247" s="260"/>
      <c r="ISC247" s="260"/>
      <c r="ISD247" s="260"/>
      <c r="ISE247" s="260"/>
      <c r="ISF247" s="260"/>
      <c r="ISG247" s="260"/>
      <c r="ISH247" s="260"/>
      <c r="ISI247" s="260"/>
      <c r="ISJ247" s="260"/>
      <c r="ISK247" s="260"/>
      <c r="ISL247" s="260"/>
      <c r="ISM247" s="260"/>
      <c r="ISN247" s="260"/>
      <c r="ISO247" s="260"/>
      <c r="ISP247" s="260"/>
      <c r="ISQ247" s="260"/>
      <c r="ISR247" s="260"/>
      <c r="ISS247" s="260"/>
      <c r="IST247" s="260"/>
      <c r="ISU247" s="260"/>
      <c r="ISV247" s="260"/>
      <c r="ISW247" s="260"/>
      <c r="ISX247" s="260"/>
      <c r="ISY247" s="260"/>
      <c r="ISZ247" s="260"/>
      <c r="ITA247" s="260"/>
      <c r="ITB247" s="260"/>
      <c r="ITC247" s="260"/>
      <c r="ITD247" s="260"/>
      <c r="ITE247" s="260"/>
      <c r="ITF247" s="260"/>
      <c r="ITG247" s="260"/>
      <c r="ITH247" s="260"/>
      <c r="ITI247" s="260"/>
      <c r="ITJ247" s="260"/>
      <c r="ITK247" s="260"/>
      <c r="ITL247" s="260"/>
      <c r="ITM247" s="260"/>
      <c r="ITN247" s="260"/>
      <c r="ITO247" s="260"/>
      <c r="ITP247" s="260"/>
      <c r="ITQ247" s="260"/>
      <c r="ITR247" s="260"/>
      <c r="ITS247" s="260"/>
      <c r="ITT247" s="260"/>
      <c r="ITU247" s="260"/>
      <c r="ITV247" s="260"/>
      <c r="ITW247" s="260"/>
      <c r="ITX247" s="260"/>
      <c r="ITY247" s="260"/>
      <c r="ITZ247" s="260"/>
      <c r="IUA247" s="260"/>
      <c r="IUB247" s="260"/>
      <c r="IUC247" s="260"/>
      <c r="IUD247" s="260"/>
      <c r="IUE247" s="260"/>
      <c r="IUF247" s="260"/>
      <c r="IUG247" s="260"/>
      <c r="IUH247" s="260"/>
      <c r="IUI247" s="260"/>
      <c r="IUJ247" s="260"/>
      <c r="IUK247" s="260"/>
      <c r="IUL247" s="260"/>
      <c r="IUM247" s="260"/>
      <c r="IUN247" s="260"/>
      <c r="IUO247" s="260"/>
      <c r="IUP247" s="260"/>
      <c r="IUQ247" s="260"/>
      <c r="IUR247" s="260"/>
      <c r="IUS247" s="260"/>
      <c r="IUT247" s="260"/>
      <c r="IUU247" s="260"/>
      <c r="IUV247" s="260"/>
      <c r="IUW247" s="260"/>
      <c r="IUX247" s="260"/>
      <c r="IUY247" s="260"/>
      <c r="IUZ247" s="260"/>
      <c r="IVA247" s="260"/>
      <c r="IVB247" s="260"/>
      <c r="IVC247" s="260"/>
      <c r="IVD247" s="260"/>
      <c r="IVE247" s="260"/>
      <c r="IVF247" s="260"/>
      <c r="IVG247" s="260"/>
      <c r="IVH247" s="260"/>
      <c r="IVI247" s="260"/>
      <c r="IVJ247" s="260"/>
      <c r="IVK247" s="260"/>
      <c r="IVL247" s="260"/>
      <c r="IVM247" s="260"/>
      <c r="IVN247" s="260"/>
      <c r="IVO247" s="260"/>
      <c r="IVP247" s="260"/>
      <c r="IVQ247" s="260"/>
      <c r="IVR247" s="260"/>
      <c r="IVS247" s="260"/>
      <c r="IVT247" s="260"/>
      <c r="IVU247" s="260"/>
      <c r="IVV247" s="260"/>
      <c r="IVW247" s="260"/>
      <c r="IVX247" s="260"/>
      <c r="IVY247" s="260"/>
      <c r="IVZ247" s="260"/>
      <c r="IWA247" s="260"/>
      <c r="IWB247" s="260"/>
      <c r="IWC247" s="260"/>
      <c r="IWD247" s="260"/>
      <c r="IWE247" s="260"/>
      <c r="IWF247" s="260"/>
      <c r="IWG247" s="260"/>
      <c r="IWH247" s="260"/>
      <c r="IWI247" s="260"/>
      <c r="IWJ247" s="260"/>
      <c r="IWK247" s="260"/>
      <c r="IWL247" s="260"/>
      <c r="IWM247" s="260"/>
      <c r="IWN247" s="260"/>
      <c r="IWO247" s="260"/>
      <c r="IWP247" s="260"/>
      <c r="IWQ247" s="260"/>
      <c r="IWR247" s="260"/>
      <c r="IWS247" s="260"/>
      <c r="IWT247" s="260"/>
      <c r="IWU247" s="260"/>
      <c r="IWV247" s="260"/>
      <c r="IWW247" s="260"/>
      <c r="IWX247" s="260"/>
      <c r="IWY247" s="260"/>
      <c r="IWZ247" s="260"/>
      <c r="IXA247" s="260"/>
      <c r="IXB247" s="260"/>
      <c r="IXC247" s="260"/>
      <c r="IXD247" s="260"/>
      <c r="IXE247" s="260"/>
      <c r="IXF247" s="260"/>
      <c r="IXG247" s="260"/>
      <c r="IXH247" s="260"/>
      <c r="IXI247" s="260"/>
      <c r="IXJ247" s="260"/>
      <c r="IXK247" s="260"/>
      <c r="IXL247" s="260"/>
      <c r="IXM247" s="260"/>
      <c r="IXN247" s="260"/>
      <c r="IXO247" s="260"/>
      <c r="IXP247" s="260"/>
      <c r="IXQ247" s="260"/>
      <c r="IXR247" s="260"/>
      <c r="IXS247" s="260"/>
      <c r="IXT247" s="260"/>
      <c r="IXU247" s="260"/>
      <c r="IXV247" s="260"/>
      <c r="IXW247" s="260"/>
      <c r="IXX247" s="260"/>
      <c r="IXY247" s="260"/>
      <c r="IXZ247" s="260"/>
      <c r="IYA247" s="260"/>
      <c r="IYB247" s="260"/>
      <c r="IYC247" s="260"/>
      <c r="IYD247" s="260"/>
      <c r="IYE247" s="260"/>
      <c r="IYF247" s="260"/>
      <c r="IYG247" s="260"/>
      <c r="IYH247" s="260"/>
      <c r="IYI247" s="260"/>
      <c r="IYJ247" s="260"/>
      <c r="IYK247" s="260"/>
      <c r="IYL247" s="260"/>
      <c r="IYM247" s="260"/>
      <c r="IYN247" s="260"/>
      <c r="IYO247" s="260"/>
      <c r="IYP247" s="260"/>
      <c r="IYQ247" s="260"/>
      <c r="IYR247" s="260"/>
      <c r="IYS247" s="260"/>
      <c r="IYT247" s="260"/>
      <c r="IYU247" s="260"/>
      <c r="IYV247" s="260"/>
      <c r="IYW247" s="260"/>
      <c r="IYX247" s="260"/>
      <c r="IYY247" s="260"/>
      <c r="IYZ247" s="260"/>
      <c r="IZA247" s="260"/>
      <c r="IZB247" s="260"/>
      <c r="IZC247" s="260"/>
      <c r="IZD247" s="260"/>
      <c r="IZE247" s="260"/>
      <c r="IZF247" s="260"/>
      <c r="IZG247" s="260"/>
      <c r="IZH247" s="260"/>
      <c r="IZI247" s="260"/>
      <c r="IZJ247" s="260"/>
      <c r="IZK247" s="260"/>
      <c r="IZL247" s="260"/>
      <c r="IZM247" s="260"/>
      <c r="IZN247" s="260"/>
      <c r="IZO247" s="260"/>
      <c r="IZP247" s="260"/>
      <c r="IZQ247" s="260"/>
      <c r="IZR247" s="260"/>
      <c r="IZS247" s="260"/>
      <c r="IZT247" s="260"/>
      <c r="IZU247" s="260"/>
      <c r="IZV247" s="260"/>
      <c r="IZW247" s="260"/>
      <c r="IZX247" s="260"/>
      <c r="IZY247" s="260"/>
      <c r="IZZ247" s="260"/>
      <c r="JAA247" s="260"/>
      <c r="JAB247" s="260"/>
      <c r="JAC247" s="260"/>
      <c r="JAD247" s="260"/>
      <c r="JAE247" s="260"/>
      <c r="JAF247" s="260"/>
      <c r="JAG247" s="260"/>
      <c r="JAH247" s="260"/>
      <c r="JAI247" s="260"/>
      <c r="JAJ247" s="260"/>
      <c r="JAK247" s="260"/>
      <c r="JAL247" s="260"/>
      <c r="JAM247" s="260"/>
      <c r="JAN247" s="260"/>
      <c r="JAO247" s="260"/>
      <c r="JAP247" s="260"/>
      <c r="JAQ247" s="260"/>
      <c r="JAR247" s="260"/>
      <c r="JAS247" s="260"/>
      <c r="JAT247" s="260"/>
      <c r="JAU247" s="260"/>
      <c r="JAV247" s="260"/>
      <c r="JAW247" s="260"/>
      <c r="JAX247" s="260"/>
      <c r="JAY247" s="260"/>
      <c r="JAZ247" s="260"/>
      <c r="JBA247" s="260"/>
      <c r="JBB247" s="260"/>
      <c r="JBC247" s="260"/>
      <c r="JBD247" s="260"/>
      <c r="JBE247" s="260"/>
      <c r="JBF247" s="260"/>
      <c r="JBG247" s="260"/>
      <c r="JBH247" s="260"/>
      <c r="JBI247" s="260"/>
      <c r="JBJ247" s="260"/>
      <c r="JBK247" s="260"/>
      <c r="JBL247" s="260"/>
      <c r="JBM247" s="260"/>
      <c r="JBN247" s="260"/>
      <c r="JBO247" s="260"/>
      <c r="JBP247" s="260"/>
      <c r="JBQ247" s="260"/>
      <c r="JBR247" s="260"/>
      <c r="JBS247" s="260"/>
      <c r="JBT247" s="260"/>
      <c r="JBU247" s="260"/>
      <c r="JBV247" s="260"/>
      <c r="JBW247" s="260"/>
      <c r="JBX247" s="260"/>
      <c r="JBY247" s="260"/>
      <c r="JBZ247" s="260"/>
      <c r="JCA247" s="260"/>
      <c r="JCB247" s="260"/>
      <c r="JCC247" s="260"/>
      <c r="JCD247" s="260"/>
      <c r="JCE247" s="260"/>
      <c r="JCF247" s="260"/>
      <c r="JCG247" s="260"/>
      <c r="JCH247" s="260"/>
      <c r="JCI247" s="260"/>
      <c r="JCJ247" s="260"/>
      <c r="JCK247" s="260"/>
      <c r="JCL247" s="260"/>
      <c r="JCM247" s="260"/>
      <c r="JCN247" s="260"/>
      <c r="JCO247" s="260"/>
      <c r="JCP247" s="260"/>
      <c r="JCQ247" s="260"/>
      <c r="JCR247" s="260"/>
      <c r="JCS247" s="260"/>
      <c r="JCT247" s="260"/>
      <c r="JCU247" s="260"/>
      <c r="JCV247" s="260"/>
      <c r="JCW247" s="260"/>
      <c r="JCX247" s="260"/>
      <c r="JCY247" s="260"/>
      <c r="JCZ247" s="260"/>
      <c r="JDA247" s="260"/>
      <c r="JDB247" s="260"/>
      <c r="JDC247" s="260"/>
      <c r="JDD247" s="260"/>
      <c r="JDE247" s="260"/>
      <c r="JDF247" s="260"/>
      <c r="JDG247" s="260"/>
      <c r="JDH247" s="260"/>
      <c r="JDI247" s="260"/>
      <c r="JDJ247" s="260"/>
      <c r="JDK247" s="260"/>
      <c r="JDL247" s="260"/>
      <c r="JDM247" s="260"/>
      <c r="JDN247" s="260"/>
      <c r="JDO247" s="260"/>
      <c r="JDP247" s="260"/>
      <c r="JDQ247" s="260"/>
      <c r="JDR247" s="260"/>
      <c r="JDS247" s="260"/>
      <c r="JDT247" s="260"/>
      <c r="JDU247" s="260"/>
      <c r="JDV247" s="260"/>
      <c r="JDW247" s="260"/>
      <c r="JDX247" s="260"/>
      <c r="JDY247" s="260"/>
      <c r="JDZ247" s="260"/>
      <c r="JEA247" s="260"/>
      <c r="JEB247" s="260"/>
      <c r="JEC247" s="260"/>
      <c r="JED247" s="260"/>
      <c r="JEE247" s="260"/>
      <c r="JEF247" s="260"/>
      <c r="JEG247" s="260"/>
      <c r="JEH247" s="260"/>
      <c r="JEI247" s="260"/>
      <c r="JEJ247" s="260"/>
      <c r="JEK247" s="260"/>
      <c r="JEL247" s="260"/>
      <c r="JEM247" s="260"/>
      <c r="JEN247" s="260"/>
      <c r="JEO247" s="260"/>
      <c r="JEP247" s="260"/>
      <c r="JEQ247" s="260"/>
      <c r="JER247" s="260"/>
      <c r="JES247" s="260"/>
      <c r="JET247" s="260"/>
      <c r="JEU247" s="260"/>
      <c r="JEV247" s="260"/>
      <c r="JEW247" s="260"/>
      <c r="JEX247" s="260"/>
      <c r="JEY247" s="260"/>
      <c r="JEZ247" s="260"/>
      <c r="JFA247" s="260"/>
      <c r="JFB247" s="260"/>
      <c r="JFC247" s="260"/>
      <c r="JFD247" s="260"/>
      <c r="JFE247" s="260"/>
      <c r="JFF247" s="260"/>
      <c r="JFG247" s="260"/>
      <c r="JFH247" s="260"/>
      <c r="JFI247" s="260"/>
      <c r="JFJ247" s="260"/>
      <c r="JFK247" s="260"/>
      <c r="JFL247" s="260"/>
      <c r="JFM247" s="260"/>
      <c r="JFN247" s="260"/>
      <c r="JFO247" s="260"/>
      <c r="JFP247" s="260"/>
      <c r="JFQ247" s="260"/>
      <c r="JFR247" s="260"/>
      <c r="JFS247" s="260"/>
      <c r="JFT247" s="260"/>
      <c r="JFU247" s="260"/>
      <c r="JFV247" s="260"/>
      <c r="JFW247" s="260"/>
      <c r="JFX247" s="260"/>
      <c r="JFY247" s="260"/>
      <c r="JFZ247" s="260"/>
      <c r="JGA247" s="260"/>
      <c r="JGB247" s="260"/>
      <c r="JGC247" s="260"/>
      <c r="JGD247" s="260"/>
      <c r="JGE247" s="260"/>
      <c r="JGF247" s="260"/>
      <c r="JGG247" s="260"/>
      <c r="JGH247" s="260"/>
      <c r="JGI247" s="260"/>
      <c r="JGJ247" s="260"/>
      <c r="JGK247" s="260"/>
      <c r="JGL247" s="260"/>
      <c r="JGM247" s="260"/>
      <c r="JGN247" s="260"/>
      <c r="JGO247" s="260"/>
      <c r="JGP247" s="260"/>
      <c r="JGQ247" s="260"/>
      <c r="JGR247" s="260"/>
      <c r="JGS247" s="260"/>
      <c r="JGT247" s="260"/>
      <c r="JGU247" s="260"/>
      <c r="JGV247" s="260"/>
      <c r="JGW247" s="260"/>
      <c r="JGX247" s="260"/>
      <c r="JGY247" s="260"/>
      <c r="JGZ247" s="260"/>
      <c r="JHA247" s="260"/>
      <c r="JHB247" s="260"/>
      <c r="JHC247" s="260"/>
      <c r="JHD247" s="260"/>
      <c r="JHE247" s="260"/>
      <c r="JHF247" s="260"/>
      <c r="JHG247" s="260"/>
      <c r="JHH247" s="260"/>
      <c r="JHI247" s="260"/>
      <c r="JHJ247" s="260"/>
      <c r="JHK247" s="260"/>
      <c r="JHL247" s="260"/>
      <c r="JHM247" s="260"/>
      <c r="JHN247" s="260"/>
      <c r="JHO247" s="260"/>
      <c r="JHP247" s="260"/>
      <c r="JHQ247" s="260"/>
      <c r="JHR247" s="260"/>
      <c r="JHS247" s="260"/>
      <c r="JHT247" s="260"/>
      <c r="JHU247" s="260"/>
      <c r="JHV247" s="260"/>
      <c r="JHW247" s="260"/>
      <c r="JHX247" s="260"/>
      <c r="JHY247" s="260"/>
      <c r="JHZ247" s="260"/>
      <c r="JIA247" s="260"/>
      <c r="JIB247" s="260"/>
      <c r="JIC247" s="260"/>
      <c r="JID247" s="260"/>
      <c r="JIE247" s="260"/>
      <c r="JIF247" s="260"/>
      <c r="JIG247" s="260"/>
      <c r="JIH247" s="260"/>
      <c r="JII247" s="260"/>
      <c r="JIJ247" s="260"/>
      <c r="JIK247" s="260"/>
      <c r="JIL247" s="260"/>
      <c r="JIM247" s="260"/>
      <c r="JIN247" s="260"/>
      <c r="JIO247" s="260"/>
      <c r="JIP247" s="260"/>
      <c r="JIQ247" s="260"/>
      <c r="JIR247" s="260"/>
      <c r="JIS247" s="260"/>
      <c r="JIT247" s="260"/>
      <c r="JIU247" s="260"/>
      <c r="JIV247" s="260"/>
      <c r="JIW247" s="260"/>
      <c r="JIX247" s="260"/>
      <c r="JIY247" s="260"/>
      <c r="JIZ247" s="260"/>
      <c r="JJA247" s="260"/>
      <c r="JJB247" s="260"/>
      <c r="JJC247" s="260"/>
      <c r="JJD247" s="260"/>
      <c r="JJE247" s="260"/>
      <c r="JJF247" s="260"/>
      <c r="JJG247" s="260"/>
      <c r="JJH247" s="260"/>
      <c r="JJI247" s="260"/>
      <c r="JJJ247" s="260"/>
      <c r="JJK247" s="260"/>
      <c r="JJL247" s="260"/>
      <c r="JJM247" s="260"/>
      <c r="JJN247" s="260"/>
      <c r="JJO247" s="260"/>
      <c r="JJP247" s="260"/>
      <c r="JJQ247" s="260"/>
      <c r="JJR247" s="260"/>
      <c r="JJS247" s="260"/>
      <c r="JJT247" s="260"/>
      <c r="JJU247" s="260"/>
      <c r="JJV247" s="260"/>
      <c r="JJW247" s="260"/>
      <c r="JJX247" s="260"/>
      <c r="JJY247" s="260"/>
      <c r="JJZ247" s="260"/>
      <c r="JKA247" s="260"/>
      <c r="JKB247" s="260"/>
      <c r="JKC247" s="260"/>
      <c r="JKD247" s="260"/>
      <c r="JKE247" s="260"/>
      <c r="JKF247" s="260"/>
      <c r="JKG247" s="260"/>
      <c r="JKH247" s="260"/>
      <c r="JKI247" s="260"/>
      <c r="JKJ247" s="260"/>
      <c r="JKK247" s="260"/>
      <c r="JKL247" s="260"/>
      <c r="JKM247" s="260"/>
      <c r="JKN247" s="260"/>
      <c r="JKO247" s="260"/>
      <c r="JKP247" s="260"/>
      <c r="JKQ247" s="260"/>
      <c r="JKR247" s="260"/>
      <c r="JKS247" s="260"/>
      <c r="JKT247" s="260"/>
      <c r="JKU247" s="260"/>
      <c r="JKV247" s="260"/>
      <c r="JKW247" s="260"/>
      <c r="JKX247" s="260"/>
      <c r="JKY247" s="260"/>
      <c r="JKZ247" s="260"/>
      <c r="JLA247" s="260"/>
      <c r="JLB247" s="260"/>
      <c r="JLC247" s="260"/>
      <c r="JLD247" s="260"/>
      <c r="JLE247" s="260"/>
      <c r="JLF247" s="260"/>
      <c r="JLG247" s="260"/>
      <c r="JLH247" s="260"/>
      <c r="JLI247" s="260"/>
      <c r="JLJ247" s="260"/>
      <c r="JLK247" s="260"/>
      <c r="JLL247" s="260"/>
      <c r="JLM247" s="260"/>
      <c r="JLN247" s="260"/>
      <c r="JLO247" s="260"/>
      <c r="JLP247" s="260"/>
      <c r="JLQ247" s="260"/>
      <c r="JLR247" s="260"/>
      <c r="JLS247" s="260"/>
      <c r="JLT247" s="260"/>
      <c r="JLU247" s="260"/>
      <c r="JLV247" s="260"/>
      <c r="JLW247" s="260"/>
      <c r="JLX247" s="260"/>
      <c r="JLY247" s="260"/>
      <c r="JLZ247" s="260"/>
      <c r="JMA247" s="260"/>
      <c r="JMB247" s="260"/>
      <c r="JMC247" s="260"/>
      <c r="JMD247" s="260"/>
      <c r="JME247" s="260"/>
      <c r="JMF247" s="260"/>
      <c r="JMG247" s="260"/>
      <c r="JMH247" s="260"/>
      <c r="JMI247" s="260"/>
      <c r="JMJ247" s="260"/>
      <c r="JMK247" s="260"/>
      <c r="JML247" s="260"/>
      <c r="JMM247" s="260"/>
      <c r="JMN247" s="260"/>
      <c r="JMO247" s="260"/>
      <c r="JMP247" s="260"/>
      <c r="JMQ247" s="260"/>
      <c r="JMR247" s="260"/>
      <c r="JMS247" s="260"/>
      <c r="JMT247" s="260"/>
      <c r="JMU247" s="260"/>
      <c r="JMV247" s="260"/>
      <c r="JMW247" s="260"/>
      <c r="JMX247" s="260"/>
      <c r="JMY247" s="260"/>
      <c r="JMZ247" s="260"/>
      <c r="JNA247" s="260"/>
      <c r="JNB247" s="260"/>
      <c r="JNC247" s="260"/>
      <c r="JND247" s="260"/>
      <c r="JNE247" s="260"/>
      <c r="JNF247" s="260"/>
      <c r="JNG247" s="260"/>
      <c r="JNH247" s="260"/>
      <c r="JNI247" s="260"/>
      <c r="JNJ247" s="260"/>
      <c r="JNK247" s="260"/>
      <c r="JNL247" s="260"/>
      <c r="JNM247" s="260"/>
      <c r="JNN247" s="260"/>
      <c r="JNO247" s="260"/>
      <c r="JNP247" s="260"/>
      <c r="JNQ247" s="260"/>
      <c r="JNR247" s="260"/>
      <c r="JNS247" s="260"/>
      <c r="JNT247" s="260"/>
      <c r="JNU247" s="260"/>
      <c r="JNV247" s="260"/>
      <c r="JNW247" s="260"/>
      <c r="JNX247" s="260"/>
      <c r="JNY247" s="260"/>
      <c r="JNZ247" s="260"/>
      <c r="JOA247" s="260"/>
      <c r="JOB247" s="260"/>
      <c r="JOC247" s="260"/>
      <c r="JOD247" s="260"/>
      <c r="JOE247" s="260"/>
      <c r="JOF247" s="260"/>
      <c r="JOG247" s="260"/>
      <c r="JOH247" s="260"/>
      <c r="JOI247" s="260"/>
      <c r="JOJ247" s="260"/>
      <c r="JOK247" s="260"/>
      <c r="JOL247" s="260"/>
      <c r="JOM247" s="260"/>
      <c r="JON247" s="260"/>
      <c r="JOO247" s="260"/>
      <c r="JOP247" s="260"/>
      <c r="JOQ247" s="260"/>
      <c r="JOR247" s="260"/>
      <c r="JOS247" s="260"/>
      <c r="JOT247" s="260"/>
      <c r="JOU247" s="260"/>
      <c r="JOV247" s="260"/>
      <c r="JOW247" s="260"/>
      <c r="JOX247" s="260"/>
      <c r="JOY247" s="260"/>
      <c r="JOZ247" s="260"/>
      <c r="JPA247" s="260"/>
      <c r="JPB247" s="260"/>
      <c r="JPC247" s="260"/>
      <c r="JPD247" s="260"/>
      <c r="JPE247" s="260"/>
      <c r="JPF247" s="260"/>
      <c r="JPG247" s="260"/>
      <c r="JPH247" s="260"/>
      <c r="JPI247" s="260"/>
      <c r="JPJ247" s="260"/>
      <c r="JPK247" s="260"/>
      <c r="JPL247" s="260"/>
      <c r="JPM247" s="260"/>
      <c r="JPN247" s="260"/>
      <c r="JPO247" s="260"/>
      <c r="JPP247" s="260"/>
      <c r="JPQ247" s="260"/>
      <c r="JPR247" s="260"/>
      <c r="JPS247" s="260"/>
      <c r="JPT247" s="260"/>
      <c r="JPU247" s="260"/>
      <c r="JPV247" s="260"/>
      <c r="JPW247" s="260"/>
      <c r="JPX247" s="260"/>
      <c r="JPY247" s="260"/>
      <c r="JPZ247" s="260"/>
      <c r="JQA247" s="260"/>
      <c r="JQB247" s="260"/>
      <c r="JQC247" s="260"/>
      <c r="JQD247" s="260"/>
      <c r="JQE247" s="260"/>
      <c r="JQF247" s="260"/>
      <c r="JQG247" s="260"/>
      <c r="JQH247" s="260"/>
      <c r="JQI247" s="260"/>
      <c r="JQJ247" s="260"/>
      <c r="JQK247" s="260"/>
      <c r="JQL247" s="260"/>
      <c r="JQM247" s="260"/>
      <c r="JQN247" s="260"/>
      <c r="JQO247" s="260"/>
      <c r="JQP247" s="260"/>
      <c r="JQQ247" s="260"/>
      <c r="JQR247" s="260"/>
      <c r="JQS247" s="260"/>
      <c r="JQT247" s="260"/>
      <c r="JQU247" s="260"/>
      <c r="JQV247" s="260"/>
      <c r="JQW247" s="260"/>
      <c r="JQX247" s="260"/>
      <c r="JQY247" s="260"/>
      <c r="JQZ247" s="260"/>
      <c r="JRA247" s="260"/>
      <c r="JRB247" s="260"/>
      <c r="JRC247" s="260"/>
      <c r="JRD247" s="260"/>
      <c r="JRE247" s="260"/>
      <c r="JRF247" s="260"/>
      <c r="JRG247" s="260"/>
      <c r="JRH247" s="260"/>
      <c r="JRI247" s="260"/>
      <c r="JRJ247" s="260"/>
      <c r="JRK247" s="260"/>
      <c r="JRL247" s="260"/>
      <c r="JRM247" s="260"/>
      <c r="JRN247" s="260"/>
      <c r="JRO247" s="260"/>
      <c r="JRP247" s="260"/>
      <c r="JRQ247" s="260"/>
      <c r="JRR247" s="260"/>
      <c r="JRS247" s="260"/>
      <c r="JRT247" s="260"/>
      <c r="JRU247" s="260"/>
      <c r="JRV247" s="260"/>
      <c r="JRW247" s="260"/>
      <c r="JRX247" s="260"/>
      <c r="JRY247" s="260"/>
      <c r="JRZ247" s="260"/>
      <c r="JSA247" s="260"/>
      <c r="JSB247" s="260"/>
      <c r="JSC247" s="260"/>
      <c r="JSD247" s="260"/>
      <c r="JSE247" s="260"/>
      <c r="JSF247" s="260"/>
      <c r="JSG247" s="260"/>
      <c r="JSH247" s="260"/>
      <c r="JSI247" s="260"/>
      <c r="JSJ247" s="260"/>
      <c r="JSK247" s="260"/>
      <c r="JSL247" s="260"/>
      <c r="JSM247" s="260"/>
      <c r="JSN247" s="260"/>
      <c r="JSO247" s="260"/>
      <c r="JSP247" s="260"/>
      <c r="JSQ247" s="260"/>
      <c r="JSR247" s="260"/>
      <c r="JSS247" s="260"/>
      <c r="JST247" s="260"/>
      <c r="JSU247" s="260"/>
      <c r="JSV247" s="260"/>
      <c r="JSW247" s="260"/>
      <c r="JSX247" s="260"/>
      <c r="JSY247" s="260"/>
      <c r="JSZ247" s="260"/>
      <c r="JTA247" s="260"/>
      <c r="JTB247" s="260"/>
      <c r="JTC247" s="260"/>
      <c r="JTD247" s="260"/>
      <c r="JTE247" s="260"/>
      <c r="JTF247" s="260"/>
      <c r="JTG247" s="260"/>
      <c r="JTH247" s="260"/>
      <c r="JTI247" s="260"/>
      <c r="JTJ247" s="260"/>
      <c r="JTK247" s="260"/>
      <c r="JTL247" s="260"/>
      <c r="JTM247" s="260"/>
      <c r="JTN247" s="260"/>
      <c r="JTO247" s="260"/>
      <c r="JTP247" s="260"/>
      <c r="JTQ247" s="260"/>
      <c r="JTR247" s="260"/>
      <c r="JTS247" s="260"/>
      <c r="JTT247" s="260"/>
      <c r="JTU247" s="260"/>
      <c r="JTV247" s="260"/>
      <c r="JTW247" s="260"/>
      <c r="JTX247" s="260"/>
      <c r="JTY247" s="260"/>
      <c r="JTZ247" s="260"/>
      <c r="JUA247" s="260"/>
      <c r="JUB247" s="260"/>
      <c r="JUC247" s="260"/>
      <c r="JUD247" s="260"/>
      <c r="JUE247" s="260"/>
      <c r="JUF247" s="260"/>
      <c r="JUG247" s="260"/>
      <c r="JUH247" s="260"/>
      <c r="JUI247" s="260"/>
      <c r="JUJ247" s="260"/>
      <c r="JUK247" s="260"/>
      <c r="JUL247" s="260"/>
      <c r="JUM247" s="260"/>
      <c r="JUN247" s="260"/>
      <c r="JUO247" s="260"/>
      <c r="JUP247" s="260"/>
      <c r="JUQ247" s="260"/>
      <c r="JUR247" s="260"/>
      <c r="JUS247" s="260"/>
      <c r="JUT247" s="260"/>
      <c r="JUU247" s="260"/>
      <c r="JUV247" s="260"/>
      <c r="JUW247" s="260"/>
      <c r="JUX247" s="260"/>
      <c r="JUY247" s="260"/>
      <c r="JUZ247" s="260"/>
      <c r="JVA247" s="260"/>
      <c r="JVB247" s="260"/>
      <c r="JVC247" s="260"/>
      <c r="JVD247" s="260"/>
      <c r="JVE247" s="260"/>
      <c r="JVF247" s="260"/>
      <c r="JVG247" s="260"/>
      <c r="JVH247" s="260"/>
      <c r="JVI247" s="260"/>
      <c r="JVJ247" s="260"/>
      <c r="JVK247" s="260"/>
      <c r="JVL247" s="260"/>
      <c r="JVM247" s="260"/>
      <c r="JVN247" s="260"/>
      <c r="JVO247" s="260"/>
      <c r="JVP247" s="260"/>
      <c r="JVQ247" s="260"/>
      <c r="JVR247" s="260"/>
      <c r="JVS247" s="260"/>
      <c r="JVT247" s="260"/>
      <c r="JVU247" s="260"/>
      <c r="JVV247" s="260"/>
      <c r="JVW247" s="260"/>
      <c r="JVX247" s="260"/>
      <c r="JVY247" s="260"/>
      <c r="JVZ247" s="260"/>
      <c r="JWA247" s="260"/>
      <c r="JWB247" s="260"/>
      <c r="JWC247" s="260"/>
      <c r="JWD247" s="260"/>
      <c r="JWE247" s="260"/>
      <c r="JWF247" s="260"/>
      <c r="JWG247" s="260"/>
      <c r="JWH247" s="260"/>
      <c r="JWI247" s="260"/>
      <c r="JWJ247" s="260"/>
      <c r="JWK247" s="260"/>
      <c r="JWL247" s="260"/>
      <c r="JWM247" s="260"/>
      <c r="JWN247" s="260"/>
      <c r="JWO247" s="260"/>
      <c r="JWP247" s="260"/>
      <c r="JWQ247" s="260"/>
      <c r="JWR247" s="260"/>
      <c r="JWS247" s="260"/>
      <c r="JWT247" s="260"/>
      <c r="JWU247" s="260"/>
      <c r="JWV247" s="260"/>
      <c r="JWW247" s="260"/>
      <c r="JWX247" s="260"/>
      <c r="JWY247" s="260"/>
      <c r="JWZ247" s="260"/>
      <c r="JXA247" s="260"/>
      <c r="JXB247" s="260"/>
      <c r="JXC247" s="260"/>
      <c r="JXD247" s="260"/>
      <c r="JXE247" s="260"/>
      <c r="JXF247" s="260"/>
      <c r="JXG247" s="260"/>
      <c r="JXH247" s="260"/>
      <c r="JXI247" s="260"/>
      <c r="JXJ247" s="260"/>
      <c r="JXK247" s="260"/>
      <c r="JXL247" s="260"/>
      <c r="JXM247" s="260"/>
      <c r="JXN247" s="260"/>
      <c r="JXO247" s="260"/>
      <c r="JXP247" s="260"/>
      <c r="JXQ247" s="260"/>
      <c r="JXR247" s="260"/>
      <c r="JXS247" s="260"/>
      <c r="JXT247" s="260"/>
      <c r="JXU247" s="260"/>
      <c r="JXV247" s="260"/>
      <c r="JXW247" s="260"/>
      <c r="JXX247" s="260"/>
      <c r="JXY247" s="260"/>
      <c r="JXZ247" s="260"/>
      <c r="JYA247" s="260"/>
      <c r="JYB247" s="260"/>
      <c r="JYC247" s="260"/>
      <c r="JYD247" s="260"/>
      <c r="JYE247" s="260"/>
      <c r="JYF247" s="260"/>
      <c r="JYG247" s="260"/>
      <c r="JYH247" s="260"/>
      <c r="JYI247" s="260"/>
      <c r="JYJ247" s="260"/>
      <c r="JYK247" s="260"/>
      <c r="JYL247" s="260"/>
      <c r="JYM247" s="260"/>
      <c r="JYN247" s="260"/>
      <c r="JYO247" s="260"/>
      <c r="JYP247" s="260"/>
      <c r="JYQ247" s="260"/>
      <c r="JYR247" s="260"/>
      <c r="JYS247" s="260"/>
      <c r="JYT247" s="260"/>
      <c r="JYU247" s="260"/>
      <c r="JYV247" s="260"/>
      <c r="JYW247" s="260"/>
      <c r="JYX247" s="260"/>
      <c r="JYY247" s="260"/>
      <c r="JYZ247" s="260"/>
      <c r="JZA247" s="260"/>
      <c r="JZB247" s="260"/>
      <c r="JZC247" s="260"/>
      <c r="JZD247" s="260"/>
      <c r="JZE247" s="260"/>
      <c r="JZF247" s="260"/>
      <c r="JZG247" s="260"/>
      <c r="JZH247" s="260"/>
      <c r="JZI247" s="260"/>
      <c r="JZJ247" s="260"/>
      <c r="JZK247" s="260"/>
      <c r="JZL247" s="260"/>
      <c r="JZM247" s="260"/>
      <c r="JZN247" s="260"/>
      <c r="JZO247" s="260"/>
      <c r="JZP247" s="260"/>
      <c r="JZQ247" s="260"/>
      <c r="JZR247" s="260"/>
      <c r="JZS247" s="260"/>
      <c r="JZT247" s="260"/>
      <c r="JZU247" s="260"/>
      <c r="JZV247" s="260"/>
      <c r="JZW247" s="260"/>
      <c r="JZX247" s="260"/>
      <c r="JZY247" s="260"/>
      <c r="JZZ247" s="260"/>
      <c r="KAA247" s="260"/>
      <c r="KAB247" s="260"/>
      <c r="KAC247" s="260"/>
      <c r="KAD247" s="260"/>
      <c r="KAE247" s="260"/>
      <c r="KAF247" s="260"/>
      <c r="KAG247" s="260"/>
      <c r="KAH247" s="260"/>
      <c r="KAI247" s="260"/>
      <c r="KAJ247" s="260"/>
      <c r="KAK247" s="260"/>
      <c r="KAL247" s="260"/>
      <c r="KAM247" s="260"/>
      <c r="KAN247" s="260"/>
      <c r="KAO247" s="260"/>
      <c r="KAP247" s="260"/>
      <c r="KAQ247" s="260"/>
      <c r="KAR247" s="260"/>
      <c r="KAS247" s="260"/>
      <c r="KAT247" s="260"/>
      <c r="KAU247" s="260"/>
      <c r="KAV247" s="260"/>
      <c r="KAW247" s="260"/>
      <c r="KAX247" s="260"/>
      <c r="KAY247" s="260"/>
      <c r="KAZ247" s="260"/>
      <c r="KBA247" s="260"/>
      <c r="KBB247" s="260"/>
      <c r="KBC247" s="260"/>
      <c r="KBD247" s="260"/>
      <c r="KBE247" s="260"/>
      <c r="KBF247" s="260"/>
      <c r="KBG247" s="260"/>
      <c r="KBH247" s="260"/>
      <c r="KBI247" s="260"/>
      <c r="KBJ247" s="260"/>
      <c r="KBK247" s="260"/>
      <c r="KBL247" s="260"/>
      <c r="KBM247" s="260"/>
      <c r="KBN247" s="260"/>
      <c r="KBO247" s="260"/>
      <c r="KBP247" s="260"/>
      <c r="KBQ247" s="260"/>
      <c r="KBR247" s="260"/>
      <c r="KBS247" s="260"/>
      <c r="KBT247" s="260"/>
      <c r="KBU247" s="260"/>
      <c r="KBV247" s="260"/>
      <c r="KBW247" s="260"/>
      <c r="KBX247" s="260"/>
      <c r="KBY247" s="260"/>
      <c r="KBZ247" s="260"/>
      <c r="KCA247" s="260"/>
      <c r="KCB247" s="260"/>
      <c r="KCC247" s="260"/>
      <c r="KCD247" s="260"/>
      <c r="KCE247" s="260"/>
      <c r="KCF247" s="260"/>
      <c r="KCG247" s="260"/>
      <c r="KCH247" s="260"/>
      <c r="KCI247" s="260"/>
      <c r="KCJ247" s="260"/>
      <c r="KCK247" s="260"/>
      <c r="KCL247" s="260"/>
      <c r="KCM247" s="260"/>
      <c r="KCN247" s="260"/>
      <c r="KCO247" s="260"/>
      <c r="KCP247" s="260"/>
      <c r="KCQ247" s="260"/>
      <c r="KCR247" s="260"/>
      <c r="KCS247" s="260"/>
      <c r="KCT247" s="260"/>
      <c r="KCU247" s="260"/>
      <c r="KCV247" s="260"/>
      <c r="KCW247" s="260"/>
      <c r="KCX247" s="260"/>
      <c r="KCY247" s="260"/>
      <c r="KCZ247" s="260"/>
      <c r="KDA247" s="260"/>
      <c r="KDB247" s="260"/>
      <c r="KDC247" s="260"/>
      <c r="KDD247" s="260"/>
      <c r="KDE247" s="260"/>
      <c r="KDF247" s="260"/>
      <c r="KDG247" s="260"/>
      <c r="KDH247" s="260"/>
      <c r="KDI247" s="260"/>
      <c r="KDJ247" s="260"/>
      <c r="KDK247" s="260"/>
      <c r="KDL247" s="260"/>
      <c r="KDM247" s="260"/>
      <c r="KDN247" s="260"/>
      <c r="KDO247" s="260"/>
      <c r="KDP247" s="260"/>
      <c r="KDQ247" s="260"/>
      <c r="KDR247" s="260"/>
      <c r="KDS247" s="260"/>
      <c r="KDT247" s="260"/>
      <c r="KDU247" s="260"/>
      <c r="KDV247" s="260"/>
      <c r="KDW247" s="260"/>
      <c r="KDX247" s="260"/>
      <c r="KDY247" s="260"/>
      <c r="KDZ247" s="260"/>
      <c r="KEA247" s="260"/>
      <c r="KEB247" s="260"/>
      <c r="KEC247" s="260"/>
      <c r="KED247" s="260"/>
      <c r="KEE247" s="260"/>
      <c r="KEF247" s="260"/>
      <c r="KEG247" s="260"/>
      <c r="KEH247" s="260"/>
      <c r="KEI247" s="260"/>
      <c r="KEJ247" s="260"/>
      <c r="KEK247" s="260"/>
      <c r="KEL247" s="260"/>
      <c r="KEM247" s="260"/>
      <c r="KEN247" s="260"/>
      <c r="KEO247" s="260"/>
      <c r="KEP247" s="260"/>
      <c r="KEQ247" s="260"/>
      <c r="KER247" s="260"/>
      <c r="KES247" s="260"/>
      <c r="KET247" s="260"/>
      <c r="KEU247" s="260"/>
      <c r="KEV247" s="260"/>
      <c r="KEW247" s="260"/>
      <c r="KEX247" s="260"/>
      <c r="KEY247" s="260"/>
      <c r="KEZ247" s="260"/>
      <c r="KFA247" s="260"/>
      <c r="KFB247" s="260"/>
      <c r="KFC247" s="260"/>
      <c r="KFD247" s="260"/>
      <c r="KFE247" s="260"/>
      <c r="KFF247" s="260"/>
      <c r="KFG247" s="260"/>
      <c r="KFH247" s="260"/>
      <c r="KFI247" s="260"/>
      <c r="KFJ247" s="260"/>
      <c r="KFK247" s="260"/>
      <c r="KFL247" s="260"/>
      <c r="KFM247" s="260"/>
      <c r="KFN247" s="260"/>
      <c r="KFO247" s="260"/>
      <c r="KFP247" s="260"/>
      <c r="KFQ247" s="260"/>
      <c r="KFR247" s="260"/>
      <c r="KFS247" s="260"/>
      <c r="KFT247" s="260"/>
      <c r="KFU247" s="260"/>
      <c r="KFV247" s="260"/>
      <c r="KFW247" s="260"/>
      <c r="KFX247" s="260"/>
      <c r="KFY247" s="260"/>
      <c r="KFZ247" s="260"/>
      <c r="KGA247" s="260"/>
      <c r="KGB247" s="260"/>
      <c r="KGC247" s="260"/>
      <c r="KGD247" s="260"/>
      <c r="KGE247" s="260"/>
      <c r="KGF247" s="260"/>
      <c r="KGG247" s="260"/>
      <c r="KGH247" s="260"/>
      <c r="KGI247" s="260"/>
      <c r="KGJ247" s="260"/>
      <c r="KGK247" s="260"/>
      <c r="KGL247" s="260"/>
      <c r="KGM247" s="260"/>
      <c r="KGN247" s="260"/>
      <c r="KGO247" s="260"/>
      <c r="KGP247" s="260"/>
      <c r="KGQ247" s="260"/>
      <c r="KGR247" s="260"/>
      <c r="KGS247" s="260"/>
      <c r="KGT247" s="260"/>
      <c r="KGU247" s="260"/>
      <c r="KGV247" s="260"/>
      <c r="KGW247" s="260"/>
      <c r="KGX247" s="260"/>
      <c r="KGY247" s="260"/>
      <c r="KGZ247" s="260"/>
      <c r="KHA247" s="260"/>
      <c r="KHB247" s="260"/>
      <c r="KHC247" s="260"/>
      <c r="KHD247" s="260"/>
      <c r="KHE247" s="260"/>
      <c r="KHF247" s="260"/>
      <c r="KHG247" s="260"/>
      <c r="KHH247" s="260"/>
      <c r="KHI247" s="260"/>
      <c r="KHJ247" s="260"/>
      <c r="KHK247" s="260"/>
      <c r="KHL247" s="260"/>
      <c r="KHM247" s="260"/>
      <c r="KHN247" s="260"/>
      <c r="KHO247" s="260"/>
      <c r="KHP247" s="260"/>
      <c r="KHQ247" s="260"/>
      <c r="KHR247" s="260"/>
      <c r="KHS247" s="260"/>
      <c r="KHT247" s="260"/>
      <c r="KHU247" s="260"/>
      <c r="KHV247" s="260"/>
      <c r="KHW247" s="260"/>
      <c r="KHX247" s="260"/>
      <c r="KHY247" s="260"/>
      <c r="KHZ247" s="260"/>
      <c r="KIA247" s="260"/>
      <c r="KIB247" s="260"/>
      <c r="KIC247" s="260"/>
      <c r="KID247" s="260"/>
      <c r="KIE247" s="260"/>
      <c r="KIF247" s="260"/>
      <c r="KIG247" s="260"/>
      <c r="KIH247" s="260"/>
      <c r="KII247" s="260"/>
      <c r="KIJ247" s="260"/>
      <c r="KIK247" s="260"/>
      <c r="KIL247" s="260"/>
      <c r="KIM247" s="260"/>
      <c r="KIN247" s="260"/>
      <c r="KIO247" s="260"/>
      <c r="KIP247" s="260"/>
      <c r="KIQ247" s="260"/>
      <c r="KIR247" s="260"/>
      <c r="KIS247" s="260"/>
      <c r="KIT247" s="260"/>
      <c r="KIU247" s="260"/>
      <c r="KIV247" s="260"/>
      <c r="KIW247" s="260"/>
      <c r="KIX247" s="260"/>
      <c r="KIY247" s="260"/>
      <c r="KIZ247" s="260"/>
      <c r="KJA247" s="260"/>
      <c r="KJB247" s="260"/>
      <c r="KJC247" s="260"/>
      <c r="KJD247" s="260"/>
      <c r="KJE247" s="260"/>
      <c r="KJF247" s="260"/>
      <c r="KJG247" s="260"/>
      <c r="KJH247" s="260"/>
      <c r="KJI247" s="260"/>
      <c r="KJJ247" s="260"/>
      <c r="KJK247" s="260"/>
      <c r="KJL247" s="260"/>
      <c r="KJM247" s="260"/>
      <c r="KJN247" s="260"/>
      <c r="KJO247" s="260"/>
      <c r="KJP247" s="260"/>
      <c r="KJQ247" s="260"/>
      <c r="KJR247" s="260"/>
      <c r="KJS247" s="260"/>
      <c r="KJT247" s="260"/>
      <c r="KJU247" s="260"/>
      <c r="KJV247" s="260"/>
      <c r="KJW247" s="260"/>
      <c r="KJX247" s="260"/>
      <c r="KJY247" s="260"/>
      <c r="KJZ247" s="260"/>
      <c r="KKA247" s="260"/>
      <c r="KKB247" s="260"/>
      <c r="KKC247" s="260"/>
      <c r="KKD247" s="260"/>
      <c r="KKE247" s="260"/>
      <c r="KKF247" s="260"/>
      <c r="KKG247" s="260"/>
      <c r="KKH247" s="260"/>
      <c r="KKI247" s="260"/>
      <c r="KKJ247" s="260"/>
      <c r="KKK247" s="260"/>
      <c r="KKL247" s="260"/>
      <c r="KKM247" s="260"/>
      <c r="KKN247" s="260"/>
      <c r="KKO247" s="260"/>
      <c r="KKP247" s="260"/>
      <c r="KKQ247" s="260"/>
      <c r="KKR247" s="260"/>
      <c r="KKS247" s="260"/>
      <c r="KKT247" s="260"/>
      <c r="KKU247" s="260"/>
      <c r="KKV247" s="260"/>
      <c r="KKW247" s="260"/>
      <c r="KKX247" s="260"/>
      <c r="KKY247" s="260"/>
      <c r="KKZ247" s="260"/>
      <c r="KLA247" s="260"/>
      <c r="KLB247" s="260"/>
      <c r="KLC247" s="260"/>
      <c r="KLD247" s="260"/>
      <c r="KLE247" s="260"/>
      <c r="KLF247" s="260"/>
      <c r="KLG247" s="260"/>
      <c r="KLH247" s="260"/>
      <c r="KLI247" s="260"/>
      <c r="KLJ247" s="260"/>
      <c r="KLK247" s="260"/>
      <c r="KLL247" s="260"/>
      <c r="KLM247" s="260"/>
      <c r="KLN247" s="260"/>
      <c r="KLO247" s="260"/>
      <c r="KLP247" s="260"/>
      <c r="KLQ247" s="260"/>
      <c r="KLR247" s="260"/>
      <c r="KLS247" s="260"/>
      <c r="KLT247" s="260"/>
      <c r="KLU247" s="260"/>
      <c r="KLV247" s="260"/>
      <c r="KLW247" s="260"/>
      <c r="KLX247" s="260"/>
      <c r="KLY247" s="260"/>
      <c r="KLZ247" s="260"/>
      <c r="KMA247" s="260"/>
      <c r="KMB247" s="260"/>
      <c r="KMC247" s="260"/>
      <c r="KMD247" s="260"/>
      <c r="KME247" s="260"/>
      <c r="KMF247" s="260"/>
      <c r="KMG247" s="260"/>
      <c r="KMH247" s="260"/>
      <c r="KMI247" s="260"/>
      <c r="KMJ247" s="260"/>
      <c r="KMK247" s="260"/>
      <c r="KML247" s="260"/>
      <c r="KMM247" s="260"/>
      <c r="KMN247" s="260"/>
      <c r="KMO247" s="260"/>
      <c r="KMP247" s="260"/>
      <c r="KMQ247" s="260"/>
      <c r="KMR247" s="260"/>
      <c r="KMS247" s="260"/>
      <c r="KMT247" s="260"/>
      <c r="KMU247" s="260"/>
      <c r="KMV247" s="260"/>
      <c r="KMW247" s="260"/>
      <c r="KMX247" s="260"/>
      <c r="KMY247" s="260"/>
      <c r="KMZ247" s="260"/>
      <c r="KNA247" s="260"/>
      <c r="KNB247" s="260"/>
      <c r="KNC247" s="260"/>
      <c r="KND247" s="260"/>
      <c r="KNE247" s="260"/>
      <c r="KNF247" s="260"/>
      <c r="KNG247" s="260"/>
      <c r="KNH247" s="260"/>
      <c r="KNI247" s="260"/>
      <c r="KNJ247" s="260"/>
      <c r="KNK247" s="260"/>
      <c r="KNL247" s="260"/>
      <c r="KNM247" s="260"/>
      <c r="KNN247" s="260"/>
      <c r="KNO247" s="260"/>
      <c r="KNP247" s="260"/>
      <c r="KNQ247" s="260"/>
      <c r="KNR247" s="260"/>
      <c r="KNS247" s="260"/>
      <c r="KNT247" s="260"/>
      <c r="KNU247" s="260"/>
      <c r="KNV247" s="260"/>
      <c r="KNW247" s="260"/>
      <c r="KNX247" s="260"/>
      <c r="KNY247" s="260"/>
      <c r="KNZ247" s="260"/>
      <c r="KOA247" s="260"/>
      <c r="KOB247" s="260"/>
      <c r="KOC247" s="260"/>
      <c r="KOD247" s="260"/>
      <c r="KOE247" s="260"/>
      <c r="KOF247" s="260"/>
      <c r="KOG247" s="260"/>
      <c r="KOH247" s="260"/>
      <c r="KOI247" s="260"/>
      <c r="KOJ247" s="260"/>
      <c r="KOK247" s="260"/>
      <c r="KOL247" s="260"/>
      <c r="KOM247" s="260"/>
      <c r="KON247" s="260"/>
      <c r="KOO247" s="260"/>
      <c r="KOP247" s="260"/>
      <c r="KOQ247" s="260"/>
      <c r="KOR247" s="260"/>
      <c r="KOS247" s="260"/>
      <c r="KOT247" s="260"/>
      <c r="KOU247" s="260"/>
      <c r="KOV247" s="260"/>
      <c r="KOW247" s="260"/>
      <c r="KOX247" s="260"/>
      <c r="KOY247" s="260"/>
      <c r="KOZ247" s="260"/>
      <c r="KPA247" s="260"/>
      <c r="KPB247" s="260"/>
      <c r="KPC247" s="260"/>
      <c r="KPD247" s="260"/>
      <c r="KPE247" s="260"/>
      <c r="KPF247" s="260"/>
      <c r="KPG247" s="260"/>
      <c r="KPH247" s="260"/>
      <c r="KPI247" s="260"/>
      <c r="KPJ247" s="260"/>
      <c r="KPK247" s="260"/>
      <c r="KPL247" s="260"/>
      <c r="KPM247" s="260"/>
      <c r="KPN247" s="260"/>
      <c r="KPO247" s="260"/>
      <c r="KPP247" s="260"/>
      <c r="KPQ247" s="260"/>
      <c r="KPR247" s="260"/>
      <c r="KPS247" s="260"/>
      <c r="KPT247" s="260"/>
      <c r="KPU247" s="260"/>
      <c r="KPV247" s="260"/>
      <c r="KPW247" s="260"/>
      <c r="KPX247" s="260"/>
      <c r="KPY247" s="260"/>
      <c r="KPZ247" s="260"/>
      <c r="KQA247" s="260"/>
      <c r="KQB247" s="260"/>
      <c r="KQC247" s="260"/>
      <c r="KQD247" s="260"/>
      <c r="KQE247" s="260"/>
      <c r="KQF247" s="260"/>
      <c r="KQG247" s="260"/>
      <c r="KQH247" s="260"/>
      <c r="KQI247" s="260"/>
      <c r="KQJ247" s="260"/>
      <c r="KQK247" s="260"/>
      <c r="KQL247" s="260"/>
      <c r="KQM247" s="260"/>
      <c r="KQN247" s="260"/>
      <c r="KQO247" s="260"/>
      <c r="KQP247" s="260"/>
      <c r="KQQ247" s="260"/>
      <c r="KQR247" s="260"/>
      <c r="KQS247" s="260"/>
      <c r="KQT247" s="260"/>
      <c r="KQU247" s="260"/>
      <c r="KQV247" s="260"/>
      <c r="KQW247" s="260"/>
      <c r="KQX247" s="260"/>
      <c r="KQY247" s="260"/>
      <c r="KQZ247" s="260"/>
      <c r="KRA247" s="260"/>
      <c r="KRB247" s="260"/>
      <c r="KRC247" s="260"/>
      <c r="KRD247" s="260"/>
      <c r="KRE247" s="260"/>
      <c r="KRF247" s="260"/>
      <c r="KRG247" s="260"/>
      <c r="KRH247" s="260"/>
      <c r="KRI247" s="260"/>
      <c r="KRJ247" s="260"/>
      <c r="KRK247" s="260"/>
      <c r="KRL247" s="260"/>
      <c r="KRM247" s="260"/>
      <c r="KRN247" s="260"/>
      <c r="KRO247" s="260"/>
      <c r="KRP247" s="260"/>
      <c r="KRQ247" s="260"/>
      <c r="KRR247" s="260"/>
      <c r="KRS247" s="260"/>
      <c r="KRT247" s="260"/>
      <c r="KRU247" s="260"/>
      <c r="KRV247" s="260"/>
      <c r="KRW247" s="260"/>
      <c r="KRX247" s="260"/>
      <c r="KRY247" s="260"/>
      <c r="KRZ247" s="260"/>
      <c r="KSA247" s="260"/>
      <c r="KSB247" s="260"/>
      <c r="KSC247" s="260"/>
      <c r="KSD247" s="260"/>
      <c r="KSE247" s="260"/>
      <c r="KSF247" s="260"/>
      <c r="KSG247" s="260"/>
      <c r="KSH247" s="260"/>
      <c r="KSI247" s="260"/>
      <c r="KSJ247" s="260"/>
      <c r="KSK247" s="260"/>
      <c r="KSL247" s="260"/>
      <c r="KSM247" s="260"/>
      <c r="KSN247" s="260"/>
      <c r="KSO247" s="260"/>
      <c r="KSP247" s="260"/>
      <c r="KSQ247" s="260"/>
      <c r="KSR247" s="260"/>
      <c r="KSS247" s="260"/>
      <c r="KST247" s="260"/>
      <c r="KSU247" s="260"/>
      <c r="KSV247" s="260"/>
      <c r="KSW247" s="260"/>
      <c r="KSX247" s="260"/>
      <c r="KSY247" s="260"/>
      <c r="KSZ247" s="260"/>
      <c r="KTA247" s="260"/>
      <c r="KTB247" s="260"/>
      <c r="KTC247" s="260"/>
      <c r="KTD247" s="260"/>
      <c r="KTE247" s="260"/>
      <c r="KTF247" s="260"/>
      <c r="KTG247" s="260"/>
      <c r="KTH247" s="260"/>
      <c r="KTI247" s="260"/>
      <c r="KTJ247" s="260"/>
      <c r="KTK247" s="260"/>
      <c r="KTL247" s="260"/>
      <c r="KTM247" s="260"/>
      <c r="KTN247" s="260"/>
      <c r="KTO247" s="260"/>
      <c r="KTP247" s="260"/>
      <c r="KTQ247" s="260"/>
      <c r="KTR247" s="260"/>
      <c r="KTS247" s="260"/>
      <c r="KTT247" s="260"/>
      <c r="KTU247" s="260"/>
      <c r="KTV247" s="260"/>
      <c r="KTW247" s="260"/>
      <c r="KTX247" s="260"/>
      <c r="KTY247" s="260"/>
      <c r="KTZ247" s="260"/>
      <c r="KUA247" s="260"/>
      <c r="KUB247" s="260"/>
      <c r="KUC247" s="260"/>
      <c r="KUD247" s="260"/>
      <c r="KUE247" s="260"/>
      <c r="KUF247" s="260"/>
      <c r="KUG247" s="260"/>
      <c r="KUH247" s="260"/>
      <c r="KUI247" s="260"/>
      <c r="KUJ247" s="260"/>
      <c r="KUK247" s="260"/>
      <c r="KUL247" s="260"/>
      <c r="KUM247" s="260"/>
      <c r="KUN247" s="260"/>
      <c r="KUO247" s="260"/>
      <c r="KUP247" s="260"/>
      <c r="KUQ247" s="260"/>
      <c r="KUR247" s="260"/>
      <c r="KUS247" s="260"/>
      <c r="KUT247" s="260"/>
      <c r="KUU247" s="260"/>
      <c r="KUV247" s="260"/>
      <c r="KUW247" s="260"/>
      <c r="KUX247" s="260"/>
      <c r="KUY247" s="260"/>
      <c r="KUZ247" s="260"/>
      <c r="KVA247" s="260"/>
      <c r="KVB247" s="260"/>
      <c r="KVC247" s="260"/>
      <c r="KVD247" s="260"/>
      <c r="KVE247" s="260"/>
      <c r="KVF247" s="260"/>
      <c r="KVG247" s="260"/>
      <c r="KVH247" s="260"/>
      <c r="KVI247" s="260"/>
      <c r="KVJ247" s="260"/>
      <c r="KVK247" s="260"/>
      <c r="KVL247" s="260"/>
      <c r="KVM247" s="260"/>
      <c r="KVN247" s="260"/>
      <c r="KVO247" s="260"/>
      <c r="KVP247" s="260"/>
      <c r="KVQ247" s="260"/>
      <c r="KVR247" s="260"/>
      <c r="KVS247" s="260"/>
      <c r="KVT247" s="260"/>
      <c r="KVU247" s="260"/>
      <c r="KVV247" s="260"/>
      <c r="KVW247" s="260"/>
      <c r="KVX247" s="260"/>
      <c r="KVY247" s="260"/>
      <c r="KVZ247" s="260"/>
      <c r="KWA247" s="260"/>
      <c r="KWB247" s="260"/>
      <c r="KWC247" s="260"/>
      <c r="KWD247" s="260"/>
      <c r="KWE247" s="260"/>
      <c r="KWF247" s="260"/>
      <c r="KWG247" s="260"/>
      <c r="KWH247" s="260"/>
      <c r="KWI247" s="260"/>
      <c r="KWJ247" s="260"/>
      <c r="KWK247" s="260"/>
      <c r="KWL247" s="260"/>
      <c r="KWM247" s="260"/>
      <c r="KWN247" s="260"/>
      <c r="KWO247" s="260"/>
      <c r="KWP247" s="260"/>
      <c r="KWQ247" s="260"/>
      <c r="KWR247" s="260"/>
      <c r="KWS247" s="260"/>
      <c r="KWT247" s="260"/>
      <c r="KWU247" s="260"/>
      <c r="KWV247" s="260"/>
      <c r="KWW247" s="260"/>
      <c r="KWX247" s="260"/>
      <c r="KWY247" s="260"/>
      <c r="KWZ247" s="260"/>
      <c r="KXA247" s="260"/>
      <c r="KXB247" s="260"/>
      <c r="KXC247" s="260"/>
      <c r="KXD247" s="260"/>
      <c r="KXE247" s="260"/>
      <c r="KXF247" s="260"/>
      <c r="KXG247" s="260"/>
      <c r="KXH247" s="260"/>
      <c r="KXI247" s="260"/>
      <c r="KXJ247" s="260"/>
      <c r="KXK247" s="260"/>
      <c r="KXL247" s="260"/>
      <c r="KXM247" s="260"/>
      <c r="KXN247" s="260"/>
      <c r="KXO247" s="260"/>
      <c r="KXP247" s="260"/>
      <c r="KXQ247" s="260"/>
      <c r="KXR247" s="260"/>
      <c r="KXS247" s="260"/>
      <c r="KXT247" s="260"/>
      <c r="KXU247" s="260"/>
      <c r="KXV247" s="260"/>
      <c r="KXW247" s="260"/>
      <c r="KXX247" s="260"/>
      <c r="KXY247" s="260"/>
      <c r="KXZ247" s="260"/>
      <c r="KYA247" s="260"/>
      <c r="KYB247" s="260"/>
      <c r="KYC247" s="260"/>
      <c r="KYD247" s="260"/>
      <c r="KYE247" s="260"/>
      <c r="KYF247" s="260"/>
      <c r="KYG247" s="260"/>
      <c r="KYH247" s="260"/>
      <c r="KYI247" s="260"/>
      <c r="KYJ247" s="260"/>
      <c r="KYK247" s="260"/>
      <c r="KYL247" s="260"/>
      <c r="KYM247" s="260"/>
      <c r="KYN247" s="260"/>
      <c r="KYO247" s="260"/>
      <c r="KYP247" s="260"/>
      <c r="KYQ247" s="260"/>
      <c r="KYR247" s="260"/>
      <c r="KYS247" s="260"/>
      <c r="KYT247" s="260"/>
      <c r="KYU247" s="260"/>
      <c r="KYV247" s="260"/>
      <c r="KYW247" s="260"/>
      <c r="KYX247" s="260"/>
      <c r="KYY247" s="260"/>
      <c r="KYZ247" s="260"/>
      <c r="KZA247" s="260"/>
      <c r="KZB247" s="260"/>
      <c r="KZC247" s="260"/>
      <c r="KZD247" s="260"/>
      <c r="KZE247" s="260"/>
      <c r="KZF247" s="260"/>
      <c r="KZG247" s="260"/>
      <c r="KZH247" s="260"/>
      <c r="KZI247" s="260"/>
      <c r="KZJ247" s="260"/>
      <c r="KZK247" s="260"/>
      <c r="KZL247" s="260"/>
      <c r="KZM247" s="260"/>
      <c r="KZN247" s="260"/>
      <c r="KZO247" s="260"/>
      <c r="KZP247" s="260"/>
      <c r="KZQ247" s="260"/>
      <c r="KZR247" s="260"/>
      <c r="KZS247" s="260"/>
      <c r="KZT247" s="260"/>
      <c r="KZU247" s="260"/>
      <c r="KZV247" s="260"/>
      <c r="KZW247" s="260"/>
      <c r="KZX247" s="260"/>
      <c r="KZY247" s="260"/>
      <c r="KZZ247" s="260"/>
      <c r="LAA247" s="260"/>
      <c r="LAB247" s="260"/>
      <c r="LAC247" s="260"/>
      <c r="LAD247" s="260"/>
      <c r="LAE247" s="260"/>
      <c r="LAF247" s="260"/>
      <c r="LAG247" s="260"/>
      <c r="LAH247" s="260"/>
      <c r="LAI247" s="260"/>
      <c r="LAJ247" s="260"/>
      <c r="LAK247" s="260"/>
      <c r="LAL247" s="260"/>
      <c r="LAM247" s="260"/>
      <c r="LAN247" s="260"/>
      <c r="LAO247" s="260"/>
      <c r="LAP247" s="260"/>
      <c r="LAQ247" s="260"/>
      <c r="LAR247" s="260"/>
      <c r="LAS247" s="260"/>
      <c r="LAT247" s="260"/>
      <c r="LAU247" s="260"/>
      <c r="LAV247" s="260"/>
      <c r="LAW247" s="260"/>
      <c r="LAX247" s="260"/>
      <c r="LAY247" s="260"/>
      <c r="LAZ247" s="260"/>
      <c r="LBA247" s="260"/>
      <c r="LBB247" s="260"/>
      <c r="LBC247" s="260"/>
      <c r="LBD247" s="260"/>
      <c r="LBE247" s="260"/>
      <c r="LBF247" s="260"/>
      <c r="LBG247" s="260"/>
      <c r="LBH247" s="260"/>
      <c r="LBI247" s="260"/>
      <c r="LBJ247" s="260"/>
      <c r="LBK247" s="260"/>
      <c r="LBL247" s="260"/>
      <c r="LBM247" s="260"/>
      <c r="LBN247" s="260"/>
      <c r="LBO247" s="260"/>
      <c r="LBP247" s="260"/>
      <c r="LBQ247" s="260"/>
      <c r="LBR247" s="260"/>
      <c r="LBS247" s="260"/>
      <c r="LBT247" s="260"/>
      <c r="LBU247" s="260"/>
      <c r="LBV247" s="260"/>
      <c r="LBW247" s="260"/>
      <c r="LBX247" s="260"/>
      <c r="LBY247" s="260"/>
      <c r="LBZ247" s="260"/>
      <c r="LCA247" s="260"/>
      <c r="LCB247" s="260"/>
      <c r="LCC247" s="260"/>
      <c r="LCD247" s="260"/>
      <c r="LCE247" s="260"/>
      <c r="LCF247" s="260"/>
      <c r="LCG247" s="260"/>
      <c r="LCH247" s="260"/>
      <c r="LCI247" s="260"/>
      <c r="LCJ247" s="260"/>
      <c r="LCK247" s="260"/>
      <c r="LCL247" s="260"/>
      <c r="LCM247" s="260"/>
      <c r="LCN247" s="260"/>
      <c r="LCO247" s="260"/>
      <c r="LCP247" s="260"/>
      <c r="LCQ247" s="260"/>
      <c r="LCR247" s="260"/>
      <c r="LCS247" s="260"/>
      <c r="LCT247" s="260"/>
      <c r="LCU247" s="260"/>
      <c r="LCV247" s="260"/>
      <c r="LCW247" s="260"/>
      <c r="LCX247" s="260"/>
      <c r="LCY247" s="260"/>
      <c r="LCZ247" s="260"/>
      <c r="LDA247" s="260"/>
      <c r="LDB247" s="260"/>
      <c r="LDC247" s="260"/>
      <c r="LDD247" s="260"/>
      <c r="LDE247" s="260"/>
      <c r="LDF247" s="260"/>
      <c r="LDG247" s="260"/>
      <c r="LDH247" s="260"/>
      <c r="LDI247" s="260"/>
      <c r="LDJ247" s="260"/>
      <c r="LDK247" s="260"/>
      <c r="LDL247" s="260"/>
      <c r="LDM247" s="260"/>
      <c r="LDN247" s="260"/>
      <c r="LDO247" s="260"/>
      <c r="LDP247" s="260"/>
      <c r="LDQ247" s="260"/>
      <c r="LDR247" s="260"/>
      <c r="LDS247" s="260"/>
      <c r="LDT247" s="260"/>
      <c r="LDU247" s="260"/>
      <c r="LDV247" s="260"/>
      <c r="LDW247" s="260"/>
      <c r="LDX247" s="260"/>
      <c r="LDY247" s="260"/>
      <c r="LDZ247" s="260"/>
      <c r="LEA247" s="260"/>
      <c r="LEB247" s="260"/>
      <c r="LEC247" s="260"/>
      <c r="LED247" s="260"/>
      <c r="LEE247" s="260"/>
      <c r="LEF247" s="260"/>
      <c r="LEG247" s="260"/>
      <c r="LEH247" s="260"/>
      <c r="LEI247" s="260"/>
      <c r="LEJ247" s="260"/>
      <c r="LEK247" s="260"/>
      <c r="LEL247" s="260"/>
      <c r="LEM247" s="260"/>
      <c r="LEN247" s="260"/>
      <c r="LEO247" s="260"/>
      <c r="LEP247" s="260"/>
      <c r="LEQ247" s="260"/>
      <c r="LER247" s="260"/>
      <c r="LES247" s="260"/>
      <c r="LET247" s="260"/>
      <c r="LEU247" s="260"/>
      <c r="LEV247" s="260"/>
      <c r="LEW247" s="260"/>
      <c r="LEX247" s="260"/>
      <c r="LEY247" s="260"/>
      <c r="LEZ247" s="260"/>
      <c r="LFA247" s="260"/>
      <c r="LFB247" s="260"/>
      <c r="LFC247" s="260"/>
      <c r="LFD247" s="260"/>
      <c r="LFE247" s="260"/>
      <c r="LFF247" s="260"/>
      <c r="LFG247" s="260"/>
      <c r="LFH247" s="260"/>
      <c r="LFI247" s="260"/>
      <c r="LFJ247" s="260"/>
      <c r="LFK247" s="260"/>
      <c r="LFL247" s="260"/>
      <c r="LFM247" s="260"/>
      <c r="LFN247" s="260"/>
      <c r="LFO247" s="260"/>
      <c r="LFP247" s="260"/>
      <c r="LFQ247" s="260"/>
      <c r="LFR247" s="260"/>
      <c r="LFS247" s="260"/>
      <c r="LFT247" s="260"/>
      <c r="LFU247" s="260"/>
      <c r="LFV247" s="260"/>
      <c r="LFW247" s="260"/>
      <c r="LFX247" s="260"/>
      <c r="LFY247" s="260"/>
      <c r="LFZ247" s="260"/>
      <c r="LGA247" s="260"/>
      <c r="LGB247" s="260"/>
      <c r="LGC247" s="260"/>
      <c r="LGD247" s="260"/>
      <c r="LGE247" s="260"/>
      <c r="LGF247" s="260"/>
      <c r="LGG247" s="260"/>
      <c r="LGH247" s="260"/>
      <c r="LGI247" s="260"/>
      <c r="LGJ247" s="260"/>
      <c r="LGK247" s="260"/>
      <c r="LGL247" s="260"/>
      <c r="LGM247" s="260"/>
      <c r="LGN247" s="260"/>
      <c r="LGO247" s="260"/>
      <c r="LGP247" s="260"/>
      <c r="LGQ247" s="260"/>
      <c r="LGR247" s="260"/>
      <c r="LGS247" s="260"/>
      <c r="LGT247" s="260"/>
      <c r="LGU247" s="260"/>
      <c r="LGV247" s="260"/>
      <c r="LGW247" s="260"/>
      <c r="LGX247" s="260"/>
      <c r="LGY247" s="260"/>
      <c r="LGZ247" s="260"/>
      <c r="LHA247" s="260"/>
      <c r="LHB247" s="260"/>
      <c r="LHC247" s="260"/>
      <c r="LHD247" s="260"/>
      <c r="LHE247" s="260"/>
      <c r="LHF247" s="260"/>
      <c r="LHG247" s="260"/>
      <c r="LHH247" s="260"/>
      <c r="LHI247" s="260"/>
      <c r="LHJ247" s="260"/>
      <c r="LHK247" s="260"/>
      <c r="LHL247" s="260"/>
      <c r="LHM247" s="260"/>
      <c r="LHN247" s="260"/>
      <c r="LHO247" s="260"/>
      <c r="LHP247" s="260"/>
      <c r="LHQ247" s="260"/>
      <c r="LHR247" s="260"/>
      <c r="LHS247" s="260"/>
      <c r="LHT247" s="260"/>
      <c r="LHU247" s="260"/>
      <c r="LHV247" s="260"/>
      <c r="LHW247" s="260"/>
      <c r="LHX247" s="260"/>
      <c r="LHY247" s="260"/>
      <c r="LHZ247" s="260"/>
      <c r="LIA247" s="260"/>
      <c r="LIB247" s="260"/>
      <c r="LIC247" s="260"/>
      <c r="LID247" s="260"/>
      <c r="LIE247" s="260"/>
      <c r="LIF247" s="260"/>
      <c r="LIG247" s="260"/>
      <c r="LIH247" s="260"/>
      <c r="LII247" s="260"/>
      <c r="LIJ247" s="260"/>
      <c r="LIK247" s="260"/>
      <c r="LIL247" s="260"/>
      <c r="LIM247" s="260"/>
      <c r="LIN247" s="260"/>
      <c r="LIO247" s="260"/>
      <c r="LIP247" s="260"/>
      <c r="LIQ247" s="260"/>
      <c r="LIR247" s="260"/>
      <c r="LIS247" s="260"/>
      <c r="LIT247" s="260"/>
      <c r="LIU247" s="260"/>
      <c r="LIV247" s="260"/>
      <c r="LIW247" s="260"/>
      <c r="LIX247" s="260"/>
      <c r="LIY247" s="260"/>
      <c r="LIZ247" s="260"/>
      <c r="LJA247" s="260"/>
      <c r="LJB247" s="260"/>
      <c r="LJC247" s="260"/>
      <c r="LJD247" s="260"/>
      <c r="LJE247" s="260"/>
      <c r="LJF247" s="260"/>
      <c r="LJG247" s="260"/>
      <c r="LJH247" s="260"/>
      <c r="LJI247" s="260"/>
      <c r="LJJ247" s="260"/>
      <c r="LJK247" s="260"/>
      <c r="LJL247" s="260"/>
      <c r="LJM247" s="260"/>
      <c r="LJN247" s="260"/>
      <c r="LJO247" s="260"/>
      <c r="LJP247" s="260"/>
      <c r="LJQ247" s="260"/>
      <c r="LJR247" s="260"/>
      <c r="LJS247" s="260"/>
      <c r="LJT247" s="260"/>
      <c r="LJU247" s="260"/>
      <c r="LJV247" s="260"/>
      <c r="LJW247" s="260"/>
      <c r="LJX247" s="260"/>
      <c r="LJY247" s="260"/>
      <c r="LJZ247" s="260"/>
      <c r="LKA247" s="260"/>
      <c r="LKB247" s="260"/>
      <c r="LKC247" s="260"/>
      <c r="LKD247" s="260"/>
      <c r="LKE247" s="260"/>
      <c r="LKF247" s="260"/>
      <c r="LKG247" s="260"/>
      <c r="LKH247" s="260"/>
      <c r="LKI247" s="260"/>
      <c r="LKJ247" s="260"/>
      <c r="LKK247" s="260"/>
      <c r="LKL247" s="260"/>
      <c r="LKM247" s="260"/>
      <c r="LKN247" s="260"/>
      <c r="LKO247" s="260"/>
      <c r="LKP247" s="260"/>
      <c r="LKQ247" s="260"/>
      <c r="LKR247" s="260"/>
      <c r="LKS247" s="260"/>
      <c r="LKT247" s="260"/>
      <c r="LKU247" s="260"/>
      <c r="LKV247" s="260"/>
      <c r="LKW247" s="260"/>
      <c r="LKX247" s="260"/>
      <c r="LKY247" s="260"/>
      <c r="LKZ247" s="260"/>
      <c r="LLA247" s="260"/>
      <c r="LLB247" s="260"/>
      <c r="LLC247" s="260"/>
      <c r="LLD247" s="260"/>
      <c r="LLE247" s="260"/>
      <c r="LLF247" s="260"/>
      <c r="LLG247" s="260"/>
      <c r="LLH247" s="260"/>
      <c r="LLI247" s="260"/>
      <c r="LLJ247" s="260"/>
      <c r="LLK247" s="260"/>
      <c r="LLL247" s="260"/>
      <c r="LLM247" s="260"/>
      <c r="LLN247" s="260"/>
      <c r="LLO247" s="260"/>
      <c r="LLP247" s="260"/>
      <c r="LLQ247" s="260"/>
      <c r="LLR247" s="260"/>
      <c r="LLS247" s="260"/>
      <c r="LLT247" s="260"/>
      <c r="LLU247" s="260"/>
      <c r="LLV247" s="260"/>
      <c r="LLW247" s="260"/>
      <c r="LLX247" s="260"/>
      <c r="LLY247" s="260"/>
      <c r="LLZ247" s="260"/>
      <c r="LMA247" s="260"/>
      <c r="LMB247" s="260"/>
      <c r="LMC247" s="260"/>
      <c r="LMD247" s="260"/>
      <c r="LME247" s="260"/>
      <c r="LMF247" s="260"/>
      <c r="LMG247" s="260"/>
      <c r="LMH247" s="260"/>
      <c r="LMI247" s="260"/>
      <c r="LMJ247" s="260"/>
      <c r="LMK247" s="260"/>
      <c r="LML247" s="260"/>
      <c r="LMM247" s="260"/>
      <c r="LMN247" s="260"/>
      <c r="LMO247" s="260"/>
      <c r="LMP247" s="260"/>
      <c r="LMQ247" s="260"/>
      <c r="LMR247" s="260"/>
      <c r="LMS247" s="260"/>
      <c r="LMT247" s="260"/>
      <c r="LMU247" s="260"/>
      <c r="LMV247" s="260"/>
      <c r="LMW247" s="260"/>
      <c r="LMX247" s="260"/>
      <c r="LMY247" s="260"/>
      <c r="LMZ247" s="260"/>
      <c r="LNA247" s="260"/>
      <c r="LNB247" s="260"/>
      <c r="LNC247" s="260"/>
      <c r="LND247" s="260"/>
      <c r="LNE247" s="260"/>
      <c r="LNF247" s="260"/>
      <c r="LNG247" s="260"/>
      <c r="LNH247" s="260"/>
      <c r="LNI247" s="260"/>
      <c r="LNJ247" s="260"/>
      <c r="LNK247" s="260"/>
      <c r="LNL247" s="260"/>
      <c r="LNM247" s="260"/>
      <c r="LNN247" s="260"/>
      <c r="LNO247" s="260"/>
      <c r="LNP247" s="260"/>
      <c r="LNQ247" s="260"/>
      <c r="LNR247" s="260"/>
      <c r="LNS247" s="260"/>
      <c r="LNT247" s="260"/>
      <c r="LNU247" s="260"/>
      <c r="LNV247" s="260"/>
      <c r="LNW247" s="260"/>
      <c r="LNX247" s="260"/>
      <c r="LNY247" s="260"/>
      <c r="LNZ247" s="260"/>
      <c r="LOA247" s="260"/>
      <c r="LOB247" s="260"/>
      <c r="LOC247" s="260"/>
      <c r="LOD247" s="260"/>
      <c r="LOE247" s="260"/>
      <c r="LOF247" s="260"/>
      <c r="LOG247" s="260"/>
      <c r="LOH247" s="260"/>
      <c r="LOI247" s="260"/>
      <c r="LOJ247" s="260"/>
      <c r="LOK247" s="260"/>
      <c r="LOL247" s="260"/>
      <c r="LOM247" s="260"/>
      <c r="LON247" s="260"/>
      <c r="LOO247" s="260"/>
      <c r="LOP247" s="260"/>
      <c r="LOQ247" s="260"/>
      <c r="LOR247" s="260"/>
      <c r="LOS247" s="260"/>
      <c r="LOT247" s="260"/>
      <c r="LOU247" s="260"/>
      <c r="LOV247" s="260"/>
      <c r="LOW247" s="260"/>
      <c r="LOX247" s="260"/>
      <c r="LOY247" s="260"/>
      <c r="LOZ247" s="260"/>
      <c r="LPA247" s="260"/>
      <c r="LPB247" s="260"/>
      <c r="LPC247" s="260"/>
      <c r="LPD247" s="260"/>
      <c r="LPE247" s="260"/>
      <c r="LPF247" s="260"/>
      <c r="LPG247" s="260"/>
      <c r="LPH247" s="260"/>
      <c r="LPI247" s="260"/>
      <c r="LPJ247" s="260"/>
      <c r="LPK247" s="260"/>
      <c r="LPL247" s="260"/>
      <c r="LPM247" s="260"/>
      <c r="LPN247" s="260"/>
      <c r="LPO247" s="260"/>
      <c r="LPP247" s="260"/>
      <c r="LPQ247" s="260"/>
      <c r="LPR247" s="260"/>
      <c r="LPS247" s="260"/>
      <c r="LPT247" s="260"/>
      <c r="LPU247" s="260"/>
      <c r="LPV247" s="260"/>
      <c r="LPW247" s="260"/>
      <c r="LPX247" s="260"/>
      <c r="LPY247" s="260"/>
      <c r="LPZ247" s="260"/>
      <c r="LQA247" s="260"/>
      <c r="LQB247" s="260"/>
      <c r="LQC247" s="260"/>
      <c r="LQD247" s="260"/>
      <c r="LQE247" s="260"/>
      <c r="LQF247" s="260"/>
      <c r="LQG247" s="260"/>
      <c r="LQH247" s="260"/>
      <c r="LQI247" s="260"/>
      <c r="LQJ247" s="260"/>
      <c r="LQK247" s="260"/>
      <c r="LQL247" s="260"/>
      <c r="LQM247" s="260"/>
      <c r="LQN247" s="260"/>
      <c r="LQO247" s="260"/>
      <c r="LQP247" s="260"/>
      <c r="LQQ247" s="260"/>
      <c r="LQR247" s="260"/>
      <c r="LQS247" s="260"/>
      <c r="LQT247" s="260"/>
      <c r="LQU247" s="260"/>
      <c r="LQV247" s="260"/>
      <c r="LQW247" s="260"/>
      <c r="LQX247" s="260"/>
      <c r="LQY247" s="260"/>
      <c r="LQZ247" s="260"/>
      <c r="LRA247" s="260"/>
      <c r="LRB247" s="260"/>
      <c r="LRC247" s="260"/>
      <c r="LRD247" s="260"/>
      <c r="LRE247" s="260"/>
      <c r="LRF247" s="260"/>
      <c r="LRG247" s="260"/>
      <c r="LRH247" s="260"/>
      <c r="LRI247" s="260"/>
      <c r="LRJ247" s="260"/>
      <c r="LRK247" s="260"/>
      <c r="LRL247" s="260"/>
      <c r="LRM247" s="260"/>
      <c r="LRN247" s="260"/>
      <c r="LRO247" s="260"/>
      <c r="LRP247" s="260"/>
      <c r="LRQ247" s="260"/>
      <c r="LRR247" s="260"/>
      <c r="LRS247" s="260"/>
      <c r="LRT247" s="260"/>
      <c r="LRU247" s="260"/>
      <c r="LRV247" s="260"/>
      <c r="LRW247" s="260"/>
      <c r="LRX247" s="260"/>
      <c r="LRY247" s="260"/>
      <c r="LRZ247" s="260"/>
      <c r="LSA247" s="260"/>
      <c r="LSB247" s="260"/>
      <c r="LSC247" s="260"/>
      <c r="LSD247" s="260"/>
      <c r="LSE247" s="260"/>
      <c r="LSF247" s="260"/>
      <c r="LSG247" s="260"/>
      <c r="LSH247" s="260"/>
      <c r="LSI247" s="260"/>
      <c r="LSJ247" s="260"/>
      <c r="LSK247" s="260"/>
      <c r="LSL247" s="260"/>
      <c r="LSM247" s="260"/>
      <c r="LSN247" s="260"/>
      <c r="LSO247" s="260"/>
      <c r="LSP247" s="260"/>
      <c r="LSQ247" s="260"/>
      <c r="LSR247" s="260"/>
      <c r="LSS247" s="260"/>
      <c r="LST247" s="260"/>
      <c r="LSU247" s="260"/>
      <c r="LSV247" s="260"/>
      <c r="LSW247" s="260"/>
      <c r="LSX247" s="260"/>
      <c r="LSY247" s="260"/>
      <c r="LSZ247" s="260"/>
      <c r="LTA247" s="260"/>
      <c r="LTB247" s="260"/>
      <c r="LTC247" s="260"/>
      <c r="LTD247" s="260"/>
      <c r="LTE247" s="260"/>
      <c r="LTF247" s="260"/>
      <c r="LTG247" s="260"/>
      <c r="LTH247" s="260"/>
      <c r="LTI247" s="260"/>
      <c r="LTJ247" s="260"/>
      <c r="LTK247" s="260"/>
      <c r="LTL247" s="260"/>
      <c r="LTM247" s="260"/>
      <c r="LTN247" s="260"/>
      <c r="LTO247" s="260"/>
      <c r="LTP247" s="260"/>
      <c r="LTQ247" s="260"/>
      <c r="LTR247" s="260"/>
      <c r="LTS247" s="260"/>
      <c r="LTT247" s="260"/>
      <c r="LTU247" s="260"/>
      <c r="LTV247" s="260"/>
      <c r="LTW247" s="260"/>
      <c r="LTX247" s="260"/>
      <c r="LTY247" s="260"/>
      <c r="LTZ247" s="260"/>
      <c r="LUA247" s="260"/>
      <c r="LUB247" s="260"/>
      <c r="LUC247" s="260"/>
      <c r="LUD247" s="260"/>
      <c r="LUE247" s="260"/>
      <c r="LUF247" s="260"/>
      <c r="LUG247" s="260"/>
      <c r="LUH247" s="260"/>
      <c r="LUI247" s="260"/>
      <c r="LUJ247" s="260"/>
      <c r="LUK247" s="260"/>
      <c r="LUL247" s="260"/>
      <c r="LUM247" s="260"/>
      <c r="LUN247" s="260"/>
      <c r="LUO247" s="260"/>
      <c r="LUP247" s="260"/>
      <c r="LUQ247" s="260"/>
      <c r="LUR247" s="260"/>
      <c r="LUS247" s="260"/>
      <c r="LUT247" s="260"/>
      <c r="LUU247" s="260"/>
      <c r="LUV247" s="260"/>
      <c r="LUW247" s="260"/>
      <c r="LUX247" s="260"/>
      <c r="LUY247" s="260"/>
      <c r="LUZ247" s="260"/>
      <c r="LVA247" s="260"/>
      <c r="LVB247" s="260"/>
      <c r="LVC247" s="260"/>
      <c r="LVD247" s="260"/>
      <c r="LVE247" s="260"/>
      <c r="LVF247" s="260"/>
      <c r="LVG247" s="260"/>
      <c r="LVH247" s="260"/>
      <c r="LVI247" s="260"/>
      <c r="LVJ247" s="260"/>
      <c r="LVK247" s="260"/>
      <c r="LVL247" s="260"/>
      <c r="LVM247" s="260"/>
      <c r="LVN247" s="260"/>
      <c r="LVO247" s="260"/>
      <c r="LVP247" s="260"/>
      <c r="LVQ247" s="260"/>
      <c r="LVR247" s="260"/>
      <c r="LVS247" s="260"/>
      <c r="LVT247" s="260"/>
      <c r="LVU247" s="260"/>
      <c r="LVV247" s="260"/>
      <c r="LVW247" s="260"/>
      <c r="LVX247" s="260"/>
      <c r="LVY247" s="260"/>
      <c r="LVZ247" s="260"/>
      <c r="LWA247" s="260"/>
      <c r="LWB247" s="260"/>
      <c r="LWC247" s="260"/>
      <c r="LWD247" s="260"/>
      <c r="LWE247" s="260"/>
      <c r="LWF247" s="260"/>
      <c r="LWG247" s="260"/>
      <c r="LWH247" s="260"/>
      <c r="LWI247" s="260"/>
      <c r="LWJ247" s="260"/>
      <c r="LWK247" s="260"/>
      <c r="LWL247" s="260"/>
      <c r="LWM247" s="260"/>
      <c r="LWN247" s="260"/>
      <c r="LWO247" s="260"/>
      <c r="LWP247" s="260"/>
      <c r="LWQ247" s="260"/>
      <c r="LWR247" s="260"/>
      <c r="LWS247" s="260"/>
      <c r="LWT247" s="260"/>
      <c r="LWU247" s="260"/>
      <c r="LWV247" s="260"/>
      <c r="LWW247" s="260"/>
      <c r="LWX247" s="260"/>
      <c r="LWY247" s="260"/>
      <c r="LWZ247" s="260"/>
      <c r="LXA247" s="260"/>
      <c r="LXB247" s="260"/>
      <c r="LXC247" s="260"/>
      <c r="LXD247" s="260"/>
      <c r="LXE247" s="260"/>
      <c r="LXF247" s="260"/>
      <c r="LXG247" s="260"/>
      <c r="LXH247" s="260"/>
      <c r="LXI247" s="260"/>
      <c r="LXJ247" s="260"/>
      <c r="LXK247" s="260"/>
      <c r="LXL247" s="260"/>
      <c r="LXM247" s="260"/>
      <c r="LXN247" s="260"/>
      <c r="LXO247" s="260"/>
      <c r="LXP247" s="260"/>
      <c r="LXQ247" s="260"/>
      <c r="LXR247" s="260"/>
      <c r="LXS247" s="260"/>
      <c r="LXT247" s="260"/>
      <c r="LXU247" s="260"/>
      <c r="LXV247" s="260"/>
      <c r="LXW247" s="260"/>
      <c r="LXX247" s="260"/>
      <c r="LXY247" s="260"/>
      <c r="LXZ247" s="260"/>
      <c r="LYA247" s="260"/>
      <c r="LYB247" s="260"/>
      <c r="LYC247" s="260"/>
      <c r="LYD247" s="260"/>
      <c r="LYE247" s="260"/>
      <c r="LYF247" s="260"/>
      <c r="LYG247" s="260"/>
      <c r="LYH247" s="260"/>
      <c r="LYI247" s="260"/>
      <c r="LYJ247" s="260"/>
      <c r="LYK247" s="260"/>
      <c r="LYL247" s="260"/>
      <c r="LYM247" s="260"/>
      <c r="LYN247" s="260"/>
      <c r="LYO247" s="260"/>
      <c r="LYP247" s="260"/>
      <c r="LYQ247" s="260"/>
      <c r="LYR247" s="260"/>
      <c r="LYS247" s="260"/>
      <c r="LYT247" s="260"/>
      <c r="LYU247" s="260"/>
      <c r="LYV247" s="260"/>
      <c r="LYW247" s="260"/>
      <c r="LYX247" s="260"/>
      <c r="LYY247" s="260"/>
      <c r="LYZ247" s="260"/>
      <c r="LZA247" s="260"/>
      <c r="LZB247" s="260"/>
      <c r="LZC247" s="260"/>
      <c r="LZD247" s="260"/>
      <c r="LZE247" s="260"/>
      <c r="LZF247" s="260"/>
      <c r="LZG247" s="260"/>
      <c r="LZH247" s="260"/>
      <c r="LZI247" s="260"/>
      <c r="LZJ247" s="260"/>
      <c r="LZK247" s="260"/>
      <c r="LZL247" s="260"/>
      <c r="LZM247" s="260"/>
      <c r="LZN247" s="260"/>
      <c r="LZO247" s="260"/>
      <c r="LZP247" s="260"/>
      <c r="LZQ247" s="260"/>
      <c r="LZR247" s="260"/>
      <c r="LZS247" s="260"/>
      <c r="LZT247" s="260"/>
      <c r="LZU247" s="260"/>
      <c r="LZV247" s="260"/>
      <c r="LZW247" s="260"/>
      <c r="LZX247" s="260"/>
      <c r="LZY247" s="260"/>
      <c r="LZZ247" s="260"/>
      <c r="MAA247" s="260"/>
      <c r="MAB247" s="260"/>
      <c r="MAC247" s="260"/>
      <c r="MAD247" s="260"/>
      <c r="MAE247" s="260"/>
      <c r="MAF247" s="260"/>
      <c r="MAG247" s="260"/>
      <c r="MAH247" s="260"/>
      <c r="MAI247" s="260"/>
      <c r="MAJ247" s="260"/>
      <c r="MAK247" s="260"/>
      <c r="MAL247" s="260"/>
      <c r="MAM247" s="260"/>
      <c r="MAN247" s="260"/>
      <c r="MAO247" s="260"/>
      <c r="MAP247" s="260"/>
      <c r="MAQ247" s="260"/>
      <c r="MAR247" s="260"/>
      <c r="MAS247" s="260"/>
      <c r="MAT247" s="260"/>
      <c r="MAU247" s="260"/>
      <c r="MAV247" s="260"/>
      <c r="MAW247" s="260"/>
      <c r="MAX247" s="260"/>
      <c r="MAY247" s="260"/>
      <c r="MAZ247" s="260"/>
      <c r="MBA247" s="260"/>
      <c r="MBB247" s="260"/>
      <c r="MBC247" s="260"/>
      <c r="MBD247" s="260"/>
      <c r="MBE247" s="260"/>
      <c r="MBF247" s="260"/>
      <c r="MBG247" s="260"/>
      <c r="MBH247" s="260"/>
      <c r="MBI247" s="260"/>
      <c r="MBJ247" s="260"/>
      <c r="MBK247" s="260"/>
      <c r="MBL247" s="260"/>
      <c r="MBM247" s="260"/>
      <c r="MBN247" s="260"/>
      <c r="MBO247" s="260"/>
      <c r="MBP247" s="260"/>
      <c r="MBQ247" s="260"/>
      <c r="MBR247" s="260"/>
      <c r="MBS247" s="260"/>
      <c r="MBT247" s="260"/>
      <c r="MBU247" s="260"/>
      <c r="MBV247" s="260"/>
      <c r="MBW247" s="260"/>
      <c r="MBX247" s="260"/>
      <c r="MBY247" s="260"/>
      <c r="MBZ247" s="260"/>
      <c r="MCA247" s="260"/>
      <c r="MCB247" s="260"/>
      <c r="MCC247" s="260"/>
      <c r="MCD247" s="260"/>
      <c r="MCE247" s="260"/>
      <c r="MCF247" s="260"/>
      <c r="MCG247" s="260"/>
      <c r="MCH247" s="260"/>
      <c r="MCI247" s="260"/>
      <c r="MCJ247" s="260"/>
      <c r="MCK247" s="260"/>
      <c r="MCL247" s="260"/>
      <c r="MCM247" s="260"/>
      <c r="MCN247" s="260"/>
      <c r="MCO247" s="260"/>
      <c r="MCP247" s="260"/>
      <c r="MCQ247" s="260"/>
      <c r="MCR247" s="260"/>
      <c r="MCS247" s="260"/>
      <c r="MCT247" s="260"/>
      <c r="MCU247" s="260"/>
      <c r="MCV247" s="260"/>
      <c r="MCW247" s="260"/>
      <c r="MCX247" s="260"/>
      <c r="MCY247" s="260"/>
      <c r="MCZ247" s="260"/>
      <c r="MDA247" s="260"/>
      <c r="MDB247" s="260"/>
      <c r="MDC247" s="260"/>
      <c r="MDD247" s="260"/>
      <c r="MDE247" s="260"/>
      <c r="MDF247" s="260"/>
      <c r="MDG247" s="260"/>
      <c r="MDH247" s="260"/>
      <c r="MDI247" s="260"/>
      <c r="MDJ247" s="260"/>
      <c r="MDK247" s="260"/>
      <c r="MDL247" s="260"/>
      <c r="MDM247" s="260"/>
      <c r="MDN247" s="260"/>
      <c r="MDO247" s="260"/>
      <c r="MDP247" s="260"/>
      <c r="MDQ247" s="260"/>
      <c r="MDR247" s="260"/>
      <c r="MDS247" s="260"/>
      <c r="MDT247" s="260"/>
      <c r="MDU247" s="260"/>
      <c r="MDV247" s="260"/>
      <c r="MDW247" s="260"/>
      <c r="MDX247" s="260"/>
      <c r="MDY247" s="260"/>
      <c r="MDZ247" s="260"/>
      <c r="MEA247" s="260"/>
      <c r="MEB247" s="260"/>
      <c r="MEC247" s="260"/>
      <c r="MED247" s="260"/>
      <c r="MEE247" s="260"/>
      <c r="MEF247" s="260"/>
      <c r="MEG247" s="260"/>
      <c r="MEH247" s="260"/>
      <c r="MEI247" s="260"/>
      <c r="MEJ247" s="260"/>
      <c r="MEK247" s="260"/>
      <c r="MEL247" s="260"/>
      <c r="MEM247" s="260"/>
      <c r="MEN247" s="260"/>
      <c r="MEO247" s="260"/>
      <c r="MEP247" s="260"/>
      <c r="MEQ247" s="260"/>
      <c r="MER247" s="260"/>
      <c r="MES247" s="260"/>
      <c r="MET247" s="260"/>
      <c r="MEU247" s="260"/>
      <c r="MEV247" s="260"/>
      <c r="MEW247" s="260"/>
      <c r="MEX247" s="260"/>
      <c r="MEY247" s="260"/>
      <c r="MEZ247" s="260"/>
      <c r="MFA247" s="260"/>
      <c r="MFB247" s="260"/>
      <c r="MFC247" s="260"/>
      <c r="MFD247" s="260"/>
      <c r="MFE247" s="260"/>
      <c r="MFF247" s="260"/>
      <c r="MFG247" s="260"/>
      <c r="MFH247" s="260"/>
      <c r="MFI247" s="260"/>
      <c r="MFJ247" s="260"/>
      <c r="MFK247" s="260"/>
      <c r="MFL247" s="260"/>
      <c r="MFM247" s="260"/>
      <c r="MFN247" s="260"/>
      <c r="MFO247" s="260"/>
      <c r="MFP247" s="260"/>
      <c r="MFQ247" s="260"/>
      <c r="MFR247" s="260"/>
      <c r="MFS247" s="260"/>
      <c r="MFT247" s="260"/>
      <c r="MFU247" s="260"/>
      <c r="MFV247" s="260"/>
      <c r="MFW247" s="260"/>
      <c r="MFX247" s="260"/>
      <c r="MFY247" s="260"/>
      <c r="MFZ247" s="260"/>
      <c r="MGA247" s="260"/>
      <c r="MGB247" s="260"/>
      <c r="MGC247" s="260"/>
      <c r="MGD247" s="260"/>
      <c r="MGE247" s="260"/>
      <c r="MGF247" s="260"/>
      <c r="MGG247" s="260"/>
      <c r="MGH247" s="260"/>
      <c r="MGI247" s="260"/>
      <c r="MGJ247" s="260"/>
      <c r="MGK247" s="260"/>
      <c r="MGL247" s="260"/>
      <c r="MGM247" s="260"/>
      <c r="MGN247" s="260"/>
      <c r="MGO247" s="260"/>
      <c r="MGP247" s="260"/>
      <c r="MGQ247" s="260"/>
      <c r="MGR247" s="260"/>
      <c r="MGS247" s="260"/>
      <c r="MGT247" s="260"/>
      <c r="MGU247" s="260"/>
      <c r="MGV247" s="260"/>
      <c r="MGW247" s="260"/>
      <c r="MGX247" s="260"/>
      <c r="MGY247" s="260"/>
      <c r="MGZ247" s="260"/>
      <c r="MHA247" s="260"/>
      <c r="MHB247" s="260"/>
      <c r="MHC247" s="260"/>
      <c r="MHD247" s="260"/>
      <c r="MHE247" s="260"/>
      <c r="MHF247" s="260"/>
      <c r="MHG247" s="260"/>
      <c r="MHH247" s="260"/>
      <c r="MHI247" s="260"/>
      <c r="MHJ247" s="260"/>
      <c r="MHK247" s="260"/>
      <c r="MHL247" s="260"/>
      <c r="MHM247" s="260"/>
      <c r="MHN247" s="260"/>
      <c r="MHO247" s="260"/>
      <c r="MHP247" s="260"/>
      <c r="MHQ247" s="260"/>
      <c r="MHR247" s="260"/>
      <c r="MHS247" s="260"/>
      <c r="MHT247" s="260"/>
      <c r="MHU247" s="260"/>
      <c r="MHV247" s="260"/>
      <c r="MHW247" s="260"/>
      <c r="MHX247" s="260"/>
      <c r="MHY247" s="260"/>
      <c r="MHZ247" s="260"/>
      <c r="MIA247" s="260"/>
      <c r="MIB247" s="260"/>
      <c r="MIC247" s="260"/>
      <c r="MID247" s="260"/>
      <c r="MIE247" s="260"/>
      <c r="MIF247" s="260"/>
      <c r="MIG247" s="260"/>
      <c r="MIH247" s="260"/>
      <c r="MII247" s="260"/>
      <c r="MIJ247" s="260"/>
      <c r="MIK247" s="260"/>
      <c r="MIL247" s="260"/>
      <c r="MIM247" s="260"/>
      <c r="MIN247" s="260"/>
      <c r="MIO247" s="260"/>
      <c r="MIP247" s="260"/>
      <c r="MIQ247" s="260"/>
      <c r="MIR247" s="260"/>
      <c r="MIS247" s="260"/>
      <c r="MIT247" s="260"/>
      <c r="MIU247" s="260"/>
      <c r="MIV247" s="260"/>
      <c r="MIW247" s="260"/>
      <c r="MIX247" s="260"/>
      <c r="MIY247" s="260"/>
      <c r="MIZ247" s="260"/>
      <c r="MJA247" s="260"/>
      <c r="MJB247" s="260"/>
      <c r="MJC247" s="260"/>
      <c r="MJD247" s="260"/>
      <c r="MJE247" s="260"/>
      <c r="MJF247" s="260"/>
      <c r="MJG247" s="260"/>
      <c r="MJH247" s="260"/>
      <c r="MJI247" s="260"/>
      <c r="MJJ247" s="260"/>
      <c r="MJK247" s="260"/>
      <c r="MJL247" s="260"/>
      <c r="MJM247" s="260"/>
      <c r="MJN247" s="260"/>
      <c r="MJO247" s="260"/>
      <c r="MJP247" s="260"/>
      <c r="MJQ247" s="260"/>
      <c r="MJR247" s="260"/>
      <c r="MJS247" s="260"/>
      <c r="MJT247" s="260"/>
      <c r="MJU247" s="260"/>
      <c r="MJV247" s="260"/>
      <c r="MJW247" s="260"/>
      <c r="MJX247" s="260"/>
      <c r="MJY247" s="260"/>
      <c r="MJZ247" s="260"/>
      <c r="MKA247" s="260"/>
      <c r="MKB247" s="260"/>
      <c r="MKC247" s="260"/>
      <c r="MKD247" s="260"/>
      <c r="MKE247" s="260"/>
      <c r="MKF247" s="260"/>
      <c r="MKG247" s="260"/>
      <c r="MKH247" s="260"/>
      <c r="MKI247" s="260"/>
      <c r="MKJ247" s="260"/>
      <c r="MKK247" s="260"/>
      <c r="MKL247" s="260"/>
      <c r="MKM247" s="260"/>
      <c r="MKN247" s="260"/>
      <c r="MKO247" s="260"/>
      <c r="MKP247" s="260"/>
      <c r="MKQ247" s="260"/>
      <c r="MKR247" s="260"/>
      <c r="MKS247" s="260"/>
      <c r="MKT247" s="260"/>
      <c r="MKU247" s="260"/>
      <c r="MKV247" s="260"/>
      <c r="MKW247" s="260"/>
      <c r="MKX247" s="260"/>
      <c r="MKY247" s="260"/>
      <c r="MKZ247" s="260"/>
      <c r="MLA247" s="260"/>
      <c r="MLB247" s="260"/>
      <c r="MLC247" s="260"/>
      <c r="MLD247" s="260"/>
      <c r="MLE247" s="260"/>
      <c r="MLF247" s="260"/>
      <c r="MLG247" s="260"/>
      <c r="MLH247" s="260"/>
      <c r="MLI247" s="260"/>
      <c r="MLJ247" s="260"/>
      <c r="MLK247" s="260"/>
      <c r="MLL247" s="260"/>
      <c r="MLM247" s="260"/>
      <c r="MLN247" s="260"/>
      <c r="MLO247" s="260"/>
      <c r="MLP247" s="260"/>
      <c r="MLQ247" s="260"/>
      <c r="MLR247" s="260"/>
      <c r="MLS247" s="260"/>
      <c r="MLT247" s="260"/>
      <c r="MLU247" s="260"/>
      <c r="MLV247" s="260"/>
      <c r="MLW247" s="260"/>
      <c r="MLX247" s="260"/>
      <c r="MLY247" s="260"/>
      <c r="MLZ247" s="260"/>
      <c r="MMA247" s="260"/>
      <c r="MMB247" s="260"/>
      <c r="MMC247" s="260"/>
      <c r="MMD247" s="260"/>
      <c r="MME247" s="260"/>
      <c r="MMF247" s="260"/>
      <c r="MMG247" s="260"/>
      <c r="MMH247" s="260"/>
      <c r="MMI247" s="260"/>
      <c r="MMJ247" s="260"/>
      <c r="MMK247" s="260"/>
      <c r="MML247" s="260"/>
      <c r="MMM247" s="260"/>
      <c r="MMN247" s="260"/>
      <c r="MMO247" s="260"/>
      <c r="MMP247" s="260"/>
      <c r="MMQ247" s="260"/>
      <c r="MMR247" s="260"/>
      <c r="MMS247" s="260"/>
      <c r="MMT247" s="260"/>
      <c r="MMU247" s="260"/>
      <c r="MMV247" s="260"/>
      <c r="MMW247" s="260"/>
      <c r="MMX247" s="260"/>
      <c r="MMY247" s="260"/>
      <c r="MMZ247" s="260"/>
      <c r="MNA247" s="260"/>
      <c r="MNB247" s="260"/>
      <c r="MNC247" s="260"/>
      <c r="MND247" s="260"/>
      <c r="MNE247" s="260"/>
      <c r="MNF247" s="260"/>
      <c r="MNG247" s="260"/>
      <c r="MNH247" s="260"/>
      <c r="MNI247" s="260"/>
      <c r="MNJ247" s="260"/>
      <c r="MNK247" s="260"/>
      <c r="MNL247" s="260"/>
      <c r="MNM247" s="260"/>
      <c r="MNN247" s="260"/>
      <c r="MNO247" s="260"/>
      <c r="MNP247" s="260"/>
      <c r="MNQ247" s="260"/>
      <c r="MNR247" s="260"/>
      <c r="MNS247" s="260"/>
      <c r="MNT247" s="260"/>
      <c r="MNU247" s="260"/>
      <c r="MNV247" s="260"/>
      <c r="MNW247" s="260"/>
      <c r="MNX247" s="260"/>
      <c r="MNY247" s="260"/>
      <c r="MNZ247" s="260"/>
      <c r="MOA247" s="260"/>
      <c r="MOB247" s="260"/>
      <c r="MOC247" s="260"/>
      <c r="MOD247" s="260"/>
      <c r="MOE247" s="260"/>
      <c r="MOF247" s="260"/>
      <c r="MOG247" s="260"/>
      <c r="MOH247" s="260"/>
      <c r="MOI247" s="260"/>
      <c r="MOJ247" s="260"/>
      <c r="MOK247" s="260"/>
      <c r="MOL247" s="260"/>
      <c r="MOM247" s="260"/>
      <c r="MON247" s="260"/>
      <c r="MOO247" s="260"/>
      <c r="MOP247" s="260"/>
      <c r="MOQ247" s="260"/>
      <c r="MOR247" s="260"/>
      <c r="MOS247" s="260"/>
      <c r="MOT247" s="260"/>
      <c r="MOU247" s="260"/>
      <c r="MOV247" s="260"/>
      <c r="MOW247" s="260"/>
      <c r="MOX247" s="260"/>
      <c r="MOY247" s="260"/>
      <c r="MOZ247" s="260"/>
      <c r="MPA247" s="260"/>
      <c r="MPB247" s="260"/>
      <c r="MPC247" s="260"/>
      <c r="MPD247" s="260"/>
      <c r="MPE247" s="260"/>
      <c r="MPF247" s="260"/>
      <c r="MPG247" s="260"/>
      <c r="MPH247" s="260"/>
      <c r="MPI247" s="260"/>
      <c r="MPJ247" s="260"/>
      <c r="MPK247" s="260"/>
      <c r="MPL247" s="260"/>
      <c r="MPM247" s="260"/>
      <c r="MPN247" s="260"/>
      <c r="MPO247" s="260"/>
      <c r="MPP247" s="260"/>
      <c r="MPQ247" s="260"/>
      <c r="MPR247" s="260"/>
      <c r="MPS247" s="260"/>
      <c r="MPT247" s="260"/>
      <c r="MPU247" s="260"/>
      <c r="MPV247" s="260"/>
      <c r="MPW247" s="260"/>
      <c r="MPX247" s="260"/>
      <c r="MPY247" s="260"/>
      <c r="MPZ247" s="260"/>
      <c r="MQA247" s="260"/>
      <c r="MQB247" s="260"/>
      <c r="MQC247" s="260"/>
      <c r="MQD247" s="260"/>
      <c r="MQE247" s="260"/>
      <c r="MQF247" s="260"/>
      <c r="MQG247" s="260"/>
      <c r="MQH247" s="260"/>
      <c r="MQI247" s="260"/>
      <c r="MQJ247" s="260"/>
      <c r="MQK247" s="260"/>
      <c r="MQL247" s="260"/>
      <c r="MQM247" s="260"/>
      <c r="MQN247" s="260"/>
      <c r="MQO247" s="260"/>
      <c r="MQP247" s="260"/>
      <c r="MQQ247" s="260"/>
      <c r="MQR247" s="260"/>
      <c r="MQS247" s="260"/>
      <c r="MQT247" s="260"/>
      <c r="MQU247" s="260"/>
      <c r="MQV247" s="260"/>
      <c r="MQW247" s="260"/>
      <c r="MQX247" s="260"/>
      <c r="MQY247" s="260"/>
      <c r="MQZ247" s="260"/>
      <c r="MRA247" s="260"/>
      <c r="MRB247" s="260"/>
      <c r="MRC247" s="260"/>
      <c r="MRD247" s="260"/>
      <c r="MRE247" s="260"/>
      <c r="MRF247" s="260"/>
      <c r="MRG247" s="260"/>
      <c r="MRH247" s="260"/>
      <c r="MRI247" s="260"/>
      <c r="MRJ247" s="260"/>
      <c r="MRK247" s="260"/>
      <c r="MRL247" s="260"/>
      <c r="MRM247" s="260"/>
      <c r="MRN247" s="260"/>
      <c r="MRO247" s="260"/>
      <c r="MRP247" s="260"/>
      <c r="MRQ247" s="260"/>
      <c r="MRR247" s="260"/>
      <c r="MRS247" s="260"/>
      <c r="MRT247" s="260"/>
      <c r="MRU247" s="260"/>
      <c r="MRV247" s="260"/>
      <c r="MRW247" s="260"/>
      <c r="MRX247" s="260"/>
      <c r="MRY247" s="260"/>
      <c r="MRZ247" s="260"/>
      <c r="MSA247" s="260"/>
      <c r="MSB247" s="260"/>
      <c r="MSC247" s="260"/>
      <c r="MSD247" s="260"/>
      <c r="MSE247" s="260"/>
      <c r="MSF247" s="260"/>
      <c r="MSG247" s="260"/>
      <c r="MSH247" s="260"/>
      <c r="MSI247" s="260"/>
      <c r="MSJ247" s="260"/>
      <c r="MSK247" s="260"/>
      <c r="MSL247" s="260"/>
      <c r="MSM247" s="260"/>
      <c r="MSN247" s="260"/>
      <c r="MSO247" s="260"/>
      <c r="MSP247" s="260"/>
      <c r="MSQ247" s="260"/>
      <c r="MSR247" s="260"/>
      <c r="MSS247" s="260"/>
      <c r="MST247" s="260"/>
      <c r="MSU247" s="260"/>
      <c r="MSV247" s="260"/>
      <c r="MSW247" s="260"/>
      <c r="MSX247" s="260"/>
      <c r="MSY247" s="260"/>
      <c r="MSZ247" s="260"/>
      <c r="MTA247" s="260"/>
      <c r="MTB247" s="260"/>
      <c r="MTC247" s="260"/>
      <c r="MTD247" s="260"/>
      <c r="MTE247" s="260"/>
      <c r="MTF247" s="260"/>
      <c r="MTG247" s="260"/>
      <c r="MTH247" s="260"/>
      <c r="MTI247" s="260"/>
      <c r="MTJ247" s="260"/>
      <c r="MTK247" s="260"/>
      <c r="MTL247" s="260"/>
      <c r="MTM247" s="260"/>
      <c r="MTN247" s="260"/>
      <c r="MTO247" s="260"/>
      <c r="MTP247" s="260"/>
      <c r="MTQ247" s="260"/>
      <c r="MTR247" s="260"/>
      <c r="MTS247" s="260"/>
      <c r="MTT247" s="260"/>
      <c r="MTU247" s="260"/>
      <c r="MTV247" s="260"/>
      <c r="MTW247" s="260"/>
      <c r="MTX247" s="260"/>
      <c r="MTY247" s="260"/>
      <c r="MTZ247" s="260"/>
      <c r="MUA247" s="260"/>
      <c r="MUB247" s="260"/>
      <c r="MUC247" s="260"/>
      <c r="MUD247" s="260"/>
      <c r="MUE247" s="260"/>
      <c r="MUF247" s="260"/>
      <c r="MUG247" s="260"/>
      <c r="MUH247" s="260"/>
      <c r="MUI247" s="260"/>
      <c r="MUJ247" s="260"/>
      <c r="MUK247" s="260"/>
      <c r="MUL247" s="260"/>
      <c r="MUM247" s="260"/>
      <c r="MUN247" s="260"/>
      <c r="MUO247" s="260"/>
      <c r="MUP247" s="260"/>
      <c r="MUQ247" s="260"/>
      <c r="MUR247" s="260"/>
      <c r="MUS247" s="260"/>
      <c r="MUT247" s="260"/>
      <c r="MUU247" s="260"/>
      <c r="MUV247" s="260"/>
      <c r="MUW247" s="260"/>
      <c r="MUX247" s="260"/>
      <c r="MUY247" s="260"/>
      <c r="MUZ247" s="260"/>
      <c r="MVA247" s="260"/>
      <c r="MVB247" s="260"/>
      <c r="MVC247" s="260"/>
      <c r="MVD247" s="260"/>
      <c r="MVE247" s="260"/>
      <c r="MVF247" s="260"/>
      <c r="MVG247" s="260"/>
      <c r="MVH247" s="260"/>
      <c r="MVI247" s="260"/>
      <c r="MVJ247" s="260"/>
      <c r="MVK247" s="260"/>
      <c r="MVL247" s="260"/>
      <c r="MVM247" s="260"/>
      <c r="MVN247" s="260"/>
      <c r="MVO247" s="260"/>
      <c r="MVP247" s="260"/>
      <c r="MVQ247" s="260"/>
      <c r="MVR247" s="260"/>
      <c r="MVS247" s="260"/>
      <c r="MVT247" s="260"/>
      <c r="MVU247" s="260"/>
      <c r="MVV247" s="260"/>
      <c r="MVW247" s="260"/>
      <c r="MVX247" s="260"/>
      <c r="MVY247" s="260"/>
      <c r="MVZ247" s="260"/>
      <c r="MWA247" s="260"/>
      <c r="MWB247" s="260"/>
      <c r="MWC247" s="260"/>
      <c r="MWD247" s="260"/>
      <c r="MWE247" s="260"/>
      <c r="MWF247" s="260"/>
      <c r="MWG247" s="260"/>
      <c r="MWH247" s="260"/>
      <c r="MWI247" s="260"/>
      <c r="MWJ247" s="260"/>
      <c r="MWK247" s="260"/>
      <c r="MWL247" s="260"/>
      <c r="MWM247" s="260"/>
      <c r="MWN247" s="260"/>
      <c r="MWO247" s="260"/>
      <c r="MWP247" s="260"/>
      <c r="MWQ247" s="260"/>
      <c r="MWR247" s="260"/>
      <c r="MWS247" s="260"/>
      <c r="MWT247" s="260"/>
      <c r="MWU247" s="260"/>
      <c r="MWV247" s="260"/>
      <c r="MWW247" s="260"/>
      <c r="MWX247" s="260"/>
      <c r="MWY247" s="260"/>
      <c r="MWZ247" s="260"/>
      <c r="MXA247" s="260"/>
      <c r="MXB247" s="260"/>
      <c r="MXC247" s="260"/>
      <c r="MXD247" s="260"/>
      <c r="MXE247" s="260"/>
      <c r="MXF247" s="260"/>
      <c r="MXG247" s="260"/>
      <c r="MXH247" s="260"/>
      <c r="MXI247" s="260"/>
      <c r="MXJ247" s="260"/>
      <c r="MXK247" s="260"/>
      <c r="MXL247" s="260"/>
      <c r="MXM247" s="260"/>
      <c r="MXN247" s="260"/>
      <c r="MXO247" s="260"/>
      <c r="MXP247" s="260"/>
      <c r="MXQ247" s="260"/>
      <c r="MXR247" s="260"/>
      <c r="MXS247" s="260"/>
      <c r="MXT247" s="260"/>
      <c r="MXU247" s="260"/>
      <c r="MXV247" s="260"/>
      <c r="MXW247" s="260"/>
      <c r="MXX247" s="260"/>
      <c r="MXY247" s="260"/>
      <c r="MXZ247" s="260"/>
      <c r="MYA247" s="260"/>
      <c r="MYB247" s="260"/>
      <c r="MYC247" s="260"/>
      <c r="MYD247" s="260"/>
      <c r="MYE247" s="260"/>
      <c r="MYF247" s="260"/>
      <c r="MYG247" s="260"/>
      <c r="MYH247" s="260"/>
      <c r="MYI247" s="260"/>
      <c r="MYJ247" s="260"/>
      <c r="MYK247" s="260"/>
      <c r="MYL247" s="260"/>
      <c r="MYM247" s="260"/>
      <c r="MYN247" s="260"/>
      <c r="MYO247" s="260"/>
      <c r="MYP247" s="260"/>
      <c r="MYQ247" s="260"/>
      <c r="MYR247" s="260"/>
      <c r="MYS247" s="260"/>
      <c r="MYT247" s="260"/>
      <c r="MYU247" s="260"/>
      <c r="MYV247" s="260"/>
      <c r="MYW247" s="260"/>
      <c r="MYX247" s="260"/>
      <c r="MYY247" s="260"/>
      <c r="MYZ247" s="260"/>
      <c r="MZA247" s="260"/>
      <c r="MZB247" s="260"/>
      <c r="MZC247" s="260"/>
      <c r="MZD247" s="260"/>
      <c r="MZE247" s="260"/>
      <c r="MZF247" s="260"/>
      <c r="MZG247" s="260"/>
      <c r="MZH247" s="260"/>
      <c r="MZI247" s="260"/>
      <c r="MZJ247" s="260"/>
      <c r="MZK247" s="260"/>
      <c r="MZL247" s="260"/>
      <c r="MZM247" s="260"/>
      <c r="MZN247" s="260"/>
      <c r="MZO247" s="260"/>
      <c r="MZP247" s="260"/>
      <c r="MZQ247" s="260"/>
      <c r="MZR247" s="260"/>
      <c r="MZS247" s="260"/>
      <c r="MZT247" s="260"/>
      <c r="MZU247" s="260"/>
      <c r="MZV247" s="260"/>
      <c r="MZW247" s="260"/>
      <c r="MZX247" s="260"/>
      <c r="MZY247" s="260"/>
      <c r="MZZ247" s="260"/>
      <c r="NAA247" s="260"/>
      <c r="NAB247" s="260"/>
      <c r="NAC247" s="260"/>
      <c r="NAD247" s="260"/>
      <c r="NAE247" s="260"/>
      <c r="NAF247" s="260"/>
      <c r="NAG247" s="260"/>
      <c r="NAH247" s="260"/>
      <c r="NAI247" s="260"/>
      <c r="NAJ247" s="260"/>
      <c r="NAK247" s="260"/>
      <c r="NAL247" s="260"/>
      <c r="NAM247" s="260"/>
      <c r="NAN247" s="260"/>
      <c r="NAO247" s="260"/>
      <c r="NAP247" s="260"/>
      <c r="NAQ247" s="260"/>
      <c r="NAR247" s="260"/>
      <c r="NAS247" s="260"/>
      <c r="NAT247" s="260"/>
      <c r="NAU247" s="260"/>
      <c r="NAV247" s="260"/>
      <c r="NAW247" s="260"/>
      <c r="NAX247" s="260"/>
      <c r="NAY247" s="260"/>
      <c r="NAZ247" s="260"/>
      <c r="NBA247" s="260"/>
      <c r="NBB247" s="260"/>
      <c r="NBC247" s="260"/>
      <c r="NBD247" s="260"/>
      <c r="NBE247" s="260"/>
      <c r="NBF247" s="260"/>
      <c r="NBG247" s="260"/>
      <c r="NBH247" s="260"/>
      <c r="NBI247" s="260"/>
      <c r="NBJ247" s="260"/>
      <c r="NBK247" s="260"/>
      <c r="NBL247" s="260"/>
      <c r="NBM247" s="260"/>
      <c r="NBN247" s="260"/>
      <c r="NBO247" s="260"/>
      <c r="NBP247" s="260"/>
      <c r="NBQ247" s="260"/>
      <c r="NBR247" s="260"/>
      <c r="NBS247" s="260"/>
      <c r="NBT247" s="260"/>
      <c r="NBU247" s="260"/>
      <c r="NBV247" s="260"/>
      <c r="NBW247" s="260"/>
      <c r="NBX247" s="260"/>
      <c r="NBY247" s="260"/>
      <c r="NBZ247" s="260"/>
      <c r="NCA247" s="260"/>
      <c r="NCB247" s="260"/>
      <c r="NCC247" s="260"/>
      <c r="NCD247" s="260"/>
      <c r="NCE247" s="260"/>
      <c r="NCF247" s="260"/>
      <c r="NCG247" s="260"/>
      <c r="NCH247" s="260"/>
      <c r="NCI247" s="260"/>
      <c r="NCJ247" s="260"/>
      <c r="NCK247" s="260"/>
      <c r="NCL247" s="260"/>
      <c r="NCM247" s="260"/>
      <c r="NCN247" s="260"/>
      <c r="NCO247" s="260"/>
      <c r="NCP247" s="260"/>
      <c r="NCQ247" s="260"/>
      <c r="NCR247" s="260"/>
      <c r="NCS247" s="260"/>
      <c r="NCT247" s="260"/>
      <c r="NCU247" s="260"/>
      <c r="NCV247" s="260"/>
      <c r="NCW247" s="260"/>
      <c r="NCX247" s="260"/>
      <c r="NCY247" s="260"/>
      <c r="NCZ247" s="260"/>
      <c r="NDA247" s="260"/>
      <c r="NDB247" s="260"/>
      <c r="NDC247" s="260"/>
      <c r="NDD247" s="260"/>
      <c r="NDE247" s="260"/>
      <c r="NDF247" s="260"/>
      <c r="NDG247" s="260"/>
      <c r="NDH247" s="260"/>
      <c r="NDI247" s="260"/>
      <c r="NDJ247" s="260"/>
      <c r="NDK247" s="260"/>
      <c r="NDL247" s="260"/>
      <c r="NDM247" s="260"/>
      <c r="NDN247" s="260"/>
      <c r="NDO247" s="260"/>
      <c r="NDP247" s="260"/>
      <c r="NDQ247" s="260"/>
      <c r="NDR247" s="260"/>
      <c r="NDS247" s="260"/>
      <c r="NDT247" s="260"/>
      <c r="NDU247" s="260"/>
      <c r="NDV247" s="260"/>
      <c r="NDW247" s="260"/>
      <c r="NDX247" s="260"/>
      <c r="NDY247" s="260"/>
      <c r="NDZ247" s="260"/>
      <c r="NEA247" s="260"/>
      <c r="NEB247" s="260"/>
      <c r="NEC247" s="260"/>
      <c r="NED247" s="260"/>
      <c r="NEE247" s="260"/>
      <c r="NEF247" s="260"/>
      <c r="NEG247" s="260"/>
      <c r="NEH247" s="260"/>
      <c r="NEI247" s="260"/>
      <c r="NEJ247" s="260"/>
      <c r="NEK247" s="260"/>
      <c r="NEL247" s="260"/>
      <c r="NEM247" s="260"/>
      <c r="NEN247" s="260"/>
      <c r="NEO247" s="260"/>
      <c r="NEP247" s="260"/>
      <c r="NEQ247" s="260"/>
      <c r="NER247" s="260"/>
      <c r="NES247" s="260"/>
      <c r="NET247" s="260"/>
      <c r="NEU247" s="260"/>
      <c r="NEV247" s="260"/>
      <c r="NEW247" s="260"/>
      <c r="NEX247" s="260"/>
      <c r="NEY247" s="260"/>
      <c r="NEZ247" s="260"/>
      <c r="NFA247" s="260"/>
      <c r="NFB247" s="260"/>
      <c r="NFC247" s="260"/>
      <c r="NFD247" s="260"/>
      <c r="NFE247" s="260"/>
      <c r="NFF247" s="260"/>
      <c r="NFG247" s="260"/>
      <c r="NFH247" s="260"/>
      <c r="NFI247" s="260"/>
      <c r="NFJ247" s="260"/>
      <c r="NFK247" s="260"/>
      <c r="NFL247" s="260"/>
      <c r="NFM247" s="260"/>
      <c r="NFN247" s="260"/>
      <c r="NFO247" s="260"/>
      <c r="NFP247" s="260"/>
      <c r="NFQ247" s="260"/>
      <c r="NFR247" s="260"/>
      <c r="NFS247" s="260"/>
      <c r="NFT247" s="260"/>
      <c r="NFU247" s="260"/>
      <c r="NFV247" s="260"/>
      <c r="NFW247" s="260"/>
      <c r="NFX247" s="260"/>
      <c r="NFY247" s="260"/>
      <c r="NFZ247" s="260"/>
      <c r="NGA247" s="260"/>
      <c r="NGB247" s="260"/>
      <c r="NGC247" s="260"/>
      <c r="NGD247" s="260"/>
      <c r="NGE247" s="260"/>
      <c r="NGF247" s="260"/>
      <c r="NGG247" s="260"/>
      <c r="NGH247" s="260"/>
      <c r="NGI247" s="260"/>
      <c r="NGJ247" s="260"/>
      <c r="NGK247" s="260"/>
      <c r="NGL247" s="260"/>
      <c r="NGM247" s="260"/>
      <c r="NGN247" s="260"/>
      <c r="NGO247" s="260"/>
      <c r="NGP247" s="260"/>
      <c r="NGQ247" s="260"/>
      <c r="NGR247" s="260"/>
      <c r="NGS247" s="260"/>
      <c r="NGT247" s="260"/>
      <c r="NGU247" s="260"/>
      <c r="NGV247" s="260"/>
      <c r="NGW247" s="260"/>
      <c r="NGX247" s="260"/>
      <c r="NGY247" s="260"/>
      <c r="NGZ247" s="260"/>
      <c r="NHA247" s="260"/>
      <c r="NHB247" s="260"/>
      <c r="NHC247" s="260"/>
      <c r="NHD247" s="260"/>
      <c r="NHE247" s="260"/>
      <c r="NHF247" s="260"/>
      <c r="NHG247" s="260"/>
      <c r="NHH247" s="260"/>
      <c r="NHI247" s="260"/>
      <c r="NHJ247" s="260"/>
      <c r="NHK247" s="260"/>
      <c r="NHL247" s="260"/>
      <c r="NHM247" s="260"/>
      <c r="NHN247" s="260"/>
      <c r="NHO247" s="260"/>
      <c r="NHP247" s="260"/>
      <c r="NHQ247" s="260"/>
      <c r="NHR247" s="260"/>
      <c r="NHS247" s="260"/>
      <c r="NHT247" s="260"/>
      <c r="NHU247" s="260"/>
      <c r="NHV247" s="260"/>
      <c r="NHW247" s="260"/>
      <c r="NHX247" s="260"/>
      <c r="NHY247" s="260"/>
      <c r="NHZ247" s="260"/>
      <c r="NIA247" s="260"/>
      <c r="NIB247" s="260"/>
      <c r="NIC247" s="260"/>
      <c r="NID247" s="260"/>
      <c r="NIE247" s="260"/>
      <c r="NIF247" s="260"/>
      <c r="NIG247" s="260"/>
      <c r="NIH247" s="260"/>
      <c r="NII247" s="260"/>
      <c r="NIJ247" s="260"/>
      <c r="NIK247" s="260"/>
      <c r="NIL247" s="260"/>
      <c r="NIM247" s="260"/>
      <c r="NIN247" s="260"/>
      <c r="NIO247" s="260"/>
      <c r="NIP247" s="260"/>
      <c r="NIQ247" s="260"/>
      <c r="NIR247" s="260"/>
      <c r="NIS247" s="260"/>
      <c r="NIT247" s="260"/>
      <c r="NIU247" s="260"/>
      <c r="NIV247" s="260"/>
      <c r="NIW247" s="260"/>
      <c r="NIX247" s="260"/>
      <c r="NIY247" s="260"/>
      <c r="NIZ247" s="260"/>
      <c r="NJA247" s="260"/>
      <c r="NJB247" s="260"/>
      <c r="NJC247" s="260"/>
      <c r="NJD247" s="260"/>
      <c r="NJE247" s="260"/>
      <c r="NJF247" s="260"/>
      <c r="NJG247" s="260"/>
      <c r="NJH247" s="260"/>
      <c r="NJI247" s="260"/>
      <c r="NJJ247" s="260"/>
      <c r="NJK247" s="260"/>
      <c r="NJL247" s="260"/>
      <c r="NJM247" s="260"/>
      <c r="NJN247" s="260"/>
      <c r="NJO247" s="260"/>
      <c r="NJP247" s="260"/>
      <c r="NJQ247" s="260"/>
      <c r="NJR247" s="260"/>
      <c r="NJS247" s="260"/>
      <c r="NJT247" s="260"/>
      <c r="NJU247" s="260"/>
      <c r="NJV247" s="260"/>
      <c r="NJW247" s="260"/>
      <c r="NJX247" s="260"/>
      <c r="NJY247" s="260"/>
      <c r="NJZ247" s="260"/>
      <c r="NKA247" s="260"/>
      <c r="NKB247" s="260"/>
      <c r="NKC247" s="260"/>
      <c r="NKD247" s="260"/>
      <c r="NKE247" s="260"/>
      <c r="NKF247" s="260"/>
      <c r="NKG247" s="260"/>
      <c r="NKH247" s="260"/>
      <c r="NKI247" s="260"/>
      <c r="NKJ247" s="260"/>
      <c r="NKK247" s="260"/>
      <c r="NKL247" s="260"/>
      <c r="NKM247" s="260"/>
      <c r="NKN247" s="260"/>
      <c r="NKO247" s="260"/>
      <c r="NKP247" s="260"/>
      <c r="NKQ247" s="260"/>
      <c r="NKR247" s="260"/>
      <c r="NKS247" s="260"/>
      <c r="NKT247" s="260"/>
      <c r="NKU247" s="260"/>
      <c r="NKV247" s="260"/>
      <c r="NKW247" s="260"/>
      <c r="NKX247" s="260"/>
      <c r="NKY247" s="260"/>
      <c r="NKZ247" s="260"/>
      <c r="NLA247" s="260"/>
      <c r="NLB247" s="260"/>
      <c r="NLC247" s="260"/>
      <c r="NLD247" s="260"/>
      <c r="NLE247" s="260"/>
      <c r="NLF247" s="260"/>
      <c r="NLG247" s="260"/>
      <c r="NLH247" s="260"/>
      <c r="NLI247" s="260"/>
      <c r="NLJ247" s="260"/>
      <c r="NLK247" s="260"/>
      <c r="NLL247" s="260"/>
      <c r="NLM247" s="260"/>
      <c r="NLN247" s="260"/>
      <c r="NLO247" s="260"/>
      <c r="NLP247" s="260"/>
      <c r="NLQ247" s="260"/>
      <c r="NLR247" s="260"/>
      <c r="NLS247" s="260"/>
      <c r="NLT247" s="260"/>
      <c r="NLU247" s="260"/>
      <c r="NLV247" s="260"/>
      <c r="NLW247" s="260"/>
      <c r="NLX247" s="260"/>
      <c r="NLY247" s="260"/>
      <c r="NLZ247" s="260"/>
      <c r="NMA247" s="260"/>
      <c r="NMB247" s="260"/>
      <c r="NMC247" s="260"/>
      <c r="NMD247" s="260"/>
      <c r="NME247" s="260"/>
      <c r="NMF247" s="260"/>
      <c r="NMG247" s="260"/>
      <c r="NMH247" s="260"/>
      <c r="NMI247" s="260"/>
      <c r="NMJ247" s="260"/>
      <c r="NMK247" s="260"/>
      <c r="NML247" s="260"/>
      <c r="NMM247" s="260"/>
      <c r="NMN247" s="260"/>
      <c r="NMO247" s="260"/>
      <c r="NMP247" s="260"/>
      <c r="NMQ247" s="260"/>
      <c r="NMR247" s="260"/>
      <c r="NMS247" s="260"/>
      <c r="NMT247" s="260"/>
      <c r="NMU247" s="260"/>
      <c r="NMV247" s="260"/>
      <c r="NMW247" s="260"/>
      <c r="NMX247" s="260"/>
      <c r="NMY247" s="260"/>
      <c r="NMZ247" s="260"/>
      <c r="NNA247" s="260"/>
      <c r="NNB247" s="260"/>
      <c r="NNC247" s="260"/>
      <c r="NND247" s="260"/>
      <c r="NNE247" s="260"/>
      <c r="NNF247" s="260"/>
      <c r="NNG247" s="260"/>
      <c r="NNH247" s="260"/>
      <c r="NNI247" s="260"/>
      <c r="NNJ247" s="260"/>
      <c r="NNK247" s="260"/>
      <c r="NNL247" s="260"/>
      <c r="NNM247" s="260"/>
      <c r="NNN247" s="260"/>
      <c r="NNO247" s="260"/>
      <c r="NNP247" s="260"/>
      <c r="NNQ247" s="260"/>
      <c r="NNR247" s="260"/>
      <c r="NNS247" s="260"/>
      <c r="NNT247" s="260"/>
      <c r="NNU247" s="260"/>
      <c r="NNV247" s="260"/>
      <c r="NNW247" s="260"/>
      <c r="NNX247" s="260"/>
      <c r="NNY247" s="260"/>
      <c r="NNZ247" s="260"/>
      <c r="NOA247" s="260"/>
      <c r="NOB247" s="260"/>
      <c r="NOC247" s="260"/>
      <c r="NOD247" s="260"/>
      <c r="NOE247" s="260"/>
      <c r="NOF247" s="260"/>
      <c r="NOG247" s="260"/>
      <c r="NOH247" s="260"/>
      <c r="NOI247" s="260"/>
      <c r="NOJ247" s="260"/>
      <c r="NOK247" s="260"/>
      <c r="NOL247" s="260"/>
      <c r="NOM247" s="260"/>
      <c r="NON247" s="260"/>
      <c r="NOO247" s="260"/>
      <c r="NOP247" s="260"/>
      <c r="NOQ247" s="260"/>
      <c r="NOR247" s="260"/>
      <c r="NOS247" s="260"/>
      <c r="NOT247" s="260"/>
      <c r="NOU247" s="260"/>
      <c r="NOV247" s="260"/>
      <c r="NOW247" s="260"/>
      <c r="NOX247" s="260"/>
      <c r="NOY247" s="260"/>
      <c r="NOZ247" s="260"/>
      <c r="NPA247" s="260"/>
      <c r="NPB247" s="260"/>
      <c r="NPC247" s="260"/>
      <c r="NPD247" s="260"/>
      <c r="NPE247" s="260"/>
      <c r="NPF247" s="260"/>
      <c r="NPG247" s="260"/>
      <c r="NPH247" s="260"/>
      <c r="NPI247" s="260"/>
      <c r="NPJ247" s="260"/>
      <c r="NPK247" s="260"/>
      <c r="NPL247" s="260"/>
      <c r="NPM247" s="260"/>
      <c r="NPN247" s="260"/>
      <c r="NPO247" s="260"/>
      <c r="NPP247" s="260"/>
      <c r="NPQ247" s="260"/>
      <c r="NPR247" s="260"/>
      <c r="NPS247" s="260"/>
      <c r="NPT247" s="260"/>
      <c r="NPU247" s="260"/>
      <c r="NPV247" s="260"/>
      <c r="NPW247" s="260"/>
      <c r="NPX247" s="260"/>
      <c r="NPY247" s="260"/>
      <c r="NPZ247" s="260"/>
      <c r="NQA247" s="260"/>
      <c r="NQB247" s="260"/>
      <c r="NQC247" s="260"/>
      <c r="NQD247" s="260"/>
      <c r="NQE247" s="260"/>
      <c r="NQF247" s="260"/>
      <c r="NQG247" s="260"/>
      <c r="NQH247" s="260"/>
      <c r="NQI247" s="260"/>
      <c r="NQJ247" s="260"/>
      <c r="NQK247" s="260"/>
      <c r="NQL247" s="260"/>
      <c r="NQM247" s="260"/>
      <c r="NQN247" s="260"/>
      <c r="NQO247" s="260"/>
      <c r="NQP247" s="260"/>
      <c r="NQQ247" s="260"/>
      <c r="NQR247" s="260"/>
      <c r="NQS247" s="260"/>
      <c r="NQT247" s="260"/>
      <c r="NQU247" s="260"/>
      <c r="NQV247" s="260"/>
      <c r="NQW247" s="260"/>
      <c r="NQX247" s="260"/>
      <c r="NQY247" s="260"/>
      <c r="NQZ247" s="260"/>
      <c r="NRA247" s="260"/>
      <c r="NRB247" s="260"/>
      <c r="NRC247" s="260"/>
      <c r="NRD247" s="260"/>
      <c r="NRE247" s="260"/>
      <c r="NRF247" s="260"/>
      <c r="NRG247" s="260"/>
      <c r="NRH247" s="260"/>
      <c r="NRI247" s="260"/>
      <c r="NRJ247" s="260"/>
      <c r="NRK247" s="260"/>
      <c r="NRL247" s="260"/>
      <c r="NRM247" s="260"/>
      <c r="NRN247" s="260"/>
      <c r="NRO247" s="260"/>
      <c r="NRP247" s="260"/>
      <c r="NRQ247" s="260"/>
      <c r="NRR247" s="260"/>
      <c r="NRS247" s="260"/>
      <c r="NRT247" s="260"/>
      <c r="NRU247" s="260"/>
      <c r="NRV247" s="260"/>
      <c r="NRW247" s="260"/>
      <c r="NRX247" s="260"/>
      <c r="NRY247" s="260"/>
      <c r="NRZ247" s="260"/>
      <c r="NSA247" s="260"/>
      <c r="NSB247" s="260"/>
      <c r="NSC247" s="260"/>
      <c r="NSD247" s="260"/>
      <c r="NSE247" s="260"/>
      <c r="NSF247" s="260"/>
      <c r="NSG247" s="260"/>
      <c r="NSH247" s="260"/>
      <c r="NSI247" s="260"/>
      <c r="NSJ247" s="260"/>
      <c r="NSK247" s="260"/>
      <c r="NSL247" s="260"/>
      <c r="NSM247" s="260"/>
      <c r="NSN247" s="260"/>
      <c r="NSO247" s="260"/>
      <c r="NSP247" s="260"/>
      <c r="NSQ247" s="260"/>
      <c r="NSR247" s="260"/>
      <c r="NSS247" s="260"/>
      <c r="NST247" s="260"/>
      <c r="NSU247" s="260"/>
      <c r="NSV247" s="260"/>
      <c r="NSW247" s="260"/>
      <c r="NSX247" s="260"/>
      <c r="NSY247" s="260"/>
      <c r="NSZ247" s="260"/>
      <c r="NTA247" s="260"/>
      <c r="NTB247" s="260"/>
      <c r="NTC247" s="260"/>
      <c r="NTD247" s="260"/>
      <c r="NTE247" s="260"/>
      <c r="NTF247" s="260"/>
      <c r="NTG247" s="260"/>
      <c r="NTH247" s="260"/>
      <c r="NTI247" s="260"/>
      <c r="NTJ247" s="260"/>
      <c r="NTK247" s="260"/>
      <c r="NTL247" s="260"/>
      <c r="NTM247" s="260"/>
      <c r="NTN247" s="260"/>
      <c r="NTO247" s="260"/>
      <c r="NTP247" s="260"/>
      <c r="NTQ247" s="260"/>
      <c r="NTR247" s="260"/>
      <c r="NTS247" s="260"/>
      <c r="NTT247" s="260"/>
      <c r="NTU247" s="260"/>
      <c r="NTV247" s="260"/>
      <c r="NTW247" s="260"/>
      <c r="NTX247" s="260"/>
      <c r="NTY247" s="260"/>
      <c r="NTZ247" s="260"/>
      <c r="NUA247" s="260"/>
      <c r="NUB247" s="260"/>
      <c r="NUC247" s="260"/>
      <c r="NUD247" s="260"/>
      <c r="NUE247" s="260"/>
      <c r="NUF247" s="260"/>
      <c r="NUG247" s="260"/>
      <c r="NUH247" s="260"/>
      <c r="NUI247" s="260"/>
      <c r="NUJ247" s="260"/>
      <c r="NUK247" s="260"/>
      <c r="NUL247" s="260"/>
      <c r="NUM247" s="260"/>
      <c r="NUN247" s="260"/>
      <c r="NUO247" s="260"/>
      <c r="NUP247" s="260"/>
      <c r="NUQ247" s="260"/>
      <c r="NUR247" s="260"/>
      <c r="NUS247" s="260"/>
      <c r="NUT247" s="260"/>
      <c r="NUU247" s="260"/>
      <c r="NUV247" s="260"/>
      <c r="NUW247" s="260"/>
      <c r="NUX247" s="260"/>
      <c r="NUY247" s="260"/>
      <c r="NUZ247" s="260"/>
      <c r="NVA247" s="260"/>
      <c r="NVB247" s="260"/>
      <c r="NVC247" s="260"/>
      <c r="NVD247" s="260"/>
      <c r="NVE247" s="260"/>
      <c r="NVF247" s="260"/>
      <c r="NVG247" s="260"/>
      <c r="NVH247" s="260"/>
      <c r="NVI247" s="260"/>
      <c r="NVJ247" s="260"/>
      <c r="NVK247" s="260"/>
      <c r="NVL247" s="260"/>
      <c r="NVM247" s="260"/>
      <c r="NVN247" s="260"/>
      <c r="NVO247" s="260"/>
      <c r="NVP247" s="260"/>
      <c r="NVQ247" s="260"/>
      <c r="NVR247" s="260"/>
      <c r="NVS247" s="260"/>
      <c r="NVT247" s="260"/>
      <c r="NVU247" s="260"/>
      <c r="NVV247" s="260"/>
      <c r="NVW247" s="260"/>
      <c r="NVX247" s="260"/>
      <c r="NVY247" s="260"/>
      <c r="NVZ247" s="260"/>
      <c r="NWA247" s="260"/>
      <c r="NWB247" s="260"/>
      <c r="NWC247" s="260"/>
      <c r="NWD247" s="260"/>
      <c r="NWE247" s="260"/>
      <c r="NWF247" s="260"/>
      <c r="NWG247" s="260"/>
      <c r="NWH247" s="260"/>
      <c r="NWI247" s="260"/>
      <c r="NWJ247" s="260"/>
      <c r="NWK247" s="260"/>
      <c r="NWL247" s="260"/>
      <c r="NWM247" s="260"/>
      <c r="NWN247" s="260"/>
      <c r="NWO247" s="260"/>
      <c r="NWP247" s="260"/>
      <c r="NWQ247" s="260"/>
      <c r="NWR247" s="260"/>
      <c r="NWS247" s="260"/>
      <c r="NWT247" s="260"/>
      <c r="NWU247" s="260"/>
      <c r="NWV247" s="260"/>
      <c r="NWW247" s="260"/>
      <c r="NWX247" s="260"/>
      <c r="NWY247" s="260"/>
      <c r="NWZ247" s="260"/>
      <c r="NXA247" s="260"/>
      <c r="NXB247" s="260"/>
      <c r="NXC247" s="260"/>
      <c r="NXD247" s="260"/>
      <c r="NXE247" s="260"/>
      <c r="NXF247" s="260"/>
      <c r="NXG247" s="260"/>
      <c r="NXH247" s="260"/>
      <c r="NXI247" s="260"/>
      <c r="NXJ247" s="260"/>
      <c r="NXK247" s="260"/>
      <c r="NXL247" s="260"/>
      <c r="NXM247" s="260"/>
      <c r="NXN247" s="260"/>
      <c r="NXO247" s="260"/>
      <c r="NXP247" s="260"/>
      <c r="NXQ247" s="260"/>
      <c r="NXR247" s="260"/>
      <c r="NXS247" s="260"/>
      <c r="NXT247" s="260"/>
      <c r="NXU247" s="260"/>
      <c r="NXV247" s="260"/>
      <c r="NXW247" s="260"/>
      <c r="NXX247" s="260"/>
      <c r="NXY247" s="260"/>
      <c r="NXZ247" s="260"/>
      <c r="NYA247" s="260"/>
      <c r="NYB247" s="260"/>
      <c r="NYC247" s="260"/>
      <c r="NYD247" s="260"/>
      <c r="NYE247" s="260"/>
      <c r="NYF247" s="260"/>
      <c r="NYG247" s="260"/>
      <c r="NYH247" s="260"/>
      <c r="NYI247" s="260"/>
      <c r="NYJ247" s="260"/>
      <c r="NYK247" s="260"/>
      <c r="NYL247" s="260"/>
      <c r="NYM247" s="260"/>
      <c r="NYN247" s="260"/>
      <c r="NYO247" s="260"/>
      <c r="NYP247" s="260"/>
      <c r="NYQ247" s="260"/>
      <c r="NYR247" s="260"/>
      <c r="NYS247" s="260"/>
      <c r="NYT247" s="260"/>
      <c r="NYU247" s="260"/>
      <c r="NYV247" s="260"/>
      <c r="NYW247" s="260"/>
      <c r="NYX247" s="260"/>
      <c r="NYY247" s="260"/>
      <c r="NYZ247" s="260"/>
      <c r="NZA247" s="260"/>
      <c r="NZB247" s="260"/>
      <c r="NZC247" s="260"/>
      <c r="NZD247" s="260"/>
      <c r="NZE247" s="260"/>
      <c r="NZF247" s="260"/>
      <c r="NZG247" s="260"/>
      <c r="NZH247" s="260"/>
      <c r="NZI247" s="260"/>
      <c r="NZJ247" s="260"/>
      <c r="NZK247" s="260"/>
      <c r="NZL247" s="260"/>
      <c r="NZM247" s="260"/>
      <c r="NZN247" s="260"/>
      <c r="NZO247" s="260"/>
      <c r="NZP247" s="260"/>
      <c r="NZQ247" s="260"/>
      <c r="NZR247" s="260"/>
      <c r="NZS247" s="260"/>
      <c r="NZT247" s="260"/>
      <c r="NZU247" s="260"/>
      <c r="NZV247" s="260"/>
      <c r="NZW247" s="260"/>
      <c r="NZX247" s="260"/>
      <c r="NZY247" s="260"/>
      <c r="NZZ247" s="260"/>
      <c r="OAA247" s="260"/>
      <c r="OAB247" s="260"/>
      <c r="OAC247" s="260"/>
      <c r="OAD247" s="260"/>
      <c r="OAE247" s="260"/>
      <c r="OAF247" s="260"/>
      <c r="OAG247" s="260"/>
      <c r="OAH247" s="260"/>
      <c r="OAI247" s="260"/>
      <c r="OAJ247" s="260"/>
      <c r="OAK247" s="260"/>
      <c r="OAL247" s="260"/>
      <c r="OAM247" s="260"/>
      <c r="OAN247" s="260"/>
      <c r="OAO247" s="260"/>
      <c r="OAP247" s="260"/>
      <c r="OAQ247" s="260"/>
      <c r="OAR247" s="260"/>
      <c r="OAS247" s="260"/>
      <c r="OAT247" s="260"/>
      <c r="OAU247" s="260"/>
      <c r="OAV247" s="260"/>
      <c r="OAW247" s="260"/>
      <c r="OAX247" s="260"/>
      <c r="OAY247" s="260"/>
      <c r="OAZ247" s="260"/>
      <c r="OBA247" s="260"/>
      <c r="OBB247" s="260"/>
      <c r="OBC247" s="260"/>
      <c r="OBD247" s="260"/>
      <c r="OBE247" s="260"/>
      <c r="OBF247" s="260"/>
      <c r="OBG247" s="260"/>
      <c r="OBH247" s="260"/>
      <c r="OBI247" s="260"/>
      <c r="OBJ247" s="260"/>
      <c r="OBK247" s="260"/>
      <c r="OBL247" s="260"/>
      <c r="OBM247" s="260"/>
      <c r="OBN247" s="260"/>
      <c r="OBO247" s="260"/>
      <c r="OBP247" s="260"/>
      <c r="OBQ247" s="260"/>
      <c r="OBR247" s="260"/>
      <c r="OBS247" s="260"/>
      <c r="OBT247" s="260"/>
      <c r="OBU247" s="260"/>
      <c r="OBV247" s="260"/>
      <c r="OBW247" s="260"/>
      <c r="OBX247" s="260"/>
      <c r="OBY247" s="260"/>
      <c r="OBZ247" s="260"/>
      <c r="OCA247" s="260"/>
      <c r="OCB247" s="260"/>
      <c r="OCC247" s="260"/>
      <c r="OCD247" s="260"/>
      <c r="OCE247" s="260"/>
      <c r="OCF247" s="260"/>
      <c r="OCG247" s="260"/>
      <c r="OCH247" s="260"/>
      <c r="OCI247" s="260"/>
      <c r="OCJ247" s="260"/>
      <c r="OCK247" s="260"/>
      <c r="OCL247" s="260"/>
      <c r="OCM247" s="260"/>
      <c r="OCN247" s="260"/>
      <c r="OCO247" s="260"/>
      <c r="OCP247" s="260"/>
      <c r="OCQ247" s="260"/>
      <c r="OCR247" s="260"/>
      <c r="OCS247" s="260"/>
      <c r="OCT247" s="260"/>
      <c r="OCU247" s="260"/>
      <c r="OCV247" s="260"/>
      <c r="OCW247" s="260"/>
      <c r="OCX247" s="260"/>
      <c r="OCY247" s="260"/>
      <c r="OCZ247" s="260"/>
      <c r="ODA247" s="260"/>
      <c r="ODB247" s="260"/>
      <c r="ODC247" s="260"/>
      <c r="ODD247" s="260"/>
      <c r="ODE247" s="260"/>
      <c r="ODF247" s="260"/>
      <c r="ODG247" s="260"/>
      <c r="ODH247" s="260"/>
      <c r="ODI247" s="260"/>
      <c r="ODJ247" s="260"/>
      <c r="ODK247" s="260"/>
      <c r="ODL247" s="260"/>
      <c r="ODM247" s="260"/>
      <c r="ODN247" s="260"/>
      <c r="ODO247" s="260"/>
      <c r="ODP247" s="260"/>
      <c r="ODQ247" s="260"/>
      <c r="ODR247" s="260"/>
      <c r="ODS247" s="260"/>
      <c r="ODT247" s="260"/>
      <c r="ODU247" s="260"/>
      <c r="ODV247" s="260"/>
      <c r="ODW247" s="260"/>
      <c r="ODX247" s="260"/>
      <c r="ODY247" s="260"/>
      <c r="ODZ247" s="260"/>
      <c r="OEA247" s="260"/>
      <c r="OEB247" s="260"/>
      <c r="OEC247" s="260"/>
      <c r="OED247" s="260"/>
      <c r="OEE247" s="260"/>
      <c r="OEF247" s="260"/>
      <c r="OEG247" s="260"/>
      <c r="OEH247" s="260"/>
      <c r="OEI247" s="260"/>
      <c r="OEJ247" s="260"/>
      <c r="OEK247" s="260"/>
      <c r="OEL247" s="260"/>
      <c r="OEM247" s="260"/>
      <c r="OEN247" s="260"/>
      <c r="OEO247" s="260"/>
      <c r="OEP247" s="260"/>
      <c r="OEQ247" s="260"/>
      <c r="OER247" s="260"/>
      <c r="OES247" s="260"/>
      <c r="OET247" s="260"/>
      <c r="OEU247" s="260"/>
      <c r="OEV247" s="260"/>
      <c r="OEW247" s="260"/>
      <c r="OEX247" s="260"/>
      <c r="OEY247" s="260"/>
      <c r="OEZ247" s="260"/>
      <c r="OFA247" s="260"/>
      <c r="OFB247" s="260"/>
      <c r="OFC247" s="260"/>
      <c r="OFD247" s="260"/>
      <c r="OFE247" s="260"/>
      <c r="OFF247" s="260"/>
      <c r="OFG247" s="260"/>
      <c r="OFH247" s="260"/>
      <c r="OFI247" s="260"/>
      <c r="OFJ247" s="260"/>
      <c r="OFK247" s="260"/>
      <c r="OFL247" s="260"/>
      <c r="OFM247" s="260"/>
      <c r="OFN247" s="260"/>
      <c r="OFO247" s="260"/>
      <c r="OFP247" s="260"/>
      <c r="OFQ247" s="260"/>
      <c r="OFR247" s="260"/>
      <c r="OFS247" s="260"/>
      <c r="OFT247" s="260"/>
      <c r="OFU247" s="260"/>
      <c r="OFV247" s="260"/>
      <c r="OFW247" s="260"/>
      <c r="OFX247" s="260"/>
      <c r="OFY247" s="260"/>
      <c r="OFZ247" s="260"/>
      <c r="OGA247" s="260"/>
      <c r="OGB247" s="260"/>
      <c r="OGC247" s="260"/>
      <c r="OGD247" s="260"/>
      <c r="OGE247" s="260"/>
      <c r="OGF247" s="260"/>
      <c r="OGG247" s="260"/>
      <c r="OGH247" s="260"/>
      <c r="OGI247" s="260"/>
      <c r="OGJ247" s="260"/>
      <c r="OGK247" s="260"/>
      <c r="OGL247" s="260"/>
      <c r="OGM247" s="260"/>
      <c r="OGN247" s="260"/>
      <c r="OGO247" s="260"/>
      <c r="OGP247" s="260"/>
      <c r="OGQ247" s="260"/>
      <c r="OGR247" s="260"/>
      <c r="OGS247" s="260"/>
      <c r="OGT247" s="260"/>
      <c r="OGU247" s="260"/>
      <c r="OGV247" s="260"/>
      <c r="OGW247" s="260"/>
      <c r="OGX247" s="260"/>
      <c r="OGY247" s="260"/>
      <c r="OGZ247" s="260"/>
      <c r="OHA247" s="260"/>
      <c r="OHB247" s="260"/>
      <c r="OHC247" s="260"/>
      <c r="OHD247" s="260"/>
      <c r="OHE247" s="260"/>
      <c r="OHF247" s="260"/>
      <c r="OHG247" s="260"/>
      <c r="OHH247" s="260"/>
      <c r="OHI247" s="260"/>
      <c r="OHJ247" s="260"/>
      <c r="OHK247" s="260"/>
      <c r="OHL247" s="260"/>
      <c r="OHM247" s="260"/>
      <c r="OHN247" s="260"/>
      <c r="OHO247" s="260"/>
      <c r="OHP247" s="260"/>
      <c r="OHQ247" s="260"/>
      <c r="OHR247" s="260"/>
      <c r="OHS247" s="260"/>
      <c r="OHT247" s="260"/>
      <c r="OHU247" s="260"/>
      <c r="OHV247" s="260"/>
      <c r="OHW247" s="260"/>
      <c r="OHX247" s="260"/>
      <c r="OHY247" s="260"/>
      <c r="OHZ247" s="260"/>
      <c r="OIA247" s="260"/>
      <c r="OIB247" s="260"/>
      <c r="OIC247" s="260"/>
      <c r="OID247" s="260"/>
      <c r="OIE247" s="260"/>
      <c r="OIF247" s="260"/>
      <c r="OIG247" s="260"/>
      <c r="OIH247" s="260"/>
      <c r="OII247" s="260"/>
      <c r="OIJ247" s="260"/>
      <c r="OIK247" s="260"/>
      <c r="OIL247" s="260"/>
      <c r="OIM247" s="260"/>
      <c r="OIN247" s="260"/>
      <c r="OIO247" s="260"/>
      <c r="OIP247" s="260"/>
      <c r="OIQ247" s="260"/>
      <c r="OIR247" s="260"/>
      <c r="OIS247" s="260"/>
      <c r="OIT247" s="260"/>
      <c r="OIU247" s="260"/>
      <c r="OIV247" s="260"/>
      <c r="OIW247" s="260"/>
      <c r="OIX247" s="260"/>
      <c r="OIY247" s="260"/>
      <c r="OIZ247" s="260"/>
      <c r="OJA247" s="260"/>
      <c r="OJB247" s="260"/>
      <c r="OJC247" s="260"/>
      <c r="OJD247" s="260"/>
      <c r="OJE247" s="260"/>
      <c r="OJF247" s="260"/>
      <c r="OJG247" s="260"/>
      <c r="OJH247" s="260"/>
      <c r="OJI247" s="260"/>
      <c r="OJJ247" s="260"/>
      <c r="OJK247" s="260"/>
      <c r="OJL247" s="260"/>
      <c r="OJM247" s="260"/>
      <c r="OJN247" s="260"/>
      <c r="OJO247" s="260"/>
      <c r="OJP247" s="260"/>
      <c r="OJQ247" s="260"/>
      <c r="OJR247" s="260"/>
      <c r="OJS247" s="260"/>
      <c r="OJT247" s="260"/>
      <c r="OJU247" s="260"/>
      <c r="OJV247" s="260"/>
      <c r="OJW247" s="260"/>
      <c r="OJX247" s="260"/>
      <c r="OJY247" s="260"/>
      <c r="OJZ247" s="260"/>
      <c r="OKA247" s="260"/>
      <c r="OKB247" s="260"/>
      <c r="OKC247" s="260"/>
      <c r="OKD247" s="260"/>
      <c r="OKE247" s="260"/>
      <c r="OKF247" s="260"/>
      <c r="OKG247" s="260"/>
      <c r="OKH247" s="260"/>
      <c r="OKI247" s="260"/>
      <c r="OKJ247" s="260"/>
      <c r="OKK247" s="260"/>
      <c r="OKL247" s="260"/>
      <c r="OKM247" s="260"/>
      <c r="OKN247" s="260"/>
      <c r="OKO247" s="260"/>
      <c r="OKP247" s="260"/>
      <c r="OKQ247" s="260"/>
      <c r="OKR247" s="260"/>
      <c r="OKS247" s="260"/>
      <c r="OKT247" s="260"/>
      <c r="OKU247" s="260"/>
      <c r="OKV247" s="260"/>
      <c r="OKW247" s="260"/>
      <c r="OKX247" s="260"/>
      <c r="OKY247" s="260"/>
      <c r="OKZ247" s="260"/>
      <c r="OLA247" s="260"/>
      <c r="OLB247" s="260"/>
      <c r="OLC247" s="260"/>
      <c r="OLD247" s="260"/>
      <c r="OLE247" s="260"/>
      <c r="OLF247" s="260"/>
      <c r="OLG247" s="260"/>
      <c r="OLH247" s="260"/>
      <c r="OLI247" s="260"/>
      <c r="OLJ247" s="260"/>
      <c r="OLK247" s="260"/>
      <c r="OLL247" s="260"/>
      <c r="OLM247" s="260"/>
      <c r="OLN247" s="260"/>
      <c r="OLO247" s="260"/>
      <c r="OLP247" s="260"/>
      <c r="OLQ247" s="260"/>
      <c r="OLR247" s="260"/>
      <c r="OLS247" s="260"/>
      <c r="OLT247" s="260"/>
      <c r="OLU247" s="260"/>
      <c r="OLV247" s="260"/>
      <c r="OLW247" s="260"/>
      <c r="OLX247" s="260"/>
      <c r="OLY247" s="260"/>
      <c r="OLZ247" s="260"/>
      <c r="OMA247" s="260"/>
      <c r="OMB247" s="260"/>
      <c r="OMC247" s="260"/>
      <c r="OMD247" s="260"/>
      <c r="OME247" s="260"/>
      <c r="OMF247" s="260"/>
      <c r="OMG247" s="260"/>
      <c r="OMH247" s="260"/>
      <c r="OMI247" s="260"/>
      <c r="OMJ247" s="260"/>
      <c r="OMK247" s="260"/>
      <c r="OML247" s="260"/>
      <c r="OMM247" s="260"/>
      <c r="OMN247" s="260"/>
      <c r="OMO247" s="260"/>
      <c r="OMP247" s="260"/>
      <c r="OMQ247" s="260"/>
      <c r="OMR247" s="260"/>
      <c r="OMS247" s="260"/>
      <c r="OMT247" s="260"/>
      <c r="OMU247" s="260"/>
      <c r="OMV247" s="260"/>
      <c r="OMW247" s="260"/>
      <c r="OMX247" s="260"/>
      <c r="OMY247" s="260"/>
      <c r="OMZ247" s="260"/>
      <c r="ONA247" s="260"/>
      <c r="ONB247" s="260"/>
      <c r="ONC247" s="260"/>
      <c r="OND247" s="260"/>
      <c r="ONE247" s="260"/>
      <c r="ONF247" s="260"/>
      <c r="ONG247" s="260"/>
      <c r="ONH247" s="260"/>
      <c r="ONI247" s="260"/>
      <c r="ONJ247" s="260"/>
      <c r="ONK247" s="260"/>
      <c r="ONL247" s="260"/>
      <c r="ONM247" s="260"/>
      <c r="ONN247" s="260"/>
      <c r="ONO247" s="260"/>
      <c r="ONP247" s="260"/>
      <c r="ONQ247" s="260"/>
      <c r="ONR247" s="260"/>
      <c r="ONS247" s="260"/>
      <c r="ONT247" s="260"/>
      <c r="ONU247" s="260"/>
      <c r="ONV247" s="260"/>
      <c r="ONW247" s="260"/>
      <c r="ONX247" s="260"/>
      <c r="ONY247" s="260"/>
      <c r="ONZ247" s="260"/>
      <c r="OOA247" s="260"/>
      <c r="OOB247" s="260"/>
      <c r="OOC247" s="260"/>
      <c r="OOD247" s="260"/>
      <c r="OOE247" s="260"/>
      <c r="OOF247" s="260"/>
      <c r="OOG247" s="260"/>
      <c r="OOH247" s="260"/>
      <c r="OOI247" s="260"/>
      <c r="OOJ247" s="260"/>
      <c r="OOK247" s="260"/>
      <c r="OOL247" s="260"/>
      <c r="OOM247" s="260"/>
      <c r="OON247" s="260"/>
      <c r="OOO247" s="260"/>
      <c r="OOP247" s="260"/>
      <c r="OOQ247" s="260"/>
      <c r="OOR247" s="260"/>
      <c r="OOS247" s="260"/>
      <c r="OOT247" s="260"/>
      <c r="OOU247" s="260"/>
      <c r="OOV247" s="260"/>
      <c r="OOW247" s="260"/>
      <c r="OOX247" s="260"/>
      <c r="OOY247" s="260"/>
      <c r="OOZ247" s="260"/>
      <c r="OPA247" s="260"/>
      <c r="OPB247" s="260"/>
      <c r="OPC247" s="260"/>
      <c r="OPD247" s="260"/>
      <c r="OPE247" s="260"/>
      <c r="OPF247" s="260"/>
      <c r="OPG247" s="260"/>
      <c r="OPH247" s="260"/>
      <c r="OPI247" s="260"/>
      <c r="OPJ247" s="260"/>
      <c r="OPK247" s="260"/>
      <c r="OPL247" s="260"/>
      <c r="OPM247" s="260"/>
      <c r="OPN247" s="260"/>
      <c r="OPO247" s="260"/>
      <c r="OPP247" s="260"/>
      <c r="OPQ247" s="260"/>
      <c r="OPR247" s="260"/>
      <c r="OPS247" s="260"/>
      <c r="OPT247" s="260"/>
      <c r="OPU247" s="260"/>
      <c r="OPV247" s="260"/>
      <c r="OPW247" s="260"/>
      <c r="OPX247" s="260"/>
      <c r="OPY247" s="260"/>
      <c r="OPZ247" s="260"/>
      <c r="OQA247" s="260"/>
      <c r="OQB247" s="260"/>
      <c r="OQC247" s="260"/>
      <c r="OQD247" s="260"/>
      <c r="OQE247" s="260"/>
      <c r="OQF247" s="260"/>
      <c r="OQG247" s="260"/>
      <c r="OQH247" s="260"/>
      <c r="OQI247" s="260"/>
      <c r="OQJ247" s="260"/>
      <c r="OQK247" s="260"/>
      <c r="OQL247" s="260"/>
      <c r="OQM247" s="260"/>
      <c r="OQN247" s="260"/>
      <c r="OQO247" s="260"/>
      <c r="OQP247" s="260"/>
      <c r="OQQ247" s="260"/>
      <c r="OQR247" s="260"/>
      <c r="OQS247" s="260"/>
      <c r="OQT247" s="260"/>
      <c r="OQU247" s="260"/>
      <c r="OQV247" s="260"/>
      <c r="OQW247" s="260"/>
      <c r="OQX247" s="260"/>
      <c r="OQY247" s="260"/>
      <c r="OQZ247" s="260"/>
      <c r="ORA247" s="260"/>
      <c r="ORB247" s="260"/>
      <c r="ORC247" s="260"/>
      <c r="ORD247" s="260"/>
      <c r="ORE247" s="260"/>
      <c r="ORF247" s="260"/>
      <c r="ORG247" s="260"/>
      <c r="ORH247" s="260"/>
      <c r="ORI247" s="260"/>
      <c r="ORJ247" s="260"/>
      <c r="ORK247" s="260"/>
      <c r="ORL247" s="260"/>
      <c r="ORM247" s="260"/>
      <c r="ORN247" s="260"/>
      <c r="ORO247" s="260"/>
      <c r="ORP247" s="260"/>
      <c r="ORQ247" s="260"/>
      <c r="ORR247" s="260"/>
      <c r="ORS247" s="260"/>
      <c r="ORT247" s="260"/>
      <c r="ORU247" s="260"/>
      <c r="ORV247" s="260"/>
      <c r="ORW247" s="260"/>
      <c r="ORX247" s="260"/>
      <c r="ORY247" s="260"/>
      <c r="ORZ247" s="260"/>
      <c r="OSA247" s="260"/>
      <c r="OSB247" s="260"/>
      <c r="OSC247" s="260"/>
      <c r="OSD247" s="260"/>
      <c r="OSE247" s="260"/>
      <c r="OSF247" s="260"/>
      <c r="OSG247" s="260"/>
      <c r="OSH247" s="260"/>
      <c r="OSI247" s="260"/>
      <c r="OSJ247" s="260"/>
      <c r="OSK247" s="260"/>
      <c r="OSL247" s="260"/>
      <c r="OSM247" s="260"/>
      <c r="OSN247" s="260"/>
      <c r="OSO247" s="260"/>
      <c r="OSP247" s="260"/>
      <c r="OSQ247" s="260"/>
      <c r="OSR247" s="260"/>
      <c r="OSS247" s="260"/>
      <c r="OST247" s="260"/>
      <c r="OSU247" s="260"/>
      <c r="OSV247" s="260"/>
      <c r="OSW247" s="260"/>
      <c r="OSX247" s="260"/>
      <c r="OSY247" s="260"/>
      <c r="OSZ247" s="260"/>
      <c r="OTA247" s="260"/>
      <c r="OTB247" s="260"/>
      <c r="OTC247" s="260"/>
      <c r="OTD247" s="260"/>
      <c r="OTE247" s="260"/>
      <c r="OTF247" s="260"/>
      <c r="OTG247" s="260"/>
      <c r="OTH247" s="260"/>
      <c r="OTI247" s="260"/>
      <c r="OTJ247" s="260"/>
      <c r="OTK247" s="260"/>
      <c r="OTL247" s="260"/>
      <c r="OTM247" s="260"/>
      <c r="OTN247" s="260"/>
      <c r="OTO247" s="260"/>
      <c r="OTP247" s="260"/>
      <c r="OTQ247" s="260"/>
      <c r="OTR247" s="260"/>
      <c r="OTS247" s="260"/>
      <c r="OTT247" s="260"/>
      <c r="OTU247" s="260"/>
      <c r="OTV247" s="260"/>
      <c r="OTW247" s="260"/>
      <c r="OTX247" s="260"/>
      <c r="OTY247" s="260"/>
      <c r="OTZ247" s="260"/>
      <c r="OUA247" s="260"/>
      <c r="OUB247" s="260"/>
      <c r="OUC247" s="260"/>
      <c r="OUD247" s="260"/>
      <c r="OUE247" s="260"/>
      <c r="OUF247" s="260"/>
      <c r="OUG247" s="260"/>
      <c r="OUH247" s="260"/>
      <c r="OUI247" s="260"/>
      <c r="OUJ247" s="260"/>
      <c r="OUK247" s="260"/>
      <c r="OUL247" s="260"/>
      <c r="OUM247" s="260"/>
      <c r="OUN247" s="260"/>
      <c r="OUO247" s="260"/>
      <c r="OUP247" s="260"/>
      <c r="OUQ247" s="260"/>
      <c r="OUR247" s="260"/>
      <c r="OUS247" s="260"/>
      <c r="OUT247" s="260"/>
      <c r="OUU247" s="260"/>
      <c r="OUV247" s="260"/>
      <c r="OUW247" s="260"/>
      <c r="OUX247" s="260"/>
      <c r="OUY247" s="260"/>
      <c r="OUZ247" s="260"/>
      <c r="OVA247" s="260"/>
      <c r="OVB247" s="260"/>
      <c r="OVC247" s="260"/>
      <c r="OVD247" s="260"/>
      <c r="OVE247" s="260"/>
      <c r="OVF247" s="260"/>
      <c r="OVG247" s="260"/>
      <c r="OVH247" s="260"/>
      <c r="OVI247" s="260"/>
      <c r="OVJ247" s="260"/>
      <c r="OVK247" s="260"/>
      <c r="OVL247" s="260"/>
      <c r="OVM247" s="260"/>
      <c r="OVN247" s="260"/>
      <c r="OVO247" s="260"/>
      <c r="OVP247" s="260"/>
      <c r="OVQ247" s="260"/>
      <c r="OVR247" s="260"/>
      <c r="OVS247" s="260"/>
      <c r="OVT247" s="260"/>
      <c r="OVU247" s="260"/>
      <c r="OVV247" s="260"/>
      <c r="OVW247" s="260"/>
      <c r="OVX247" s="260"/>
      <c r="OVY247" s="260"/>
      <c r="OVZ247" s="260"/>
      <c r="OWA247" s="260"/>
      <c r="OWB247" s="260"/>
      <c r="OWC247" s="260"/>
      <c r="OWD247" s="260"/>
      <c r="OWE247" s="260"/>
      <c r="OWF247" s="260"/>
      <c r="OWG247" s="260"/>
      <c r="OWH247" s="260"/>
      <c r="OWI247" s="260"/>
      <c r="OWJ247" s="260"/>
      <c r="OWK247" s="260"/>
      <c r="OWL247" s="260"/>
      <c r="OWM247" s="260"/>
      <c r="OWN247" s="260"/>
      <c r="OWO247" s="260"/>
      <c r="OWP247" s="260"/>
      <c r="OWQ247" s="260"/>
      <c r="OWR247" s="260"/>
      <c r="OWS247" s="260"/>
      <c r="OWT247" s="260"/>
      <c r="OWU247" s="260"/>
      <c r="OWV247" s="260"/>
      <c r="OWW247" s="260"/>
      <c r="OWX247" s="260"/>
      <c r="OWY247" s="260"/>
      <c r="OWZ247" s="260"/>
      <c r="OXA247" s="260"/>
      <c r="OXB247" s="260"/>
      <c r="OXC247" s="260"/>
      <c r="OXD247" s="260"/>
      <c r="OXE247" s="260"/>
      <c r="OXF247" s="260"/>
      <c r="OXG247" s="260"/>
      <c r="OXH247" s="260"/>
      <c r="OXI247" s="260"/>
      <c r="OXJ247" s="260"/>
      <c r="OXK247" s="260"/>
      <c r="OXL247" s="260"/>
      <c r="OXM247" s="260"/>
      <c r="OXN247" s="260"/>
      <c r="OXO247" s="260"/>
      <c r="OXP247" s="260"/>
      <c r="OXQ247" s="260"/>
      <c r="OXR247" s="260"/>
      <c r="OXS247" s="260"/>
      <c r="OXT247" s="260"/>
      <c r="OXU247" s="260"/>
      <c r="OXV247" s="260"/>
      <c r="OXW247" s="260"/>
      <c r="OXX247" s="260"/>
      <c r="OXY247" s="260"/>
      <c r="OXZ247" s="260"/>
      <c r="OYA247" s="260"/>
      <c r="OYB247" s="260"/>
      <c r="OYC247" s="260"/>
      <c r="OYD247" s="260"/>
      <c r="OYE247" s="260"/>
      <c r="OYF247" s="260"/>
      <c r="OYG247" s="260"/>
      <c r="OYH247" s="260"/>
      <c r="OYI247" s="260"/>
      <c r="OYJ247" s="260"/>
      <c r="OYK247" s="260"/>
      <c r="OYL247" s="260"/>
      <c r="OYM247" s="260"/>
      <c r="OYN247" s="260"/>
      <c r="OYO247" s="260"/>
      <c r="OYP247" s="260"/>
      <c r="OYQ247" s="260"/>
      <c r="OYR247" s="260"/>
      <c r="OYS247" s="260"/>
      <c r="OYT247" s="260"/>
      <c r="OYU247" s="260"/>
      <c r="OYV247" s="260"/>
      <c r="OYW247" s="260"/>
      <c r="OYX247" s="260"/>
      <c r="OYY247" s="260"/>
      <c r="OYZ247" s="260"/>
      <c r="OZA247" s="260"/>
      <c r="OZB247" s="260"/>
      <c r="OZC247" s="260"/>
      <c r="OZD247" s="260"/>
      <c r="OZE247" s="260"/>
      <c r="OZF247" s="260"/>
      <c r="OZG247" s="260"/>
      <c r="OZH247" s="260"/>
      <c r="OZI247" s="260"/>
      <c r="OZJ247" s="260"/>
      <c r="OZK247" s="260"/>
      <c r="OZL247" s="260"/>
      <c r="OZM247" s="260"/>
      <c r="OZN247" s="260"/>
      <c r="OZO247" s="260"/>
      <c r="OZP247" s="260"/>
      <c r="OZQ247" s="260"/>
      <c r="OZR247" s="260"/>
      <c r="OZS247" s="260"/>
      <c r="OZT247" s="260"/>
      <c r="OZU247" s="260"/>
      <c r="OZV247" s="260"/>
      <c r="OZW247" s="260"/>
      <c r="OZX247" s="260"/>
      <c r="OZY247" s="260"/>
      <c r="OZZ247" s="260"/>
      <c r="PAA247" s="260"/>
      <c r="PAB247" s="260"/>
      <c r="PAC247" s="260"/>
      <c r="PAD247" s="260"/>
      <c r="PAE247" s="260"/>
      <c r="PAF247" s="260"/>
      <c r="PAG247" s="260"/>
      <c r="PAH247" s="260"/>
      <c r="PAI247" s="260"/>
      <c r="PAJ247" s="260"/>
      <c r="PAK247" s="260"/>
      <c r="PAL247" s="260"/>
      <c r="PAM247" s="260"/>
      <c r="PAN247" s="260"/>
      <c r="PAO247" s="260"/>
      <c r="PAP247" s="260"/>
      <c r="PAQ247" s="260"/>
      <c r="PAR247" s="260"/>
      <c r="PAS247" s="260"/>
      <c r="PAT247" s="260"/>
      <c r="PAU247" s="260"/>
      <c r="PAV247" s="260"/>
      <c r="PAW247" s="260"/>
      <c r="PAX247" s="260"/>
      <c r="PAY247" s="260"/>
      <c r="PAZ247" s="260"/>
      <c r="PBA247" s="260"/>
      <c r="PBB247" s="260"/>
      <c r="PBC247" s="260"/>
      <c r="PBD247" s="260"/>
      <c r="PBE247" s="260"/>
      <c r="PBF247" s="260"/>
      <c r="PBG247" s="260"/>
      <c r="PBH247" s="260"/>
      <c r="PBI247" s="260"/>
      <c r="PBJ247" s="260"/>
      <c r="PBK247" s="260"/>
      <c r="PBL247" s="260"/>
      <c r="PBM247" s="260"/>
      <c r="PBN247" s="260"/>
      <c r="PBO247" s="260"/>
      <c r="PBP247" s="260"/>
      <c r="PBQ247" s="260"/>
      <c r="PBR247" s="260"/>
      <c r="PBS247" s="260"/>
      <c r="PBT247" s="260"/>
      <c r="PBU247" s="260"/>
      <c r="PBV247" s="260"/>
      <c r="PBW247" s="260"/>
      <c r="PBX247" s="260"/>
      <c r="PBY247" s="260"/>
      <c r="PBZ247" s="260"/>
      <c r="PCA247" s="260"/>
      <c r="PCB247" s="260"/>
      <c r="PCC247" s="260"/>
      <c r="PCD247" s="260"/>
      <c r="PCE247" s="260"/>
      <c r="PCF247" s="260"/>
      <c r="PCG247" s="260"/>
      <c r="PCH247" s="260"/>
      <c r="PCI247" s="260"/>
      <c r="PCJ247" s="260"/>
      <c r="PCK247" s="260"/>
      <c r="PCL247" s="260"/>
      <c r="PCM247" s="260"/>
      <c r="PCN247" s="260"/>
      <c r="PCO247" s="260"/>
      <c r="PCP247" s="260"/>
      <c r="PCQ247" s="260"/>
      <c r="PCR247" s="260"/>
      <c r="PCS247" s="260"/>
      <c r="PCT247" s="260"/>
      <c r="PCU247" s="260"/>
      <c r="PCV247" s="260"/>
      <c r="PCW247" s="260"/>
      <c r="PCX247" s="260"/>
      <c r="PCY247" s="260"/>
      <c r="PCZ247" s="260"/>
      <c r="PDA247" s="260"/>
      <c r="PDB247" s="260"/>
      <c r="PDC247" s="260"/>
      <c r="PDD247" s="260"/>
      <c r="PDE247" s="260"/>
      <c r="PDF247" s="260"/>
      <c r="PDG247" s="260"/>
      <c r="PDH247" s="260"/>
      <c r="PDI247" s="260"/>
      <c r="PDJ247" s="260"/>
      <c r="PDK247" s="260"/>
      <c r="PDL247" s="260"/>
      <c r="PDM247" s="260"/>
      <c r="PDN247" s="260"/>
      <c r="PDO247" s="260"/>
      <c r="PDP247" s="260"/>
      <c r="PDQ247" s="260"/>
      <c r="PDR247" s="260"/>
      <c r="PDS247" s="260"/>
      <c r="PDT247" s="260"/>
      <c r="PDU247" s="260"/>
      <c r="PDV247" s="260"/>
      <c r="PDW247" s="260"/>
      <c r="PDX247" s="260"/>
      <c r="PDY247" s="260"/>
      <c r="PDZ247" s="260"/>
      <c r="PEA247" s="260"/>
      <c r="PEB247" s="260"/>
      <c r="PEC247" s="260"/>
      <c r="PED247" s="260"/>
      <c r="PEE247" s="260"/>
      <c r="PEF247" s="260"/>
      <c r="PEG247" s="260"/>
      <c r="PEH247" s="260"/>
      <c r="PEI247" s="260"/>
      <c r="PEJ247" s="260"/>
      <c r="PEK247" s="260"/>
      <c r="PEL247" s="260"/>
      <c r="PEM247" s="260"/>
      <c r="PEN247" s="260"/>
      <c r="PEO247" s="260"/>
      <c r="PEP247" s="260"/>
      <c r="PEQ247" s="260"/>
      <c r="PER247" s="260"/>
      <c r="PES247" s="260"/>
      <c r="PET247" s="260"/>
      <c r="PEU247" s="260"/>
      <c r="PEV247" s="260"/>
      <c r="PEW247" s="260"/>
      <c r="PEX247" s="260"/>
      <c r="PEY247" s="260"/>
      <c r="PEZ247" s="260"/>
      <c r="PFA247" s="260"/>
      <c r="PFB247" s="260"/>
      <c r="PFC247" s="260"/>
      <c r="PFD247" s="260"/>
      <c r="PFE247" s="260"/>
      <c r="PFF247" s="260"/>
      <c r="PFG247" s="260"/>
      <c r="PFH247" s="260"/>
      <c r="PFI247" s="260"/>
      <c r="PFJ247" s="260"/>
      <c r="PFK247" s="260"/>
      <c r="PFL247" s="260"/>
      <c r="PFM247" s="260"/>
      <c r="PFN247" s="260"/>
      <c r="PFO247" s="260"/>
      <c r="PFP247" s="260"/>
      <c r="PFQ247" s="260"/>
      <c r="PFR247" s="260"/>
      <c r="PFS247" s="260"/>
      <c r="PFT247" s="260"/>
      <c r="PFU247" s="260"/>
      <c r="PFV247" s="260"/>
      <c r="PFW247" s="260"/>
      <c r="PFX247" s="260"/>
      <c r="PFY247" s="260"/>
      <c r="PFZ247" s="260"/>
      <c r="PGA247" s="260"/>
      <c r="PGB247" s="260"/>
      <c r="PGC247" s="260"/>
      <c r="PGD247" s="260"/>
      <c r="PGE247" s="260"/>
      <c r="PGF247" s="260"/>
      <c r="PGG247" s="260"/>
      <c r="PGH247" s="260"/>
      <c r="PGI247" s="260"/>
      <c r="PGJ247" s="260"/>
      <c r="PGK247" s="260"/>
      <c r="PGL247" s="260"/>
      <c r="PGM247" s="260"/>
      <c r="PGN247" s="260"/>
      <c r="PGO247" s="260"/>
      <c r="PGP247" s="260"/>
      <c r="PGQ247" s="260"/>
      <c r="PGR247" s="260"/>
      <c r="PGS247" s="260"/>
      <c r="PGT247" s="260"/>
      <c r="PGU247" s="260"/>
      <c r="PGV247" s="260"/>
      <c r="PGW247" s="260"/>
      <c r="PGX247" s="260"/>
      <c r="PGY247" s="260"/>
      <c r="PGZ247" s="260"/>
      <c r="PHA247" s="260"/>
      <c r="PHB247" s="260"/>
      <c r="PHC247" s="260"/>
      <c r="PHD247" s="260"/>
      <c r="PHE247" s="260"/>
      <c r="PHF247" s="260"/>
      <c r="PHG247" s="260"/>
      <c r="PHH247" s="260"/>
      <c r="PHI247" s="260"/>
      <c r="PHJ247" s="260"/>
      <c r="PHK247" s="260"/>
      <c r="PHL247" s="260"/>
      <c r="PHM247" s="260"/>
      <c r="PHN247" s="260"/>
      <c r="PHO247" s="260"/>
      <c r="PHP247" s="260"/>
      <c r="PHQ247" s="260"/>
      <c r="PHR247" s="260"/>
      <c r="PHS247" s="260"/>
      <c r="PHT247" s="260"/>
      <c r="PHU247" s="260"/>
      <c r="PHV247" s="260"/>
      <c r="PHW247" s="260"/>
      <c r="PHX247" s="260"/>
      <c r="PHY247" s="260"/>
      <c r="PHZ247" s="260"/>
      <c r="PIA247" s="260"/>
      <c r="PIB247" s="260"/>
      <c r="PIC247" s="260"/>
      <c r="PID247" s="260"/>
      <c r="PIE247" s="260"/>
      <c r="PIF247" s="260"/>
      <c r="PIG247" s="260"/>
      <c r="PIH247" s="260"/>
      <c r="PII247" s="260"/>
      <c r="PIJ247" s="260"/>
      <c r="PIK247" s="260"/>
      <c r="PIL247" s="260"/>
      <c r="PIM247" s="260"/>
      <c r="PIN247" s="260"/>
      <c r="PIO247" s="260"/>
      <c r="PIP247" s="260"/>
      <c r="PIQ247" s="260"/>
      <c r="PIR247" s="260"/>
      <c r="PIS247" s="260"/>
      <c r="PIT247" s="260"/>
      <c r="PIU247" s="260"/>
      <c r="PIV247" s="260"/>
      <c r="PIW247" s="260"/>
      <c r="PIX247" s="260"/>
      <c r="PIY247" s="260"/>
      <c r="PIZ247" s="260"/>
      <c r="PJA247" s="260"/>
      <c r="PJB247" s="260"/>
      <c r="PJC247" s="260"/>
      <c r="PJD247" s="260"/>
      <c r="PJE247" s="260"/>
      <c r="PJF247" s="260"/>
      <c r="PJG247" s="260"/>
      <c r="PJH247" s="260"/>
      <c r="PJI247" s="260"/>
      <c r="PJJ247" s="260"/>
      <c r="PJK247" s="260"/>
      <c r="PJL247" s="260"/>
      <c r="PJM247" s="260"/>
      <c r="PJN247" s="260"/>
      <c r="PJO247" s="260"/>
      <c r="PJP247" s="260"/>
      <c r="PJQ247" s="260"/>
      <c r="PJR247" s="260"/>
      <c r="PJS247" s="260"/>
      <c r="PJT247" s="260"/>
      <c r="PJU247" s="260"/>
      <c r="PJV247" s="260"/>
      <c r="PJW247" s="260"/>
      <c r="PJX247" s="260"/>
      <c r="PJY247" s="260"/>
      <c r="PJZ247" s="260"/>
      <c r="PKA247" s="260"/>
      <c r="PKB247" s="260"/>
      <c r="PKC247" s="260"/>
      <c r="PKD247" s="260"/>
      <c r="PKE247" s="260"/>
      <c r="PKF247" s="260"/>
      <c r="PKG247" s="260"/>
      <c r="PKH247" s="260"/>
      <c r="PKI247" s="260"/>
      <c r="PKJ247" s="260"/>
      <c r="PKK247" s="260"/>
      <c r="PKL247" s="260"/>
      <c r="PKM247" s="260"/>
      <c r="PKN247" s="260"/>
      <c r="PKO247" s="260"/>
      <c r="PKP247" s="260"/>
      <c r="PKQ247" s="260"/>
      <c r="PKR247" s="260"/>
      <c r="PKS247" s="260"/>
      <c r="PKT247" s="260"/>
      <c r="PKU247" s="260"/>
      <c r="PKV247" s="260"/>
      <c r="PKW247" s="260"/>
      <c r="PKX247" s="260"/>
      <c r="PKY247" s="260"/>
      <c r="PKZ247" s="260"/>
      <c r="PLA247" s="260"/>
      <c r="PLB247" s="260"/>
      <c r="PLC247" s="260"/>
      <c r="PLD247" s="260"/>
      <c r="PLE247" s="260"/>
      <c r="PLF247" s="260"/>
      <c r="PLG247" s="260"/>
      <c r="PLH247" s="260"/>
      <c r="PLI247" s="260"/>
      <c r="PLJ247" s="260"/>
      <c r="PLK247" s="260"/>
      <c r="PLL247" s="260"/>
      <c r="PLM247" s="260"/>
      <c r="PLN247" s="260"/>
      <c r="PLO247" s="260"/>
      <c r="PLP247" s="260"/>
      <c r="PLQ247" s="260"/>
      <c r="PLR247" s="260"/>
      <c r="PLS247" s="260"/>
      <c r="PLT247" s="260"/>
      <c r="PLU247" s="260"/>
      <c r="PLV247" s="260"/>
      <c r="PLW247" s="260"/>
      <c r="PLX247" s="260"/>
      <c r="PLY247" s="260"/>
      <c r="PLZ247" s="260"/>
      <c r="PMA247" s="260"/>
      <c r="PMB247" s="260"/>
      <c r="PMC247" s="260"/>
      <c r="PMD247" s="260"/>
      <c r="PME247" s="260"/>
      <c r="PMF247" s="260"/>
      <c r="PMG247" s="260"/>
      <c r="PMH247" s="260"/>
      <c r="PMI247" s="260"/>
      <c r="PMJ247" s="260"/>
      <c r="PMK247" s="260"/>
      <c r="PML247" s="260"/>
      <c r="PMM247" s="260"/>
      <c r="PMN247" s="260"/>
      <c r="PMO247" s="260"/>
      <c r="PMP247" s="260"/>
      <c r="PMQ247" s="260"/>
      <c r="PMR247" s="260"/>
      <c r="PMS247" s="260"/>
      <c r="PMT247" s="260"/>
      <c r="PMU247" s="260"/>
      <c r="PMV247" s="260"/>
      <c r="PMW247" s="260"/>
      <c r="PMX247" s="260"/>
      <c r="PMY247" s="260"/>
      <c r="PMZ247" s="260"/>
      <c r="PNA247" s="260"/>
      <c r="PNB247" s="260"/>
      <c r="PNC247" s="260"/>
      <c r="PND247" s="260"/>
      <c r="PNE247" s="260"/>
      <c r="PNF247" s="260"/>
      <c r="PNG247" s="260"/>
      <c r="PNH247" s="260"/>
      <c r="PNI247" s="260"/>
      <c r="PNJ247" s="260"/>
      <c r="PNK247" s="260"/>
      <c r="PNL247" s="260"/>
      <c r="PNM247" s="260"/>
      <c r="PNN247" s="260"/>
      <c r="PNO247" s="260"/>
      <c r="PNP247" s="260"/>
      <c r="PNQ247" s="260"/>
      <c r="PNR247" s="260"/>
      <c r="PNS247" s="260"/>
      <c r="PNT247" s="260"/>
      <c r="PNU247" s="260"/>
      <c r="PNV247" s="260"/>
      <c r="PNW247" s="260"/>
      <c r="PNX247" s="260"/>
      <c r="PNY247" s="260"/>
      <c r="PNZ247" s="260"/>
      <c r="POA247" s="260"/>
      <c r="POB247" s="260"/>
      <c r="POC247" s="260"/>
      <c r="POD247" s="260"/>
      <c r="POE247" s="260"/>
      <c r="POF247" s="260"/>
      <c r="POG247" s="260"/>
      <c r="POH247" s="260"/>
      <c r="POI247" s="260"/>
      <c r="POJ247" s="260"/>
      <c r="POK247" s="260"/>
      <c r="POL247" s="260"/>
      <c r="POM247" s="260"/>
      <c r="PON247" s="260"/>
      <c r="POO247" s="260"/>
      <c r="POP247" s="260"/>
      <c r="POQ247" s="260"/>
      <c r="POR247" s="260"/>
      <c r="POS247" s="260"/>
      <c r="POT247" s="260"/>
      <c r="POU247" s="260"/>
      <c r="POV247" s="260"/>
      <c r="POW247" s="260"/>
      <c r="POX247" s="260"/>
      <c r="POY247" s="260"/>
      <c r="POZ247" s="260"/>
      <c r="PPA247" s="260"/>
      <c r="PPB247" s="260"/>
      <c r="PPC247" s="260"/>
      <c r="PPD247" s="260"/>
      <c r="PPE247" s="260"/>
      <c r="PPF247" s="260"/>
      <c r="PPG247" s="260"/>
      <c r="PPH247" s="260"/>
      <c r="PPI247" s="260"/>
      <c r="PPJ247" s="260"/>
      <c r="PPK247" s="260"/>
      <c r="PPL247" s="260"/>
      <c r="PPM247" s="260"/>
      <c r="PPN247" s="260"/>
      <c r="PPO247" s="260"/>
      <c r="PPP247" s="260"/>
      <c r="PPQ247" s="260"/>
      <c r="PPR247" s="260"/>
      <c r="PPS247" s="260"/>
      <c r="PPT247" s="260"/>
      <c r="PPU247" s="260"/>
      <c r="PPV247" s="260"/>
      <c r="PPW247" s="260"/>
      <c r="PPX247" s="260"/>
      <c r="PPY247" s="260"/>
      <c r="PPZ247" s="260"/>
      <c r="PQA247" s="260"/>
      <c r="PQB247" s="260"/>
      <c r="PQC247" s="260"/>
      <c r="PQD247" s="260"/>
      <c r="PQE247" s="260"/>
      <c r="PQF247" s="260"/>
      <c r="PQG247" s="260"/>
      <c r="PQH247" s="260"/>
      <c r="PQI247" s="260"/>
      <c r="PQJ247" s="260"/>
      <c r="PQK247" s="260"/>
      <c r="PQL247" s="260"/>
      <c r="PQM247" s="260"/>
      <c r="PQN247" s="260"/>
      <c r="PQO247" s="260"/>
      <c r="PQP247" s="260"/>
      <c r="PQQ247" s="260"/>
      <c r="PQR247" s="260"/>
      <c r="PQS247" s="260"/>
      <c r="PQT247" s="260"/>
      <c r="PQU247" s="260"/>
      <c r="PQV247" s="260"/>
      <c r="PQW247" s="260"/>
      <c r="PQX247" s="260"/>
      <c r="PQY247" s="260"/>
      <c r="PQZ247" s="260"/>
      <c r="PRA247" s="260"/>
      <c r="PRB247" s="260"/>
      <c r="PRC247" s="260"/>
      <c r="PRD247" s="260"/>
      <c r="PRE247" s="260"/>
      <c r="PRF247" s="260"/>
      <c r="PRG247" s="260"/>
      <c r="PRH247" s="260"/>
      <c r="PRI247" s="260"/>
      <c r="PRJ247" s="260"/>
      <c r="PRK247" s="260"/>
      <c r="PRL247" s="260"/>
      <c r="PRM247" s="260"/>
      <c r="PRN247" s="260"/>
      <c r="PRO247" s="260"/>
      <c r="PRP247" s="260"/>
      <c r="PRQ247" s="260"/>
      <c r="PRR247" s="260"/>
      <c r="PRS247" s="260"/>
      <c r="PRT247" s="260"/>
      <c r="PRU247" s="260"/>
      <c r="PRV247" s="260"/>
      <c r="PRW247" s="260"/>
      <c r="PRX247" s="260"/>
      <c r="PRY247" s="260"/>
      <c r="PRZ247" s="260"/>
      <c r="PSA247" s="260"/>
      <c r="PSB247" s="260"/>
      <c r="PSC247" s="260"/>
      <c r="PSD247" s="260"/>
      <c r="PSE247" s="260"/>
      <c r="PSF247" s="260"/>
      <c r="PSG247" s="260"/>
      <c r="PSH247" s="260"/>
      <c r="PSI247" s="260"/>
      <c r="PSJ247" s="260"/>
      <c r="PSK247" s="260"/>
      <c r="PSL247" s="260"/>
      <c r="PSM247" s="260"/>
      <c r="PSN247" s="260"/>
      <c r="PSO247" s="260"/>
      <c r="PSP247" s="260"/>
      <c r="PSQ247" s="260"/>
      <c r="PSR247" s="260"/>
      <c r="PSS247" s="260"/>
      <c r="PST247" s="260"/>
      <c r="PSU247" s="260"/>
      <c r="PSV247" s="260"/>
      <c r="PSW247" s="260"/>
      <c r="PSX247" s="260"/>
      <c r="PSY247" s="260"/>
      <c r="PSZ247" s="260"/>
      <c r="PTA247" s="260"/>
      <c r="PTB247" s="260"/>
      <c r="PTC247" s="260"/>
      <c r="PTD247" s="260"/>
      <c r="PTE247" s="260"/>
      <c r="PTF247" s="260"/>
      <c r="PTG247" s="260"/>
      <c r="PTH247" s="260"/>
      <c r="PTI247" s="260"/>
      <c r="PTJ247" s="260"/>
      <c r="PTK247" s="260"/>
      <c r="PTL247" s="260"/>
      <c r="PTM247" s="260"/>
      <c r="PTN247" s="260"/>
      <c r="PTO247" s="260"/>
      <c r="PTP247" s="260"/>
      <c r="PTQ247" s="260"/>
      <c r="PTR247" s="260"/>
      <c r="PTS247" s="260"/>
      <c r="PTT247" s="260"/>
      <c r="PTU247" s="260"/>
      <c r="PTV247" s="260"/>
      <c r="PTW247" s="260"/>
      <c r="PTX247" s="260"/>
      <c r="PTY247" s="260"/>
      <c r="PTZ247" s="260"/>
      <c r="PUA247" s="260"/>
      <c r="PUB247" s="260"/>
      <c r="PUC247" s="260"/>
      <c r="PUD247" s="260"/>
      <c r="PUE247" s="260"/>
      <c r="PUF247" s="260"/>
      <c r="PUG247" s="260"/>
      <c r="PUH247" s="260"/>
      <c r="PUI247" s="260"/>
      <c r="PUJ247" s="260"/>
      <c r="PUK247" s="260"/>
      <c r="PUL247" s="260"/>
      <c r="PUM247" s="260"/>
      <c r="PUN247" s="260"/>
      <c r="PUO247" s="260"/>
      <c r="PUP247" s="260"/>
      <c r="PUQ247" s="260"/>
      <c r="PUR247" s="260"/>
      <c r="PUS247" s="260"/>
      <c r="PUT247" s="260"/>
      <c r="PUU247" s="260"/>
      <c r="PUV247" s="260"/>
      <c r="PUW247" s="260"/>
      <c r="PUX247" s="260"/>
      <c r="PUY247" s="260"/>
      <c r="PUZ247" s="260"/>
      <c r="PVA247" s="260"/>
      <c r="PVB247" s="260"/>
      <c r="PVC247" s="260"/>
      <c r="PVD247" s="260"/>
      <c r="PVE247" s="260"/>
      <c r="PVF247" s="260"/>
      <c r="PVG247" s="260"/>
      <c r="PVH247" s="260"/>
      <c r="PVI247" s="260"/>
      <c r="PVJ247" s="260"/>
      <c r="PVK247" s="260"/>
      <c r="PVL247" s="260"/>
      <c r="PVM247" s="260"/>
      <c r="PVN247" s="260"/>
      <c r="PVO247" s="260"/>
      <c r="PVP247" s="260"/>
      <c r="PVQ247" s="260"/>
      <c r="PVR247" s="260"/>
      <c r="PVS247" s="260"/>
      <c r="PVT247" s="260"/>
      <c r="PVU247" s="260"/>
      <c r="PVV247" s="260"/>
      <c r="PVW247" s="260"/>
      <c r="PVX247" s="260"/>
      <c r="PVY247" s="260"/>
      <c r="PVZ247" s="260"/>
      <c r="PWA247" s="260"/>
      <c r="PWB247" s="260"/>
      <c r="PWC247" s="260"/>
      <c r="PWD247" s="260"/>
      <c r="PWE247" s="260"/>
      <c r="PWF247" s="260"/>
      <c r="PWG247" s="260"/>
      <c r="PWH247" s="260"/>
      <c r="PWI247" s="260"/>
      <c r="PWJ247" s="260"/>
      <c r="PWK247" s="260"/>
      <c r="PWL247" s="260"/>
      <c r="PWM247" s="260"/>
      <c r="PWN247" s="260"/>
      <c r="PWO247" s="260"/>
      <c r="PWP247" s="260"/>
      <c r="PWQ247" s="260"/>
      <c r="PWR247" s="260"/>
      <c r="PWS247" s="260"/>
      <c r="PWT247" s="260"/>
      <c r="PWU247" s="260"/>
      <c r="PWV247" s="260"/>
      <c r="PWW247" s="260"/>
      <c r="PWX247" s="260"/>
      <c r="PWY247" s="260"/>
      <c r="PWZ247" s="260"/>
      <c r="PXA247" s="260"/>
      <c r="PXB247" s="260"/>
      <c r="PXC247" s="260"/>
      <c r="PXD247" s="260"/>
      <c r="PXE247" s="260"/>
      <c r="PXF247" s="260"/>
      <c r="PXG247" s="260"/>
      <c r="PXH247" s="260"/>
      <c r="PXI247" s="260"/>
      <c r="PXJ247" s="260"/>
      <c r="PXK247" s="260"/>
      <c r="PXL247" s="260"/>
      <c r="PXM247" s="260"/>
      <c r="PXN247" s="260"/>
      <c r="PXO247" s="260"/>
      <c r="PXP247" s="260"/>
      <c r="PXQ247" s="260"/>
      <c r="PXR247" s="260"/>
      <c r="PXS247" s="260"/>
      <c r="PXT247" s="260"/>
      <c r="PXU247" s="260"/>
      <c r="PXV247" s="260"/>
      <c r="PXW247" s="260"/>
      <c r="PXX247" s="260"/>
      <c r="PXY247" s="260"/>
      <c r="PXZ247" s="260"/>
      <c r="PYA247" s="260"/>
      <c r="PYB247" s="260"/>
      <c r="PYC247" s="260"/>
      <c r="PYD247" s="260"/>
      <c r="PYE247" s="260"/>
      <c r="PYF247" s="260"/>
      <c r="PYG247" s="260"/>
      <c r="PYH247" s="260"/>
      <c r="PYI247" s="260"/>
      <c r="PYJ247" s="260"/>
      <c r="PYK247" s="260"/>
      <c r="PYL247" s="260"/>
      <c r="PYM247" s="260"/>
      <c r="PYN247" s="260"/>
      <c r="PYO247" s="260"/>
      <c r="PYP247" s="260"/>
      <c r="PYQ247" s="260"/>
      <c r="PYR247" s="260"/>
      <c r="PYS247" s="260"/>
      <c r="PYT247" s="260"/>
      <c r="PYU247" s="260"/>
      <c r="PYV247" s="260"/>
      <c r="PYW247" s="260"/>
      <c r="PYX247" s="260"/>
      <c r="PYY247" s="260"/>
      <c r="PYZ247" s="260"/>
      <c r="PZA247" s="260"/>
      <c r="PZB247" s="260"/>
      <c r="PZC247" s="260"/>
      <c r="PZD247" s="260"/>
      <c r="PZE247" s="260"/>
      <c r="PZF247" s="260"/>
      <c r="PZG247" s="260"/>
      <c r="PZH247" s="260"/>
      <c r="PZI247" s="260"/>
      <c r="PZJ247" s="260"/>
      <c r="PZK247" s="260"/>
      <c r="PZL247" s="260"/>
      <c r="PZM247" s="260"/>
      <c r="PZN247" s="260"/>
      <c r="PZO247" s="260"/>
      <c r="PZP247" s="260"/>
      <c r="PZQ247" s="260"/>
      <c r="PZR247" s="260"/>
      <c r="PZS247" s="260"/>
      <c r="PZT247" s="260"/>
      <c r="PZU247" s="260"/>
      <c r="PZV247" s="260"/>
      <c r="PZW247" s="260"/>
      <c r="PZX247" s="260"/>
      <c r="PZY247" s="260"/>
      <c r="PZZ247" s="260"/>
      <c r="QAA247" s="260"/>
      <c r="QAB247" s="260"/>
      <c r="QAC247" s="260"/>
      <c r="QAD247" s="260"/>
      <c r="QAE247" s="260"/>
      <c r="QAF247" s="260"/>
      <c r="QAG247" s="260"/>
      <c r="QAH247" s="260"/>
      <c r="QAI247" s="260"/>
      <c r="QAJ247" s="260"/>
      <c r="QAK247" s="260"/>
      <c r="QAL247" s="260"/>
      <c r="QAM247" s="260"/>
      <c r="QAN247" s="260"/>
      <c r="QAO247" s="260"/>
      <c r="QAP247" s="260"/>
      <c r="QAQ247" s="260"/>
      <c r="QAR247" s="260"/>
      <c r="QAS247" s="260"/>
      <c r="QAT247" s="260"/>
      <c r="QAU247" s="260"/>
      <c r="QAV247" s="260"/>
      <c r="QAW247" s="260"/>
      <c r="QAX247" s="260"/>
      <c r="QAY247" s="260"/>
      <c r="QAZ247" s="260"/>
      <c r="QBA247" s="260"/>
      <c r="QBB247" s="260"/>
      <c r="QBC247" s="260"/>
      <c r="QBD247" s="260"/>
      <c r="QBE247" s="260"/>
      <c r="QBF247" s="260"/>
      <c r="QBG247" s="260"/>
      <c r="QBH247" s="260"/>
      <c r="QBI247" s="260"/>
      <c r="QBJ247" s="260"/>
      <c r="QBK247" s="260"/>
      <c r="QBL247" s="260"/>
      <c r="QBM247" s="260"/>
      <c r="QBN247" s="260"/>
      <c r="QBO247" s="260"/>
      <c r="QBP247" s="260"/>
      <c r="QBQ247" s="260"/>
      <c r="QBR247" s="260"/>
      <c r="QBS247" s="260"/>
      <c r="QBT247" s="260"/>
      <c r="QBU247" s="260"/>
      <c r="QBV247" s="260"/>
      <c r="QBW247" s="260"/>
      <c r="QBX247" s="260"/>
      <c r="QBY247" s="260"/>
      <c r="QBZ247" s="260"/>
      <c r="QCA247" s="260"/>
      <c r="QCB247" s="260"/>
      <c r="QCC247" s="260"/>
      <c r="QCD247" s="260"/>
      <c r="QCE247" s="260"/>
      <c r="QCF247" s="260"/>
      <c r="QCG247" s="260"/>
      <c r="QCH247" s="260"/>
      <c r="QCI247" s="260"/>
      <c r="QCJ247" s="260"/>
      <c r="QCK247" s="260"/>
      <c r="QCL247" s="260"/>
      <c r="QCM247" s="260"/>
      <c r="QCN247" s="260"/>
      <c r="QCO247" s="260"/>
      <c r="QCP247" s="260"/>
      <c r="QCQ247" s="260"/>
      <c r="QCR247" s="260"/>
      <c r="QCS247" s="260"/>
      <c r="QCT247" s="260"/>
      <c r="QCU247" s="260"/>
      <c r="QCV247" s="260"/>
      <c r="QCW247" s="260"/>
      <c r="QCX247" s="260"/>
      <c r="QCY247" s="260"/>
      <c r="QCZ247" s="260"/>
      <c r="QDA247" s="260"/>
      <c r="QDB247" s="260"/>
      <c r="QDC247" s="260"/>
      <c r="QDD247" s="260"/>
      <c r="QDE247" s="260"/>
      <c r="QDF247" s="260"/>
      <c r="QDG247" s="260"/>
      <c r="QDH247" s="260"/>
      <c r="QDI247" s="260"/>
      <c r="QDJ247" s="260"/>
      <c r="QDK247" s="260"/>
      <c r="QDL247" s="260"/>
      <c r="QDM247" s="260"/>
      <c r="QDN247" s="260"/>
      <c r="QDO247" s="260"/>
      <c r="QDP247" s="260"/>
      <c r="QDQ247" s="260"/>
      <c r="QDR247" s="260"/>
      <c r="QDS247" s="260"/>
      <c r="QDT247" s="260"/>
      <c r="QDU247" s="260"/>
      <c r="QDV247" s="260"/>
      <c r="QDW247" s="260"/>
      <c r="QDX247" s="260"/>
      <c r="QDY247" s="260"/>
      <c r="QDZ247" s="260"/>
      <c r="QEA247" s="260"/>
      <c r="QEB247" s="260"/>
      <c r="QEC247" s="260"/>
      <c r="QED247" s="260"/>
      <c r="QEE247" s="260"/>
      <c r="QEF247" s="260"/>
      <c r="QEG247" s="260"/>
      <c r="QEH247" s="260"/>
      <c r="QEI247" s="260"/>
      <c r="QEJ247" s="260"/>
      <c r="QEK247" s="260"/>
      <c r="QEL247" s="260"/>
      <c r="QEM247" s="260"/>
      <c r="QEN247" s="260"/>
      <c r="QEO247" s="260"/>
      <c r="QEP247" s="260"/>
      <c r="QEQ247" s="260"/>
      <c r="QER247" s="260"/>
      <c r="QES247" s="260"/>
      <c r="QET247" s="260"/>
      <c r="QEU247" s="260"/>
      <c r="QEV247" s="260"/>
      <c r="QEW247" s="260"/>
      <c r="QEX247" s="260"/>
      <c r="QEY247" s="260"/>
      <c r="QEZ247" s="260"/>
      <c r="QFA247" s="260"/>
      <c r="QFB247" s="260"/>
      <c r="QFC247" s="260"/>
      <c r="QFD247" s="260"/>
      <c r="QFE247" s="260"/>
      <c r="QFF247" s="260"/>
      <c r="QFG247" s="260"/>
      <c r="QFH247" s="260"/>
      <c r="QFI247" s="260"/>
      <c r="QFJ247" s="260"/>
      <c r="QFK247" s="260"/>
      <c r="QFL247" s="260"/>
      <c r="QFM247" s="260"/>
      <c r="QFN247" s="260"/>
      <c r="QFO247" s="260"/>
      <c r="QFP247" s="260"/>
      <c r="QFQ247" s="260"/>
      <c r="QFR247" s="260"/>
      <c r="QFS247" s="260"/>
      <c r="QFT247" s="260"/>
      <c r="QFU247" s="260"/>
      <c r="QFV247" s="260"/>
      <c r="QFW247" s="260"/>
      <c r="QFX247" s="260"/>
      <c r="QFY247" s="260"/>
      <c r="QFZ247" s="260"/>
      <c r="QGA247" s="260"/>
      <c r="QGB247" s="260"/>
      <c r="QGC247" s="260"/>
      <c r="QGD247" s="260"/>
      <c r="QGE247" s="260"/>
      <c r="QGF247" s="260"/>
      <c r="QGG247" s="260"/>
      <c r="QGH247" s="260"/>
      <c r="QGI247" s="260"/>
      <c r="QGJ247" s="260"/>
      <c r="QGK247" s="260"/>
      <c r="QGL247" s="260"/>
      <c r="QGM247" s="260"/>
      <c r="QGN247" s="260"/>
      <c r="QGO247" s="260"/>
      <c r="QGP247" s="260"/>
      <c r="QGQ247" s="260"/>
      <c r="QGR247" s="260"/>
      <c r="QGS247" s="260"/>
      <c r="QGT247" s="260"/>
      <c r="QGU247" s="260"/>
      <c r="QGV247" s="260"/>
      <c r="QGW247" s="260"/>
      <c r="QGX247" s="260"/>
      <c r="QGY247" s="260"/>
      <c r="QGZ247" s="260"/>
      <c r="QHA247" s="260"/>
      <c r="QHB247" s="260"/>
      <c r="QHC247" s="260"/>
      <c r="QHD247" s="260"/>
      <c r="QHE247" s="260"/>
      <c r="QHF247" s="260"/>
      <c r="QHG247" s="260"/>
      <c r="QHH247" s="260"/>
      <c r="QHI247" s="260"/>
      <c r="QHJ247" s="260"/>
      <c r="QHK247" s="260"/>
      <c r="QHL247" s="260"/>
      <c r="QHM247" s="260"/>
      <c r="QHN247" s="260"/>
      <c r="QHO247" s="260"/>
      <c r="QHP247" s="260"/>
      <c r="QHQ247" s="260"/>
      <c r="QHR247" s="260"/>
      <c r="QHS247" s="260"/>
      <c r="QHT247" s="260"/>
      <c r="QHU247" s="260"/>
      <c r="QHV247" s="260"/>
      <c r="QHW247" s="260"/>
      <c r="QHX247" s="260"/>
      <c r="QHY247" s="260"/>
      <c r="QHZ247" s="260"/>
      <c r="QIA247" s="260"/>
      <c r="QIB247" s="260"/>
      <c r="QIC247" s="260"/>
      <c r="QID247" s="260"/>
      <c r="QIE247" s="260"/>
      <c r="QIF247" s="260"/>
      <c r="QIG247" s="260"/>
      <c r="QIH247" s="260"/>
      <c r="QII247" s="260"/>
      <c r="QIJ247" s="260"/>
      <c r="QIK247" s="260"/>
      <c r="QIL247" s="260"/>
      <c r="QIM247" s="260"/>
      <c r="QIN247" s="260"/>
      <c r="QIO247" s="260"/>
      <c r="QIP247" s="260"/>
      <c r="QIQ247" s="260"/>
      <c r="QIR247" s="260"/>
      <c r="QIS247" s="260"/>
      <c r="QIT247" s="260"/>
      <c r="QIU247" s="260"/>
      <c r="QIV247" s="260"/>
      <c r="QIW247" s="260"/>
      <c r="QIX247" s="260"/>
      <c r="QIY247" s="260"/>
      <c r="QIZ247" s="260"/>
      <c r="QJA247" s="260"/>
      <c r="QJB247" s="260"/>
      <c r="QJC247" s="260"/>
      <c r="QJD247" s="260"/>
      <c r="QJE247" s="260"/>
      <c r="QJF247" s="260"/>
      <c r="QJG247" s="260"/>
      <c r="QJH247" s="260"/>
      <c r="QJI247" s="260"/>
      <c r="QJJ247" s="260"/>
      <c r="QJK247" s="260"/>
      <c r="QJL247" s="260"/>
      <c r="QJM247" s="260"/>
      <c r="QJN247" s="260"/>
      <c r="QJO247" s="260"/>
      <c r="QJP247" s="260"/>
      <c r="QJQ247" s="260"/>
      <c r="QJR247" s="260"/>
      <c r="QJS247" s="260"/>
      <c r="QJT247" s="260"/>
      <c r="QJU247" s="260"/>
      <c r="QJV247" s="260"/>
      <c r="QJW247" s="260"/>
      <c r="QJX247" s="260"/>
      <c r="QJY247" s="260"/>
      <c r="QJZ247" s="260"/>
      <c r="QKA247" s="260"/>
      <c r="QKB247" s="260"/>
      <c r="QKC247" s="260"/>
      <c r="QKD247" s="260"/>
      <c r="QKE247" s="260"/>
      <c r="QKF247" s="260"/>
      <c r="QKG247" s="260"/>
      <c r="QKH247" s="260"/>
      <c r="QKI247" s="260"/>
      <c r="QKJ247" s="260"/>
      <c r="QKK247" s="260"/>
      <c r="QKL247" s="260"/>
      <c r="QKM247" s="260"/>
      <c r="QKN247" s="260"/>
      <c r="QKO247" s="260"/>
      <c r="QKP247" s="260"/>
      <c r="QKQ247" s="260"/>
      <c r="QKR247" s="260"/>
      <c r="QKS247" s="260"/>
      <c r="QKT247" s="260"/>
      <c r="QKU247" s="260"/>
      <c r="QKV247" s="260"/>
      <c r="QKW247" s="260"/>
      <c r="QKX247" s="260"/>
      <c r="QKY247" s="260"/>
      <c r="QKZ247" s="260"/>
      <c r="QLA247" s="260"/>
      <c r="QLB247" s="260"/>
      <c r="QLC247" s="260"/>
      <c r="QLD247" s="260"/>
      <c r="QLE247" s="260"/>
      <c r="QLF247" s="260"/>
      <c r="QLG247" s="260"/>
      <c r="QLH247" s="260"/>
      <c r="QLI247" s="260"/>
      <c r="QLJ247" s="260"/>
      <c r="QLK247" s="260"/>
      <c r="QLL247" s="260"/>
      <c r="QLM247" s="260"/>
      <c r="QLN247" s="260"/>
      <c r="QLO247" s="260"/>
      <c r="QLP247" s="260"/>
      <c r="QLQ247" s="260"/>
      <c r="QLR247" s="260"/>
      <c r="QLS247" s="260"/>
      <c r="QLT247" s="260"/>
      <c r="QLU247" s="260"/>
      <c r="QLV247" s="260"/>
      <c r="QLW247" s="260"/>
      <c r="QLX247" s="260"/>
      <c r="QLY247" s="260"/>
      <c r="QLZ247" s="260"/>
      <c r="QMA247" s="260"/>
      <c r="QMB247" s="260"/>
      <c r="QMC247" s="260"/>
      <c r="QMD247" s="260"/>
      <c r="QME247" s="260"/>
      <c r="QMF247" s="260"/>
      <c r="QMG247" s="260"/>
      <c r="QMH247" s="260"/>
      <c r="QMI247" s="260"/>
      <c r="QMJ247" s="260"/>
      <c r="QMK247" s="260"/>
      <c r="QML247" s="260"/>
      <c r="QMM247" s="260"/>
      <c r="QMN247" s="260"/>
      <c r="QMO247" s="260"/>
      <c r="QMP247" s="260"/>
      <c r="QMQ247" s="260"/>
      <c r="QMR247" s="260"/>
      <c r="QMS247" s="260"/>
      <c r="QMT247" s="260"/>
      <c r="QMU247" s="260"/>
      <c r="QMV247" s="260"/>
      <c r="QMW247" s="260"/>
      <c r="QMX247" s="260"/>
      <c r="QMY247" s="260"/>
      <c r="QMZ247" s="260"/>
      <c r="QNA247" s="260"/>
      <c r="QNB247" s="260"/>
      <c r="QNC247" s="260"/>
      <c r="QND247" s="260"/>
      <c r="QNE247" s="260"/>
      <c r="QNF247" s="260"/>
      <c r="QNG247" s="260"/>
      <c r="QNH247" s="260"/>
      <c r="QNI247" s="260"/>
      <c r="QNJ247" s="260"/>
      <c r="QNK247" s="260"/>
      <c r="QNL247" s="260"/>
      <c r="QNM247" s="260"/>
      <c r="QNN247" s="260"/>
      <c r="QNO247" s="260"/>
      <c r="QNP247" s="260"/>
      <c r="QNQ247" s="260"/>
      <c r="QNR247" s="260"/>
      <c r="QNS247" s="260"/>
      <c r="QNT247" s="260"/>
      <c r="QNU247" s="260"/>
      <c r="QNV247" s="260"/>
      <c r="QNW247" s="260"/>
      <c r="QNX247" s="260"/>
      <c r="QNY247" s="260"/>
      <c r="QNZ247" s="260"/>
      <c r="QOA247" s="260"/>
      <c r="QOB247" s="260"/>
      <c r="QOC247" s="260"/>
      <c r="QOD247" s="260"/>
      <c r="QOE247" s="260"/>
      <c r="QOF247" s="260"/>
      <c r="QOG247" s="260"/>
      <c r="QOH247" s="260"/>
      <c r="QOI247" s="260"/>
      <c r="QOJ247" s="260"/>
      <c r="QOK247" s="260"/>
      <c r="QOL247" s="260"/>
      <c r="QOM247" s="260"/>
      <c r="QON247" s="260"/>
      <c r="QOO247" s="260"/>
      <c r="QOP247" s="260"/>
      <c r="QOQ247" s="260"/>
      <c r="QOR247" s="260"/>
      <c r="QOS247" s="260"/>
      <c r="QOT247" s="260"/>
      <c r="QOU247" s="260"/>
      <c r="QOV247" s="260"/>
      <c r="QOW247" s="260"/>
      <c r="QOX247" s="260"/>
      <c r="QOY247" s="260"/>
      <c r="QOZ247" s="260"/>
      <c r="QPA247" s="260"/>
      <c r="QPB247" s="260"/>
      <c r="QPC247" s="260"/>
      <c r="QPD247" s="260"/>
      <c r="QPE247" s="260"/>
      <c r="QPF247" s="260"/>
      <c r="QPG247" s="260"/>
      <c r="QPH247" s="260"/>
      <c r="QPI247" s="260"/>
      <c r="QPJ247" s="260"/>
      <c r="QPK247" s="260"/>
      <c r="QPL247" s="260"/>
      <c r="QPM247" s="260"/>
      <c r="QPN247" s="260"/>
      <c r="QPO247" s="260"/>
      <c r="QPP247" s="260"/>
      <c r="QPQ247" s="260"/>
      <c r="QPR247" s="260"/>
      <c r="QPS247" s="260"/>
      <c r="QPT247" s="260"/>
      <c r="QPU247" s="260"/>
      <c r="QPV247" s="260"/>
      <c r="QPW247" s="260"/>
      <c r="QPX247" s="260"/>
      <c r="QPY247" s="260"/>
      <c r="QPZ247" s="260"/>
      <c r="QQA247" s="260"/>
      <c r="QQB247" s="260"/>
      <c r="QQC247" s="260"/>
      <c r="QQD247" s="260"/>
      <c r="QQE247" s="260"/>
      <c r="QQF247" s="260"/>
      <c r="QQG247" s="260"/>
      <c r="QQH247" s="260"/>
      <c r="QQI247" s="260"/>
      <c r="QQJ247" s="260"/>
      <c r="QQK247" s="260"/>
      <c r="QQL247" s="260"/>
      <c r="QQM247" s="260"/>
      <c r="QQN247" s="260"/>
      <c r="QQO247" s="260"/>
      <c r="QQP247" s="260"/>
      <c r="QQQ247" s="260"/>
      <c r="QQR247" s="260"/>
      <c r="QQS247" s="260"/>
      <c r="QQT247" s="260"/>
      <c r="QQU247" s="260"/>
      <c r="QQV247" s="260"/>
      <c r="QQW247" s="260"/>
      <c r="QQX247" s="260"/>
      <c r="QQY247" s="260"/>
      <c r="QQZ247" s="260"/>
      <c r="QRA247" s="260"/>
      <c r="QRB247" s="260"/>
      <c r="QRC247" s="260"/>
      <c r="QRD247" s="260"/>
      <c r="QRE247" s="260"/>
      <c r="QRF247" s="260"/>
      <c r="QRG247" s="260"/>
      <c r="QRH247" s="260"/>
      <c r="QRI247" s="260"/>
      <c r="QRJ247" s="260"/>
      <c r="QRK247" s="260"/>
      <c r="QRL247" s="260"/>
      <c r="QRM247" s="260"/>
      <c r="QRN247" s="260"/>
      <c r="QRO247" s="260"/>
      <c r="QRP247" s="260"/>
      <c r="QRQ247" s="260"/>
      <c r="QRR247" s="260"/>
      <c r="QRS247" s="260"/>
      <c r="QRT247" s="260"/>
      <c r="QRU247" s="260"/>
      <c r="QRV247" s="260"/>
      <c r="QRW247" s="260"/>
      <c r="QRX247" s="260"/>
      <c r="QRY247" s="260"/>
      <c r="QRZ247" s="260"/>
      <c r="QSA247" s="260"/>
      <c r="QSB247" s="260"/>
      <c r="QSC247" s="260"/>
      <c r="QSD247" s="260"/>
      <c r="QSE247" s="260"/>
      <c r="QSF247" s="260"/>
      <c r="QSG247" s="260"/>
      <c r="QSH247" s="260"/>
      <c r="QSI247" s="260"/>
      <c r="QSJ247" s="260"/>
      <c r="QSK247" s="260"/>
      <c r="QSL247" s="260"/>
      <c r="QSM247" s="260"/>
      <c r="QSN247" s="260"/>
      <c r="QSO247" s="260"/>
      <c r="QSP247" s="260"/>
      <c r="QSQ247" s="260"/>
      <c r="QSR247" s="260"/>
      <c r="QSS247" s="260"/>
      <c r="QST247" s="260"/>
      <c r="QSU247" s="260"/>
      <c r="QSV247" s="260"/>
      <c r="QSW247" s="260"/>
      <c r="QSX247" s="260"/>
      <c r="QSY247" s="260"/>
      <c r="QSZ247" s="260"/>
      <c r="QTA247" s="260"/>
      <c r="QTB247" s="260"/>
      <c r="QTC247" s="260"/>
      <c r="QTD247" s="260"/>
      <c r="QTE247" s="260"/>
      <c r="QTF247" s="260"/>
      <c r="QTG247" s="260"/>
      <c r="QTH247" s="260"/>
      <c r="QTI247" s="260"/>
      <c r="QTJ247" s="260"/>
      <c r="QTK247" s="260"/>
      <c r="QTL247" s="260"/>
      <c r="QTM247" s="260"/>
      <c r="QTN247" s="260"/>
      <c r="QTO247" s="260"/>
      <c r="QTP247" s="260"/>
      <c r="QTQ247" s="260"/>
      <c r="QTR247" s="260"/>
      <c r="QTS247" s="260"/>
      <c r="QTT247" s="260"/>
      <c r="QTU247" s="260"/>
      <c r="QTV247" s="260"/>
      <c r="QTW247" s="260"/>
      <c r="QTX247" s="260"/>
      <c r="QTY247" s="260"/>
      <c r="QTZ247" s="260"/>
      <c r="QUA247" s="260"/>
      <c r="QUB247" s="260"/>
      <c r="QUC247" s="260"/>
      <c r="QUD247" s="260"/>
      <c r="QUE247" s="260"/>
      <c r="QUF247" s="260"/>
      <c r="QUG247" s="260"/>
      <c r="QUH247" s="260"/>
      <c r="QUI247" s="260"/>
      <c r="QUJ247" s="260"/>
      <c r="QUK247" s="260"/>
      <c r="QUL247" s="260"/>
      <c r="QUM247" s="260"/>
      <c r="QUN247" s="260"/>
      <c r="QUO247" s="260"/>
      <c r="QUP247" s="260"/>
      <c r="QUQ247" s="260"/>
      <c r="QUR247" s="260"/>
      <c r="QUS247" s="260"/>
      <c r="QUT247" s="260"/>
      <c r="QUU247" s="260"/>
      <c r="QUV247" s="260"/>
      <c r="QUW247" s="260"/>
      <c r="QUX247" s="260"/>
      <c r="QUY247" s="260"/>
      <c r="QUZ247" s="260"/>
      <c r="QVA247" s="260"/>
      <c r="QVB247" s="260"/>
      <c r="QVC247" s="260"/>
      <c r="QVD247" s="260"/>
      <c r="QVE247" s="260"/>
      <c r="QVF247" s="260"/>
      <c r="QVG247" s="260"/>
      <c r="QVH247" s="260"/>
      <c r="QVI247" s="260"/>
      <c r="QVJ247" s="260"/>
      <c r="QVK247" s="260"/>
      <c r="QVL247" s="260"/>
      <c r="QVM247" s="260"/>
      <c r="QVN247" s="260"/>
      <c r="QVO247" s="260"/>
      <c r="QVP247" s="260"/>
      <c r="QVQ247" s="260"/>
      <c r="QVR247" s="260"/>
      <c r="QVS247" s="260"/>
      <c r="QVT247" s="260"/>
      <c r="QVU247" s="260"/>
      <c r="QVV247" s="260"/>
      <c r="QVW247" s="260"/>
      <c r="QVX247" s="260"/>
      <c r="QVY247" s="260"/>
      <c r="QVZ247" s="260"/>
      <c r="QWA247" s="260"/>
      <c r="QWB247" s="260"/>
      <c r="QWC247" s="260"/>
      <c r="QWD247" s="260"/>
      <c r="QWE247" s="260"/>
      <c r="QWF247" s="260"/>
      <c r="QWG247" s="260"/>
      <c r="QWH247" s="260"/>
      <c r="QWI247" s="260"/>
      <c r="QWJ247" s="260"/>
      <c r="QWK247" s="260"/>
      <c r="QWL247" s="260"/>
      <c r="QWM247" s="260"/>
      <c r="QWN247" s="260"/>
      <c r="QWO247" s="260"/>
      <c r="QWP247" s="260"/>
      <c r="QWQ247" s="260"/>
      <c r="QWR247" s="260"/>
      <c r="QWS247" s="260"/>
      <c r="QWT247" s="260"/>
      <c r="QWU247" s="260"/>
      <c r="QWV247" s="260"/>
      <c r="QWW247" s="260"/>
      <c r="QWX247" s="260"/>
      <c r="QWY247" s="260"/>
      <c r="QWZ247" s="260"/>
      <c r="QXA247" s="260"/>
      <c r="QXB247" s="260"/>
      <c r="QXC247" s="260"/>
      <c r="QXD247" s="260"/>
      <c r="QXE247" s="260"/>
      <c r="QXF247" s="260"/>
      <c r="QXG247" s="260"/>
      <c r="QXH247" s="260"/>
      <c r="QXI247" s="260"/>
      <c r="QXJ247" s="260"/>
      <c r="QXK247" s="260"/>
      <c r="QXL247" s="260"/>
      <c r="QXM247" s="260"/>
      <c r="QXN247" s="260"/>
      <c r="QXO247" s="260"/>
      <c r="QXP247" s="260"/>
      <c r="QXQ247" s="260"/>
      <c r="QXR247" s="260"/>
      <c r="QXS247" s="260"/>
      <c r="QXT247" s="260"/>
      <c r="QXU247" s="260"/>
      <c r="QXV247" s="260"/>
      <c r="QXW247" s="260"/>
      <c r="QXX247" s="260"/>
      <c r="QXY247" s="260"/>
      <c r="QXZ247" s="260"/>
      <c r="QYA247" s="260"/>
      <c r="QYB247" s="260"/>
      <c r="QYC247" s="260"/>
      <c r="QYD247" s="260"/>
      <c r="QYE247" s="260"/>
      <c r="QYF247" s="260"/>
      <c r="QYG247" s="260"/>
      <c r="QYH247" s="260"/>
      <c r="QYI247" s="260"/>
      <c r="QYJ247" s="260"/>
      <c r="QYK247" s="260"/>
      <c r="QYL247" s="260"/>
      <c r="QYM247" s="260"/>
      <c r="QYN247" s="260"/>
      <c r="QYO247" s="260"/>
      <c r="QYP247" s="260"/>
      <c r="QYQ247" s="260"/>
      <c r="QYR247" s="260"/>
      <c r="QYS247" s="260"/>
      <c r="QYT247" s="260"/>
      <c r="QYU247" s="260"/>
      <c r="QYV247" s="260"/>
      <c r="QYW247" s="260"/>
      <c r="QYX247" s="260"/>
      <c r="QYY247" s="260"/>
      <c r="QYZ247" s="260"/>
      <c r="QZA247" s="260"/>
      <c r="QZB247" s="260"/>
      <c r="QZC247" s="260"/>
      <c r="QZD247" s="260"/>
      <c r="QZE247" s="260"/>
      <c r="QZF247" s="260"/>
      <c r="QZG247" s="260"/>
      <c r="QZH247" s="260"/>
      <c r="QZI247" s="260"/>
      <c r="QZJ247" s="260"/>
      <c r="QZK247" s="260"/>
      <c r="QZL247" s="260"/>
      <c r="QZM247" s="260"/>
      <c r="QZN247" s="260"/>
      <c r="QZO247" s="260"/>
      <c r="QZP247" s="260"/>
      <c r="QZQ247" s="260"/>
      <c r="QZR247" s="260"/>
      <c r="QZS247" s="260"/>
      <c r="QZT247" s="260"/>
      <c r="QZU247" s="260"/>
      <c r="QZV247" s="260"/>
      <c r="QZW247" s="260"/>
      <c r="QZX247" s="260"/>
      <c r="QZY247" s="260"/>
      <c r="QZZ247" s="260"/>
      <c r="RAA247" s="260"/>
      <c r="RAB247" s="260"/>
      <c r="RAC247" s="260"/>
      <c r="RAD247" s="260"/>
      <c r="RAE247" s="260"/>
      <c r="RAF247" s="260"/>
      <c r="RAG247" s="260"/>
      <c r="RAH247" s="260"/>
      <c r="RAI247" s="260"/>
      <c r="RAJ247" s="260"/>
      <c r="RAK247" s="260"/>
      <c r="RAL247" s="260"/>
      <c r="RAM247" s="260"/>
      <c r="RAN247" s="260"/>
      <c r="RAO247" s="260"/>
      <c r="RAP247" s="260"/>
      <c r="RAQ247" s="260"/>
      <c r="RAR247" s="260"/>
      <c r="RAS247" s="260"/>
      <c r="RAT247" s="260"/>
      <c r="RAU247" s="260"/>
      <c r="RAV247" s="260"/>
      <c r="RAW247" s="260"/>
      <c r="RAX247" s="260"/>
      <c r="RAY247" s="260"/>
      <c r="RAZ247" s="260"/>
      <c r="RBA247" s="260"/>
      <c r="RBB247" s="260"/>
      <c r="RBC247" s="260"/>
      <c r="RBD247" s="260"/>
      <c r="RBE247" s="260"/>
      <c r="RBF247" s="260"/>
      <c r="RBG247" s="260"/>
      <c r="RBH247" s="260"/>
      <c r="RBI247" s="260"/>
      <c r="RBJ247" s="260"/>
      <c r="RBK247" s="260"/>
      <c r="RBL247" s="260"/>
      <c r="RBM247" s="260"/>
      <c r="RBN247" s="260"/>
      <c r="RBO247" s="260"/>
      <c r="RBP247" s="260"/>
      <c r="RBQ247" s="260"/>
      <c r="RBR247" s="260"/>
      <c r="RBS247" s="260"/>
      <c r="RBT247" s="260"/>
      <c r="RBU247" s="260"/>
      <c r="RBV247" s="260"/>
      <c r="RBW247" s="260"/>
      <c r="RBX247" s="260"/>
      <c r="RBY247" s="260"/>
      <c r="RBZ247" s="260"/>
      <c r="RCA247" s="260"/>
      <c r="RCB247" s="260"/>
      <c r="RCC247" s="260"/>
      <c r="RCD247" s="260"/>
      <c r="RCE247" s="260"/>
      <c r="RCF247" s="260"/>
      <c r="RCG247" s="260"/>
      <c r="RCH247" s="260"/>
      <c r="RCI247" s="260"/>
      <c r="RCJ247" s="260"/>
      <c r="RCK247" s="260"/>
      <c r="RCL247" s="260"/>
      <c r="RCM247" s="260"/>
      <c r="RCN247" s="260"/>
      <c r="RCO247" s="260"/>
      <c r="RCP247" s="260"/>
      <c r="RCQ247" s="260"/>
      <c r="RCR247" s="260"/>
      <c r="RCS247" s="260"/>
      <c r="RCT247" s="260"/>
      <c r="RCU247" s="260"/>
      <c r="RCV247" s="260"/>
      <c r="RCW247" s="260"/>
      <c r="RCX247" s="260"/>
      <c r="RCY247" s="260"/>
      <c r="RCZ247" s="260"/>
      <c r="RDA247" s="260"/>
      <c r="RDB247" s="260"/>
      <c r="RDC247" s="260"/>
      <c r="RDD247" s="260"/>
      <c r="RDE247" s="260"/>
      <c r="RDF247" s="260"/>
      <c r="RDG247" s="260"/>
      <c r="RDH247" s="260"/>
      <c r="RDI247" s="260"/>
      <c r="RDJ247" s="260"/>
      <c r="RDK247" s="260"/>
      <c r="RDL247" s="260"/>
      <c r="RDM247" s="260"/>
      <c r="RDN247" s="260"/>
      <c r="RDO247" s="260"/>
      <c r="RDP247" s="260"/>
      <c r="RDQ247" s="260"/>
      <c r="RDR247" s="260"/>
      <c r="RDS247" s="260"/>
      <c r="RDT247" s="260"/>
      <c r="RDU247" s="260"/>
      <c r="RDV247" s="260"/>
      <c r="RDW247" s="260"/>
      <c r="RDX247" s="260"/>
      <c r="RDY247" s="260"/>
      <c r="RDZ247" s="260"/>
      <c r="REA247" s="260"/>
      <c r="REB247" s="260"/>
      <c r="REC247" s="260"/>
      <c r="RED247" s="260"/>
      <c r="REE247" s="260"/>
      <c r="REF247" s="260"/>
      <c r="REG247" s="260"/>
      <c r="REH247" s="260"/>
      <c r="REI247" s="260"/>
      <c r="REJ247" s="260"/>
      <c r="REK247" s="260"/>
      <c r="REL247" s="260"/>
      <c r="REM247" s="260"/>
      <c r="REN247" s="260"/>
      <c r="REO247" s="260"/>
      <c r="REP247" s="260"/>
      <c r="REQ247" s="260"/>
      <c r="RER247" s="260"/>
      <c r="RES247" s="260"/>
      <c r="RET247" s="260"/>
      <c r="REU247" s="260"/>
      <c r="REV247" s="260"/>
      <c r="REW247" s="260"/>
      <c r="REX247" s="260"/>
      <c r="REY247" s="260"/>
      <c r="REZ247" s="260"/>
      <c r="RFA247" s="260"/>
      <c r="RFB247" s="260"/>
      <c r="RFC247" s="260"/>
      <c r="RFD247" s="260"/>
      <c r="RFE247" s="260"/>
      <c r="RFF247" s="260"/>
      <c r="RFG247" s="260"/>
      <c r="RFH247" s="260"/>
      <c r="RFI247" s="260"/>
      <c r="RFJ247" s="260"/>
      <c r="RFK247" s="260"/>
      <c r="RFL247" s="260"/>
      <c r="RFM247" s="260"/>
      <c r="RFN247" s="260"/>
      <c r="RFO247" s="260"/>
      <c r="RFP247" s="260"/>
      <c r="RFQ247" s="260"/>
      <c r="RFR247" s="260"/>
      <c r="RFS247" s="260"/>
      <c r="RFT247" s="260"/>
      <c r="RFU247" s="260"/>
      <c r="RFV247" s="260"/>
      <c r="RFW247" s="260"/>
      <c r="RFX247" s="260"/>
      <c r="RFY247" s="260"/>
      <c r="RFZ247" s="260"/>
      <c r="RGA247" s="260"/>
      <c r="RGB247" s="260"/>
      <c r="RGC247" s="260"/>
      <c r="RGD247" s="260"/>
      <c r="RGE247" s="260"/>
      <c r="RGF247" s="260"/>
      <c r="RGG247" s="260"/>
      <c r="RGH247" s="260"/>
      <c r="RGI247" s="260"/>
      <c r="RGJ247" s="260"/>
      <c r="RGK247" s="260"/>
      <c r="RGL247" s="260"/>
      <c r="RGM247" s="260"/>
      <c r="RGN247" s="260"/>
      <c r="RGO247" s="260"/>
      <c r="RGP247" s="260"/>
      <c r="RGQ247" s="260"/>
      <c r="RGR247" s="260"/>
      <c r="RGS247" s="260"/>
      <c r="RGT247" s="260"/>
      <c r="RGU247" s="260"/>
      <c r="RGV247" s="260"/>
      <c r="RGW247" s="260"/>
      <c r="RGX247" s="260"/>
      <c r="RGY247" s="260"/>
      <c r="RGZ247" s="260"/>
      <c r="RHA247" s="260"/>
      <c r="RHB247" s="260"/>
      <c r="RHC247" s="260"/>
      <c r="RHD247" s="260"/>
      <c r="RHE247" s="260"/>
      <c r="RHF247" s="260"/>
      <c r="RHG247" s="260"/>
      <c r="RHH247" s="260"/>
      <c r="RHI247" s="260"/>
      <c r="RHJ247" s="260"/>
      <c r="RHK247" s="260"/>
      <c r="RHL247" s="260"/>
      <c r="RHM247" s="260"/>
      <c r="RHN247" s="260"/>
      <c r="RHO247" s="260"/>
      <c r="RHP247" s="260"/>
      <c r="RHQ247" s="260"/>
      <c r="RHR247" s="260"/>
      <c r="RHS247" s="260"/>
      <c r="RHT247" s="260"/>
      <c r="RHU247" s="260"/>
      <c r="RHV247" s="260"/>
      <c r="RHW247" s="260"/>
      <c r="RHX247" s="260"/>
      <c r="RHY247" s="260"/>
      <c r="RHZ247" s="260"/>
      <c r="RIA247" s="260"/>
      <c r="RIB247" s="260"/>
      <c r="RIC247" s="260"/>
      <c r="RID247" s="260"/>
      <c r="RIE247" s="260"/>
      <c r="RIF247" s="260"/>
      <c r="RIG247" s="260"/>
      <c r="RIH247" s="260"/>
      <c r="RII247" s="260"/>
      <c r="RIJ247" s="260"/>
      <c r="RIK247" s="260"/>
      <c r="RIL247" s="260"/>
      <c r="RIM247" s="260"/>
      <c r="RIN247" s="260"/>
      <c r="RIO247" s="260"/>
      <c r="RIP247" s="260"/>
      <c r="RIQ247" s="260"/>
      <c r="RIR247" s="260"/>
      <c r="RIS247" s="260"/>
      <c r="RIT247" s="260"/>
      <c r="RIU247" s="260"/>
      <c r="RIV247" s="260"/>
      <c r="RIW247" s="260"/>
      <c r="RIX247" s="260"/>
      <c r="RIY247" s="260"/>
      <c r="RIZ247" s="260"/>
      <c r="RJA247" s="260"/>
      <c r="RJB247" s="260"/>
      <c r="RJC247" s="260"/>
      <c r="RJD247" s="260"/>
      <c r="RJE247" s="260"/>
      <c r="RJF247" s="260"/>
      <c r="RJG247" s="260"/>
      <c r="RJH247" s="260"/>
      <c r="RJI247" s="260"/>
      <c r="RJJ247" s="260"/>
      <c r="RJK247" s="260"/>
      <c r="RJL247" s="260"/>
      <c r="RJM247" s="260"/>
      <c r="RJN247" s="260"/>
      <c r="RJO247" s="260"/>
      <c r="RJP247" s="260"/>
      <c r="RJQ247" s="260"/>
      <c r="RJR247" s="260"/>
      <c r="RJS247" s="260"/>
      <c r="RJT247" s="260"/>
      <c r="RJU247" s="260"/>
      <c r="RJV247" s="260"/>
      <c r="RJW247" s="260"/>
      <c r="RJX247" s="260"/>
      <c r="RJY247" s="260"/>
      <c r="RJZ247" s="260"/>
      <c r="RKA247" s="260"/>
      <c r="RKB247" s="260"/>
      <c r="RKC247" s="260"/>
      <c r="RKD247" s="260"/>
      <c r="RKE247" s="260"/>
      <c r="RKF247" s="260"/>
      <c r="RKG247" s="260"/>
      <c r="RKH247" s="260"/>
      <c r="RKI247" s="260"/>
      <c r="RKJ247" s="260"/>
      <c r="RKK247" s="260"/>
      <c r="RKL247" s="260"/>
      <c r="RKM247" s="260"/>
      <c r="RKN247" s="260"/>
      <c r="RKO247" s="260"/>
      <c r="RKP247" s="260"/>
      <c r="RKQ247" s="260"/>
      <c r="RKR247" s="260"/>
      <c r="RKS247" s="260"/>
      <c r="RKT247" s="260"/>
      <c r="RKU247" s="260"/>
      <c r="RKV247" s="260"/>
      <c r="RKW247" s="260"/>
      <c r="RKX247" s="260"/>
      <c r="RKY247" s="260"/>
      <c r="RKZ247" s="260"/>
      <c r="RLA247" s="260"/>
      <c r="RLB247" s="260"/>
      <c r="RLC247" s="260"/>
      <c r="RLD247" s="260"/>
      <c r="RLE247" s="260"/>
      <c r="RLF247" s="260"/>
      <c r="RLG247" s="260"/>
      <c r="RLH247" s="260"/>
      <c r="RLI247" s="260"/>
      <c r="RLJ247" s="260"/>
      <c r="RLK247" s="260"/>
      <c r="RLL247" s="260"/>
      <c r="RLM247" s="260"/>
      <c r="RLN247" s="260"/>
      <c r="RLO247" s="260"/>
      <c r="RLP247" s="260"/>
      <c r="RLQ247" s="260"/>
      <c r="RLR247" s="260"/>
      <c r="RLS247" s="260"/>
      <c r="RLT247" s="260"/>
      <c r="RLU247" s="260"/>
      <c r="RLV247" s="260"/>
      <c r="RLW247" s="260"/>
      <c r="RLX247" s="260"/>
      <c r="RLY247" s="260"/>
      <c r="RLZ247" s="260"/>
      <c r="RMA247" s="260"/>
      <c r="RMB247" s="260"/>
      <c r="RMC247" s="260"/>
      <c r="RMD247" s="260"/>
      <c r="RME247" s="260"/>
      <c r="RMF247" s="260"/>
      <c r="RMG247" s="260"/>
      <c r="RMH247" s="260"/>
      <c r="RMI247" s="260"/>
      <c r="RMJ247" s="260"/>
      <c r="RMK247" s="260"/>
      <c r="RML247" s="260"/>
      <c r="RMM247" s="260"/>
      <c r="RMN247" s="260"/>
      <c r="RMO247" s="260"/>
      <c r="RMP247" s="260"/>
      <c r="RMQ247" s="260"/>
      <c r="RMR247" s="260"/>
      <c r="RMS247" s="260"/>
      <c r="RMT247" s="260"/>
      <c r="RMU247" s="260"/>
      <c r="RMV247" s="260"/>
      <c r="RMW247" s="260"/>
      <c r="RMX247" s="260"/>
      <c r="RMY247" s="260"/>
      <c r="RMZ247" s="260"/>
      <c r="RNA247" s="260"/>
      <c r="RNB247" s="260"/>
      <c r="RNC247" s="260"/>
      <c r="RND247" s="260"/>
      <c r="RNE247" s="260"/>
      <c r="RNF247" s="260"/>
      <c r="RNG247" s="260"/>
      <c r="RNH247" s="260"/>
      <c r="RNI247" s="260"/>
      <c r="RNJ247" s="260"/>
      <c r="RNK247" s="260"/>
      <c r="RNL247" s="260"/>
      <c r="RNM247" s="260"/>
      <c r="RNN247" s="260"/>
      <c r="RNO247" s="260"/>
      <c r="RNP247" s="260"/>
      <c r="RNQ247" s="260"/>
      <c r="RNR247" s="260"/>
      <c r="RNS247" s="260"/>
      <c r="RNT247" s="260"/>
      <c r="RNU247" s="260"/>
      <c r="RNV247" s="260"/>
      <c r="RNW247" s="260"/>
      <c r="RNX247" s="260"/>
      <c r="RNY247" s="260"/>
      <c r="RNZ247" s="260"/>
      <c r="ROA247" s="260"/>
      <c r="ROB247" s="260"/>
      <c r="ROC247" s="260"/>
      <c r="ROD247" s="260"/>
      <c r="ROE247" s="260"/>
      <c r="ROF247" s="260"/>
      <c r="ROG247" s="260"/>
      <c r="ROH247" s="260"/>
      <c r="ROI247" s="260"/>
      <c r="ROJ247" s="260"/>
      <c r="ROK247" s="260"/>
      <c r="ROL247" s="260"/>
      <c r="ROM247" s="260"/>
      <c r="RON247" s="260"/>
      <c r="ROO247" s="260"/>
      <c r="ROP247" s="260"/>
      <c r="ROQ247" s="260"/>
      <c r="ROR247" s="260"/>
      <c r="ROS247" s="260"/>
      <c r="ROT247" s="260"/>
      <c r="ROU247" s="260"/>
      <c r="ROV247" s="260"/>
      <c r="ROW247" s="260"/>
      <c r="ROX247" s="260"/>
      <c r="ROY247" s="260"/>
      <c r="ROZ247" s="260"/>
      <c r="RPA247" s="260"/>
      <c r="RPB247" s="260"/>
      <c r="RPC247" s="260"/>
      <c r="RPD247" s="260"/>
      <c r="RPE247" s="260"/>
      <c r="RPF247" s="260"/>
      <c r="RPG247" s="260"/>
      <c r="RPH247" s="260"/>
      <c r="RPI247" s="260"/>
      <c r="RPJ247" s="260"/>
      <c r="RPK247" s="260"/>
      <c r="RPL247" s="260"/>
      <c r="RPM247" s="260"/>
      <c r="RPN247" s="260"/>
      <c r="RPO247" s="260"/>
      <c r="RPP247" s="260"/>
      <c r="RPQ247" s="260"/>
      <c r="RPR247" s="260"/>
      <c r="RPS247" s="260"/>
      <c r="RPT247" s="260"/>
      <c r="RPU247" s="260"/>
      <c r="RPV247" s="260"/>
      <c r="RPW247" s="260"/>
      <c r="RPX247" s="260"/>
      <c r="RPY247" s="260"/>
      <c r="RPZ247" s="260"/>
      <c r="RQA247" s="260"/>
      <c r="RQB247" s="260"/>
      <c r="RQC247" s="260"/>
      <c r="RQD247" s="260"/>
      <c r="RQE247" s="260"/>
      <c r="RQF247" s="260"/>
      <c r="RQG247" s="260"/>
      <c r="RQH247" s="260"/>
      <c r="RQI247" s="260"/>
      <c r="RQJ247" s="260"/>
      <c r="RQK247" s="260"/>
      <c r="RQL247" s="260"/>
      <c r="RQM247" s="260"/>
      <c r="RQN247" s="260"/>
      <c r="RQO247" s="260"/>
      <c r="RQP247" s="260"/>
      <c r="RQQ247" s="260"/>
      <c r="RQR247" s="260"/>
      <c r="RQS247" s="260"/>
      <c r="RQT247" s="260"/>
      <c r="RQU247" s="260"/>
      <c r="RQV247" s="260"/>
      <c r="RQW247" s="260"/>
      <c r="RQX247" s="260"/>
      <c r="RQY247" s="260"/>
      <c r="RQZ247" s="260"/>
      <c r="RRA247" s="260"/>
      <c r="RRB247" s="260"/>
      <c r="RRC247" s="260"/>
      <c r="RRD247" s="260"/>
      <c r="RRE247" s="260"/>
      <c r="RRF247" s="260"/>
      <c r="RRG247" s="260"/>
      <c r="RRH247" s="260"/>
      <c r="RRI247" s="260"/>
      <c r="RRJ247" s="260"/>
      <c r="RRK247" s="260"/>
      <c r="RRL247" s="260"/>
      <c r="RRM247" s="260"/>
      <c r="RRN247" s="260"/>
      <c r="RRO247" s="260"/>
      <c r="RRP247" s="260"/>
      <c r="RRQ247" s="260"/>
      <c r="RRR247" s="260"/>
      <c r="RRS247" s="260"/>
      <c r="RRT247" s="260"/>
      <c r="RRU247" s="260"/>
      <c r="RRV247" s="260"/>
      <c r="RRW247" s="260"/>
      <c r="RRX247" s="260"/>
      <c r="RRY247" s="260"/>
      <c r="RRZ247" s="260"/>
      <c r="RSA247" s="260"/>
      <c r="RSB247" s="260"/>
      <c r="RSC247" s="260"/>
      <c r="RSD247" s="260"/>
      <c r="RSE247" s="260"/>
      <c r="RSF247" s="260"/>
      <c r="RSG247" s="260"/>
      <c r="RSH247" s="260"/>
      <c r="RSI247" s="260"/>
      <c r="RSJ247" s="260"/>
      <c r="RSK247" s="260"/>
      <c r="RSL247" s="260"/>
      <c r="RSM247" s="260"/>
      <c r="RSN247" s="260"/>
      <c r="RSO247" s="260"/>
      <c r="RSP247" s="260"/>
      <c r="RSQ247" s="260"/>
      <c r="RSR247" s="260"/>
      <c r="RSS247" s="260"/>
      <c r="RST247" s="260"/>
      <c r="RSU247" s="260"/>
      <c r="RSV247" s="260"/>
      <c r="RSW247" s="260"/>
      <c r="RSX247" s="260"/>
      <c r="RSY247" s="260"/>
      <c r="RSZ247" s="260"/>
      <c r="RTA247" s="260"/>
      <c r="RTB247" s="260"/>
      <c r="RTC247" s="260"/>
      <c r="RTD247" s="260"/>
      <c r="RTE247" s="260"/>
      <c r="RTF247" s="260"/>
      <c r="RTG247" s="260"/>
      <c r="RTH247" s="260"/>
      <c r="RTI247" s="260"/>
      <c r="RTJ247" s="260"/>
      <c r="RTK247" s="260"/>
      <c r="RTL247" s="260"/>
      <c r="RTM247" s="260"/>
      <c r="RTN247" s="260"/>
      <c r="RTO247" s="260"/>
      <c r="RTP247" s="260"/>
      <c r="RTQ247" s="260"/>
      <c r="RTR247" s="260"/>
      <c r="RTS247" s="260"/>
      <c r="RTT247" s="260"/>
      <c r="RTU247" s="260"/>
      <c r="RTV247" s="260"/>
      <c r="RTW247" s="260"/>
      <c r="RTX247" s="260"/>
      <c r="RTY247" s="260"/>
      <c r="RTZ247" s="260"/>
      <c r="RUA247" s="260"/>
      <c r="RUB247" s="260"/>
      <c r="RUC247" s="260"/>
      <c r="RUD247" s="260"/>
      <c r="RUE247" s="260"/>
      <c r="RUF247" s="260"/>
      <c r="RUG247" s="260"/>
      <c r="RUH247" s="260"/>
      <c r="RUI247" s="260"/>
      <c r="RUJ247" s="260"/>
      <c r="RUK247" s="260"/>
      <c r="RUL247" s="260"/>
      <c r="RUM247" s="260"/>
      <c r="RUN247" s="260"/>
      <c r="RUO247" s="260"/>
      <c r="RUP247" s="260"/>
      <c r="RUQ247" s="260"/>
      <c r="RUR247" s="260"/>
      <c r="RUS247" s="260"/>
      <c r="RUT247" s="260"/>
      <c r="RUU247" s="260"/>
      <c r="RUV247" s="260"/>
      <c r="RUW247" s="260"/>
      <c r="RUX247" s="260"/>
      <c r="RUY247" s="260"/>
      <c r="RUZ247" s="260"/>
      <c r="RVA247" s="260"/>
      <c r="RVB247" s="260"/>
      <c r="RVC247" s="260"/>
      <c r="RVD247" s="260"/>
      <c r="RVE247" s="260"/>
      <c r="RVF247" s="260"/>
      <c r="RVG247" s="260"/>
      <c r="RVH247" s="260"/>
      <c r="RVI247" s="260"/>
      <c r="RVJ247" s="260"/>
      <c r="RVK247" s="260"/>
      <c r="RVL247" s="260"/>
      <c r="RVM247" s="260"/>
      <c r="RVN247" s="260"/>
      <c r="RVO247" s="260"/>
      <c r="RVP247" s="260"/>
      <c r="RVQ247" s="260"/>
      <c r="RVR247" s="260"/>
      <c r="RVS247" s="260"/>
      <c r="RVT247" s="260"/>
      <c r="RVU247" s="260"/>
      <c r="RVV247" s="260"/>
      <c r="RVW247" s="260"/>
      <c r="RVX247" s="260"/>
      <c r="RVY247" s="260"/>
      <c r="RVZ247" s="260"/>
      <c r="RWA247" s="260"/>
      <c r="RWB247" s="260"/>
      <c r="RWC247" s="260"/>
      <c r="RWD247" s="260"/>
      <c r="RWE247" s="260"/>
      <c r="RWF247" s="260"/>
      <c r="RWG247" s="260"/>
      <c r="RWH247" s="260"/>
      <c r="RWI247" s="260"/>
      <c r="RWJ247" s="260"/>
      <c r="RWK247" s="260"/>
      <c r="RWL247" s="260"/>
      <c r="RWM247" s="260"/>
      <c r="RWN247" s="260"/>
      <c r="RWO247" s="260"/>
      <c r="RWP247" s="260"/>
      <c r="RWQ247" s="260"/>
      <c r="RWR247" s="260"/>
      <c r="RWS247" s="260"/>
      <c r="RWT247" s="260"/>
      <c r="RWU247" s="260"/>
      <c r="RWV247" s="260"/>
      <c r="RWW247" s="260"/>
      <c r="RWX247" s="260"/>
      <c r="RWY247" s="260"/>
      <c r="RWZ247" s="260"/>
      <c r="RXA247" s="260"/>
      <c r="RXB247" s="260"/>
      <c r="RXC247" s="260"/>
      <c r="RXD247" s="260"/>
      <c r="RXE247" s="260"/>
      <c r="RXF247" s="260"/>
      <c r="RXG247" s="260"/>
      <c r="RXH247" s="260"/>
      <c r="RXI247" s="260"/>
      <c r="RXJ247" s="260"/>
      <c r="RXK247" s="260"/>
      <c r="RXL247" s="260"/>
      <c r="RXM247" s="260"/>
      <c r="RXN247" s="260"/>
      <c r="RXO247" s="260"/>
      <c r="RXP247" s="260"/>
      <c r="RXQ247" s="260"/>
      <c r="RXR247" s="260"/>
      <c r="RXS247" s="260"/>
      <c r="RXT247" s="260"/>
      <c r="RXU247" s="260"/>
      <c r="RXV247" s="260"/>
      <c r="RXW247" s="260"/>
      <c r="RXX247" s="260"/>
      <c r="RXY247" s="260"/>
      <c r="RXZ247" s="260"/>
      <c r="RYA247" s="260"/>
      <c r="RYB247" s="260"/>
      <c r="RYC247" s="260"/>
      <c r="RYD247" s="260"/>
      <c r="RYE247" s="260"/>
      <c r="RYF247" s="260"/>
      <c r="RYG247" s="260"/>
      <c r="RYH247" s="260"/>
      <c r="RYI247" s="260"/>
      <c r="RYJ247" s="260"/>
      <c r="RYK247" s="260"/>
      <c r="RYL247" s="260"/>
      <c r="RYM247" s="260"/>
      <c r="RYN247" s="260"/>
      <c r="RYO247" s="260"/>
      <c r="RYP247" s="260"/>
      <c r="RYQ247" s="260"/>
      <c r="RYR247" s="260"/>
      <c r="RYS247" s="260"/>
      <c r="RYT247" s="260"/>
      <c r="RYU247" s="260"/>
      <c r="RYV247" s="260"/>
      <c r="RYW247" s="260"/>
      <c r="RYX247" s="260"/>
      <c r="RYY247" s="260"/>
      <c r="RYZ247" s="260"/>
      <c r="RZA247" s="260"/>
      <c r="RZB247" s="260"/>
      <c r="RZC247" s="260"/>
      <c r="RZD247" s="260"/>
      <c r="RZE247" s="260"/>
      <c r="RZF247" s="260"/>
      <c r="RZG247" s="260"/>
      <c r="RZH247" s="260"/>
      <c r="RZI247" s="260"/>
      <c r="RZJ247" s="260"/>
      <c r="RZK247" s="260"/>
      <c r="RZL247" s="260"/>
      <c r="RZM247" s="260"/>
      <c r="RZN247" s="260"/>
      <c r="RZO247" s="260"/>
      <c r="RZP247" s="260"/>
      <c r="RZQ247" s="260"/>
      <c r="RZR247" s="260"/>
      <c r="RZS247" s="260"/>
      <c r="RZT247" s="260"/>
      <c r="RZU247" s="260"/>
      <c r="RZV247" s="260"/>
      <c r="RZW247" s="260"/>
      <c r="RZX247" s="260"/>
      <c r="RZY247" s="260"/>
      <c r="RZZ247" s="260"/>
      <c r="SAA247" s="260"/>
      <c r="SAB247" s="260"/>
      <c r="SAC247" s="260"/>
      <c r="SAD247" s="260"/>
      <c r="SAE247" s="260"/>
      <c r="SAF247" s="260"/>
      <c r="SAG247" s="260"/>
      <c r="SAH247" s="260"/>
      <c r="SAI247" s="260"/>
      <c r="SAJ247" s="260"/>
      <c r="SAK247" s="260"/>
      <c r="SAL247" s="260"/>
      <c r="SAM247" s="260"/>
      <c r="SAN247" s="260"/>
      <c r="SAO247" s="260"/>
      <c r="SAP247" s="260"/>
      <c r="SAQ247" s="260"/>
      <c r="SAR247" s="260"/>
      <c r="SAS247" s="260"/>
      <c r="SAT247" s="260"/>
      <c r="SAU247" s="260"/>
      <c r="SAV247" s="260"/>
      <c r="SAW247" s="260"/>
      <c r="SAX247" s="260"/>
      <c r="SAY247" s="260"/>
      <c r="SAZ247" s="260"/>
      <c r="SBA247" s="260"/>
      <c r="SBB247" s="260"/>
      <c r="SBC247" s="260"/>
      <c r="SBD247" s="260"/>
      <c r="SBE247" s="260"/>
      <c r="SBF247" s="260"/>
      <c r="SBG247" s="260"/>
      <c r="SBH247" s="260"/>
      <c r="SBI247" s="260"/>
      <c r="SBJ247" s="260"/>
      <c r="SBK247" s="260"/>
      <c r="SBL247" s="260"/>
      <c r="SBM247" s="260"/>
      <c r="SBN247" s="260"/>
      <c r="SBO247" s="260"/>
      <c r="SBP247" s="260"/>
      <c r="SBQ247" s="260"/>
      <c r="SBR247" s="260"/>
      <c r="SBS247" s="260"/>
      <c r="SBT247" s="260"/>
      <c r="SBU247" s="260"/>
      <c r="SBV247" s="260"/>
      <c r="SBW247" s="260"/>
      <c r="SBX247" s="260"/>
      <c r="SBY247" s="260"/>
      <c r="SBZ247" s="260"/>
      <c r="SCA247" s="260"/>
      <c r="SCB247" s="260"/>
      <c r="SCC247" s="260"/>
      <c r="SCD247" s="260"/>
      <c r="SCE247" s="260"/>
      <c r="SCF247" s="260"/>
      <c r="SCG247" s="260"/>
      <c r="SCH247" s="260"/>
      <c r="SCI247" s="260"/>
      <c r="SCJ247" s="260"/>
      <c r="SCK247" s="260"/>
      <c r="SCL247" s="260"/>
      <c r="SCM247" s="260"/>
      <c r="SCN247" s="260"/>
      <c r="SCO247" s="260"/>
      <c r="SCP247" s="260"/>
      <c r="SCQ247" s="260"/>
      <c r="SCR247" s="260"/>
      <c r="SCS247" s="260"/>
      <c r="SCT247" s="260"/>
      <c r="SCU247" s="260"/>
      <c r="SCV247" s="260"/>
      <c r="SCW247" s="260"/>
      <c r="SCX247" s="260"/>
      <c r="SCY247" s="260"/>
      <c r="SCZ247" s="260"/>
      <c r="SDA247" s="260"/>
      <c r="SDB247" s="260"/>
      <c r="SDC247" s="260"/>
      <c r="SDD247" s="260"/>
      <c r="SDE247" s="260"/>
      <c r="SDF247" s="260"/>
      <c r="SDG247" s="260"/>
      <c r="SDH247" s="260"/>
      <c r="SDI247" s="260"/>
      <c r="SDJ247" s="260"/>
      <c r="SDK247" s="260"/>
      <c r="SDL247" s="260"/>
      <c r="SDM247" s="260"/>
      <c r="SDN247" s="260"/>
      <c r="SDO247" s="260"/>
      <c r="SDP247" s="260"/>
      <c r="SDQ247" s="260"/>
      <c r="SDR247" s="260"/>
      <c r="SDS247" s="260"/>
      <c r="SDT247" s="260"/>
      <c r="SDU247" s="260"/>
      <c r="SDV247" s="260"/>
      <c r="SDW247" s="260"/>
      <c r="SDX247" s="260"/>
      <c r="SDY247" s="260"/>
      <c r="SDZ247" s="260"/>
      <c r="SEA247" s="260"/>
      <c r="SEB247" s="260"/>
      <c r="SEC247" s="260"/>
      <c r="SED247" s="260"/>
      <c r="SEE247" s="260"/>
      <c r="SEF247" s="260"/>
      <c r="SEG247" s="260"/>
      <c r="SEH247" s="260"/>
      <c r="SEI247" s="260"/>
      <c r="SEJ247" s="260"/>
      <c r="SEK247" s="260"/>
      <c r="SEL247" s="260"/>
      <c r="SEM247" s="260"/>
      <c r="SEN247" s="260"/>
      <c r="SEO247" s="260"/>
      <c r="SEP247" s="260"/>
      <c r="SEQ247" s="260"/>
      <c r="SER247" s="260"/>
      <c r="SES247" s="260"/>
      <c r="SET247" s="260"/>
      <c r="SEU247" s="260"/>
      <c r="SEV247" s="260"/>
      <c r="SEW247" s="260"/>
      <c r="SEX247" s="260"/>
      <c r="SEY247" s="260"/>
      <c r="SEZ247" s="260"/>
      <c r="SFA247" s="260"/>
      <c r="SFB247" s="260"/>
      <c r="SFC247" s="260"/>
      <c r="SFD247" s="260"/>
      <c r="SFE247" s="260"/>
      <c r="SFF247" s="260"/>
      <c r="SFG247" s="260"/>
      <c r="SFH247" s="260"/>
      <c r="SFI247" s="260"/>
      <c r="SFJ247" s="260"/>
      <c r="SFK247" s="260"/>
      <c r="SFL247" s="260"/>
      <c r="SFM247" s="260"/>
      <c r="SFN247" s="260"/>
      <c r="SFO247" s="260"/>
      <c r="SFP247" s="260"/>
      <c r="SFQ247" s="260"/>
      <c r="SFR247" s="260"/>
      <c r="SFS247" s="260"/>
      <c r="SFT247" s="260"/>
      <c r="SFU247" s="260"/>
      <c r="SFV247" s="260"/>
      <c r="SFW247" s="260"/>
      <c r="SFX247" s="260"/>
      <c r="SFY247" s="260"/>
      <c r="SFZ247" s="260"/>
      <c r="SGA247" s="260"/>
      <c r="SGB247" s="260"/>
      <c r="SGC247" s="260"/>
      <c r="SGD247" s="260"/>
      <c r="SGE247" s="260"/>
      <c r="SGF247" s="260"/>
      <c r="SGG247" s="260"/>
      <c r="SGH247" s="260"/>
      <c r="SGI247" s="260"/>
      <c r="SGJ247" s="260"/>
      <c r="SGK247" s="260"/>
      <c r="SGL247" s="260"/>
      <c r="SGM247" s="260"/>
      <c r="SGN247" s="260"/>
      <c r="SGO247" s="260"/>
      <c r="SGP247" s="260"/>
      <c r="SGQ247" s="260"/>
      <c r="SGR247" s="260"/>
      <c r="SGS247" s="260"/>
      <c r="SGT247" s="260"/>
      <c r="SGU247" s="260"/>
      <c r="SGV247" s="260"/>
      <c r="SGW247" s="260"/>
      <c r="SGX247" s="260"/>
      <c r="SGY247" s="260"/>
      <c r="SGZ247" s="260"/>
      <c r="SHA247" s="260"/>
      <c r="SHB247" s="260"/>
      <c r="SHC247" s="260"/>
      <c r="SHD247" s="260"/>
      <c r="SHE247" s="260"/>
      <c r="SHF247" s="260"/>
      <c r="SHG247" s="260"/>
      <c r="SHH247" s="260"/>
      <c r="SHI247" s="260"/>
      <c r="SHJ247" s="260"/>
      <c r="SHK247" s="260"/>
      <c r="SHL247" s="260"/>
      <c r="SHM247" s="260"/>
      <c r="SHN247" s="260"/>
      <c r="SHO247" s="260"/>
      <c r="SHP247" s="260"/>
      <c r="SHQ247" s="260"/>
      <c r="SHR247" s="260"/>
      <c r="SHS247" s="260"/>
      <c r="SHT247" s="260"/>
      <c r="SHU247" s="260"/>
      <c r="SHV247" s="260"/>
      <c r="SHW247" s="260"/>
      <c r="SHX247" s="260"/>
      <c r="SHY247" s="260"/>
      <c r="SHZ247" s="260"/>
      <c r="SIA247" s="260"/>
      <c r="SIB247" s="260"/>
      <c r="SIC247" s="260"/>
      <c r="SID247" s="260"/>
      <c r="SIE247" s="260"/>
      <c r="SIF247" s="260"/>
      <c r="SIG247" s="260"/>
      <c r="SIH247" s="260"/>
      <c r="SII247" s="260"/>
      <c r="SIJ247" s="260"/>
      <c r="SIK247" s="260"/>
      <c r="SIL247" s="260"/>
      <c r="SIM247" s="260"/>
      <c r="SIN247" s="260"/>
      <c r="SIO247" s="260"/>
      <c r="SIP247" s="260"/>
      <c r="SIQ247" s="260"/>
      <c r="SIR247" s="260"/>
      <c r="SIS247" s="260"/>
      <c r="SIT247" s="260"/>
      <c r="SIU247" s="260"/>
      <c r="SIV247" s="260"/>
      <c r="SIW247" s="260"/>
      <c r="SIX247" s="260"/>
      <c r="SIY247" s="260"/>
      <c r="SIZ247" s="260"/>
      <c r="SJA247" s="260"/>
      <c r="SJB247" s="260"/>
      <c r="SJC247" s="260"/>
      <c r="SJD247" s="260"/>
      <c r="SJE247" s="260"/>
      <c r="SJF247" s="260"/>
      <c r="SJG247" s="260"/>
      <c r="SJH247" s="260"/>
      <c r="SJI247" s="260"/>
      <c r="SJJ247" s="260"/>
      <c r="SJK247" s="260"/>
      <c r="SJL247" s="260"/>
      <c r="SJM247" s="260"/>
      <c r="SJN247" s="260"/>
      <c r="SJO247" s="260"/>
      <c r="SJP247" s="260"/>
      <c r="SJQ247" s="260"/>
      <c r="SJR247" s="260"/>
      <c r="SJS247" s="260"/>
      <c r="SJT247" s="260"/>
      <c r="SJU247" s="260"/>
      <c r="SJV247" s="260"/>
      <c r="SJW247" s="260"/>
      <c r="SJX247" s="260"/>
      <c r="SJY247" s="260"/>
      <c r="SJZ247" s="260"/>
      <c r="SKA247" s="260"/>
      <c r="SKB247" s="260"/>
      <c r="SKC247" s="260"/>
      <c r="SKD247" s="260"/>
      <c r="SKE247" s="260"/>
      <c r="SKF247" s="260"/>
      <c r="SKG247" s="260"/>
      <c r="SKH247" s="260"/>
      <c r="SKI247" s="260"/>
      <c r="SKJ247" s="260"/>
      <c r="SKK247" s="260"/>
      <c r="SKL247" s="260"/>
      <c r="SKM247" s="260"/>
      <c r="SKN247" s="260"/>
      <c r="SKO247" s="260"/>
      <c r="SKP247" s="260"/>
      <c r="SKQ247" s="260"/>
      <c r="SKR247" s="260"/>
      <c r="SKS247" s="260"/>
      <c r="SKT247" s="260"/>
      <c r="SKU247" s="260"/>
      <c r="SKV247" s="260"/>
      <c r="SKW247" s="260"/>
      <c r="SKX247" s="260"/>
      <c r="SKY247" s="260"/>
      <c r="SKZ247" s="260"/>
      <c r="SLA247" s="260"/>
      <c r="SLB247" s="260"/>
      <c r="SLC247" s="260"/>
      <c r="SLD247" s="260"/>
      <c r="SLE247" s="260"/>
      <c r="SLF247" s="260"/>
      <c r="SLG247" s="260"/>
      <c r="SLH247" s="260"/>
      <c r="SLI247" s="260"/>
      <c r="SLJ247" s="260"/>
      <c r="SLK247" s="260"/>
      <c r="SLL247" s="260"/>
      <c r="SLM247" s="260"/>
      <c r="SLN247" s="260"/>
      <c r="SLO247" s="260"/>
      <c r="SLP247" s="260"/>
      <c r="SLQ247" s="260"/>
      <c r="SLR247" s="260"/>
      <c r="SLS247" s="260"/>
      <c r="SLT247" s="260"/>
      <c r="SLU247" s="260"/>
      <c r="SLV247" s="260"/>
      <c r="SLW247" s="260"/>
      <c r="SLX247" s="260"/>
      <c r="SLY247" s="260"/>
      <c r="SLZ247" s="260"/>
      <c r="SMA247" s="260"/>
      <c r="SMB247" s="260"/>
      <c r="SMC247" s="260"/>
      <c r="SMD247" s="260"/>
      <c r="SME247" s="260"/>
      <c r="SMF247" s="260"/>
      <c r="SMG247" s="260"/>
      <c r="SMH247" s="260"/>
      <c r="SMI247" s="260"/>
      <c r="SMJ247" s="260"/>
      <c r="SMK247" s="260"/>
      <c r="SML247" s="260"/>
      <c r="SMM247" s="260"/>
      <c r="SMN247" s="260"/>
      <c r="SMO247" s="260"/>
      <c r="SMP247" s="260"/>
      <c r="SMQ247" s="260"/>
      <c r="SMR247" s="260"/>
      <c r="SMS247" s="260"/>
      <c r="SMT247" s="260"/>
      <c r="SMU247" s="260"/>
      <c r="SMV247" s="260"/>
      <c r="SMW247" s="260"/>
      <c r="SMX247" s="260"/>
      <c r="SMY247" s="260"/>
      <c r="SMZ247" s="260"/>
      <c r="SNA247" s="260"/>
      <c r="SNB247" s="260"/>
      <c r="SNC247" s="260"/>
      <c r="SND247" s="260"/>
      <c r="SNE247" s="260"/>
      <c r="SNF247" s="260"/>
      <c r="SNG247" s="260"/>
      <c r="SNH247" s="260"/>
      <c r="SNI247" s="260"/>
      <c r="SNJ247" s="260"/>
      <c r="SNK247" s="260"/>
      <c r="SNL247" s="260"/>
      <c r="SNM247" s="260"/>
      <c r="SNN247" s="260"/>
      <c r="SNO247" s="260"/>
      <c r="SNP247" s="260"/>
      <c r="SNQ247" s="260"/>
      <c r="SNR247" s="260"/>
      <c r="SNS247" s="260"/>
      <c r="SNT247" s="260"/>
      <c r="SNU247" s="260"/>
      <c r="SNV247" s="260"/>
      <c r="SNW247" s="260"/>
      <c r="SNX247" s="260"/>
      <c r="SNY247" s="260"/>
      <c r="SNZ247" s="260"/>
      <c r="SOA247" s="260"/>
      <c r="SOB247" s="260"/>
      <c r="SOC247" s="260"/>
      <c r="SOD247" s="260"/>
      <c r="SOE247" s="260"/>
      <c r="SOF247" s="260"/>
      <c r="SOG247" s="260"/>
      <c r="SOH247" s="260"/>
      <c r="SOI247" s="260"/>
      <c r="SOJ247" s="260"/>
      <c r="SOK247" s="260"/>
      <c r="SOL247" s="260"/>
      <c r="SOM247" s="260"/>
      <c r="SON247" s="260"/>
      <c r="SOO247" s="260"/>
      <c r="SOP247" s="260"/>
      <c r="SOQ247" s="260"/>
      <c r="SOR247" s="260"/>
      <c r="SOS247" s="260"/>
      <c r="SOT247" s="260"/>
      <c r="SOU247" s="260"/>
      <c r="SOV247" s="260"/>
      <c r="SOW247" s="260"/>
      <c r="SOX247" s="260"/>
      <c r="SOY247" s="260"/>
      <c r="SOZ247" s="260"/>
      <c r="SPA247" s="260"/>
      <c r="SPB247" s="260"/>
      <c r="SPC247" s="260"/>
      <c r="SPD247" s="260"/>
      <c r="SPE247" s="260"/>
      <c r="SPF247" s="260"/>
      <c r="SPG247" s="260"/>
      <c r="SPH247" s="260"/>
      <c r="SPI247" s="260"/>
      <c r="SPJ247" s="260"/>
      <c r="SPK247" s="260"/>
      <c r="SPL247" s="260"/>
      <c r="SPM247" s="260"/>
      <c r="SPN247" s="260"/>
      <c r="SPO247" s="260"/>
      <c r="SPP247" s="260"/>
      <c r="SPQ247" s="260"/>
      <c r="SPR247" s="260"/>
      <c r="SPS247" s="260"/>
      <c r="SPT247" s="260"/>
      <c r="SPU247" s="260"/>
      <c r="SPV247" s="260"/>
      <c r="SPW247" s="260"/>
      <c r="SPX247" s="260"/>
      <c r="SPY247" s="260"/>
      <c r="SPZ247" s="260"/>
      <c r="SQA247" s="260"/>
      <c r="SQB247" s="260"/>
      <c r="SQC247" s="260"/>
      <c r="SQD247" s="260"/>
      <c r="SQE247" s="260"/>
      <c r="SQF247" s="260"/>
      <c r="SQG247" s="260"/>
      <c r="SQH247" s="260"/>
      <c r="SQI247" s="260"/>
      <c r="SQJ247" s="260"/>
      <c r="SQK247" s="260"/>
      <c r="SQL247" s="260"/>
      <c r="SQM247" s="260"/>
      <c r="SQN247" s="260"/>
      <c r="SQO247" s="260"/>
      <c r="SQP247" s="260"/>
      <c r="SQQ247" s="260"/>
      <c r="SQR247" s="260"/>
      <c r="SQS247" s="260"/>
      <c r="SQT247" s="260"/>
      <c r="SQU247" s="260"/>
      <c r="SQV247" s="260"/>
      <c r="SQW247" s="260"/>
      <c r="SQX247" s="260"/>
      <c r="SQY247" s="260"/>
      <c r="SQZ247" s="260"/>
      <c r="SRA247" s="260"/>
      <c r="SRB247" s="260"/>
      <c r="SRC247" s="260"/>
      <c r="SRD247" s="260"/>
      <c r="SRE247" s="260"/>
      <c r="SRF247" s="260"/>
      <c r="SRG247" s="260"/>
      <c r="SRH247" s="260"/>
      <c r="SRI247" s="260"/>
      <c r="SRJ247" s="260"/>
      <c r="SRK247" s="260"/>
      <c r="SRL247" s="260"/>
      <c r="SRM247" s="260"/>
      <c r="SRN247" s="260"/>
      <c r="SRO247" s="260"/>
      <c r="SRP247" s="260"/>
      <c r="SRQ247" s="260"/>
      <c r="SRR247" s="260"/>
      <c r="SRS247" s="260"/>
      <c r="SRT247" s="260"/>
      <c r="SRU247" s="260"/>
      <c r="SRV247" s="260"/>
      <c r="SRW247" s="260"/>
      <c r="SRX247" s="260"/>
      <c r="SRY247" s="260"/>
      <c r="SRZ247" s="260"/>
      <c r="SSA247" s="260"/>
      <c r="SSB247" s="260"/>
      <c r="SSC247" s="260"/>
      <c r="SSD247" s="260"/>
      <c r="SSE247" s="260"/>
      <c r="SSF247" s="260"/>
      <c r="SSG247" s="260"/>
      <c r="SSH247" s="260"/>
      <c r="SSI247" s="260"/>
      <c r="SSJ247" s="260"/>
      <c r="SSK247" s="260"/>
      <c r="SSL247" s="260"/>
      <c r="SSM247" s="260"/>
      <c r="SSN247" s="260"/>
      <c r="SSO247" s="260"/>
      <c r="SSP247" s="260"/>
      <c r="SSQ247" s="260"/>
      <c r="SSR247" s="260"/>
      <c r="SSS247" s="260"/>
      <c r="SST247" s="260"/>
      <c r="SSU247" s="260"/>
      <c r="SSV247" s="260"/>
      <c r="SSW247" s="260"/>
      <c r="SSX247" s="260"/>
      <c r="SSY247" s="260"/>
      <c r="SSZ247" s="260"/>
      <c r="STA247" s="260"/>
      <c r="STB247" s="260"/>
      <c r="STC247" s="260"/>
      <c r="STD247" s="260"/>
      <c r="STE247" s="260"/>
      <c r="STF247" s="260"/>
      <c r="STG247" s="260"/>
      <c r="STH247" s="260"/>
      <c r="STI247" s="260"/>
      <c r="STJ247" s="260"/>
      <c r="STK247" s="260"/>
      <c r="STL247" s="260"/>
      <c r="STM247" s="260"/>
      <c r="STN247" s="260"/>
      <c r="STO247" s="260"/>
      <c r="STP247" s="260"/>
      <c r="STQ247" s="260"/>
      <c r="STR247" s="260"/>
      <c r="STS247" s="260"/>
      <c r="STT247" s="260"/>
      <c r="STU247" s="260"/>
      <c r="STV247" s="260"/>
      <c r="STW247" s="260"/>
      <c r="STX247" s="260"/>
      <c r="STY247" s="260"/>
      <c r="STZ247" s="260"/>
      <c r="SUA247" s="260"/>
      <c r="SUB247" s="260"/>
      <c r="SUC247" s="260"/>
      <c r="SUD247" s="260"/>
      <c r="SUE247" s="260"/>
      <c r="SUF247" s="260"/>
      <c r="SUG247" s="260"/>
      <c r="SUH247" s="260"/>
      <c r="SUI247" s="260"/>
      <c r="SUJ247" s="260"/>
      <c r="SUK247" s="260"/>
      <c r="SUL247" s="260"/>
      <c r="SUM247" s="260"/>
      <c r="SUN247" s="260"/>
      <c r="SUO247" s="260"/>
      <c r="SUP247" s="260"/>
      <c r="SUQ247" s="260"/>
      <c r="SUR247" s="260"/>
      <c r="SUS247" s="260"/>
      <c r="SUT247" s="260"/>
      <c r="SUU247" s="260"/>
      <c r="SUV247" s="260"/>
      <c r="SUW247" s="260"/>
      <c r="SUX247" s="260"/>
      <c r="SUY247" s="260"/>
      <c r="SUZ247" s="260"/>
      <c r="SVA247" s="260"/>
      <c r="SVB247" s="260"/>
      <c r="SVC247" s="260"/>
      <c r="SVD247" s="260"/>
      <c r="SVE247" s="260"/>
      <c r="SVF247" s="260"/>
      <c r="SVG247" s="260"/>
      <c r="SVH247" s="260"/>
      <c r="SVI247" s="260"/>
      <c r="SVJ247" s="260"/>
      <c r="SVK247" s="260"/>
      <c r="SVL247" s="260"/>
      <c r="SVM247" s="260"/>
      <c r="SVN247" s="260"/>
      <c r="SVO247" s="260"/>
      <c r="SVP247" s="260"/>
      <c r="SVQ247" s="260"/>
      <c r="SVR247" s="260"/>
      <c r="SVS247" s="260"/>
      <c r="SVT247" s="260"/>
      <c r="SVU247" s="260"/>
      <c r="SVV247" s="260"/>
      <c r="SVW247" s="260"/>
      <c r="SVX247" s="260"/>
      <c r="SVY247" s="260"/>
      <c r="SVZ247" s="260"/>
      <c r="SWA247" s="260"/>
      <c r="SWB247" s="260"/>
      <c r="SWC247" s="260"/>
      <c r="SWD247" s="260"/>
      <c r="SWE247" s="260"/>
      <c r="SWF247" s="260"/>
      <c r="SWG247" s="260"/>
      <c r="SWH247" s="260"/>
      <c r="SWI247" s="260"/>
      <c r="SWJ247" s="260"/>
      <c r="SWK247" s="260"/>
      <c r="SWL247" s="260"/>
      <c r="SWM247" s="260"/>
      <c r="SWN247" s="260"/>
      <c r="SWO247" s="260"/>
      <c r="SWP247" s="260"/>
      <c r="SWQ247" s="260"/>
      <c r="SWR247" s="260"/>
      <c r="SWS247" s="260"/>
      <c r="SWT247" s="260"/>
      <c r="SWU247" s="260"/>
      <c r="SWV247" s="260"/>
      <c r="SWW247" s="260"/>
      <c r="SWX247" s="260"/>
      <c r="SWY247" s="260"/>
      <c r="SWZ247" s="260"/>
      <c r="SXA247" s="260"/>
      <c r="SXB247" s="260"/>
      <c r="SXC247" s="260"/>
      <c r="SXD247" s="260"/>
      <c r="SXE247" s="260"/>
      <c r="SXF247" s="260"/>
      <c r="SXG247" s="260"/>
      <c r="SXH247" s="260"/>
      <c r="SXI247" s="260"/>
      <c r="SXJ247" s="260"/>
      <c r="SXK247" s="260"/>
      <c r="SXL247" s="260"/>
      <c r="SXM247" s="260"/>
      <c r="SXN247" s="260"/>
      <c r="SXO247" s="260"/>
      <c r="SXP247" s="260"/>
      <c r="SXQ247" s="260"/>
      <c r="SXR247" s="260"/>
      <c r="SXS247" s="260"/>
      <c r="SXT247" s="260"/>
      <c r="SXU247" s="260"/>
      <c r="SXV247" s="260"/>
      <c r="SXW247" s="260"/>
      <c r="SXX247" s="260"/>
      <c r="SXY247" s="260"/>
      <c r="SXZ247" s="260"/>
      <c r="SYA247" s="260"/>
      <c r="SYB247" s="260"/>
      <c r="SYC247" s="260"/>
      <c r="SYD247" s="260"/>
      <c r="SYE247" s="260"/>
      <c r="SYF247" s="260"/>
      <c r="SYG247" s="260"/>
      <c r="SYH247" s="260"/>
      <c r="SYI247" s="260"/>
      <c r="SYJ247" s="260"/>
      <c r="SYK247" s="260"/>
      <c r="SYL247" s="260"/>
      <c r="SYM247" s="260"/>
      <c r="SYN247" s="260"/>
      <c r="SYO247" s="260"/>
      <c r="SYP247" s="260"/>
      <c r="SYQ247" s="260"/>
      <c r="SYR247" s="260"/>
      <c r="SYS247" s="260"/>
      <c r="SYT247" s="260"/>
      <c r="SYU247" s="260"/>
      <c r="SYV247" s="260"/>
      <c r="SYW247" s="260"/>
      <c r="SYX247" s="260"/>
      <c r="SYY247" s="260"/>
      <c r="SYZ247" s="260"/>
      <c r="SZA247" s="260"/>
      <c r="SZB247" s="260"/>
      <c r="SZC247" s="260"/>
      <c r="SZD247" s="260"/>
      <c r="SZE247" s="260"/>
      <c r="SZF247" s="260"/>
      <c r="SZG247" s="260"/>
      <c r="SZH247" s="260"/>
      <c r="SZI247" s="260"/>
      <c r="SZJ247" s="260"/>
      <c r="SZK247" s="260"/>
      <c r="SZL247" s="260"/>
      <c r="SZM247" s="260"/>
      <c r="SZN247" s="260"/>
      <c r="SZO247" s="260"/>
      <c r="SZP247" s="260"/>
      <c r="SZQ247" s="260"/>
      <c r="SZR247" s="260"/>
      <c r="SZS247" s="260"/>
      <c r="SZT247" s="260"/>
      <c r="SZU247" s="260"/>
      <c r="SZV247" s="260"/>
      <c r="SZW247" s="260"/>
      <c r="SZX247" s="260"/>
      <c r="SZY247" s="260"/>
      <c r="SZZ247" s="260"/>
      <c r="TAA247" s="260"/>
      <c r="TAB247" s="260"/>
      <c r="TAC247" s="260"/>
      <c r="TAD247" s="260"/>
      <c r="TAE247" s="260"/>
      <c r="TAF247" s="260"/>
      <c r="TAG247" s="260"/>
      <c r="TAH247" s="260"/>
      <c r="TAI247" s="260"/>
      <c r="TAJ247" s="260"/>
      <c r="TAK247" s="260"/>
      <c r="TAL247" s="260"/>
      <c r="TAM247" s="260"/>
      <c r="TAN247" s="260"/>
      <c r="TAO247" s="260"/>
      <c r="TAP247" s="260"/>
      <c r="TAQ247" s="260"/>
      <c r="TAR247" s="260"/>
      <c r="TAS247" s="260"/>
      <c r="TAT247" s="260"/>
      <c r="TAU247" s="260"/>
      <c r="TAV247" s="260"/>
      <c r="TAW247" s="260"/>
      <c r="TAX247" s="260"/>
      <c r="TAY247" s="260"/>
      <c r="TAZ247" s="260"/>
      <c r="TBA247" s="260"/>
      <c r="TBB247" s="260"/>
      <c r="TBC247" s="260"/>
      <c r="TBD247" s="260"/>
      <c r="TBE247" s="260"/>
      <c r="TBF247" s="260"/>
      <c r="TBG247" s="260"/>
      <c r="TBH247" s="260"/>
      <c r="TBI247" s="260"/>
      <c r="TBJ247" s="260"/>
      <c r="TBK247" s="260"/>
      <c r="TBL247" s="260"/>
      <c r="TBM247" s="260"/>
      <c r="TBN247" s="260"/>
      <c r="TBO247" s="260"/>
      <c r="TBP247" s="260"/>
      <c r="TBQ247" s="260"/>
      <c r="TBR247" s="260"/>
      <c r="TBS247" s="260"/>
      <c r="TBT247" s="260"/>
      <c r="TBU247" s="260"/>
      <c r="TBV247" s="260"/>
      <c r="TBW247" s="260"/>
      <c r="TBX247" s="260"/>
      <c r="TBY247" s="260"/>
      <c r="TBZ247" s="260"/>
      <c r="TCA247" s="260"/>
      <c r="TCB247" s="260"/>
      <c r="TCC247" s="260"/>
      <c r="TCD247" s="260"/>
      <c r="TCE247" s="260"/>
      <c r="TCF247" s="260"/>
      <c r="TCG247" s="260"/>
      <c r="TCH247" s="260"/>
      <c r="TCI247" s="260"/>
      <c r="TCJ247" s="260"/>
      <c r="TCK247" s="260"/>
      <c r="TCL247" s="260"/>
      <c r="TCM247" s="260"/>
      <c r="TCN247" s="260"/>
      <c r="TCO247" s="260"/>
      <c r="TCP247" s="260"/>
      <c r="TCQ247" s="260"/>
      <c r="TCR247" s="260"/>
      <c r="TCS247" s="260"/>
      <c r="TCT247" s="260"/>
      <c r="TCU247" s="260"/>
      <c r="TCV247" s="260"/>
      <c r="TCW247" s="260"/>
      <c r="TCX247" s="260"/>
      <c r="TCY247" s="260"/>
      <c r="TCZ247" s="260"/>
      <c r="TDA247" s="260"/>
      <c r="TDB247" s="260"/>
      <c r="TDC247" s="260"/>
      <c r="TDD247" s="260"/>
      <c r="TDE247" s="260"/>
      <c r="TDF247" s="260"/>
      <c r="TDG247" s="260"/>
      <c r="TDH247" s="260"/>
      <c r="TDI247" s="260"/>
      <c r="TDJ247" s="260"/>
      <c r="TDK247" s="260"/>
      <c r="TDL247" s="260"/>
      <c r="TDM247" s="260"/>
      <c r="TDN247" s="260"/>
      <c r="TDO247" s="260"/>
      <c r="TDP247" s="260"/>
      <c r="TDQ247" s="260"/>
      <c r="TDR247" s="260"/>
      <c r="TDS247" s="260"/>
      <c r="TDT247" s="260"/>
      <c r="TDU247" s="260"/>
      <c r="TDV247" s="260"/>
      <c r="TDW247" s="260"/>
      <c r="TDX247" s="260"/>
      <c r="TDY247" s="260"/>
      <c r="TDZ247" s="260"/>
      <c r="TEA247" s="260"/>
      <c r="TEB247" s="260"/>
      <c r="TEC247" s="260"/>
      <c r="TED247" s="260"/>
      <c r="TEE247" s="260"/>
      <c r="TEF247" s="260"/>
      <c r="TEG247" s="260"/>
      <c r="TEH247" s="260"/>
      <c r="TEI247" s="260"/>
      <c r="TEJ247" s="260"/>
      <c r="TEK247" s="260"/>
      <c r="TEL247" s="260"/>
      <c r="TEM247" s="260"/>
      <c r="TEN247" s="260"/>
      <c r="TEO247" s="260"/>
      <c r="TEP247" s="260"/>
      <c r="TEQ247" s="260"/>
      <c r="TER247" s="260"/>
      <c r="TES247" s="260"/>
      <c r="TET247" s="260"/>
      <c r="TEU247" s="260"/>
      <c r="TEV247" s="260"/>
      <c r="TEW247" s="260"/>
      <c r="TEX247" s="260"/>
      <c r="TEY247" s="260"/>
      <c r="TEZ247" s="260"/>
      <c r="TFA247" s="260"/>
      <c r="TFB247" s="260"/>
      <c r="TFC247" s="260"/>
      <c r="TFD247" s="260"/>
      <c r="TFE247" s="260"/>
      <c r="TFF247" s="260"/>
      <c r="TFG247" s="260"/>
      <c r="TFH247" s="260"/>
      <c r="TFI247" s="260"/>
      <c r="TFJ247" s="260"/>
      <c r="TFK247" s="260"/>
      <c r="TFL247" s="260"/>
      <c r="TFM247" s="260"/>
      <c r="TFN247" s="260"/>
      <c r="TFO247" s="260"/>
      <c r="TFP247" s="260"/>
      <c r="TFQ247" s="260"/>
      <c r="TFR247" s="260"/>
      <c r="TFS247" s="260"/>
      <c r="TFT247" s="260"/>
      <c r="TFU247" s="260"/>
      <c r="TFV247" s="260"/>
      <c r="TFW247" s="260"/>
      <c r="TFX247" s="260"/>
      <c r="TFY247" s="260"/>
      <c r="TFZ247" s="260"/>
      <c r="TGA247" s="260"/>
      <c r="TGB247" s="260"/>
      <c r="TGC247" s="260"/>
      <c r="TGD247" s="260"/>
      <c r="TGE247" s="260"/>
      <c r="TGF247" s="260"/>
      <c r="TGG247" s="260"/>
      <c r="TGH247" s="260"/>
      <c r="TGI247" s="260"/>
      <c r="TGJ247" s="260"/>
      <c r="TGK247" s="260"/>
      <c r="TGL247" s="260"/>
      <c r="TGM247" s="260"/>
      <c r="TGN247" s="260"/>
      <c r="TGO247" s="260"/>
      <c r="TGP247" s="260"/>
      <c r="TGQ247" s="260"/>
      <c r="TGR247" s="260"/>
      <c r="TGS247" s="260"/>
      <c r="TGT247" s="260"/>
      <c r="TGU247" s="260"/>
      <c r="TGV247" s="260"/>
      <c r="TGW247" s="260"/>
      <c r="TGX247" s="260"/>
      <c r="TGY247" s="260"/>
      <c r="TGZ247" s="260"/>
      <c r="THA247" s="260"/>
      <c r="THB247" s="260"/>
      <c r="THC247" s="260"/>
      <c r="THD247" s="260"/>
      <c r="THE247" s="260"/>
      <c r="THF247" s="260"/>
      <c r="THG247" s="260"/>
      <c r="THH247" s="260"/>
      <c r="THI247" s="260"/>
      <c r="THJ247" s="260"/>
      <c r="THK247" s="260"/>
      <c r="THL247" s="260"/>
      <c r="THM247" s="260"/>
      <c r="THN247" s="260"/>
      <c r="THO247" s="260"/>
      <c r="THP247" s="260"/>
      <c r="THQ247" s="260"/>
      <c r="THR247" s="260"/>
      <c r="THS247" s="260"/>
      <c r="THT247" s="260"/>
      <c r="THU247" s="260"/>
      <c r="THV247" s="260"/>
      <c r="THW247" s="260"/>
      <c r="THX247" s="260"/>
      <c r="THY247" s="260"/>
      <c r="THZ247" s="260"/>
      <c r="TIA247" s="260"/>
      <c r="TIB247" s="260"/>
      <c r="TIC247" s="260"/>
      <c r="TID247" s="260"/>
      <c r="TIE247" s="260"/>
      <c r="TIF247" s="260"/>
      <c r="TIG247" s="260"/>
      <c r="TIH247" s="260"/>
      <c r="TII247" s="260"/>
      <c r="TIJ247" s="260"/>
      <c r="TIK247" s="260"/>
      <c r="TIL247" s="260"/>
      <c r="TIM247" s="260"/>
      <c r="TIN247" s="260"/>
      <c r="TIO247" s="260"/>
      <c r="TIP247" s="260"/>
      <c r="TIQ247" s="260"/>
      <c r="TIR247" s="260"/>
      <c r="TIS247" s="260"/>
      <c r="TIT247" s="260"/>
      <c r="TIU247" s="260"/>
      <c r="TIV247" s="260"/>
      <c r="TIW247" s="260"/>
      <c r="TIX247" s="260"/>
      <c r="TIY247" s="260"/>
      <c r="TIZ247" s="260"/>
      <c r="TJA247" s="260"/>
      <c r="TJB247" s="260"/>
      <c r="TJC247" s="260"/>
      <c r="TJD247" s="260"/>
      <c r="TJE247" s="260"/>
      <c r="TJF247" s="260"/>
      <c r="TJG247" s="260"/>
      <c r="TJH247" s="260"/>
      <c r="TJI247" s="260"/>
      <c r="TJJ247" s="260"/>
      <c r="TJK247" s="260"/>
      <c r="TJL247" s="260"/>
      <c r="TJM247" s="260"/>
      <c r="TJN247" s="260"/>
      <c r="TJO247" s="260"/>
      <c r="TJP247" s="260"/>
      <c r="TJQ247" s="260"/>
      <c r="TJR247" s="260"/>
      <c r="TJS247" s="260"/>
      <c r="TJT247" s="260"/>
      <c r="TJU247" s="260"/>
      <c r="TJV247" s="260"/>
      <c r="TJW247" s="260"/>
      <c r="TJX247" s="260"/>
      <c r="TJY247" s="260"/>
      <c r="TJZ247" s="260"/>
      <c r="TKA247" s="260"/>
      <c r="TKB247" s="260"/>
      <c r="TKC247" s="260"/>
      <c r="TKD247" s="260"/>
      <c r="TKE247" s="260"/>
      <c r="TKF247" s="260"/>
      <c r="TKG247" s="260"/>
      <c r="TKH247" s="260"/>
      <c r="TKI247" s="260"/>
      <c r="TKJ247" s="260"/>
      <c r="TKK247" s="260"/>
      <c r="TKL247" s="260"/>
      <c r="TKM247" s="260"/>
      <c r="TKN247" s="260"/>
      <c r="TKO247" s="260"/>
      <c r="TKP247" s="260"/>
      <c r="TKQ247" s="260"/>
      <c r="TKR247" s="260"/>
      <c r="TKS247" s="260"/>
      <c r="TKT247" s="260"/>
      <c r="TKU247" s="260"/>
      <c r="TKV247" s="260"/>
      <c r="TKW247" s="260"/>
      <c r="TKX247" s="260"/>
      <c r="TKY247" s="260"/>
      <c r="TKZ247" s="260"/>
      <c r="TLA247" s="260"/>
      <c r="TLB247" s="260"/>
      <c r="TLC247" s="260"/>
      <c r="TLD247" s="260"/>
      <c r="TLE247" s="260"/>
      <c r="TLF247" s="260"/>
      <c r="TLG247" s="260"/>
      <c r="TLH247" s="260"/>
      <c r="TLI247" s="260"/>
      <c r="TLJ247" s="260"/>
      <c r="TLK247" s="260"/>
      <c r="TLL247" s="260"/>
      <c r="TLM247" s="260"/>
      <c r="TLN247" s="260"/>
      <c r="TLO247" s="260"/>
      <c r="TLP247" s="260"/>
      <c r="TLQ247" s="260"/>
      <c r="TLR247" s="260"/>
      <c r="TLS247" s="260"/>
      <c r="TLT247" s="260"/>
      <c r="TLU247" s="260"/>
      <c r="TLV247" s="260"/>
      <c r="TLW247" s="260"/>
      <c r="TLX247" s="260"/>
      <c r="TLY247" s="260"/>
      <c r="TLZ247" s="260"/>
      <c r="TMA247" s="260"/>
      <c r="TMB247" s="260"/>
      <c r="TMC247" s="260"/>
      <c r="TMD247" s="260"/>
      <c r="TME247" s="260"/>
      <c r="TMF247" s="260"/>
      <c r="TMG247" s="260"/>
      <c r="TMH247" s="260"/>
      <c r="TMI247" s="260"/>
      <c r="TMJ247" s="260"/>
      <c r="TMK247" s="260"/>
      <c r="TML247" s="260"/>
      <c r="TMM247" s="260"/>
      <c r="TMN247" s="260"/>
      <c r="TMO247" s="260"/>
      <c r="TMP247" s="260"/>
      <c r="TMQ247" s="260"/>
      <c r="TMR247" s="260"/>
      <c r="TMS247" s="260"/>
      <c r="TMT247" s="260"/>
      <c r="TMU247" s="260"/>
      <c r="TMV247" s="260"/>
      <c r="TMW247" s="260"/>
      <c r="TMX247" s="260"/>
      <c r="TMY247" s="260"/>
      <c r="TMZ247" s="260"/>
      <c r="TNA247" s="260"/>
      <c r="TNB247" s="260"/>
      <c r="TNC247" s="260"/>
      <c r="TND247" s="260"/>
      <c r="TNE247" s="260"/>
      <c r="TNF247" s="260"/>
      <c r="TNG247" s="260"/>
      <c r="TNH247" s="260"/>
      <c r="TNI247" s="260"/>
      <c r="TNJ247" s="260"/>
      <c r="TNK247" s="260"/>
      <c r="TNL247" s="260"/>
      <c r="TNM247" s="260"/>
      <c r="TNN247" s="260"/>
      <c r="TNO247" s="260"/>
      <c r="TNP247" s="260"/>
      <c r="TNQ247" s="260"/>
      <c r="TNR247" s="260"/>
      <c r="TNS247" s="260"/>
      <c r="TNT247" s="260"/>
      <c r="TNU247" s="260"/>
      <c r="TNV247" s="260"/>
      <c r="TNW247" s="260"/>
      <c r="TNX247" s="260"/>
      <c r="TNY247" s="260"/>
      <c r="TNZ247" s="260"/>
      <c r="TOA247" s="260"/>
      <c r="TOB247" s="260"/>
      <c r="TOC247" s="260"/>
      <c r="TOD247" s="260"/>
      <c r="TOE247" s="260"/>
      <c r="TOF247" s="260"/>
      <c r="TOG247" s="260"/>
      <c r="TOH247" s="260"/>
      <c r="TOI247" s="260"/>
      <c r="TOJ247" s="260"/>
      <c r="TOK247" s="260"/>
      <c r="TOL247" s="260"/>
      <c r="TOM247" s="260"/>
      <c r="TON247" s="260"/>
      <c r="TOO247" s="260"/>
      <c r="TOP247" s="260"/>
      <c r="TOQ247" s="260"/>
      <c r="TOR247" s="260"/>
      <c r="TOS247" s="260"/>
      <c r="TOT247" s="260"/>
      <c r="TOU247" s="260"/>
      <c r="TOV247" s="260"/>
      <c r="TOW247" s="260"/>
      <c r="TOX247" s="260"/>
      <c r="TOY247" s="260"/>
      <c r="TOZ247" s="260"/>
      <c r="TPA247" s="260"/>
      <c r="TPB247" s="260"/>
      <c r="TPC247" s="260"/>
      <c r="TPD247" s="260"/>
      <c r="TPE247" s="260"/>
      <c r="TPF247" s="260"/>
      <c r="TPG247" s="260"/>
      <c r="TPH247" s="260"/>
      <c r="TPI247" s="260"/>
      <c r="TPJ247" s="260"/>
      <c r="TPK247" s="260"/>
      <c r="TPL247" s="260"/>
      <c r="TPM247" s="260"/>
      <c r="TPN247" s="260"/>
      <c r="TPO247" s="260"/>
      <c r="TPP247" s="260"/>
      <c r="TPQ247" s="260"/>
      <c r="TPR247" s="260"/>
      <c r="TPS247" s="260"/>
      <c r="TPT247" s="260"/>
      <c r="TPU247" s="260"/>
      <c r="TPV247" s="260"/>
      <c r="TPW247" s="260"/>
      <c r="TPX247" s="260"/>
      <c r="TPY247" s="260"/>
      <c r="TPZ247" s="260"/>
      <c r="TQA247" s="260"/>
      <c r="TQB247" s="260"/>
      <c r="TQC247" s="260"/>
      <c r="TQD247" s="260"/>
      <c r="TQE247" s="260"/>
      <c r="TQF247" s="260"/>
      <c r="TQG247" s="260"/>
      <c r="TQH247" s="260"/>
      <c r="TQI247" s="260"/>
      <c r="TQJ247" s="260"/>
      <c r="TQK247" s="260"/>
      <c r="TQL247" s="260"/>
      <c r="TQM247" s="260"/>
      <c r="TQN247" s="260"/>
      <c r="TQO247" s="260"/>
      <c r="TQP247" s="260"/>
      <c r="TQQ247" s="260"/>
      <c r="TQR247" s="260"/>
      <c r="TQS247" s="260"/>
      <c r="TQT247" s="260"/>
      <c r="TQU247" s="260"/>
      <c r="TQV247" s="260"/>
      <c r="TQW247" s="260"/>
      <c r="TQX247" s="260"/>
      <c r="TQY247" s="260"/>
      <c r="TQZ247" s="260"/>
      <c r="TRA247" s="260"/>
      <c r="TRB247" s="260"/>
      <c r="TRC247" s="260"/>
      <c r="TRD247" s="260"/>
      <c r="TRE247" s="260"/>
      <c r="TRF247" s="260"/>
      <c r="TRG247" s="260"/>
      <c r="TRH247" s="260"/>
      <c r="TRI247" s="260"/>
      <c r="TRJ247" s="260"/>
      <c r="TRK247" s="260"/>
      <c r="TRL247" s="260"/>
      <c r="TRM247" s="260"/>
      <c r="TRN247" s="260"/>
      <c r="TRO247" s="260"/>
      <c r="TRP247" s="260"/>
      <c r="TRQ247" s="260"/>
      <c r="TRR247" s="260"/>
      <c r="TRS247" s="260"/>
      <c r="TRT247" s="260"/>
      <c r="TRU247" s="260"/>
      <c r="TRV247" s="260"/>
      <c r="TRW247" s="260"/>
      <c r="TRX247" s="260"/>
      <c r="TRY247" s="260"/>
      <c r="TRZ247" s="260"/>
      <c r="TSA247" s="260"/>
      <c r="TSB247" s="260"/>
      <c r="TSC247" s="260"/>
      <c r="TSD247" s="260"/>
      <c r="TSE247" s="260"/>
      <c r="TSF247" s="260"/>
      <c r="TSG247" s="260"/>
      <c r="TSH247" s="260"/>
      <c r="TSI247" s="260"/>
      <c r="TSJ247" s="260"/>
      <c r="TSK247" s="260"/>
      <c r="TSL247" s="260"/>
      <c r="TSM247" s="260"/>
      <c r="TSN247" s="260"/>
      <c r="TSO247" s="260"/>
      <c r="TSP247" s="260"/>
      <c r="TSQ247" s="260"/>
      <c r="TSR247" s="260"/>
      <c r="TSS247" s="260"/>
      <c r="TST247" s="260"/>
      <c r="TSU247" s="260"/>
      <c r="TSV247" s="260"/>
      <c r="TSW247" s="260"/>
      <c r="TSX247" s="260"/>
      <c r="TSY247" s="260"/>
      <c r="TSZ247" s="260"/>
      <c r="TTA247" s="260"/>
      <c r="TTB247" s="260"/>
      <c r="TTC247" s="260"/>
      <c r="TTD247" s="260"/>
      <c r="TTE247" s="260"/>
      <c r="TTF247" s="260"/>
      <c r="TTG247" s="260"/>
      <c r="TTH247" s="260"/>
      <c r="TTI247" s="260"/>
      <c r="TTJ247" s="260"/>
      <c r="TTK247" s="260"/>
      <c r="TTL247" s="260"/>
      <c r="TTM247" s="260"/>
      <c r="TTN247" s="260"/>
      <c r="TTO247" s="260"/>
      <c r="TTP247" s="260"/>
      <c r="TTQ247" s="260"/>
      <c r="TTR247" s="260"/>
      <c r="TTS247" s="260"/>
      <c r="TTT247" s="260"/>
      <c r="TTU247" s="260"/>
      <c r="TTV247" s="260"/>
      <c r="TTW247" s="260"/>
      <c r="TTX247" s="260"/>
      <c r="TTY247" s="260"/>
      <c r="TTZ247" s="260"/>
      <c r="TUA247" s="260"/>
      <c r="TUB247" s="260"/>
      <c r="TUC247" s="260"/>
      <c r="TUD247" s="260"/>
      <c r="TUE247" s="260"/>
      <c r="TUF247" s="260"/>
      <c r="TUG247" s="260"/>
      <c r="TUH247" s="260"/>
      <c r="TUI247" s="260"/>
      <c r="TUJ247" s="260"/>
      <c r="TUK247" s="260"/>
      <c r="TUL247" s="260"/>
      <c r="TUM247" s="260"/>
      <c r="TUN247" s="260"/>
      <c r="TUO247" s="260"/>
      <c r="TUP247" s="260"/>
      <c r="TUQ247" s="260"/>
      <c r="TUR247" s="260"/>
      <c r="TUS247" s="260"/>
      <c r="TUT247" s="260"/>
      <c r="TUU247" s="260"/>
      <c r="TUV247" s="260"/>
      <c r="TUW247" s="260"/>
      <c r="TUX247" s="260"/>
      <c r="TUY247" s="260"/>
      <c r="TUZ247" s="260"/>
      <c r="TVA247" s="260"/>
      <c r="TVB247" s="260"/>
      <c r="TVC247" s="260"/>
      <c r="TVD247" s="260"/>
      <c r="TVE247" s="260"/>
      <c r="TVF247" s="260"/>
      <c r="TVG247" s="260"/>
      <c r="TVH247" s="260"/>
      <c r="TVI247" s="260"/>
      <c r="TVJ247" s="260"/>
      <c r="TVK247" s="260"/>
      <c r="TVL247" s="260"/>
      <c r="TVM247" s="260"/>
      <c r="TVN247" s="260"/>
      <c r="TVO247" s="260"/>
      <c r="TVP247" s="260"/>
      <c r="TVQ247" s="260"/>
      <c r="TVR247" s="260"/>
      <c r="TVS247" s="260"/>
      <c r="TVT247" s="260"/>
      <c r="TVU247" s="260"/>
      <c r="TVV247" s="260"/>
      <c r="TVW247" s="260"/>
      <c r="TVX247" s="260"/>
      <c r="TVY247" s="260"/>
      <c r="TVZ247" s="260"/>
      <c r="TWA247" s="260"/>
      <c r="TWB247" s="260"/>
      <c r="TWC247" s="260"/>
      <c r="TWD247" s="260"/>
      <c r="TWE247" s="260"/>
      <c r="TWF247" s="260"/>
      <c r="TWG247" s="260"/>
      <c r="TWH247" s="260"/>
      <c r="TWI247" s="260"/>
      <c r="TWJ247" s="260"/>
      <c r="TWK247" s="260"/>
      <c r="TWL247" s="260"/>
      <c r="TWM247" s="260"/>
      <c r="TWN247" s="260"/>
      <c r="TWO247" s="260"/>
      <c r="TWP247" s="260"/>
      <c r="TWQ247" s="260"/>
      <c r="TWR247" s="260"/>
      <c r="TWS247" s="260"/>
      <c r="TWT247" s="260"/>
      <c r="TWU247" s="260"/>
      <c r="TWV247" s="260"/>
      <c r="TWW247" s="260"/>
      <c r="TWX247" s="260"/>
      <c r="TWY247" s="260"/>
      <c r="TWZ247" s="260"/>
      <c r="TXA247" s="260"/>
      <c r="TXB247" s="260"/>
      <c r="TXC247" s="260"/>
      <c r="TXD247" s="260"/>
      <c r="TXE247" s="260"/>
      <c r="TXF247" s="260"/>
      <c r="TXG247" s="260"/>
      <c r="TXH247" s="260"/>
      <c r="TXI247" s="260"/>
      <c r="TXJ247" s="260"/>
      <c r="TXK247" s="260"/>
      <c r="TXL247" s="260"/>
      <c r="TXM247" s="260"/>
      <c r="TXN247" s="260"/>
      <c r="TXO247" s="260"/>
      <c r="TXP247" s="260"/>
      <c r="TXQ247" s="260"/>
      <c r="TXR247" s="260"/>
      <c r="TXS247" s="260"/>
      <c r="TXT247" s="260"/>
      <c r="TXU247" s="260"/>
      <c r="TXV247" s="260"/>
      <c r="TXW247" s="260"/>
      <c r="TXX247" s="260"/>
      <c r="TXY247" s="260"/>
      <c r="TXZ247" s="260"/>
      <c r="TYA247" s="260"/>
      <c r="TYB247" s="260"/>
      <c r="TYC247" s="260"/>
      <c r="TYD247" s="260"/>
      <c r="TYE247" s="260"/>
      <c r="TYF247" s="260"/>
      <c r="TYG247" s="260"/>
      <c r="TYH247" s="260"/>
      <c r="TYI247" s="260"/>
      <c r="TYJ247" s="260"/>
      <c r="TYK247" s="260"/>
      <c r="TYL247" s="260"/>
      <c r="TYM247" s="260"/>
      <c r="TYN247" s="260"/>
      <c r="TYO247" s="260"/>
      <c r="TYP247" s="260"/>
      <c r="TYQ247" s="260"/>
      <c r="TYR247" s="260"/>
      <c r="TYS247" s="260"/>
      <c r="TYT247" s="260"/>
      <c r="TYU247" s="260"/>
      <c r="TYV247" s="260"/>
      <c r="TYW247" s="260"/>
      <c r="TYX247" s="260"/>
      <c r="TYY247" s="260"/>
      <c r="TYZ247" s="260"/>
      <c r="TZA247" s="260"/>
      <c r="TZB247" s="260"/>
      <c r="TZC247" s="260"/>
      <c r="TZD247" s="260"/>
      <c r="TZE247" s="260"/>
      <c r="TZF247" s="260"/>
      <c r="TZG247" s="260"/>
      <c r="TZH247" s="260"/>
      <c r="TZI247" s="260"/>
      <c r="TZJ247" s="260"/>
      <c r="TZK247" s="260"/>
      <c r="TZL247" s="260"/>
      <c r="TZM247" s="260"/>
      <c r="TZN247" s="260"/>
      <c r="TZO247" s="260"/>
      <c r="TZP247" s="260"/>
      <c r="TZQ247" s="260"/>
      <c r="TZR247" s="260"/>
      <c r="TZS247" s="260"/>
      <c r="TZT247" s="260"/>
      <c r="TZU247" s="260"/>
      <c r="TZV247" s="260"/>
      <c r="TZW247" s="260"/>
      <c r="TZX247" s="260"/>
      <c r="TZY247" s="260"/>
      <c r="TZZ247" s="260"/>
      <c r="UAA247" s="260"/>
      <c r="UAB247" s="260"/>
      <c r="UAC247" s="260"/>
      <c r="UAD247" s="260"/>
      <c r="UAE247" s="260"/>
      <c r="UAF247" s="260"/>
      <c r="UAG247" s="260"/>
      <c r="UAH247" s="260"/>
      <c r="UAI247" s="260"/>
      <c r="UAJ247" s="260"/>
      <c r="UAK247" s="260"/>
      <c r="UAL247" s="260"/>
      <c r="UAM247" s="260"/>
      <c r="UAN247" s="260"/>
      <c r="UAO247" s="260"/>
      <c r="UAP247" s="260"/>
      <c r="UAQ247" s="260"/>
      <c r="UAR247" s="260"/>
      <c r="UAS247" s="260"/>
      <c r="UAT247" s="260"/>
      <c r="UAU247" s="260"/>
      <c r="UAV247" s="260"/>
      <c r="UAW247" s="260"/>
      <c r="UAX247" s="260"/>
      <c r="UAY247" s="260"/>
      <c r="UAZ247" s="260"/>
      <c r="UBA247" s="260"/>
      <c r="UBB247" s="260"/>
      <c r="UBC247" s="260"/>
      <c r="UBD247" s="260"/>
      <c r="UBE247" s="260"/>
      <c r="UBF247" s="260"/>
      <c r="UBG247" s="260"/>
      <c r="UBH247" s="260"/>
      <c r="UBI247" s="260"/>
      <c r="UBJ247" s="260"/>
      <c r="UBK247" s="260"/>
      <c r="UBL247" s="260"/>
      <c r="UBM247" s="260"/>
      <c r="UBN247" s="260"/>
      <c r="UBO247" s="260"/>
      <c r="UBP247" s="260"/>
      <c r="UBQ247" s="260"/>
      <c r="UBR247" s="260"/>
      <c r="UBS247" s="260"/>
      <c r="UBT247" s="260"/>
      <c r="UBU247" s="260"/>
      <c r="UBV247" s="260"/>
      <c r="UBW247" s="260"/>
      <c r="UBX247" s="260"/>
      <c r="UBY247" s="260"/>
      <c r="UBZ247" s="260"/>
      <c r="UCA247" s="260"/>
      <c r="UCB247" s="260"/>
      <c r="UCC247" s="260"/>
      <c r="UCD247" s="260"/>
      <c r="UCE247" s="260"/>
      <c r="UCF247" s="260"/>
      <c r="UCG247" s="260"/>
      <c r="UCH247" s="260"/>
      <c r="UCI247" s="260"/>
      <c r="UCJ247" s="260"/>
      <c r="UCK247" s="260"/>
      <c r="UCL247" s="260"/>
      <c r="UCM247" s="260"/>
      <c r="UCN247" s="260"/>
      <c r="UCO247" s="260"/>
      <c r="UCP247" s="260"/>
      <c r="UCQ247" s="260"/>
      <c r="UCR247" s="260"/>
      <c r="UCS247" s="260"/>
      <c r="UCT247" s="260"/>
      <c r="UCU247" s="260"/>
      <c r="UCV247" s="260"/>
      <c r="UCW247" s="260"/>
      <c r="UCX247" s="260"/>
      <c r="UCY247" s="260"/>
      <c r="UCZ247" s="260"/>
      <c r="UDA247" s="260"/>
      <c r="UDB247" s="260"/>
      <c r="UDC247" s="260"/>
      <c r="UDD247" s="260"/>
      <c r="UDE247" s="260"/>
      <c r="UDF247" s="260"/>
      <c r="UDG247" s="260"/>
      <c r="UDH247" s="260"/>
      <c r="UDI247" s="260"/>
      <c r="UDJ247" s="260"/>
      <c r="UDK247" s="260"/>
      <c r="UDL247" s="260"/>
      <c r="UDM247" s="260"/>
      <c r="UDN247" s="260"/>
      <c r="UDO247" s="260"/>
      <c r="UDP247" s="260"/>
      <c r="UDQ247" s="260"/>
      <c r="UDR247" s="260"/>
      <c r="UDS247" s="260"/>
      <c r="UDT247" s="260"/>
      <c r="UDU247" s="260"/>
      <c r="UDV247" s="260"/>
      <c r="UDW247" s="260"/>
      <c r="UDX247" s="260"/>
      <c r="UDY247" s="260"/>
      <c r="UDZ247" s="260"/>
      <c r="UEA247" s="260"/>
      <c r="UEB247" s="260"/>
      <c r="UEC247" s="260"/>
      <c r="UED247" s="260"/>
      <c r="UEE247" s="260"/>
      <c r="UEF247" s="260"/>
      <c r="UEG247" s="260"/>
      <c r="UEH247" s="260"/>
      <c r="UEI247" s="260"/>
      <c r="UEJ247" s="260"/>
      <c r="UEK247" s="260"/>
      <c r="UEL247" s="260"/>
      <c r="UEM247" s="260"/>
      <c r="UEN247" s="260"/>
      <c r="UEO247" s="260"/>
      <c r="UEP247" s="260"/>
      <c r="UEQ247" s="260"/>
      <c r="UER247" s="260"/>
      <c r="UES247" s="260"/>
      <c r="UET247" s="260"/>
      <c r="UEU247" s="260"/>
      <c r="UEV247" s="260"/>
      <c r="UEW247" s="260"/>
      <c r="UEX247" s="260"/>
      <c r="UEY247" s="260"/>
      <c r="UEZ247" s="260"/>
      <c r="UFA247" s="260"/>
      <c r="UFB247" s="260"/>
      <c r="UFC247" s="260"/>
      <c r="UFD247" s="260"/>
      <c r="UFE247" s="260"/>
      <c r="UFF247" s="260"/>
      <c r="UFG247" s="260"/>
      <c r="UFH247" s="260"/>
      <c r="UFI247" s="260"/>
      <c r="UFJ247" s="260"/>
      <c r="UFK247" s="260"/>
      <c r="UFL247" s="260"/>
      <c r="UFM247" s="260"/>
      <c r="UFN247" s="260"/>
      <c r="UFO247" s="260"/>
      <c r="UFP247" s="260"/>
      <c r="UFQ247" s="260"/>
      <c r="UFR247" s="260"/>
      <c r="UFS247" s="260"/>
      <c r="UFT247" s="260"/>
      <c r="UFU247" s="260"/>
      <c r="UFV247" s="260"/>
      <c r="UFW247" s="260"/>
      <c r="UFX247" s="260"/>
      <c r="UFY247" s="260"/>
      <c r="UFZ247" s="260"/>
      <c r="UGA247" s="260"/>
      <c r="UGB247" s="260"/>
      <c r="UGC247" s="260"/>
      <c r="UGD247" s="260"/>
      <c r="UGE247" s="260"/>
      <c r="UGF247" s="260"/>
      <c r="UGG247" s="260"/>
      <c r="UGH247" s="260"/>
      <c r="UGI247" s="260"/>
      <c r="UGJ247" s="260"/>
      <c r="UGK247" s="260"/>
      <c r="UGL247" s="260"/>
      <c r="UGM247" s="260"/>
      <c r="UGN247" s="260"/>
      <c r="UGO247" s="260"/>
      <c r="UGP247" s="260"/>
      <c r="UGQ247" s="260"/>
      <c r="UGR247" s="260"/>
      <c r="UGS247" s="260"/>
      <c r="UGT247" s="260"/>
      <c r="UGU247" s="260"/>
      <c r="UGV247" s="260"/>
      <c r="UGW247" s="260"/>
      <c r="UGX247" s="260"/>
      <c r="UGY247" s="260"/>
      <c r="UGZ247" s="260"/>
      <c r="UHA247" s="260"/>
      <c r="UHB247" s="260"/>
      <c r="UHC247" s="260"/>
      <c r="UHD247" s="260"/>
      <c r="UHE247" s="260"/>
      <c r="UHF247" s="260"/>
      <c r="UHG247" s="260"/>
      <c r="UHH247" s="260"/>
      <c r="UHI247" s="260"/>
      <c r="UHJ247" s="260"/>
      <c r="UHK247" s="260"/>
      <c r="UHL247" s="260"/>
      <c r="UHM247" s="260"/>
      <c r="UHN247" s="260"/>
      <c r="UHO247" s="260"/>
      <c r="UHP247" s="260"/>
      <c r="UHQ247" s="260"/>
      <c r="UHR247" s="260"/>
      <c r="UHS247" s="260"/>
      <c r="UHT247" s="260"/>
      <c r="UHU247" s="260"/>
      <c r="UHV247" s="260"/>
      <c r="UHW247" s="260"/>
      <c r="UHX247" s="260"/>
      <c r="UHY247" s="260"/>
      <c r="UHZ247" s="260"/>
      <c r="UIA247" s="260"/>
      <c r="UIB247" s="260"/>
      <c r="UIC247" s="260"/>
      <c r="UID247" s="260"/>
      <c r="UIE247" s="260"/>
      <c r="UIF247" s="260"/>
      <c r="UIG247" s="260"/>
      <c r="UIH247" s="260"/>
      <c r="UII247" s="260"/>
      <c r="UIJ247" s="260"/>
      <c r="UIK247" s="260"/>
      <c r="UIL247" s="260"/>
      <c r="UIM247" s="260"/>
      <c r="UIN247" s="260"/>
      <c r="UIO247" s="260"/>
      <c r="UIP247" s="260"/>
      <c r="UIQ247" s="260"/>
      <c r="UIR247" s="260"/>
      <c r="UIS247" s="260"/>
      <c r="UIT247" s="260"/>
      <c r="UIU247" s="260"/>
      <c r="UIV247" s="260"/>
      <c r="UIW247" s="260"/>
      <c r="UIX247" s="260"/>
      <c r="UIY247" s="260"/>
      <c r="UIZ247" s="260"/>
      <c r="UJA247" s="260"/>
      <c r="UJB247" s="260"/>
      <c r="UJC247" s="260"/>
      <c r="UJD247" s="260"/>
      <c r="UJE247" s="260"/>
      <c r="UJF247" s="260"/>
      <c r="UJG247" s="260"/>
      <c r="UJH247" s="260"/>
      <c r="UJI247" s="260"/>
      <c r="UJJ247" s="260"/>
      <c r="UJK247" s="260"/>
      <c r="UJL247" s="260"/>
      <c r="UJM247" s="260"/>
      <c r="UJN247" s="260"/>
      <c r="UJO247" s="260"/>
      <c r="UJP247" s="260"/>
      <c r="UJQ247" s="260"/>
      <c r="UJR247" s="260"/>
      <c r="UJS247" s="260"/>
      <c r="UJT247" s="260"/>
      <c r="UJU247" s="260"/>
      <c r="UJV247" s="260"/>
      <c r="UJW247" s="260"/>
      <c r="UJX247" s="260"/>
      <c r="UJY247" s="260"/>
      <c r="UJZ247" s="260"/>
      <c r="UKA247" s="260"/>
      <c r="UKB247" s="260"/>
      <c r="UKC247" s="260"/>
      <c r="UKD247" s="260"/>
      <c r="UKE247" s="260"/>
      <c r="UKF247" s="260"/>
      <c r="UKG247" s="260"/>
      <c r="UKH247" s="260"/>
      <c r="UKI247" s="260"/>
      <c r="UKJ247" s="260"/>
      <c r="UKK247" s="260"/>
      <c r="UKL247" s="260"/>
      <c r="UKM247" s="260"/>
      <c r="UKN247" s="260"/>
      <c r="UKO247" s="260"/>
      <c r="UKP247" s="260"/>
      <c r="UKQ247" s="260"/>
      <c r="UKR247" s="260"/>
      <c r="UKS247" s="260"/>
      <c r="UKT247" s="260"/>
      <c r="UKU247" s="260"/>
      <c r="UKV247" s="260"/>
      <c r="UKW247" s="260"/>
      <c r="UKX247" s="260"/>
      <c r="UKY247" s="260"/>
      <c r="UKZ247" s="260"/>
      <c r="ULA247" s="260"/>
      <c r="ULB247" s="260"/>
      <c r="ULC247" s="260"/>
      <c r="ULD247" s="260"/>
      <c r="ULE247" s="260"/>
      <c r="ULF247" s="260"/>
      <c r="ULG247" s="260"/>
      <c r="ULH247" s="260"/>
      <c r="ULI247" s="260"/>
      <c r="ULJ247" s="260"/>
      <c r="ULK247" s="260"/>
      <c r="ULL247" s="260"/>
      <c r="ULM247" s="260"/>
      <c r="ULN247" s="260"/>
      <c r="ULO247" s="260"/>
      <c r="ULP247" s="260"/>
      <c r="ULQ247" s="260"/>
      <c r="ULR247" s="260"/>
      <c r="ULS247" s="260"/>
      <c r="ULT247" s="260"/>
      <c r="ULU247" s="260"/>
      <c r="ULV247" s="260"/>
      <c r="ULW247" s="260"/>
      <c r="ULX247" s="260"/>
      <c r="ULY247" s="260"/>
      <c r="ULZ247" s="260"/>
      <c r="UMA247" s="260"/>
      <c r="UMB247" s="260"/>
      <c r="UMC247" s="260"/>
      <c r="UMD247" s="260"/>
      <c r="UME247" s="260"/>
      <c r="UMF247" s="260"/>
      <c r="UMG247" s="260"/>
      <c r="UMH247" s="260"/>
      <c r="UMI247" s="260"/>
      <c r="UMJ247" s="260"/>
      <c r="UMK247" s="260"/>
      <c r="UML247" s="260"/>
      <c r="UMM247" s="260"/>
      <c r="UMN247" s="260"/>
      <c r="UMO247" s="260"/>
      <c r="UMP247" s="260"/>
      <c r="UMQ247" s="260"/>
      <c r="UMR247" s="260"/>
      <c r="UMS247" s="260"/>
      <c r="UMT247" s="260"/>
      <c r="UMU247" s="260"/>
      <c r="UMV247" s="260"/>
      <c r="UMW247" s="260"/>
      <c r="UMX247" s="260"/>
      <c r="UMY247" s="260"/>
      <c r="UMZ247" s="260"/>
      <c r="UNA247" s="260"/>
      <c r="UNB247" s="260"/>
      <c r="UNC247" s="260"/>
      <c r="UND247" s="260"/>
      <c r="UNE247" s="260"/>
      <c r="UNF247" s="260"/>
      <c r="UNG247" s="260"/>
      <c r="UNH247" s="260"/>
      <c r="UNI247" s="260"/>
      <c r="UNJ247" s="260"/>
      <c r="UNK247" s="260"/>
      <c r="UNL247" s="260"/>
      <c r="UNM247" s="260"/>
      <c r="UNN247" s="260"/>
      <c r="UNO247" s="260"/>
      <c r="UNP247" s="260"/>
      <c r="UNQ247" s="260"/>
      <c r="UNR247" s="260"/>
      <c r="UNS247" s="260"/>
      <c r="UNT247" s="260"/>
      <c r="UNU247" s="260"/>
      <c r="UNV247" s="260"/>
      <c r="UNW247" s="260"/>
      <c r="UNX247" s="260"/>
      <c r="UNY247" s="260"/>
      <c r="UNZ247" s="260"/>
      <c r="UOA247" s="260"/>
      <c r="UOB247" s="260"/>
      <c r="UOC247" s="260"/>
      <c r="UOD247" s="260"/>
      <c r="UOE247" s="260"/>
      <c r="UOF247" s="260"/>
      <c r="UOG247" s="260"/>
      <c r="UOH247" s="260"/>
      <c r="UOI247" s="260"/>
      <c r="UOJ247" s="260"/>
      <c r="UOK247" s="260"/>
      <c r="UOL247" s="260"/>
      <c r="UOM247" s="260"/>
      <c r="UON247" s="260"/>
      <c r="UOO247" s="260"/>
      <c r="UOP247" s="260"/>
      <c r="UOQ247" s="260"/>
      <c r="UOR247" s="260"/>
      <c r="UOS247" s="260"/>
      <c r="UOT247" s="260"/>
      <c r="UOU247" s="260"/>
      <c r="UOV247" s="260"/>
      <c r="UOW247" s="260"/>
      <c r="UOX247" s="260"/>
      <c r="UOY247" s="260"/>
      <c r="UOZ247" s="260"/>
      <c r="UPA247" s="260"/>
      <c r="UPB247" s="260"/>
      <c r="UPC247" s="260"/>
      <c r="UPD247" s="260"/>
      <c r="UPE247" s="260"/>
      <c r="UPF247" s="260"/>
      <c r="UPG247" s="260"/>
      <c r="UPH247" s="260"/>
      <c r="UPI247" s="260"/>
      <c r="UPJ247" s="260"/>
      <c r="UPK247" s="260"/>
      <c r="UPL247" s="260"/>
      <c r="UPM247" s="260"/>
      <c r="UPN247" s="260"/>
      <c r="UPO247" s="260"/>
      <c r="UPP247" s="260"/>
      <c r="UPQ247" s="260"/>
      <c r="UPR247" s="260"/>
      <c r="UPS247" s="260"/>
      <c r="UPT247" s="260"/>
      <c r="UPU247" s="260"/>
      <c r="UPV247" s="260"/>
      <c r="UPW247" s="260"/>
      <c r="UPX247" s="260"/>
      <c r="UPY247" s="260"/>
      <c r="UPZ247" s="260"/>
      <c r="UQA247" s="260"/>
      <c r="UQB247" s="260"/>
      <c r="UQC247" s="260"/>
      <c r="UQD247" s="260"/>
      <c r="UQE247" s="260"/>
      <c r="UQF247" s="260"/>
      <c r="UQG247" s="260"/>
      <c r="UQH247" s="260"/>
      <c r="UQI247" s="260"/>
      <c r="UQJ247" s="260"/>
      <c r="UQK247" s="260"/>
      <c r="UQL247" s="260"/>
      <c r="UQM247" s="260"/>
      <c r="UQN247" s="260"/>
      <c r="UQO247" s="260"/>
      <c r="UQP247" s="260"/>
      <c r="UQQ247" s="260"/>
      <c r="UQR247" s="260"/>
      <c r="UQS247" s="260"/>
      <c r="UQT247" s="260"/>
      <c r="UQU247" s="260"/>
      <c r="UQV247" s="260"/>
      <c r="UQW247" s="260"/>
      <c r="UQX247" s="260"/>
      <c r="UQY247" s="260"/>
      <c r="UQZ247" s="260"/>
      <c r="URA247" s="260"/>
      <c r="URB247" s="260"/>
      <c r="URC247" s="260"/>
      <c r="URD247" s="260"/>
      <c r="URE247" s="260"/>
      <c r="URF247" s="260"/>
      <c r="URG247" s="260"/>
      <c r="URH247" s="260"/>
      <c r="URI247" s="260"/>
      <c r="URJ247" s="260"/>
      <c r="URK247" s="260"/>
      <c r="URL247" s="260"/>
      <c r="URM247" s="260"/>
      <c r="URN247" s="260"/>
      <c r="URO247" s="260"/>
      <c r="URP247" s="260"/>
      <c r="URQ247" s="260"/>
      <c r="URR247" s="260"/>
      <c r="URS247" s="260"/>
      <c r="URT247" s="260"/>
      <c r="URU247" s="260"/>
      <c r="URV247" s="260"/>
      <c r="URW247" s="260"/>
      <c r="URX247" s="260"/>
      <c r="URY247" s="260"/>
      <c r="URZ247" s="260"/>
      <c r="USA247" s="260"/>
      <c r="USB247" s="260"/>
      <c r="USC247" s="260"/>
      <c r="USD247" s="260"/>
      <c r="USE247" s="260"/>
      <c r="USF247" s="260"/>
      <c r="USG247" s="260"/>
      <c r="USH247" s="260"/>
      <c r="USI247" s="260"/>
      <c r="USJ247" s="260"/>
      <c r="USK247" s="260"/>
      <c r="USL247" s="260"/>
      <c r="USM247" s="260"/>
      <c r="USN247" s="260"/>
      <c r="USO247" s="260"/>
      <c r="USP247" s="260"/>
      <c r="USQ247" s="260"/>
      <c r="USR247" s="260"/>
      <c r="USS247" s="260"/>
      <c r="UST247" s="260"/>
      <c r="USU247" s="260"/>
      <c r="USV247" s="260"/>
      <c r="USW247" s="260"/>
      <c r="USX247" s="260"/>
      <c r="USY247" s="260"/>
      <c r="USZ247" s="260"/>
      <c r="UTA247" s="260"/>
      <c r="UTB247" s="260"/>
      <c r="UTC247" s="260"/>
      <c r="UTD247" s="260"/>
      <c r="UTE247" s="260"/>
      <c r="UTF247" s="260"/>
      <c r="UTG247" s="260"/>
      <c r="UTH247" s="260"/>
      <c r="UTI247" s="260"/>
      <c r="UTJ247" s="260"/>
      <c r="UTK247" s="260"/>
      <c r="UTL247" s="260"/>
      <c r="UTM247" s="260"/>
      <c r="UTN247" s="260"/>
      <c r="UTO247" s="260"/>
      <c r="UTP247" s="260"/>
      <c r="UTQ247" s="260"/>
      <c r="UTR247" s="260"/>
      <c r="UTS247" s="260"/>
      <c r="UTT247" s="260"/>
      <c r="UTU247" s="260"/>
      <c r="UTV247" s="260"/>
      <c r="UTW247" s="260"/>
      <c r="UTX247" s="260"/>
      <c r="UTY247" s="260"/>
      <c r="UTZ247" s="260"/>
      <c r="UUA247" s="260"/>
      <c r="UUB247" s="260"/>
      <c r="UUC247" s="260"/>
      <c r="UUD247" s="260"/>
      <c r="UUE247" s="260"/>
      <c r="UUF247" s="260"/>
      <c r="UUG247" s="260"/>
      <c r="UUH247" s="260"/>
      <c r="UUI247" s="260"/>
      <c r="UUJ247" s="260"/>
      <c r="UUK247" s="260"/>
      <c r="UUL247" s="260"/>
      <c r="UUM247" s="260"/>
      <c r="UUN247" s="260"/>
      <c r="UUO247" s="260"/>
      <c r="UUP247" s="260"/>
      <c r="UUQ247" s="260"/>
      <c r="UUR247" s="260"/>
      <c r="UUS247" s="260"/>
      <c r="UUT247" s="260"/>
      <c r="UUU247" s="260"/>
      <c r="UUV247" s="260"/>
      <c r="UUW247" s="260"/>
      <c r="UUX247" s="260"/>
      <c r="UUY247" s="260"/>
      <c r="UUZ247" s="260"/>
      <c r="UVA247" s="260"/>
      <c r="UVB247" s="260"/>
      <c r="UVC247" s="260"/>
      <c r="UVD247" s="260"/>
      <c r="UVE247" s="260"/>
      <c r="UVF247" s="260"/>
      <c r="UVG247" s="260"/>
      <c r="UVH247" s="260"/>
      <c r="UVI247" s="260"/>
      <c r="UVJ247" s="260"/>
      <c r="UVK247" s="260"/>
      <c r="UVL247" s="260"/>
      <c r="UVM247" s="260"/>
      <c r="UVN247" s="260"/>
      <c r="UVO247" s="260"/>
      <c r="UVP247" s="260"/>
      <c r="UVQ247" s="260"/>
      <c r="UVR247" s="260"/>
      <c r="UVS247" s="260"/>
      <c r="UVT247" s="260"/>
      <c r="UVU247" s="260"/>
      <c r="UVV247" s="260"/>
      <c r="UVW247" s="260"/>
      <c r="UVX247" s="260"/>
      <c r="UVY247" s="260"/>
      <c r="UVZ247" s="260"/>
      <c r="UWA247" s="260"/>
      <c r="UWB247" s="260"/>
      <c r="UWC247" s="260"/>
      <c r="UWD247" s="260"/>
      <c r="UWE247" s="260"/>
      <c r="UWF247" s="260"/>
      <c r="UWG247" s="260"/>
      <c r="UWH247" s="260"/>
      <c r="UWI247" s="260"/>
      <c r="UWJ247" s="260"/>
      <c r="UWK247" s="260"/>
      <c r="UWL247" s="260"/>
      <c r="UWM247" s="260"/>
      <c r="UWN247" s="260"/>
      <c r="UWO247" s="260"/>
      <c r="UWP247" s="260"/>
      <c r="UWQ247" s="260"/>
      <c r="UWR247" s="260"/>
      <c r="UWS247" s="260"/>
      <c r="UWT247" s="260"/>
      <c r="UWU247" s="260"/>
      <c r="UWV247" s="260"/>
      <c r="UWW247" s="260"/>
      <c r="UWX247" s="260"/>
      <c r="UWY247" s="260"/>
      <c r="UWZ247" s="260"/>
      <c r="UXA247" s="260"/>
      <c r="UXB247" s="260"/>
      <c r="UXC247" s="260"/>
      <c r="UXD247" s="260"/>
      <c r="UXE247" s="260"/>
      <c r="UXF247" s="260"/>
      <c r="UXG247" s="260"/>
      <c r="UXH247" s="260"/>
      <c r="UXI247" s="260"/>
      <c r="UXJ247" s="260"/>
      <c r="UXK247" s="260"/>
      <c r="UXL247" s="260"/>
      <c r="UXM247" s="260"/>
      <c r="UXN247" s="260"/>
      <c r="UXO247" s="260"/>
      <c r="UXP247" s="260"/>
      <c r="UXQ247" s="260"/>
      <c r="UXR247" s="260"/>
      <c r="UXS247" s="260"/>
      <c r="UXT247" s="260"/>
      <c r="UXU247" s="260"/>
      <c r="UXV247" s="260"/>
      <c r="UXW247" s="260"/>
      <c r="UXX247" s="260"/>
      <c r="UXY247" s="260"/>
      <c r="UXZ247" s="260"/>
      <c r="UYA247" s="260"/>
      <c r="UYB247" s="260"/>
      <c r="UYC247" s="260"/>
      <c r="UYD247" s="260"/>
      <c r="UYE247" s="260"/>
      <c r="UYF247" s="260"/>
      <c r="UYG247" s="260"/>
      <c r="UYH247" s="260"/>
      <c r="UYI247" s="260"/>
      <c r="UYJ247" s="260"/>
      <c r="UYK247" s="260"/>
      <c r="UYL247" s="260"/>
      <c r="UYM247" s="260"/>
      <c r="UYN247" s="260"/>
      <c r="UYO247" s="260"/>
      <c r="UYP247" s="260"/>
      <c r="UYQ247" s="260"/>
      <c r="UYR247" s="260"/>
      <c r="UYS247" s="260"/>
      <c r="UYT247" s="260"/>
      <c r="UYU247" s="260"/>
      <c r="UYV247" s="260"/>
      <c r="UYW247" s="260"/>
      <c r="UYX247" s="260"/>
      <c r="UYY247" s="260"/>
      <c r="UYZ247" s="260"/>
      <c r="UZA247" s="260"/>
      <c r="UZB247" s="260"/>
      <c r="UZC247" s="260"/>
      <c r="UZD247" s="260"/>
      <c r="UZE247" s="260"/>
      <c r="UZF247" s="260"/>
      <c r="UZG247" s="260"/>
      <c r="UZH247" s="260"/>
      <c r="UZI247" s="260"/>
      <c r="UZJ247" s="260"/>
      <c r="UZK247" s="260"/>
      <c r="UZL247" s="260"/>
      <c r="UZM247" s="260"/>
      <c r="UZN247" s="260"/>
      <c r="UZO247" s="260"/>
      <c r="UZP247" s="260"/>
      <c r="UZQ247" s="260"/>
      <c r="UZR247" s="260"/>
      <c r="UZS247" s="260"/>
      <c r="UZT247" s="260"/>
      <c r="UZU247" s="260"/>
      <c r="UZV247" s="260"/>
      <c r="UZW247" s="260"/>
      <c r="UZX247" s="260"/>
      <c r="UZY247" s="260"/>
      <c r="UZZ247" s="260"/>
      <c r="VAA247" s="260"/>
      <c r="VAB247" s="260"/>
      <c r="VAC247" s="260"/>
      <c r="VAD247" s="260"/>
      <c r="VAE247" s="260"/>
      <c r="VAF247" s="260"/>
      <c r="VAG247" s="260"/>
      <c r="VAH247" s="260"/>
      <c r="VAI247" s="260"/>
      <c r="VAJ247" s="260"/>
      <c r="VAK247" s="260"/>
      <c r="VAL247" s="260"/>
      <c r="VAM247" s="260"/>
      <c r="VAN247" s="260"/>
      <c r="VAO247" s="260"/>
      <c r="VAP247" s="260"/>
      <c r="VAQ247" s="260"/>
      <c r="VAR247" s="260"/>
      <c r="VAS247" s="260"/>
      <c r="VAT247" s="260"/>
      <c r="VAU247" s="260"/>
      <c r="VAV247" s="260"/>
      <c r="VAW247" s="260"/>
      <c r="VAX247" s="260"/>
      <c r="VAY247" s="260"/>
      <c r="VAZ247" s="260"/>
      <c r="VBA247" s="260"/>
      <c r="VBB247" s="260"/>
      <c r="VBC247" s="260"/>
      <c r="VBD247" s="260"/>
      <c r="VBE247" s="260"/>
      <c r="VBF247" s="260"/>
      <c r="VBG247" s="260"/>
      <c r="VBH247" s="260"/>
      <c r="VBI247" s="260"/>
      <c r="VBJ247" s="260"/>
      <c r="VBK247" s="260"/>
      <c r="VBL247" s="260"/>
      <c r="VBM247" s="260"/>
      <c r="VBN247" s="260"/>
      <c r="VBO247" s="260"/>
      <c r="VBP247" s="260"/>
      <c r="VBQ247" s="260"/>
      <c r="VBR247" s="260"/>
      <c r="VBS247" s="260"/>
      <c r="VBT247" s="260"/>
      <c r="VBU247" s="260"/>
      <c r="VBV247" s="260"/>
      <c r="VBW247" s="260"/>
      <c r="VBX247" s="260"/>
      <c r="VBY247" s="260"/>
      <c r="VBZ247" s="260"/>
      <c r="VCA247" s="260"/>
      <c r="VCB247" s="260"/>
      <c r="VCC247" s="260"/>
      <c r="VCD247" s="260"/>
      <c r="VCE247" s="260"/>
      <c r="VCF247" s="260"/>
      <c r="VCG247" s="260"/>
      <c r="VCH247" s="260"/>
      <c r="VCI247" s="260"/>
      <c r="VCJ247" s="260"/>
      <c r="VCK247" s="260"/>
      <c r="VCL247" s="260"/>
      <c r="VCM247" s="260"/>
      <c r="VCN247" s="260"/>
      <c r="VCO247" s="260"/>
      <c r="VCP247" s="260"/>
      <c r="VCQ247" s="260"/>
      <c r="VCR247" s="260"/>
      <c r="VCS247" s="260"/>
      <c r="VCT247" s="260"/>
      <c r="VCU247" s="260"/>
      <c r="VCV247" s="260"/>
      <c r="VCW247" s="260"/>
      <c r="VCX247" s="260"/>
      <c r="VCY247" s="260"/>
      <c r="VCZ247" s="260"/>
      <c r="VDA247" s="260"/>
      <c r="VDB247" s="260"/>
      <c r="VDC247" s="260"/>
      <c r="VDD247" s="260"/>
      <c r="VDE247" s="260"/>
      <c r="VDF247" s="260"/>
      <c r="VDG247" s="260"/>
      <c r="VDH247" s="260"/>
      <c r="VDI247" s="260"/>
      <c r="VDJ247" s="260"/>
      <c r="VDK247" s="260"/>
      <c r="VDL247" s="260"/>
      <c r="VDM247" s="260"/>
      <c r="VDN247" s="260"/>
      <c r="VDO247" s="260"/>
      <c r="VDP247" s="260"/>
      <c r="VDQ247" s="260"/>
      <c r="VDR247" s="260"/>
      <c r="VDS247" s="260"/>
      <c r="VDT247" s="260"/>
      <c r="VDU247" s="260"/>
      <c r="VDV247" s="260"/>
      <c r="VDW247" s="260"/>
      <c r="VDX247" s="260"/>
      <c r="VDY247" s="260"/>
      <c r="VDZ247" s="260"/>
      <c r="VEA247" s="260"/>
      <c r="VEB247" s="260"/>
      <c r="VEC247" s="260"/>
      <c r="VED247" s="260"/>
      <c r="VEE247" s="260"/>
      <c r="VEF247" s="260"/>
      <c r="VEG247" s="260"/>
      <c r="VEH247" s="260"/>
      <c r="VEI247" s="260"/>
      <c r="VEJ247" s="260"/>
      <c r="VEK247" s="260"/>
      <c r="VEL247" s="260"/>
      <c r="VEM247" s="260"/>
      <c r="VEN247" s="260"/>
      <c r="VEO247" s="260"/>
      <c r="VEP247" s="260"/>
      <c r="VEQ247" s="260"/>
      <c r="VER247" s="260"/>
      <c r="VES247" s="260"/>
      <c r="VET247" s="260"/>
      <c r="VEU247" s="260"/>
      <c r="VEV247" s="260"/>
      <c r="VEW247" s="260"/>
      <c r="VEX247" s="260"/>
      <c r="VEY247" s="260"/>
      <c r="VEZ247" s="260"/>
      <c r="VFA247" s="260"/>
      <c r="VFB247" s="260"/>
      <c r="VFC247" s="260"/>
      <c r="VFD247" s="260"/>
      <c r="VFE247" s="260"/>
      <c r="VFF247" s="260"/>
      <c r="VFG247" s="260"/>
      <c r="VFH247" s="260"/>
      <c r="VFI247" s="260"/>
      <c r="VFJ247" s="260"/>
      <c r="VFK247" s="260"/>
      <c r="VFL247" s="260"/>
      <c r="VFM247" s="260"/>
      <c r="VFN247" s="260"/>
      <c r="VFO247" s="260"/>
      <c r="VFP247" s="260"/>
      <c r="VFQ247" s="260"/>
      <c r="VFR247" s="260"/>
      <c r="VFS247" s="260"/>
      <c r="VFT247" s="260"/>
      <c r="VFU247" s="260"/>
      <c r="VFV247" s="260"/>
      <c r="VFW247" s="260"/>
      <c r="VFX247" s="260"/>
      <c r="VFY247" s="260"/>
      <c r="VFZ247" s="260"/>
      <c r="VGA247" s="260"/>
      <c r="VGB247" s="260"/>
      <c r="VGC247" s="260"/>
      <c r="VGD247" s="260"/>
      <c r="VGE247" s="260"/>
      <c r="VGF247" s="260"/>
      <c r="VGG247" s="260"/>
      <c r="VGH247" s="260"/>
      <c r="VGI247" s="260"/>
      <c r="VGJ247" s="260"/>
      <c r="VGK247" s="260"/>
      <c r="VGL247" s="260"/>
      <c r="VGM247" s="260"/>
      <c r="VGN247" s="260"/>
      <c r="VGO247" s="260"/>
      <c r="VGP247" s="260"/>
      <c r="VGQ247" s="260"/>
      <c r="VGR247" s="260"/>
      <c r="VGS247" s="260"/>
      <c r="VGT247" s="260"/>
      <c r="VGU247" s="260"/>
      <c r="VGV247" s="260"/>
      <c r="VGW247" s="260"/>
      <c r="VGX247" s="260"/>
      <c r="VGY247" s="260"/>
      <c r="VGZ247" s="260"/>
      <c r="VHA247" s="260"/>
      <c r="VHB247" s="260"/>
      <c r="VHC247" s="260"/>
      <c r="VHD247" s="260"/>
      <c r="VHE247" s="260"/>
      <c r="VHF247" s="260"/>
      <c r="VHG247" s="260"/>
      <c r="VHH247" s="260"/>
      <c r="VHI247" s="260"/>
      <c r="VHJ247" s="260"/>
      <c r="VHK247" s="260"/>
      <c r="VHL247" s="260"/>
      <c r="VHM247" s="260"/>
      <c r="VHN247" s="260"/>
      <c r="VHO247" s="260"/>
      <c r="VHP247" s="260"/>
      <c r="VHQ247" s="260"/>
      <c r="VHR247" s="260"/>
      <c r="VHS247" s="260"/>
      <c r="VHT247" s="260"/>
      <c r="VHU247" s="260"/>
      <c r="VHV247" s="260"/>
      <c r="VHW247" s="260"/>
      <c r="VHX247" s="260"/>
      <c r="VHY247" s="260"/>
      <c r="VHZ247" s="260"/>
      <c r="VIA247" s="260"/>
      <c r="VIB247" s="260"/>
      <c r="VIC247" s="260"/>
      <c r="VID247" s="260"/>
      <c r="VIE247" s="260"/>
      <c r="VIF247" s="260"/>
      <c r="VIG247" s="260"/>
      <c r="VIH247" s="260"/>
      <c r="VII247" s="260"/>
      <c r="VIJ247" s="260"/>
      <c r="VIK247" s="260"/>
      <c r="VIL247" s="260"/>
      <c r="VIM247" s="260"/>
      <c r="VIN247" s="260"/>
      <c r="VIO247" s="260"/>
      <c r="VIP247" s="260"/>
      <c r="VIQ247" s="260"/>
      <c r="VIR247" s="260"/>
      <c r="VIS247" s="260"/>
      <c r="VIT247" s="260"/>
      <c r="VIU247" s="260"/>
      <c r="VIV247" s="260"/>
      <c r="VIW247" s="260"/>
      <c r="VIX247" s="260"/>
      <c r="VIY247" s="260"/>
      <c r="VIZ247" s="260"/>
      <c r="VJA247" s="260"/>
      <c r="VJB247" s="260"/>
      <c r="VJC247" s="260"/>
      <c r="VJD247" s="260"/>
      <c r="VJE247" s="260"/>
      <c r="VJF247" s="260"/>
      <c r="VJG247" s="260"/>
      <c r="VJH247" s="260"/>
      <c r="VJI247" s="260"/>
      <c r="VJJ247" s="260"/>
      <c r="VJK247" s="260"/>
      <c r="VJL247" s="260"/>
      <c r="VJM247" s="260"/>
      <c r="VJN247" s="260"/>
      <c r="VJO247" s="260"/>
      <c r="VJP247" s="260"/>
      <c r="VJQ247" s="260"/>
      <c r="VJR247" s="260"/>
      <c r="VJS247" s="260"/>
      <c r="VJT247" s="260"/>
      <c r="VJU247" s="260"/>
      <c r="VJV247" s="260"/>
      <c r="VJW247" s="260"/>
      <c r="VJX247" s="260"/>
      <c r="VJY247" s="260"/>
      <c r="VJZ247" s="260"/>
      <c r="VKA247" s="260"/>
      <c r="VKB247" s="260"/>
      <c r="VKC247" s="260"/>
      <c r="VKD247" s="260"/>
      <c r="VKE247" s="260"/>
      <c r="VKF247" s="260"/>
      <c r="VKG247" s="260"/>
      <c r="VKH247" s="260"/>
      <c r="VKI247" s="260"/>
      <c r="VKJ247" s="260"/>
      <c r="VKK247" s="260"/>
      <c r="VKL247" s="260"/>
      <c r="VKM247" s="260"/>
      <c r="VKN247" s="260"/>
      <c r="VKO247" s="260"/>
      <c r="VKP247" s="260"/>
      <c r="VKQ247" s="260"/>
      <c r="VKR247" s="260"/>
      <c r="VKS247" s="260"/>
      <c r="VKT247" s="260"/>
      <c r="VKU247" s="260"/>
      <c r="VKV247" s="260"/>
      <c r="VKW247" s="260"/>
      <c r="VKX247" s="260"/>
      <c r="VKY247" s="260"/>
      <c r="VKZ247" s="260"/>
      <c r="VLA247" s="260"/>
      <c r="VLB247" s="260"/>
      <c r="VLC247" s="260"/>
      <c r="VLD247" s="260"/>
      <c r="VLE247" s="260"/>
      <c r="VLF247" s="260"/>
      <c r="VLG247" s="260"/>
      <c r="VLH247" s="260"/>
      <c r="VLI247" s="260"/>
      <c r="VLJ247" s="260"/>
      <c r="VLK247" s="260"/>
      <c r="VLL247" s="260"/>
      <c r="VLM247" s="260"/>
      <c r="VLN247" s="260"/>
      <c r="VLO247" s="260"/>
      <c r="VLP247" s="260"/>
      <c r="VLQ247" s="260"/>
      <c r="VLR247" s="260"/>
      <c r="VLS247" s="260"/>
      <c r="VLT247" s="260"/>
      <c r="VLU247" s="260"/>
      <c r="VLV247" s="260"/>
      <c r="VLW247" s="260"/>
      <c r="VLX247" s="260"/>
      <c r="VLY247" s="260"/>
      <c r="VLZ247" s="260"/>
      <c r="VMA247" s="260"/>
      <c r="VMB247" s="260"/>
      <c r="VMC247" s="260"/>
      <c r="VMD247" s="260"/>
      <c r="VME247" s="260"/>
      <c r="VMF247" s="260"/>
      <c r="VMG247" s="260"/>
      <c r="VMH247" s="260"/>
      <c r="VMI247" s="260"/>
      <c r="VMJ247" s="260"/>
      <c r="VMK247" s="260"/>
      <c r="VML247" s="260"/>
      <c r="VMM247" s="260"/>
      <c r="VMN247" s="260"/>
      <c r="VMO247" s="260"/>
      <c r="VMP247" s="260"/>
      <c r="VMQ247" s="260"/>
      <c r="VMR247" s="260"/>
      <c r="VMS247" s="260"/>
      <c r="VMT247" s="260"/>
      <c r="VMU247" s="260"/>
      <c r="VMV247" s="260"/>
      <c r="VMW247" s="260"/>
      <c r="VMX247" s="260"/>
      <c r="VMY247" s="260"/>
      <c r="VMZ247" s="260"/>
      <c r="VNA247" s="260"/>
      <c r="VNB247" s="260"/>
      <c r="VNC247" s="260"/>
      <c r="VND247" s="260"/>
      <c r="VNE247" s="260"/>
      <c r="VNF247" s="260"/>
      <c r="VNG247" s="260"/>
      <c r="VNH247" s="260"/>
      <c r="VNI247" s="260"/>
      <c r="VNJ247" s="260"/>
      <c r="VNK247" s="260"/>
      <c r="VNL247" s="260"/>
      <c r="VNM247" s="260"/>
      <c r="VNN247" s="260"/>
      <c r="VNO247" s="260"/>
      <c r="VNP247" s="260"/>
      <c r="VNQ247" s="260"/>
      <c r="VNR247" s="260"/>
      <c r="VNS247" s="260"/>
      <c r="VNT247" s="260"/>
      <c r="VNU247" s="260"/>
      <c r="VNV247" s="260"/>
      <c r="VNW247" s="260"/>
      <c r="VNX247" s="260"/>
      <c r="VNY247" s="260"/>
      <c r="VNZ247" s="260"/>
      <c r="VOA247" s="260"/>
      <c r="VOB247" s="260"/>
      <c r="VOC247" s="260"/>
      <c r="VOD247" s="260"/>
      <c r="VOE247" s="260"/>
      <c r="VOF247" s="260"/>
      <c r="VOG247" s="260"/>
      <c r="VOH247" s="260"/>
      <c r="VOI247" s="260"/>
      <c r="VOJ247" s="260"/>
      <c r="VOK247" s="260"/>
      <c r="VOL247" s="260"/>
      <c r="VOM247" s="260"/>
      <c r="VON247" s="260"/>
      <c r="VOO247" s="260"/>
      <c r="VOP247" s="260"/>
      <c r="VOQ247" s="260"/>
      <c r="VOR247" s="260"/>
      <c r="VOS247" s="260"/>
      <c r="VOT247" s="260"/>
      <c r="VOU247" s="260"/>
      <c r="VOV247" s="260"/>
      <c r="VOW247" s="260"/>
      <c r="VOX247" s="260"/>
      <c r="VOY247" s="260"/>
      <c r="VOZ247" s="260"/>
      <c r="VPA247" s="260"/>
      <c r="VPB247" s="260"/>
      <c r="VPC247" s="260"/>
      <c r="VPD247" s="260"/>
      <c r="VPE247" s="260"/>
      <c r="VPF247" s="260"/>
      <c r="VPG247" s="260"/>
      <c r="VPH247" s="260"/>
      <c r="VPI247" s="260"/>
      <c r="VPJ247" s="260"/>
      <c r="VPK247" s="260"/>
      <c r="VPL247" s="260"/>
      <c r="VPM247" s="260"/>
      <c r="VPN247" s="260"/>
      <c r="VPO247" s="260"/>
      <c r="VPP247" s="260"/>
      <c r="VPQ247" s="260"/>
      <c r="VPR247" s="260"/>
      <c r="VPS247" s="260"/>
      <c r="VPT247" s="260"/>
      <c r="VPU247" s="260"/>
      <c r="VPV247" s="260"/>
      <c r="VPW247" s="260"/>
      <c r="VPX247" s="260"/>
      <c r="VPY247" s="260"/>
      <c r="VPZ247" s="260"/>
      <c r="VQA247" s="260"/>
      <c r="VQB247" s="260"/>
      <c r="VQC247" s="260"/>
      <c r="VQD247" s="260"/>
      <c r="VQE247" s="260"/>
      <c r="VQF247" s="260"/>
      <c r="VQG247" s="260"/>
      <c r="VQH247" s="260"/>
      <c r="VQI247" s="260"/>
      <c r="VQJ247" s="260"/>
      <c r="VQK247" s="260"/>
      <c r="VQL247" s="260"/>
      <c r="VQM247" s="260"/>
      <c r="VQN247" s="260"/>
      <c r="VQO247" s="260"/>
      <c r="VQP247" s="260"/>
      <c r="VQQ247" s="260"/>
      <c r="VQR247" s="260"/>
      <c r="VQS247" s="260"/>
      <c r="VQT247" s="260"/>
      <c r="VQU247" s="260"/>
      <c r="VQV247" s="260"/>
      <c r="VQW247" s="260"/>
      <c r="VQX247" s="260"/>
      <c r="VQY247" s="260"/>
      <c r="VQZ247" s="260"/>
      <c r="VRA247" s="260"/>
      <c r="VRB247" s="260"/>
      <c r="VRC247" s="260"/>
      <c r="VRD247" s="260"/>
      <c r="VRE247" s="260"/>
      <c r="VRF247" s="260"/>
      <c r="VRG247" s="260"/>
      <c r="VRH247" s="260"/>
      <c r="VRI247" s="260"/>
      <c r="VRJ247" s="260"/>
      <c r="VRK247" s="260"/>
      <c r="VRL247" s="260"/>
      <c r="VRM247" s="260"/>
      <c r="VRN247" s="260"/>
      <c r="VRO247" s="260"/>
      <c r="VRP247" s="260"/>
      <c r="VRQ247" s="260"/>
      <c r="VRR247" s="260"/>
      <c r="VRS247" s="260"/>
      <c r="VRT247" s="260"/>
      <c r="VRU247" s="260"/>
      <c r="VRV247" s="260"/>
      <c r="VRW247" s="260"/>
      <c r="VRX247" s="260"/>
      <c r="VRY247" s="260"/>
      <c r="VRZ247" s="260"/>
      <c r="VSA247" s="260"/>
      <c r="VSB247" s="260"/>
      <c r="VSC247" s="260"/>
      <c r="VSD247" s="260"/>
      <c r="VSE247" s="260"/>
      <c r="VSF247" s="260"/>
      <c r="VSG247" s="260"/>
      <c r="VSH247" s="260"/>
      <c r="VSI247" s="260"/>
      <c r="VSJ247" s="260"/>
      <c r="VSK247" s="260"/>
      <c r="VSL247" s="260"/>
      <c r="VSM247" s="260"/>
      <c r="VSN247" s="260"/>
      <c r="VSO247" s="260"/>
      <c r="VSP247" s="260"/>
      <c r="VSQ247" s="260"/>
      <c r="VSR247" s="260"/>
      <c r="VSS247" s="260"/>
      <c r="VST247" s="260"/>
      <c r="VSU247" s="260"/>
      <c r="VSV247" s="260"/>
      <c r="VSW247" s="260"/>
      <c r="VSX247" s="260"/>
      <c r="VSY247" s="260"/>
      <c r="VSZ247" s="260"/>
      <c r="VTA247" s="260"/>
      <c r="VTB247" s="260"/>
      <c r="VTC247" s="260"/>
      <c r="VTD247" s="260"/>
      <c r="VTE247" s="260"/>
      <c r="VTF247" s="260"/>
      <c r="VTG247" s="260"/>
      <c r="VTH247" s="260"/>
      <c r="VTI247" s="260"/>
      <c r="VTJ247" s="260"/>
      <c r="VTK247" s="260"/>
      <c r="VTL247" s="260"/>
      <c r="VTM247" s="260"/>
      <c r="VTN247" s="260"/>
      <c r="VTO247" s="260"/>
      <c r="VTP247" s="260"/>
      <c r="VTQ247" s="260"/>
      <c r="VTR247" s="260"/>
      <c r="VTS247" s="260"/>
      <c r="VTT247" s="260"/>
      <c r="VTU247" s="260"/>
      <c r="VTV247" s="260"/>
      <c r="VTW247" s="260"/>
      <c r="VTX247" s="260"/>
      <c r="VTY247" s="260"/>
      <c r="VTZ247" s="260"/>
      <c r="VUA247" s="260"/>
      <c r="VUB247" s="260"/>
      <c r="VUC247" s="260"/>
      <c r="VUD247" s="260"/>
      <c r="VUE247" s="260"/>
      <c r="VUF247" s="260"/>
      <c r="VUG247" s="260"/>
      <c r="VUH247" s="260"/>
      <c r="VUI247" s="260"/>
      <c r="VUJ247" s="260"/>
      <c r="VUK247" s="260"/>
      <c r="VUL247" s="260"/>
      <c r="VUM247" s="260"/>
      <c r="VUN247" s="260"/>
      <c r="VUO247" s="260"/>
      <c r="VUP247" s="260"/>
      <c r="VUQ247" s="260"/>
      <c r="VUR247" s="260"/>
      <c r="VUS247" s="260"/>
      <c r="VUT247" s="260"/>
      <c r="VUU247" s="260"/>
      <c r="VUV247" s="260"/>
      <c r="VUW247" s="260"/>
      <c r="VUX247" s="260"/>
      <c r="VUY247" s="260"/>
      <c r="VUZ247" s="260"/>
      <c r="VVA247" s="260"/>
      <c r="VVB247" s="260"/>
      <c r="VVC247" s="260"/>
      <c r="VVD247" s="260"/>
      <c r="VVE247" s="260"/>
      <c r="VVF247" s="260"/>
      <c r="VVG247" s="260"/>
      <c r="VVH247" s="260"/>
      <c r="VVI247" s="260"/>
      <c r="VVJ247" s="260"/>
      <c r="VVK247" s="260"/>
      <c r="VVL247" s="260"/>
      <c r="VVM247" s="260"/>
      <c r="VVN247" s="260"/>
      <c r="VVO247" s="260"/>
      <c r="VVP247" s="260"/>
      <c r="VVQ247" s="260"/>
      <c r="VVR247" s="260"/>
      <c r="VVS247" s="260"/>
      <c r="VVT247" s="260"/>
      <c r="VVU247" s="260"/>
      <c r="VVV247" s="260"/>
      <c r="VVW247" s="260"/>
      <c r="VVX247" s="260"/>
      <c r="VVY247" s="260"/>
      <c r="VVZ247" s="260"/>
      <c r="VWA247" s="260"/>
      <c r="VWB247" s="260"/>
      <c r="VWC247" s="260"/>
      <c r="VWD247" s="260"/>
      <c r="VWE247" s="260"/>
      <c r="VWF247" s="260"/>
      <c r="VWG247" s="260"/>
      <c r="VWH247" s="260"/>
      <c r="VWI247" s="260"/>
      <c r="VWJ247" s="260"/>
      <c r="VWK247" s="260"/>
      <c r="VWL247" s="260"/>
      <c r="VWM247" s="260"/>
      <c r="VWN247" s="260"/>
      <c r="VWO247" s="260"/>
      <c r="VWP247" s="260"/>
      <c r="VWQ247" s="260"/>
      <c r="VWR247" s="260"/>
      <c r="VWS247" s="260"/>
      <c r="VWT247" s="260"/>
      <c r="VWU247" s="260"/>
      <c r="VWV247" s="260"/>
      <c r="VWW247" s="260"/>
      <c r="VWX247" s="260"/>
      <c r="VWY247" s="260"/>
      <c r="VWZ247" s="260"/>
      <c r="VXA247" s="260"/>
      <c r="VXB247" s="260"/>
      <c r="VXC247" s="260"/>
      <c r="VXD247" s="260"/>
      <c r="VXE247" s="260"/>
      <c r="VXF247" s="260"/>
      <c r="VXG247" s="260"/>
      <c r="VXH247" s="260"/>
      <c r="VXI247" s="260"/>
      <c r="VXJ247" s="260"/>
      <c r="VXK247" s="260"/>
      <c r="VXL247" s="260"/>
      <c r="VXM247" s="260"/>
      <c r="VXN247" s="260"/>
      <c r="VXO247" s="260"/>
      <c r="VXP247" s="260"/>
      <c r="VXQ247" s="260"/>
      <c r="VXR247" s="260"/>
      <c r="VXS247" s="260"/>
      <c r="VXT247" s="260"/>
      <c r="VXU247" s="260"/>
      <c r="VXV247" s="260"/>
      <c r="VXW247" s="260"/>
      <c r="VXX247" s="260"/>
      <c r="VXY247" s="260"/>
      <c r="VXZ247" s="260"/>
      <c r="VYA247" s="260"/>
      <c r="VYB247" s="260"/>
      <c r="VYC247" s="260"/>
      <c r="VYD247" s="260"/>
      <c r="VYE247" s="260"/>
      <c r="VYF247" s="260"/>
      <c r="VYG247" s="260"/>
      <c r="VYH247" s="260"/>
      <c r="VYI247" s="260"/>
      <c r="VYJ247" s="260"/>
      <c r="VYK247" s="260"/>
      <c r="VYL247" s="260"/>
      <c r="VYM247" s="260"/>
      <c r="VYN247" s="260"/>
      <c r="VYO247" s="260"/>
      <c r="VYP247" s="260"/>
      <c r="VYQ247" s="260"/>
      <c r="VYR247" s="260"/>
      <c r="VYS247" s="260"/>
      <c r="VYT247" s="260"/>
      <c r="VYU247" s="260"/>
      <c r="VYV247" s="260"/>
      <c r="VYW247" s="260"/>
      <c r="VYX247" s="260"/>
      <c r="VYY247" s="260"/>
      <c r="VYZ247" s="260"/>
      <c r="VZA247" s="260"/>
      <c r="VZB247" s="260"/>
      <c r="VZC247" s="260"/>
      <c r="VZD247" s="260"/>
      <c r="VZE247" s="260"/>
      <c r="VZF247" s="260"/>
      <c r="VZG247" s="260"/>
      <c r="VZH247" s="260"/>
      <c r="VZI247" s="260"/>
      <c r="VZJ247" s="260"/>
      <c r="VZK247" s="260"/>
      <c r="VZL247" s="260"/>
      <c r="VZM247" s="260"/>
      <c r="VZN247" s="260"/>
      <c r="VZO247" s="260"/>
      <c r="VZP247" s="260"/>
      <c r="VZQ247" s="260"/>
      <c r="VZR247" s="260"/>
      <c r="VZS247" s="260"/>
      <c r="VZT247" s="260"/>
      <c r="VZU247" s="260"/>
      <c r="VZV247" s="260"/>
      <c r="VZW247" s="260"/>
      <c r="VZX247" s="260"/>
      <c r="VZY247" s="260"/>
      <c r="VZZ247" s="260"/>
      <c r="WAA247" s="260"/>
      <c r="WAB247" s="260"/>
      <c r="WAC247" s="260"/>
      <c r="WAD247" s="260"/>
      <c r="WAE247" s="260"/>
      <c r="WAF247" s="260"/>
      <c r="WAG247" s="260"/>
      <c r="WAH247" s="260"/>
      <c r="WAI247" s="260"/>
      <c r="WAJ247" s="260"/>
      <c r="WAK247" s="260"/>
      <c r="WAL247" s="260"/>
      <c r="WAM247" s="260"/>
      <c r="WAN247" s="260"/>
      <c r="WAO247" s="260"/>
      <c r="WAP247" s="260"/>
      <c r="WAQ247" s="260"/>
      <c r="WAR247" s="260"/>
      <c r="WAS247" s="260"/>
      <c r="WAT247" s="260"/>
      <c r="WAU247" s="260"/>
      <c r="WAV247" s="260"/>
      <c r="WAW247" s="260"/>
      <c r="WAX247" s="260"/>
      <c r="WAY247" s="260"/>
      <c r="WAZ247" s="260"/>
      <c r="WBA247" s="260"/>
      <c r="WBB247" s="260"/>
      <c r="WBC247" s="260"/>
      <c r="WBD247" s="260"/>
      <c r="WBE247" s="260"/>
      <c r="WBF247" s="260"/>
      <c r="WBG247" s="260"/>
      <c r="WBH247" s="260"/>
      <c r="WBI247" s="260"/>
      <c r="WBJ247" s="260"/>
      <c r="WBK247" s="260"/>
      <c r="WBL247" s="260"/>
      <c r="WBM247" s="260"/>
      <c r="WBN247" s="260"/>
      <c r="WBO247" s="260"/>
      <c r="WBP247" s="260"/>
      <c r="WBQ247" s="260"/>
      <c r="WBR247" s="260"/>
      <c r="WBS247" s="260"/>
      <c r="WBT247" s="260"/>
      <c r="WBU247" s="260"/>
      <c r="WBV247" s="260"/>
      <c r="WBW247" s="260"/>
      <c r="WBX247" s="260"/>
      <c r="WBY247" s="260"/>
      <c r="WBZ247" s="260"/>
      <c r="WCA247" s="260"/>
      <c r="WCB247" s="260"/>
      <c r="WCC247" s="260"/>
      <c r="WCD247" s="260"/>
      <c r="WCE247" s="260"/>
      <c r="WCF247" s="260"/>
      <c r="WCG247" s="260"/>
      <c r="WCH247" s="260"/>
      <c r="WCI247" s="260"/>
      <c r="WCJ247" s="260"/>
      <c r="WCK247" s="260"/>
      <c r="WCL247" s="260"/>
      <c r="WCM247" s="260"/>
      <c r="WCN247" s="260"/>
      <c r="WCO247" s="260"/>
      <c r="WCP247" s="260"/>
      <c r="WCQ247" s="260"/>
      <c r="WCR247" s="260"/>
      <c r="WCS247" s="260"/>
      <c r="WCT247" s="260"/>
      <c r="WCU247" s="260"/>
      <c r="WCV247" s="260"/>
      <c r="WCW247" s="260"/>
      <c r="WCX247" s="260"/>
      <c r="WCY247" s="260"/>
      <c r="WCZ247" s="260"/>
      <c r="WDA247" s="260"/>
      <c r="WDB247" s="260"/>
      <c r="WDC247" s="260"/>
      <c r="WDD247" s="260"/>
      <c r="WDE247" s="260"/>
      <c r="WDF247" s="260"/>
      <c r="WDG247" s="260"/>
      <c r="WDH247" s="260"/>
      <c r="WDI247" s="260"/>
      <c r="WDJ247" s="260"/>
      <c r="WDK247" s="260"/>
      <c r="WDL247" s="260"/>
      <c r="WDM247" s="260"/>
      <c r="WDN247" s="260"/>
      <c r="WDO247" s="260"/>
      <c r="WDP247" s="260"/>
      <c r="WDQ247" s="260"/>
      <c r="WDR247" s="260"/>
      <c r="WDS247" s="260"/>
      <c r="WDT247" s="260"/>
      <c r="WDU247" s="260"/>
      <c r="WDV247" s="260"/>
      <c r="WDW247" s="260"/>
      <c r="WDX247" s="260"/>
      <c r="WDY247" s="260"/>
      <c r="WDZ247" s="260"/>
      <c r="WEA247" s="260"/>
      <c r="WEB247" s="260"/>
      <c r="WEC247" s="260"/>
      <c r="WED247" s="260"/>
      <c r="WEE247" s="260"/>
      <c r="WEF247" s="260"/>
      <c r="WEG247" s="260"/>
      <c r="WEH247" s="260"/>
      <c r="WEI247" s="260"/>
      <c r="WEJ247" s="260"/>
      <c r="WEK247" s="260"/>
      <c r="WEL247" s="260"/>
      <c r="WEM247" s="260"/>
      <c r="WEN247" s="260"/>
      <c r="WEO247" s="260"/>
      <c r="WEP247" s="260"/>
      <c r="WEQ247" s="260"/>
      <c r="WER247" s="260"/>
      <c r="WES247" s="260"/>
      <c r="WET247" s="260"/>
      <c r="WEU247" s="260"/>
      <c r="WEV247" s="260"/>
      <c r="WEW247" s="260"/>
      <c r="WEX247" s="260"/>
      <c r="WEY247" s="260"/>
      <c r="WEZ247" s="260"/>
      <c r="WFA247" s="260"/>
      <c r="WFB247" s="260"/>
      <c r="WFC247" s="260"/>
      <c r="WFD247" s="260"/>
      <c r="WFE247" s="260"/>
      <c r="WFF247" s="260"/>
      <c r="WFG247" s="260"/>
      <c r="WFH247" s="260"/>
      <c r="WFI247" s="260"/>
      <c r="WFJ247" s="260"/>
      <c r="WFK247" s="260"/>
      <c r="WFL247" s="260"/>
      <c r="WFM247" s="260"/>
      <c r="WFN247" s="260"/>
      <c r="WFO247" s="260"/>
      <c r="WFP247" s="260"/>
      <c r="WFQ247" s="260"/>
      <c r="WFR247" s="260"/>
      <c r="WFS247" s="260"/>
      <c r="WFT247" s="260"/>
      <c r="WFU247" s="260"/>
      <c r="WFV247" s="260"/>
      <c r="WFW247" s="260"/>
      <c r="WFX247" s="260"/>
      <c r="WFY247" s="260"/>
      <c r="WFZ247" s="260"/>
      <c r="WGA247" s="260"/>
      <c r="WGB247" s="260"/>
      <c r="WGC247" s="260"/>
      <c r="WGD247" s="260"/>
      <c r="WGE247" s="260"/>
      <c r="WGF247" s="260"/>
      <c r="WGG247" s="260"/>
      <c r="WGH247" s="260"/>
      <c r="WGI247" s="260"/>
      <c r="WGJ247" s="260"/>
      <c r="WGK247" s="260"/>
      <c r="WGL247" s="260"/>
      <c r="WGM247" s="260"/>
      <c r="WGN247" s="260"/>
      <c r="WGO247" s="260"/>
      <c r="WGP247" s="260"/>
      <c r="WGQ247" s="260"/>
      <c r="WGR247" s="260"/>
      <c r="WGS247" s="260"/>
      <c r="WGT247" s="260"/>
      <c r="WGU247" s="260"/>
      <c r="WGV247" s="260"/>
      <c r="WGW247" s="260"/>
      <c r="WGX247" s="260"/>
      <c r="WGY247" s="260"/>
      <c r="WGZ247" s="260"/>
      <c r="WHA247" s="260"/>
      <c r="WHB247" s="260"/>
      <c r="WHC247" s="260"/>
      <c r="WHD247" s="260"/>
      <c r="WHE247" s="260"/>
      <c r="WHF247" s="260"/>
      <c r="WHG247" s="260"/>
      <c r="WHH247" s="260"/>
      <c r="WHI247" s="260"/>
      <c r="WHJ247" s="260"/>
      <c r="WHK247" s="260"/>
      <c r="WHL247" s="260"/>
      <c r="WHM247" s="260"/>
      <c r="WHN247" s="260"/>
      <c r="WHO247" s="260"/>
      <c r="WHP247" s="260"/>
      <c r="WHQ247" s="260"/>
      <c r="WHR247" s="260"/>
      <c r="WHS247" s="260"/>
      <c r="WHT247" s="260"/>
      <c r="WHU247" s="260"/>
      <c r="WHV247" s="260"/>
      <c r="WHW247" s="260"/>
      <c r="WHX247" s="260"/>
      <c r="WHY247" s="260"/>
      <c r="WHZ247" s="260"/>
      <c r="WIA247" s="260"/>
      <c r="WIB247" s="260"/>
      <c r="WIC247" s="260"/>
      <c r="WID247" s="260"/>
      <c r="WIE247" s="260"/>
      <c r="WIF247" s="260"/>
      <c r="WIG247" s="260"/>
      <c r="WIH247" s="260"/>
      <c r="WII247" s="260"/>
      <c r="WIJ247" s="260"/>
      <c r="WIK247" s="260"/>
      <c r="WIL247" s="260"/>
      <c r="WIM247" s="260"/>
      <c r="WIN247" s="260"/>
      <c r="WIO247" s="260"/>
      <c r="WIP247" s="260"/>
      <c r="WIQ247" s="260"/>
      <c r="WIR247" s="260"/>
      <c r="WIS247" s="260"/>
      <c r="WIT247" s="260"/>
      <c r="WIU247" s="260"/>
      <c r="WIV247" s="260"/>
      <c r="WIW247" s="260"/>
      <c r="WIX247" s="260"/>
      <c r="WIY247" s="260"/>
      <c r="WIZ247" s="260"/>
      <c r="WJA247" s="260"/>
      <c r="WJB247" s="260"/>
      <c r="WJC247" s="260"/>
      <c r="WJD247" s="260"/>
      <c r="WJE247" s="260"/>
      <c r="WJF247" s="260"/>
      <c r="WJG247" s="260"/>
      <c r="WJH247" s="260"/>
      <c r="WJI247" s="260"/>
      <c r="WJJ247" s="260"/>
      <c r="WJK247" s="260"/>
      <c r="WJL247" s="260"/>
      <c r="WJM247" s="260"/>
      <c r="WJN247" s="260"/>
      <c r="WJO247" s="260"/>
      <c r="WJP247" s="260"/>
      <c r="WJQ247" s="260"/>
      <c r="WJR247" s="260"/>
      <c r="WJS247" s="260"/>
      <c r="WJT247" s="260"/>
      <c r="WJU247" s="260"/>
      <c r="WJV247" s="260"/>
      <c r="WJW247" s="260"/>
      <c r="WJX247" s="260"/>
      <c r="WJY247" s="260"/>
      <c r="WJZ247" s="260"/>
      <c r="WKA247" s="260"/>
      <c r="WKB247" s="260"/>
      <c r="WKC247" s="260"/>
      <c r="WKD247" s="260"/>
      <c r="WKE247" s="260"/>
      <c r="WKF247" s="260"/>
      <c r="WKG247" s="260"/>
      <c r="WKH247" s="260"/>
      <c r="WKI247" s="260"/>
      <c r="WKJ247" s="260"/>
      <c r="WKK247" s="260"/>
      <c r="WKL247" s="260"/>
      <c r="WKM247" s="260"/>
      <c r="WKN247" s="260"/>
      <c r="WKO247" s="260"/>
      <c r="WKP247" s="260"/>
      <c r="WKQ247" s="260"/>
      <c r="WKR247" s="260"/>
      <c r="WKS247" s="260"/>
      <c r="WKT247" s="260"/>
      <c r="WKU247" s="260"/>
      <c r="WKV247" s="260"/>
      <c r="WKW247" s="260"/>
      <c r="WKX247" s="260"/>
      <c r="WKY247" s="260"/>
      <c r="WKZ247" s="260"/>
      <c r="WLA247" s="260"/>
      <c r="WLB247" s="260"/>
      <c r="WLC247" s="260"/>
      <c r="WLD247" s="260"/>
      <c r="WLE247" s="260"/>
      <c r="WLF247" s="260"/>
      <c r="WLG247" s="260"/>
      <c r="WLH247" s="260"/>
      <c r="WLI247" s="260"/>
      <c r="WLJ247" s="260"/>
      <c r="WLK247" s="260"/>
      <c r="WLL247" s="260"/>
      <c r="WLM247" s="260"/>
      <c r="WLN247" s="260"/>
      <c r="WLO247" s="260"/>
      <c r="WLP247" s="260"/>
      <c r="WLQ247" s="260"/>
      <c r="WLR247" s="260"/>
      <c r="WLS247" s="260"/>
      <c r="WLT247" s="260"/>
      <c r="WLU247" s="260"/>
      <c r="WLV247" s="260"/>
      <c r="WLW247" s="260"/>
      <c r="WLX247" s="260"/>
      <c r="WLY247" s="260"/>
      <c r="WLZ247" s="260"/>
      <c r="WMA247" s="260"/>
      <c r="WMB247" s="260"/>
      <c r="WMC247" s="260"/>
      <c r="WMD247" s="260"/>
      <c r="WME247" s="260"/>
      <c r="WMF247" s="260"/>
      <c r="WMG247" s="260"/>
      <c r="WMH247" s="260"/>
      <c r="WMI247" s="260"/>
      <c r="WMJ247" s="260"/>
      <c r="WMK247" s="260"/>
      <c r="WML247" s="260"/>
      <c r="WMM247" s="260"/>
      <c r="WMN247" s="260"/>
      <c r="WMO247" s="260"/>
      <c r="WMP247" s="260"/>
      <c r="WMQ247" s="260"/>
      <c r="WMR247" s="260"/>
      <c r="WMS247" s="260"/>
      <c r="WMT247" s="260"/>
      <c r="WMU247" s="260"/>
      <c r="WMV247" s="260"/>
      <c r="WMW247" s="260"/>
      <c r="WMX247" s="260"/>
      <c r="WMY247" s="260"/>
      <c r="WMZ247" s="260"/>
      <c r="WNA247" s="260"/>
      <c r="WNB247" s="260"/>
      <c r="WNC247" s="260"/>
      <c r="WND247" s="260"/>
      <c r="WNE247" s="260"/>
      <c r="WNF247" s="260"/>
      <c r="WNG247" s="260"/>
      <c r="WNH247" s="260"/>
      <c r="WNI247" s="260"/>
      <c r="WNJ247" s="260"/>
      <c r="WNK247" s="260"/>
      <c r="WNL247" s="260"/>
      <c r="WNM247" s="260"/>
      <c r="WNN247" s="260"/>
      <c r="WNO247" s="260"/>
      <c r="WNP247" s="260"/>
      <c r="WNQ247" s="260"/>
      <c r="WNR247" s="260"/>
      <c r="WNS247" s="260"/>
      <c r="WNT247" s="260"/>
      <c r="WNU247" s="260"/>
      <c r="WNV247" s="260"/>
      <c r="WNW247" s="260"/>
      <c r="WNX247" s="260"/>
      <c r="WNY247" s="260"/>
      <c r="WNZ247" s="260"/>
      <c r="WOA247" s="260"/>
      <c r="WOB247" s="260"/>
      <c r="WOC247" s="260"/>
      <c r="WOD247" s="260"/>
      <c r="WOE247" s="260"/>
      <c r="WOF247" s="260"/>
      <c r="WOG247" s="260"/>
      <c r="WOH247" s="260"/>
      <c r="WOI247" s="260"/>
      <c r="WOJ247" s="260"/>
      <c r="WOK247" s="260"/>
      <c r="WOL247" s="260"/>
      <c r="WOM247" s="260"/>
      <c r="WON247" s="260"/>
      <c r="WOO247" s="260"/>
      <c r="WOP247" s="260"/>
      <c r="WOQ247" s="260"/>
      <c r="WOR247" s="260"/>
      <c r="WOS247" s="260"/>
      <c r="WOT247" s="260"/>
      <c r="WOU247" s="260"/>
      <c r="WOV247" s="260"/>
      <c r="WOW247" s="260"/>
      <c r="WOX247" s="260"/>
      <c r="WOY247" s="260"/>
      <c r="WOZ247" s="260"/>
      <c r="WPA247" s="260"/>
      <c r="WPB247" s="260"/>
      <c r="WPC247" s="260"/>
      <c r="WPD247" s="260"/>
      <c r="WPE247" s="260"/>
      <c r="WPF247" s="260"/>
      <c r="WPG247" s="260"/>
      <c r="WPH247" s="260"/>
      <c r="WPI247" s="260"/>
      <c r="WPJ247" s="260"/>
      <c r="WPK247" s="260"/>
      <c r="WPL247" s="260"/>
      <c r="WPM247" s="260"/>
      <c r="WPN247" s="260"/>
      <c r="WPO247" s="260"/>
      <c r="WPP247" s="260"/>
      <c r="WPQ247" s="260"/>
      <c r="WPR247" s="260"/>
      <c r="WPS247" s="260"/>
      <c r="WPT247" s="260"/>
      <c r="WPU247" s="260"/>
      <c r="WPV247" s="260"/>
      <c r="WPW247" s="260"/>
      <c r="WPX247" s="260"/>
      <c r="WPY247" s="260"/>
      <c r="WPZ247" s="260"/>
      <c r="WQA247" s="260"/>
      <c r="WQB247" s="260"/>
      <c r="WQC247" s="260"/>
      <c r="WQD247" s="260"/>
      <c r="WQE247" s="260"/>
      <c r="WQF247" s="260"/>
      <c r="WQG247" s="260"/>
      <c r="WQH247" s="260"/>
      <c r="WQI247" s="260"/>
      <c r="WQJ247" s="260"/>
      <c r="WQK247" s="260"/>
      <c r="WQL247" s="260"/>
      <c r="WQM247" s="260"/>
      <c r="WQN247" s="260"/>
      <c r="WQO247" s="260"/>
      <c r="WQP247" s="260"/>
      <c r="WQQ247" s="260"/>
      <c r="WQR247" s="260"/>
      <c r="WQS247" s="260"/>
      <c r="WQT247" s="260"/>
      <c r="WQU247" s="260"/>
      <c r="WQV247" s="260"/>
      <c r="WQW247" s="260"/>
      <c r="WQX247" s="260"/>
      <c r="WQY247" s="260"/>
      <c r="WQZ247" s="260"/>
      <c r="WRA247" s="260"/>
      <c r="WRB247" s="260"/>
      <c r="WRC247" s="260"/>
      <c r="WRD247" s="260"/>
      <c r="WRE247" s="260"/>
      <c r="WRF247" s="260"/>
      <c r="WRG247" s="260"/>
      <c r="WRH247" s="260"/>
      <c r="WRI247" s="260"/>
      <c r="WRJ247" s="260"/>
      <c r="WRK247" s="260"/>
      <c r="WRL247" s="260"/>
      <c r="WRM247" s="260"/>
      <c r="WRN247" s="260"/>
      <c r="WRO247" s="260"/>
      <c r="WRP247" s="260"/>
      <c r="WRQ247" s="260"/>
      <c r="WRR247" s="260"/>
      <c r="WRS247" s="260"/>
      <c r="WRT247" s="260"/>
      <c r="WRU247" s="260"/>
      <c r="WRV247" s="260"/>
      <c r="WRW247" s="260"/>
      <c r="WRX247" s="260"/>
      <c r="WRY247" s="260"/>
      <c r="WRZ247" s="260"/>
      <c r="WSA247" s="260"/>
      <c r="WSB247" s="260"/>
      <c r="WSC247" s="260"/>
      <c r="WSD247" s="260"/>
      <c r="WSE247" s="260"/>
      <c r="WSF247" s="260"/>
      <c r="WSG247" s="260"/>
      <c r="WSH247" s="260"/>
      <c r="WSI247" s="260"/>
      <c r="WSJ247" s="260"/>
      <c r="WSK247" s="260"/>
      <c r="WSL247" s="260"/>
      <c r="WSM247" s="260"/>
      <c r="WSN247" s="260"/>
      <c r="WSO247" s="260"/>
      <c r="WSP247" s="260"/>
      <c r="WSQ247" s="260"/>
      <c r="WSR247" s="260"/>
      <c r="WSS247" s="260"/>
      <c r="WST247" s="260"/>
      <c r="WSU247" s="260"/>
      <c r="WSV247" s="260"/>
      <c r="WSW247" s="260"/>
      <c r="WSX247" s="260"/>
      <c r="WSY247" s="260"/>
      <c r="WSZ247" s="260"/>
      <c r="WTA247" s="260"/>
      <c r="WTB247" s="260"/>
      <c r="WTC247" s="260"/>
      <c r="WTD247" s="260"/>
      <c r="WTE247" s="260"/>
      <c r="WTF247" s="260"/>
      <c r="WTG247" s="260"/>
      <c r="WTH247" s="260"/>
      <c r="WTI247" s="260"/>
      <c r="WTJ247" s="260"/>
      <c r="WTK247" s="260"/>
      <c r="WTL247" s="260"/>
      <c r="WTM247" s="260"/>
      <c r="WTN247" s="260"/>
      <c r="WTO247" s="260"/>
      <c r="WTP247" s="260"/>
      <c r="WTQ247" s="260"/>
      <c r="WTR247" s="260"/>
      <c r="WTS247" s="260"/>
      <c r="WTT247" s="260"/>
      <c r="WTU247" s="260"/>
      <c r="WTV247" s="260"/>
      <c r="WTW247" s="260"/>
      <c r="WTX247" s="260"/>
      <c r="WTY247" s="260"/>
      <c r="WTZ247" s="260"/>
      <c r="WUA247" s="260"/>
      <c r="WUB247" s="260"/>
      <c r="WUC247" s="260"/>
      <c r="WUD247" s="260"/>
      <c r="WUE247" s="260"/>
      <c r="WUF247" s="260"/>
      <c r="WUG247" s="260"/>
      <c r="WUH247" s="260"/>
      <c r="WUI247" s="260"/>
      <c r="WUJ247" s="260"/>
      <c r="WUK247" s="260"/>
      <c r="WUL247" s="260"/>
      <c r="WUM247" s="260"/>
      <c r="WUN247" s="260"/>
      <c r="WUO247" s="260"/>
      <c r="WUP247" s="260"/>
      <c r="WUQ247" s="260"/>
      <c r="WUR247" s="260"/>
      <c r="WUS247" s="260"/>
      <c r="WUT247" s="260"/>
      <c r="WUU247" s="260"/>
      <c r="WUV247" s="260"/>
      <c r="WUW247" s="260"/>
      <c r="WUX247" s="260"/>
      <c r="WUY247" s="260"/>
      <c r="WUZ247" s="260"/>
      <c r="WVA247" s="260"/>
      <c r="WVB247" s="260"/>
      <c r="WVC247" s="260"/>
      <c r="WVD247" s="260"/>
      <c r="WVE247" s="260"/>
      <c r="WVF247" s="260"/>
      <c r="WVG247" s="260"/>
      <c r="WVH247" s="260"/>
      <c r="WVI247" s="260"/>
      <c r="WVJ247" s="260"/>
      <c r="WVK247" s="260"/>
      <c r="WVL247" s="260"/>
      <c r="WVM247" s="260"/>
      <c r="WVN247" s="260"/>
      <c r="WVO247" s="260"/>
      <c r="WVP247" s="260"/>
      <c r="WVQ247" s="260"/>
      <c r="WVR247" s="260"/>
      <c r="WVS247" s="260"/>
      <c r="WVT247" s="260"/>
      <c r="WVU247" s="260"/>
      <c r="WVV247" s="260"/>
      <c r="WVW247" s="260"/>
      <c r="WVX247" s="260"/>
      <c r="WVY247" s="260"/>
      <c r="WVZ247" s="260"/>
      <c r="WWA247" s="260"/>
      <c r="WWB247" s="260"/>
      <c r="WWC247" s="260"/>
      <c r="WWD247" s="260"/>
      <c r="WWE247" s="260"/>
      <c r="WWF247" s="260"/>
      <c r="WWG247" s="260"/>
      <c r="WWH247" s="260"/>
      <c r="WWI247" s="260"/>
      <c r="WWJ247" s="260"/>
      <c r="WWK247" s="260"/>
      <c r="WWL247" s="260"/>
      <c r="WWM247" s="260"/>
      <c r="WWN247" s="260"/>
      <c r="WWO247" s="260"/>
      <c r="WWP247" s="260"/>
      <c r="WWQ247" s="260"/>
      <c r="WWR247" s="260"/>
      <c r="WWS247" s="260"/>
      <c r="WWT247" s="260"/>
      <c r="WWU247" s="260"/>
      <c r="WWV247" s="260"/>
      <c r="WWW247" s="260"/>
      <c r="WWX247" s="260"/>
      <c r="WWY247" s="260"/>
      <c r="WWZ247" s="260"/>
      <c r="WXA247" s="260"/>
      <c r="WXB247" s="260"/>
      <c r="WXC247" s="260"/>
      <c r="WXD247" s="260"/>
      <c r="WXE247" s="260"/>
      <c r="WXF247" s="260"/>
      <c r="WXG247" s="260"/>
      <c r="WXH247" s="260"/>
      <c r="WXI247" s="260"/>
      <c r="WXJ247" s="260"/>
      <c r="WXK247" s="260"/>
      <c r="WXL247" s="260"/>
      <c r="WXM247" s="260"/>
      <c r="WXN247" s="260"/>
      <c r="WXO247" s="260"/>
      <c r="WXP247" s="260"/>
      <c r="WXQ247" s="260"/>
      <c r="WXR247" s="260"/>
      <c r="WXS247" s="260"/>
      <c r="WXT247" s="260"/>
      <c r="WXU247" s="260"/>
      <c r="WXV247" s="260"/>
      <c r="WXW247" s="260"/>
      <c r="WXX247" s="260"/>
      <c r="WXY247" s="260"/>
      <c r="WXZ247" s="260"/>
      <c r="WYA247" s="260"/>
      <c r="WYB247" s="260"/>
      <c r="WYC247" s="260"/>
      <c r="WYD247" s="260"/>
      <c r="WYE247" s="260"/>
      <c r="WYF247" s="260"/>
      <c r="WYG247" s="260"/>
      <c r="WYH247" s="260"/>
      <c r="WYI247" s="260"/>
      <c r="WYJ247" s="260"/>
      <c r="WYK247" s="260"/>
      <c r="WYL247" s="260"/>
      <c r="WYM247" s="260"/>
      <c r="WYN247" s="260"/>
      <c r="WYO247" s="260"/>
      <c r="WYP247" s="260"/>
      <c r="WYQ247" s="260"/>
      <c r="WYR247" s="260"/>
      <c r="WYS247" s="260"/>
      <c r="WYT247" s="260"/>
      <c r="WYU247" s="260"/>
      <c r="WYV247" s="260"/>
      <c r="WYW247" s="260"/>
      <c r="WYX247" s="260"/>
      <c r="WYY247" s="260"/>
      <c r="WYZ247" s="260"/>
      <c r="WZA247" s="260"/>
      <c r="WZB247" s="260"/>
      <c r="WZC247" s="260"/>
      <c r="WZD247" s="260"/>
      <c r="WZE247" s="260"/>
      <c r="WZF247" s="260"/>
      <c r="WZG247" s="260"/>
      <c r="WZH247" s="260"/>
      <c r="WZI247" s="260"/>
      <c r="WZJ247" s="260"/>
      <c r="WZK247" s="260"/>
      <c r="WZL247" s="260"/>
      <c r="WZM247" s="260"/>
      <c r="WZN247" s="260"/>
      <c r="WZO247" s="260"/>
      <c r="WZP247" s="260"/>
      <c r="WZQ247" s="260"/>
      <c r="WZR247" s="260"/>
      <c r="WZS247" s="260"/>
      <c r="WZT247" s="260"/>
      <c r="WZU247" s="260"/>
      <c r="WZV247" s="260"/>
      <c r="WZW247" s="260"/>
      <c r="WZX247" s="260"/>
      <c r="WZY247" s="260"/>
      <c r="WZZ247" s="260"/>
      <c r="XAA247" s="260"/>
      <c r="XAB247" s="260"/>
      <c r="XAC247" s="260"/>
      <c r="XAD247" s="260"/>
      <c r="XAE247" s="260"/>
      <c r="XAF247" s="260"/>
      <c r="XAG247" s="260"/>
      <c r="XAH247" s="260"/>
      <c r="XAI247" s="260"/>
      <c r="XAJ247" s="260"/>
      <c r="XAK247" s="260"/>
      <c r="XAL247" s="260"/>
      <c r="XAM247" s="260"/>
      <c r="XAN247" s="260"/>
      <c r="XAO247" s="260"/>
      <c r="XAP247" s="260"/>
      <c r="XAQ247" s="260"/>
      <c r="XAR247" s="260"/>
      <c r="XAS247" s="260"/>
      <c r="XAT247" s="260"/>
      <c r="XAU247" s="260"/>
      <c r="XAV247" s="260"/>
      <c r="XAW247" s="260"/>
      <c r="XAX247" s="260"/>
      <c r="XAY247" s="260"/>
      <c r="XAZ247" s="260"/>
      <c r="XBA247" s="260"/>
      <c r="XBB247" s="260"/>
      <c r="XBC247" s="260"/>
      <c r="XBD247" s="260"/>
      <c r="XBE247" s="260"/>
      <c r="XBF247" s="260"/>
      <c r="XBG247" s="260"/>
      <c r="XBH247" s="260"/>
      <c r="XBI247" s="260"/>
      <c r="XBJ247" s="260"/>
      <c r="XBK247" s="260"/>
      <c r="XBL247" s="260"/>
      <c r="XBM247" s="260"/>
      <c r="XBN247" s="260"/>
      <c r="XBO247" s="260"/>
      <c r="XBP247" s="260"/>
      <c r="XBQ247" s="260"/>
      <c r="XBR247" s="260"/>
      <c r="XBS247" s="260"/>
      <c r="XBT247" s="260"/>
      <c r="XBU247" s="260"/>
      <c r="XBV247" s="260"/>
      <c r="XBW247" s="260"/>
      <c r="XBX247" s="260"/>
      <c r="XBY247" s="260"/>
      <c r="XBZ247" s="260"/>
      <c r="XCA247" s="260"/>
      <c r="XCB247" s="260"/>
      <c r="XCC247" s="260"/>
      <c r="XCD247" s="260"/>
      <c r="XCE247" s="260"/>
      <c r="XCF247" s="260"/>
      <c r="XCG247" s="260"/>
      <c r="XCH247" s="260"/>
      <c r="XCI247" s="260"/>
      <c r="XCJ247" s="260"/>
      <c r="XCK247" s="260"/>
      <c r="XCL247" s="260"/>
      <c r="XCM247" s="260"/>
      <c r="XCN247" s="260"/>
      <c r="XCO247" s="260"/>
      <c r="XCP247" s="260"/>
      <c r="XCQ247" s="260"/>
      <c r="XCR247" s="260"/>
      <c r="XCS247" s="260"/>
      <c r="XCT247" s="260"/>
      <c r="XCU247" s="260"/>
      <c r="XCV247" s="260"/>
      <c r="XCW247" s="260"/>
      <c r="XCX247" s="260"/>
      <c r="XCY247" s="260"/>
      <c r="XCZ247" s="260"/>
      <c r="XDA247" s="260"/>
      <c r="XDB247" s="260"/>
      <c r="XDC247" s="260"/>
      <c r="XDD247" s="260"/>
      <c r="XDE247" s="260"/>
      <c r="XDF247" s="260"/>
      <c r="XDG247" s="260"/>
      <c r="XDH247" s="260"/>
      <c r="XDI247" s="260"/>
      <c r="XDJ247" s="260"/>
      <c r="XDK247" s="260"/>
      <c r="XDL247" s="260"/>
      <c r="XDM247" s="260"/>
      <c r="XDN247" s="260"/>
      <c r="XDO247" s="260"/>
      <c r="XDP247" s="260"/>
      <c r="XDQ247" s="260"/>
      <c r="XDR247" s="260"/>
      <c r="XDS247" s="260"/>
      <c r="XDT247" s="260"/>
      <c r="XDU247" s="260"/>
      <c r="XDV247" s="260"/>
      <c r="XDW247" s="260"/>
      <c r="XDX247" s="260"/>
      <c r="XDY247" s="260"/>
      <c r="XDZ247" s="260"/>
      <c r="XEA247" s="260"/>
      <c r="XEB247" s="260"/>
      <c r="XEC247" s="260"/>
      <c r="XED247" s="260"/>
      <c r="XEE247" s="260"/>
      <c r="XEF247" s="260"/>
      <c r="XEG247" s="260"/>
      <c r="XEH247" s="260"/>
      <c r="XEI247" s="260"/>
      <c r="XEJ247" s="260"/>
      <c r="XEK247" s="260"/>
      <c r="XEL247" s="260"/>
      <c r="XEM247" s="260"/>
      <c r="XEN247" s="260"/>
      <c r="XEO247" s="260"/>
      <c r="XEP247" s="260"/>
      <c r="XEQ247" s="260"/>
      <c r="XER247" s="260"/>
      <c r="XES247" s="260"/>
      <c r="XET247" s="260"/>
      <c r="XEU247" s="260"/>
      <c r="XEV247" s="260"/>
      <c r="XEW247" s="260"/>
      <c r="XEX247" s="260"/>
      <c r="XEY247" s="260"/>
      <c r="XEZ247" s="260"/>
      <c r="XFA247" s="260"/>
      <c r="XFB247" s="260"/>
      <c r="XFC247" s="260"/>
      <c r="XFD247" s="260"/>
    </row>
    <row r="248" spans="1:16384" s="306" customFormat="1" ht="18" x14ac:dyDescent="0.3">
      <c r="A248" s="358"/>
      <c r="B248" s="497" t="s">
        <v>5351</v>
      </c>
      <c r="C248" s="498"/>
      <c r="D248" s="498"/>
      <c r="E248" s="498"/>
      <c r="F248" s="498"/>
      <c r="G248" s="498"/>
      <c r="H248" s="498"/>
      <c r="I248" s="499"/>
      <c r="J248" s="320">
        <f t="shared" si="13"/>
        <v>2564</v>
      </c>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0"/>
      <c r="AL248" s="260"/>
      <c r="AM248" s="260"/>
      <c r="AN248" s="260"/>
      <c r="AO248" s="260"/>
      <c r="AP248" s="260"/>
      <c r="AQ248" s="260"/>
      <c r="AR248" s="260"/>
      <c r="AS248" s="260"/>
      <c r="AT248" s="260"/>
      <c r="AU248" s="260"/>
      <c r="AV248" s="260"/>
      <c r="AW248" s="260"/>
      <c r="AX248" s="260"/>
      <c r="AY248" s="260"/>
      <c r="AZ248" s="260"/>
      <c r="BA248" s="260"/>
      <c r="BB248" s="260"/>
      <c r="BC248" s="260"/>
      <c r="BD248" s="260"/>
      <c r="BE248" s="260"/>
      <c r="BF248" s="260"/>
      <c r="BG248" s="260"/>
      <c r="BH248" s="260"/>
      <c r="BI248" s="260"/>
      <c r="BJ248" s="260"/>
      <c r="BK248" s="260"/>
      <c r="BL248" s="260"/>
      <c r="BM248" s="260"/>
      <c r="BN248" s="260"/>
      <c r="BO248" s="260"/>
      <c r="BP248" s="260"/>
      <c r="BQ248" s="260"/>
      <c r="BR248" s="260"/>
      <c r="BS248" s="260"/>
      <c r="BT248" s="260"/>
      <c r="BU248" s="260"/>
      <c r="BV248" s="260"/>
      <c r="BW248" s="260"/>
      <c r="BX248" s="260"/>
      <c r="BY248" s="260"/>
      <c r="BZ248" s="260"/>
      <c r="CA248" s="260"/>
      <c r="CB248" s="260"/>
      <c r="CC248" s="260"/>
      <c r="CD248" s="260"/>
      <c r="CE248" s="260"/>
      <c r="CF248" s="260"/>
      <c r="CG248" s="260"/>
      <c r="CH248" s="260"/>
      <c r="CI248" s="260"/>
      <c r="CJ248" s="260"/>
      <c r="CK248" s="260"/>
      <c r="CL248" s="260"/>
      <c r="CM248" s="260"/>
      <c r="CN248" s="260"/>
      <c r="CO248" s="260"/>
      <c r="CP248" s="260"/>
      <c r="CQ248" s="260"/>
      <c r="CR248" s="260"/>
      <c r="CS248" s="260"/>
      <c r="CT248" s="260"/>
      <c r="CU248" s="260"/>
      <c r="CV248" s="260"/>
      <c r="CW248" s="260"/>
      <c r="CX248" s="260"/>
      <c r="CY248" s="260"/>
      <c r="CZ248" s="260"/>
      <c r="DA248" s="260"/>
      <c r="DB248" s="260"/>
      <c r="DC248" s="260"/>
      <c r="DD248" s="260"/>
      <c r="DE248" s="260"/>
      <c r="DF248" s="260"/>
      <c r="DG248" s="260"/>
      <c r="DH248" s="260"/>
      <c r="DI248" s="260"/>
      <c r="DJ248" s="260"/>
      <c r="DK248" s="260"/>
      <c r="DL248" s="260"/>
      <c r="DM248" s="260"/>
      <c r="DN248" s="260"/>
      <c r="DO248" s="260"/>
      <c r="DP248" s="260"/>
      <c r="DQ248" s="260"/>
      <c r="DR248" s="260"/>
      <c r="DS248" s="260"/>
      <c r="DT248" s="260"/>
      <c r="DU248" s="260"/>
      <c r="DV248" s="260"/>
      <c r="DW248" s="260"/>
      <c r="DX248" s="260"/>
      <c r="DY248" s="260"/>
      <c r="DZ248" s="260"/>
      <c r="EA248" s="260"/>
      <c r="EB248" s="260"/>
      <c r="EC248" s="260"/>
      <c r="ED248" s="260"/>
      <c r="EE248" s="260"/>
      <c r="EF248" s="260"/>
      <c r="EG248" s="260"/>
      <c r="EH248" s="260"/>
      <c r="EI248" s="260"/>
      <c r="EJ248" s="260"/>
      <c r="EK248" s="260"/>
      <c r="EL248" s="260"/>
      <c r="EM248" s="260"/>
      <c r="EN248" s="260"/>
      <c r="EO248" s="260"/>
      <c r="EP248" s="260"/>
      <c r="EQ248" s="260"/>
      <c r="ER248" s="260"/>
      <c r="ES248" s="260"/>
      <c r="ET248" s="260"/>
      <c r="EU248" s="260"/>
      <c r="EV248" s="260"/>
      <c r="EW248" s="260"/>
      <c r="EX248" s="260"/>
      <c r="EY248" s="260"/>
      <c r="EZ248" s="260"/>
      <c r="FA248" s="260"/>
      <c r="FB248" s="260"/>
      <c r="FC248" s="260"/>
      <c r="FD248" s="260"/>
      <c r="FE248" s="260"/>
      <c r="FF248" s="260"/>
      <c r="FG248" s="260"/>
      <c r="FH248" s="260"/>
      <c r="FI248" s="260"/>
      <c r="FJ248" s="260"/>
      <c r="FK248" s="260"/>
      <c r="FL248" s="260"/>
      <c r="FM248" s="260"/>
      <c r="FN248" s="260"/>
      <c r="FO248" s="260"/>
      <c r="FP248" s="260"/>
      <c r="FQ248" s="260"/>
      <c r="FR248" s="260"/>
      <c r="FS248" s="260"/>
      <c r="FT248" s="260"/>
      <c r="FU248" s="260"/>
      <c r="FV248" s="260"/>
      <c r="FW248" s="260"/>
      <c r="FX248" s="260"/>
      <c r="FY248" s="260"/>
      <c r="FZ248" s="260"/>
      <c r="GA248" s="260"/>
      <c r="GB248" s="260"/>
      <c r="GC248" s="260"/>
      <c r="GD248" s="260"/>
      <c r="GE248" s="260"/>
      <c r="GF248" s="260"/>
      <c r="GG248" s="260"/>
      <c r="GH248" s="260"/>
      <c r="GI248" s="260"/>
      <c r="GJ248" s="260"/>
      <c r="GK248" s="260"/>
      <c r="GL248" s="260"/>
      <c r="GM248" s="260"/>
      <c r="GN248" s="260"/>
      <c r="GO248" s="260"/>
      <c r="GP248" s="260"/>
      <c r="GQ248" s="260"/>
      <c r="GR248" s="260"/>
      <c r="GS248" s="260"/>
      <c r="GT248" s="260"/>
      <c r="GU248" s="260"/>
      <c r="GV248" s="260"/>
      <c r="GW248" s="260"/>
      <c r="GX248" s="260"/>
      <c r="GY248" s="260"/>
      <c r="GZ248" s="260"/>
      <c r="HA248" s="260"/>
      <c r="HB248" s="260"/>
      <c r="HC248" s="260"/>
      <c r="HD248" s="260"/>
      <c r="HE248" s="260"/>
      <c r="HF248" s="260"/>
      <c r="HG248" s="260"/>
      <c r="HH248" s="260"/>
      <c r="HI248" s="260"/>
      <c r="HJ248" s="260"/>
      <c r="HK248" s="260"/>
      <c r="HL248" s="260"/>
      <c r="HM248" s="260"/>
      <c r="HN248" s="260"/>
      <c r="HO248" s="260"/>
      <c r="HP248" s="260"/>
      <c r="HQ248" s="260"/>
      <c r="HR248" s="260"/>
      <c r="HS248" s="260"/>
      <c r="HT248" s="260"/>
      <c r="HU248" s="260"/>
      <c r="HV248" s="260"/>
      <c r="HW248" s="260"/>
      <c r="HX248" s="260"/>
      <c r="HY248" s="260"/>
      <c r="HZ248" s="260"/>
      <c r="IA248" s="260"/>
      <c r="IB248" s="260"/>
      <c r="IC248" s="260"/>
      <c r="ID248" s="260"/>
      <c r="IE248" s="260"/>
      <c r="IF248" s="260"/>
      <c r="IG248" s="260"/>
      <c r="IH248" s="260"/>
      <c r="II248" s="260"/>
      <c r="IJ248" s="260"/>
      <c r="IK248" s="260"/>
      <c r="IL248" s="260"/>
      <c r="IM248" s="260"/>
      <c r="IN248" s="260"/>
      <c r="IO248" s="260"/>
      <c r="IP248" s="260"/>
      <c r="IQ248" s="260"/>
      <c r="IR248" s="260"/>
      <c r="IS248" s="260"/>
      <c r="IT248" s="260"/>
      <c r="IU248" s="260"/>
      <c r="IV248" s="260"/>
      <c r="IW248" s="260"/>
      <c r="IX248" s="260"/>
      <c r="IY248" s="260"/>
      <c r="IZ248" s="260"/>
      <c r="JA248" s="260"/>
      <c r="JB248" s="260"/>
      <c r="JC248" s="260"/>
      <c r="JD248" s="260"/>
      <c r="JE248" s="260"/>
      <c r="JF248" s="260"/>
      <c r="JG248" s="260"/>
      <c r="JH248" s="260"/>
      <c r="JI248" s="260"/>
      <c r="JJ248" s="260"/>
      <c r="JK248" s="260"/>
      <c r="JL248" s="260"/>
      <c r="JM248" s="260"/>
      <c r="JN248" s="260"/>
      <c r="JO248" s="260"/>
      <c r="JP248" s="260"/>
      <c r="JQ248" s="260"/>
      <c r="JR248" s="260"/>
      <c r="JS248" s="260"/>
      <c r="JT248" s="260"/>
      <c r="JU248" s="260"/>
      <c r="JV248" s="260"/>
      <c r="JW248" s="260"/>
      <c r="JX248" s="260"/>
      <c r="JY248" s="260"/>
      <c r="JZ248" s="260"/>
      <c r="KA248" s="260"/>
      <c r="KB248" s="260"/>
      <c r="KC248" s="260"/>
      <c r="KD248" s="260"/>
      <c r="KE248" s="260"/>
      <c r="KF248" s="260"/>
      <c r="KG248" s="260"/>
      <c r="KH248" s="260"/>
      <c r="KI248" s="260"/>
      <c r="KJ248" s="260"/>
      <c r="KK248" s="260"/>
      <c r="KL248" s="260"/>
      <c r="KM248" s="260"/>
      <c r="KN248" s="260"/>
      <c r="KO248" s="260"/>
      <c r="KP248" s="260"/>
      <c r="KQ248" s="260"/>
      <c r="KR248" s="260"/>
      <c r="KS248" s="260"/>
      <c r="KT248" s="260"/>
      <c r="KU248" s="260"/>
      <c r="KV248" s="260"/>
      <c r="KW248" s="260"/>
      <c r="KX248" s="260"/>
      <c r="KY248" s="260"/>
      <c r="KZ248" s="260"/>
      <c r="LA248" s="260"/>
      <c r="LB248" s="260"/>
      <c r="LC248" s="260"/>
      <c r="LD248" s="260"/>
      <c r="LE248" s="260"/>
      <c r="LF248" s="260"/>
      <c r="LG248" s="260"/>
      <c r="LH248" s="260"/>
      <c r="LI248" s="260"/>
      <c r="LJ248" s="260"/>
      <c r="LK248" s="260"/>
      <c r="LL248" s="260"/>
      <c r="LM248" s="260"/>
      <c r="LN248" s="260"/>
      <c r="LO248" s="260"/>
      <c r="LP248" s="260"/>
      <c r="LQ248" s="260"/>
      <c r="LR248" s="260"/>
      <c r="LS248" s="260"/>
      <c r="LT248" s="260"/>
      <c r="LU248" s="260"/>
      <c r="LV248" s="260"/>
      <c r="LW248" s="260"/>
      <c r="LX248" s="260"/>
      <c r="LY248" s="260"/>
      <c r="LZ248" s="260"/>
      <c r="MA248" s="260"/>
      <c r="MB248" s="260"/>
      <c r="MC248" s="260"/>
      <c r="MD248" s="260"/>
      <c r="ME248" s="260"/>
      <c r="MF248" s="260"/>
      <c r="MG248" s="260"/>
      <c r="MH248" s="260"/>
      <c r="MI248" s="260"/>
      <c r="MJ248" s="260"/>
      <c r="MK248" s="260"/>
      <c r="ML248" s="260"/>
      <c r="MM248" s="260"/>
      <c r="MN248" s="260"/>
      <c r="MO248" s="260"/>
      <c r="MP248" s="260"/>
      <c r="MQ248" s="260"/>
      <c r="MR248" s="260"/>
      <c r="MS248" s="260"/>
      <c r="MT248" s="260"/>
      <c r="MU248" s="260"/>
      <c r="MV248" s="260"/>
      <c r="MW248" s="260"/>
      <c r="MX248" s="260"/>
      <c r="MY248" s="260"/>
      <c r="MZ248" s="260"/>
      <c r="NA248" s="260"/>
      <c r="NB248" s="260"/>
      <c r="NC248" s="260"/>
      <c r="ND248" s="260"/>
      <c r="NE248" s="260"/>
      <c r="NF248" s="260"/>
      <c r="NG248" s="260"/>
      <c r="NH248" s="260"/>
      <c r="NI248" s="260"/>
      <c r="NJ248" s="260"/>
      <c r="NK248" s="260"/>
      <c r="NL248" s="260"/>
      <c r="NM248" s="260"/>
      <c r="NN248" s="260"/>
      <c r="NO248" s="260"/>
      <c r="NP248" s="260"/>
      <c r="NQ248" s="260"/>
      <c r="NR248" s="260"/>
      <c r="NS248" s="260"/>
      <c r="NT248" s="260"/>
      <c r="NU248" s="260"/>
      <c r="NV248" s="260"/>
      <c r="NW248" s="260"/>
      <c r="NX248" s="260"/>
      <c r="NY248" s="260"/>
      <c r="NZ248" s="260"/>
      <c r="OA248" s="260"/>
      <c r="OB248" s="260"/>
      <c r="OC248" s="260"/>
      <c r="OD248" s="260"/>
      <c r="OE248" s="260"/>
      <c r="OF248" s="260"/>
      <c r="OG248" s="260"/>
      <c r="OH248" s="260"/>
      <c r="OI248" s="260"/>
      <c r="OJ248" s="260"/>
      <c r="OK248" s="260"/>
      <c r="OL248" s="260"/>
      <c r="OM248" s="260"/>
      <c r="ON248" s="260"/>
      <c r="OO248" s="260"/>
      <c r="OP248" s="260"/>
      <c r="OQ248" s="260"/>
      <c r="OR248" s="260"/>
      <c r="OS248" s="260"/>
      <c r="OT248" s="260"/>
      <c r="OU248" s="260"/>
      <c r="OV248" s="260"/>
      <c r="OW248" s="260"/>
      <c r="OX248" s="260"/>
      <c r="OY248" s="260"/>
      <c r="OZ248" s="260"/>
      <c r="PA248" s="260"/>
      <c r="PB248" s="260"/>
      <c r="PC248" s="260"/>
      <c r="PD248" s="260"/>
      <c r="PE248" s="260"/>
      <c r="PF248" s="260"/>
      <c r="PG248" s="260"/>
      <c r="PH248" s="260"/>
      <c r="PI248" s="260"/>
      <c r="PJ248" s="260"/>
      <c r="PK248" s="260"/>
      <c r="PL248" s="260"/>
      <c r="PM248" s="260"/>
      <c r="PN248" s="260"/>
      <c r="PO248" s="260"/>
      <c r="PP248" s="260"/>
      <c r="PQ248" s="260"/>
      <c r="PR248" s="260"/>
      <c r="PS248" s="260"/>
      <c r="PT248" s="260"/>
      <c r="PU248" s="260"/>
      <c r="PV248" s="260"/>
      <c r="PW248" s="260"/>
      <c r="PX248" s="260"/>
      <c r="PY248" s="260"/>
      <c r="PZ248" s="260"/>
      <c r="QA248" s="260"/>
      <c r="QB248" s="260"/>
      <c r="QC248" s="260"/>
      <c r="QD248" s="260"/>
      <c r="QE248" s="260"/>
      <c r="QF248" s="260"/>
      <c r="QG248" s="260"/>
      <c r="QH248" s="260"/>
      <c r="QI248" s="260"/>
      <c r="QJ248" s="260"/>
      <c r="QK248" s="260"/>
      <c r="QL248" s="260"/>
      <c r="QM248" s="260"/>
      <c r="QN248" s="260"/>
      <c r="QO248" s="260"/>
      <c r="QP248" s="260"/>
      <c r="QQ248" s="260"/>
      <c r="QR248" s="260"/>
      <c r="QS248" s="260"/>
      <c r="QT248" s="260"/>
      <c r="QU248" s="260"/>
      <c r="QV248" s="260"/>
      <c r="QW248" s="260"/>
      <c r="QX248" s="260"/>
      <c r="QY248" s="260"/>
      <c r="QZ248" s="260"/>
      <c r="RA248" s="260"/>
      <c r="RB248" s="260"/>
      <c r="RC248" s="260"/>
      <c r="RD248" s="260"/>
      <c r="RE248" s="260"/>
      <c r="RF248" s="260"/>
      <c r="RG248" s="260"/>
      <c r="RH248" s="260"/>
      <c r="RI248" s="260"/>
      <c r="RJ248" s="260"/>
      <c r="RK248" s="260"/>
      <c r="RL248" s="260"/>
      <c r="RM248" s="260"/>
      <c r="RN248" s="260"/>
      <c r="RO248" s="260"/>
      <c r="RP248" s="260"/>
      <c r="RQ248" s="260"/>
      <c r="RR248" s="260"/>
      <c r="RS248" s="260"/>
      <c r="RT248" s="260"/>
      <c r="RU248" s="260"/>
      <c r="RV248" s="260"/>
      <c r="RW248" s="260"/>
      <c r="RX248" s="260"/>
      <c r="RY248" s="260"/>
      <c r="RZ248" s="260"/>
      <c r="SA248" s="260"/>
      <c r="SB248" s="260"/>
      <c r="SC248" s="260"/>
      <c r="SD248" s="260"/>
      <c r="SE248" s="260"/>
      <c r="SF248" s="260"/>
      <c r="SG248" s="260"/>
      <c r="SH248" s="260"/>
      <c r="SI248" s="260"/>
      <c r="SJ248" s="260"/>
      <c r="SK248" s="260"/>
      <c r="SL248" s="260"/>
      <c r="SM248" s="260"/>
      <c r="SN248" s="260"/>
      <c r="SO248" s="260"/>
      <c r="SP248" s="260"/>
      <c r="SQ248" s="260"/>
      <c r="SR248" s="260"/>
      <c r="SS248" s="260"/>
      <c r="ST248" s="260"/>
      <c r="SU248" s="260"/>
      <c r="SV248" s="260"/>
      <c r="SW248" s="260"/>
      <c r="SX248" s="260"/>
      <c r="SY248" s="260"/>
      <c r="SZ248" s="260"/>
      <c r="TA248" s="260"/>
      <c r="TB248" s="260"/>
      <c r="TC248" s="260"/>
      <c r="TD248" s="260"/>
      <c r="TE248" s="260"/>
      <c r="TF248" s="260"/>
      <c r="TG248" s="260"/>
      <c r="TH248" s="260"/>
      <c r="TI248" s="260"/>
      <c r="TJ248" s="260"/>
      <c r="TK248" s="260"/>
      <c r="TL248" s="260"/>
      <c r="TM248" s="260"/>
      <c r="TN248" s="260"/>
      <c r="TO248" s="260"/>
      <c r="TP248" s="260"/>
      <c r="TQ248" s="260"/>
      <c r="TR248" s="260"/>
      <c r="TS248" s="260"/>
      <c r="TT248" s="260"/>
      <c r="TU248" s="260"/>
      <c r="TV248" s="260"/>
      <c r="TW248" s="260"/>
      <c r="TX248" s="260"/>
      <c r="TY248" s="260"/>
      <c r="TZ248" s="260"/>
      <c r="UA248" s="260"/>
      <c r="UB248" s="260"/>
      <c r="UC248" s="260"/>
      <c r="UD248" s="260"/>
      <c r="UE248" s="260"/>
      <c r="UF248" s="260"/>
      <c r="UG248" s="260"/>
      <c r="UH248" s="260"/>
      <c r="UI248" s="260"/>
      <c r="UJ248" s="260"/>
      <c r="UK248" s="260"/>
      <c r="UL248" s="260"/>
      <c r="UM248" s="260"/>
      <c r="UN248" s="260"/>
      <c r="UO248" s="260"/>
      <c r="UP248" s="260"/>
      <c r="UQ248" s="260"/>
      <c r="UR248" s="260"/>
      <c r="US248" s="260"/>
      <c r="UT248" s="260"/>
      <c r="UU248" s="260"/>
      <c r="UV248" s="260"/>
      <c r="UW248" s="260"/>
      <c r="UX248" s="260"/>
      <c r="UY248" s="260"/>
      <c r="UZ248" s="260"/>
      <c r="VA248" s="260"/>
      <c r="VB248" s="260"/>
      <c r="VC248" s="260"/>
      <c r="VD248" s="260"/>
      <c r="VE248" s="260"/>
      <c r="VF248" s="260"/>
      <c r="VG248" s="260"/>
      <c r="VH248" s="260"/>
      <c r="VI248" s="260"/>
      <c r="VJ248" s="260"/>
      <c r="VK248" s="260"/>
      <c r="VL248" s="260"/>
      <c r="VM248" s="260"/>
      <c r="VN248" s="260"/>
      <c r="VO248" s="260"/>
      <c r="VP248" s="260"/>
      <c r="VQ248" s="260"/>
      <c r="VR248" s="260"/>
      <c r="VS248" s="260"/>
      <c r="VT248" s="260"/>
      <c r="VU248" s="260"/>
      <c r="VV248" s="260"/>
      <c r="VW248" s="260"/>
      <c r="VX248" s="260"/>
      <c r="VY248" s="260"/>
      <c r="VZ248" s="260"/>
      <c r="WA248" s="260"/>
      <c r="WB248" s="260"/>
      <c r="WC248" s="260"/>
      <c r="WD248" s="260"/>
      <c r="WE248" s="260"/>
      <c r="WF248" s="260"/>
      <c r="WG248" s="260"/>
      <c r="WH248" s="260"/>
      <c r="WI248" s="260"/>
      <c r="WJ248" s="260"/>
      <c r="WK248" s="260"/>
      <c r="WL248" s="260"/>
      <c r="WM248" s="260"/>
      <c r="WN248" s="260"/>
      <c r="WO248" s="260"/>
      <c r="WP248" s="260"/>
      <c r="WQ248" s="260"/>
      <c r="WR248" s="260"/>
      <c r="WS248" s="260"/>
      <c r="WT248" s="260"/>
      <c r="WU248" s="260"/>
      <c r="WV248" s="260"/>
      <c r="WW248" s="260"/>
      <c r="WX248" s="260"/>
      <c r="WY248" s="260"/>
      <c r="WZ248" s="260"/>
      <c r="XA248" s="260"/>
      <c r="XB248" s="260"/>
      <c r="XC248" s="260"/>
      <c r="XD248" s="260"/>
      <c r="XE248" s="260"/>
      <c r="XF248" s="260"/>
      <c r="XG248" s="260"/>
      <c r="XH248" s="260"/>
      <c r="XI248" s="260"/>
      <c r="XJ248" s="260"/>
      <c r="XK248" s="260"/>
      <c r="XL248" s="260"/>
      <c r="XM248" s="260"/>
      <c r="XN248" s="260"/>
      <c r="XO248" s="260"/>
      <c r="XP248" s="260"/>
      <c r="XQ248" s="260"/>
      <c r="XR248" s="260"/>
      <c r="XS248" s="260"/>
      <c r="XT248" s="260"/>
      <c r="XU248" s="260"/>
      <c r="XV248" s="260"/>
      <c r="XW248" s="260"/>
      <c r="XX248" s="260"/>
      <c r="XY248" s="260"/>
      <c r="XZ248" s="260"/>
      <c r="YA248" s="260"/>
      <c r="YB248" s="260"/>
      <c r="YC248" s="260"/>
      <c r="YD248" s="260"/>
      <c r="YE248" s="260"/>
      <c r="YF248" s="260"/>
      <c r="YG248" s="260"/>
      <c r="YH248" s="260"/>
      <c r="YI248" s="260"/>
      <c r="YJ248" s="260"/>
      <c r="YK248" s="260"/>
      <c r="YL248" s="260"/>
      <c r="YM248" s="260"/>
      <c r="YN248" s="260"/>
      <c r="YO248" s="260"/>
      <c r="YP248" s="260"/>
      <c r="YQ248" s="260"/>
      <c r="YR248" s="260"/>
      <c r="YS248" s="260"/>
      <c r="YT248" s="260"/>
      <c r="YU248" s="260"/>
      <c r="YV248" s="260"/>
      <c r="YW248" s="260"/>
      <c r="YX248" s="260"/>
      <c r="YY248" s="260"/>
      <c r="YZ248" s="260"/>
      <c r="ZA248" s="260"/>
      <c r="ZB248" s="260"/>
      <c r="ZC248" s="260"/>
      <c r="ZD248" s="260"/>
      <c r="ZE248" s="260"/>
      <c r="ZF248" s="260"/>
      <c r="ZG248" s="260"/>
      <c r="ZH248" s="260"/>
      <c r="ZI248" s="260"/>
      <c r="ZJ248" s="260"/>
      <c r="ZK248" s="260"/>
      <c r="ZL248" s="260"/>
      <c r="ZM248" s="260"/>
      <c r="ZN248" s="260"/>
      <c r="ZO248" s="260"/>
      <c r="ZP248" s="260"/>
      <c r="ZQ248" s="260"/>
      <c r="ZR248" s="260"/>
      <c r="ZS248" s="260"/>
      <c r="ZT248" s="260"/>
      <c r="ZU248" s="260"/>
      <c r="ZV248" s="260"/>
      <c r="ZW248" s="260"/>
      <c r="ZX248" s="260"/>
      <c r="ZY248" s="260"/>
      <c r="ZZ248" s="260"/>
      <c r="AAA248" s="260"/>
      <c r="AAB248" s="260"/>
      <c r="AAC248" s="260"/>
      <c r="AAD248" s="260"/>
      <c r="AAE248" s="260"/>
      <c r="AAF248" s="260"/>
      <c r="AAG248" s="260"/>
      <c r="AAH248" s="260"/>
      <c r="AAI248" s="260"/>
      <c r="AAJ248" s="260"/>
      <c r="AAK248" s="260"/>
      <c r="AAL248" s="260"/>
      <c r="AAM248" s="260"/>
      <c r="AAN248" s="260"/>
      <c r="AAO248" s="260"/>
      <c r="AAP248" s="260"/>
      <c r="AAQ248" s="260"/>
      <c r="AAR248" s="260"/>
      <c r="AAS248" s="260"/>
      <c r="AAT248" s="260"/>
      <c r="AAU248" s="260"/>
      <c r="AAV248" s="260"/>
      <c r="AAW248" s="260"/>
      <c r="AAX248" s="260"/>
      <c r="AAY248" s="260"/>
      <c r="AAZ248" s="260"/>
      <c r="ABA248" s="260"/>
      <c r="ABB248" s="260"/>
      <c r="ABC248" s="260"/>
      <c r="ABD248" s="260"/>
      <c r="ABE248" s="260"/>
      <c r="ABF248" s="260"/>
      <c r="ABG248" s="260"/>
      <c r="ABH248" s="260"/>
      <c r="ABI248" s="260"/>
      <c r="ABJ248" s="260"/>
      <c r="ABK248" s="260"/>
      <c r="ABL248" s="260"/>
      <c r="ABM248" s="260"/>
      <c r="ABN248" s="260"/>
      <c r="ABO248" s="260"/>
      <c r="ABP248" s="260"/>
      <c r="ABQ248" s="260"/>
      <c r="ABR248" s="260"/>
      <c r="ABS248" s="260"/>
      <c r="ABT248" s="260"/>
      <c r="ABU248" s="260"/>
      <c r="ABV248" s="260"/>
      <c r="ABW248" s="260"/>
      <c r="ABX248" s="260"/>
      <c r="ABY248" s="260"/>
      <c r="ABZ248" s="260"/>
      <c r="ACA248" s="260"/>
      <c r="ACB248" s="260"/>
      <c r="ACC248" s="260"/>
      <c r="ACD248" s="260"/>
      <c r="ACE248" s="260"/>
      <c r="ACF248" s="260"/>
      <c r="ACG248" s="260"/>
      <c r="ACH248" s="260"/>
      <c r="ACI248" s="260"/>
      <c r="ACJ248" s="260"/>
      <c r="ACK248" s="260"/>
      <c r="ACL248" s="260"/>
      <c r="ACM248" s="260"/>
      <c r="ACN248" s="260"/>
      <c r="ACO248" s="260"/>
      <c r="ACP248" s="260"/>
      <c r="ACQ248" s="260"/>
      <c r="ACR248" s="260"/>
      <c r="ACS248" s="260"/>
      <c r="ACT248" s="260"/>
      <c r="ACU248" s="260"/>
      <c r="ACV248" s="260"/>
      <c r="ACW248" s="260"/>
      <c r="ACX248" s="260"/>
      <c r="ACY248" s="260"/>
      <c r="ACZ248" s="260"/>
      <c r="ADA248" s="260"/>
      <c r="ADB248" s="260"/>
      <c r="ADC248" s="260"/>
      <c r="ADD248" s="260"/>
      <c r="ADE248" s="260"/>
      <c r="ADF248" s="260"/>
      <c r="ADG248" s="260"/>
      <c r="ADH248" s="260"/>
      <c r="ADI248" s="260"/>
      <c r="ADJ248" s="260"/>
      <c r="ADK248" s="260"/>
      <c r="ADL248" s="260"/>
      <c r="ADM248" s="260"/>
      <c r="ADN248" s="260"/>
      <c r="ADO248" s="260"/>
      <c r="ADP248" s="260"/>
      <c r="ADQ248" s="260"/>
      <c r="ADR248" s="260"/>
      <c r="ADS248" s="260"/>
      <c r="ADT248" s="260"/>
      <c r="ADU248" s="260"/>
      <c r="ADV248" s="260"/>
      <c r="ADW248" s="260"/>
      <c r="ADX248" s="260"/>
      <c r="ADY248" s="260"/>
      <c r="ADZ248" s="260"/>
      <c r="AEA248" s="260"/>
      <c r="AEB248" s="260"/>
      <c r="AEC248" s="260"/>
      <c r="AED248" s="260"/>
      <c r="AEE248" s="260"/>
      <c r="AEF248" s="260"/>
      <c r="AEG248" s="260"/>
      <c r="AEH248" s="260"/>
      <c r="AEI248" s="260"/>
      <c r="AEJ248" s="260"/>
      <c r="AEK248" s="260"/>
      <c r="AEL248" s="260"/>
      <c r="AEM248" s="260"/>
      <c r="AEN248" s="260"/>
      <c r="AEO248" s="260"/>
      <c r="AEP248" s="260"/>
      <c r="AEQ248" s="260"/>
      <c r="AER248" s="260"/>
      <c r="AES248" s="260"/>
      <c r="AET248" s="260"/>
      <c r="AEU248" s="260"/>
      <c r="AEV248" s="260"/>
      <c r="AEW248" s="260"/>
      <c r="AEX248" s="260"/>
      <c r="AEY248" s="260"/>
      <c r="AEZ248" s="260"/>
      <c r="AFA248" s="260"/>
      <c r="AFB248" s="260"/>
      <c r="AFC248" s="260"/>
      <c r="AFD248" s="260"/>
      <c r="AFE248" s="260"/>
      <c r="AFF248" s="260"/>
      <c r="AFG248" s="260"/>
      <c r="AFH248" s="260"/>
      <c r="AFI248" s="260"/>
      <c r="AFJ248" s="260"/>
      <c r="AFK248" s="260"/>
      <c r="AFL248" s="260"/>
      <c r="AFM248" s="260"/>
      <c r="AFN248" s="260"/>
      <c r="AFO248" s="260"/>
      <c r="AFP248" s="260"/>
      <c r="AFQ248" s="260"/>
      <c r="AFR248" s="260"/>
      <c r="AFS248" s="260"/>
      <c r="AFT248" s="260"/>
      <c r="AFU248" s="260"/>
      <c r="AFV248" s="260"/>
      <c r="AFW248" s="260"/>
      <c r="AFX248" s="260"/>
      <c r="AFY248" s="260"/>
      <c r="AFZ248" s="260"/>
      <c r="AGA248" s="260"/>
      <c r="AGB248" s="260"/>
      <c r="AGC248" s="260"/>
      <c r="AGD248" s="260"/>
      <c r="AGE248" s="260"/>
      <c r="AGF248" s="260"/>
      <c r="AGG248" s="260"/>
      <c r="AGH248" s="260"/>
      <c r="AGI248" s="260"/>
      <c r="AGJ248" s="260"/>
      <c r="AGK248" s="260"/>
      <c r="AGL248" s="260"/>
      <c r="AGM248" s="260"/>
      <c r="AGN248" s="260"/>
      <c r="AGO248" s="260"/>
      <c r="AGP248" s="260"/>
      <c r="AGQ248" s="260"/>
      <c r="AGR248" s="260"/>
      <c r="AGS248" s="260"/>
      <c r="AGT248" s="260"/>
      <c r="AGU248" s="260"/>
      <c r="AGV248" s="260"/>
      <c r="AGW248" s="260"/>
      <c r="AGX248" s="260"/>
      <c r="AGY248" s="260"/>
      <c r="AGZ248" s="260"/>
      <c r="AHA248" s="260"/>
      <c r="AHB248" s="260"/>
      <c r="AHC248" s="260"/>
      <c r="AHD248" s="260"/>
      <c r="AHE248" s="260"/>
      <c r="AHF248" s="260"/>
      <c r="AHG248" s="260"/>
      <c r="AHH248" s="260"/>
      <c r="AHI248" s="260"/>
      <c r="AHJ248" s="260"/>
      <c r="AHK248" s="260"/>
      <c r="AHL248" s="260"/>
      <c r="AHM248" s="260"/>
      <c r="AHN248" s="260"/>
      <c r="AHO248" s="260"/>
      <c r="AHP248" s="260"/>
      <c r="AHQ248" s="260"/>
      <c r="AHR248" s="260"/>
      <c r="AHS248" s="260"/>
      <c r="AHT248" s="260"/>
      <c r="AHU248" s="260"/>
      <c r="AHV248" s="260"/>
      <c r="AHW248" s="260"/>
      <c r="AHX248" s="260"/>
      <c r="AHY248" s="260"/>
      <c r="AHZ248" s="260"/>
      <c r="AIA248" s="260"/>
      <c r="AIB248" s="260"/>
      <c r="AIC248" s="260"/>
      <c r="AID248" s="260"/>
      <c r="AIE248" s="260"/>
      <c r="AIF248" s="260"/>
      <c r="AIG248" s="260"/>
      <c r="AIH248" s="260"/>
      <c r="AII248" s="260"/>
      <c r="AIJ248" s="260"/>
      <c r="AIK248" s="260"/>
      <c r="AIL248" s="260"/>
      <c r="AIM248" s="260"/>
      <c r="AIN248" s="260"/>
      <c r="AIO248" s="260"/>
      <c r="AIP248" s="260"/>
      <c r="AIQ248" s="260"/>
      <c r="AIR248" s="260"/>
      <c r="AIS248" s="260"/>
      <c r="AIT248" s="260"/>
      <c r="AIU248" s="260"/>
      <c r="AIV248" s="260"/>
      <c r="AIW248" s="260"/>
      <c r="AIX248" s="260"/>
      <c r="AIY248" s="260"/>
      <c r="AIZ248" s="260"/>
      <c r="AJA248" s="260"/>
      <c r="AJB248" s="260"/>
      <c r="AJC248" s="260"/>
      <c r="AJD248" s="260"/>
      <c r="AJE248" s="260"/>
      <c r="AJF248" s="260"/>
      <c r="AJG248" s="260"/>
      <c r="AJH248" s="260"/>
      <c r="AJI248" s="260"/>
      <c r="AJJ248" s="260"/>
      <c r="AJK248" s="260"/>
      <c r="AJL248" s="260"/>
      <c r="AJM248" s="260"/>
      <c r="AJN248" s="260"/>
      <c r="AJO248" s="260"/>
      <c r="AJP248" s="260"/>
      <c r="AJQ248" s="260"/>
      <c r="AJR248" s="260"/>
      <c r="AJS248" s="260"/>
      <c r="AJT248" s="260"/>
      <c r="AJU248" s="260"/>
      <c r="AJV248" s="260"/>
      <c r="AJW248" s="260"/>
      <c r="AJX248" s="260"/>
      <c r="AJY248" s="260"/>
      <c r="AJZ248" s="260"/>
      <c r="AKA248" s="260"/>
      <c r="AKB248" s="260"/>
      <c r="AKC248" s="260"/>
      <c r="AKD248" s="260"/>
      <c r="AKE248" s="260"/>
      <c r="AKF248" s="260"/>
      <c r="AKG248" s="260"/>
      <c r="AKH248" s="260"/>
      <c r="AKI248" s="260"/>
      <c r="AKJ248" s="260"/>
      <c r="AKK248" s="260"/>
      <c r="AKL248" s="260"/>
      <c r="AKM248" s="260"/>
      <c r="AKN248" s="260"/>
      <c r="AKO248" s="260"/>
      <c r="AKP248" s="260"/>
      <c r="AKQ248" s="260"/>
      <c r="AKR248" s="260"/>
      <c r="AKS248" s="260"/>
      <c r="AKT248" s="260"/>
      <c r="AKU248" s="260"/>
      <c r="AKV248" s="260"/>
      <c r="AKW248" s="260"/>
      <c r="AKX248" s="260"/>
      <c r="AKY248" s="260"/>
      <c r="AKZ248" s="260"/>
      <c r="ALA248" s="260"/>
      <c r="ALB248" s="260"/>
      <c r="ALC248" s="260"/>
      <c r="ALD248" s="260"/>
      <c r="ALE248" s="260"/>
      <c r="ALF248" s="260"/>
      <c r="ALG248" s="260"/>
      <c r="ALH248" s="260"/>
      <c r="ALI248" s="260"/>
      <c r="ALJ248" s="260"/>
      <c r="ALK248" s="260"/>
      <c r="ALL248" s="260"/>
      <c r="ALM248" s="260"/>
      <c r="ALN248" s="260"/>
      <c r="ALO248" s="260"/>
      <c r="ALP248" s="260"/>
      <c r="ALQ248" s="260"/>
      <c r="ALR248" s="260"/>
      <c r="ALS248" s="260"/>
      <c r="ALT248" s="260"/>
      <c r="ALU248" s="260"/>
      <c r="ALV248" s="260"/>
      <c r="ALW248" s="260"/>
      <c r="ALX248" s="260"/>
      <c r="ALY248" s="260"/>
      <c r="ALZ248" s="260"/>
      <c r="AMA248" s="260"/>
      <c r="AMB248" s="260"/>
      <c r="AMC248" s="260"/>
      <c r="AMD248" s="260"/>
      <c r="AME248" s="260"/>
      <c r="AMF248" s="260"/>
      <c r="AMG248" s="260"/>
      <c r="AMH248" s="260"/>
      <c r="AMI248" s="260"/>
      <c r="AMJ248" s="260"/>
      <c r="AMK248" s="260"/>
      <c r="AML248" s="260"/>
      <c r="AMM248" s="260"/>
      <c r="AMN248" s="260"/>
      <c r="AMO248" s="260"/>
      <c r="AMP248" s="260"/>
      <c r="AMQ248" s="260"/>
      <c r="AMR248" s="260"/>
      <c r="AMS248" s="260"/>
      <c r="AMT248" s="260"/>
      <c r="AMU248" s="260"/>
      <c r="AMV248" s="260"/>
      <c r="AMW248" s="260"/>
      <c r="AMX248" s="260"/>
      <c r="AMY248" s="260"/>
      <c r="AMZ248" s="260"/>
      <c r="ANA248" s="260"/>
      <c r="ANB248" s="260"/>
      <c r="ANC248" s="260"/>
      <c r="AND248" s="260"/>
      <c r="ANE248" s="260"/>
      <c r="ANF248" s="260"/>
      <c r="ANG248" s="260"/>
      <c r="ANH248" s="260"/>
      <c r="ANI248" s="260"/>
      <c r="ANJ248" s="260"/>
      <c r="ANK248" s="260"/>
      <c r="ANL248" s="260"/>
      <c r="ANM248" s="260"/>
      <c r="ANN248" s="260"/>
      <c r="ANO248" s="260"/>
      <c r="ANP248" s="260"/>
      <c r="ANQ248" s="260"/>
      <c r="ANR248" s="260"/>
      <c r="ANS248" s="260"/>
      <c r="ANT248" s="260"/>
      <c r="ANU248" s="260"/>
      <c r="ANV248" s="260"/>
      <c r="ANW248" s="260"/>
      <c r="ANX248" s="260"/>
      <c r="ANY248" s="260"/>
      <c r="ANZ248" s="260"/>
      <c r="AOA248" s="260"/>
      <c r="AOB248" s="260"/>
      <c r="AOC248" s="260"/>
      <c r="AOD248" s="260"/>
      <c r="AOE248" s="260"/>
      <c r="AOF248" s="260"/>
      <c r="AOG248" s="260"/>
      <c r="AOH248" s="260"/>
      <c r="AOI248" s="260"/>
      <c r="AOJ248" s="260"/>
      <c r="AOK248" s="260"/>
      <c r="AOL248" s="260"/>
      <c r="AOM248" s="260"/>
      <c r="AON248" s="260"/>
      <c r="AOO248" s="260"/>
      <c r="AOP248" s="260"/>
      <c r="AOQ248" s="260"/>
      <c r="AOR248" s="260"/>
      <c r="AOS248" s="260"/>
      <c r="AOT248" s="260"/>
      <c r="AOU248" s="260"/>
      <c r="AOV248" s="260"/>
      <c r="AOW248" s="260"/>
      <c r="AOX248" s="260"/>
      <c r="AOY248" s="260"/>
      <c r="AOZ248" s="260"/>
      <c r="APA248" s="260"/>
      <c r="APB248" s="260"/>
      <c r="APC248" s="260"/>
      <c r="APD248" s="260"/>
      <c r="APE248" s="260"/>
      <c r="APF248" s="260"/>
      <c r="APG248" s="260"/>
      <c r="APH248" s="260"/>
      <c r="API248" s="260"/>
      <c r="APJ248" s="260"/>
      <c r="APK248" s="260"/>
      <c r="APL248" s="260"/>
      <c r="APM248" s="260"/>
      <c r="APN248" s="260"/>
      <c r="APO248" s="260"/>
      <c r="APP248" s="260"/>
      <c r="APQ248" s="260"/>
      <c r="APR248" s="260"/>
      <c r="APS248" s="260"/>
      <c r="APT248" s="260"/>
      <c r="APU248" s="260"/>
      <c r="APV248" s="260"/>
      <c r="APW248" s="260"/>
      <c r="APX248" s="260"/>
      <c r="APY248" s="260"/>
      <c r="APZ248" s="260"/>
      <c r="AQA248" s="260"/>
      <c r="AQB248" s="260"/>
      <c r="AQC248" s="260"/>
      <c r="AQD248" s="260"/>
      <c r="AQE248" s="260"/>
      <c r="AQF248" s="260"/>
      <c r="AQG248" s="260"/>
      <c r="AQH248" s="260"/>
      <c r="AQI248" s="260"/>
      <c r="AQJ248" s="260"/>
      <c r="AQK248" s="260"/>
      <c r="AQL248" s="260"/>
      <c r="AQM248" s="260"/>
      <c r="AQN248" s="260"/>
      <c r="AQO248" s="260"/>
      <c r="AQP248" s="260"/>
      <c r="AQQ248" s="260"/>
      <c r="AQR248" s="260"/>
      <c r="AQS248" s="260"/>
      <c r="AQT248" s="260"/>
      <c r="AQU248" s="260"/>
      <c r="AQV248" s="260"/>
      <c r="AQW248" s="260"/>
      <c r="AQX248" s="260"/>
      <c r="AQY248" s="260"/>
      <c r="AQZ248" s="260"/>
      <c r="ARA248" s="260"/>
      <c r="ARB248" s="260"/>
      <c r="ARC248" s="260"/>
      <c r="ARD248" s="260"/>
      <c r="ARE248" s="260"/>
      <c r="ARF248" s="260"/>
      <c r="ARG248" s="260"/>
      <c r="ARH248" s="260"/>
      <c r="ARI248" s="260"/>
      <c r="ARJ248" s="260"/>
      <c r="ARK248" s="260"/>
      <c r="ARL248" s="260"/>
      <c r="ARM248" s="260"/>
      <c r="ARN248" s="260"/>
      <c r="ARO248" s="260"/>
      <c r="ARP248" s="260"/>
      <c r="ARQ248" s="260"/>
      <c r="ARR248" s="260"/>
      <c r="ARS248" s="260"/>
      <c r="ART248" s="260"/>
      <c r="ARU248" s="260"/>
      <c r="ARV248" s="260"/>
      <c r="ARW248" s="260"/>
      <c r="ARX248" s="260"/>
      <c r="ARY248" s="260"/>
      <c r="ARZ248" s="260"/>
      <c r="ASA248" s="260"/>
      <c r="ASB248" s="260"/>
      <c r="ASC248" s="260"/>
      <c r="ASD248" s="260"/>
      <c r="ASE248" s="260"/>
      <c r="ASF248" s="260"/>
      <c r="ASG248" s="260"/>
      <c r="ASH248" s="260"/>
      <c r="ASI248" s="260"/>
      <c r="ASJ248" s="260"/>
      <c r="ASK248" s="260"/>
      <c r="ASL248" s="260"/>
      <c r="ASM248" s="260"/>
      <c r="ASN248" s="260"/>
      <c r="ASO248" s="260"/>
      <c r="ASP248" s="260"/>
      <c r="ASQ248" s="260"/>
      <c r="ASR248" s="260"/>
      <c r="ASS248" s="260"/>
      <c r="AST248" s="260"/>
      <c r="ASU248" s="260"/>
      <c r="ASV248" s="260"/>
      <c r="ASW248" s="260"/>
      <c r="ASX248" s="260"/>
      <c r="ASY248" s="260"/>
      <c r="ASZ248" s="260"/>
      <c r="ATA248" s="260"/>
      <c r="ATB248" s="260"/>
      <c r="ATC248" s="260"/>
      <c r="ATD248" s="260"/>
      <c r="ATE248" s="260"/>
      <c r="ATF248" s="260"/>
      <c r="ATG248" s="260"/>
      <c r="ATH248" s="260"/>
      <c r="ATI248" s="260"/>
      <c r="ATJ248" s="260"/>
      <c r="ATK248" s="260"/>
      <c r="ATL248" s="260"/>
      <c r="ATM248" s="260"/>
      <c r="ATN248" s="260"/>
      <c r="ATO248" s="260"/>
      <c r="ATP248" s="260"/>
      <c r="ATQ248" s="260"/>
      <c r="ATR248" s="260"/>
      <c r="ATS248" s="260"/>
      <c r="ATT248" s="260"/>
      <c r="ATU248" s="260"/>
      <c r="ATV248" s="260"/>
      <c r="ATW248" s="260"/>
      <c r="ATX248" s="260"/>
      <c r="ATY248" s="260"/>
      <c r="ATZ248" s="260"/>
      <c r="AUA248" s="260"/>
      <c r="AUB248" s="260"/>
      <c r="AUC248" s="260"/>
      <c r="AUD248" s="260"/>
      <c r="AUE248" s="260"/>
      <c r="AUF248" s="260"/>
      <c r="AUG248" s="260"/>
      <c r="AUH248" s="260"/>
      <c r="AUI248" s="260"/>
      <c r="AUJ248" s="260"/>
      <c r="AUK248" s="260"/>
      <c r="AUL248" s="260"/>
      <c r="AUM248" s="260"/>
      <c r="AUN248" s="260"/>
      <c r="AUO248" s="260"/>
      <c r="AUP248" s="260"/>
      <c r="AUQ248" s="260"/>
      <c r="AUR248" s="260"/>
      <c r="AUS248" s="260"/>
      <c r="AUT248" s="260"/>
      <c r="AUU248" s="260"/>
      <c r="AUV248" s="260"/>
      <c r="AUW248" s="260"/>
      <c r="AUX248" s="260"/>
      <c r="AUY248" s="260"/>
      <c r="AUZ248" s="260"/>
      <c r="AVA248" s="260"/>
      <c r="AVB248" s="260"/>
      <c r="AVC248" s="260"/>
      <c r="AVD248" s="260"/>
      <c r="AVE248" s="260"/>
      <c r="AVF248" s="260"/>
      <c r="AVG248" s="260"/>
      <c r="AVH248" s="260"/>
      <c r="AVI248" s="260"/>
      <c r="AVJ248" s="260"/>
      <c r="AVK248" s="260"/>
      <c r="AVL248" s="260"/>
      <c r="AVM248" s="260"/>
      <c r="AVN248" s="260"/>
      <c r="AVO248" s="260"/>
      <c r="AVP248" s="260"/>
      <c r="AVQ248" s="260"/>
      <c r="AVR248" s="260"/>
      <c r="AVS248" s="260"/>
      <c r="AVT248" s="260"/>
      <c r="AVU248" s="260"/>
      <c r="AVV248" s="260"/>
      <c r="AVW248" s="260"/>
      <c r="AVX248" s="260"/>
      <c r="AVY248" s="260"/>
      <c r="AVZ248" s="260"/>
      <c r="AWA248" s="260"/>
      <c r="AWB248" s="260"/>
      <c r="AWC248" s="260"/>
      <c r="AWD248" s="260"/>
      <c r="AWE248" s="260"/>
      <c r="AWF248" s="260"/>
      <c r="AWG248" s="260"/>
      <c r="AWH248" s="260"/>
      <c r="AWI248" s="260"/>
      <c r="AWJ248" s="260"/>
      <c r="AWK248" s="260"/>
      <c r="AWL248" s="260"/>
      <c r="AWM248" s="260"/>
      <c r="AWN248" s="260"/>
      <c r="AWO248" s="260"/>
      <c r="AWP248" s="260"/>
      <c r="AWQ248" s="260"/>
      <c r="AWR248" s="260"/>
      <c r="AWS248" s="260"/>
      <c r="AWT248" s="260"/>
      <c r="AWU248" s="260"/>
      <c r="AWV248" s="260"/>
      <c r="AWW248" s="260"/>
      <c r="AWX248" s="260"/>
      <c r="AWY248" s="260"/>
      <c r="AWZ248" s="260"/>
      <c r="AXA248" s="260"/>
      <c r="AXB248" s="260"/>
      <c r="AXC248" s="260"/>
      <c r="AXD248" s="260"/>
      <c r="AXE248" s="260"/>
      <c r="AXF248" s="260"/>
      <c r="AXG248" s="260"/>
      <c r="AXH248" s="260"/>
      <c r="AXI248" s="260"/>
      <c r="AXJ248" s="260"/>
      <c r="AXK248" s="260"/>
      <c r="AXL248" s="260"/>
      <c r="AXM248" s="260"/>
      <c r="AXN248" s="260"/>
      <c r="AXO248" s="260"/>
      <c r="AXP248" s="260"/>
      <c r="AXQ248" s="260"/>
      <c r="AXR248" s="260"/>
      <c r="AXS248" s="260"/>
      <c r="AXT248" s="260"/>
      <c r="AXU248" s="260"/>
      <c r="AXV248" s="260"/>
      <c r="AXW248" s="260"/>
      <c r="AXX248" s="260"/>
      <c r="AXY248" s="260"/>
      <c r="AXZ248" s="260"/>
      <c r="AYA248" s="260"/>
      <c r="AYB248" s="260"/>
      <c r="AYC248" s="260"/>
      <c r="AYD248" s="260"/>
      <c r="AYE248" s="260"/>
      <c r="AYF248" s="260"/>
      <c r="AYG248" s="260"/>
      <c r="AYH248" s="260"/>
      <c r="AYI248" s="260"/>
      <c r="AYJ248" s="260"/>
      <c r="AYK248" s="260"/>
      <c r="AYL248" s="260"/>
      <c r="AYM248" s="260"/>
      <c r="AYN248" s="260"/>
      <c r="AYO248" s="260"/>
      <c r="AYP248" s="260"/>
      <c r="AYQ248" s="260"/>
      <c r="AYR248" s="260"/>
      <c r="AYS248" s="260"/>
      <c r="AYT248" s="260"/>
      <c r="AYU248" s="260"/>
      <c r="AYV248" s="260"/>
      <c r="AYW248" s="260"/>
      <c r="AYX248" s="260"/>
      <c r="AYY248" s="260"/>
      <c r="AYZ248" s="260"/>
      <c r="AZA248" s="260"/>
      <c r="AZB248" s="260"/>
      <c r="AZC248" s="260"/>
      <c r="AZD248" s="260"/>
      <c r="AZE248" s="260"/>
      <c r="AZF248" s="260"/>
      <c r="AZG248" s="260"/>
      <c r="AZH248" s="260"/>
      <c r="AZI248" s="260"/>
      <c r="AZJ248" s="260"/>
      <c r="AZK248" s="260"/>
      <c r="AZL248" s="260"/>
      <c r="AZM248" s="260"/>
      <c r="AZN248" s="260"/>
      <c r="AZO248" s="260"/>
      <c r="AZP248" s="260"/>
      <c r="AZQ248" s="260"/>
      <c r="AZR248" s="260"/>
      <c r="AZS248" s="260"/>
      <c r="AZT248" s="260"/>
      <c r="AZU248" s="260"/>
      <c r="AZV248" s="260"/>
      <c r="AZW248" s="260"/>
      <c r="AZX248" s="260"/>
      <c r="AZY248" s="260"/>
      <c r="AZZ248" s="260"/>
      <c r="BAA248" s="260"/>
      <c r="BAB248" s="260"/>
      <c r="BAC248" s="260"/>
      <c r="BAD248" s="260"/>
      <c r="BAE248" s="260"/>
      <c r="BAF248" s="260"/>
      <c r="BAG248" s="260"/>
      <c r="BAH248" s="260"/>
      <c r="BAI248" s="260"/>
      <c r="BAJ248" s="260"/>
      <c r="BAK248" s="260"/>
      <c r="BAL248" s="260"/>
      <c r="BAM248" s="260"/>
      <c r="BAN248" s="260"/>
      <c r="BAO248" s="260"/>
      <c r="BAP248" s="260"/>
      <c r="BAQ248" s="260"/>
      <c r="BAR248" s="260"/>
      <c r="BAS248" s="260"/>
      <c r="BAT248" s="260"/>
      <c r="BAU248" s="260"/>
      <c r="BAV248" s="260"/>
      <c r="BAW248" s="260"/>
      <c r="BAX248" s="260"/>
      <c r="BAY248" s="260"/>
      <c r="BAZ248" s="260"/>
      <c r="BBA248" s="260"/>
      <c r="BBB248" s="260"/>
      <c r="BBC248" s="260"/>
      <c r="BBD248" s="260"/>
      <c r="BBE248" s="260"/>
      <c r="BBF248" s="260"/>
      <c r="BBG248" s="260"/>
      <c r="BBH248" s="260"/>
      <c r="BBI248" s="260"/>
      <c r="BBJ248" s="260"/>
      <c r="BBK248" s="260"/>
      <c r="BBL248" s="260"/>
      <c r="BBM248" s="260"/>
      <c r="BBN248" s="260"/>
      <c r="BBO248" s="260"/>
      <c r="BBP248" s="260"/>
      <c r="BBQ248" s="260"/>
      <c r="BBR248" s="260"/>
      <c r="BBS248" s="260"/>
      <c r="BBT248" s="260"/>
      <c r="BBU248" s="260"/>
      <c r="BBV248" s="260"/>
      <c r="BBW248" s="260"/>
      <c r="BBX248" s="260"/>
      <c r="BBY248" s="260"/>
      <c r="BBZ248" s="260"/>
      <c r="BCA248" s="260"/>
      <c r="BCB248" s="260"/>
      <c r="BCC248" s="260"/>
      <c r="BCD248" s="260"/>
      <c r="BCE248" s="260"/>
      <c r="BCF248" s="260"/>
      <c r="BCG248" s="260"/>
      <c r="BCH248" s="260"/>
      <c r="BCI248" s="260"/>
      <c r="BCJ248" s="260"/>
      <c r="BCK248" s="260"/>
      <c r="BCL248" s="260"/>
      <c r="BCM248" s="260"/>
      <c r="BCN248" s="260"/>
      <c r="BCO248" s="260"/>
      <c r="BCP248" s="260"/>
      <c r="BCQ248" s="260"/>
      <c r="BCR248" s="260"/>
      <c r="BCS248" s="260"/>
      <c r="BCT248" s="260"/>
      <c r="BCU248" s="260"/>
      <c r="BCV248" s="260"/>
      <c r="BCW248" s="260"/>
      <c r="BCX248" s="260"/>
      <c r="BCY248" s="260"/>
      <c r="BCZ248" s="260"/>
      <c r="BDA248" s="260"/>
      <c r="BDB248" s="260"/>
      <c r="BDC248" s="260"/>
      <c r="BDD248" s="260"/>
      <c r="BDE248" s="260"/>
      <c r="BDF248" s="260"/>
      <c r="BDG248" s="260"/>
      <c r="BDH248" s="260"/>
      <c r="BDI248" s="260"/>
      <c r="BDJ248" s="260"/>
      <c r="BDK248" s="260"/>
      <c r="BDL248" s="260"/>
      <c r="BDM248" s="260"/>
      <c r="BDN248" s="260"/>
      <c r="BDO248" s="260"/>
      <c r="BDP248" s="260"/>
      <c r="BDQ248" s="260"/>
      <c r="BDR248" s="260"/>
      <c r="BDS248" s="260"/>
      <c r="BDT248" s="260"/>
      <c r="BDU248" s="260"/>
      <c r="BDV248" s="260"/>
      <c r="BDW248" s="260"/>
      <c r="BDX248" s="260"/>
      <c r="BDY248" s="260"/>
      <c r="BDZ248" s="260"/>
      <c r="BEA248" s="260"/>
      <c r="BEB248" s="260"/>
      <c r="BEC248" s="260"/>
      <c r="BED248" s="260"/>
      <c r="BEE248" s="260"/>
      <c r="BEF248" s="260"/>
      <c r="BEG248" s="260"/>
      <c r="BEH248" s="260"/>
      <c r="BEI248" s="260"/>
      <c r="BEJ248" s="260"/>
      <c r="BEK248" s="260"/>
      <c r="BEL248" s="260"/>
      <c r="BEM248" s="260"/>
      <c r="BEN248" s="260"/>
      <c r="BEO248" s="260"/>
      <c r="BEP248" s="260"/>
      <c r="BEQ248" s="260"/>
      <c r="BER248" s="260"/>
      <c r="BES248" s="260"/>
      <c r="BET248" s="260"/>
      <c r="BEU248" s="260"/>
      <c r="BEV248" s="260"/>
      <c r="BEW248" s="260"/>
      <c r="BEX248" s="260"/>
      <c r="BEY248" s="260"/>
      <c r="BEZ248" s="260"/>
      <c r="BFA248" s="260"/>
      <c r="BFB248" s="260"/>
      <c r="BFC248" s="260"/>
      <c r="BFD248" s="260"/>
      <c r="BFE248" s="260"/>
      <c r="BFF248" s="260"/>
      <c r="BFG248" s="260"/>
      <c r="BFH248" s="260"/>
      <c r="BFI248" s="260"/>
      <c r="BFJ248" s="260"/>
      <c r="BFK248" s="260"/>
      <c r="BFL248" s="260"/>
      <c r="BFM248" s="260"/>
      <c r="BFN248" s="260"/>
      <c r="BFO248" s="260"/>
      <c r="BFP248" s="260"/>
      <c r="BFQ248" s="260"/>
      <c r="BFR248" s="260"/>
      <c r="BFS248" s="260"/>
      <c r="BFT248" s="260"/>
      <c r="BFU248" s="260"/>
      <c r="BFV248" s="260"/>
      <c r="BFW248" s="260"/>
      <c r="BFX248" s="260"/>
      <c r="BFY248" s="260"/>
      <c r="BFZ248" s="260"/>
      <c r="BGA248" s="260"/>
      <c r="BGB248" s="260"/>
      <c r="BGC248" s="260"/>
      <c r="BGD248" s="260"/>
      <c r="BGE248" s="260"/>
      <c r="BGF248" s="260"/>
      <c r="BGG248" s="260"/>
      <c r="BGH248" s="260"/>
      <c r="BGI248" s="260"/>
      <c r="BGJ248" s="260"/>
      <c r="BGK248" s="260"/>
      <c r="BGL248" s="260"/>
      <c r="BGM248" s="260"/>
      <c r="BGN248" s="260"/>
      <c r="BGO248" s="260"/>
      <c r="BGP248" s="260"/>
      <c r="BGQ248" s="260"/>
      <c r="BGR248" s="260"/>
      <c r="BGS248" s="260"/>
      <c r="BGT248" s="260"/>
      <c r="BGU248" s="260"/>
      <c r="BGV248" s="260"/>
      <c r="BGW248" s="260"/>
      <c r="BGX248" s="260"/>
      <c r="BGY248" s="260"/>
      <c r="BGZ248" s="260"/>
      <c r="BHA248" s="260"/>
      <c r="BHB248" s="260"/>
      <c r="BHC248" s="260"/>
      <c r="BHD248" s="260"/>
      <c r="BHE248" s="260"/>
      <c r="BHF248" s="260"/>
      <c r="BHG248" s="260"/>
      <c r="BHH248" s="260"/>
      <c r="BHI248" s="260"/>
      <c r="BHJ248" s="260"/>
      <c r="BHK248" s="260"/>
      <c r="BHL248" s="260"/>
      <c r="BHM248" s="260"/>
      <c r="BHN248" s="260"/>
      <c r="BHO248" s="260"/>
      <c r="BHP248" s="260"/>
      <c r="BHQ248" s="260"/>
      <c r="BHR248" s="260"/>
      <c r="BHS248" s="260"/>
      <c r="BHT248" s="260"/>
      <c r="BHU248" s="260"/>
      <c r="BHV248" s="260"/>
      <c r="BHW248" s="260"/>
      <c r="BHX248" s="260"/>
      <c r="BHY248" s="260"/>
      <c r="BHZ248" s="260"/>
      <c r="BIA248" s="260"/>
      <c r="BIB248" s="260"/>
      <c r="BIC248" s="260"/>
      <c r="BID248" s="260"/>
      <c r="BIE248" s="260"/>
      <c r="BIF248" s="260"/>
      <c r="BIG248" s="260"/>
      <c r="BIH248" s="260"/>
      <c r="BII248" s="260"/>
      <c r="BIJ248" s="260"/>
      <c r="BIK248" s="260"/>
      <c r="BIL248" s="260"/>
      <c r="BIM248" s="260"/>
      <c r="BIN248" s="260"/>
      <c r="BIO248" s="260"/>
      <c r="BIP248" s="260"/>
      <c r="BIQ248" s="260"/>
      <c r="BIR248" s="260"/>
      <c r="BIS248" s="260"/>
      <c r="BIT248" s="260"/>
      <c r="BIU248" s="260"/>
      <c r="BIV248" s="260"/>
      <c r="BIW248" s="260"/>
      <c r="BIX248" s="260"/>
      <c r="BIY248" s="260"/>
      <c r="BIZ248" s="260"/>
      <c r="BJA248" s="260"/>
      <c r="BJB248" s="260"/>
      <c r="BJC248" s="260"/>
      <c r="BJD248" s="260"/>
      <c r="BJE248" s="260"/>
      <c r="BJF248" s="260"/>
      <c r="BJG248" s="260"/>
      <c r="BJH248" s="260"/>
      <c r="BJI248" s="260"/>
      <c r="BJJ248" s="260"/>
      <c r="BJK248" s="260"/>
      <c r="BJL248" s="260"/>
      <c r="BJM248" s="260"/>
      <c r="BJN248" s="260"/>
      <c r="BJO248" s="260"/>
      <c r="BJP248" s="260"/>
      <c r="BJQ248" s="260"/>
      <c r="BJR248" s="260"/>
      <c r="BJS248" s="260"/>
      <c r="BJT248" s="260"/>
      <c r="BJU248" s="260"/>
      <c r="BJV248" s="260"/>
      <c r="BJW248" s="260"/>
      <c r="BJX248" s="260"/>
      <c r="BJY248" s="260"/>
      <c r="BJZ248" s="260"/>
      <c r="BKA248" s="260"/>
      <c r="BKB248" s="260"/>
      <c r="BKC248" s="260"/>
      <c r="BKD248" s="260"/>
      <c r="BKE248" s="260"/>
      <c r="BKF248" s="260"/>
      <c r="BKG248" s="260"/>
      <c r="BKH248" s="260"/>
      <c r="BKI248" s="260"/>
      <c r="BKJ248" s="260"/>
      <c r="BKK248" s="260"/>
      <c r="BKL248" s="260"/>
      <c r="BKM248" s="260"/>
      <c r="BKN248" s="260"/>
      <c r="BKO248" s="260"/>
      <c r="BKP248" s="260"/>
      <c r="BKQ248" s="260"/>
      <c r="BKR248" s="260"/>
      <c r="BKS248" s="260"/>
      <c r="BKT248" s="260"/>
      <c r="BKU248" s="260"/>
      <c r="BKV248" s="260"/>
      <c r="BKW248" s="260"/>
      <c r="BKX248" s="260"/>
      <c r="BKY248" s="260"/>
      <c r="BKZ248" s="260"/>
      <c r="BLA248" s="260"/>
      <c r="BLB248" s="260"/>
      <c r="BLC248" s="260"/>
      <c r="BLD248" s="260"/>
      <c r="BLE248" s="260"/>
      <c r="BLF248" s="260"/>
      <c r="BLG248" s="260"/>
      <c r="BLH248" s="260"/>
      <c r="BLI248" s="260"/>
      <c r="BLJ248" s="260"/>
      <c r="BLK248" s="260"/>
      <c r="BLL248" s="260"/>
      <c r="BLM248" s="260"/>
      <c r="BLN248" s="260"/>
      <c r="BLO248" s="260"/>
      <c r="BLP248" s="260"/>
      <c r="BLQ248" s="260"/>
      <c r="BLR248" s="260"/>
      <c r="BLS248" s="260"/>
      <c r="BLT248" s="260"/>
      <c r="BLU248" s="260"/>
      <c r="BLV248" s="260"/>
      <c r="BLW248" s="260"/>
      <c r="BLX248" s="260"/>
      <c r="BLY248" s="260"/>
      <c r="BLZ248" s="260"/>
      <c r="BMA248" s="260"/>
      <c r="BMB248" s="260"/>
      <c r="BMC248" s="260"/>
      <c r="BMD248" s="260"/>
      <c r="BME248" s="260"/>
      <c r="BMF248" s="260"/>
      <c r="BMG248" s="260"/>
      <c r="BMH248" s="260"/>
      <c r="BMI248" s="260"/>
      <c r="BMJ248" s="260"/>
      <c r="BMK248" s="260"/>
      <c r="BML248" s="260"/>
      <c r="BMM248" s="260"/>
      <c r="BMN248" s="260"/>
      <c r="BMO248" s="260"/>
      <c r="BMP248" s="260"/>
      <c r="BMQ248" s="260"/>
      <c r="BMR248" s="260"/>
      <c r="BMS248" s="260"/>
      <c r="BMT248" s="260"/>
      <c r="BMU248" s="260"/>
      <c r="BMV248" s="260"/>
      <c r="BMW248" s="260"/>
      <c r="BMX248" s="260"/>
      <c r="BMY248" s="260"/>
      <c r="BMZ248" s="260"/>
      <c r="BNA248" s="260"/>
      <c r="BNB248" s="260"/>
      <c r="BNC248" s="260"/>
      <c r="BND248" s="260"/>
      <c r="BNE248" s="260"/>
      <c r="BNF248" s="260"/>
      <c r="BNG248" s="260"/>
      <c r="BNH248" s="260"/>
      <c r="BNI248" s="260"/>
      <c r="BNJ248" s="260"/>
      <c r="BNK248" s="260"/>
      <c r="BNL248" s="260"/>
      <c r="BNM248" s="260"/>
      <c r="BNN248" s="260"/>
      <c r="BNO248" s="260"/>
      <c r="BNP248" s="260"/>
      <c r="BNQ248" s="260"/>
      <c r="BNR248" s="260"/>
      <c r="BNS248" s="260"/>
      <c r="BNT248" s="260"/>
      <c r="BNU248" s="260"/>
      <c r="BNV248" s="260"/>
      <c r="BNW248" s="260"/>
      <c r="BNX248" s="260"/>
      <c r="BNY248" s="260"/>
      <c r="BNZ248" s="260"/>
      <c r="BOA248" s="260"/>
      <c r="BOB248" s="260"/>
      <c r="BOC248" s="260"/>
      <c r="BOD248" s="260"/>
      <c r="BOE248" s="260"/>
      <c r="BOF248" s="260"/>
      <c r="BOG248" s="260"/>
      <c r="BOH248" s="260"/>
      <c r="BOI248" s="260"/>
      <c r="BOJ248" s="260"/>
      <c r="BOK248" s="260"/>
      <c r="BOL248" s="260"/>
      <c r="BOM248" s="260"/>
      <c r="BON248" s="260"/>
      <c r="BOO248" s="260"/>
      <c r="BOP248" s="260"/>
      <c r="BOQ248" s="260"/>
      <c r="BOR248" s="260"/>
      <c r="BOS248" s="260"/>
      <c r="BOT248" s="260"/>
      <c r="BOU248" s="260"/>
      <c r="BOV248" s="260"/>
      <c r="BOW248" s="260"/>
      <c r="BOX248" s="260"/>
      <c r="BOY248" s="260"/>
      <c r="BOZ248" s="260"/>
      <c r="BPA248" s="260"/>
      <c r="BPB248" s="260"/>
      <c r="BPC248" s="260"/>
      <c r="BPD248" s="260"/>
      <c r="BPE248" s="260"/>
      <c r="BPF248" s="260"/>
      <c r="BPG248" s="260"/>
      <c r="BPH248" s="260"/>
      <c r="BPI248" s="260"/>
      <c r="BPJ248" s="260"/>
      <c r="BPK248" s="260"/>
      <c r="BPL248" s="260"/>
      <c r="BPM248" s="260"/>
      <c r="BPN248" s="260"/>
      <c r="BPO248" s="260"/>
      <c r="BPP248" s="260"/>
      <c r="BPQ248" s="260"/>
      <c r="BPR248" s="260"/>
      <c r="BPS248" s="260"/>
      <c r="BPT248" s="260"/>
      <c r="BPU248" s="260"/>
      <c r="BPV248" s="260"/>
      <c r="BPW248" s="260"/>
      <c r="BPX248" s="260"/>
      <c r="BPY248" s="260"/>
      <c r="BPZ248" s="260"/>
      <c r="BQA248" s="260"/>
      <c r="BQB248" s="260"/>
      <c r="BQC248" s="260"/>
      <c r="BQD248" s="260"/>
      <c r="BQE248" s="260"/>
      <c r="BQF248" s="260"/>
      <c r="BQG248" s="260"/>
      <c r="BQH248" s="260"/>
      <c r="BQI248" s="260"/>
      <c r="BQJ248" s="260"/>
      <c r="BQK248" s="260"/>
      <c r="BQL248" s="260"/>
      <c r="BQM248" s="260"/>
      <c r="BQN248" s="260"/>
      <c r="BQO248" s="260"/>
      <c r="BQP248" s="260"/>
      <c r="BQQ248" s="260"/>
      <c r="BQR248" s="260"/>
      <c r="BQS248" s="260"/>
      <c r="BQT248" s="260"/>
      <c r="BQU248" s="260"/>
      <c r="BQV248" s="260"/>
      <c r="BQW248" s="260"/>
      <c r="BQX248" s="260"/>
      <c r="BQY248" s="260"/>
      <c r="BQZ248" s="260"/>
      <c r="BRA248" s="260"/>
      <c r="BRB248" s="260"/>
      <c r="BRC248" s="260"/>
      <c r="BRD248" s="260"/>
      <c r="BRE248" s="260"/>
      <c r="BRF248" s="260"/>
      <c r="BRG248" s="260"/>
      <c r="BRH248" s="260"/>
      <c r="BRI248" s="260"/>
      <c r="BRJ248" s="260"/>
      <c r="BRK248" s="260"/>
      <c r="BRL248" s="260"/>
      <c r="BRM248" s="260"/>
      <c r="BRN248" s="260"/>
      <c r="BRO248" s="260"/>
      <c r="BRP248" s="260"/>
      <c r="BRQ248" s="260"/>
      <c r="BRR248" s="260"/>
      <c r="BRS248" s="260"/>
      <c r="BRT248" s="260"/>
      <c r="BRU248" s="260"/>
      <c r="BRV248" s="260"/>
      <c r="BRW248" s="260"/>
      <c r="BRX248" s="260"/>
      <c r="BRY248" s="260"/>
      <c r="BRZ248" s="260"/>
      <c r="BSA248" s="260"/>
      <c r="BSB248" s="260"/>
      <c r="BSC248" s="260"/>
      <c r="BSD248" s="260"/>
      <c r="BSE248" s="260"/>
      <c r="BSF248" s="260"/>
      <c r="BSG248" s="260"/>
      <c r="BSH248" s="260"/>
      <c r="BSI248" s="260"/>
      <c r="BSJ248" s="260"/>
      <c r="BSK248" s="260"/>
      <c r="BSL248" s="260"/>
      <c r="BSM248" s="260"/>
      <c r="BSN248" s="260"/>
      <c r="BSO248" s="260"/>
      <c r="BSP248" s="260"/>
      <c r="BSQ248" s="260"/>
      <c r="BSR248" s="260"/>
      <c r="BSS248" s="260"/>
      <c r="BST248" s="260"/>
      <c r="BSU248" s="260"/>
      <c r="BSV248" s="260"/>
      <c r="BSW248" s="260"/>
      <c r="BSX248" s="260"/>
      <c r="BSY248" s="260"/>
      <c r="BSZ248" s="260"/>
      <c r="BTA248" s="260"/>
      <c r="BTB248" s="260"/>
      <c r="BTC248" s="260"/>
      <c r="BTD248" s="260"/>
      <c r="BTE248" s="260"/>
      <c r="BTF248" s="260"/>
      <c r="BTG248" s="260"/>
      <c r="BTH248" s="260"/>
      <c r="BTI248" s="260"/>
      <c r="BTJ248" s="260"/>
      <c r="BTK248" s="260"/>
      <c r="BTL248" s="260"/>
      <c r="BTM248" s="260"/>
      <c r="BTN248" s="260"/>
      <c r="BTO248" s="260"/>
      <c r="BTP248" s="260"/>
      <c r="BTQ248" s="260"/>
      <c r="BTR248" s="260"/>
      <c r="BTS248" s="260"/>
      <c r="BTT248" s="260"/>
      <c r="BTU248" s="260"/>
      <c r="BTV248" s="260"/>
      <c r="BTW248" s="260"/>
      <c r="BTX248" s="260"/>
      <c r="BTY248" s="260"/>
      <c r="BTZ248" s="260"/>
      <c r="BUA248" s="260"/>
      <c r="BUB248" s="260"/>
      <c r="BUC248" s="260"/>
      <c r="BUD248" s="260"/>
      <c r="BUE248" s="260"/>
      <c r="BUF248" s="260"/>
      <c r="BUG248" s="260"/>
      <c r="BUH248" s="260"/>
      <c r="BUI248" s="260"/>
      <c r="BUJ248" s="260"/>
      <c r="BUK248" s="260"/>
      <c r="BUL248" s="260"/>
      <c r="BUM248" s="260"/>
      <c r="BUN248" s="260"/>
      <c r="BUO248" s="260"/>
      <c r="BUP248" s="260"/>
      <c r="BUQ248" s="260"/>
      <c r="BUR248" s="260"/>
      <c r="BUS248" s="260"/>
      <c r="BUT248" s="260"/>
      <c r="BUU248" s="260"/>
      <c r="BUV248" s="260"/>
      <c r="BUW248" s="260"/>
      <c r="BUX248" s="260"/>
      <c r="BUY248" s="260"/>
      <c r="BUZ248" s="260"/>
      <c r="BVA248" s="260"/>
      <c r="BVB248" s="260"/>
      <c r="BVC248" s="260"/>
      <c r="BVD248" s="260"/>
      <c r="BVE248" s="260"/>
      <c r="BVF248" s="260"/>
      <c r="BVG248" s="260"/>
      <c r="BVH248" s="260"/>
      <c r="BVI248" s="260"/>
      <c r="BVJ248" s="260"/>
      <c r="BVK248" s="260"/>
      <c r="BVL248" s="260"/>
      <c r="BVM248" s="260"/>
      <c r="BVN248" s="260"/>
      <c r="BVO248" s="260"/>
      <c r="BVP248" s="260"/>
      <c r="BVQ248" s="260"/>
      <c r="BVR248" s="260"/>
      <c r="BVS248" s="260"/>
      <c r="BVT248" s="260"/>
      <c r="BVU248" s="260"/>
      <c r="BVV248" s="260"/>
      <c r="BVW248" s="260"/>
      <c r="BVX248" s="260"/>
      <c r="BVY248" s="260"/>
      <c r="BVZ248" s="260"/>
      <c r="BWA248" s="260"/>
      <c r="BWB248" s="260"/>
      <c r="BWC248" s="260"/>
      <c r="BWD248" s="260"/>
      <c r="BWE248" s="260"/>
      <c r="BWF248" s="260"/>
      <c r="BWG248" s="260"/>
      <c r="BWH248" s="260"/>
      <c r="BWI248" s="260"/>
      <c r="BWJ248" s="260"/>
      <c r="BWK248" s="260"/>
      <c r="BWL248" s="260"/>
      <c r="BWM248" s="260"/>
      <c r="BWN248" s="260"/>
      <c r="BWO248" s="260"/>
      <c r="BWP248" s="260"/>
      <c r="BWQ248" s="260"/>
      <c r="BWR248" s="260"/>
      <c r="BWS248" s="260"/>
      <c r="BWT248" s="260"/>
      <c r="BWU248" s="260"/>
      <c r="BWV248" s="260"/>
      <c r="BWW248" s="260"/>
      <c r="BWX248" s="260"/>
      <c r="BWY248" s="260"/>
      <c r="BWZ248" s="260"/>
      <c r="BXA248" s="260"/>
      <c r="BXB248" s="260"/>
      <c r="BXC248" s="260"/>
      <c r="BXD248" s="260"/>
      <c r="BXE248" s="260"/>
      <c r="BXF248" s="260"/>
      <c r="BXG248" s="260"/>
      <c r="BXH248" s="260"/>
      <c r="BXI248" s="260"/>
      <c r="BXJ248" s="260"/>
      <c r="BXK248" s="260"/>
      <c r="BXL248" s="260"/>
      <c r="BXM248" s="260"/>
      <c r="BXN248" s="260"/>
      <c r="BXO248" s="260"/>
      <c r="BXP248" s="260"/>
      <c r="BXQ248" s="260"/>
      <c r="BXR248" s="260"/>
      <c r="BXS248" s="260"/>
      <c r="BXT248" s="260"/>
      <c r="BXU248" s="260"/>
      <c r="BXV248" s="260"/>
      <c r="BXW248" s="260"/>
      <c r="BXX248" s="260"/>
      <c r="BXY248" s="260"/>
      <c r="BXZ248" s="260"/>
      <c r="BYA248" s="260"/>
      <c r="BYB248" s="260"/>
      <c r="BYC248" s="260"/>
      <c r="BYD248" s="260"/>
      <c r="BYE248" s="260"/>
      <c r="BYF248" s="260"/>
      <c r="BYG248" s="260"/>
      <c r="BYH248" s="260"/>
      <c r="BYI248" s="260"/>
      <c r="BYJ248" s="260"/>
      <c r="BYK248" s="260"/>
      <c r="BYL248" s="260"/>
      <c r="BYM248" s="260"/>
      <c r="BYN248" s="260"/>
      <c r="BYO248" s="260"/>
      <c r="BYP248" s="260"/>
      <c r="BYQ248" s="260"/>
      <c r="BYR248" s="260"/>
      <c r="BYS248" s="260"/>
      <c r="BYT248" s="260"/>
      <c r="BYU248" s="260"/>
      <c r="BYV248" s="260"/>
      <c r="BYW248" s="260"/>
      <c r="BYX248" s="260"/>
      <c r="BYY248" s="260"/>
      <c r="BYZ248" s="260"/>
      <c r="BZA248" s="260"/>
      <c r="BZB248" s="260"/>
      <c r="BZC248" s="260"/>
      <c r="BZD248" s="260"/>
      <c r="BZE248" s="260"/>
      <c r="BZF248" s="260"/>
      <c r="BZG248" s="260"/>
      <c r="BZH248" s="260"/>
      <c r="BZI248" s="260"/>
      <c r="BZJ248" s="260"/>
      <c r="BZK248" s="260"/>
      <c r="BZL248" s="260"/>
      <c r="BZM248" s="260"/>
      <c r="BZN248" s="260"/>
      <c r="BZO248" s="260"/>
      <c r="BZP248" s="260"/>
      <c r="BZQ248" s="260"/>
      <c r="BZR248" s="260"/>
      <c r="BZS248" s="260"/>
      <c r="BZT248" s="260"/>
      <c r="BZU248" s="260"/>
      <c r="BZV248" s="260"/>
      <c r="BZW248" s="260"/>
      <c r="BZX248" s="260"/>
      <c r="BZY248" s="260"/>
      <c r="BZZ248" s="260"/>
      <c r="CAA248" s="260"/>
      <c r="CAB248" s="260"/>
      <c r="CAC248" s="260"/>
      <c r="CAD248" s="260"/>
      <c r="CAE248" s="260"/>
      <c r="CAF248" s="260"/>
      <c r="CAG248" s="260"/>
      <c r="CAH248" s="260"/>
      <c r="CAI248" s="260"/>
      <c r="CAJ248" s="260"/>
      <c r="CAK248" s="260"/>
      <c r="CAL248" s="260"/>
      <c r="CAM248" s="260"/>
      <c r="CAN248" s="260"/>
      <c r="CAO248" s="260"/>
      <c r="CAP248" s="260"/>
      <c r="CAQ248" s="260"/>
      <c r="CAR248" s="260"/>
      <c r="CAS248" s="260"/>
      <c r="CAT248" s="260"/>
      <c r="CAU248" s="260"/>
      <c r="CAV248" s="260"/>
      <c r="CAW248" s="260"/>
      <c r="CAX248" s="260"/>
      <c r="CAY248" s="260"/>
      <c r="CAZ248" s="260"/>
      <c r="CBA248" s="260"/>
      <c r="CBB248" s="260"/>
      <c r="CBC248" s="260"/>
      <c r="CBD248" s="260"/>
      <c r="CBE248" s="260"/>
      <c r="CBF248" s="260"/>
      <c r="CBG248" s="260"/>
      <c r="CBH248" s="260"/>
      <c r="CBI248" s="260"/>
      <c r="CBJ248" s="260"/>
      <c r="CBK248" s="260"/>
      <c r="CBL248" s="260"/>
      <c r="CBM248" s="260"/>
      <c r="CBN248" s="260"/>
      <c r="CBO248" s="260"/>
      <c r="CBP248" s="260"/>
      <c r="CBQ248" s="260"/>
      <c r="CBR248" s="260"/>
      <c r="CBS248" s="260"/>
      <c r="CBT248" s="260"/>
      <c r="CBU248" s="260"/>
      <c r="CBV248" s="260"/>
      <c r="CBW248" s="260"/>
      <c r="CBX248" s="260"/>
      <c r="CBY248" s="260"/>
      <c r="CBZ248" s="260"/>
      <c r="CCA248" s="260"/>
      <c r="CCB248" s="260"/>
      <c r="CCC248" s="260"/>
      <c r="CCD248" s="260"/>
      <c r="CCE248" s="260"/>
      <c r="CCF248" s="260"/>
      <c r="CCG248" s="260"/>
      <c r="CCH248" s="260"/>
      <c r="CCI248" s="260"/>
      <c r="CCJ248" s="260"/>
      <c r="CCK248" s="260"/>
      <c r="CCL248" s="260"/>
      <c r="CCM248" s="260"/>
      <c r="CCN248" s="260"/>
      <c r="CCO248" s="260"/>
      <c r="CCP248" s="260"/>
      <c r="CCQ248" s="260"/>
      <c r="CCR248" s="260"/>
      <c r="CCS248" s="260"/>
      <c r="CCT248" s="260"/>
      <c r="CCU248" s="260"/>
      <c r="CCV248" s="260"/>
      <c r="CCW248" s="260"/>
      <c r="CCX248" s="260"/>
      <c r="CCY248" s="260"/>
      <c r="CCZ248" s="260"/>
      <c r="CDA248" s="260"/>
      <c r="CDB248" s="260"/>
      <c r="CDC248" s="260"/>
      <c r="CDD248" s="260"/>
      <c r="CDE248" s="260"/>
      <c r="CDF248" s="260"/>
      <c r="CDG248" s="260"/>
      <c r="CDH248" s="260"/>
      <c r="CDI248" s="260"/>
      <c r="CDJ248" s="260"/>
      <c r="CDK248" s="260"/>
      <c r="CDL248" s="260"/>
      <c r="CDM248" s="260"/>
      <c r="CDN248" s="260"/>
      <c r="CDO248" s="260"/>
      <c r="CDP248" s="260"/>
      <c r="CDQ248" s="260"/>
      <c r="CDR248" s="260"/>
      <c r="CDS248" s="260"/>
      <c r="CDT248" s="260"/>
      <c r="CDU248" s="260"/>
      <c r="CDV248" s="260"/>
      <c r="CDW248" s="260"/>
      <c r="CDX248" s="260"/>
      <c r="CDY248" s="260"/>
      <c r="CDZ248" s="260"/>
      <c r="CEA248" s="260"/>
      <c r="CEB248" s="260"/>
      <c r="CEC248" s="260"/>
      <c r="CED248" s="260"/>
      <c r="CEE248" s="260"/>
      <c r="CEF248" s="260"/>
      <c r="CEG248" s="260"/>
      <c r="CEH248" s="260"/>
      <c r="CEI248" s="260"/>
      <c r="CEJ248" s="260"/>
      <c r="CEK248" s="260"/>
      <c r="CEL248" s="260"/>
      <c r="CEM248" s="260"/>
      <c r="CEN248" s="260"/>
      <c r="CEO248" s="260"/>
      <c r="CEP248" s="260"/>
      <c r="CEQ248" s="260"/>
      <c r="CER248" s="260"/>
      <c r="CES248" s="260"/>
      <c r="CET248" s="260"/>
      <c r="CEU248" s="260"/>
      <c r="CEV248" s="260"/>
      <c r="CEW248" s="260"/>
      <c r="CEX248" s="260"/>
      <c r="CEY248" s="260"/>
      <c r="CEZ248" s="260"/>
      <c r="CFA248" s="260"/>
      <c r="CFB248" s="260"/>
      <c r="CFC248" s="260"/>
      <c r="CFD248" s="260"/>
      <c r="CFE248" s="260"/>
      <c r="CFF248" s="260"/>
      <c r="CFG248" s="260"/>
      <c r="CFH248" s="260"/>
      <c r="CFI248" s="260"/>
      <c r="CFJ248" s="260"/>
      <c r="CFK248" s="260"/>
      <c r="CFL248" s="260"/>
      <c r="CFM248" s="260"/>
      <c r="CFN248" s="260"/>
      <c r="CFO248" s="260"/>
      <c r="CFP248" s="260"/>
      <c r="CFQ248" s="260"/>
      <c r="CFR248" s="260"/>
      <c r="CFS248" s="260"/>
      <c r="CFT248" s="260"/>
      <c r="CFU248" s="260"/>
      <c r="CFV248" s="260"/>
      <c r="CFW248" s="260"/>
      <c r="CFX248" s="260"/>
      <c r="CFY248" s="260"/>
      <c r="CFZ248" s="260"/>
      <c r="CGA248" s="260"/>
      <c r="CGB248" s="260"/>
      <c r="CGC248" s="260"/>
      <c r="CGD248" s="260"/>
      <c r="CGE248" s="260"/>
      <c r="CGF248" s="260"/>
      <c r="CGG248" s="260"/>
      <c r="CGH248" s="260"/>
      <c r="CGI248" s="260"/>
      <c r="CGJ248" s="260"/>
      <c r="CGK248" s="260"/>
      <c r="CGL248" s="260"/>
      <c r="CGM248" s="260"/>
      <c r="CGN248" s="260"/>
      <c r="CGO248" s="260"/>
      <c r="CGP248" s="260"/>
      <c r="CGQ248" s="260"/>
      <c r="CGR248" s="260"/>
      <c r="CGS248" s="260"/>
      <c r="CGT248" s="260"/>
      <c r="CGU248" s="260"/>
      <c r="CGV248" s="260"/>
      <c r="CGW248" s="260"/>
      <c r="CGX248" s="260"/>
      <c r="CGY248" s="260"/>
      <c r="CGZ248" s="260"/>
      <c r="CHA248" s="260"/>
      <c r="CHB248" s="260"/>
      <c r="CHC248" s="260"/>
      <c r="CHD248" s="260"/>
      <c r="CHE248" s="260"/>
      <c r="CHF248" s="260"/>
      <c r="CHG248" s="260"/>
      <c r="CHH248" s="260"/>
      <c r="CHI248" s="260"/>
      <c r="CHJ248" s="260"/>
      <c r="CHK248" s="260"/>
      <c r="CHL248" s="260"/>
      <c r="CHM248" s="260"/>
      <c r="CHN248" s="260"/>
      <c r="CHO248" s="260"/>
      <c r="CHP248" s="260"/>
      <c r="CHQ248" s="260"/>
      <c r="CHR248" s="260"/>
      <c r="CHS248" s="260"/>
      <c r="CHT248" s="260"/>
      <c r="CHU248" s="260"/>
      <c r="CHV248" s="260"/>
      <c r="CHW248" s="260"/>
      <c r="CHX248" s="260"/>
      <c r="CHY248" s="260"/>
      <c r="CHZ248" s="260"/>
      <c r="CIA248" s="260"/>
      <c r="CIB248" s="260"/>
      <c r="CIC248" s="260"/>
      <c r="CID248" s="260"/>
      <c r="CIE248" s="260"/>
      <c r="CIF248" s="260"/>
      <c r="CIG248" s="260"/>
      <c r="CIH248" s="260"/>
      <c r="CII248" s="260"/>
      <c r="CIJ248" s="260"/>
      <c r="CIK248" s="260"/>
      <c r="CIL248" s="260"/>
      <c r="CIM248" s="260"/>
      <c r="CIN248" s="260"/>
      <c r="CIO248" s="260"/>
      <c r="CIP248" s="260"/>
      <c r="CIQ248" s="260"/>
      <c r="CIR248" s="260"/>
      <c r="CIS248" s="260"/>
      <c r="CIT248" s="260"/>
      <c r="CIU248" s="260"/>
      <c r="CIV248" s="260"/>
      <c r="CIW248" s="260"/>
      <c r="CIX248" s="260"/>
      <c r="CIY248" s="260"/>
      <c r="CIZ248" s="260"/>
      <c r="CJA248" s="260"/>
      <c r="CJB248" s="260"/>
      <c r="CJC248" s="260"/>
      <c r="CJD248" s="260"/>
      <c r="CJE248" s="260"/>
      <c r="CJF248" s="260"/>
      <c r="CJG248" s="260"/>
      <c r="CJH248" s="260"/>
      <c r="CJI248" s="260"/>
      <c r="CJJ248" s="260"/>
      <c r="CJK248" s="260"/>
      <c r="CJL248" s="260"/>
      <c r="CJM248" s="260"/>
      <c r="CJN248" s="260"/>
      <c r="CJO248" s="260"/>
      <c r="CJP248" s="260"/>
      <c r="CJQ248" s="260"/>
      <c r="CJR248" s="260"/>
      <c r="CJS248" s="260"/>
      <c r="CJT248" s="260"/>
      <c r="CJU248" s="260"/>
      <c r="CJV248" s="260"/>
      <c r="CJW248" s="260"/>
      <c r="CJX248" s="260"/>
      <c r="CJY248" s="260"/>
      <c r="CJZ248" s="260"/>
      <c r="CKA248" s="260"/>
      <c r="CKB248" s="260"/>
      <c r="CKC248" s="260"/>
      <c r="CKD248" s="260"/>
      <c r="CKE248" s="260"/>
      <c r="CKF248" s="260"/>
      <c r="CKG248" s="260"/>
      <c r="CKH248" s="260"/>
      <c r="CKI248" s="260"/>
      <c r="CKJ248" s="260"/>
      <c r="CKK248" s="260"/>
      <c r="CKL248" s="260"/>
      <c r="CKM248" s="260"/>
      <c r="CKN248" s="260"/>
      <c r="CKO248" s="260"/>
      <c r="CKP248" s="260"/>
      <c r="CKQ248" s="260"/>
      <c r="CKR248" s="260"/>
      <c r="CKS248" s="260"/>
      <c r="CKT248" s="260"/>
      <c r="CKU248" s="260"/>
      <c r="CKV248" s="260"/>
      <c r="CKW248" s="260"/>
      <c r="CKX248" s="260"/>
      <c r="CKY248" s="260"/>
      <c r="CKZ248" s="260"/>
      <c r="CLA248" s="260"/>
      <c r="CLB248" s="260"/>
      <c r="CLC248" s="260"/>
      <c r="CLD248" s="260"/>
      <c r="CLE248" s="260"/>
      <c r="CLF248" s="260"/>
      <c r="CLG248" s="260"/>
      <c r="CLH248" s="260"/>
      <c r="CLI248" s="260"/>
      <c r="CLJ248" s="260"/>
      <c r="CLK248" s="260"/>
      <c r="CLL248" s="260"/>
      <c r="CLM248" s="260"/>
      <c r="CLN248" s="260"/>
      <c r="CLO248" s="260"/>
      <c r="CLP248" s="260"/>
      <c r="CLQ248" s="260"/>
      <c r="CLR248" s="260"/>
      <c r="CLS248" s="260"/>
      <c r="CLT248" s="260"/>
      <c r="CLU248" s="260"/>
      <c r="CLV248" s="260"/>
      <c r="CLW248" s="260"/>
      <c r="CLX248" s="260"/>
      <c r="CLY248" s="260"/>
      <c r="CLZ248" s="260"/>
      <c r="CMA248" s="260"/>
      <c r="CMB248" s="260"/>
      <c r="CMC248" s="260"/>
      <c r="CMD248" s="260"/>
      <c r="CME248" s="260"/>
      <c r="CMF248" s="260"/>
      <c r="CMG248" s="260"/>
      <c r="CMH248" s="260"/>
      <c r="CMI248" s="260"/>
      <c r="CMJ248" s="260"/>
      <c r="CMK248" s="260"/>
      <c r="CML248" s="260"/>
      <c r="CMM248" s="260"/>
      <c r="CMN248" s="260"/>
      <c r="CMO248" s="260"/>
      <c r="CMP248" s="260"/>
      <c r="CMQ248" s="260"/>
      <c r="CMR248" s="260"/>
      <c r="CMS248" s="260"/>
      <c r="CMT248" s="260"/>
      <c r="CMU248" s="260"/>
      <c r="CMV248" s="260"/>
      <c r="CMW248" s="260"/>
      <c r="CMX248" s="260"/>
      <c r="CMY248" s="260"/>
      <c r="CMZ248" s="260"/>
      <c r="CNA248" s="260"/>
      <c r="CNB248" s="260"/>
      <c r="CNC248" s="260"/>
      <c r="CND248" s="260"/>
      <c r="CNE248" s="260"/>
      <c r="CNF248" s="260"/>
      <c r="CNG248" s="260"/>
      <c r="CNH248" s="260"/>
      <c r="CNI248" s="260"/>
      <c r="CNJ248" s="260"/>
      <c r="CNK248" s="260"/>
      <c r="CNL248" s="260"/>
      <c r="CNM248" s="260"/>
      <c r="CNN248" s="260"/>
      <c r="CNO248" s="260"/>
      <c r="CNP248" s="260"/>
      <c r="CNQ248" s="260"/>
      <c r="CNR248" s="260"/>
      <c r="CNS248" s="260"/>
      <c r="CNT248" s="260"/>
      <c r="CNU248" s="260"/>
      <c r="CNV248" s="260"/>
      <c r="CNW248" s="260"/>
      <c r="CNX248" s="260"/>
      <c r="CNY248" s="260"/>
      <c r="CNZ248" s="260"/>
      <c r="COA248" s="260"/>
      <c r="COB248" s="260"/>
      <c r="COC248" s="260"/>
      <c r="COD248" s="260"/>
      <c r="COE248" s="260"/>
      <c r="COF248" s="260"/>
      <c r="COG248" s="260"/>
      <c r="COH248" s="260"/>
      <c r="COI248" s="260"/>
      <c r="COJ248" s="260"/>
      <c r="COK248" s="260"/>
      <c r="COL248" s="260"/>
      <c r="COM248" s="260"/>
      <c r="CON248" s="260"/>
      <c r="COO248" s="260"/>
      <c r="COP248" s="260"/>
      <c r="COQ248" s="260"/>
      <c r="COR248" s="260"/>
      <c r="COS248" s="260"/>
      <c r="COT248" s="260"/>
      <c r="COU248" s="260"/>
      <c r="COV248" s="260"/>
      <c r="COW248" s="260"/>
      <c r="COX248" s="260"/>
      <c r="COY248" s="260"/>
      <c r="COZ248" s="260"/>
      <c r="CPA248" s="260"/>
      <c r="CPB248" s="260"/>
      <c r="CPC248" s="260"/>
      <c r="CPD248" s="260"/>
      <c r="CPE248" s="260"/>
      <c r="CPF248" s="260"/>
      <c r="CPG248" s="260"/>
      <c r="CPH248" s="260"/>
      <c r="CPI248" s="260"/>
      <c r="CPJ248" s="260"/>
      <c r="CPK248" s="260"/>
      <c r="CPL248" s="260"/>
      <c r="CPM248" s="260"/>
      <c r="CPN248" s="260"/>
      <c r="CPO248" s="260"/>
      <c r="CPP248" s="260"/>
      <c r="CPQ248" s="260"/>
      <c r="CPR248" s="260"/>
      <c r="CPS248" s="260"/>
      <c r="CPT248" s="260"/>
      <c r="CPU248" s="260"/>
      <c r="CPV248" s="260"/>
      <c r="CPW248" s="260"/>
      <c r="CPX248" s="260"/>
      <c r="CPY248" s="260"/>
      <c r="CPZ248" s="260"/>
      <c r="CQA248" s="260"/>
      <c r="CQB248" s="260"/>
      <c r="CQC248" s="260"/>
      <c r="CQD248" s="260"/>
      <c r="CQE248" s="260"/>
      <c r="CQF248" s="260"/>
      <c r="CQG248" s="260"/>
      <c r="CQH248" s="260"/>
      <c r="CQI248" s="260"/>
      <c r="CQJ248" s="260"/>
      <c r="CQK248" s="260"/>
      <c r="CQL248" s="260"/>
      <c r="CQM248" s="260"/>
      <c r="CQN248" s="260"/>
      <c r="CQO248" s="260"/>
      <c r="CQP248" s="260"/>
      <c r="CQQ248" s="260"/>
      <c r="CQR248" s="260"/>
      <c r="CQS248" s="260"/>
      <c r="CQT248" s="260"/>
      <c r="CQU248" s="260"/>
      <c r="CQV248" s="260"/>
      <c r="CQW248" s="260"/>
      <c r="CQX248" s="260"/>
      <c r="CQY248" s="260"/>
      <c r="CQZ248" s="260"/>
      <c r="CRA248" s="260"/>
      <c r="CRB248" s="260"/>
      <c r="CRC248" s="260"/>
      <c r="CRD248" s="260"/>
      <c r="CRE248" s="260"/>
      <c r="CRF248" s="260"/>
      <c r="CRG248" s="260"/>
      <c r="CRH248" s="260"/>
      <c r="CRI248" s="260"/>
      <c r="CRJ248" s="260"/>
      <c r="CRK248" s="260"/>
      <c r="CRL248" s="260"/>
      <c r="CRM248" s="260"/>
      <c r="CRN248" s="260"/>
      <c r="CRO248" s="260"/>
      <c r="CRP248" s="260"/>
      <c r="CRQ248" s="260"/>
      <c r="CRR248" s="260"/>
      <c r="CRS248" s="260"/>
      <c r="CRT248" s="260"/>
      <c r="CRU248" s="260"/>
      <c r="CRV248" s="260"/>
      <c r="CRW248" s="260"/>
      <c r="CRX248" s="260"/>
      <c r="CRY248" s="260"/>
      <c r="CRZ248" s="260"/>
      <c r="CSA248" s="260"/>
      <c r="CSB248" s="260"/>
      <c r="CSC248" s="260"/>
      <c r="CSD248" s="260"/>
      <c r="CSE248" s="260"/>
      <c r="CSF248" s="260"/>
      <c r="CSG248" s="260"/>
      <c r="CSH248" s="260"/>
      <c r="CSI248" s="260"/>
      <c r="CSJ248" s="260"/>
      <c r="CSK248" s="260"/>
      <c r="CSL248" s="260"/>
      <c r="CSM248" s="260"/>
      <c r="CSN248" s="260"/>
      <c r="CSO248" s="260"/>
      <c r="CSP248" s="260"/>
      <c r="CSQ248" s="260"/>
      <c r="CSR248" s="260"/>
      <c r="CSS248" s="260"/>
      <c r="CST248" s="260"/>
      <c r="CSU248" s="260"/>
      <c r="CSV248" s="260"/>
      <c r="CSW248" s="260"/>
      <c r="CSX248" s="260"/>
      <c r="CSY248" s="260"/>
      <c r="CSZ248" s="260"/>
      <c r="CTA248" s="260"/>
      <c r="CTB248" s="260"/>
      <c r="CTC248" s="260"/>
      <c r="CTD248" s="260"/>
      <c r="CTE248" s="260"/>
      <c r="CTF248" s="260"/>
      <c r="CTG248" s="260"/>
      <c r="CTH248" s="260"/>
      <c r="CTI248" s="260"/>
      <c r="CTJ248" s="260"/>
      <c r="CTK248" s="260"/>
      <c r="CTL248" s="260"/>
      <c r="CTM248" s="260"/>
      <c r="CTN248" s="260"/>
      <c r="CTO248" s="260"/>
      <c r="CTP248" s="260"/>
      <c r="CTQ248" s="260"/>
      <c r="CTR248" s="260"/>
      <c r="CTS248" s="260"/>
      <c r="CTT248" s="260"/>
      <c r="CTU248" s="260"/>
      <c r="CTV248" s="260"/>
      <c r="CTW248" s="260"/>
      <c r="CTX248" s="260"/>
      <c r="CTY248" s="260"/>
      <c r="CTZ248" s="260"/>
      <c r="CUA248" s="260"/>
      <c r="CUB248" s="260"/>
      <c r="CUC248" s="260"/>
      <c r="CUD248" s="260"/>
      <c r="CUE248" s="260"/>
      <c r="CUF248" s="260"/>
      <c r="CUG248" s="260"/>
      <c r="CUH248" s="260"/>
      <c r="CUI248" s="260"/>
      <c r="CUJ248" s="260"/>
      <c r="CUK248" s="260"/>
      <c r="CUL248" s="260"/>
      <c r="CUM248" s="260"/>
      <c r="CUN248" s="260"/>
      <c r="CUO248" s="260"/>
      <c r="CUP248" s="260"/>
      <c r="CUQ248" s="260"/>
      <c r="CUR248" s="260"/>
      <c r="CUS248" s="260"/>
      <c r="CUT248" s="260"/>
      <c r="CUU248" s="260"/>
      <c r="CUV248" s="260"/>
      <c r="CUW248" s="260"/>
      <c r="CUX248" s="260"/>
      <c r="CUY248" s="260"/>
      <c r="CUZ248" s="260"/>
      <c r="CVA248" s="260"/>
      <c r="CVB248" s="260"/>
      <c r="CVC248" s="260"/>
      <c r="CVD248" s="260"/>
      <c r="CVE248" s="260"/>
      <c r="CVF248" s="260"/>
      <c r="CVG248" s="260"/>
      <c r="CVH248" s="260"/>
      <c r="CVI248" s="260"/>
      <c r="CVJ248" s="260"/>
      <c r="CVK248" s="260"/>
      <c r="CVL248" s="260"/>
      <c r="CVM248" s="260"/>
      <c r="CVN248" s="260"/>
      <c r="CVO248" s="260"/>
      <c r="CVP248" s="260"/>
      <c r="CVQ248" s="260"/>
      <c r="CVR248" s="260"/>
      <c r="CVS248" s="260"/>
      <c r="CVT248" s="260"/>
      <c r="CVU248" s="260"/>
      <c r="CVV248" s="260"/>
      <c r="CVW248" s="260"/>
      <c r="CVX248" s="260"/>
      <c r="CVY248" s="260"/>
      <c r="CVZ248" s="260"/>
      <c r="CWA248" s="260"/>
      <c r="CWB248" s="260"/>
      <c r="CWC248" s="260"/>
      <c r="CWD248" s="260"/>
      <c r="CWE248" s="260"/>
      <c r="CWF248" s="260"/>
      <c r="CWG248" s="260"/>
      <c r="CWH248" s="260"/>
      <c r="CWI248" s="260"/>
      <c r="CWJ248" s="260"/>
      <c r="CWK248" s="260"/>
      <c r="CWL248" s="260"/>
      <c r="CWM248" s="260"/>
      <c r="CWN248" s="260"/>
      <c r="CWO248" s="260"/>
      <c r="CWP248" s="260"/>
      <c r="CWQ248" s="260"/>
      <c r="CWR248" s="260"/>
      <c r="CWS248" s="260"/>
      <c r="CWT248" s="260"/>
      <c r="CWU248" s="260"/>
      <c r="CWV248" s="260"/>
      <c r="CWW248" s="260"/>
      <c r="CWX248" s="260"/>
      <c r="CWY248" s="260"/>
      <c r="CWZ248" s="260"/>
      <c r="CXA248" s="260"/>
      <c r="CXB248" s="260"/>
      <c r="CXC248" s="260"/>
      <c r="CXD248" s="260"/>
      <c r="CXE248" s="260"/>
      <c r="CXF248" s="260"/>
      <c r="CXG248" s="260"/>
      <c r="CXH248" s="260"/>
      <c r="CXI248" s="260"/>
      <c r="CXJ248" s="260"/>
      <c r="CXK248" s="260"/>
      <c r="CXL248" s="260"/>
      <c r="CXM248" s="260"/>
      <c r="CXN248" s="260"/>
      <c r="CXO248" s="260"/>
      <c r="CXP248" s="260"/>
      <c r="CXQ248" s="260"/>
      <c r="CXR248" s="260"/>
      <c r="CXS248" s="260"/>
      <c r="CXT248" s="260"/>
      <c r="CXU248" s="260"/>
      <c r="CXV248" s="260"/>
      <c r="CXW248" s="260"/>
      <c r="CXX248" s="260"/>
      <c r="CXY248" s="260"/>
      <c r="CXZ248" s="260"/>
      <c r="CYA248" s="260"/>
      <c r="CYB248" s="260"/>
      <c r="CYC248" s="260"/>
      <c r="CYD248" s="260"/>
      <c r="CYE248" s="260"/>
      <c r="CYF248" s="260"/>
      <c r="CYG248" s="260"/>
      <c r="CYH248" s="260"/>
      <c r="CYI248" s="260"/>
      <c r="CYJ248" s="260"/>
      <c r="CYK248" s="260"/>
      <c r="CYL248" s="260"/>
      <c r="CYM248" s="260"/>
      <c r="CYN248" s="260"/>
      <c r="CYO248" s="260"/>
      <c r="CYP248" s="260"/>
      <c r="CYQ248" s="260"/>
      <c r="CYR248" s="260"/>
      <c r="CYS248" s="260"/>
      <c r="CYT248" s="260"/>
      <c r="CYU248" s="260"/>
      <c r="CYV248" s="260"/>
      <c r="CYW248" s="260"/>
      <c r="CYX248" s="260"/>
      <c r="CYY248" s="260"/>
      <c r="CYZ248" s="260"/>
      <c r="CZA248" s="260"/>
      <c r="CZB248" s="260"/>
      <c r="CZC248" s="260"/>
      <c r="CZD248" s="260"/>
      <c r="CZE248" s="260"/>
      <c r="CZF248" s="260"/>
      <c r="CZG248" s="260"/>
      <c r="CZH248" s="260"/>
      <c r="CZI248" s="260"/>
      <c r="CZJ248" s="260"/>
      <c r="CZK248" s="260"/>
      <c r="CZL248" s="260"/>
      <c r="CZM248" s="260"/>
      <c r="CZN248" s="260"/>
      <c r="CZO248" s="260"/>
      <c r="CZP248" s="260"/>
      <c r="CZQ248" s="260"/>
      <c r="CZR248" s="260"/>
      <c r="CZS248" s="260"/>
      <c r="CZT248" s="260"/>
      <c r="CZU248" s="260"/>
      <c r="CZV248" s="260"/>
      <c r="CZW248" s="260"/>
      <c r="CZX248" s="260"/>
      <c r="CZY248" s="260"/>
      <c r="CZZ248" s="260"/>
      <c r="DAA248" s="260"/>
      <c r="DAB248" s="260"/>
      <c r="DAC248" s="260"/>
      <c r="DAD248" s="260"/>
      <c r="DAE248" s="260"/>
      <c r="DAF248" s="260"/>
      <c r="DAG248" s="260"/>
      <c r="DAH248" s="260"/>
      <c r="DAI248" s="260"/>
      <c r="DAJ248" s="260"/>
      <c r="DAK248" s="260"/>
      <c r="DAL248" s="260"/>
      <c r="DAM248" s="260"/>
      <c r="DAN248" s="260"/>
      <c r="DAO248" s="260"/>
      <c r="DAP248" s="260"/>
      <c r="DAQ248" s="260"/>
      <c r="DAR248" s="260"/>
      <c r="DAS248" s="260"/>
      <c r="DAT248" s="260"/>
      <c r="DAU248" s="260"/>
      <c r="DAV248" s="260"/>
      <c r="DAW248" s="260"/>
      <c r="DAX248" s="260"/>
      <c r="DAY248" s="260"/>
      <c r="DAZ248" s="260"/>
      <c r="DBA248" s="260"/>
      <c r="DBB248" s="260"/>
      <c r="DBC248" s="260"/>
      <c r="DBD248" s="260"/>
      <c r="DBE248" s="260"/>
      <c r="DBF248" s="260"/>
      <c r="DBG248" s="260"/>
      <c r="DBH248" s="260"/>
      <c r="DBI248" s="260"/>
      <c r="DBJ248" s="260"/>
      <c r="DBK248" s="260"/>
      <c r="DBL248" s="260"/>
      <c r="DBM248" s="260"/>
      <c r="DBN248" s="260"/>
      <c r="DBO248" s="260"/>
      <c r="DBP248" s="260"/>
      <c r="DBQ248" s="260"/>
      <c r="DBR248" s="260"/>
      <c r="DBS248" s="260"/>
      <c r="DBT248" s="260"/>
      <c r="DBU248" s="260"/>
      <c r="DBV248" s="260"/>
      <c r="DBW248" s="260"/>
      <c r="DBX248" s="260"/>
      <c r="DBY248" s="260"/>
      <c r="DBZ248" s="260"/>
      <c r="DCA248" s="260"/>
      <c r="DCB248" s="260"/>
      <c r="DCC248" s="260"/>
      <c r="DCD248" s="260"/>
      <c r="DCE248" s="260"/>
      <c r="DCF248" s="260"/>
      <c r="DCG248" s="260"/>
      <c r="DCH248" s="260"/>
      <c r="DCI248" s="260"/>
      <c r="DCJ248" s="260"/>
      <c r="DCK248" s="260"/>
      <c r="DCL248" s="260"/>
      <c r="DCM248" s="260"/>
      <c r="DCN248" s="260"/>
      <c r="DCO248" s="260"/>
      <c r="DCP248" s="260"/>
      <c r="DCQ248" s="260"/>
      <c r="DCR248" s="260"/>
      <c r="DCS248" s="260"/>
      <c r="DCT248" s="260"/>
      <c r="DCU248" s="260"/>
      <c r="DCV248" s="260"/>
      <c r="DCW248" s="260"/>
      <c r="DCX248" s="260"/>
      <c r="DCY248" s="260"/>
      <c r="DCZ248" s="260"/>
      <c r="DDA248" s="260"/>
      <c r="DDB248" s="260"/>
      <c r="DDC248" s="260"/>
      <c r="DDD248" s="260"/>
      <c r="DDE248" s="260"/>
      <c r="DDF248" s="260"/>
      <c r="DDG248" s="260"/>
      <c r="DDH248" s="260"/>
      <c r="DDI248" s="260"/>
      <c r="DDJ248" s="260"/>
      <c r="DDK248" s="260"/>
      <c r="DDL248" s="260"/>
      <c r="DDM248" s="260"/>
      <c r="DDN248" s="260"/>
      <c r="DDO248" s="260"/>
      <c r="DDP248" s="260"/>
      <c r="DDQ248" s="260"/>
      <c r="DDR248" s="260"/>
      <c r="DDS248" s="260"/>
      <c r="DDT248" s="260"/>
      <c r="DDU248" s="260"/>
      <c r="DDV248" s="260"/>
      <c r="DDW248" s="260"/>
      <c r="DDX248" s="260"/>
      <c r="DDY248" s="260"/>
      <c r="DDZ248" s="260"/>
      <c r="DEA248" s="260"/>
      <c r="DEB248" s="260"/>
      <c r="DEC248" s="260"/>
      <c r="DED248" s="260"/>
      <c r="DEE248" s="260"/>
      <c r="DEF248" s="260"/>
      <c r="DEG248" s="260"/>
      <c r="DEH248" s="260"/>
      <c r="DEI248" s="260"/>
      <c r="DEJ248" s="260"/>
      <c r="DEK248" s="260"/>
      <c r="DEL248" s="260"/>
      <c r="DEM248" s="260"/>
      <c r="DEN248" s="260"/>
      <c r="DEO248" s="260"/>
      <c r="DEP248" s="260"/>
      <c r="DEQ248" s="260"/>
      <c r="DER248" s="260"/>
      <c r="DES248" s="260"/>
      <c r="DET248" s="260"/>
      <c r="DEU248" s="260"/>
      <c r="DEV248" s="260"/>
      <c r="DEW248" s="260"/>
      <c r="DEX248" s="260"/>
      <c r="DEY248" s="260"/>
      <c r="DEZ248" s="260"/>
      <c r="DFA248" s="260"/>
      <c r="DFB248" s="260"/>
      <c r="DFC248" s="260"/>
      <c r="DFD248" s="260"/>
      <c r="DFE248" s="260"/>
      <c r="DFF248" s="260"/>
      <c r="DFG248" s="260"/>
      <c r="DFH248" s="260"/>
      <c r="DFI248" s="260"/>
      <c r="DFJ248" s="260"/>
      <c r="DFK248" s="260"/>
      <c r="DFL248" s="260"/>
      <c r="DFM248" s="260"/>
      <c r="DFN248" s="260"/>
      <c r="DFO248" s="260"/>
      <c r="DFP248" s="260"/>
      <c r="DFQ248" s="260"/>
      <c r="DFR248" s="260"/>
      <c r="DFS248" s="260"/>
      <c r="DFT248" s="260"/>
      <c r="DFU248" s="260"/>
      <c r="DFV248" s="260"/>
      <c r="DFW248" s="260"/>
      <c r="DFX248" s="260"/>
      <c r="DFY248" s="260"/>
      <c r="DFZ248" s="260"/>
      <c r="DGA248" s="260"/>
      <c r="DGB248" s="260"/>
      <c r="DGC248" s="260"/>
      <c r="DGD248" s="260"/>
      <c r="DGE248" s="260"/>
      <c r="DGF248" s="260"/>
      <c r="DGG248" s="260"/>
      <c r="DGH248" s="260"/>
      <c r="DGI248" s="260"/>
      <c r="DGJ248" s="260"/>
      <c r="DGK248" s="260"/>
      <c r="DGL248" s="260"/>
      <c r="DGM248" s="260"/>
      <c r="DGN248" s="260"/>
      <c r="DGO248" s="260"/>
      <c r="DGP248" s="260"/>
      <c r="DGQ248" s="260"/>
      <c r="DGR248" s="260"/>
      <c r="DGS248" s="260"/>
      <c r="DGT248" s="260"/>
      <c r="DGU248" s="260"/>
      <c r="DGV248" s="260"/>
      <c r="DGW248" s="260"/>
      <c r="DGX248" s="260"/>
      <c r="DGY248" s="260"/>
      <c r="DGZ248" s="260"/>
      <c r="DHA248" s="260"/>
      <c r="DHB248" s="260"/>
      <c r="DHC248" s="260"/>
      <c r="DHD248" s="260"/>
      <c r="DHE248" s="260"/>
      <c r="DHF248" s="260"/>
      <c r="DHG248" s="260"/>
      <c r="DHH248" s="260"/>
      <c r="DHI248" s="260"/>
      <c r="DHJ248" s="260"/>
      <c r="DHK248" s="260"/>
      <c r="DHL248" s="260"/>
      <c r="DHM248" s="260"/>
      <c r="DHN248" s="260"/>
      <c r="DHO248" s="260"/>
      <c r="DHP248" s="260"/>
      <c r="DHQ248" s="260"/>
      <c r="DHR248" s="260"/>
      <c r="DHS248" s="260"/>
      <c r="DHT248" s="260"/>
      <c r="DHU248" s="260"/>
      <c r="DHV248" s="260"/>
      <c r="DHW248" s="260"/>
      <c r="DHX248" s="260"/>
      <c r="DHY248" s="260"/>
      <c r="DHZ248" s="260"/>
      <c r="DIA248" s="260"/>
      <c r="DIB248" s="260"/>
      <c r="DIC248" s="260"/>
      <c r="DID248" s="260"/>
      <c r="DIE248" s="260"/>
      <c r="DIF248" s="260"/>
      <c r="DIG248" s="260"/>
      <c r="DIH248" s="260"/>
      <c r="DII248" s="260"/>
      <c r="DIJ248" s="260"/>
      <c r="DIK248" s="260"/>
      <c r="DIL248" s="260"/>
      <c r="DIM248" s="260"/>
      <c r="DIN248" s="260"/>
      <c r="DIO248" s="260"/>
      <c r="DIP248" s="260"/>
      <c r="DIQ248" s="260"/>
      <c r="DIR248" s="260"/>
      <c r="DIS248" s="260"/>
      <c r="DIT248" s="260"/>
      <c r="DIU248" s="260"/>
      <c r="DIV248" s="260"/>
      <c r="DIW248" s="260"/>
      <c r="DIX248" s="260"/>
      <c r="DIY248" s="260"/>
      <c r="DIZ248" s="260"/>
      <c r="DJA248" s="260"/>
      <c r="DJB248" s="260"/>
      <c r="DJC248" s="260"/>
      <c r="DJD248" s="260"/>
      <c r="DJE248" s="260"/>
      <c r="DJF248" s="260"/>
      <c r="DJG248" s="260"/>
      <c r="DJH248" s="260"/>
      <c r="DJI248" s="260"/>
      <c r="DJJ248" s="260"/>
      <c r="DJK248" s="260"/>
      <c r="DJL248" s="260"/>
      <c r="DJM248" s="260"/>
      <c r="DJN248" s="260"/>
      <c r="DJO248" s="260"/>
      <c r="DJP248" s="260"/>
      <c r="DJQ248" s="260"/>
      <c r="DJR248" s="260"/>
      <c r="DJS248" s="260"/>
      <c r="DJT248" s="260"/>
      <c r="DJU248" s="260"/>
      <c r="DJV248" s="260"/>
      <c r="DJW248" s="260"/>
      <c r="DJX248" s="260"/>
      <c r="DJY248" s="260"/>
      <c r="DJZ248" s="260"/>
      <c r="DKA248" s="260"/>
      <c r="DKB248" s="260"/>
      <c r="DKC248" s="260"/>
      <c r="DKD248" s="260"/>
      <c r="DKE248" s="260"/>
      <c r="DKF248" s="260"/>
      <c r="DKG248" s="260"/>
      <c r="DKH248" s="260"/>
      <c r="DKI248" s="260"/>
      <c r="DKJ248" s="260"/>
      <c r="DKK248" s="260"/>
      <c r="DKL248" s="260"/>
      <c r="DKM248" s="260"/>
      <c r="DKN248" s="260"/>
      <c r="DKO248" s="260"/>
      <c r="DKP248" s="260"/>
      <c r="DKQ248" s="260"/>
      <c r="DKR248" s="260"/>
      <c r="DKS248" s="260"/>
      <c r="DKT248" s="260"/>
      <c r="DKU248" s="260"/>
      <c r="DKV248" s="260"/>
      <c r="DKW248" s="260"/>
      <c r="DKX248" s="260"/>
      <c r="DKY248" s="260"/>
      <c r="DKZ248" s="260"/>
      <c r="DLA248" s="260"/>
      <c r="DLB248" s="260"/>
      <c r="DLC248" s="260"/>
      <c r="DLD248" s="260"/>
      <c r="DLE248" s="260"/>
      <c r="DLF248" s="260"/>
      <c r="DLG248" s="260"/>
      <c r="DLH248" s="260"/>
      <c r="DLI248" s="260"/>
      <c r="DLJ248" s="260"/>
      <c r="DLK248" s="260"/>
      <c r="DLL248" s="260"/>
      <c r="DLM248" s="260"/>
      <c r="DLN248" s="260"/>
      <c r="DLO248" s="260"/>
      <c r="DLP248" s="260"/>
      <c r="DLQ248" s="260"/>
      <c r="DLR248" s="260"/>
      <c r="DLS248" s="260"/>
      <c r="DLT248" s="260"/>
      <c r="DLU248" s="260"/>
      <c r="DLV248" s="260"/>
      <c r="DLW248" s="260"/>
      <c r="DLX248" s="260"/>
      <c r="DLY248" s="260"/>
      <c r="DLZ248" s="260"/>
      <c r="DMA248" s="260"/>
      <c r="DMB248" s="260"/>
      <c r="DMC248" s="260"/>
      <c r="DMD248" s="260"/>
      <c r="DME248" s="260"/>
      <c r="DMF248" s="260"/>
      <c r="DMG248" s="260"/>
      <c r="DMH248" s="260"/>
      <c r="DMI248" s="260"/>
      <c r="DMJ248" s="260"/>
      <c r="DMK248" s="260"/>
      <c r="DML248" s="260"/>
      <c r="DMM248" s="260"/>
      <c r="DMN248" s="260"/>
      <c r="DMO248" s="260"/>
      <c r="DMP248" s="260"/>
      <c r="DMQ248" s="260"/>
      <c r="DMR248" s="260"/>
      <c r="DMS248" s="260"/>
      <c r="DMT248" s="260"/>
      <c r="DMU248" s="260"/>
      <c r="DMV248" s="260"/>
      <c r="DMW248" s="260"/>
      <c r="DMX248" s="260"/>
      <c r="DMY248" s="260"/>
      <c r="DMZ248" s="260"/>
      <c r="DNA248" s="260"/>
      <c r="DNB248" s="260"/>
      <c r="DNC248" s="260"/>
      <c r="DND248" s="260"/>
      <c r="DNE248" s="260"/>
      <c r="DNF248" s="260"/>
      <c r="DNG248" s="260"/>
      <c r="DNH248" s="260"/>
      <c r="DNI248" s="260"/>
      <c r="DNJ248" s="260"/>
      <c r="DNK248" s="260"/>
      <c r="DNL248" s="260"/>
      <c r="DNM248" s="260"/>
      <c r="DNN248" s="260"/>
      <c r="DNO248" s="260"/>
      <c r="DNP248" s="260"/>
      <c r="DNQ248" s="260"/>
      <c r="DNR248" s="260"/>
      <c r="DNS248" s="260"/>
      <c r="DNT248" s="260"/>
      <c r="DNU248" s="260"/>
      <c r="DNV248" s="260"/>
      <c r="DNW248" s="260"/>
      <c r="DNX248" s="260"/>
      <c r="DNY248" s="260"/>
      <c r="DNZ248" s="260"/>
      <c r="DOA248" s="260"/>
      <c r="DOB248" s="260"/>
      <c r="DOC248" s="260"/>
      <c r="DOD248" s="260"/>
      <c r="DOE248" s="260"/>
      <c r="DOF248" s="260"/>
      <c r="DOG248" s="260"/>
      <c r="DOH248" s="260"/>
      <c r="DOI248" s="260"/>
      <c r="DOJ248" s="260"/>
      <c r="DOK248" s="260"/>
      <c r="DOL248" s="260"/>
      <c r="DOM248" s="260"/>
      <c r="DON248" s="260"/>
      <c r="DOO248" s="260"/>
      <c r="DOP248" s="260"/>
      <c r="DOQ248" s="260"/>
      <c r="DOR248" s="260"/>
      <c r="DOS248" s="260"/>
      <c r="DOT248" s="260"/>
      <c r="DOU248" s="260"/>
      <c r="DOV248" s="260"/>
      <c r="DOW248" s="260"/>
      <c r="DOX248" s="260"/>
      <c r="DOY248" s="260"/>
      <c r="DOZ248" s="260"/>
      <c r="DPA248" s="260"/>
      <c r="DPB248" s="260"/>
      <c r="DPC248" s="260"/>
      <c r="DPD248" s="260"/>
      <c r="DPE248" s="260"/>
      <c r="DPF248" s="260"/>
      <c r="DPG248" s="260"/>
      <c r="DPH248" s="260"/>
      <c r="DPI248" s="260"/>
      <c r="DPJ248" s="260"/>
      <c r="DPK248" s="260"/>
      <c r="DPL248" s="260"/>
      <c r="DPM248" s="260"/>
      <c r="DPN248" s="260"/>
      <c r="DPO248" s="260"/>
      <c r="DPP248" s="260"/>
      <c r="DPQ248" s="260"/>
      <c r="DPR248" s="260"/>
      <c r="DPS248" s="260"/>
      <c r="DPT248" s="260"/>
      <c r="DPU248" s="260"/>
      <c r="DPV248" s="260"/>
      <c r="DPW248" s="260"/>
      <c r="DPX248" s="260"/>
      <c r="DPY248" s="260"/>
      <c r="DPZ248" s="260"/>
      <c r="DQA248" s="260"/>
      <c r="DQB248" s="260"/>
      <c r="DQC248" s="260"/>
      <c r="DQD248" s="260"/>
      <c r="DQE248" s="260"/>
      <c r="DQF248" s="260"/>
      <c r="DQG248" s="260"/>
      <c r="DQH248" s="260"/>
      <c r="DQI248" s="260"/>
      <c r="DQJ248" s="260"/>
      <c r="DQK248" s="260"/>
      <c r="DQL248" s="260"/>
      <c r="DQM248" s="260"/>
      <c r="DQN248" s="260"/>
      <c r="DQO248" s="260"/>
      <c r="DQP248" s="260"/>
      <c r="DQQ248" s="260"/>
      <c r="DQR248" s="260"/>
      <c r="DQS248" s="260"/>
      <c r="DQT248" s="260"/>
      <c r="DQU248" s="260"/>
      <c r="DQV248" s="260"/>
      <c r="DQW248" s="260"/>
      <c r="DQX248" s="260"/>
      <c r="DQY248" s="260"/>
      <c r="DQZ248" s="260"/>
      <c r="DRA248" s="260"/>
      <c r="DRB248" s="260"/>
      <c r="DRC248" s="260"/>
      <c r="DRD248" s="260"/>
      <c r="DRE248" s="260"/>
      <c r="DRF248" s="260"/>
      <c r="DRG248" s="260"/>
      <c r="DRH248" s="260"/>
      <c r="DRI248" s="260"/>
      <c r="DRJ248" s="260"/>
      <c r="DRK248" s="260"/>
      <c r="DRL248" s="260"/>
      <c r="DRM248" s="260"/>
      <c r="DRN248" s="260"/>
      <c r="DRO248" s="260"/>
      <c r="DRP248" s="260"/>
      <c r="DRQ248" s="260"/>
      <c r="DRR248" s="260"/>
      <c r="DRS248" s="260"/>
      <c r="DRT248" s="260"/>
      <c r="DRU248" s="260"/>
      <c r="DRV248" s="260"/>
      <c r="DRW248" s="260"/>
      <c r="DRX248" s="260"/>
      <c r="DRY248" s="260"/>
      <c r="DRZ248" s="260"/>
      <c r="DSA248" s="260"/>
      <c r="DSB248" s="260"/>
      <c r="DSC248" s="260"/>
      <c r="DSD248" s="260"/>
      <c r="DSE248" s="260"/>
      <c r="DSF248" s="260"/>
      <c r="DSG248" s="260"/>
      <c r="DSH248" s="260"/>
      <c r="DSI248" s="260"/>
      <c r="DSJ248" s="260"/>
      <c r="DSK248" s="260"/>
      <c r="DSL248" s="260"/>
      <c r="DSM248" s="260"/>
      <c r="DSN248" s="260"/>
      <c r="DSO248" s="260"/>
      <c r="DSP248" s="260"/>
      <c r="DSQ248" s="260"/>
      <c r="DSR248" s="260"/>
      <c r="DSS248" s="260"/>
      <c r="DST248" s="260"/>
      <c r="DSU248" s="260"/>
      <c r="DSV248" s="260"/>
      <c r="DSW248" s="260"/>
      <c r="DSX248" s="260"/>
      <c r="DSY248" s="260"/>
      <c r="DSZ248" s="260"/>
      <c r="DTA248" s="260"/>
      <c r="DTB248" s="260"/>
      <c r="DTC248" s="260"/>
      <c r="DTD248" s="260"/>
      <c r="DTE248" s="260"/>
      <c r="DTF248" s="260"/>
      <c r="DTG248" s="260"/>
      <c r="DTH248" s="260"/>
      <c r="DTI248" s="260"/>
      <c r="DTJ248" s="260"/>
      <c r="DTK248" s="260"/>
      <c r="DTL248" s="260"/>
      <c r="DTM248" s="260"/>
      <c r="DTN248" s="260"/>
      <c r="DTO248" s="260"/>
      <c r="DTP248" s="260"/>
      <c r="DTQ248" s="260"/>
      <c r="DTR248" s="260"/>
      <c r="DTS248" s="260"/>
      <c r="DTT248" s="260"/>
      <c r="DTU248" s="260"/>
      <c r="DTV248" s="260"/>
      <c r="DTW248" s="260"/>
      <c r="DTX248" s="260"/>
      <c r="DTY248" s="260"/>
      <c r="DTZ248" s="260"/>
      <c r="DUA248" s="260"/>
      <c r="DUB248" s="260"/>
      <c r="DUC248" s="260"/>
      <c r="DUD248" s="260"/>
      <c r="DUE248" s="260"/>
      <c r="DUF248" s="260"/>
      <c r="DUG248" s="260"/>
      <c r="DUH248" s="260"/>
      <c r="DUI248" s="260"/>
      <c r="DUJ248" s="260"/>
      <c r="DUK248" s="260"/>
      <c r="DUL248" s="260"/>
      <c r="DUM248" s="260"/>
      <c r="DUN248" s="260"/>
      <c r="DUO248" s="260"/>
      <c r="DUP248" s="260"/>
      <c r="DUQ248" s="260"/>
      <c r="DUR248" s="260"/>
      <c r="DUS248" s="260"/>
      <c r="DUT248" s="260"/>
      <c r="DUU248" s="260"/>
      <c r="DUV248" s="260"/>
      <c r="DUW248" s="260"/>
      <c r="DUX248" s="260"/>
      <c r="DUY248" s="260"/>
      <c r="DUZ248" s="260"/>
      <c r="DVA248" s="260"/>
      <c r="DVB248" s="260"/>
      <c r="DVC248" s="260"/>
      <c r="DVD248" s="260"/>
      <c r="DVE248" s="260"/>
      <c r="DVF248" s="260"/>
      <c r="DVG248" s="260"/>
      <c r="DVH248" s="260"/>
      <c r="DVI248" s="260"/>
      <c r="DVJ248" s="260"/>
      <c r="DVK248" s="260"/>
      <c r="DVL248" s="260"/>
      <c r="DVM248" s="260"/>
      <c r="DVN248" s="260"/>
      <c r="DVO248" s="260"/>
      <c r="DVP248" s="260"/>
      <c r="DVQ248" s="260"/>
      <c r="DVR248" s="260"/>
      <c r="DVS248" s="260"/>
      <c r="DVT248" s="260"/>
      <c r="DVU248" s="260"/>
      <c r="DVV248" s="260"/>
      <c r="DVW248" s="260"/>
      <c r="DVX248" s="260"/>
      <c r="DVY248" s="260"/>
      <c r="DVZ248" s="260"/>
      <c r="DWA248" s="260"/>
      <c r="DWB248" s="260"/>
      <c r="DWC248" s="260"/>
      <c r="DWD248" s="260"/>
      <c r="DWE248" s="260"/>
      <c r="DWF248" s="260"/>
      <c r="DWG248" s="260"/>
      <c r="DWH248" s="260"/>
      <c r="DWI248" s="260"/>
      <c r="DWJ248" s="260"/>
      <c r="DWK248" s="260"/>
      <c r="DWL248" s="260"/>
      <c r="DWM248" s="260"/>
      <c r="DWN248" s="260"/>
      <c r="DWO248" s="260"/>
      <c r="DWP248" s="260"/>
      <c r="DWQ248" s="260"/>
      <c r="DWR248" s="260"/>
      <c r="DWS248" s="260"/>
      <c r="DWT248" s="260"/>
      <c r="DWU248" s="260"/>
      <c r="DWV248" s="260"/>
      <c r="DWW248" s="260"/>
      <c r="DWX248" s="260"/>
      <c r="DWY248" s="260"/>
      <c r="DWZ248" s="260"/>
      <c r="DXA248" s="260"/>
      <c r="DXB248" s="260"/>
      <c r="DXC248" s="260"/>
      <c r="DXD248" s="260"/>
      <c r="DXE248" s="260"/>
      <c r="DXF248" s="260"/>
      <c r="DXG248" s="260"/>
      <c r="DXH248" s="260"/>
      <c r="DXI248" s="260"/>
      <c r="DXJ248" s="260"/>
      <c r="DXK248" s="260"/>
      <c r="DXL248" s="260"/>
      <c r="DXM248" s="260"/>
      <c r="DXN248" s="260"/>
      <c r="DXO248" s="260"/>
      <c r="DXP248" s="260"/>
      <c r="DXQ248" s="260"/>
      <c r="DXR248" s="260"/>
      <c r="DXS248" s="260"/>
      <c r="DXT248" s="260"/>
      <c r="DXU248" s="260"/>
      <c r="DXV248" s="260"/>
      <c r="DXW248" s="260"/>
      <c r="DXX248" s="260"/>
      <c r="DXY248" s="260"/>
      <c r="DXZ248" s="260"/>
      <c r="DYA248" s="260"/>
      <c r="DYB248" s="260"/>
      <c r="DYC248" s="260"/>
      <c r="DYD248" s="260"/>
      <c r="DYE248" s="260"/>
      <c r="DYF248" s="260"/>
      <c r="DYG248" s="260"/>
      <c r="DYH248" s="260"/>
      <c r="DYI248" s="260"/>
      <c r="DYJ248" s="260"/>
      <c r="DYK248" s="260"/>
      <c r="DYL248" s="260"/>
      <c r="DYM248" s="260"/>
      <c r="DYN248" s="260"/>
      <c r="DYO248" s="260"/>
      <c r="DYP248" s="260"/>
      <c r="DYQ248" s="260"/>
      <c r="DYR248" s="260"/>
      <c r="DYS248" s="260"/>
      <c r="DYT248" s="260"/>
      <c r="DYU248" s="260"/>
      <c r="DYV248" s="260"/>
      <c r="DYW248" s="260"/>
      <c r="DYX248" s="260"/>
      <c r="DYY248" s="260"/>
      <c r="DYZ248" s="260"/>
      <c r="DZA248" s="260"/>
      <c r="DZB248" s="260"/>
      <c r="DZC248" s="260"/>
      <c r="DZD248" s="260"/>
      <c r="DZE248" s="260"/>
      <c r="DZF248" s="260"/>
      <c r="DZG248" s="260"/>
      <c r="DZH248" s="260"/>
      <c r="DZI248" s="260"/>
      <c r="DZJ248" s="260"/>
      <c r="DZK248" s="260"/>
      <c r="DZL248" s="260"/>
      <c r="DZM248" s="260"/>
      <c r="DZN248" s="260"/>
      <c r="DZO248" s="260"/>
      <c r="DZP248" s="260"/>
      <c r="DZQ248" s="260"/>
      <c r="DZR248" s="260"/>
      <c r="DZS248" s="260"/>
      <c r="DZT248" s="260"/>
      <c r="DZU248" s="260"/>
      <c r="DZV248" s="260"/>
      <c r="DZW248" s="260"/>
      <c r="DZX248" s="260"/>
      <c r="DZY248" s="260"/>
      <c r="DZZ248" s="260"/>
      <c r="EAA248" s="260"/>
      <c r="EAB248" s="260"/>
      <c r="EAC248" s="260"/>
      <c r="EAD248" s="260"/>
      <c r="EAE248" s="260"/>
      <c r="EAF248" s="260"/>
      <c r="EAG248" s="260"/>
      <c r="EAH248" s="260"/>
      <c r="EAI248" s="260"/>
      <c r="EAJ248" s="260"/>
      <c r="EAK248" s="260"/>
      <c r="EAL248" s="260"/>
      <c r="EAM248" s="260"/>
      <c r="EAN248" s="260"/>
      <c r="EAO248" s="260"/>
      <c r="EAP248" s="260"/>
      <c r="EAQ248" s="260"/>
      <c r="EAR248" s="260"/>
      <c r="EAS248" s="260"/>
      <c r="EAT248" s="260"/>
      <c r="EAU248" s="260"/>
      <c r="EAV248" s="260"/>
      <c r="EAW248" s="260"/>
      <c r="EAX248" s="260"/>
      <c r="EAY248" s="260"/>
      <c r="EAZ248" s="260"/>
      <c r="EBA248" s="260"/>
      <c r="EBB248" s="260"/>
      <c r="EBC248" s="260"/>
      <c r="EBD248" s="260"/>
      <c r="EBE248" s="260"/>
      <c r="EBF248" s="260"/>
      <c r="EBG248" s="260"/>
      <c r="EBH248" s="260"/>
      <c r="EBI248" s="260"/>
      <c r="EBJ248" s="260"/>
      <c r="EBK248" s="260"/>
      <c r="EBL248" s="260"/>
      <c r="EBM248" s="260"/>
      <c r="EBN248" s="260"/>
      <c r="EBO248" s="260"/>
      <c r="EBP248" s="260"/>
      <c r="EBQ248" s="260"/>
      <c r="EBR248" s="260"/>
      <c r="EBS248" s="260"/>
      <c r="EBT248" s="260"/>
      <c r="EBU248" s="260"/>
      <c r="EBV248" s="260"/>
      <c r="EBW248" s="260"/>
      <c r="EBX248" s="260"/>
      <c r="EBY248" s="260"/>
      <c r="EBZ248" s="260"/>
      <c r="ECA248" s="260"/>
      <c r="ECB248" s="260"/>
      <c r="ECC248" s="260"/>
      <c r="ECD248" s="260"/>
      <c r="ECE248" s="260"/>
      <c r="ECF248" s="260"/>
      <c r="ECG248" s="260"/>
      <c r="ECH248" s="260"/>
      <c r="ECI248" s="260"/>
      <c r="ECJ248" s="260"/>
      <c r="ECK248" s="260"/>
      <c r="ECL248" s="260"/>
      <c r="ECM248" s="260"/>
      <c r="ECN248" s="260"/>
      <c r="ECO248" s="260"/>
      <c r="ECP248" s="260"/>
      <c r="ECQ248" s="260"/>
      <c r="ECR248" s="260"/>
      <c r="ECS248" s="260"/>
      <c r="ECT248" s="260"/>
      <c r="ECU248" s="260"/>
      <c r="ECV248" s="260"/>
      <c r="ECW248" s="260"/>
      <c r="ECX248" s="260"/>
      <c r="ECY248" s="260"/>
      <c r="ECZ248" s="260"/>
      <c r="EDA248" s="260"/>
      <c r="EDB248" s="260"/>
      <c r="EDC248" s="260"/>
      <c r="EDD248" s="260"/>
      <c r="EDE248" s="260"/>
      <c r="EDF248" s="260"/>
      <c r="EDG248" s="260"/>
      <c r="EDH248" s="260"/>
      <c r="EDI248" s="260"/>
      <c r="EDJ248" s="260"/>
      <c r="EDK248" s="260"/>
      <c r="EDL248" s="260"/>
      <c r="EDM248" s="260"/>
      <c r="EDN248" s="260"/>
      <c r="EDO248" s="260"/>
      <c r="EDP248" s="260"/>
      <c r="EDQ248" s="260"/>
      <c r="EDR248" s="260"/>
      <c r="EDS248" s="260"/>
      <c r="EDT248" s="260"/>
      <c r="EDU248" s="260"/>
      <c r="EDV248" s="260"/>
      <c r="EDW248" s="260"/>
      <c r="EDX248" s="260"/>
      <c r="EDY248" s="260"/>
      <c r="EDZ248" s="260"/>
      <c r="EEA248" s="260"/>
      <c r="EEB248" s="260"/>
      <c r="EEC248" s="260"/>
      <c r="EED248" s="260"/>
      <c r="EEE248" s="260"/>
      <c r="EEF248" s="260"/>
      <c r="EEG248" s="260"/>
      <c r="EEH248" s="260"/>
      <c r="EEI248" s="260"/>
      <c r="EEJ248" s="260"/>
      <c r="EEK248" s="260"/>
      <c r="EEL248" s="260"/>
      <c r="EEM248" s="260"/>
      <c r="EEN248" s="260"/>
      <c r="EEO248" s="260"/>
      <c r="EEP248" s="260"/>
      <c r="EEQ248" s="260"/>
      <c r="EER248" s="260"/>
      <c r="EES248" s="260"/>
      <c r="EET248" s="260"/>
      <c r="EEU248" s="260"/>
      <c r="EEV248" s="260"/>
      <c r="EEW248" s="260"/>
      <c r="EEX248" s="260"/>
      <c r="EEY248" s="260"/>
      <c r="EEZ248" s="260"/>
      <c r="EFA248" s="260"/>
      <c r="EFB248" s="260"/>
      <c r="EFC248" s="260"/>
      <c r="EFD248" s="260"/>
      <c r="EFE248" s="260"/>
      <c r="EFF248" s="260"/>
      <c r="EFG248" s="260"/>
      <c r="EFH248" s="260"/>
      <c r="EFI248" s="260"/>
      <c r="EFJ248" s="260"/>
      <c r="EFK248" s="260"/>
      <c r="EFL248" s="260"/>
      <c r="EFM248" s="260"/>
      <c r="EFN248" s="260"/>
      <c r="EFO248" s="260"/>
      <c r="EFP248" s="260"/>
      <c r="EFQ248" s="260"/>
      <c r="EFR248" s="260"/>
      <c r="EFS248" s="260"/>
      <c r="EFT248" s="260"/>
      <c r="EFU248" s="260"/>
      <c r="EFV248" s="260"/>
      <c r="EFW248" s="260"/>
      <c r="EFX248" s="260"/>
      <c r="EFY248" s="260"/>
      <c r="EFZ248" s="260"/>
      <c r="EGA248" s="260"/>
      <c r="EGB248" s="260"/>
      <c r="EGC248" s="260"/>
      <c r="EGD248" s="260"/>
      <c r="EGE248" s="260"/>
      <c r="EGF248" s="260"/>
      <c r="EGG248" s="260"/>
      <c r="EGH248" s="260"/>
      <c r="EGI248" s="260"/>
      <c r="EGJ248" s="260"/>
      <c r="EGK248" s="260"/>
      <c r="EGL248" s="260"/>
      <c r="EGM248" s="260"/>
      <c r="EGN248" s="260"/>
      <c r="EGO248" s="260"/>
      <c r="EGP248" s="260"/>
      <c r="EGQ248" s="260"/>
      <c r="EGR248" s="260"/>
      <c r="EGS248" s="260"/>
      <c r="EGT248" s="260"/>
      <c r="EGU248" s="260"/>
      <c r="EGV248" s="260"/>
      <c r="EGW248" s="260"/>
      <c r="EGX248" s="260"/>
      <c r="EGY248" s="260"/>
      <c r="EGZ248" s="260"/>
      <c r="EHA248" s="260"/>
      <c r="EHB248" s="260"/>
      <c r="EHC248" s="260"/>
      <c r="EHD248" s="260"/>
      <c r="EHE248" s="260"/>
      <c r="EHF248" s="260"/>
      <c r="EHG248" s="260"/>
      <c r="EHH248" s="260"/>
      <c r="EHI248" s="260"/>
      <c r="EHJ248" s="260"/>
      <c r="EHK248" s="260"/>
      <c r="EHL248" s="260"/>
      <c r="EHM248" s="260"/>
      <c r="EHN248" s="260"/>
      <c r="EHO248" s="260"/>
      <c r="EHP248" s="260"/>
      <c r="EHQ248" s="260"/>
      <c r="EHR248" s="260"/>
      <c r="EHS248" s="260"/>
      <c r="EHT248" s="260"/>
      <c r="EHU248" s="260"/>
      <c r="EHV248" s="260"/>
      <c r="EHW248" s="260"/>
      <c r="EHX248" s="260"/>
      <c r="EHY248" s="260"/>
      <c r="EHZ248" s="260"/>
      <c r="EIA248" s="260"/>
      <c r="EIB248" s="260"/>
      <c r="EIC248" s="260"/>
      <c r="EID248" s="260"/>
      <c r="EIE248" s="260"/>
      <c r="EIF248" s="260"/>
      <c r="EIG248" s="260"/>
      <c r="EIH248" s="260"/>
      <c r="EII248" s="260"/>
      <c r="EIJ248" s="260"/>
      <c r="EIK248" s="260"/>
      <c r="EIL248" s="260"/>
      <c r="EIM248" s="260"/>
      <c r="EIN248" s="260"/>
      <c r="EIO248" s="260"/>
      <c r="EIP248" s="260"/>
      <c r="EIQ248" s="260"/>
      <c r="EIR248" s="260"/>
      <c r="EIS248" s="260"/>
      <c r="EIT248" s="260"/>
      <c r="EIU248" s="260"/>
      <c r="EIV248" s="260"/>
      <c r="EIW248" s="260"/>
      <c r="EIX248" s="260"/>
      <c r="EIY248" s="260"/>
      <c r="EIZ248" s="260"/>
      <c r="EJA248" s="260"/>
      <c r="EJB248" s="260"/>
      <c r="EJC248" s="260"/>
      <c r="EJD248" s="260"/>
      <c r="EJE248" s="260"/>
      <c r="EJF248" s="260"/>
      <c r="EJG248" s="260"/>
      <c r="EJH248" s="260"/>
      <c r="EJI248" s="260"/>
      <c r="EJJ248" s="260"/>
      <c r="EJK248" s="260"/>
      <c r="EJL248" s="260"/>
      <c r="EJM248" s="260"/>
      <c r="EJN248" s="260"/>
      <c r="EJO248" s="260"/>
      <c r="EJP248" s="260"/>
      <c r="EJQ248" s="260"/>
      <c r="EJR248" s="260"/>
      <c r="EJS248" s="260"/>
      <c r="EJT248" s="260"/>
      <c r="EJU248" s="260"/>
      <c r="EJV248" s="260"/>
      <c r="EJW248" s="260"/>
      <c r="EJX248" s="260"/>
      <c r="EJY248" s="260"/>
      <c r="EJZ248" s="260"/>
      <c r="EKA248" s="260"/>
      <c r="EKB248" s="260"/>
      <c r="EKC248" s="260"/>
      <c r="EKD248" s="260"/>
      <c r="EKE248" s="260"/>
      <c r="EKF248" s="260"/>
      <c r="EKG248" s="260"/>
      <c r="EKH248" s="260"/>
      <c r="EKI248" s="260"/>
      <c r="EKJ248" s="260"/>
      <c r="EKK248" s="260"/>
      <c r="EKL248" s="260"/>
      <c r="EKM248" s="260"/>
      <c r="EKN248" s="260"/>
      <c r="EKO248" s="260"/>
      <c r="EKP248" s="260"/>
      <c r="EKQ248" s="260"/>
      <c r="EKR248" s="260"/>
      <c r="EKS248" s="260"/>
      <c r="EKT248" s="260"/>
      <c r="EKU248" s="260"/>
      <c r="EKV248" s="260"/>
      <c r="EKW248" s="260"/>
      <c r="EKX248" s="260"/>
      <c r="EKY248" s="260"/>
      <c r="EKZ248" s="260"/>
      <c r="ELA248" s="260"/>
      <c r="ELB248" s="260"/>
      <c r="ELC248" s="260"/>
      <c r="ELD248" s="260"/>
      <c r="ELE248" s="260"/>
      <c r="ELF248" s="260"/>
      <c r="ELG248" s="260"/>
      <c r="ELH248" s="260"/>
      <c r="ELI248" s="260"/>
      <c r="ELJ248" s="260"/>
      <c r="ELK248" s="260"/>
      <c r="ELL248" s="260"/>
      <c r="ELM248" s="260"/>
      <c r="ELN248" s="260"/>
      <c r="ELO248" s="260"/>
      <c r="ELP248" s="260"/>
      <c r="ELQ248" s="260"/>
      <c r="ELR248" s="260"/>
      <c r="ELS248" s="260"/>
      <c r="ELT248" s="260"/>
      <c r="ELU248" s="260"/>
      <c r="ELV248" s="260"/>
      <c r="ELW248" s="260"/>
      <c r="ELX248" s="260"/>
      <c r="ELY248" s="260"/>
      <c r="ELZ248" s="260"/>
      <c r="EMA248" s="260"/>
      <c r="EMB248" s="260"/>
      <c r="EMC248" s="260"/>
      <c r="EMD248" s="260"/>
      <c r="EME248" s="260"/>
      <c r="EMF248" s="260"/>
      <c r="EMG248" s="260"/>
      <c r="EMH248" s="260"/>
      <c r="EMI248" s="260"/>
      <c r="EMJ248" s="260"/>
      <c r="EMK248" s="260"/>
      <c r="EML248" s="260"/>
      <c r="EMM248" s="260"/>
      <c r="EMN248" s="260"/>
      <c r="EMO248" s="260"/>
      <c r="EMP248" s="260"/>
      <c r="EMQ248" s="260"/>
      <c r="EMR248" s="260"/>
      <c r="EMS248" s="260"/>
      <c r="EMT248" s="260"/>
      <c r="EMU248" s="260"/>
      <c r="EMV248" s="260"/>
      <c r="EMW248" s="260"/>
      <c r="EMX248" s="260"/>
      <c r="EMY248" s="260"/>
      <c r="EMZ248" s="260"/>
      <c r="ENA248" s="260"/>
      <c r="ENB248" s="260"/>
      <c r="ENC248" s="260"/>
      <c r="END248" s="260"/>
      <c r="ENE248" s="260"/>
      <c r="ENF248" s="260"/>
      <c r="ENG248" s="260"/>
      <c r="ENH248" s="260"/>
      <c r="ENI248" s="260"/>
      <c r="ENJ248" s="260"/>
      <c r="ENK248" s="260"/>
      <c r="ENL248" s="260"/>
      <c r="ENM248" s="260"/>
      <c r="ENN248" s="260"/>
      <c r="ENO248" s="260"/>
      <c r="ENP248" s="260"/>
      <c r="ENQ248" s="260"/>
      <c r="ENR248" s="260"/>
      <c r="ENS248" s="260"/>
      <c r="ENT248" s="260"/>
      <c r="ENU248" s="260"/>
      <c r="ENV248" s="260"/>
      <c r="ENW248" s="260"/>
      <c r="ENX248" s="260"/>
      <c r="ENY248" s="260"/>
      <c r="ENZ248" s="260"/>
      <c r="EOA248" s="260"/>
      <c r="EOB248" s="260"/>
      <c r="EOC248" s="260"/>
      <c r="EOD248" s="260"/>
      <c r="EOE248" s="260"/>
      <c r="EOF248" s="260"/>
      <c r="EOG248" s="260"/>
      <c r="EOH248" s="260"/>
      <c r="EOI248" s="260"/>
      <c r="EOJ248" s="260"/>
      <c r="EOK248" s="260"/>
      <c r="EOL248" s="260"/>
      <c r="EOM248" s="260"/>
      <c r="EON248" s="260"/>
      <c r="EOO248" s="260"/>
      <c r="EOP248" s="260"/>
      <c r="EOQ248" s="260"/>
      <c r="EOR248" s="260"/>
      <c r="EOS248" s="260"/>
      <c r="EOT248" s="260"/>
      <c r="EOU248" s="260"/>
      <c r="EOV248" s="260"/>
      <c r="EOW248" s="260"/>
      <c r="EOX248" s="260"/>
      <c r="EOY248" s="260"/>
      <c r="EOZ248" s="260"/>
      <c r="EPA248" s="260"/>
      <c r="EPB248" s="260"/>
      <c r="EPC248" s="260"/>
      <c r="EPD248" s="260"/>
      <c r="EPE248" s="260"/>
      <c r="EPF248" s="260"/>
      <c r="EPG248" s="260"/>
      <c r="EPH248" s="260"/>
      <c r="EPI248" s="260"/>
      <c r="EPJ248" s="260"/>
      <c r="EPK248" s="260"/>
      <c r="EPL248" s="260"/>
      <c r="EPM248" s="260"/>
      <c r="EPN248" s="260"/>
      <c r="EPO248" s="260"/>
      <c r="EPP248" s="260"/>
      <c r="EPQ248" s="260"/>
      <c r="EPR248" s="260"/>
      <c r="EPS248" s="260"/>
      <c r="EPT248" s="260"/>
      <c r="EPU248" s="260"/>
      <c r="EPV248" s="260"/>
      <c r="EPW248" s="260"/>
      <c r="EPX248" s="260"/>
      <c r="EPY248" s="260"/>
      <c r="EPZ248" s="260"/>
      <c r="EQA248" s="260"/>
      <c r="EQB248" s="260"/>
      <c r="EQC248" s="260"/>
      <c r="EQD248" s="260"/>
      <c r="EQE248" s="260"/>
      <c r="EQF248" s="260"/>
      <c r="EQG248" s="260"/>
      <c r="EQH248" s="260"/>
      <c r="EQI248" s="260"/>
      <c r="EQJ248" s="260"/>
      <c r="EQK248" s="260"/>
      <c r="EQL248" s="260"/>
      <c r="EQM248" s="260"/>
      <c r="EQN248" s="260"/>
      <c r="EQO248" s="260"/>
      <c r="EQP248" s="260"/>
      <c r="EQQ248" s="260"/>
      <c r="EQR248" s="260"/>
      <c r="EQS248" s="260"/>
      <c r="EQT248" s="260"/>
      <c r="EQU248" s="260"/>
      <c r="EQV248" s="260"/>
      <c r="EQW248" s="260"/>
      <c r="EQX248" s="260"/>
      <c r="EQY248" s="260"/>
      <c r="EQZ248" s="260"/>
      <c r="ERA248" s="260"/>
      <c r="ERB248" s="260"/>
      <c r="ERC248" s="260"/>
      <c r="ERD248" s="260"/>
      <c r="ERE248" s="260"/>
      <c r="ERF248" s="260"/>
      <c r="ERG248" s="260"/>
      <c r="ERH248" s="260"/>
      <c r="ERI248" s="260"/>
      <c r="ERJ248" s="260"/>
      <c r="ERK248" s="260"/>
      <c r="ERL248" s="260"/>
      <c r="ERM248" s="260"/>
      <c r="ERN248" s="260"/>
      <c r="ERO248" s="260"/>
      <c r="ERP248" s="260"/>
      <c r="ERQ248" s="260"/>
      <c r="ERR248" s="260"/>
      <c r="ERS248" s="260"/>
      <c r="ERT248" s="260"/>
      <c r="ERU248" s="260"/>
      <c r="ERV248" s="260"/>
      <c r="ERW248" s="260"/>
      <c r="ERX248" s="260"/>
      <c r="ERY248" s="260"/>
      <c r="ERZ248" s="260"/>
      <c r="ESA248" s="260"/>
      <c r="ESB248" s="260"/>
      <c r="ESC248" s="260"/>
      <c r="ESD248" s="260"/>
      <c r="ESE248" s="260"/>
      <c r="ESF248" s="260"/>
      <c r="ESG248" s="260"/>
      <c r="ESH248" s="260"/>
      <c r="ESI248" s="260"/>
      <c r="ESJ248" s="260"/>
      <c r="ESK248" s="260"/>
      <c r="ESL248" s="260"/>
      <c r="ESM248" s="260"/>
      <c r="ESN248" s="260"/>
      <c r="ESO248" s="260"/>
      <c r="ESP248" s="260"/>
      <c r="ESQ248" s="260"/>
      <c r="ESR248" s="260"/>
      <c r="ESS248" s="260"/>
      <c r="EST248" s="260"/>
      <c r="ESU248" s="260"/>
      <c r="ESV248" s="260"/>
      <c r="ESW248" s="260"/>
      <c r="ESX248" s="260"/>
      <c r="ESY248" s="260"/>
      <c r="ESZ248" s="260"/>
      <c r="ETA248" s="260"/>
      <c r="ETB248" s="260"/>
      <c r="ETC248" s="260"/>
      <c r="ETD248" s="260"/>
      <c r="ETE248" s="260"/>
      <c r="ETF248" s="260"/>
      <c r="ETG248" s="260"/>
      <c r="ETH248" s="260"/>
      <c r="ETI248" s="260"/>
      <c r="ETJ248" s="260"/>
      <c r="ETK248" s="260"/>
      <c r="ETL248" s="260"/>
      <c r="ETM248" s="260"/>
      <c r="ETN248" s="260"/>
      <c r="ETO248" s="260"/>
      <c r="ETP248" s="260"/>
      <c r="ETQ248" s="260"/>
      <c r="ETR248" s="260"/>
      <c r="ETS248" s="260"/>
      <c r="ETT248" s="260"/>
      <c r="ETU248" s="260"/>
      <c r="ETV248" s="260"/>
      <c r="ETW248" s="260"/>
      <c r="ETX248" s="260"/>
      <c r="ETY248" s="260"/>
      <c r="ETZ248" s="260"/>
      <c r="EUA248" s="260"/>
      <c r="EUB248" s="260"/>
      <c r="EUC248" s="260"/>
      <c r="EUD248" s="260"/>
      <c r="EUE248" s="260"/>
      <c r="EUF248" s="260"/>
      <c r="EUG248" s="260"/>
      <c r="EUH248" s="260"/>
      <c r="EUI248" s="260"/>
      <c r="EUJ248" s="260"/>
      <c r="EUK248" s="260"/>
      <c r="EUL248" s="260"/>
      <c r="EUM248" s="260"/>
      <c r="EUN248" s="260"/>
      <c r="EUO248" s="260"/>
      <c r="EUP248" s="260"/>
      <c r="EUQ248" s="260"/>
      <c r="EUR248" s="260"/>
      <c r="EUS248" s="260"/>
      <c r="EUT248" s="260"/>
      <c r="EUU248" s="260"/>
      <c r="EUV248" s="260"/>
      <c r="EUW248" s="260"/>
      <c r="EUX248" s="260"/>
      <c r="EUY248" s="260"/>
      <c r="EUZ248" s="260"/>
      <c r="EVA248" s="260"/>
      <c r="EVB248" s="260"/>
      <c r="EVC248" s="260"/>
      <c r="EVD248" s="260"/>
      <c r="EVE248" s="260"/>
      <c r="EVF248" s="260"/>
      <c r="EVG248" s="260"/>
      <c r="EVH248" s="260"/>
      <c r="EVI248" s="260"/>
      <c r="EVJ248" s="260"/>
      <c r="EVK248" s="260"/>
      <c r="EVL248" s="260"/>
      <c r="EVM248" s="260"/>
      <c r="EVN248" s="260"/>
      <c r="EVO248" s="260"/>
      <c r="EVP248" s="260"/>
      <c r="EVQ248" s="260"/>
      <c r="EVR248" s="260"/>
      <c r="EVS248" s="260"/>
      <c r="EVT248" s="260"/>
      <c r="EVU248" s="260"/>
      <c r="EVV248" s="260"/>
      <c r="EVW248" s="260"/>
      <c r="EVX248" s="260"/>
      <c r="EVY248" s="260"/>
      <c r="EVZ248" s="260"/>
      <c r="EWA248" s="260"/>
      <c r="EWB248" s="260"/>
      <c r="EWC248" s="260"/>
      <c r="EWD248" s="260"/>
      <c r="EWE248" s="260"/>
      <c r="EWF248" s="260"/>
      <c r="EWG248" s="260"/>
      <c r="EWH248" s="260"/>
      <c r="EWI248" s="260"/>
      <c r="EWJ248" s="260"/>
      <c r="EWK248" s="260"/>
      <c r="EWL248" s="260"/>
      <c r="EWM248" s="260"/>
      <c r="EWN248" s="260"/>
      <c r="EWO248" s="260"/>
      <c r="EWP248" s="260"/>
      <c r="EWQ248" s="260"/>
      <c r="EWR248" s="260"/>
      <c r="EWS248" s="260"/>
      <c r="EWT248" s="260"/>
      <c r="EWU248" s="260"/>
      <c r="EWV248" s="260"/>
      <c r="EWW248" s="260"/>
      <c r="EWX248" s="260"/>
      <c r="EWY248" s="260"/>
      <c r="EWZ248" s="260"/>
      <c r="EXA248" s="260"/>
      <c r="EXB248" s="260"/>
      <c r="EXC248" s="260"/>
      <c r="EXD248" s="260"/>
      <c r="EXE248" s="260"/>
      <c r="EXF248" s="260"/>
      <c r="EXG248" s="260"/>
      <c r="EXH248" s="260"/>
      <c r="EXI248" s="260"/>
      <c r="EXJ248" s="260"/>
      <c r="EXK248" s="260"/>
      <c r="EXL248" s="260"/>
      <c r="EXM248" s="260"/>
      <c r="EXN248" s="260"/>
      <c r="EXO248" s="260"/>
      <c r="EXP248" s="260"/>
      <c r="EXQ248" s="260"/>
      <c r="EXR248" s="260"/>
      <c r="EXS248" s="260"/>
      <c r="EXT248" s="260"/>
      <c r="EXU248" s="260"/>
      <c r="EXV248" s="260"/>
      <c r="EXW248" s="260"/>
      <c r="EXX248" s="260"/>
      <c r="EXY248" s="260"/>
      <c r="EXZ248" s="260"/>
      <c r="EYA248" s="260"/>
      <c r="EYB248" s="260"/>
      <c r="EYC248" s="260"/>
      <c r="EYD248" s="260"/>
      <c r="EYE248" s="260"/>
      <c r="EYF248" s="260"/>
      <c r="EYG248" s="260"/>
      <c r="EYH248" s="260"/>
      <c r="EYI248" s="260"/>
      <c r="EYJ248" s="260"/>
      <c r="EYK248" s="260"/>
      <c r="EYL248" s="260"/>
      <c r="EYM248" s="260"/>
      <c r="EYN248" s="260"/>
      <c r="EYO248" s="260"/>
      <c r="EYP248" s="260"/>
      <c r="EYQ248" s="260"/>
      <c r="EYR248" s="260"/>
      <c r="EYS248" s="260"/>
      <c r="EYT248" s="260"/>
      <c r="EYU248" s="260"/>
      <c r="EYV248" s="260"/>
      <c r="EYW248" s="260"/>
      <c r="EYX248" s="260"/>
      <c r="EYY248" s="260"/>
      <c r="EYZ248" s="260"/>
      <c r="EZA248" s="260"/>
      <c r="EZB248" s="260"/>
      <c r="EZC248" s="260"/>
      <c r="EZD248" s="260"/>
      <c r="EZE248" s="260"/>
      <c r="EZF248" s="260"/>
      <c r="EZG248" s="260"/>
      <c r="EZH248" s="260"/>
      <c r="EZI248" s="260"/>
      <c r="EZJ248" s="260"/>
      <c r="EZK248" s="260"/>
      <c r="EZL248" s="260"/>
      <c r="EZM248" s="260"/>
      <c r="EZN248" s="260"/>
      <c r="EZO248" s="260"/>
      <c r="EZP248" s="260"/>
      <c r="EZQ248" s="260"/>
      <c r="EZR248" s="260"/>
      <c r="EZS248" s="260"/>
      <c r="EZT248" s="260"/>
      <c r="EZU248" s="260"/>
      <c r="EZV248" s="260"/>
      <c r="EZW248" s="260"/>
      <c r="EZX248" s="260"/>
      <c r="EZY248" s="260"/>
      <c r="EZZ248" s="260"/>
      <c r="FAA248" s="260"/>
      <c r="FAB248" s="260"/>
      <c r="FAC248" s="260"/>
      <c r="FAD248" s="260"/>
      <c r="FAE248" s="260"/>
      <c r="FAF248" s="260"/>
      <c r="FAG248" s="260"/>
      <c r="FAH248" s="260"/>
      <c r="FAI248" s="260"/>
      <c r="FAJ248" s="260"/>
      <c r="FAK248" s="260"/>
      <c r="FAL248" s="260"/>
      <c r="FAM248" s="260"/>
      <c r="FAN248" s="260"/>
      <c r="FAO248" s="260"/>
      <c r="FAP248" s="260"/>
      <c r="FAQ248" s="260"/>
      <c r="FAR248" s="260"/>
      <c r="FAS248" s="260"/>
      <c r="FAT248" s="260"/>
      <c r="FAU248" s="260"/>
      <c r="FAV248" s="260"/>
      <c r="FAW248" s="260"/>
      <c r="FAX248" s="260"/>
      <c r="FAY248" s="260"/>
      <c r="FAZ248" s="260"/>
      <c r="FBA248" s="260"/>
      <c r="FBB248" s="260"/>
      <c r="FBC248" s="260"/>
      <c r="FBD248" s="260"/>
      <c r="FBE248" s="260"/>
      <c r="FBF248" s="260"/>
      <c r="FBG248" s="260"/>
      <c r="FBH248" s="260"/>
      <c r="FBI248" s="260"/>
      <c r="FBJ248" s="260"/>
      <c r="FBK248" s="260"/>
      <c r="FBL248" s="260"/>
      <c r="FBM248" s="260"/>
      <c r="FBN248" s="260"/>
      <c r="FBO248" s="260"/>
      <c r="FBP248" s="260"/>
      <c r="FBQ248" s="260"/>
      <c r="FBR248" s="260"/>
      <c r="FBS248" s="260"/>
      <c r="FBT248" s="260"/>
      <c r="FBU248" s="260"/>
      <c r="FBV248" s="260"/>
      <c r="FBW248" s="260"/>
      <c r="FBX248" s="260"/>
      <c r="FBY248" s="260"/>
      <c r="FBZ248" s="260"/>
      <c r="FCA248" s="260"/>
      <c r="FCB248" s="260"/>
      <c r="FCC248" s="260"/>
      <c r="FCD248" s="260"/>
      <c r="FCE248" s="260"/>
      <c r="FCF248" s="260"/>
      <c r="FCG248" s="260"/>
      <c r="FCH248" s="260"/>
      <c r="FCI248" s="260"/>
      <c r="FCJ248" s="260"/>
      <c r="FCK248" s="260"/>
      <c r="FCL248" s="260"/>
      <c r="FCM248" s="260"/>
      <c r="FCN248" s="260"/>
      <c r="FCO248" s="260"/>
      <c r="FCP248" s="260"/>
      <c r="FCQ248" s="260"/>
      <c r="FCR248" s="260"/>
      <c r="FCS248" s="260"/>
      <c r="FCT248" s="260"/>
      <c r="FCU248" s="260"/>
      <c r="FCV248" s="260"/>
      <c r="FCW248" s="260"/>
      <c r="FCX248" s="260"/>
      <c r="FCY248" s="260"/>
      <c r="FCZ248" s="260"/>
      <c r="FDA248" s="260"/>
      <c r="FDB248" s="260"/>
      <c r="FDC248" s="260"/>
      <c r="FDD248" s="260"/>
      <c r="FDE248" s="260"/>
      <c r="FDF248" s="260"/>
      <c r="FDG248" s="260"/>
      <c r="FDH248" s="260"/>
      <c r="FDI248" s="260"/>
      <c r="FDJ248" s="260"/>
      <c r="FDK248" s="260"/>
      <c r="FDL248" s="260"/>
      <c r="FDM248" s="260"/>
      <c r="FDN248" s="260"/>
      <c r="FDO248" s="260"/>
      <c r="FDP248" s="260"/>
      <c r="FDQ248" s="260"/>
      <c r="FDR248" s="260"/>
      <c r="FDS248" s="260"/>
      <c r="FDT248" s="260"/>
      <c r="FDU248" s="260"/>
      <c r="FDV248" s="260"/>
      <c r="FDW248" s="260"/>
      <c r="FDX248" s="260"/>
      <c r="FDY248" s="260"/>
      <c r="FDZ248" s="260"/>
      <c r="FEA248" s="260"/>
      <c r="FEB248" s="260"/>
      <c r="FEC248" s="260"/>
      <c r="FED248" s="260"/>
      <c r="FEE248" s="260"/>
      <c r="FEF248" s="260"/>
      <c r="FEG248" s="260"/>
      <c r="FEH248" s="260"/>
      <c r="FEI248" s="260"/>
      <c r="FEJ248" s="260"/>
      <c r="FEK248" s="260"/>
      <c r="FEL248" s="260"/>
      <c r="FEM248" s="260"/>
      <c r="FEN248" s="260"/>
      <c r="FEO248" s="260"/>
      <c r="FEP248" s="260"/>
      <c r="FEQ248" s="260"/>
      <c r="FER248" s="260"/>
      <c r="FES248" s="260"/>
      <c r="FET248" s="260"/>
      <c r="FEU248" s="260"/>
      <c r="FEV248" s="260"/>
      <c r="FEW248" s="260"/>
      <c r="FEX248" s="260"/>
      <c r="FEY248" s="260"/>
      <c r="FEZ248" s="260"/>
      <c r="FFA248" s="260"/>
      <c r="FFB248" s="260"/>
      <c r="FFC248" s="260"/>
      <c r="FFD248" s="260"/>
      <c r="FFE248" s="260"/>
      <c r="FFF248" s="260"/>
      <c r="FFG248" s="260"/>
      <c r="FFH248" s="260"/>
      <c r="FFI248" s="260"/>
      <c r="FFJ248" s="260"/>
      <c r="FFK248" s="260"/>
      <c r="FFL248" s="260"/>
      <c r="FFM248" s="260"/>
      <c r="FFN248" s="260"/>
      <c r="FFO248" s="260"/>
      <c r="FFP248" s="260"/>
      <c r="FFQ248" s="260"/>
      <c r="FFR248" s="260"/>
      <c r="FFS248" s="260"/>
      <c r="FFT248" s="260"/>
      <c r="FFU248" s="260"/>
      <c r="FFV248" s="260"/>
      <c r="FFW248" s="260"/>
      <c r="FFX248" s="260"/>
      <c r="FFY248" s="260"/>
      <c r="FFZ248" s="260"/>
      <c r="FGA248" s="260"/>
      <c r="FGB248" s="260"/>
      <c r="FGC248" s="260"/>
      <c r="FGD248" s="260"/>
      <c r="FGE248" s="260"/>
      <c r="FGF248" s="260"/>
      <c r="FGG248" s="260"/>
      <c r="FGH248" s="260"/>
      <c r="FGI248" s="260"/>
      <c r="FGJ248" s="260"/>
      <c r="FGK248" s="260"/>
      <c r="FGL248" s="260"/>
      <c r="FGM248" s="260"/>
      <c r="FGN248" s="260"/>
      <c r="FGO248" s="260"/>
      <c r="FGP248" s="260"/>
      <c r="FGQ248" s="260"/>
      <c r="FGR248" s="260"/>
      <c r="FGS248" s="260"/>
      <c r="FGT248" s="260"/>
      <c r="FGU248" s="260"/>
      <c r="FGV248" s="260"/>
      <c r="FGW248" s="260"/>
      <c r="FGX248" s="260"/>
      <c r="FGY248" s="260"/>
      <c r="FGZ248" s="260"/>
      <c r="FHA248" s="260"/>
      <c r="FHB248" s="260"/>
      <c r="FHC248" s="260"/>
      <c r="FHD248" s="260"/>
      <c r="FHE248" s="260"/>
      <c r="FHF248" s="260"/>
      <c r="FHG248" s="260"/>
      <c r="FHH248" s="260"/>
      <c r="FHI248" s="260"/>
      <c r="FHJ248" s="260"/>
      <c r="FHK248" s="260"/>
      <c r="FHL248" s="260"/>
      <c r="FHM248" s="260"/>
      <c r="FHN248" s="260"/>
      <c r="FHO248" s="260"/>
      <c r="FHP248" s="260"/>
      <c r="FHQ248" s="260"/>
      <c r="FHR248" s="260"/>
      <c r="FHS248" s="260"/>
      <c r="FHT248" s="260"/>
      <c r="FHU248" s="260"/>
      <c r="FHV248" s="260"/>
      <c r="FHW248" s="260"/>
      <c r="FHX248" s="260"/>
      <c r="FHY248" s="260"/>
      <c r="FHZ248" s="260"/>
      <c r="FIA248" s="260"/>
      <c r="FIB248" s="260"/>
      <c r="FIC248" s="260"/>
      <c r="FID248" s="260"/>
      <c r="FIE248" s="260"/>
      <c r="FIF248" s="260"/>
      <c r="FIG248" s="260"/>
      <c r="FIH248" s="260"/>
      <c r="FII248" s="260"/>
      <c r="FIJ248" s="260"/>
      <c r="FIK248" s="260"/>
      <c r="FIL248" s="260"/>
      <c r="FIM248" s="260"/>
      <c r="FIN248" s="260"/>
      <c r="FIO248" s="260"/>
      <c r="FIP248" s="260"/>
      <c r="FIQ248" s="260"/>
      <c r="FIR248" s="260"/>
      <c r="FIS248" s="260"/>
      <c r="FIT248" s="260"/>
      <c r="FIU248" s="260"/>
      <c r="FIV248" s="260"/>
      <c r="FIW248" s="260"/>
      <c r="FIX248" s="260"/>
      <c r="FIY248" s="260"/>
      <c r="FIZ248" s="260"/>
      <c r="FJA248" s="260"/>
      <c r="FJB248" s="260"/>
      <c r="FJC248" s="260"/>
      <c r="FJD248" s="260"/>
      <c r="FJE248" s="260"/>
      <c r="FJF248" s="260"/>
      <c r="FJG248" s="260"/>
      <c r="FJH248" s="260"/>
      <c r="FJI248" s="260"/>
      <c r="FJJ248" s="260"/>
      <c r="FJK248" s="260"/>
      <c r="FJL248" s="260"/>
      <c r="FJM248" s="260"/>
      <c r="FJN248" s="260"/>
      <c r="FJO248" s="260"/>
      <c r="FJP248" s="260"/>
      <c r="FJQ248" s="260"/>
      <c r="FJR248" s="260"/>
      <c r="FJS248" s="260"/>
      <c r="FJT248" s="260"/>
      <c r="FJU248" s="260"/>
      <c r="FJV248" s="260"/>
      <c r="FJW248" s="260"/>
      <c r="FJX248" s="260"/>
      <c r="FJY248" s="260"/>
      <c r="FJZ248" s="260"/>
      <c r="FKA248" s="260"/>
      <c r="FKB248" s="260"/>
      <c r="FKC248" s="260"/>
      <c r="FKD248" s="260"/>
      <c r="FKE248" s="260"/>
      <c r="FKF248" s="260"/>
      <c r="FKG248" s="260"/>
      <c r="FKH248" s="260"/>
      <c r="FKI248" s="260"/>
      <c r="FKJ248" s="260"/>
      <c r="FKK248" s="260"/>
      <c r="FKL248" s="260"/>
      <c r="FKM248" s="260"/>
      <c r="FKN248" s="260"/>
      <c r="FKO248" s="260"/>
      <c r="FKP248" s="260"/>
      <c r="FKQ248" s="260"/>
      <c r="FKR248" s="260"/>
      <c r="FKS248" s="260"/>
      <c r="FKT248" s="260"/>
      <c r="FKU248" s="260"/>
      <c r="FKV248" s="260"/>
      <c r="FKW248" s="260"/>
      <c r="FKX248" s="260"/>
      <c r="FKY248" s="260"/>
      <c r="FKZ248" s="260"/>
      <c r="FLA248" s="260"/>
      <c r="FLB248" s="260"/>
      <c r="FLC248" s="260"/>
      <c r="FLD248" s="260"/>
      <c r="FLE248" s="260"/>
      <c r="FLF248" s="260"/>
      <c r="FLG248" s="260"/>
      <c r="FLH248" s="260"/>
      <c r="FLI248" s="260"/>
      <c r="FLJ248" s="260"/>
      <c r="FLK248" s="260"/>
      <c r="FLL248" s="260"/>
      <c r="FLM248" s="260"/>
      <c r="FLN248" s="260"/>
      <c r="FLO248" s="260"/>
      <c r="FLP248" s="260"/>
      <c r="FLQ248" s="260"/>
      <c r="FLR248" s="260"/>
      <c r="FLS248" s="260"/>
      <c r="FLT248" s="260"/>
      <c r="FLU248" s="260"/>
      <c r="FLV248" s="260"/>
      <c r="FLW248" s="260"/>
      <c r="FLX248" s="260"/>
      <c r="FLY248" s="260"/>
      <c r="FLZ248" s="260"/>
      <c r="FMA248" s="260"/>
      <c r="FMB248" s="260"/>
      <c r="FMC248" s="260"/>
      <c r="FMD248" s="260"/>
      <c r="FME248" s="260"/>
      <c r="FMF248" s="260"/>
      <c r="FMG248" s="260"/>
      <c r="FMH248" s="260"/>
      <c r="FMI248" s="260"/>
      <c r="FMJ248" s="260"/>
      <c r="FMK248" s="260"/>
      <c r="FML248" s="260"/>
      <c r="FMM248" s="260"/>
      <c r="FMN248" s="260"/>
      <c r="FMO248" s="260"/>
      <c r="FMP248" s="260"/>
      <c r="FMQ248" s="260"/>
      <c r="FMR248" s="260"/>
      <c r="FMS248" s="260"/>
      <c r="FMT248" s="260"/>
      <c r="FMU248" s="260"/>
      <c r="FMV248" s="260"/>
      <c r="FMW248" s="260"/>
      <c r="FMX248" s="260"/>
      <c r="FMY248" s="260"/>
      <c r="FMZ248" s="260"/>
      <c r="FNA248" s="260"/>
      <c r="FNB248" s="260"/>
      <c r="FNC248" s="260"/>
      <c r="FND248" s="260"/>
      <c r="FNE248" s="260"/>
      <c r="FNF248" s="260"/>
      <c r="FNG248" s="260"/>
      <c r="FNH248" s="260"/>
      <c r="FNI248" s="260"/>
      <c r="FNJ248" s="260"/>
      <c r="FNK248" s="260"/>
      <c r="FNL248" s="260"/>
      <c r="FNM248" s="260"/>
      <c r="FNN248" s="260"/>
      <c r="FNO248" s="260"/>
      <c r="FNP248" s="260"/>
      <c r="FNQ248" s="260"/>
      <c r="FNR248" s="260"/>
      <c r="FNS248" s="260"/>
      <c r="FNT248" s="260"/>
      <c r="FNU248" s="260"/>
      <c r="FNV248" s="260"/>
      <c r="FNW248" s="260"/>
      <c r="FNX248" s="260"/>
      <c r="FNY248" s="260"/>
      <c r="FNZ248" s="260"/>
      <c r="FOA248" s="260"/>
      <c r="FOB248" s="260"/>
      <c r="FOC248" s="260"/>
      <c r="FOD248" s="260"/>
      <c r="FOE248" s="260"/>
      <c r="FOF248" s="260"/>
      <c r="FOG248" s="260"/>
      <c r="FOH248" s="260"/>
      <c r="FOI248" s="260"/>
      <c r="FOJ248" s="260"/>
      <c r="FOK248" s="260"/>
      <c r="FOL248" s="260"/>
      <c r="FOM248" s="260"/>
      <c r="FON248" s="260"/>
      <c r="FOO248" s="260"/>
      <c r="FOP248" s="260"/>
      <c r="FOQ248" s="260"/>
      <c r="FOR248" s="260"/>
      <c r="FOS248" s="260"/>
      <c r="FOT248" s="260"/>
      <c r="FOU248" s="260"/>
      <c r="FOV248" s="260"/>
      <c r="FOW248" s="260"/>
      <c r="FOX248" s="260"/>
      <c r="FOY248" s="260"/>
      <c r="FOZ248" s="260"/>
      <c r="FPA248" s="260"/>
      <c r="FPB248" s="260"/>
      <c r="FPC248" s="260"/>
      <c r="FPD248" s="260"/>
      <c r="FPE248" s="260"/>
      <c r="FPF248" s="260"/>
      <c r="FPG248" s="260"/>
      <c r="FPH248" s="260"/>
      <c r="FPI248" s="260"/>
      <c r="FPJ248" s="260"/>
      <c r="FPK248" s="260"/>
      <c r="FPL248" s="260"/>
      <c r="FPM248" s="260"/>
      <c r="FPN248" s="260"/>
      <c r="FPO248" s="260"/>
      <c r="FPP248" s="260"/>
      <c r="FPQ248" s="260"/>
      <c r="FPR248" s="260"/>
      <c r="FPS248" s="260"/>
      <c r="FPT248" s="260"/>
      <c r="FPU248" s="260"/>
      <c r="FPV248" s="260"/>
      <c r="FPW248" s="260"/>
      <c r="FPX248" s="260"/>
      <c r="FPY248" s="260"/>
      <c r="FPZ248" s="260"/>
      <c r="FQA248" s="260"/>
      <c r="FQB248" s="260"/>
      <c r="FQC248" s="260"/>
      <c r="FQD248" s="260"/>
      <c r="FQE248" s="260"/>
      <c r="FQF248" s="260"/>
      <c r="FQG248" s="260"/>
      <c r="FQH248" s="260"/>
      <c r="FQI248" s="260"/>
      <c r="FQJ248" s="260"/>
      <c r="FQK248" s="260"/>
      <c r="FQL248" s="260"/>
      <c r="FQM248" s="260"/>
      <c r="FQN248" s="260"/>
      <c r="FQO248" s="260"/>
      <c r="FQP248" s="260"/>
      <c r="FQQ248" s="260"/>
      <c r="FQR248" s="260"/>
      <c r="FQS248" s="260"/>
      <c r="FQT248" s="260"/>
      <c r="FQU248" s="260"/>
      <c r="FQV248" s="260"/>
      <c r="FQW248" s="260"/>
      <c r="FQX248" s="260"/>
      <c r="FQY248" s="260"/>
      <c r="FQZ248" s="260"/>
      <c r="FRA248" s="260"/>
      <c r="FRB248" s="260"/>
      <c r="FRC248" s="260"/>
      <c r="FRD248" s="260"/>
      <c r="FRE248" s="260"/>
      <c r="FRF248" s="260"/>
      <c r="FRG248" s="260"/>
      <c r="FRH248" s="260"/>
      <c r="FRI248" s="260"/>
      <c r="FRJ248" s="260"/>
      <c r="FRK248" s="260"/>
      <c r="FRL248" s="260"/>
      <c r="FRM248" s="260"/>
      <c r="FRN248" s="260"/>
      <c r="FRO248" s="260"/>
      <c r="FRP248" s="260"/>
      <c r="FRQ248" s="260"/>
      <c r="FRR248" s="260"/>
      <c r="FRS248" s="260"/>
      <c r="FRT248" s="260"/>
      <c r="FRU248" s="260"/>
      <c r="FRV248" s="260"/>
      <c r="FRW248" s="260"/>
      <c r="FRX248" s="260"/>
      <c r="FRY248" s="260"/>
      <c r="FRZ248" s="260"/>
      <c r="FSA248" s="260"/>
      <c r="FSB248" s="260"/>
      <c r="FSC248" s="260"/>
      <c r="FSD248" s="260"/>
      <c r="FSE248" s="260"/>
      <c r="FSF248" s="260"/>
      <c r="FSG248" s="260"/>
      <c r="FSH248" s="260"/>
      <c r="FSI248" s="260"/>
      <c r="FSJ248" s="260"/>
      <c r="FSK248" s="260"/>
      <c r="FSL248" s="260"/>
      <c r="FSM248" s="260"/>
      <c r="FSN248" s="260"/>
      <c r="FSO248" s="260"/>
      <c r="FSP248" s="260"/>
      <c r="FSQ248" s="260"/>
      <c r="FSR248" s="260"/>
      <c r="FSS248" s="260"/>
      <c r="FST248" s="260"/>
      <c r="FSU248" s="260"/>
      <c r="FSV248" s="260"/>
      <c r="FSW248" s="260"/>
      <c r="FSX248" s="260"/>
      <c r="FSY248" s="260"/>
      <c r="FSZ248" s="260"/>
      <c r="FTA248" s="260"/>
      <c r="FTB248" s="260"/>
      <c r="FTC248" s="260"/>
      <c r="FTD248" s="260"/>
      <c r="FTE248" s="260"/>
      <c r="FTF248" s="260"/>
      <c r="FTG248" s="260"/>
      <c r="FTH248" s="260"/>
      <c r="FTI248" s="260"/>
      <c r="FTJ248" s="260"/>
      <c r="FTK248" s="260"/>
      <c r="FTL248" s="260"/>
      <c r="FTM248" s="260"/>
      <c r="FTN248" s="260"/>
      <c r="FTO248" s="260"/>
      <c r="FTP248" s="260"/>
      <c r="FTQ248" s="260"/>
      <c r="FTR248" s="260"/>
      <c r="FTS248" s="260"/>
      <c r="FTT248" s="260"/>
      <c r="FTU248" s="260"/>
      <c r="FTV248" s="260"/>
      <c r="FTW248" s="260"/>
      <c r="FTX248" s="260"/>
      <c r="FTY248" s="260"/>
      <c r="FTZ248" s="260"/>
      <c r="FUA248" s="260"/>
      <c r="FUB248" s="260"/>
      <c r="FUC248" s="260"/>
      <c r="FUD248" s="260"/>
      <c r="FUE248" s="260"/>
      <c r="FUF248" s="260"/>
      <c r="FUG248" s="260"/>
      <c r="FUH248" s="260"/>
      <c r="FUI248" s="260"/>
      <c r="FUJ248" s="260"/>
      <c r="FUK248" s="260"/>
      <c r="FUL248" s="260"/>
      <c r="FUM248" s="260"/>
      <c r="FUN248" s="260"/>
      <c r="FUO248" s="260"/>
      <c r="FUP248" s="260"/>
      <c r="FUQ248" s="260"/>
      <c r="FUR248" s="260"/>
      <c r="FUS248" s="260"/>
      <c r="FUT248" s="260"/>
      <c r="FUU248" s="260"/>
      <c r="FUV248" s="260"/>
      <c r="FUW248" s="260"/>
      <c r="FUX248" s="260"/>
      <c r="FUY248" s="260"/>
      <c r="FUZ248" s="260"/>
      <c r="FVA248" s="260"/>
      <c r="FVB248" s="260"/>
      <c r="FVC248" s="260"/>
      <c r="FVD248" s="260"/>
      <c r="FVE248" s="260"/>
      <c r="FVF248" s="260"/>
      <c r="FVG248" s="260"/>
      <c r="FVH248" s="260"/>
      <c r="FVI248" s="260"/>
      <c r="FVJ248" s="260"/>
      <c r="FVK248" s="260"/>
      <c r="FVL248" s="260"/>
      <c r="FVM248" s="260"/>
      <c r="FVN248" s="260"/>
      <c r="FVO248" s="260"/>
      <c r="FVP248" s="260"/>
      <c r="FVQ248" s="260"/>
      <c r="FVR248" s="260"/>
      <c r="FVS248" s="260"/>
      <c r="FVT248" s="260"/>
      <c r="FVU248" s="260"/>
      <c r="FVV248" s="260"/>
      <c r="FVW248" s="260"/>
      <c r="FVX248" s="260"/>
      <c r="FVY248" s="260"/>
      <c r="FVZ248" s="260"/>
      <c r="FWA248" s="260"/>
      <c r="FWB248" s="260"/>
      <c r="FWC248" s="260"/>
      <c r="FWD248" s="260"/>
      <c r="FWE248" s="260"/>
      <c r="FWF248" s="260"/>
      <c r="FWG248" s="260"/>
      <c r="FWH248" s="260"/>
      <c r="FWI248" s="260"/>
      <c r="FWJ248" s="260"/>
      <c r="FWK248" s="260"/>
      <c r="FWL248" s="260"/>
      <c r="FWM248" s="260"/>
      <c r="FWN248" s="260"/>
      <c r="FWO248" s="260"/>
      <c r="FWP248" s="260"/>
      <c r="FWQ248" s="260"/>
      <c r="FWR248" s="260"/>
      <c r="FWS248" s="260"/>
      <c r="FWT248" s="260"/>
      <c r="FWU248" s="260"/>
      <c r="FWV248" s="260"/>
      <c r="FWW248" s="260"/>
      <c r="FWX248" s="260"/>
      <c r="FWY248" s="260"/>
      <c r="FWZ248" s="260"/>
      <c r="FXA248" s="260"/>
      <c r="FXB248" s="260"/>
      <c r="FXC248" s="260"/>
      <c r="FXD248" s="260"/>
      <c r="FXE248" s="260"/>
      <c r="FXF248" s="260"/>
      <c r="FXG248" s="260"/>
      <c r="FXH248" s="260"/>
      <c r="FXI248" s="260"/>
      <c r="FXJ248" s="260"/>
      <c r="FXK248" s="260"/>
      <c r="FXL248" s="260"/>
      <c r="FXM248" s="260"/>
      <c r="FXN248" s="260"/>
      <c r="FXO248" s="260"/>
      <c r="FXP248" s="260"/>
      <c r="FXQ248" s="260"/>
      <c r="FXR248" s="260"/>
      <c r="FXS248" s="260"/>
      <c r="FXT248" s="260"/>
      <c r="FXU248" s="260"/>
      <c r="FXV248" s="260"/>
      <c r="FXW248" s="260"/>
      <c r="FXX248" s="260"/>
      <c r="FXY248" s="260"/>
      <c r="FXZ248" s="260"/>
      <c r="FYA248" s="260"/>
      <c r="FYB248" s="260"/>
      <c r="FYC248" s="260"/>
      <c r="FYD248" s="260"/>
      <c r="FYE248" s="260"/>
      <c r="FYF248" s="260"/>
      <c r="FYG248" s="260"/>
      <c r="FYH248" s="260"/>
      <c r="FYI248" s="260"/>
      <c r="FYJ248" s="260"/>
      <c r="FYK248" s="260"/>
      <c r="FYL248" s="260"/>
      <c r="FYM248" s="260"/>
      <c r="FYN248" s="260"/>
      <c r="FYO248" s="260"/>
      <c r="FYP248" s="260"/>
      <c r="FYQ248" s="260"/>
      <c r="FYR248" s="260"/>
      <c r="FYS248" s="260"/>
      <c r="FYT248" s="260"/>
      <c r="FYU248" s="260"/>
      <c r="FYV248" s="260"/>
      <c r="FYW248" s="260"/>
      <c r="FYX248" s="260"/>
      <c r="FYY248" s="260"/>
      <c r="FYZ248" s="260"/>
      <c r="FZA248" s="260"/>
      <c r="FZB248" s="260"/>
      <c r="FZC248" s="260"/>
      <c r="FZD248" s="260"/>
      <c r="FZE248" s="260"/>
      <c r="FZF248" s="260"/>
      <c r="FZG248" s="260"/>
      <c r="FZH248" s="260"/>
      <c r="FZI248" s="260"/>
      <c r="FZJ248" s="260"/>
      <c r="FZK248" s="260"/>
      <c r="FZL248" s="260"/>
      <c r="FZM248" s="260"/>
      <c r="FZN248" s="260"/>
      <c r="FZO248" s="260"/>
      <c r="FZP248" s="260"/>
      <c r="FZQ248" s="260"/>
      <c r="FZR248" s="260"/>
      <c r="FZS248" s="260"/>
      <c r="FZT248" s="260"/>
      <c r="FZU248" s="260"/>
      <c r="FZV248" s="260"/>
      <c r="FZW248" s="260"/>
      <c r="FZX248" s="260"/>
      <c r="FZY248" s="260"/>
      <c r="FZZ248" s="260"/>
      <c r="GAA248" s="260"/>
      <c r="GAB248" s="260"/>
      <c r="GAC248" s="260"/>
      <c r="GAD248" s="260"/>
      <c r="GAE248" s="260"/>
      <c r="GAF248" s="260"/>
      <c r="GAG248" s="260"/>
      <c r="GAH248" s="260"/>
      <c r="GAI248" s="260"/>
      <c r="GAJ248" s="260"/>
      <c r="GAK248" s="260"/>
      <c r="GAL248" s="260"/>
      <c r="GAM248" s="260"/>
      <c r="GAN248" s="260"/>
      <c r="GAO248" s="260"/>
      <c r="GAP248" s="260"/>
      <c r="GAQ248" s="260"/>
      <c r="GAR248" s="260"/>
      <c r="GAS248" s="260"/>
      <c r="GAT248" s="260"/>
      <c r="GAU248" s="260"/>
      <c r="GAV248" s="260"/>
      <c r="GAW248" s="260"/>
      <c r="GAX248" s="260"/>
      <c r="GAY248" s="260"/>
      <c r="GAZ248" s="260"/>
      <c r="GBA248" s="260"/>
      <c r="GBB248" s="260"/>
      <c r="GBC248" s="260"/>
      <c r="GBD248" s="260"/>
      <c r="GBE248" s="260"/>
      <c r="GBF248" s="260"/>
      <c r="GBG248" s="260"/>
      <c r="GBH248" s="260"/>
      <c r="GBI248" s="260"/>
      <c r="GBJ248" s="260"/>
      <c r="GBK248" s="260"/>
      <c r="GBL248" s="260"/>
      <c r="GBM248" s="260"/>
      <c r="GBN248" s="260"/>
      <c r="GBO248" s="260"/>
      <c r="GBP248" s="260"/>
      <c r="GBQ248" s="260"/>
      <c r="GBR248" s="260"/>
      <c r="GBS248" s="260"/>
      <c r="GBT248" s="260"/>
      <c r="GBU248" s="260"/>
      <c r="GBV248" s="260"/>
      <c r="GBW248" s="260"/>
      <c r="GBX248" s="260"/>
      <c r="GBY248" s="260"/>
      <c r="GBZ248" s="260"/>
      <c r="GCA248" s="260"/>
      <c r="GCB248" s="260"/>
      <c r="GCC248" s="260"/>
      <c r="GCD248" s="260"/>
      <c r="GCE248" s="260"/>
      <c r="GCF248" s="260"/>
      <c r="GCG248" s="260"/>
      <c r="GCH248" s="260"/>
      <c r="GCI248" s="260"/>
      <c r="GCJ248" s="260"/>
      <c r="GCK248" s="260"/>
      <c r="GCL248" s="260"/>
      <c r="GCM248" s="260"/>
      <c r="GCN248" s="260"/>
      <c r="GCO248" s="260"/>
      <c r="GCP248" s="260"/>
      <c r="GCQ248" s="260"/>
      <c r="GCR248" s="260"/>
      <c r="GCS248" s="260"/>
      <c r="GCT248" s="260"/>
      <c r="GCU248" s="260"/>
      <c r="GCV248" s="260"/>
      <c r="GCW248" s="260"/>
      <c r="GCX248" s="260"/>
      <c r="GCY248" s="260"/>
      <c r="GCZ248" s="260"/>
      <c r="GDA248" s="260"/>
      <c r="GDB248" s="260"/>
      <c r="GDC248" s="260"/>
      <c r="GDD248" s="260"/>
      <c r="GDE248" s="260"/>
      <c r="GDF248" s="260"/>
      <c r="GDG248" s="260"/>
      <c r="GDH248" s="260"/>
      <c r="GDI248" s="260"/>
      <c r="GDJ248" s="260"/>
      <c r="GDK248" s="260"/>
      <c r="GDL248" s="260"/>
      <c r="GDM248" s="260"/>
      <c r="GDN248" s="260"/>
      <c r="GDO248" s="260"/>
      <c r="GDP248" s="260"/>
      <c r="GDQ248" s="260"/>
      <c r="GDR248" s="260"/>
      <c r="GDS248" s="260"/>
      <c r="GDT248" s="260"/>
      <c r="GDU248" s="260"/>
      <c r="GDV248" s="260"/>
      <c r="GDW248" s="260"/>
      <c r="GDX248" s="260"/>
      <c r="GDY248" s="260"/>
      <c r="GDZ248" s="260"/>
      <c r="GEA248" s="260"/>
      <c r="GEB248" s="260"/>
      <c r="GEC248" s="260"/>
      <c r="GED248" s="260"/>
      <c r="GEE248" s="260"/>
      <c r="GEF248" s="260"/>
      <c r="GEG248" s="260"/>
      <c r="GEH248" s="260"/>
      <c r="GEI248" s="260"/>
      <c r="GEJ248" s="260"/>
      <c r="GEK248" s="260"/>
      <c r="GEL248" s="260"/>
      <c r="GEM248" s="260"/>
      <c r="GEN248" s="260"/>
      <c r="GEO248" s="260"/>
      <c r="GEP248" s="260"/>
      <c r="GEQ248" s="260"/>
      <c r="GER248" s="260"/>
      <c r="GES248" s="260"/>
      <c r="GET248" s="260"/>
      <c r="GEU248" s="260"/>
      <c r="GEV248" s="260"/>
      <c r="GEW248" s="260"/>
      <c r="GEX248" s="260"/>
      <c r="GEY248" s="260"/>
      <c r="GEZ248" s="260"/>
      <c r="GFA248" s="260"/>
      <c r="GFB248" s="260"/>
      <c r="GFC248" s="260"/>
      <c r="GFD248" s="260"/>
      <c r="GFE248" s="260"/>
      <c r="GFF248" s="260"/>
      <c r="GFG248" s="260"/>
      <c r="GFH248" s="260"/>
      <c r="GFI248" s="260"/>
      <c r="GFJ248" s="260"/>
      <c r="GFK248" s="260"/>
      <c r="GFL248" s="260"/>
      <c r="GFM248" s="260"/>
      <c r="GFN248" s="260"/>
      <c r="GFO248" s="260"/>
      <c r="GFP248" s="260"/>
      <c r="GFQ248" s="260"/>
      <c r="GFR248" s="260"/>
      <c r="GFS248" s="260"/>
      <c r="GFT248" s="260"/>
      <c r="GFU248" s="260"/>
      <c r="GFV248" s="260"/>
      <c r="GFW248" s="260"/>
      <c r="GFX248" s="260"/>
      <c r="GFY248" s="260"/>
      <c r="GFZ248" s="260"/>
      <c r="GGA248" s="260"/>
      <c r="GGB248" s="260"/>
      <c r="GGC248" s="260"/>
      <c r="GGD248" s="260"/>
      <c r="GGE248" s="260"/>
      <c r="GGF248" s="260"/>
      <c r="GGG248" s="260"/>
      <c r="GGH248" s="260"/>
      <c r="GGI248" s="260"/>
      <c r="GGJ248" s="260"/>
      <c r="GGK248" s="260"/>
      <c r="GGL248" s="260"/>
      <c r="GGM248" s="260"/>
      <c r="GGN248" s="260"/>
      <c r="GGO248" s="260"/>
      <c r="GGP248" s="260"/>
      <c r="GGQ248" s="260"/>
      <c r="GGR248" s="260"/>
      <c r="GGS248" s="260"/>
      <c r="GGT248" s="260"/>
      <c r="GGU248" s="260"/>
      <c r="GGV248" s="260"/>
      <c r="GGW248" s="260"/>
      <c r="GGX248" s="260"/>
      <c r="GGY248" s="260"/>
      <c r="GGZ248" s="260"/>
      <c r="GHA248" s="260"/>
      <c r="GHB248" s="260"/>
      <c r="GHC248" s="260"/>
      <c r="GHD248" s="260"/>
      <c r="GHE248" s="260"/>
      <c r="GHF248" s="260"/>
      <c r="GHG248" s="260"/>
      <c r="GHH248" s="260"/>
      <c r="GHI248" s="260"/>
      <c r="GHJ248" s="260"/>
      <c r="GHK248" s="260"/>
      <c r="GHL248" s="260"/>
      <c r="GHM248" s="260"/>
      <c r="GHN248" s="260"/>
      <c r="GHO248" s="260"/>
      <c r="GHP248" s="260"/>
      <c r="GHQ248" s="260"/>
      <c r="GHR248" s="260"/>
      <c r="GHS248" s="260"/>
      <c r="GHT248" s="260"/>
      <c r="GHU248" s="260"/>
      <c r="GHV248" s="260"/>
      <c r="GHW248" s="260"/>
      <c r="GHX248" s="260"/>
      <c r="GHY248" s="260"/>
      <c r="GHZ248" s="260"/>
      <c r="GIA248" s="260"/>
      <c r="GIB248" s="260"/>
      <c r="GIC248" s="260"/>
      <c r="GID248" s="260"/>
      <c r="GIE248" s="260"/>
      <c r="GIF248" s="260"/>
      <c r="GIG248" s="260"/>
      <c r="GIH248" s="260"/>
      <c r="GII248" s="260"/>
      <c r="GIJ248" s="260"/>
      <c r="GIK248" s="260"/>
      <c r="GIL248" s="260"/>
      <c r="GIM248" s="260"/>
      <c r="GIN248" s="260"/>
      <c r="GIO248" s="260"/>
      <c r="GIP248" s="260"/>
      <c r="GIQ248" s="260"/>
      <c r="GIR248" s="260"/>
      <c r="GIS248" s="260"/>
      <c r="GIT248" s="260"/>
      <c r="GIU248" s="260"/>
      <c r="GIV248" s="260"/>
      <c r="GIW248" s="260"/>
      <c r="GIX248" s="260"/>
      <c r="GIY248" s="260"/>
      <c r="GIZ248" s="260"/>
      <c r="GJA248" s="260"/>
      <c r="GJB248" s="260"/>
      <c r="GJC248" s="260"/>
      <c r="GJD248" s="260"/>
      <c r="GJE248" s="260"/>
      <c r="GJF248" s="260"/>
      <c r="GJG248" s="260"/>
      <c r="GJH248" s="260"/>
      <c r="GJI248" s="260"/>
      <c r="GJJ248" s="260"/>
      <c r="GJK248" s="260"/>
      <c r="GJL248" s="260"/>
      <c r="GJM248" s="260"/>
      <c r="GJN248" s="260"/>
      <c r="GJO248" s="260"/>
      <c r="GJP248" s="260"/>
      <c r="GJQ248" s="260"/>
      <c r="GJR248" s="260"/>
      <c r="GJS248" s="260"/>
      <c r="GJT248" s="260"/>
      <c r="GJU248" s="260"/>
      <c r="GJV248" s="260"/>
      <c r="GJW248" s="260"/>
      <c r="GJX248" s="260"/>
      <c r="GJY248" s="260"/>
      <c r="GJZ248" s="260"/>
      <c r="GKA248" s="260"/>
      <c r="GKB248" s="260"/>
      <c r="GKC248" s="260"/>
      <c r="GKD248" s="260"/>
      <c r="GKE248" s="260"/>
      <c r="GKF248" s="260"/>
      <c r="GKG248" s="260"/>
      <c r="GKH248" s="260"/>
      <c r="GKI248" s="260"/>
      <c r="GKJ248" s="260"/>
      <c r="GKK248" s="260"/>
      <c r="GKL248" s="260"/>
      <c r="GKM248" s="260"/>
      <c r="GKN248" s="260"/>
      <c r="GKO248" s="260"/>
      <c r="GKP248" s="260"/>
      <c r="GKQ248" s="260"/>
      <c r="GKR248" s="260"/>
      <c r="GKS248" s="260"/>
      <c r="GKT248" s="260"/>
      <c r="GKU248" s="260"/>
      <c r="GKV248" s="260"/>
      <c r="GKW248" s="260"/>
      <c r="GKX248" s="260"/>
      <c r="GKY248" s="260"/>
      <c r="GKZ248" s="260"/>
      <c r="GLA248" s="260"/>
      <c r="GLB248" s="260"/>
      <c r="GLC248" s="260"/>
      <c r="GLD248" s="260"/>
      <c r="GLE248" s="260"/>
      <c r="GLF248" s="260"/>
      <c r="GLG248" s="260"/>
      <c r="GLH248" s="260"/>
      <c r="GLI248" s="260"/>
      <c r="GLJ248" s="260"/>
      <c r="GLK248" s="260"/>
      <c r="GLL248" s="260"/>
      <c r="GLM248" s="260"/>
      <c r="GLN248" s="260"/>
      <c r="GLO248" s="260"/>
      <c r="GLP248" s="260"/>
      <c r="GLQ248" s="260"/>
      <c r="GLR248" s="260"/>
      <c r="GLS248" s="260"/>
      <c r="GLT248" s="260"/>
      <c r="GLU248" s="260"/>
      <c r="GLV248" s="260"/>
      <c r="GLW248" s="260"/>
      <c r="GLX248" s="260"/>
      <c r="GLY248" s="260"/>
      <c r="GLZ248" s="260"/>
      <c r="GMA248" s="260"/>
      <c r="GMB248" s="260"/>
      <c r="GMC248" s="260"/>
      <c r="GMD248" s="260"/>
      <c r="GME248" s="260"/>
      <c r="GMF248" s="260"/>
      <c r="GMG248" s="260"/>
      <c r="GMH248" s="260"/>
      <c r="GMI248" s="260"/>
      <c r="GMJ248" s="260"/>
      <c r="GMK248" s="260"/>
      <c r="GML248" s="260"/>
      <c r="GMM248" s="260"/>
      <c r="GMN248" s="260"/>
      <c r="GMO248" s="260"/>
      <c r="GMP248" s="260"/>
      <c r="GMQ248" s="260"/>
      <c r="GMR248" s="260"/>
      <c r="GMS248" s="260"/>
      <c r="GMT248" s="260"/>
      <c r="GMU248" s="260"/>
      <c r="GMV248" s="260"/>
      <c r="GMW248" s="260"/>
      <c r="GMX248" s="260"/>
      <c r="GMY248" s="260"/>
      <c r="GMZ248" s="260"/>
      <c r="GNA248" s="260"/>
      <c r="GNB248" s="260"/>
      <c r="GNC248" s="260"/>
      <c r="GND248" s="260"/>
      <c r="GNE248" s="260"/>
      <c r="GNF248" s="260"/>
      <c r="GNG248" s="260"/>
      <c r="GNH248" s="260"/>
      <c r="GNI248" s="260"/>
      <c r="GNJ248" s="260"/>
      <c r="GNK248" s="260"/>
      <c r="GNL248" s="260"/>
      <c r="GNM248" s="260"/>
      <c r="GNN248" s="260"/>
      <c r="GNO248" s="260"/>
      <c r="GNP248" s="260"/>
      <c r="GNQ248" s="260"/>
      <c r="GNR248" s="260"/>
      <c r="GNS248" s="260"/>
      <c r="GNT248" s="260"/>
      <c r="GNU248" s="260"/>
      <c r="GNV248" s="260"/>
      <c r="GNW248" s="260"/>
      <c r="GNX248" s="260"/>
      <c r="GNY248" s="260"/>
      <c r="GNZ248" s="260"/>
      <c r="GOA248" s="260"/>
      <c r="GOB248" s="260"/>
      <c r="GOC248" s="260"/>
      <c r="GOD248" s="260"/>
      <c r="GOE248" s="260"/>
      <c r="GOF248" s="260"/>
      <c r="GOG248" s="260"/>
      <c r="GOH248" s="260"/>
      <c r="GOI248" s="260"/>
      <c r="GOJ248" s="260"/>
      <c r="GOK248" s="260"/>
      <c r="GOL248" s="260"/>
      <c r="GOM248" s="260"/>
      <c r="GON248" s="260"/>
      <c r="GOO248" s="260"/>
      <c r="GOP248" s="260"/>
      <c r="GOQ248" s="260"/>
      <c r="GOR248" s="260"/>
      <c r="GOS248" s="260"/>
      <c r="GOT248" s="260"/>
      <c r="GOU248" s="260"/>
      <c r="GOV248" s="260"/>
      <c r="GOW248" s="260"/>
      <c r="GOX248" s="260"/>
      <c r="GOY248" s="260"/>
      <c r="GOZ248" s="260"/>
      <c r="GPA248" s="260"/>
      <c r="GPB248" s="260"/>
      <c r="GPC248" s="260"/>
      <c r="GPD248" s="260"/>
      <c r="GPE248" s="260"/>
      <c r="GPF248" s="260"/>
      <c r="GPG248" s="260"/>
      <c r="GPH248" s="260"/>
      <c r="GPI248" s="260"/>
      <c r="GPJ248" s="260"/>
      <c r="GPK248" s="260"/>
      <c r="GPL248" s="260"/>
      <c r="GPM248" s="260"/>
      <c r="GPN248" s="260"/>
      <c r="GPO248" s="260"/>
      <c r="GPP248" s="260"/>
      <c r="GPQ248" s="260"/>
      <c r="GPR248" s="260"/>
      <c r="GPS248" s="260"/>
      <c r="GPT248" s="260"/>
      <c r="GPU248" s="260"/>
      <c r="GPV248" s="260"/>
      <c r="GPW248" s="260"/>
      <c r="GPX248" s="260"/>
      <c r="GPY248" s="260"/>
      <c r="GPZ248" s="260"/>
      <c r="GQA248" s="260"/>
      <c r="GQB248" s="260"/>
      <c r="GQC248" s="260"/>
      <c r="GQD248" s="260"/>
      <c r="GQE248" s="260"/>
      <c r="GQF248" s="260"/>
      <c r="GQG248" s="260"/>
      <c r="GQH248" s="260"/>
      <c r="GQI248" s="260"/>
      <c r="GQJ248" s="260"/>
      <c r="GQK248" s="260"/>
      <c r="GQL248" s="260"/>
      <c r="GQM248" s="260"/>
      <c r="GQN248" s="260"/>
      <c r="GQO248" s="260"/>
      <c r="GQP248" s="260"/>
      <c r="GQQ248" s="260"/>
      <c r="GQR248" s="260"/>
      <c r="GQS248" s="260"/>
      <c r="GQT248" s="260"/>
      <c r="GQU248" s="260"/>
      <c r="GQV248" s="260"/>
      <c r="GQW248" s="260"/>
      <c r="GQX248" s="260"/>
      <c r="GQY248" s="260"/>
      <c r="GQZ248" s="260"/>
      <c r="GRA248" s="260"/>
      <c r="GRB248" s="260"/>
      <c r="GRC248" s="260"/>
      <c r="GRD248" s="260"/>
      <c r="GRE248" s="260"/>
      <c r="GRF248" s="260"/>
      <c r="GRG248" s="260"/>
      <c r="GRH248" s="260"/>
      <c r="GRI248" s="260"/>
      <c r="GRJ248" s="260"/>
      <c r="GRK248" s="260"/>
      <c r="GRL248" s="260"/>
      <c r="GRM248" s="260"/>
      <c r="GRN248" s="260"/>
      <c r="GRO248" s="260"/>
      <c r="GRP248" s="260"/>
      <c r="GRQ248" s="260"/>
      <c r="GRR248" s="260"/>
      <c r="GRS248" s="260"/>
      <c r="GRT248" s="260"/>
      <c r="GRU248" s="260"/>
      <c r="GRV248" s="260"/>
      <c r="GRW248" s="260"/>
      <c r="GRX248" s="260"/>
      <c r="GRY248" s="260"/>
      <c r="GRZ248" s="260"/>
      <c r="GSA248" s="260"/>
      <c r="GSB248" s="260"/>
      <c r="GSC248" s="260"/>
      <c r="GSD248" s="260"/>
      <c r="GSE248" s="260"/>
      <c r="GSF248" s="260"/>
      <c r="GSG248" s="260"/>
      <c r="GSH248" s="260"/>
      <c r="GSI248" s="260"/>
      <c r="GSJ248" s="260"/>
      <c r="GSK248" s="260"/>
      <c r="GSL248" s="260"/>
      <c r="GSM248" s="260"/>
      <c r="GSN248" s="260"/>
      <c r="GSO248" s="260"/>
      <c r="GSP248" s="260"/>
      <c r="GSQ248" s="260"/>
      <c r="GSR248" s="260"/>
      <c r="GSS248" s="260"/>
      <c r="GST248" s="260"/>
      <c r="GSU248" s="260"/>
      <c r="GSV248" s="260"/>
      <c r="GSW248" s="260"/>
      <c r="GSX248" s="260"/>
      <c r="GSY248" s="260"/>
      <c r="GSZ248" s="260"/>
      <c r="GTA248" s="260"/>
      <c r="GTB248" s="260"/>
      <c r="GTC248" s="260"/>
      <c r="GTD248" s="260"/>
      <c r="GTE248" s="260"/>
      <c r="GTF248" s="260"/>
      <c r="GTG248" s="260"/>
      <c r="GTH248" s="260"/>
      <c r="GTI248" s="260"/>
      <c r="GTJ248" s="260"/>
      <c r="GTK248" s="260"/>
      <c r="GTL248" s="260"/>
      <c r="GTM248" s="260"/>
      <c r="GTN248" s="260"/>
      <c r="GTO248" s="260"/>
      <c r="GTP248" s="260"/>
      <c r="GTQ248" s="260"/>
      <c r="GTR248" s="260"/>
      <c r="GTS248" s="260"/>
      <c r="GTT248" s="260"/>
      <c r="GTU248" s="260"/>
      <c r="GTV248" s="260"/>
      <c r="GTW248" s="260"/>
      <c r="GTX248" s="260"/>
      <c r="GTY248" s="260"/>
      <c r="GTZ248" s="260"/>
      <c r="GUA248" s="260"/>
      <c r="GUB248" s="260"/>
      <c r="GUC248" s="260"/>
      <c r="GUD248" s="260"/>
      <c r="GUE248" s="260"/>
      <c r="GUF248" s="260"/>
      <c r="GUG248" s="260"/>
      <c r="GUH248" s="260"/>
      <c r="GUI248" s="260"/>
      <c r="GUJ248" s="260"/>
      <c r="GUK248" s="260"/>
      <c r="GUL248" s="260"/>
      <c r="GUM248" s="260"/>
      <c r="GUN248" s="260"/>
      <c r="GUO248" s="260"/>
      <c r="GUP248" s="260"/>
      <c r="GUQ248" s="260"/>
      <c r="GUR248" s="260"/>
      <c r="GUS248" s="260"/>
      <c r="GUT248" s="260"/>
      <c r="GUU248" s="260"/>
      <c r="GUV248" s="260"/>
      <c r="GUW248" s="260"/>
      <c r="GUX248" s="260"/>
      <c r="GUY248" s="260"/>
      <c r="GUZ248" s="260"/>
      <c r="GVA248" s="260"/>
      <c r="GVB248" s="260"/>
      <c r="GVC248" s="260"/>
      <c r="GVD248" s="260"/>
      <c r="GVE248" s="260"/>
      <c r="GVF248" s="260"/>
      <c r="GVG248" s="260"/>
      <c r="GVH248" s="260"/>
      <c r="GVI248" s="260"/>
      <c r="GVJ248" s="260"/>
      <c r="GVK248" s="260"/>
      <c r="GVL248" s="260"/>
      <c r="GVM248" s="260"/>
      <c r="GVN248" s="260"/>
      <c r="GVO248" s="260"/>
      <c r="GVP248" s="260"/>
      <c r="GVQ248" s="260"/>
      <c r="GVR248" s="260"/>
      <c r="GVS248" s="260"/>
      <c r="GVT248" s="260"/>
      <c r="GVU248" s="260"/>
      <c r="GVV248" s="260"/>
      <c r="GVW248" s="260"/>
      <c r="GVX248" s="260"/>
      <c r="GVY248" s="260"/>
      <c r="GVZ248" s="260"/>
      <c r="GWA248" s="260"/>
      <c r="GWB248" s="260"/>
      <c r="GWC248" s="260"/>
      <c r="GWD248" s="260"/>
      <c r="GWE248" s="260"/>
      <c r="GWF248" s="260"/>
      <c r="GWG248" s="260"/>
      <c r="GWH248" s="260"/>
      <c r="GWI248" s="260"/>
      <c r="GWJ248" s="260"/>
      <c r="GWK248" s="260"/>
      <c r="GWL248" s="260"/>
      <c r="GWM248" s="260"/>
      <c r="GWN248" s="260"/>
      <c r="GWO248" s="260"/>
      <c r="GWP248" s="260"/>
      <c r="GWQ248" s="260"/>
      <c r="GWR248" s="260"/>
      <c r="GWS248" s="260"/>
      <c r="GWT248" s="260"/>
      <c r="GWU248" s="260"/>
      <c r="GWV248" s="260"/>
      <c r="GWW248" s="260"/>
      <c r="GWX248" s="260"/>
      <c r="GWY248" s="260"/>
      <c r="GWZ248" s="260"/>
      <c r="GXA248" s="260"/>
      <c r="GXB248" s="260"/>
      <c r="GXC248" s="260"/>
      <c r="GXD248" s="260"/>
      <c r="GXE248" s="260"/>
      <c r="GXF248" s="260"/>
      <c r="GXG248" s="260"/>
      <c r="GXH248" s="260"/>
      <c r="GXI248" s="260"/>
      <c r="GXJ248" s="260"/>
      <c r="GXK248" s="260"/>
      <c r="GXL248" s="260"/>
      <c r="GXM248" s="260"/>
      <c r="GXN248" s="260"/>
      <c r="GXO248" s="260"/>
      <c r="GXP248" s="260"/>
      <c r="GXQ248" s="260"/>
      <c r="GXR248" s="260"/>
      <c r="GXS248" s="260"/>
      <c r="GXT248" s="260"/>
      <c r="GXU248" s="260"/>
      <c r="GXV248" s="260"/>
      <c r="GXW248" s="260"/>
      <c r="GXX248" s="260"/>
      <c r="GXY248" s="260"/>
      <c r="GXZ248" s="260"/>
      <c r="GYA248" s="260"/>
      <c r="GYB248" s="260"/>
      <c r="GYC248" s="260"/>
      <c r="GYD248" s="260"/>
      <c r="GYE248" s="260"/>
      <c r="GYF248" s="260"/>
      <c r="GYG248" s="260"/>
      <c r="GYH248" s="260"/>
      <c r="GYI248" s="260"/>
      <c r="GYJ248" s="260"/>
      <c r="GYK248" s="260"/>
      <c r="GYL248" s="260"/>
      <c r="GYM248" s="260"/>
      <c r="GYN248" s="260"/>
      <c r="GYO248" s="260"/>
      <c r="GYP248" s="260"/>
      <c r="GYQ248" s="260"/>
      <c r="GYR248" s="260"/>
      <c r="GYS248" s="260"/>
      <c r="GYT248" s="260"/>
      <c r="GYU248" s="260"/>
      <c r="GYV248" s="260"/>
      <c r="GYW248" s="260"/>
      <c r="GYX248" s="260"/>
      <c r="GYY248" s="260"/>
      <c r="GYZ248" s="260"/>
      <c r="GZA248" s="260"/>
      <c r="GZB248" s="260"/>
      <c r="GZC248" s="260"/>
      <c r="GZD248" s="260"/>
      <c r="GZE248" s="260"/>
      <c r="GZF248" s="260"/>
      <c r="GZG248" s="260"/>
      <c r="GZH248" s="260"/>
      <c r="GZI248" s="260"/>
      <c r="GZJ248" s="260"/>
      <c r="GZK248" s="260"/>
      <c r="GZL248" s="260"/>
      <c r="GZM248" s="260"/>
      <c r="GZN248" s="260"/>
      <c r="GZO248" s="260"/>
      <c r="GZP248" s="260"/>
      <c r="GZQ248" s="260"/>
      <c r="GZR248" s="260"/>
      <c r="GZS248" s="260"/>
      <c r="GZT248" s="260"/>
      <c r="GZU248" s="260"/>
      <c r="GZV248" s="260"/>
      <c r="GZW248" s="260"/>
      <c r="GZX248" s="260"/>
      <c r="GZY248" s="260"/>
      <c r="GZZ248" s="260"/>
      <c r="HAA248" s="260"/>
      <c r="HAB248" s="260"/>
      <c r="HAC248" s="260"/>
      <c r="HAD248" s="260"/>
      <c r="HAE248" s="260"/>
      <c r="HAF248" s="260"/>
      <c r="HAG248" s="260"/>
      <c r="HAH248" s="260"/>
      <c r="HAI248" s="260"/>
      <c r="HAJ248" s="260"/>
      <c r="HAK248" s="260"/>
      <c r="HAL248" s="260"/>
      <c r="HAM248" s="260"/>
      <c r="HAN248" s="260"/>
      <c r="HAO248" s="260"/>
      <c r="HAP248" s="260"/>
      <c r="HAQ248" s="260"/>
      <c r="HAR248" s="260"/>
      <c r="HAS248" s="260"/>
      <c r="HAT248" s="260"/>
      <c r="HAU248" s="260"/>
      <c r="HAV248" s="260"/>
      <c r="HAW248" s="260"/>
      <c r="HAX248" s="260"/>
      <c r="HAY248" s="260"/>
      <c r="HAZ248" s="260"/>
      <c r="HBA248" s="260"/>
      <c r="HBB248" s="260"/>
      <c r="HBC248" s="260"/>
      <c r="HBD248" s="260"/>
      <c r="HBE248" s="260"/>
      <c r="HBF248" s="260"/>
      <c r="HBG248" s="260"/>
      <c r="HBH248" s="260"/>
      <c r="HBI248" s="260"/>
      <c r="HBJ248" s="260"/>
      <c r="HBK248" s="260"/>
      <c r="HBL248" s="260"/>
      <c r="HBM248" s="260"/>
      <c r="HBN248" s="260"/>
      <c r="HBO248" s="260"/>
      <c r="HBP248" s="260"/>
      <c r="HBQ248" s="260"/>
      <c r="HBR248" s="260"/>
      <c r="HBS248" s="260"/>
      <c r="HBT248" s="260"/>
      <c r="HBU248" s="260"/>
      <c r="HBV248" s="260"/>
      <c r="HBW248" s="260"/>
      <c r="HBX248" s="260"/>
      <c r="HBY248" s="260"/>
      <c r="HBZ248" s="260"/>
      <c r="HCA248" s="260"/>
      <c r="HCB248" s="260"/>
      <c r="HCC248" s="260"/>
      <c r="HCD248" s="260"/>
      <c r="HCE248" s="260"/>
      <c r="HCF248" s="260"/>
      <c r="HCG248" s="260"/>
      <c r="HCH248" s="260"/>
      <c r="HCI248" s="260"/>
      <c r="HCJ248" s="260"/>
      <c r="HCK248" s="260"/>
      <c r="HCL248" s="260"/>
      <c r="HCM248" s="260"/>
      <c r="HCN248" s="260"/>
      <c r="HCO248" s="260"/>
      <c r="HCP248" s="260"/>
      <c r="HCQ248" s="260"/>
      <c r="HCR248" s="260"/>
      <c r="HCS248" s="260"/>
      <c r="HCT248" s="260"/>
      <c r="HCU248" s="260"/>
      <c r="HCV248" s="260"/>
      <c r="HCW248" s="260"/>
      <c r="HCX248" s="260"/>
      <c r="HCY248" s="260"/>
      <c r="HCZ248" s="260"/>
      <c r="HDA248" s="260"/>
      <c r="HDB248" s="260"/>
      <c r="HDC248" s="260"/>
      <c r="HDD248" s="260"/>
      <c r="HDE248" s="260"/>
      <c r="HDF248" s="260"/>
      <c r="HDG248" s="260"/>
      <c r="HDH248" s="260"/>
      <c r="HDI248" s="260"/>
      <c r="HDJ248" s="260"/>
      <c r="HDK248" s="260"/>
      <c r="HDL248" s="260"/>
      <c r="HDM248" s="260"/>
      <c r="HDN248" s="260"/>
      <c r="HDO248" s="260"/>
      <c r="HDP248" s="260"/>
      <c r="HDQ248" s="260"/>
      <c r="HDR248" s="260"/>
      <c r="HDS248" s="260"/>
      <c r="HDT248" s="260"/>
      <c r="HDU248" s="260"/>
      <c r="HDV248" s="260"/>
      <c r="HDW248" s="260"/>
      <c r="HDX248" s="260"/>
      <c r="HDY248" s="260"/>
      <c r="HDZ248" s="260"/>
      <c r="HEA248" s="260"/>
      <c r="HEB248" s="260"/>
      <c r="HEC248" s="260"/>
      <c r="HED248" s="260"/>
      <c r="HEE248" s="260"/>
      <c r="HEF248" s="260"/>
      <c r="HEG248" s="260"/>
      <c r="HEH248" s="260"/>
      <c r="HEI248" s="260"/>
      <c r="HEJ248" s="260"/>
      <c r="HEK248" s="260"/>
      <c r="HEL248" s="260"/>
      <c r="HEM248" s="260"/>
      <c r="HEN248" s="260"/>
      <c r="HEO248" s="260"/>
      <c r="HEP248" s="260"/>
      <c r="HEQ248" s="260"/>
      <c r="HER248" s="260"/>
      <c r="HES248" s="260"/>
      <c r="HET248" s="260"/>
      <c r="HEU248" s="260"/>
      <c r="HEV248" s="260"/>
      <c r="HEW248" s="260"/>
      <c r="HEX248" s="260"/>
      <c r="HEY248" s="260"/>
      <c r="HEZ248" s="260"/>
      <c r="HFA248" s="260"/>
      <c r="HFB248" s="260"/>
      <c r="HFC248" s="260"/>
      <c r="HFD248" s="260"/>
      <c r="HFE248" s="260"/>
      <c r="HFF248" s="260"/>
      <c r="HFG248" s="260"/>
      <c r="HFH248" s="260"/>
      <c r="HFI248" s="260"/>
      <c r="HFJ248" s="260"/>
      <c r="HFK248" s="260"/>
      <c r="HFL248" s="260"/>
      <c r="HFM248" s="260"/>
      <c r="HFN248" s="260"/>
      <c r="HFO248" s="260"/>
      <c r="HFP248" s="260"/>
      <c r="HFQ248" s="260"/>
      <c r="HFR248" s="260"/>
      <c r="HFS248" s="260"/>
      <c r="HFT248" s="260"/>
      <c r="HFU248" s="260"/>
      <c r="HFV248" s="260"/>
      <c r="HFW248" s="260"/>
      <c r="HFX248" s="260"/>
      <c r="HFY248" s="260"/>
      <c r="HFZ248" s="260"/>
      <c r="HGA248" s="260"/>
      <c r="HGB248" s="260"/>
      <c r="HGC248" s="260"/>
      <c r="HGD248" s="260"/>
      <c r="HGE248" s="260"/>
      <c r="HGF248" s="260"/>
      <c r="HGG248" s="260"/>
      <c r="HGH248" s="260"/>
      <c r="HGI248" s="260"/>
      <c r="HGJ248" s="260"/>
      <c r="HGK248" s="260"/>
      <c r="HGL248" s="260"/>
      <c r="HGM248" s="260"/>
      <c r="HGN248" s="260"/>
      <c r="HGO248" s="260"/>
      <c r="HGP248" s="260"/>
      <c r="HGQ248" s="260"/>
      <c r="HGR248" s="260"/>
      <c r="HGS248" s="260"/>
      <c r="HGT248" s="260"/>
      <c r="HGU248" s="260"/>
      <c r="HGV248" s="260"/>
      <c r="HGW248" s="260"/>
      <c r="HGX248" s="260"/>
      <c r="HGY248" s="260"/>
      <c r="HGZ248" s="260"/>
      <c r="HHA248" s="260"/>
      <c r="HHB248" s="260"/>
      <c r="HHC248" s="260"/>
      <c r="HHD248" s="260"/>
      <c r="HHE248" s="260"/>
      <c r="HHF248" s="260"/>
      <c r="HHG248" s="260"/>
      <c r="HHH248" s="260"/>
      <c r="HHI248" s="260"/>
      <c r="HHJ248" s="260"/>
      <c r="HHK248" s="260"/>
      <c r="HHL248" s="260"/>
      <c r="HHM248" s="260"/>
      <c r="HHN248" s="260"/>
      <c r="HHO248" s="260"/>
      <c r="HHP248" s="260"/>
      <c r="HHQ248" s="260"/>
      <c r="HHR248" s="260"/>
      <c r="HHS248" s="260"/>
      <c r="HHT248" s="260"/>
      <c r="HHU248" s="260"/>
      <c r="HHV248" s="260"/>
      <c r="HHW248" s="260"/>
      <c r="HHX248" s="260"/>
      <c r="HHY248" s="260"/>
      <c r="HHZ248" s="260"/>
      <c r="HIA248" s="260"/>
      <c r="HIB248" s="260"/>
      <c r="HIC248" s="260"/>
      <c r="HID248" s="260"/>
      <c r="HIE248" s="260"/>
      <c r="HIF248" s="260"/>
      <c r="HIG248" s="260"/>
      <c r="HIH248" s="260"/>
      <c r="HII248" s="260"/>
      <c r="HIJ248" s="260"/>
      <c r="HIK248" s="260"/>
      <c r="HIL248" s="260"/>
      <c r="HIM248" s="260"/>
      <c r="HIN248" s="260"/>
      <c r="HIO248" s="260"/>
      <c r="HIP248" s="260"/>
      <c r="HIQ248" s="260"/>
      <c r="HIR248" s="260"/>
      <c r="HIS248" s="260"/>
      <c r="HIT248" s="260"/>
      <c r="HIU248" s="260"/>
      <c r="HIV248" s="260"/>
      <c r="HIW248" s="260"/>
      <c r="HIX248" s="260"/>
      <c r="HIY248" s="260"/>
      <c r="HIZ248" s="260"/>
      <c r="HJA248" s="260"/>
      <c r="HJB248" s="260"/>
      <c r="HJC248" s="260"/>
      <c r="HJD248" s="260"/>
      <c r="HJE248" s="260"/>
      <c r="HJF248" s="260"/>
      <c r="HJG248" s="260"/>
      <c r="HJH248" s="260"/>
      <c r="HJI248" s="260"/>
      <c r="HJJ248" s="260"/>
      <c r="HJK248" s="260"/>
      <c r="HJL248" s="260"/>
      <c r="HJM248" s="260"/>
      <c r="HJN248" s="260"/>
      <c r="HJO248" s="260"/>
      <c r="HJP248" s="260"/>
      <c r="HJQ248" s="260"/>
      <c r="HJR248" s="260"/>
      <c r="HJS248" s="260"/>
      <c r="HJT248" s="260"/>
      <c r="HJU248" s="260"/>
      <c r="HJV248" s="260"/>
      <c r="HJW248" s="260"/>
      <c r="HJX248" s="260"/>
      <c r="HJY248" s="260"/>
      <c r="HJZ248" s="260"/>
      <c r="HKA248" s="260"/>
      <c r="HKB248" s="260"/>
      <c r="HKC248" s="260"/>
      <c r="HKD248" s="260"/>
      <c r="HKE248" s="260"/>
      <c r="HKF248" s="260"/>
      <c r="HKG248" s="260"/>
      <c r="HKH248" s="260"/>
      <c r="HKI248" s="260"/>
      <c r="HKJ248" s="260"/>
      <c r="HKK248" s="260"/>
      <c r="HKL248" s="260"/>
      <c r="HKM248" s="260"/>
      <c r="HKN248" s="260"/>
      <c r="HKO248" s="260"/>
      <c r="HKP248" s="260"/>
      <c r="HKQ248" s="260"/>
      <c r="HKR248" s="260"/>
      <c r="HKS248" s="260"/>
      <c r="HKT248" s="260"/>
      <c r="HKU248" s="260"/>
      <c r="HKV248" s="260"/>
      <c r="HKW248" s="260"/>
      <c r="HKX248" s="260"/>
      <c r="HKY248" s="260"/>
      <c r="HKZ248" s="260"/>
      <c r="HLA248" s="260"/>
      <c r="HLB248" s="260"/>
      <c r="HLC248" s="260"/>
      <c r="HLD248" s="260"/>
      <c r="HLE248" s="260"/>
      <c r="HLF248" s="260"/>
      <c r="HLG248" s="260"/>
      <c r="HLH248" s="260"/>
      <c r="HLI248" s="260"/>
      <c r="HLJ248" s="260"/>
      <c r="HLK248" s="260"/>
      <c r="HLL248" s="260"/>
      <c r="HLM248" s="260"/>
      <c r="HLN248" s="260"/>
      <c r="HLO248" s="260"/>
      <c r="HLP248" s="260"/>
      <c r="HLQ248" s="260"/>
      <c r="HLR248" s="260"/>
      <c r="HLS248" s="260"/>
      <c r="HLT248" s="260"/>
      <c r="HLU248" s="260"/>
      <c r="HLV248" s="260"/>
      <c r="HLW248" s="260"/>
      <c r="HLX248" s="260"/>
      <c r="HLY248" s="260"/>
      <c r="HLZ248" s="260"/>
      <c r="HMA248" s="260"/>
      <c r="HMB248" s="260"/>
      <c r="HMC248" s="260"/>
      <c r="HMD248" s="260"/>
      <c r="HME248" s="260"/>
      <c r="HMF248" s="260"/>
      <c r="HMG248" s="260"/>
      <c r="HMH248" s="260"/>
      <c r="HMI248" s="260"/>
      <c r="HMJ248" s="260"/>
      <c r="HMK248" s="260"/>
      <c r="HML248" s="260"/>
      <c r="HMM248" s="260"/>
      <c r="HMN248" s="260"/>
      <c r="HMO248" s="260"/>
      <c r="HMP248" s="260"/>
      <c r="HMQ248" s="260"/>
      <c r="HMR248" s="260"/>
      <c r="HMS248" s="260"/>
      <c r="HMT248" s="260"/>
      <c r="HMU248" s="260"/>
      <c r="HMV248" s="260"/>
      <c r="HMW248" s="260"/>
      <c r="HMX248" s="260"/>
      <c r="HMY248" s="260"/>
      <c r="HMZ248" s="260"/>
      <c r="HNA248" s="260"/>
      <c r="HNB248" s="260"/>
      <c r="HNC248" s="260"/>
      <c r="HND248" s="260"/>
      <c r="HNE248" s="260"/>
      <c r="HNF248" s="260"/>
      <c r="HNG248" s="260"/>
      <c r="HNH248" s="260"/>
      <c r="HNI248" s="260"/>
      <c r="HNJ248" s="260"/>
      <c r="HNK248" s="260"/>
      <c r="HNL248" s="260"/>
      <c r="HNM248" s="260"/>
      <c r="HNN248" s="260"/>
      <c r="HNO248" s="260"/>
      <c r="HNP248" s="260"/>
      <c r="HNQ248" s="260"/>
      <c r="HNR248" s="260"/>
      <c r="HNS248" s="260"/>
      <c r="HNT248" s="260"/>
      <c r="HNU248" s="260"/>
      <c r="HNV248" s="260"/>
      <c r="HNW248" s="260"/>
      <c r="HNX248" s="260"/>
      <c r="HNY248" s="260"/>
      <c r="HNZ248" s="260"/>
      <c r="HOA248" s="260"/>
      <c r="HOB248" s="260"/>
      <c r="HOC248" s="260"/>
      <c r="HOD248" s="260"/>
      <c r="HOE248" s="260"/>
      <c r="HOF248" s="260"/>
      <c r="HOG248" s="260"/>
      <c r="HOH248" s="260"/>
      <c r="HOI248" s="260"/>
      <c r="HOJ248" s="260"/>
      <c r="HOK248" s="260"/>
      <c r="HOL248" s="260"/>
      <c r="HOM248" s="260"/>
      <c r="HON248" s="260"/>
      <c r="HOO248" s="260"/>
      <c r="HOP248" s="260"/>
      <c r="HOQ248" s="260"/>
      <c r="HOR248" s="260"/>
      <c r="HOS248" s="260"/>
      <c r="HOT248" s="260"/>
      <c r="HOU248" s="260"/>
      <c r="HOV248" s="260"/>
      <c r="HOW248" s="260"/>
      <c r="HOX248" s="260"/>
      <c r="HOY248" s="260"/>
      <c r="HOZ248" s="260"/>
      <c r="HPA248" s="260"/>
      <c r="HPB248" s="260"/>
      <c r="HPC248" s="260"/>
      <c r="HPD248" s="260"/>
      <c r="HPE248" s="260"/>
      <c r="HPF248" s="260"/>
      <c r="HPG248" s="260"/>
      <c r="HPH248" s="260"/>
      <c r="HPI248" s="260"/>
      <c r="HPJ248" s="260"/>
      <c r="HPK248" s="260"/>
      <c r="HPL248" s="260"/>
      <c r="HPM248" s="260"/>
      <c r="HPN248" s="260"/>
      <c r="HPO248" s="260"/>
      <c r="HPP248" s="260"/>
      <c r="HPQ248" s="260"/>
      <c r="HPR248" s="260"/>
      <c r="HPS248" s="260"/>
      <c r="HPT248" s="260"/>
      <c r="HPU248" s="260"/>
      <c r="HPV248" s="260"/>
      <c r="HPW248" s="260"/>
      <c r="HPX248" s="260"/>
      <c r="HPY248" s="260"/>
      <c r="HPZ248" s="260"/>
      <c r="HQA248" s="260"/>
      <c r="HQB248" s="260"/>
      <c r="HQC248" s="260"/>
      <c r="HQD248" s="260"/>
      <c r="HQE248" s="260"/>
      <c r="HQF248" s="260"/>
      <c r="HQG248" s="260"/>
      <c r="HQH248" s="260"/>
      <c r="HQI248" s="260"/>
      <c r="HQJ248" s="260"/>
      <c r="HQK248" s="260"/>
      <c r="HQL248" s="260"/>
      <c r="HQM248" s="260"/>
      <c r="HQN248" s="260"/>
      <c r="HQO248" s="260"/>
      <c r="HQP248" s="260"/>
      <c r="HQQ248" s="260"/>
      <c r="HQR248" s="260"/>
      <c r="HQS248" s="260"/>
      <c r="HQT248" s="260"/>
      <c r="HQU248" s="260"/>
      <c r="HQV248" s="260"/>
      <c r="HQW248" s="260"/>
      <c r="HQX248" s="260"/>
      <c r="HQY248" s="260"/>
      <c r="HQZ248" s="260"/>
      <c r="HRA248" s="260"/>
      <c r="HRB248" s="260"/>
      <c r="HRC248" s="260"/>
      <c r="HRD248" s="260"/>
      <c r="HRE248" s="260"/>
      <c r="HRF248" s="260"/>
      <c r="HRG248" s="260"/>
      <c r="HRH248" s="260"/>
      <c r="HRI248" s="260"/>
      <c r="HRJ248" s="260"/>
      <c r="HRK248" s="260"/>
      <c r="HRL248" s="260"/>
      <c r="HRM248" s="260"/>
      <c r="HRN248" s="260"/>
      <c r="HRO248" s="260"/>
      <c r="HRP248" s="260"/>
      <c r="HRQ248" s="260"/>
      <c r="HRR248" s="260"/>
      <c r="HRS248" s="260"/>
      <c r="HRT248" s="260"/>
      <c r="HRU248" s="260"/>
      <c r="HRV248" s="260"/>
      <c r="HRW248" s="260"/>
      <c r="HRX248" s="260"/>
      <c r="HRY248" s="260"/>
      <c r="HRZ248" s="260"/>
      <c r="HSA248" s="260"/>
      <c r="HSB248" s="260"/>
      <c r="HSC248" s="260"/>
      <c r="HSD248" s="260"/>
      <c r="HSE248" s="260"/>
      <c r="HSF248" s="260"/>
      <c r="HSG248" s="260"/>
      <c r="HSH248" s="260"/>
      <c r="HSI248" s="260"/>
      <c r="HSJ248" s="260"/>
      <c r="HSK248" s="260"/>
      <c r="HSL248" s="260"/>
      <c r="HSM248" s="260"/>
      <c r="HSN248" s="260"/>
      <c r="HSO248" s="260"/>
      <c r="HSP248" s="260"/>
      <c r="HSQ248" s="260"/>
      <c r="HSR248" s="260"/>
      <c r="HSS248" s="260"/>
      <c r="HST248" s="260"/>
      <c r="HSU248" s="260"/>
      <c r="HSV248" s="260"/>
      <c r="HSW248" s="260"/>
      <c r="HSX248" s="260"/>
      <c r="HSY248" s="260"/>
      <c r="HSZ248" s="260"/>
      <c r="HTA248" s="260"/>
      <c r="HTB248" s="260"/>
      <c r="HTC248" s="260"/>
      <c r="HTD248" s="260"/>
      <c r="HTE248" s="260"/>
      <c r="HTF248" s="260"/>
      <c r="HTG248" s="260"/>
      <c r="HTH248" s="260"/>
      <c r="HTI248" s="260"/>
      <c r="HTJ248" s="260"/>
      <c r="HTK248" s="260"/>
      <c r="HTL248" s="260"/>
      <c r="HTM248" s="260"/>
      <c r="HTN248" s="260"/>
      <c r="HTO248" s="260"/>
      <c r="HTP248" s="260"/>
      <c r="HTQ248" s="260"/>
      <c r="HTR248" s="260"/>
      <c r="HTS248" s="260"/>
      <c r="HTT248" s="260"/>
      <c r="HTU248" s="260"/>
      <c r="HTV248" s="260"/>
      <c r="HTW248" s="260"/>
      <c r="HTX248" s="260"/>
      <c r="HTY248" s="260"/>
      <c r="HTZ248" s="260"/>
      <c r="HUA248" s="260"/>
      <c r="HUB248" s="260"/>
      <c r="HUC248" s="260"/>
      <c r="HUD248" s="260"/>
      <c r="HUE248" s="260"/>
      <c r="HUF248" s="260"/>
      <c r="HUG248" s="260"/>
      <c r="HUH248" s="260"/>
      <c r="HUI248" s="260"/>
      <c r="HUJ248" s="260"/>
      <c r="HUK248" s="260"/>
      <c r="HUL248" s="260"/>
      <c r="HUM248" s="260"/>
      <c r="HUN248" s="260"/>
      <c r="HUO248" s="260"/>
      <c r="HUP248" s="260"/>
      <c r="HUQ248" s="260"/>
      <c r="HUR248" s="260"/>
      <c r="HUS248" s="260"/>
      <c r="HUT248" s="260"/>
      <c r="HUU248" s="260"/>
      <c r="HUV248" s="260"/>
      <c r="HUW248" s="260"/>
      <c r="HUX248" s="260"/>
      <c r="HUY248" s="260"/>
      <c r="HUZ248" s="260"/>
      <c r="HVA248" s="260"/>
      <c r="HVB248" s="260"/>
      <c r="HVC248" s="260"/>
      <c r="HVD248" s="260"/>
      <c r="HVE248" s="260"/>
      <c r="HVF248" s="260"/>
      <c r="HVG248" s="260"/>
      <c r="HVH248" s="260"/>
      <c r="HVI248" s="260"/>
      <c r="HVJ248" s="260"/>
      <c r="HVK248" s="260"/>
      <c r="HVL248" s="260"/>
      <c r="HVM248" s="260"/>
      <c r="HVN248" s="260"/>
      <c r="HVO248" s="260"/>
      <c r="HVP248" s="260"/>
      <c r="HVQ248" s="260"/>
      <c r="HVR248" s="260"/>
      <c r="HVS248" s="260"/>
      <c r="HVT248" s="260"/>
      <c r="HVU248" s="260"/>
      <c r="HVV248" s="260"/>
      <c r="HVW248" s="260"/>
      <c r="HVX248" s="260"/>
      <c r="HVY248" s="260"/>
      <c r="HVZ248" s="260"/>
      <c r="HWA248" s="260"/>
      <c r="HWB248" s="260"/>
      <c r="HWC248" s="260"/>
      <c r="HWD248" s="260"/>
      <c r="HWE248" s="260"/>
      <c r="HWF248" s="260"/>
      <c r="HWG248" s="260"/>
      <c r="HWH248" s="260"/>
      <c r="HWI248" s="260"/>
      <c r="HWJ248" s="260"/>
      <c r="HWK248" s="260"/>
      <c r="HWL248" s="260"/>
      <c r="HWM248" s="260"/>
      <c r="HWN248" s="260"/>
      <c r="HWO248" s="260"/>
      <c r="HWP248" s="260"/>
      <c r="HWQ248" s="260"/>
      <c r="HWR248" s="260"/>
      <c r="HWS248" s="260"/>
      <c r="HWT248" s="260"/>
      <c r="HWU248" s="260"/>
      <c r="HWV248" s="260"/>
      <c r="HWW248" s="260"/>
      <c r="HWX248" s="260"/>
      <c r="HWY248" s="260"/>
      <c r="HWZ248" s="260"/>
      <c r="HXA248" s="260"/>
      <c r="HXB248" s="260"/>
      <c r="HXC248" s="260"/>
      <c r="HXD248" s="260"/>
      <c r="HXE248" s="260"/>
      <c r="HXF248" s="260"/>
      <c r="HXG248" s="260"/>
      <c r="HXH248" s="260"/>
      <c r="HXI248" s="260"/>
      <c r="HXJ248" s="260"/>
      <c r="HXK248" s="260"/>
      <c r="HXL248" s="260"/>
      <c r="HXM248" s="260"/>
      <c r="HXN248" s="260"/>
      <c r="HXO248" s="260"/>
      <c r="HXP248" s="260"/>
      <c r="HXQ248" s="260"/>
      <c r="HXR248" s="260"/>
      <c r="HXS248" s="260"/>
      <c r="HXT248" s="260"/>
      <c r="HXU248" s="260"/>
      <c r="HXV248" s="260"/>
      <c r="HXW248" s="260"/>
      <c r="HXX248" s="260"/>
      <c r="HXY248" s="260"/>
      <c r="HXZ248" s="260"/>
      <c r="HYA248" s="260"/>
      <c r="HYB248" s="260"/>
      <c r="HYC248" s="260"/>
      <c r="HYD248" s="260"/>
      <c r="HYE248" s="260"/>
      <c r="HYF248" s="260"/>
      <c r="HYG248" s="260"/>
      <c r="HYH248" s="260"/>
      <c r="HYI248" s="260"/>
      <c r="HYJ248" s="260"/>
      <c r="HYK248" s="260"/>
      <c r="HYL248" s="260"/>
      <c r="HYM248" s="260"/>
      <c r="HYN248" s="260"/>
      <c r="HYO248" s="260"/>
      <c r="HYP248" s="260"/>
      <c r="HYQ248" s="260"/>
      <c r="HYR248" s="260"/>
      <c r="HYS248" s="260"/>
      <c r="HYT248" s="260"/>
      <c r="HYU248" s="260"/>
      <c r="HYV248" s="260"/>
      <c r="HYW248" s="260"/>
      <c r="HYX248" s="260"/>
      <c r="HYY248" s="260"/>
      <c r="HYZ248" s="260"/>
      <c r="HZA248" s="260"/>
      <c r="HZB248" s="260"/>
      <c r="HZC248" s="260"/>
      <c r="HZD248" s="260"/>
      <c r="HZE248" s="260"/>
      <c r="HZF248" s="260"/>
      <c r="HZG248" s="260"/>
      <c r="HZH248" s="260"/>
      <c r="HZI248" s="260"/>
      <c r="HZJ248" s="260"/>
      <c r="HZK248" s="260"/>
      <c r="HZL248" s="260"/>
      <c r="HZM248" s="260"/>
      <c r="HZN248" s="260"/>
      <c r="HZO248" s="260"/>
      <c r="HZP248" s="260"/>
      <c r="HZQ248" s="260"/>
      <c r="HZR248" s="260"/>
      <c r="HZS248" s="260"/>
      <c r="HZT248" s="260"/>
      <c r="HZU248" s="260"/>
      <c r="HZV248" s="260"/>
      <c r="HZW248" s="260"/>
      <c r="HZX248" s="260"/>
      <c r="HZY248" s="260"/>
      <c r="HZZ248" s="260"/>
      <c r="IAA248" s="260"/>
      <c r="IAB248" s="260"/>
      <c r="IAC248" s="260"/>
      <c r="IAD248" s="260"/>
      <c r="IAE248" s="260"/>
      <c r="IAF248" s="260"/>
      <c r="IAG248" s="260"/>
      <c r="IAH248" s="260"/>
      <c r="IAI248" s="260"/>
      <c r="IAJ248" s="260"/>
      <c r="IAK248" s="260"/>
      <c r="IAL248" s="260"/>
      <c r="IAM248" s="260"/>
      <c r="IAN248" s="260"/>
      <c r="IAO248" s="260"/>
      <c r="IAP248" s="260"/>
      <c r="IAQ248" s="260"/>
      <c r="IAR248" s="260"/>
      <c r="IAS248" s="260"/>
      <c r="IAT248" s="260"/>
      <c r="IAU248" s="260"/>
      <c r="IAV248" s="260"/>
      <c r="IAW248" s="260"/>
      <c r="IAX248" s="260"/>
      <c r="IAY248" s="260"/>
      <c r="IAZ248" s="260"/>
      <c r="IBA248" s="260"/>
      <c r="IBB248" s="260"/>
      <c r="IBC248" s="260"/>
      <c r="IBD248" s="260"/>
      <c r="IBE248" s="260"/>
      <c r="IBF248" s="260"/>
      <c r="IBG248" s="260"/>
      <c r="IBH248" s="260"/>
      <c r="IBI248" s="260"/>
      <c r="IBJ248" s="260"/>
      <c r="IBK248" s="260"/>
      <c r="IBL248" s="260"/>
      <c r="IBM248" s="260"/>
      <c r="IBN248" s="260"/>
      <c r="IBO248" s="260"/>
      <c r="IBP248" s="260"/>
      <c r="IBQ248" s="260"/>
      <c r="IBR248" s="260"/>
      <c r="IBS248" s="260"/>
      <c r="IBT248" s="260"/>
      <c r="IBU248" s="260"/>
      <c r="IBV248" s="260"/>
      <c r="IBW248" s="260"/>
      <c r="IBX248" s="260"/>
      <c r="IBY248" s="260"/>
      <c r="IBZ248" s="260"/>
      <c r="ICA248" s="260"/>
      <c r="ICB248" s="260"/>
      <c r="ICC248" s="260"/>
      <c r="ICD248" s="260"/>
      <c r="ICE248" s="260"/>
      <c r="ICF248" s="260"/>
      <c r="ICG248" s="260"/>
      <c r="ICH248" s="260"/>
      <c r="ICI248" s="260"/>
      <c r="ICJ248" s="260"/>
      <c r="ICK248" s="260"/>
      <c r="ICL248" s="260"/>
      <c r="ICM248" s="260"/>
      <c r="ICN248" s="260"/>
      <c r="ICO248" s="260"/>
      <c r="ICP248" s="260"/>
      <c r="ICQ248" s="260"/>
      <c r="ICR248" s="260"/>
      <c r="ICS248" s="260"/>
      <c r="ICT248" s="260"/>
      <c r="ICU248" s="260"/>
      <c r="ICV248" s="260"/>
      <c r="ICW248" s="260"/>
      <c r="ICX248" s="260"/>
      <c r="ICY248" s="260"/>
      <c r="ICZ248" s="260"/>
      <c r="IDA248" s="260"/>
      <c r="IDB248" s="260"/>
      <c r="IDC248" s="260"/>
      <c r="IDD248" s="260"/>
      <c r="IDE248" s="260"/>
      <c r="IDF248" s="260"/>
      <c r="IDG248" s="260"/>
      <c r="IDH248" s="260"/>
      <c r="IDI248" s="260"/>
      <c r="IDJ248" s="260"/>
      <c r="IDK248" s="260"/>
      <c r="IDL248" s="260"/>
      <c r="IDM248" s="260"/>
      <c r="IDN248" s="260"/>
      <c r="IDO248" s="260"/>
      <c r="IDP248" s="260"/>
      <c r="IDQ248" s="260"/>
      <c r="IDR248" s="260"/>
      <c r="IDS248" s="260"/>
      <c r="IDT248" s="260"/>
      <c r="IDU248" s="260"/>
      <c r="IDV248" s="260"/>
      <c r="IDW248" s="260"/>
      <c r="IDX248" s="260"/>
      <c r="IDY248" s="260"/>
      <c r="IDZ248" s="260"/>
      <c r="IEA248" s="260"/>
      <c r="IEB248" s="260"/>
      <c r="IEC248" s="260"/>
      <c r="IED248" s="260"/>
      <c r="IEE248" s="260"/>
      <c r="IEF248" s="260"/>
      <c r="IEG248" s="260"/>
      <c r="IEH248" s="260"/>
      <c r="IEI248" s="260"/>
      <c r="IEJ248" s="260"/>
      <c r="IEK248" s="260"/>
      <c r="IEL248" s="260"/>
      <c r="IEM248" s="260"/>
      <c r="IEN248" s="260"/>
      <c r="IEO248" s="260"/>
      <c r="IEP248" s="260"/>
      <c r="IEQ248" s="260"/>
      <c r="IER248" s="260"/>
      <c r="IES248" s="260"/>
      <c r="IET248" s="260"/>
      <c r="IEU248" s="260"/>
      <c r="IEV248" s="260"/>
      <c r="IEW248" s="260"/>
      <c r="IEX248" s="260"/>
      <c r="IEY248" s="260"/>
      <c r="IEZ248" s="260"/>
      <c r="IFA248" s="260"/>
      <c r="IFB248" s="260"/>
      <c r="IFC248" s="260"/>
      <c r="IFD248" s="260"/>
      <c r="IFE248" s="260"/>
      <c r="IFF248" s="260"/>
      <c r="IFG248" s="260"/>
      <c r="IFH248" s="260"/>
      <c r="IFI248" s="260"/>
      <c r="IFJ248" s="260"/>
      <c r="IFK248" s="260"/>
      <c r="IFL248" s="260"/>
      <c r="IFM248" s="260"/>
      <c r="IFN248" s="260"/>
      <c r="IFO248" s="260"/>
      <c r="IFP248" s="260"/>
      <c r="IFQ248" s="260"/>
      <c r="IFR248" s="260"/>
      <c r="IFS248" s="260"/>
      <c r="IFT248" s="260"/>
      <c r="IFU248" s="260"/>
      <c r="IFV248" s="260"/>
      <c r="IFW248" s="260"/>
      <c r="IFX248" s="260"/>
      <c r="IFY248" s="260"/>
      <c r="IFZ248" s="260"/>
      <c r="IGA248" s="260"/>
      <c r="IGB248" s="260"/>
      <c r="IGC248" s="260"/>
      <c r="IGD248" s="260"/>
      <c r="IGE248" s="260"/>
      <c r="IGF248" s="260"/>
      <c r="IGG248" s="260"/>
      <c r="IGH248" s="260"/>
      <c r="IGI248" s="260"/>
      <c r="IGJ248" s="260"/>
      <c r="IGK248" s="260"/>
      <c r="IGL248" s="260"/>
      <c r="IGM248" s="260"/>
      <c r="IGN248" s="260"/>
      <c r="IGO248" s="260"/>
      <c r="IGP248" s="260"/>
      <c r="IGQ248" s="260"/>
      <c r="IGR248" s="260"/>
      <c r="IGS248" s="260"/>
      <c r="IGT248" s="260"/>
      <c r="IGU248" s="260"/>
      <c r="IGV248" s="260"/>
      <c r="IGW248" s="260"/>
      <c r="IGX248" s="260"/>
      <c r="IGY248" s="260"/>
      <c r="IGZ248" s="260"/>
      <c r="IHA248" s="260"/>
      <c r="IHB248" s="260"/>
      <c r="IHC248" s="260"/>
      <c r="IHD248" s="260"/>
      <c r="IHE248" s="260"/>
      <c r="IHF248" s="260"/>
      <c r="IHG248" s="260"/>
      <c r="IHH248" s="260"/>
      <c r="IHI248" s="260"/>
      <c r="IHJ248" s="260"/>
      <c r="IHK248" s="260"/>
      <c r="IHL248" s="260"/>
      <c r="IHM248" s="260"/>
      <c r="IHN248" s="260"/>
      <c r="IHO248" s="260"/>
      <c r="IHP248" s="260"/>
      <c r="IHQ248" s="260"/>
      <c r="IHR248" s="260"/>
      <c r="IHS248" s="260"/>
      <c r="IHT248" s="260"/>
      <c r="IHU248" s="260"/>
      <c r="IHV248" s="260"/>
      <c r="IHW248" s="260"/>
      <c r="IHX248" s="260"/>
      <c r="IHY248" s="260"/>
      <c r="IHZ248" s="260"/>
      <c r="IIA248" s="260"/>
      <c r="IIB248" s="260"/>
      <c r="IIC248" s="260"/>
      <c r="IID248" s="260"/>
      <c r="IIE248" s="260"/>
      <c r="IIF248" s="260"/>
      <c r="IIG248" s="260"/>
      <c r="IIH248" s="260"/>
      <c r="III248" s="260"/>
      <c r="IIJ248" s="260"/>
      <c r="IIK248" s="260"/>
      <c r="IIL248" s="260"/>
      <c r="IIM248" s="260"/>
      <c r="IIN248" s="260"/>
      <c r="IIO248" s="260"/>
      <c r="IIP248" s="260"/>
      <c r="IIQ248" s="260"/>
      <c r="IIR248" s="260"/>
      <c r="IIS248" s="260"/>
      <c r="IIT248" s="260"/>
      <c r="IIU248" s="260"/>
      <c r="IIV248" s="260"/>
      <c r="IIW248" s="260"/>
      <c r="IIX248" s="260"/>
      <c r="IIY248" s="260"/>
      <c r="IIZ248" s="260"/>
      <c r="IJA248" s="260"/>
      <c r="IJB248" s="260"/>
      <c r="IJC248" s="260"/>
      <c r="IJD248" s="260"/>
      <c r="IJE248" s="260"/>
      <c r="IJF248" s="260"/>
      <c r="IJG248" s="260"/>
      <c r="IJH248" s="260"/>
      <c r="IJI248" s="260"/>
      <c r="IJJ248" s="260"/>
      <c r="IJK248" s="260"/>
      <c r="IJL248" s="260"/>
      <c r="IJM248" s="260"/>
      <c r="IJN248" s="260"/>
      <c r="IJO248" s="260"/>
      <c r="IJP248" s="260"/>
      <c r="IJQ248" s="260"/>
      <c r="IJR248" s="260"/>
      <c r="IJS248" s="260"/>
      <c r="IJT248" s="260"/>
      <c r="IJU248" s="260"/>
      <c r="IJV248" s="260"/>
      <c r="IJW248" s="260"/>
      <c r="IJX248" s="260"/>
      <c r="IJY248" s="260"/>
      <c r="IJZ248" s="260"/>
      <c r="IKA248" s="260"/>
      <c r="IKB248" s="260"/>
      <c r="IKC248" s="260"/>
      <c r="IKD248" s="260"/>
      <c r="IKE248" s="260"/>
      <c r="IKF248" s="260"/>
      <c r="IKG248" s="260"/>
      <c r="IKH248" s="260"/>
      <c r="IKI248" s="260"/>
      <c r="IKJ248" s="260"/>
      <c r="IKK248" s="260"/>
      <c r="IKL248" s="260"/>
      <c r="IKM248" s="260"/>
      <c r="IKN248" s="260"/>
      <c r="IKO248" s="260"/>
      <c r="IKP248" s="260"/>
      <c r="IKQ248" s="260"/>
      <c r="IKR248" s="260"/>
      <c r="IKS248" s="260"/>
      <c r="IKT248" s="260"/>
      <c r="IKU248" s="260"/>
      <c r="IKV248" s="260"/>
      <c r="IKW248" s="260"/>
      <c r="IKX248" s="260"/>
      <c r="IKY248" s="260"/>
      <c r="IKZ248" s="260"/>
      <c r="ILA248" s="260"/>
      <c r="ILB248" s="260"/>
      <c r="ILC248" s="260"/>
      <c r="ILD248" s="260"/>
      <c r="ILE248" s="260"/>
      <c r="ILF248" s="260"/>
      <c r="ILG248" s="260"/>
      <c r="ILH248" s="260"/>
      <c r="ILI248" s="260"/>
      <c r="ILJ248" s="260"/>
      <c r="ILK248" s="260"/>
      <c r="ILL248" s="260"/>
      <c r="ILM248" s="260"/>
      <c r="ILN248" s="260"/>
      <c r="ILO248" s="260"/>
      <c r="ILP248" s="260"/>
      <c r="ILQ248" s="260"/>
      <c r="ILR248" s="260"/>
      <c r="ILS248" s="260"/>
      <c r="ILT248" s="260"/>
      <c r="ILU248" s="260"/>
      <c r="ILV248" s="260"/>
      <c r="ILW248" s="260"/>
      <c r="ILX248" s="260"/>
      <c r="ILY248" s="260"/>
      <c r="ILZ248" s="260"/>
      <c r="IMA248" s="260"/>
      <c r="IMB248" s="260"/>
      <c r="IMC248" s="260"/>
      <c r="IMD248" s="260"/>
      <c r="IME248" s="260"/>
      <c r="IMF248" s="260"/>
      <c r="IMG248" s="260"/>
      <c r="IMH248" s="260"/>
      <c r="IMI248" s="260"/>
      <c r="IMJ248" s="260"/>
      <c r="IMK248" s="260"/>
      <c r="IML248" s="260"/>
      <c r="IMM248" s="260"/>
      <c r="IMN248" s="260"/>
      <c r="IMO248" s="260"/>
      <c r="IMP248" s="260"/>
      <c r="IMQ248" s="260"/>
      <c r="IMR248" s="260"/>
      <c r="IMS248" s="260"/>
      <c r="IMT248" s="260"/>
      <c r="IMU248" s="260"/>
      <c r="IMV248" s="260"/>
      <c r="IMW248" s="260"/>
      <c r="IMX248" s="260"/>
      <c r="IMY248" s="260"/>
      <c r="IMZ248" s="260"/>
      <c r="INA248" s="260"/>
      <c r="INB248" s="260"/>
      <c r="INC248" s="260"/>
      <c r="IND248" s="260"/>
      <c r="INE248" s="260"/>
      <c r="INF248" s="260"/>
      <c r="ING248" s="260"/>
      <c r="INH248" s="260"/>
      <c r="INI248" s="260"/>
      <c r="INJ248" s="260"/>
      <c r="INK248" s="260"/>
      <c r="INL248" s="260"/>
      <c r="INM248" s="260"/>
      <c r="INN248" s="260"/>
      <c r="INO248" s="260"/>
      <c r="INP248" s="260"/>
      <c r="INQ248" s="260"/>
      <c r="INR248" s="260"/>
      <c r="INS248" s="260"/>
      <c r="INT248" s="260"/>
      <c r="INU248" s="260"/>
      <c r="INV248" s="260"/>
      <c r="INW248" s="260"/>
      <c r="INX248" s="260"/>
      <c r="INY248" s="260"/>
      <c r="INZ248" s="260"/>
      <c r="IOA248" s="260"/>
      <c r="IOB248" s="260"/>
      <c r="IOC248" s="260"/>
      <c r="IOD248" s="260"/>
      <c r="IOE248" s="260"/>
      <c r="IOF248" s="260"/>
      <c r="IOG248" s="260"/>
      <c r="IOH248" s="260"/>
      <c r="IOI248" s="260"/>
      <c r="IOJ248" s="260"/>
      <c r="IOK248" s="260"/>
      <c r="IOL248" s="260"/>
      <c r="IOM248" s="260"/>
      <c r="ION248" s="260"/>
      <c r="IOO248" s="260"/>
      <c r="IOP248" s="260"/>
      <c r="IOQ248" s="260"/>
      <c r="IOR248" s="260"/>
      <c r="IOS248" s="260"/>
      <c r="IOT248" s="260"/>
      <c r="IOU248" s="260"/>
      <c r="IOV248" s="260"/>
      <c r="IOW248" s="260"/>
      <c r="IOX248" s="260"/>
      <c r="IOY248" s="260"/>
      <c r="IOZ248" s="260"/>
      <c r="IPA248" s="260"/>
      <c r="IPB248" s="260"/>
      <c r="IPC248" s="260"/>
      <c r="IPD248" s="260"/>
      <c r="IPE248" s="260"/>
      <c r="IPF248" s="260"/>
      <c r="IPG248" s="260"/>
      <c r="IPH248" s="260"/>
      <c r="IPI248" s="260"/>
      <c r="IPJ248" s="260"/>
      <c r="IPK248" s="260"/>
      <c r="IPL248" s="260"/>
      <c r="IPM248" s="260"/>
      <c r="IPN248" s="260"/>
      <c r="IPO248" s="260"/>
      <c r="IPP248" s="260"/>
      <c r="IPQ248" s="260"/>
      <c r="IPR248" s="260"/>
      <c r="IPS248" s="260"/>
      <c r="IPT248" s="260"/>
      <c r="IPU248" s="260"/>
      <c r="IPV248" s="260"/>
      <c r="IPW248" s="260"/>
      <c r="IPX248" s="260"/>
      <c r="IPY248" s="260"/>
      <c r="IPZ248" s="260"/>
      <c r="IQA248" s="260"/>
      <c r="IQB248" s="260"/>
      <c r="IQC248" s="260"/>
      <c r="IQD248" s="260"/>
      <c r="IQE248" s="260"/>
      <c r="IQF248" s="260"/>
      <c r="IQG248" s="260"/>
      <c r="IQH248" s="260"/>
      <c r="IQI248" s="260"/>
      <c r="IQJ248" s="260"/>
      <c r="IQK248" s="260"/>
      <c r="IQL248" s="260"/>
      <c r="IQM248" s="260"/>
      <c r="IQN248" s="260"/>
      <c r="IQO248" s="260"/>
      <c r="IQP248" s="260"/>
      <c r="IQQ248" s="260"/>
      <c r="IQR248" s="260"/>
      <c r="IQS248" s="260"/>
      <c r="IQT248" s="260"/>
      <c r="IQU248" s="260"/>
      <c r="IQV248" s="260"/>
      <c r="IQW248" s="260"/>
      <c r="IQX248" s="260"/>
      <c r="IQY248" s="260"/>
      <c r="IQZ248" s="260"/>
      <c r="IRA248" s="260"/>
      <c r="IRB248" s="260"/>
      <c r="IRC248" s="260"/>
      <c r="IRD248" s="260"/>
      <c r="IRE248" s="260"/>
      <c r="IRF248" s="260"/>
      <c r="IRG248" s="260"/>
      <c r="IRH248" s="260"/>
      <c r="IRI248" s="260"/>
      <c r="IRJ248" s="260"/>
      <c r="IRK248" s="260"/>
      <c r="IRL248" s="260"/>
      <c r="IRM248" s="260"/>
      <c r="IRN248" s="260"/>
      <c r="IRO248" s="260"/>
      <c r="IRP248" s="260"/>
      <c r="IRQ248" s="260"/>
      <c r="IRR248" s="260"/>
      <c r="IRS248" s="260"/>
      <c r="IRT248" s="260"/>
      <c r="IRU248" s="260"/>
      <c r="IRV248" s="260"/>
      <c r="IRW248" s="260"/>
      <c r="IRX248" s="260"/>
      <c r="IRY248" s="260"/>
      <c r="IRZ248" s="260"/>
      <c r="ISA248" s="260"/>
      <c r="ISB248" s="260"/>
      <c r="ISC248" s="260"/>
      <c r="ISD248" s="260"/>
      <c r="ISE248" s="260"/>
      <c r="ISF248" s="260"/>
      <c r="ISG248" s="260"/>
      <c r="ISH248" s="260"/>
      <c r="ISI248" s="260"/>
      <c r="ISJ248" s="260"/>
      <c r="ISK248" s="260"/>
      <c r="ISL248" s="260"/>
      <c r="ISM248" s="260"/>
      <c r="ISN248" s="260"/>
      <c r="ISO248" s="260"/>
      <c r="ISP248" s="260"/>
      <c r="ISQ248" s="260"/>
      <c r="ISR248" s="260"/>
      <c r="ISS248" s="260"/>
      <c r="IST248" s="260"/>
      <c r="ISU248" s="260"/>
      <c r="ISV248" s="260"/>
      <c r="ISW248" s="260"/>
      <c r="ISX248" s="260"/>
      <c r="ISY248" s="260"/>
      <c r="ISZ248" s="260"/>
      <c r="ITA248" s="260"/>
      <c r="ITB248" s="260"/>
      <c r="ITC248" s="260"/>
      <c r="ITD248" s="260"/>
      <c r="ITE248" s="260"/>
      <c r="ITF248" s="260"/>
      <c r="ITG248" s="260"/>
      <c r="ITH248" s="260"/>
      <c r="ITI248" s="260"/>
      <c r="ITJ248" s="260"/>
      <c r="ITK248" s="260"/>
      <c r="ITL248" s="260"/>
      <c r="ITM248" s="260"/>
      <c r="ITN248" s="260"/>
      <c r="ITO248" s="260"/>
      <c r="ITP248" s="260"/>
      <c r="ITQ248" s="260"/>
      <c r="ITR248" s="260"/>
      <c r="ITS248" s="260"/>
      <c r="ITT248" s="260"/>
      <c r="ITU248" s="260"/>
      <c r="ITV248" s="260"/>
      <c r="ITW248" s="260"/>
      <c r="ITX248" s="260"/>
      <c r="ITY248" s="260"/>
      <c r="ITZ248" s="260"/>
      <c r="IUA248" s="260"/>
      <c r="IUB248" s="260"/>
      <c r="IUC248" s="260"/>
      <c r="IUD248" s="260"/>
      <c r="IUE248" s="260"/>
      <c r="IUF248" s="260"/>
      <c r="IUG248" s="260"/>
      <c r="IUH248" s="260"/>
      <c r="IUI248" s="260"/>
      <c r="IUJ248" s="260"/>
      <c r="IUK248" s="260"/>
      <c r="IUL248" s="260"/>
      <c r="IUM248" s="260"/>
      <c r="IUN248" s="260"/>
      <c r="IUO248" s="260"/>
      <c r="IUP248" s="260"/>
      <c r="IUQ248" s="260"/>
      <c r="IUR248" s="260"/>
      <c r="IUS248" s="260"/>
      <c r="IUT248" s="260"/>
      <c r="IUU248" s="260"/>
      <c r="IUV248" s="260"/>
      <c r="IUW248" s="260"/>
      <c r="IUX248" s="260"/>
      <c r="IUY248" s="260"/>
      <c r="IUZ248" s="260"/>
      <c r="IVA248" s="260"/>
      <c r="IVB248" s="260"/>
      <c r="IVC248" s="260"/>
      <c r="IVD248" s="260"/>
      <c r="IVE248" s="260"/>
      <c r="IVF248" s="260"/>
      <c r="IVG248" s="260"/>
      <c r="IVH248" s="260"/>
      <c r="IVI248" s="260"/>
      <c r="IVJ248" s="260"/>
      <c r="IVK248" s="260"/>
      <c r="IVL248" s="260"/>
      <c r="IVM248" s="260"/>
      <c r="IVN248" s="260"/>
      <c r="IVO248" s="260"/>
      <c r="IVP248" s="260"/>
      <c r="IVQ248" s="260"/>
      <c r="IVR248" s="260"/>
      <c r="IVS248" s="260"/>
      <c r="IVT248" s="260"/>
      <c r="IVU248" s="260"/>
      <c r="IVV248" s="260"/>
      <c r="IVW248" s="260"/>
      <c r="IVX248" s="260"/>
      <c r="IVY248" s="260"/>
      <c r="IVZ248" s="260"/>
      <c r="IWA248" s="260"/>
      <c r="IWB248" s="260"/>
      <c r="IWC248" s="260"/>
      <c r="IWD248" s="260"/>
      <c r="IWE248" s="260"/>
      <c r="IWF248" s="260"/>
      <c r="IWG248" s="260"/>
      <c r="IWH248" s="260"/>
      <c r="IWI248" s="260"/>
      <c r="IWJ248" s="260"/>
      <c r="IWK248" s="260"/>
      <c r="IWL248" s="260"/>
      <c r="IWM248" s="260"/>
      <c r="IWN248" s="260"/>
      <c r="IWO248" s="260"/>
      <c r="IWP248" s="260"/>
      <c r="IWQ248" s="260"/>
      <c r="IWR248" s="260"/>
      <c r="IWS248" s="260"/>
      <c r="IWT248" s="260"/>
      <c r="IWU248" s="260"/>
      <c r="IWV248" s="260"/>
      <c r="IWW248" s="260"/>
      <c r="IWX248" s="260"/>
      <c r="IWY248" s="260"/>
      <c r="IWZ248" s="260"/>
      <c r="IXA248" s="260"/>
      <c r="IXB248" s="260"/>
      <c r="IXC248" s="260"/>
      <c r="IXD248" s="260"/>
      <c r="IXE248" s="260"/>
      <c r="IXF248" s="260"/>
      <c r="IXG248" s="260"/>
      <c r="IXH248" s="260"/>
      <c r="IXI248" s="260"/>
      <c r="IXJ248" s="260"/>
      <c r="IXK248" s="260"/>
      <c r="IXL248" s="260"/>
      <c r="IXM248" s="260"/>
      <c r="IXN248" s="260"/>
      <c r="IXO248" s="260"/>
      <c r="IXP248" s="260"/>
      <c r="IXQ248" s="260"/>
      <c r="IXR248" s="260"/>
      <c r="IXS248" s="260"/>
      <c r="IXT248" s="260"/>
      <c r="IXU248" s="260"/>
      <c r="IXV248" s="260"/>
      <c r="IXW248" s="260"/>
      <c r="IXX248" s="260"/>
      <c r="IXY248" s="260"/>
      <c r="IXZ248" s="260"/>
      <c r="IYA248" s="260"/>
      <c r="IYB248" s="260"/>
      <c r="IYC248" s="260"/>
      <c r="IYD248" s="260"/>
      <c r="IYE248" s="260"/>
      <c r="IYF248" s="260"/>
      <c r="IYG248" s="260"/>
      <c r="IYH248" s="260"/>
      <c r="IYI248" s="260"/>
      <c r="IYJ248" s="260"/>
      <c r="IYK248" s="260"/>
      <c r="IYL248" s="260"/>
      <c r="IYM248" s="260"/>
      <c r="IYN248" s="260"/>
      <c r="IYO248" s="260"/>
      <c r="IYP248" s="260"/>
      <c r="IYQ248" s="260"/>
      <c r="IYR248" s="260"/>
      <c r="IYS248" s="260"/>
      <c r="IYT248" s="260"/>
      <c r="IYU248" s="260"/>
      <c r="IYV248" s="260"/>
      <c r="IYW248" s="260"/>
      <c r="IYX248" s="260"/>
      <c r="IYY248" s="260"/>
      <c r="IYZ248" s="260"/>
      <c r="IZA248" s="260"/>
      <c r="IZB248" s="260"/>
      <c r="IZC248" s="260"/>
      <c r="IZD248" s="260"/>
      <c r="IZE248" s="260"/>
      <c r="IZF248" s="260"/>
      <c r="IZG248" s="260"/>
      <c r="IZH248" s="260"/>
      <c r="IZI248" s="260"/>
      <c r="IZJ248" s="260"/>
      <c r="IZK248" s="260"/>
      <c r="IZL248" s="260"/>
      <c r="IZM248" s="260"/>
      <c r="IZN248" s="260"/>
      <c r="IZO248" s="260"/>
      <c r="IZP248" s="260"/>
      <c r="IZQ248" s="260"/>
      <c r="IZR248" s="260"/>
      <c r="IZS248" s="260"/>
      <c r="IZT248" s="260"/>
      <c r="IZU248" s="260"/>
      <c r="IZV248" s="260"/>
      <c r="IZW248" s="260"/>
      <c r="IZX248" s="260"/>
      <c r="IZY248" s="260"/>
      <c r="IZZ248" s="260"/>
      <c r="JAA248" s="260"/>
      <c r="JAB248" s="260"/>
      <c r="JAC248" s="260"/>
      <c r="JAD248" s="260"/>
      <c r="JAE248" s="260"/>
      <c r="JAF248" s="260"/>
      <c r="JAG248" s="260"/>
      <c r="JAH248" s="260"/>
      <c r="JAI248" s="260"/>
      <c r="JAJ248" s="260"/>
      <c r="JAK248" s="260"/>
      <c r="JAL248" s="260"/>
      <c r="JAM248" s="260"/>
      <c r="JAN248" s="260"/>
      <c r="JAO248" s="260"/>
      <c r="JAP248" s="260"/>
      <c r="JAQ248" s="260"/>
      <c r="JAR248" s="260"/>
      <c r="JAS248" s="260"/>
      <c r="JAT248" s="260"/>
      <c r="JAU248" s="260"/>
      <c r="JAV248" s="260"/>
      <c r="JAW248" s="260"/>
      <c r="JAX248" s="260"/>
      <c r="JAY248" s="260"/>
      <c r="JAZ248" s="260"/>
      <c r="JBA248" s="260"/>
      <c r="JBB248" s="260"/>
      <c r="JBC248" s="260"/>
      <c r="JBD248" s="260"/>
      <c r="JBE248" s="260"/>
      <c r="JBF248" s="260"/>
      <c r="JBG248" s="260"/>
      <c r="JBH248" s="260"/>
      <c r="JBI248" s="260"/>
      <c r="JBJ248" s="260"/>
      <c r="JBK248" s="260"/>
      <c r="JBL248" s="260"/>
      <c r="JBM248" s="260"/>
      <c r="JBN248" s="260"/>
      <c r="JBO248" s="260"/>
      <c r="JBP248" s="260"/>
      <c r="JBQ248" s="260"/>
      <c r="JBR248" s="260"/>
      <c r="JBS248" s="260"/>
      <c r="JBT248" s="260"/>
      <c r="JBU248" s="260"/>
      <c r="JBV248" s="260"/>
      <c r="JBW248" s="260"/>
      <c r="JBX248" s="260"/>
      <c r="JBY248" s="260"/>
      <c r="JBZ248" s="260"/>
      <c r="JCA248" s="260"/>
      <c r="JCB248" s="260"/>
      <c r="JCC248" s="260"/>
      <c r="JCD248" s="260"/>
      <c r="JCE248" s="260"/>
      <c r="JCF248" s="260"/>
      <c r="JCG248" s="260"/>
      <c r="JCH248" s="260"/>
      <c r="JCI248" s="260"/>
      <c r="JCJ248" s="260"/>
      <c r="JCK248" s="260"/>
      <c r="JCL248" s="260"/>
      <c r="JCM248" s="260"/>
      <c r="JCN248" s="260"/>
      <c r="JCO248" s="260"/>
      <c r="JCP248" s="260"/>
      <c r="JCQ248" s="260"/>
      <c r="JCR248" s="260"/>
      <c r="JCS248" s="260"/>
      <c r="JCT248" s="260"/>
      <c r="JCU248" s="260"/>
      <c r="JCV248" s="260"/>
      <c r="JCW248" s="260"/>
      <c r="JCX248" s="260"/>
      <c r="JCY248" s="260"/>
      <c r="JCZ248" s="260"/>
      <c r="JDA248" s="260"/>
      <c r="JDB248" s="260"/>
      <c r="JDC248" s="260"/>
      <c r="JDD248" s="260"/>
      <c r="JDE248" s="260"/>
      <c r="JDF248" s="260"/>
      <c r="JDG248" s="260"/>
      <c r="JDH248" s="260"/>
      <c r="JDI248" s="260"/>
      <c r="JDJ248" s="260"/>
      <c r="JDK248" s="260"/>
      <c r="JDL248" s="260"/>
      <c r="JDM248" s="260"/>
      <c r="JDN248" s="260"/>
      <c r="JDO248" s="260"/>
      <c r="JDP248" s="260"/>
      <c r="JDQ248" s="260"/>
      <c r="JDR248" s="260"/>
      <c r="JDS248" s="260"/>
      <c r="JDT248" s="260"/>
      <c r="JDU248" s="260"/>
      <c r="JDV248" s="260"/>
      <c r="JDW248" s="260"/>
      <c r="JDX248" s="260"/>
      <c r="JDY248" s="260"/>
      <c r="JDZ248" s="260"/>
      <c r="JEA248" s="260"/>
      <c r="JEB248" s="260"/>
      <c r="JEC248" s="260"/>
      <c r="JED248" s="260"/>
      <c r="JEE248" s="260"/>
      <c r="JEF248" s="260"/>
      <c r="JEG248" s="260"/>
      <c r="JEH248" s="260"/>
      <c r="JEI248" s="260"/>
      <c r="JEJ248" s="260"/>
      <c r="JEK248" s="260"/>
      <c r="JEL248" s="260"/>
      <c r="JEM248" s="260"/>
      <c r="JEN248" s="260"/>
      <c r="JEO248" s="260"/>
      <c r="JEP248" s="260"/>
      <c r="JEQ248" s="260"/>
      <c r="JER248" s="260"/>
      <c r="JES248" s="260"/>
      <c r="JET248" s="260"/>
      <c r="JEU248" s="260"/>
      <c r="JEV248" s="260"/>
      <c r="JEW248" s="260"/>
      <c r="JEX248" s="260"/>
      <c r="JEY248" s="260"/>
      <c r="JEZ248" s="260"/>
      <c r="JFA248" s="260"/>
      <c r="JFB248" s="260"/>
      <c r="JFC248" s="260"/>
      <c r="JFD248" s="260"/>
      <c r="JFE248" s="260"/>
      <c r="JFF248" s="260"/>
      <c r="JFG248" s="260"/>
      <c r="JFH248" s="260"/>
      <c r="JFI248" s="260"/>
      <c r="JFJ248" s="260"/>
      <c r="JFK248" s="260"/>
      <c r="JFL248" s="260"/>
      <c r="JFM248" s="260"/>
      <c r="JFN248" s="260"/>
      <c r="JFO248" s="260"/>
      <c r="JFP248" s="260"/>
      <c r="JFQ248" s="260"/>
      <c r="JFR248" s="260"/>
      <c r="JFS248" s="260"/>
      <c r="JFT248" s="260"/>
      <c r="JFU248" s="260"/>
      <c r="JFV248" s="260"/>
      <c r="JFW248" s="260"/>
      <c r="JFX248" s="260"/>
      <c r="JFY248" s="260"/>
      <c r="JFZ248" s="260"/>
      <c r="JGA248" s="260"/>
      <c r="JGB248" s="260"/>
      <c r="JGC248" s="260"/>
      <c r="JGD248" s="260"/>
      <c r="JGE248" s="260"/>
      <c r="JGF248" s="260"/>
      <c r="JGG248" s="260"/>
      <c r="JGH248" s="260"/>
      <c r="JGI248" s="260"/>
      <c r="JGJ248" s="260"/>
      <c r="JGK248" s="260"/>
      <c r="JGL248" s="260"/>
      <c r="JGM248" s="260"/>
      <c r="JGN248" s="260"/>
      <c r="JGO248" s="260"/>
      <c r="JGP248" s="260"/>
      <c r="JGQ248" s="260"/>
      <c r="JGR248" s="260"/>
      <c r="JGS248" s="260"/>
      <c r="JGT248" s="260"/>
      <c r="JGU248" s="260"/>
      <c r="JGV248" s="260"/>
      <c r="JGW248" s="260"/>
      <c r="JGX248" s="260"/>
      <c r="JGY248" s="260"/>
      <c r="JGZ248" s="260"/>
      <c r="JHA248" s="260"/>
      <c r="JHB248" s="260"/>
      <c r="JHC248" s="260"/>
      <c r="JHD248" s="260"/>
      <c r="JHE248" s="260"/>
      <c r="JHF248" s="260"/>
      <c r="JHG248" s="260"/>
      <c r="JHH248" s="260"/>
      <c r="JHI248" s="260"/>
      <c r="JHJ248" s="260"/>
      <c r="JHK248" s="260"/>
      <c r="JHL248" s="260"/>
      <c r="JHM248" s="260"/>
      <c r="JHN248" s="260"/>
      <c r="JHO248" s="260"/>
      <c r="JHP248" s="260"/>
      <c r="JHQ248" s="260"/>
      <c r="JHR248" s="260"/>
      <c r="JHS248" s="260"/>
      <c r="JHT248" s="260"/>
      <c r="JHU248" s="260"/>
      <c r="JHV248" s="260"/>
      <c r="JHW248" s="260"/>
      <c r="JHX248" s="260"/>
      <c r="JHY248" s="260"/>
      <c r="JHZ248" s="260"/>
      <c r="JIA248" s="260"/>
      <c r="JIB248" s="260"/>
      <c r="JIC248" s="260"/>
      <c r="JID248" s="260"/>
      <c r="JIE248" s="260"/>
      <c r="JIF248" s="260"/>
      <c r="JIG248" s="260"/>
      <c r="JIH248" s="260"/>
      <c r="JII248" s="260"/>
      <c r="JIJ248" s="260"/>
      <c r="JIK248" s="260"/>
      <c r="JIL248" s="260"/>
      <c r="JIM248" s="260"/>
      <c r="JIN248" s="260"/>
      <c r="JIO248" s="260"/>
      <c r="JIP248" s="260"/>
      <c r="JIQ248" s="260"/>
      <c r="JIR248" s="260"/>
      <c r="JIS248" s="260"/>
      <c r="JIT248" s="260"/>
      <c r="JIU248" s="260"/>
      <c r="JIV248" s="260"/>
      <c r="JIW248" s="260"/>
      <c r="JIX248" s="260"/>
      <c r="JIY248" s="260"/>
      <c r="JIZ248" s="260"/>
      <c r="JJA248" s="260"/>
      <c r="JJB248" s="260"/>
      <c r="JJC248" s="260"/>
      <c r="JJD248" s="260"/>
      <c r="JJE248" s="260"/>
      <c r="JJF248" s="260"/>
      <c r="JJG248" s="260"/>
      <c r="JJH248" s="260"/>
      <c r="JJI248" s="260"/>
      <c r="JJJ248" s="260"/>
      <c r="JJK248" s="260"/>
      <c r="JJL248" s="260"/>
      <c r="JJM248" s="260"/>
      <c r="JJN248" s="260"/>
      <c r="JJO248" s="260"/>
      <c r="JJP248" s="260"/>
      <c r="JJQ248" s="260"/>
      <c r="JJR248" s="260"/>
      <c r="JJS248" s="260"/>
      <c r="JJT248" s="260"/>
      <c r="JJU248" s="260"/>
      <c r="JJV248" s="260"/>
      <c r="JJW248" s="260"/>
      <c r="JJX248" s="260"/>
      <c r="JJY248" s="260"/>
      <c r="JJZ248" s="260"/>
      <c r="JKA248" s="260"/>
      <c r="JKB248" s="260"/>
      <c r="JKC248" s="260"/>
      <c r="JKD248" s="260"/>
      <c r="JKE248" s="260"/>
      <c r="JKF248" s="260"/>
      <c r="JKG248" s="260"/>
      <c r="JKH248" s="260"/>
      <c r="JKI248" s="260"/>
      <c r="JKJ248" s="260"/>
      <c r="JKK248" s="260"/>
      <c r="JKL248" s="260"/>
      <c r="JKM248" s="260"/>
      <c r="JKN248" s="260"/>
      <c r="JKO248" s="260"/>
      <c r="JKP248" s="260"/>
      <c r="JKQ248" s="260"/>
      <c r="JKR248" s="260"/>
      <c r="JKS248" s="260"/>
      <c r="JKT248" s="260"/>
      <c r="JKU248" s="260"/>
      <c r="JKV248" s="260"/>
      <c r="JKW248" s="260"/>
      <c r="JKX248" s="260"/>
      <c r="JKY248" s="260"/>
      <c r="JKZ248" s="260"/>
      <c r="JLA248" s="260"/>
      <c r="JLB248" s="260"/>
      <c r="JLC248" s="260"/>
      <c r="JLD248" s="260"/>
      <c r="JLE248" s="260"/>
      <c r="JLF248" s="260"/>
      <c r="JLG248" s="260"/>
      <c r="JLH248" s="260"/>
      <c r="JLI248" s="260"/>
      <c r="JLJ248" s="260"/>
      <c r="JLK248" s="260"/>
      <c r="JLL248" s="260"/>
      <c r="JLM248" s="260"/>
      <c r="JLN248" s="260"/>
      <c r="JLO248" s="260"/>
      <c r="JLP248" s="260"/>
      <c r="JLQ248" s="260"/>
      <c r="JLR248" s="260"/>
      <c r="JLS248" s="260"/>
      <c r="JLT248" s="260"/>
      <c r="JLU248" s="260"/>
      <c r="JLV248" s="260"/>
      <c r="JLW248" s="260"/>
      <c r="JLX248" s="260"/>
      <c r="JLY248" s="260"/>
      <c r="JLZ248" s="260"/>
      <c r="JMA248" s="260"/>
      <c r="JMB248" s="260"/>
      <c r="JMC248" s="260"/>
      <c r="JMD248" s="260"/>
      <c r="JME248" s="260"/>
      <c r="JMF248" s="260"/>
      <c r="JMG248" s="260"/>
      <c r="JMH248" s="260"/>
      <c r="JMI248" s="260"/>
      <c r="JMJ248" s="260"/>
      <c r="JMK248" s="260"/>
      <c r="JML248" s="260"/>
      <c r="JMM248" s="260"/>
      <c r="JMN248" s="260"/>
      <c r="JMO248" s="260"/>
      <c r="JMP248" s="260"/>
      <c r="JMQ248" s="260"/>
      <c r="JMR248" s="260"/>
      <c r="JMS248" s="260"/>
      <c r="JMT248" s="260"/>
      <c r="JMU248" s="260"/>
      <c r="JMV248" s="260"/>
      <c r="JMW248" s="260"/>
      <c r="JMX248" s="260"/>
      <c r="JMY248" s="260"/>
      <c r="JMZ248" s="260"/>
      <c r="JNA248" s="260"/>
      <c r="JNB248" s="260"/>
      <c r="JNC248" s="260"/>
      <c r="JND248" s="260"/>
      <c r="JNE248" s="260"/>
      <c r="JNF248" s="260"/>
      <c r="JNG248" s="260"/>
      <c r="JNH248" s="260"/>
      <c r="JNI248" s="260"/>
      <c r="JNJ248" s="260"/>
      <c r="JNK248" s="260"/>
      <c r="JNL248" s="260"/>
      <c r="JNM248" s="260"/>
      <c r="JNN248" s="260"/>
      <c r="JNO248" s="260"/>
      <c r="JNP248" s="260"/>
      <c r="JNQ248" s="260"/>
      <c r="JNR248" s="260"/>
      <c r="JNS248" s="260"/>
      <c r="JNT248" s="260"/>
      <c r="JNU248" s="260"/>
      <c r="JNV248" s="260"/>
      <c r="JNW248" s="260"/>
      <c r="JNX248" s="260"/>
      <c r="JNY248" s="260"/>
      <c r="JNZ248" s="260"/>
      <c r="JOA248" s="260"/>
      <c r="JOB248" s="260"/>
      <c r="JOC248" s="260"/>
      <c r="JOD248" s="260"/>
      <c r="JOE248" s="260"/>
      <c r="JOF248" s="260"/>
      <c r="JOG248" s="260"/>
      <c r="JOH248" s="260"/>
      <c r="JOI248" s="260"/>
      <c r="JOJ248" s="260"/>
      <c r="JOK248" s="260"/>
      <c r="JOL248" s="260"/>
      <c r="JOM248" s="260"/>
      <c r="JON248" s="260"/>
      <c r="JOO248" s="260"/>
      <c r="JOP248" s="260"/>
      <c r="JOQ248" s="260"/>
      <c r="JOR248" s="260"/>
      <c r="JOS248" s="260"/>
      <c r="JOT248" s="260"/>
      <c r="JOU248" s="260"/>
      <c r="JOV248" s="260"/>
      <c r="JOW248" s="260"/>
      <c r="JOX248" s="260"/>
      <c r="JOY248" s="260"/>
      <c r="JOZ248" s="260"/>
      <c r="JPA248" s="260"/>
      <c r="JPB248" s="260"/>
      <c r="JPC248" s="260"/>
      <c r="JPD248" s="260"/>
      <c r="JPE248" s="260"/>
      <c r="JPF248" s="260"/>
      <c r="JPG248" s="260"/>
      <c r="JPH248" s="260"/>
      <c r="JPI248" s="260"/>
      <c r="JPJ248" s="260"/>
      <c r="JPK248" s="260"/>
      <c r="JPL248" s="260"/>
      <c r="JPM248" s="260"/>
      <c r="JPN248" s="260"/>
      <c r="JPO248" s="260"/>
      <c r="JPP248" s="260"/>
      <c r="JPQ248" s="260"/>
      <c r="JPR248" s="260"/>
      <c r="JPS248" s="260"/>
      <c r="JPT248" s="260"/>
      <c r="JPU248" s="260"/>
      <c r="JPV248" s="260"/>
      <c r="JPW248" s="260"/>
      <c r="JPX248" s="260"/>
      <c r="JPY248" s="260"/>
      <c r="JPZ248" s="260"/>
      <c r="JQA248" s="260"/>
      <c r="JQB248" s="260"/>
      <c r="JQC248" s="260"/>
      <c r="JQD248" s="260"/>
      <c r="JQE248" s="260"/>
      <c r="JQF248" s="260"/>
      <c r="JQG248" s="260"/>
      <c r="JQH248" s="260"/>
      <c r="JQI248" s="260"/>
      <c r="JQJ248" s="260"/>
      <c r="JQK248" s="260"/>
      <c r="JQL248" s="260"/>
      <c r="JQM248" s="260"/>
      <c r="JQN248" s="260"/>
      <c r="JQO248" s="260"/>
      <c r="JQP248" s="260"/>
      <c r="JQQ248" s="260"/>
      <c r="JQR248" s="260"/>
      <c r="JQS248" s="260"/>
      <c r="JQT248" s="260"/>
      <c r="JQU248" s="260"/>
      <c r="JQV248" s="260"/>
      <c r="JQW248" s="260"/>
      <c r="JQX248" s="260"/>
      <c r="JQY248" s="260"/>
      <c r="JQZ248" s="260"/>
      <c r="JRA248" s="260"/>
      <c r="JRB248" s="260"/>
      <c r="JRC248" s="260"/>
      <c r="JRD248" s="260"/>
      <c r="JRE248" s="260"/>
      <c r="JRF248" s="260"/>
      <c r="JRG248" s="260"/>
      <c r="JRH248" s="260"/>
      <c r="JRI248" s="260"/>
      <c r="JRJ248" s="260"/>
      <c r="JRK248" s="260"/>
      <c r="JRL248" s="260"/>
      <c r="JRM248" s="260"/>
      <c r="JRN248" s="260"/>
      <c r="JRO248" s="260"/>
      <c r="JRP248" s="260"/>
      <c r="JRQ248" s="260"/>
      <c r="JRR248" s="260"/>
      <c r="JRS248" s="260"/>
      <c r="JRT248" s="260"/>
      <c r="JRU248" s="260"/>
      <c r="JRV248" s="260"/>
      <c r="JRW248" s="260"/>
      <c r="JRX248" s="260"/>
      <c r="JRY248" s="260"/>
      <c r="JRZ248" s="260"/>
      <c r="JSA248" s="260"/>
      <c r="JSB248" s="260"/>
      <c r="JSC248" s="260"/>
      <c r="JSD248" s="260"/>
      <c r="JSE248" s="260"/>
      <c r="JSF248" s="260"/>
      <c r="JSG248" s="260"/>
      <c r="JSH248" s="260"/>
      <c r="JSI248" s="260"/>
      <c r="JSJ248" s="260"/>
      <c r="JSK248" s="260"/>
      <c r="JSL248" s="260"/>
      <c r="JSM248" s="260"/>
      <c r="JSN248" s="260"/>
      <c r="JSO248" s="260"/>
      <c r="JSP248" s="260"/>
      <c r="JSQ248" s="260"/>
      <c r="JSR248" s="260"/>
      <c r="JSS248" s="260"/>
      <c r="JST248" s="260"/>
      <c r="JSU248" s="260"/>
      <c r="JSV248" s="260"/>
      <c r="JSW248" s="260"/>
      <c r="JSX248" s="260"/>
      <c r="JSY248" s="260"/>
      <c r="JSZ248" s="260"/>
      <c r="JTA248" s="260"/>
      <c r="JTB248" s="260"/>
      <c r="JTC248" s="260"/>
      <c r="JTD248" s="260"/>
      <c r="JTE248" s="260"/>
      <c r="JTF248" s="260"/>
      <c r="JTG248" s="260"/>
      <c r="JTH248" s="260"/>
      <c r="JTI248" s="260"/>
      <c r="JTJ248" s="260"/>
      <c r="JTK248" s="260"/>
      <c r="JTL248" s="260"/>
      <c r="JTM248" s="260"/>
      <c r="JTN248" s="260"/>
      <c r="JTO248" s="260"/>
      <c r="JTP248" s="260"/>
      <c r="JTQ248" s="260"/>
      <c r="JTR248" s="260"/>
      <c r="JTS248" s="260"/>
      <c r="JTT248" s="260"/>
      <c r="JTU248" s="260"/>
      <c r="JTV248" s="260"/>
      <c r="JTW248" s="260"/>
      <c r="JTX248" s="260"/>
      <c r="JTY248" s="260"/>
      <c r="JTZ248" s="260"/>
      <c r="JUA248" s="260"/>
      <c r="JUB248" s="260"/>
      <c r="JUC248" s="260"/>
      <c r="JUD248" s="260"/>
      <c r="JUE248" s="260"/>
      <c r="JUF248" s="260"/>
      <c r="JUG248" s="260"/>
      <c r="JUH248" s="260"/>
      <c r="JUI248" s="260"/>
      <c r="JUJ248" s="260"/>
      <c r="JUK248" s="260"/>
      <c r="JUL248" s="260"/>
      <c r="JUM248" s="260"/>
      <c r="JUN248" s="260"/>
      <c r="JUO248" s="260"/>
      <c r="JUP248" s="260"/>
      <c r="JUQ248" s="260"/>
      <c r="JUR248" s="260"/>
      <c r="JUS248" s="260"/>
      <c r="JUT248" s="260"/>
      <c r="JUU248" s="260"/>
      <c r="JUV248" s="260"/>
      <c r="JUW248" s="260"/>
      <c r="JUX248" s="260"/>
      <c r="JUY248" s="260"/>
      <c r="JUZ248" s="260"/>
      <c r="JVA248" s="260"/>
      <c r="JVB248" s="260"/>
      <c r="JVC248" s="260"/>
      <c r="JVD248" s="260"/>
      <c r="JVE248" s="260"/>
      <c r="JVF248" s="260"/>
      <c r="JVG248" s="260"/>
      <c r="JVH248" s="260"/>
      <c r="JVI248" s="260"/>
      <c r="JVJ248" s="260"/>
      <c r="JVK248" s="260"/>
      <c r="JVL248" s="260"/>
      <c r="JVM248" s="260"/>
      <c r="JVN248" s="260"/>
      <c r="JVO248" s="260"/>
      <c r="JVP248" s="260"/>
      <c r="JVQ248" s="260"/>
      <c r="JVR248" s="260"/>
      <c r="JVS248" s="260"/>
      <c r="JVT248" s="260"/>
      <c r="JVU248" s="260"/>
      <c r="JVV248" s="260"/>
      <c r="JVW248" s="260"/>
      <c r="JVX248" s="260"/>
      <c r="JVY248" s="260"/>
      <c r="JVZ248" s="260"/>
      <c r="JWA248" s="260"/>
      <c r="JWB248" s="260"/>
      <c r="JWC248" s="260"/>
      <c r="JWD248" s="260"/>
      <c r="JWE248" s="260"/>
      <c r="JWF248" s="260"/>
      <c r="JWG248" s="260"/>
      <c r="JWH248" s="260"/>
      <c r="JWI248" s="260"/>
      <c r="JWJ248" s="260"/>
      <c r="JWK248" s="260"/>
      <c r="JWL248" s="260"/>
      <c r="JWM248" s="260"/>
      <c r="JWN248" s="260"/>
      <c r="JWO248" s="260"/>
      <c r="JWP248" s="260"/>
      <c r="JWQ248" s="260"/>
      <c r="JWR248" s="260"/>
      <c r="JWS248" s="260"/>
      <c r="JWT248" s="260"/>
      <c r="JWU248" s="260"/>
      <c r="JWV248" s="260"/>
      <c r="JWW248" s="260"/>
      <c r="JWX248" s="260"/>
      <c r="JWY248" s="260"/>
      <c r="JWZ248" s="260"/>
      <c r="JXA248" s="260"/>
      <c r="JXB248" s="260"/>
      <c r="JXC248" s="260"/>
      <c r="JXD248" s="260"/>
      <c r="JXE248" s="260"/>
      <c r="JXF248" s="260"/>
      <c r="JXG248" s="260"/>
      <c r="JXH248" s="260"/>
      <c r="JXI248" s="260"/>
      <c r="JXJ248" s="260"/>
      <c r="JXK248" s="260"/>
      <c r="JXL248" s="260"/>
      <c r="JXM248" s="260"/>
      <c r="JXN248" s="260"/>
      <c r="JXO248" s="260"/>
      <c r="JXP248" s="260"/>
      <c r="JXQ248" s="260"/>
      <c r="JXR248" s="260"/>
      <c r="JXS248" s="260"/>
      <c r="JXT248" s="260"/>
      <c r="JXU248" s="260"/>
      <c r="JXV248" s="260"/>
      <c r="JXW248" s="260"/>
      <c r="JXX248" s="260"/>
      <c r="JXY248" s="260"/>
      <c r="JXZ248" s="260"/>
      <c r="JYA248" s="260"/>
      <c r="JYB248" s="260"/>
      <c r="JYC248" s="260"/>
      <c r="JYD248" s="260"/>
      <c r="JYE248" s="260"/>
      <c r="JYF248" s="260"/>
      <c r="JYG248" s="260"/>
      <c r="JYH248" s="260"/>
      <c r="JYI248" s="260"/>
      <c r="JYJ248" s="260"/>
      <c r="JYK248" s="260"/>
      <c r="JYL248" s="260"/>
      <c r="JYM248" s="260"/>
      <c r="JYN248" s="260"/>
      <c r="JYO248" s="260"/>
      <c r="JYP248" s="260"/>
      <c r="JYQ248" s="260"/>
      <c r="JYR248" s="260"/>
      <c r="JYS248" s="260"/>
      <c r="JYT248" s="260"/>
      <c r="JYU248" s="260"/>
      <c r="JYV248" s="260"/>
      <c r="JYW248" s="260"/>
      <c r="JYX248" s="260"/>
      <c r="JYY248" s="260"/>
      <c r="JYZ248" s="260"/>
      <c r="JZA248" s="260"/>
      <c r="JZB248" s="260"/>
      <c r="JZC248" s="260"/>
      <c r="JZD248" s="260"/>
      <c r="JZE248" s="260"/>
      <c r="JZF248" s="260"/>
      <c r="JZG248" s="260"/>
      <c r="JZH248" s="260"/>
      <c r="JZI248" s="260"/>
      <c r="JZJ248" s="260"/>
      <c r="JZK248" s="260"/>
      <c r="JZL248" s="260"/>
      <c r="JZM248" s="260"/>
      <c r="JZN248" s="260"/>
      <c r="JZO248" s="260"/>
      <c r="JZP248" s="260"/>
      <c r="JZQ248" s="260"/>
      <c r="JZR248" s="260"/>
      <c r="JZS248" s="260"/>
      <c r="JZT248" s="260"/>
      <c r="JZU248" s="260"/>
      <c r="JZV248" s="260"/>
      <c r="JZW248" s="260"/>
      <c r="JZX248" s="260"/>
      <c r="JZY248" s="260"/>
      <c r="JZZ248" s="260"/>
      <c r="KAA248" s="260"/>
      <c r="KAB248" s="260"/>
      <c r="KAC248" s="260"/>
      <c r="KAD248" s="260"/>
      <c r="KAE248" s="260"/>
      <c r="KAF248" s="260"/>
      <c r="KAG248" s="260"/>
      <c r="KAH248" s="260"/>
      <c r="KAI248" s="260"/>
      <c r="KAJ248" s="260"/>
      <c r="KAK248" s="260"/>
      <c r="KAL248" s="260"/>
      <c r="KAM248" s="260"/>
      <c r="KAN248" s="260"/>
      <c r="KAO248" s="260"/>
      <c r="KAP248" s="260"/>
      <c r="KAQ248" s="260"/>
      <c r="KAR248" s="260"/>
      <c r="KAS248" s="260"/>
      <c r="KAT248" s="260"/>
      <c r="KAU248" s="260"/>
      <c r="KAV248" s="260"/>
      <c r="KAW248" s="260"/>
      <c r="KAX248" s="260"/>
      <c r="KAY248" s="260"/>
      <c r="KAZ248" s="260"/>
      <c r="KBA248" s="260"/>
      <c r="KBB248" s="260"/>
      <c r="KBC248" s="260"/>
      <c r="KBD248" s="260"/>
      <c r="KBE248" s="260"/>
      <c r="KBF248" s="260"/>
      <c r="KBG248" s="260"/>
      <c r="KBH248" s="260"/>
      <c r="KBI248" s="260"/>
      <c r="KBJ248" s="260"/>
      <c r="KBK248" s="260"/>
      <c r="KBL248" s="260"/>
      <c r="KBM248" s="260"/>
      <c r="KBN248" s="260"/>
      <c r="KBO248" s="260"/>
      <c r="KBP248" s="260"/>
      <c r="KBQ248" s="260"/>
      <c r="KBR248" s="260"/>
      <c r="KBS248" s="260"/>
      <c r="KBT248" s="260"/>
      <c r="KBU248" s="260"/>
      <c r="KBV248" s="260"/>
      <c r="KBW248" s="260"/>
      <c r="KBX248" s="260"/>
      <c r="KBY248" s="260"/>
      <c r="KBZ248" s="260"/>
      <c r="KCA248" s="260"/>
      <c r="KCB248" s="260"/>
      <c r="KCC248" s="260"/>
      <c r="KCD248" s="260"/>
      <c r="KCE248" s="260"/>
      <c r="KCF248" s="260"/>
      <c r="KCG248" s="260"/>
      <c r="KCH248" s="260"/>
      <c r="KCI248" s="260"/>
      <c r="KCJ248" s="260"/>
      <c r="KCK248" s="260"/>
      <c r="KCL248" s="260"/>
      <c r="KCM248" s="260"/>
      <c r="KCN248" s="260"/>
      <c r="KCO248" s="260"/>
      <c r="KCP248" s="260"/>
      <c r="KCQ248" s="260"/>
      <c r="KCR248" s="260"/>
      <c r="KCS248" s="260"/>
      <c r="KCT248" s="260"/>
      <c r="KCU248" s="260"/>
      <c r="KCV248" s="260"/>
      <c r="KCW248" s="260"/>
      <c r="KCX248" s="260"/>
      <c r="KCY248" s="260"/>
      <c r="KCZ248" s="260"/>
      <c r="KDA248" s="260"/>
      <c r="KDB248" s="260"/>
      <c r="KDC248" s="260"/>
      <c r="KDD248" s="260"/>
      <c r="KDE248" s="260"/>
      <c r="KDF248" s="260"/>
      <c r="KDG248" s="260"/>
      <c r="KDH248" s="260"/>
      <c r="KDI248" s="260"/>
      <c r="KDJ248" s="260"/>
      <c r="KDK248" s="260"/>
      <c r="KDL248" s="260"/>
      <c r="KDM248" s="260"/>
      <c r="KDN248" s="260"/>
      <c r="KDO248" s="260"/>
      <c r="KDP248" s="260"/>
      <c r="KDQ248" s="260"/>
      <c r="KDR248" s="260"/>
      <c r="KDS248" s="260"/>
      <c r="KDT248" s="260"/>
      <c r="KDU248" s="260"/>
      <c r="KDV248" s="260"/>
      <c r="KDW248" s="260"/>
      <c r="KDX248" s="260"/>
      <c r="KDY248" s="260"/>
      <c r="KDZ248" s="260"/>
      <c r="KEA248" s="260"/>
      <c r="KEB248" s="260"/>
      <c r="KEC248" s="260"/>
      <c r="KED248" s="260"/>
      <c r="KEE248" s="260"/>
      <c r="KEF248" s="260"/>
      <c r="KEG248" s="260"/>
      <c r="KEH248" s="260"/>
      <c r="KEI248" s="260"/>
      <c r="KEJ248" s="260"/>
      <c r="KEK248" s="260"/>
      <c r="KEL248" s="260"/>
      <c r="KEM248" s="260"/>
      <c r="KEN248" s="260"/>
      <c r="KEO248" s="260"/>
      <c r="KEP248" s="260"/>
      <c r="KEQ248" s="260"/>
      <c r="KER248" s="260"/>
      <c r="KES248" s="260"/>
      <c r="KET248" s="260"/>
      <c r="KEU248" s="260"/>
      <c r="KEV248" s="260"/>
      <c r="KEW248" s="260"/>
      <c r="KEX248" s="260"/>
      <c r="KEY248" s="260"/>
      <c r="KEZ248" s="260"/>
      <c r="KFA248" s="260"/>
      <c r="KFB248" s="260"/>
      <c r="KFC248" s="260"/>
      <c r="KFD248" s="260"/>
      <c r="KFE248" s="260"/>
      <c r="KFF248" s="260"/>
      <c r="KFG248" s="260"/>
      <c r="KFH248" s="260"/>
      <c r="KFI248" s="260"/>
      <c r="KFJ248" s="260"/>
      <c r="KFK248" s="260"/>
      <c r="KFL248" s="260"/>
      <c r="KFM248" s="260"/>
      <c r="KFN248" s="260"/>
      <c r="KFO248" s="260"/>
      <c r="KFP248" s="260"/>
      <c r="KFQ248" s="260"/>
      <c r="KFR248" s="260"/>
      <c r="KFS248" s="260"/>
      <c r="KFT248" s="260"/>
      <c r="KFU248" s="260"/>
      <c r="KFV248" s="260"/>
      <c r="KFW248" s="260"/>
      <c r="KFX248" s="260"/>
      <c r="KFY248" s="260"/>
      <c r="KFZ248" s="260"/>
      <c r="KGA248" s="260"/>
      <c r="KGB248" s="260"/>
      <c r="KGC248" s="260"/>
      <c r="KGD248" s="260"/>
      <c r="KGE248" s="260"/>
      <c r="KGF248" s="260"/>
      <c r="KGG248" s="260"/>
      <c r="KGH248" s="260"/>
      <c r="KGI248" s="260"/>
      <c r="KGJ248" s="260"/>
      <c r="KGK248" s="260"/>
      <c r="KGL248" s="260"/>
      <c r="KGM248" s="260"/>
      <c r="KGN248" s="260"/>
      <c r="KGO248" s="260"/>
      <c r="KGP248" s="260"/>
      <c r="KGQ248" s="260"/>
      <c r="KGR248" s="260"/>
      <c r="KGS248" s="260"/>
      <c r="KGT248" s="260"/>
      <c r="KGU248" s="260"/>
      <c r="KGV248" s="260"/>
      <c r="KGW248" s="260"/>
      <c r="KGX248" s="260"/>
      <c r="KGY248" s="260"/>
      <c r="KGZ248" s="260"/>
      <c r="KHA248" s="260"/>
      <c r="KHB248" s="260"/>
      <c r="KHC248" s="260"/>
      <c r="KHD248" s="260"/>
      <c r="KHE248" s="260"/>
      <c r="KHF248" s="260"/>
      <c r="KHG248" s="260"/>
      <c r="KHH248" s="260"/>
      <c r="KHI248" s="260"/>
      <c r="KHJ248" s="260"/>
      <c r="KHK248" s="260"/>
      <c r="KHL248" s="260"/>
      <c r="KHM248" s="260"/>
      <c r="KHN248" s="260"/>
      <c r="KHO248" s="260"/>
      <c r="KHP248" s="260"/>
      <c r="KHQ248" s="260"/>
      <c r="KHR248" s="260"/>
      <c r="KHS248" s="260"/>
      <c r="KHT248" s="260"/>
      <c r="KHU248" s="260"/>
      <c r="KHV248" s="260"/>
      <c r="KHW248" s="260"/>
      <c r="KHX248" s="260"/>
      <c r="KHY248" s="260"/>
      <c r="KHZ248" s="260"/>
      <c r="KIA248" s="260"/>
      <c r="KIB248" s="260"/>
      <c r="KIC248" s="260"/>
      <c r="KID248" s="260"/>
      <c r="KIE248" s="260"/>
      <c r="KIF248" s="260"/>
      <c r="KIG248" s="260"/>
      <c r="KIH248" s="260"/>
      <c r="KII248" s="260"/>
      <c r="KIJ248" s="260"/>
      <c r="KIK248" s="260"/>
      <c r="KIL248" s="260"/>
      <c r="KIM248" s="260"/>
      <c r="KIN248" s="260"/>
      <c r="KIO248" s="260"/>
      <c r="KIP248" s="260"/>
      <c r="KIQ248" s="260"/>
      <c r="KIR248" s="260"/>
      <c r="KIS248" s="260"/>
      <c r="KIT248" s="260"/>
      <c r="KIU248" s="260"/>
      <c r="KIV248" s="260"/>
      <c r="KIW248" s="260"/>
      <c r="KIX248" s="260"/>
      <c r="KIY248" s="260"/>
      <c r="KIZ248" s="260"/>
      <c r="KJA248" s="260"/>
      <c r="KJB248" s="260"/>
      <c r="KJC248" s="260"/>
      <c r="KJD248" s="260"/>
      <c r="KJE248" s="260"/>
      <c r="KJF248" s="260"/>
      <c r="KJG248" s="260"/>
      <c r="KJH248" s="260"/>
      <c r="KJI248" s="260"/>
      <c r="KJJ248" s="260"/>
      <c r="KJK248" s="260"/>
      <c r="KJL248" s="260"/>
      <c r="KJM248" s="260"/>
      <c r="KJN248" s="260"/>
      <c r="KJO248" s="260"/>
      <c r="KJP248" s="260"/>
      <c r="KJQ248" s="260"/>
      <c r="KJR248" s="260"/>
      <c r="KJS248" s="260"/>
      <c r="KJT248" s="260"/>
      <c r="KJU248" s="260"/>
      <c r="KJV248" s="260"/>
      <c r="KJW248" s="260"/>
      <c r="KJX248" s="260"/>
      <c r="KJY248" s="260"/>
      <c r="KJZ248" s="260"/>
      <c r="KKA248" s="260"/>
      <c r="KKB248" s="260"/>
      <c r="KKC248" s="260"/>
      <c r="KKD248" s="260"/>
      <c r="KKE248" s="260"/>
      <c r="KKF248" s="260"/>
      <c r="KKG248" s="260"/>
      <c r="KKH248" s="260"/>
      <c r="KKI248" s="260"/>
      <c r="KKJ248" s="260"/>
      <c r="KKK248" s="260"/>
      <c r="KKL248" s="260"/>
      <c r="KKM248" s="260"/>
      <c r="KKN248" s="260"/>
      <c r="KKO248" s="260"/>
      <c r="KKP248" s="260"/>
      <c r="KKQ248" s="260"/>
      <c r="KKR248" s="260"/>
      <c r="KKS248" s="260"/>
      <c r="KKT248" s="260"/>
      <c r="KKU248" s="260"/>
      <c r="KKV248" s="260"/>
      <c r="KKW248" s="260"/>
      <c r="KKX248" s="260"/>
      <c r="KKY248" s="260"/>
      <c r="KKZ248" s="260"/>
      <c r="KLA248" s="260"/>
      <c r="KLB248" s="260"/>
      <c r="KLC248" s="260"/>
      <c r="KLD248" s="260"/>
      <c r="KLE248" s="260"/>
      <c r="KLF248" s="260"/>
      <c r="KLG248" s="260"/>
      <c r="KLH248" s="260"/>
      <c r="KLI248" s="260"/>
      <c r="KLJ248" s="260"/>
      <c r="KLK248" s="260"/>
      <c r="KLL248" s="260"/>
      <c r="KLM248" s="260"/>
      <c r="KLN248" s="260"/>
      <c r="KLO248" s="260"/>
      <c r="KLP248" s="260"/>
      <c r="KLQ248" s="260"/>
      <c r="KLR248" s="260"/>
      <c r="KLS248" s="260"/>
      <c r="KLT248" s="260"/>
      <c r="KLU248" s="260"/>
      <c r="KLV248" s="260"/>
      <c r="KLW248" s="260"/>
      <c r="KLX248" s="260"/>
      <c r="KLY248" s="260"/>
      <c r="KLZ248" s="260"/>
      <c r="KMA248" s="260"/>
      <c r="KMB248" s="260"/>
      <c r="KMC248" s="260"/>
      <c r="KMD248" s="260"/>
      <c r="KME248" s="260"/>
      <c r="KMF248" s="260"/>
      <c r="KMG248" s="260"/>
      <c r="KMH248" s="260"/>
      <c r="KMI248" s="260"/>
      <c r="KMJ248" s="260"/>
      <c r="KMK248" s="260"/>
      <c r="KML248" s="260"/>
      <c r="KMM248" s="260"/>
      <c r="KMN248" s="260"/>
      <c r="KMO248" s="260"/>
      <c r="KMP248" s="260"/>
      <c r="KMQ248" s="260"/>
      <c r="KMR248" s="260"/>
      <c r="KMS248" s="260"/>
      <c r="KMT248" s="260"/>
      <c r="KMU248" s="260"/>
      <c r="KMV248" s="260"/>
      <c r="KMW248" s="260"/>
      <c r="KMX248" s="260"/>
      <c r="KMY248" s="260"/>
      <c r="KMZ248" s="260"/>
      <c r="KNA248" s="260"/>
      <c r="KNB248" s="260"/>
      <c r="KNC248" s="260"/>
      <c r="KND248" s="260"/>
      <c r="KNE248" s="260"/>
      <c r="KNF248" s="260"/>
      <c r="KNG248" s="260"/>
      <c r="KNH248" s="260"/>
      <c r="KNI248" s="260"/>
      <c r="KNJ248" s="260"/>
      <c r="KNK248" s="260"/>
      <c r="KNL248" s="260"/>
      <c r="KNM248" s="260"/>
      <c r="KNN248" s="260"/>
      <c r="KNO248" s="260"/>
      <c r="KNP248" s="260"/>
      <c r="KNQ248" s="260"/>
      <c r="KNR248" s="260"/>
      <c r="KNS248" s="260"/>
      <c r="KNT248" s="260"/>
      <c r="KNU248" s="260"/>
      <c r="KNV248" s="260"/>
      <c r="KNW248" s="260"/>
      <c r="KNX248" s="260"/>
      <c r="KNY248" s="260"/>
      <c r="KNZ248" s="260"/>
      <c r="KOA248" s="260"/>
      <c r="KOB248" s="260"/>
      <c r="KOC248" s="260"/>
      <c r="KOD248" s="260"/>
      <c r="KOE248" s="260"/>
      <c r="KOF248" s="260"/>
      <c r="KOG248" s="260"/>
      <c r="KOH248" s="260"/>
      <c r="KOI248" s="260"/>
      <c r="KOJ248" s="260"/>
      <c r="KOK248" s="260"/>
      <c r="KOL248" s="260"/>
      <c r="KOM248" s="260"/>
      <c r="KON248" s="260"/>
      <c r="KOO248" s="260"/>
      <c r="KOP248" s="260"/>
      <c r="KOQ248" s="260"/>
      <c r="KOR248" s="260"/>
      <c r="KOS248" s="260"/>
      <c r="KOT248" s="260"/>
      <c r="KOU248" s="260"/>
      <c r="KOV248" s="260"/>
      <c r="KOW248" s="260"/>
      <c r="KOX248" s="260"/>
      <c r="KOY248" s="260"/>
      <c r="KOZ248" s="260"/>
      <c r="KPA248" s="260"/>
      <c r="KPB248" s="260"/>
      <c r="KPC248" s="260"/>
      <c r="KPD248" s="260"/>
      <c r="KPE248" s="260"/>
      <c r="KPF248" s="260"/>
      <c r="KPG248" s="260"/>
      <c r="KPH248" s="260"/>
      <c r="KPI248" s="260"/>
      <c r="KPJ248" s="260"/>
      <c r="KPK248" s="260"/>
      <c r="KPL248" s="260"/>
      <c r="KPM248" s="260"/>
      <c r="KPN248" s="260"/>
      <c r="KPO248" s="260"/>
      <c r="KPP248" s="260"/>
      <c r="KPQ248" s="260"/>
      <c r="KPR248" s="260"/>
      <c r="KPS248" s="260"/>
      <c r="KPT248" s="260"/>
      <c r="KPU248" s="260"/>
      <c r="KPV248" s="260"/>
      <c r="KPW248" s="260"/>
      <c r="KPX248" s="260"/>
      <c r="KPY248" s="260"/>
      <c r="KPZ248" s="260"/>
      <c r="KQA248" s="260"/>
      <c r="KQB248" s="260"/>
      <c r="KQC248" s="260"/>
      <c r="KQD248" s="260"/>
      <c r="KQE248" s="260"/>
      <c r="KQF248" s="260"/>
      <c r="KQG248" s="260"/>
      <c r="KQH248" s="260"/>
      <c r="KQI248" s="260"/>
      <c r="KQJ248" s="260"/>
      <c r="KQK248" s="260"/>
      <c r="KQL248" s="260"/>
      <c r="KQM248" s="260"/>
      <c r="KQN248" s="260"/>
      <c r="KQO248" s="260"/>
      <c r="KQP248" s="260"/>
      <c r="KQQ248" s="260"/>
      <c r="KQR248" s="260"/>
      <c r="KQS248" s="260"/>
      <c r="KQT248" s="260"/>
      <c r="KQU248" s="260"/>
      <c r="KQV248" s="260"/>
      <c r="KQW248" s="260"/>
      <c r="KQX248" s="260"/>
      <c r="KQY248" s="260"/>
      <c r="KQZ248" s="260"/>
      <c r="KRA248" s="260"/>
      <c r="KRB248" s="260"/>
      <c r="KRC248" s="260"/>
      <c r="KRD248" s="260"/>
      <c r="KRE248" s="260"/>
      <c r="KRF248" s="260"/>
      <c r="KRG248" s="260"/>
      <c r="KRH248" s="260"/>
      <c r="KRI248" s="260"/>
      <c r="KRJ248" s="260"/>
      <c r="KRK248" s="260"/>
      <c r="KRL248" s="260"/>
      <c r="KRM248" s="260"/>
      <c r="KRN248" s="260"/>
      <c r="KRO248" s="260"/>
      <c r="KRP248" s="260"/>
      <c r="KRQ248" s="260"/>
      <c r="KRR248" s="260"/>
      <c r="KRS248" s="260"/>
      <c r="KRT248" s="260"/>
      <c r="KRU248" s="260"/>
      <c r="KRV248" s="260"/>
      <c r="KRW248" s="260"/>
      <c r="KRX248" s="260"/>
      <c r="KRY248" s="260"/>
      <c r="KRZ248" s="260"/>
      <c r="KSA248" s="260"/>
      <c r="KSB248" s="260"/>
      <c r="KSC248" s="260"/>
      <c r="KSD248" s="260"/>
      <c r="KSE248" s="260"/>
      <c r="KSF248" s="260"/>
      <c r="KSG248" s="260"/>
      <c r="KSH248" s="260"/>
      <c r="KSI248" s="260"/>
      <c r="KSJ248" s="260"/>
      <c r="KSK248" s="260"/>
      <c r="KSL248" s="260"/>
      <c r="KSM248" s="260"/>
      <c r="KSN248" s="260"/>
      <c r="KSO248" s="260"/>
      <c r="KSP248" s="260"/>
      <c r="KSQ248" s="260"/>
      <c r="KSR248" s="260"/>
      <c r="KSS248" s="260"/>
      <c r="KST248" s="260"/>
      <c r="KSU248" s="260"/>
      <c r="KSV248" s="260"/>
      <c r="KSW248" s="260"/>
      <c r="KSX248" s="260"/>
      <c r="KSY248" s="260"/>
      <c r="KSZ248" s="260"/>
      <c r="KTA248" s="260"/>
      <c r="KTB248" s="260"/>
      <c r="KTC248" s="260"/>
      <c r="KTD248" s="260"/>
      <c r="KTE248" s="260"/>
      <c r="KTF248" s="260"/>
      <c r="KTG248" s="260"/>
      <c r="KTH248" s="260"/>
      <c r="KTI248" s="260"/>
      <c r="KTJ248" s="260"/>
      <c r="KTK248" s="260"/>
      <c r="KTL248" s="260"/>
      <c r="KTM248" s="260"/>
      <c r="KTN248" s="260"/>
      <c r="KTO248" s="260"/>
      <c r="KTP248" s="260"/>
      <c r="KTQ248" s="260"/>
      <c r="KTR248" s="260"/>
      <c r="KTS248" s="260"/>
      <c r="KTT248" s="260"/>
      <c r="KTU248" s="260"/>
      <c r="KTV248" s="260"/>
      <c r="KTW248" s="260"/>
      <c r="KTX248" s="260"/>
      <c r="KTY248" s="260"/>
      <c r="KTZ248" s="260"/>
      <c r="KUA248" s="260"/>
      <c r="KUB248" s="260"/>
      <c r="KUC248" s="260"/>
      <c r="KUD248" s="260"/>
      <c r="KUE248" s="260"/>
      <c r="KUF248" s="260"/>
      <c r="KUG248" s="260"/>
      <c r="KUH248" s="260"/>
      <c r="KUI248" s="260"/>
      <c r="KUJ248" s="260"/>
      <c r="KUK248" s="260"/>
      <c r="KUL248" s="260"/>
      <c r="KUM248" s="260"/>
      <c r="KUN248" s="260"/>
      <c r="KUO248" s="260"/>
      <c r="KUP248" s="260"/>
      <c r="KUQ248" s="260"/>
      <c r="KUR248" s="260"/>
      <c r="KUS248" s="260"/>
      <c r="KUT248" s="260"/>
      <c r="KUU248" s="260"/>
      <c r="KUV248" s="260"/>
      <c r="KUW248" s="260"/>
      <c r="KUX248" s="260"/>
      <c r="KUY248" s="260"/>
      <c r="KUZ248" s="260"/>
      <c r="KVA248" s="260"/>
      <c r="KVB248" s="260"/>
      <c r="KVC248" s="260"/>
      <c r="KVD248" s="260"/>
      <c r="KVE248" s="260"/>
      <c r="KVF248" s="260"/>
      <c r="KVG248" s="260"/>
      <c r="KVH248" s="260"/>
      <c r="KVI248" s="260"/>
      <c r="KVJ248" s="260"/>
      <c r="KVK248" s="260"/>
      <c r="KVL248" s="260"/>
      <c r="KVM248" s="260"/>
      <c r="KVN248" s="260"/>
      <c r="KVO248" s="260"/>
      <c r="KVP248" s="260"/>
      <c r="KVQ248" s="260"/>
      <c r="KVR248" s="260"/>
      <c r="KVS248" s="260"/>
      <c r="KVT248" s="260"/>
      <c r="KVU248" s="260"/>
      <c r="KVV248" s="260"/>
      <c r="KVW248" s="260"/>
      <c r="KVX248" s="260"/>
      <c r="KVY248" s="260"/>
      <c r="KVZ248" s="260"/>
      <c r="KWA248" s="260"/>
      <c r="KWB248" s="260"/>
      <c r="KWC248" s="260"/>
      <c r="KWD248" s="260"/>
      <c r="KWE248" s="260"/>
      <c r="KWF248" s="260"/>
      <c r="KWG248" s="260"/>
      <c r="KWH248" s="260"/>
      <c r="KWI248" s="260"/>
      <c r="KWJ248" s="260"/>
      <c r="KWK248" s="260"/>
      <c r="KWL248" s="260"/>
      <c r="KWM248" s="260"/>
      <c r="KWN248" s="260"/>
      <c r="KWO248" s="260"/>
      <c r="KWP248" s="260"/>
      <c r="KWQ248" s="260"/>
      <c r="KWR248" s="260"/>
      <c r="KWS248" s="260"/>
      <c r="KWT248" s="260"/>
      <c r="KWU248" s="260"/>
      <c r="KWV248" s="260"/>
      <c r="KWW248" s="260"/>
      <c r="KWX248" s="260"/>
      <c r="KWY248" s="260"/>
      <c r="KWZ248" s="260"/>
      <c r="KXA248" s="260"/>
      <c r="KXB248" s="260"/>
      <c r="KXC248" s="260"/>
      <c r="KXD248" s="260"/>
      <c r="KXE248" s="260"/>
      <c r="KXF248" s="260"/>
      <c r="KXG248" s="260"/>
      <c r="KXH248" s="260"/>
      <c r="KXI248" s="260"/>
      <c r="KXJ248" s="260"/>
      <c r="KXK248" s="260"/>
      <c r="KXL248" s="260"/>
      <c r="KXM248" s="260"/>
      <c r="KXN248" s="260"/>
      <c r="KXO248" s="260"/>
      <c r="KXP248" s="260"/>
      <c r="KXQ248" s="260"/>
      <c r="KXR248" s="260"/>
      <c r="KXS248" s="260"/>
      <c r="KXT248" s="260"/>
      <c r="KXU248" s="260"/>
      <c r="KXV248" s="260"/>
      <c r="KXW248" s="260"/>
      <c r="KXX248" s="260"/>
      <c r="KXY248" s="260"/>
      <c r="KXZ248" s="260"/>
      <c r="KYA248" s="260"/>
      <c r="KYB248" s="260"/>
      <c r="KYC248" s="260"/>
      <c r="KYD248" s="260"/>
      <c r="KYE248" s="260"/>
      <c r="KYF248" s="260"/>
      <c r="KYG248" s="260"/>
      <c r="KYH248" s="260"/>
      <c r="KYI248" s="260"/>
      <c r="KYJ248" s="260"/>
      <c r="KYK248" s="260"/>
      <c r="KYL248" s="260"/>
      <c r="KYM248" s="260"/>
      <c r="KYN248" s="260"/>
      <c r="KYO248" s="260"/>
      <c r="KYP248" s="260"/>
      <c r="KYQ248" s="260"/>
      <c r="KYR248" s="260"/>
      <c r="KYS248" s="260"/>
      <c r="KYT248" s="260"/>
      <c r="KYU248" s="260"/>
      <c r="KYV248" s="260"/>
      <c r="KYW248" s="260"/>
      <c r="KYX248" s="260"/>
      <c r="KYY248" s="260"/>
      <c r="KYZ248" s="260"/>
      <c r="KZA248" s="260"/>
      <c r="KZB248" s="260"/>
      <c r="KZC248" s="260"/>
      <c r="KZD248" s="260"/>
      <c r="KZE248" s="260"/>
      <c r="KZF248" s="260"/>
      <c r="KZG248" s="260"/>
      <c r="KZH248" s="260"/>
      <c r="KZI248" s="260"/>
      <c r="KZJ248" s="260"/>
      <c r="KZK248" s="260"/>
      <c r="KZL248" s="260"/>
      <c r="KZM248" s="260"/>
      <c r="KZN248" s="260"/>
      <c r="KZO248" s="260"/>
      <c r="KZP248" s="260"/>
      <c r="KZQ248" s="260"/>
      <c r="KZR248" s="260"/>
      <c r="KZS248" s="260"/>
      <c r="KZT248" s="260"/>
      <c r="KZU248" s="260"/>
      <c r="KZV248" s="260"/>
      <c r="KZW248" s="260"/>
      <c r="KZX248" s="260"/>
      <c r="KZY248" s="260"/>
      <c r="KZZ248" s="260"/>
      <c r="LAA248" s="260"/>
      <c r="LAB248" s="260"/>
      <c r="LAC248" s="260"/>
      <c r="LAD248" s="260"/>
      <c r="LAE248" s="260"/>
      <c r="LAF248" s="260"/>
      <c r="LAG248" s="260"/>
      <c r="LAH248" s="260"/>
      <c r="LAI248" s="260"/>
      <c r="LAJ248" s="260"/>
      <c r="LAK248" s="260"/>
      <c r="LAL248" s="260"/>
      <c r="LAM248" s="260"/>
      <c r="LAN248" s="260"/>
      <c r="LAO248" s="260"/>
      <c r="LAP248" s="260"/>
      <c r="LAQ248" s="260"/>
      <c r="LAR248" s="260"/>
      <c r="LAS248" s="260"/>
      <c r="LAT248" s="260"/>
      <c r="LAU248" s="260"/>
      <c r="LAV248" s="260"/>
      <c r="LAW248" s="260"/>
      <c r="LAX248" s="260"/>
      <c r="LAY248" s="260"/>
      <c r="LAZ248" s="260"/>
      <c r="LBA248" s="260"/>
      <c r="LBB248" s="260"/>
      <c r="LBC248" s="260"/>
      <c r="LBD248" s="260"/>
      <c r="LBE248" s="260"/>
      <c r="LBF248" s="260"/>
      <c r="LBG248" s="260"/>
      <c r="LBH248" s="260"/>
      <c r="LBI248" s="260"/>
      <c r="LBJ248" s="260"/>
      <c r="LBK248" s="260"/>
      <c r="LBL248" s="260"/>
      <c r="LBM248" s="260"/>
      <c r="LBN248" s="260"/>
      <c r="LBO248" s="260"/>
      <c r="LBP248" s="260"/>
      <c r="LBQ248" s="260"/>
      <c r="LBR248" s="260"/>
      <c r="LBS248" s="260"/>
      <c r="LBT248" s="260"/>
      <c r="LBU248" s="260"/>
      <c r="LBV248" s="260"/>
      <c r="LBW248" s="260"/>
      <c r="LBX248" s="260"/>
      <c r="LBY248" s="260"/>
      <c r="LBZ248" s="260"/>
      <c r="LCA248" s="260"/>
      <c r="LCB248" s="260"/>
      <c r="LCC248" s="260"/>
      <c r="LCD248" s="260"/>
      <c r="LCE248" s="260"/>
      <c r="LCF248" s="260"/>
      <c r="LCG248" s="260"/>
      <c r="LCH248" s="260"/>
      <c r="LCI248" s="260"/>
      <c r="LCJ248" s="260"/>
      <c r="LCK248" s="260"/>
      <c r="LCL248" s="260"/>
      <c r="LCM248" s="260"/>
      <c r="LCN248" s="260"/>
      <c r="LCO248" s="260"/>
      <c r="LCP248" s="260"/>
      <c r="LCQ248" s="260"/>
      <c r="LCR248" s="260"/>
      <c r="LCS248" s="260"/>
      <c r="LCT248" s="260"/>
      <c r="LCU248" s="260"/>
      <c r="LCV248" s="260"/>
      <c r="LCW248" s="260"/>
      <c r="LCX248" s="260"/>
      <c r="LCY248" s="260"/>
      <c r="LCZ248" s="260"/>
      <c r="LDA248" s="260"/>
      <c r="LDB248" s="260"/>
      <c r="LDC248" s="260"/>
      <c r="LDD248" s="260"/>
      <c r="LDE248" s="260"/>
      <c r="LDF248" s="260"/>
      <c r="LDG248" s="260"/>
      <c r="LDH248" s="260"/>
      <c r="LDI248" s="260"/>
      <c r="LDJ248" s="260"/>
      <c r="LDK248" s="260"/>
      <c r="LDL248" s="260"/>
      <c r="LDM248" s="260"/>
      <c r="LDN248" s="260"/>
      <c r="LDO248" s="260"/>
      <c r="LDP248" s="260"/>
      <c r="LDQ248" s="260"/>
      <c r="LDR248" s="260"/>
      <c r="LDS248" s="260"/>
      <c r="LDT248" s="260"/>
      <c r="LDU248" s="260"/>
      <c r="LDV248" s="260"/>
      <c r="LDW248" s="260"/>
      <c r="LDX248" s="260"/>
      <c r="LDY248" s="260"/>
      <c r="LDZ248" s="260"/>
      <c r="LEA248" s="260"/>
      <c r="LEB248" s="260"/>
      <c r="LEC248" s="260"/>
      <c r="LED248" s="260"/>
      <c r="LEE248" s="260"/>
      <c r="LEF248" s="260"/>
      <c r="LEG248" s="260"/>
      <c r="LEH248" s="260"/>
      <c r="LEI248" s="260"/>
      <c r="LEJ248" s="260"/>
      <c r="LEK248" s="260"/>
      <c r="LEL248" s="260"/>
      <c r="LEM248" s="260"/>
      <c r="LEN248" s="260"/>
      <c r="LEO248" s="260"/>
      <c r="LEP248" s="260"/>
      <c r="LEQ248" s="260"/>
      <c r="LER248" s="260"/>
      <c r="LES248" s="260"/>
      <c r="LET248" s="260"/>
      <c r="LEU248" s="260"/>
      <c r="LEV248" s="260"/>
      <c r="LEW248" s="260"/>
      <c r="LEX248" s="260"/>
      <c r="LEY248" s="260"/>
      <c r="LEZ248" s="260"/>
      <c r="LFA248" s="260"/>
      <c r="LFB248" s="260"/>
      <c r="LFC248" s="260"/>
      <c r="LFD248" s="260"/>
      <c r="LFE248" s="260"/>
      <c r="LFF248" s="260"/>
      <c r="LFG248" s="260"/>
      <c r="LFH248" s="260"/>
      <c r="LFI248" s="260"/>
      <c r="LFJ248" s="260"/>
      <c r="LFK248" s="260"/>
      <c r="LFL248" s="260"/>
      <c r="LFM248" s="260"/>
      <c r="LFN248" s="260"/>
      <c r="LFO248" s="260"/>
      <c r="LFP248" s="260"/>
      <c r="LFQ248" s="260"/>
      <c r="LFR248" s="260"/>
      <c r="LFS248" s="260"/>
      <c r="LFT248" s="260"/>
      <c r="LFU248" s="260"/>
      <c r="LFV248" s="260"/>
      <c r="LFW248" s="260"/>
      <c r="LFX248" s="260"/>
      <c r="LFY248" s="260"/>
      <c r="LFZ248" s="260"/>
      <c r="LGA248" s="260"/>
      <c r="LGB248" s="260"/>
      <c r="LGC248" s="260"/>
      <c r="LGD248" s="260"/>
      <c r="LGE248" s="260"/>
      <c r="LGF248" s="260"/>
      <c r="LGG248" s="260"/>
      <c r="LGH248" s="260"/>
      <c r="LGI248" s="260"/>
      <c r="LGJ248" s="260"/>
      <c r="LGK248" s="260"/>
      <c r="LGL248" s="260"/>
      <c r="LGM248" s="260"/>
      <c r="LGN248" s="260"/>
      <c r="LGO248" s="260"/>
      <c r="LGP248" s="260"/>
      <c r="LGQ248" s="260"/>
      <c r="LGR248" s="260"/>
      <c r="LGS248" s="260"/>
      <c r="LGT248" s="260"/>
      <c r="LGU248" s="260"/>
      <c r="LGV248" s="260"/>
      <c r="LGW248" s="260"/>
      <c r="LGX248" s="260"/>
      <c r="LGY248" s="260"/>
      <c r="LGZ248" s="260"/>
      <c r="LHA248" s="260"/>
      <c r="LHB248" s="260"/>
      <c r="LHC248" s="260"/>
      <c r="LHD248" s="260"/>
      <c r="LHE248" s="260"/>
      <c r="LHF248" s="260"/>
      <c r="LHG248" s="260"/>
      <c r="LHH248" s="260"/>
      <c r="LHI248" s="260"/>
      <c r="LHJ248" s="260"/>
      <c r="LHK248" s="260"/>
      <c r="LHL248" s="260"/>
      <c r="LHM248" s="260"/>
      <c r="LHN248" s="260"/>
      <c r="LHO248" s="260"/>
      <c r="LHP248" s="260"/>
      <c r="LHQ248" s="260"/>
      <c r="LHR248" s="260"/>
      <c r="LHS248" s="260"/>
      <c r="LHT248" s="260"/>
      <c r="LHU248" s="260"/>
      <c r="LHV248" s="260"/>
      <c r="LHW248" s="260"/>
      <c r="LHX248" s="260"/>
      <c r="LHY248" s="260"/>
      <c r="LHZ248" s="260"/>
      <c r="LIA248" s="260"/>
      <c r="LIB248" s="260"/>
      <c r="LIC248" s="260"/>
      <c r="LID248" s="260"/>
      <c r="LIE248" s="260"/>
      <c r="LIF248" s="260"/>
      <c r="LIG248" s="260"/>
      <c r="LIH248" s="260"/>
      <c r="LII248" s="260"/>
      <c r="LIJ248" s="260"/>
      <c r="LIK248" s="260"/>
      <c r="LIL248" s="260"/>
      <c r="LIM248" s="260"/>
      <c r="LIN248" s="260"/>
      <c r="LIO248" s="260"/>
      <c r="LIP248" s="260"/>
      <c r="LIQ248" s="260"/>
      <c r="LIR248" s="260"/>
      <c r="LIS248" s="260"/>
      <c r="LIT248" s="260"/>
      <c r="LIU248" s="260"/>
      <c r="LIV248" s="260"/>
      <c r="LIW248" s="260"/>
      <c r="LIX248" s="260"/>
      <c r="LIY248" s="260"/>
      <c r="LIZ248" s="260"/>
      <c r="LJA248" s="260"/>
      <c r="LJB248" s="260"/>
      <c r="LJC248" s="260"/>
      <c r="LJD248" s="260"/>
      <c r="LJE248" s="260"/>
      <c r="LJF248" s="260"/>
      <c r="LJG248" s="260"/>
      <c r="LJH248" s="260"/>
      <c r="LJI248" s="260"/>
      <c r="LJJ248" s="260"/>
      <c r="LJK248" s="260"/>
      <c r="LJL248" s="260"/>
      <c r="LJM248" s="260"/>
      <c r="LJN248" s="260"/>
      <c r="LJO248" s="260"/>
      <c r="LJP248" s="260"/>
      <c r="LJQ248" s="260"/>
      <c r="LJR248" s="260"/>
      <c r="LJS248" s="260"/>
      <c r="LJT248" s="260"/>
      <c r="LJU248" s="260"/>
      <c r="LJV248" s="260"/>
      <c r="LJW248" s="260"/>
      <c r="LJX248" s="260"/>
      <c r="LJY248" s="260"/>
      <c r="LJZ248" s="260"/>
      <c r="LKA248" s="260"/>
      <c r="LKB248" s="260"/>
      <c r="LKC248" s="260"/>
      <c r="LKD248" s="260"/>
      <c r="LKE248" s="260"/>
      <c r="LKF248" s="260"/>
      <c r="LKG248" s="260"/>
      <c r="LKH248" s="260"/>
      <c r="LKI248" s="260"/>
      <c r="LKJ248" s="260"/>
      <c r="LKK248" s="260"/>
      <c r="LKL248" s="260"/>
      <c r="LKM248" s="260"/>
      <c r="LKN248" s="260"/>
      <c r="LKO248" s="260"/>
      <c r="LKP248" s="260"/>
      <c r="LKQ248" s="260"/>
      <c r="LKR248" s="260"/>
      <c r="LKS248" s="260"/>
      <c r="LKT248" s="260"/>
      <c r="LKU248" s="260"/>
      <c r="LKV248" s="260"/>
      <c r="LKW248" s="260"/>
      <c r="LKX248" s="260"/>
      <c r="LKY248" s="260"/>
      <c r="LKZ248" s="260"/>
      <c r="LLA248" s="260"/>
      <c r="LLB248" s="260"/>
      <c r="LLC248" s="260"/>
      <c r="LLD248" s="260"/>
      <c r="LLE248" s="260"/>
      <c r="LLF248" s="260"/>
      <c r="LLG248" s="260"/>
      <c r="LLH248" s="260"/>
      <c r="LLI248" s="260"/>
      <c r="LLJ248" s="260"/>
      <c r="LLK248" s="260"/>
      <c r="LLL248" s="260"/>
      <c r="LLM248" s="260"/>
      <c r="LLN248" s="260"/>
      <c r="LLO248" s="260"/>
      <c r="LLP248" s="260"/>
      <c r="LLQ248" s="260"/>
      <c r="LLR248" s="260"/>
      <c r="LLS248" s="260"/>
      <c r="LLT248" s="260"/>
      <c r="LLU248" s="260"/>
      <c r="LLV248" s="260"/>
      <c r="LLW248" s="260"/>
      <c r="LLX248" s="260"/>
      <c r="LLY248" s="260"/>
      <c r="LLZ248" s="260"/>
      <c r="LMA248" s="260"/>
      <c r="LMB248" s="260"/>
      <c r="LMC248" s="260"/>
      <c r="LMD248" s="260"/>
      <c r="LME248" s="260"/>
      <c r="LMF248" s="260"/>
      <c r="LMG248" s="260"/>
      <c r="LMH248" s="260"/>
      <c r="LMI248" s="260"/>
      <c r="LMJ248" s="260"/>
      <c r="LMK248" s="260"/>
      <c r="LML248" s="260"/>
      <c r="LMM248" s="260"/>
      <c r="LMN248" s="260"/>
      <c r="LMO248" s="260"/>
      <c r="LMP248" s="260"/>
      <c r="LMQ248" s="260"/>
      <c r="LMR248" s="260"/>
      <c r="LMS248" s="260"/>
      <c r="LMT248" s="260"/>
      <c r="LMU248" s="260"/>
      <c r="LMV248" s="260"/>
      <c r="LMW248" s="260"/>
      <c r="LMX248" s="260"/>
      <c r="LMY248" s="260"/>
      <c r="LMZ248" s="260"/>
      <c r="LNA248" s="260"/>
      <c r="LNB248" s="260"/>
      <c r="LNC248" s="260"/>
      <c r="LND248" s="260"/>
      <c r="LNE248" s="260"/>
      <c r="LNF248" s="260"/>
      <c r="LNG248" s="260"/>
      <c r="LNH248" s="260"/>
      <c r="LNI248" s="260"/>
      <c r="LNJ248" s="260"/>
      <c r="LNK248" s="260"/>
      <c r="LNL248" s="260"/>
      <c r="LNM248" s="260"/>
      <c r="LNN248" s="260"/>
      <c r="LNO248" s="260"/>
      <c r="LNP248" s="260"/>
      <c r="LNQ248" s="260"/>
      <c r="LNR248" s="260"/>
      <c r="LNS248" s="260"/>
      <c r="LNT248" s="260"/>
      <c r="LNU248" s="260"/>
      <c r="LNV248" s="260"/>
      <c r="LNW248" s="260"/>
      <c r="LNX248" s="260"/>
      <c r="LNY248" s="260"/>
      <c r="LNZ248" s="260"/>
      <c r="LOA248" s="260"/>
      <c r="LOB248" s="260"/>
      <c r="LOC248" s="260"/>
      <c r="LOD248" s="260"/>
      <c r="LOE248" s="260"/>
      <c r="LOF248" s="260"/>
      <c r="LOG248" s="260"/>
      <c r="LOH248" s="260"/>
      <c r="LOI248" s="260"/>
      <c r="LOJ248" s="260"/>
      <c r="LOK248" s="260"/>
      <c r="LOL248" s="260"/>
      <c r="LOM248" s="260"/>
      <c r="LON248" s="260"/>
      <c r="LOO248" s="260"/>
      <c r="LOP248" s="260"/>
      <c r="LOQ248" s="260"/>
      <c r="LOR248" s="260"/>
      <c r="LOS248" s="260"/>
      <c r="LOT248" s="260"/>
      <c r="LOU248" s="260"/>
      <c r="LOV248" s="260"/>
      <c r="LOW248" s="260"/>
      <c r="LOX248" s="260"/>
      <c r="LOY248" s="260"/>
      <c r="LOZ248" s="260"/>
      <c r="LPA248" s="260"/>
      <c r="LPB248" s="260"/>
      <c r="LPC248" s="260"/>
      <c r="LPD248" s="260"/>
      <c r="LPE248" s="260"/>
      <c r="LPF248" s="260"/>
      <c r="LPG248" s="260"/>
      <c r="LPH248" s="260"/>
      <c r="LPI248" s="260"/>
      <c r="LPJ248" s="260"/>
      <c r="LPK248" s="260"/>
      <c r="LPL248" s="260"/>
      <c r="LPM248" s="260"/>
      <c r="LPN248" s="260"/>
      <c r="LPO248" s="260"/>
      <c r="LPP248" s="260"/>
      <c r="LPQ248" s="260"/>
      <c r="LPR248" s="260"/>
      <c r="LPS248" s="260"/>
      <c r="LPT248" s="260"/>
      <c r="LPU248" s="260"/>
      <c r="LPV248" s="260"/>
      <c r="LPW248" s="260"/>
      <c r="LPX248" s="260"/>
      <c r="LPY248" s="260"/>
      <c r="LPZ248" s="260"/>
      <c r="LQA248" s="260"/>
      <c r="LQB248" s="260"/>
      <c r="LQC248" s="260"/>
      <c r="LQD248" s="260"/>
      <c r="LQE248" s="260"/>
      <c r="LQF248" s="260"/>
      <c r="LQG248" s="260"/>
      <c r="LQH248" s="260"/>
      <c r="LQI248" s="260"/>
      <c r="LQJ248" s="260"/>
      <c r="LQK248" s="260"/>
      <c r="LQL248" s="260"/>
      <c r="LQM248" s="260"/>
      <c r="LQN248" s="260"/>
      <c r="LQO248" s="260"/>
      <c r="LQP248" s="260"/>
      <c r="LQQ248" s="260"/>
      <c r="LQR248" s="260"/>
      <c r="LQS248" s="260"/>
      <c r="LQT248" s="260"/>
      <c r="LQU248" s="260"/>
      <c r="LQV248" s="260"/>
      <c r="LQW248" s="260"/>
      <c r="LQX248" s="260"/>
      <c r="LQY248" s="260"/>
      <c r="LQZ248" s="260"/>
      <c r="LRA248" s="260"/>
      <c r="LRB248" s="260"/>
      <c r="LRC248" s="260"/>
      <c r="LRD248" s="260"/>
      <c r="LRE248" s="260"/>
      <c r="LRF248" s="260"/>
      <c r="LRG248" s="260"/>
      <c r="LRH248" s="260"/>
      <c r="LRI248" s="260"/>
      <c r="LRJ248" s="260"/>
      <c r="LRK248" s="260"/>
      <c r="LRL248" s="260"/>
      <c r="LRM248" s="260"/>
      <c r="LRN248" s="260"/>
      <c r="LRO248" s="260"/>
      <c r="LRP248" s="260"/>
      <c r="LRQ248" s="260"/>
      <c r="LRR248" s="260"/>
      <c r="LRS248" s="260"/>
      <c r="LRT248" s="260"/>
      <c r="LRU248" s="260"/>
      <c r="LRV248" s="260"/>
      <c r="LRW248" s="260"/>
      <c r="LRX248" s="260"/>
      <c r="LRY248" s="260"/>
      <c r="LRZ248" s="260"/>
      <c r="LSA248" s="260"/>
      <c r="LSB248" s="260"/>
      <c r="LSC248" s="260"/>
      <c r="LSD248" s="260"/>
      <c r="LSE248" s="260"/>
      <c r="LSF248" s="260"/>
      <c r="LSG248" s="260"/>
      <c r="LSH248" s="260"/>
      <c r="LSI248" s="260"/>
      <c r="LSJ248" s="260"/>
      <c r="LSK248" s="260"/>
      <c r="LSL248" s="260"/>
      <c r="LSM248" s="260"/>
      <c r="LSN248" s="260"/>
      <c r="LSO248" s="260"/>
      <c r="LSP248" s="260"/>
      <c r="LSQ248" s="260"/>
      <c r="LSR248" s="260"/>
      <c r="LSS248" s="260"/>
      <c r="LST248" s="260"/>
      <c r="LSU248" s="260"/>
      <c r="LSV248" s="260"/>
      <c r="LSW248" s="260"/>
      <c r="LSX248" s="260"/>
      <c r="LSY248" s="260"/>
      <c r="LSZ248" s="260"/>
      <c r="LTA248" s="260"/>
      <c r="LTB248" s="260"/>
      <c r="LTC248" s="260"/>
      <c r="LTD248" s="260"/>
      <c r="LTE248" s="260"/>
      <c r="LTF248" s="260"/>
      <c r="LTG248" s="260"/>
      <c r="LTH248" s="260"/>
      <c r="LTI248" s="260"/>
      <c r="LTJ248" s="260"/>
      <c r="LTK248" s="260"/>
      <c r="LTL248" s="260"/>
      <c r="LTM248" s="260"/>
      <c r="LTN248" s="260"/>
      <c r="LTO248" s="260"/>
      <c r="LTP248" s="260"/>
      <c r="LTQ248" s="260"/>
      <c r="LTR248" s="260"/>
      <c r="LTS248" s="260"/>
      <c r="LTT248" s="260"/>
      <c r="LTU248" s="260"/>
      <c r="LTV248" s="260"/>
      <c r="LTW248" s="260"/>
      <c r="LTX248" s="260"/>
      <c r="LTY248" s="260"/>
      <c r="LTZ248" s="260"/>
      <c r="LUA248" s="260"/>
      <c r="LUB248" s="260"/>
      <c r="LUC248" s="260"/>
      <c r="LUD248" s="260"/>
      <c r="LUE248" s="260"/>
      <c r="LUF248" s="260"/>
      <c r="LUG248" s="260"/>
      <c r="LUH248" s="260"/>
      <c r="LUI248" s="260"/>
      <c r="LUJ248" s="260"/>
      <c r="LUK248" s="260"/>
      <c r="LUL248" s="260"/>
      <c r="LUM248" s="260"/>
      <c r="LUN248" s="260"/>
      <c r="LUO248" s="260"/>
      <c r="LUP248" s="260"/>
      <c r="LUQ248" s="260"/>
      <c r="LUR248" s="260"/>
      <c r="LUS248" s="260"/>
      <c r="LUT248" s="260"/>
      <c r="LUU248" s="260"/>
      <c r="LUV248" s="260"/>
      <c r="LUW248" s="260"/>
      <c r="LUX248" s="260"/>
      <c r="LUY248" s="260"/>
      <c r="LUZ248" s="260"/>
      <c r="LVA248" s="260"/>
      <c r="LVB248" s="260"/>
      <c r="LVC248" s="260"/>
      <c r="LVD248" s="260"/>
      <c r="LVE248" s="260"/>
      <c r="LVF248" s="260"/>
      <c r="LVG248" s="260"/>
      <c r="LVH248" s="260"/>
      <c r="LVI248" s="260"/>
      <c r="LVJ248" s="260"/>
      <c r="LVK248" s="260"/>
      <c r="LVL248" s="260"/>
      <c r="LVM248" s="260"/>
      <c r="LVN248" s="260"/>
      <c r="LVO248" s="260"/>
      <c r="LVP248" s="260"/>
      <c r="LVQ248" s="260"/>
      <c r="LVR248" s="260"/>
      <c r="LVS248" s="260"/>
      <c r="LVT248" s="260"/>
      <c r="LVU248" s="260"/>
      <c r="LVV248" s="260"/>
      <c r="LVW248" s="260"/>
      <c r="LVX248" s="260"/>
      <c r="LVY248" s="260"/>
      <c r="LVZ248" s="260"/>
      <c r="LWA248" s="260"/>
      <c r="LWB248" s="260"/>
      <c r="LWC248" s="260"/>
      <c r="LWD248" s="260"/>
      <c r="LWE248" s="260"/>
      <c r="LWF248" s="260"/>
      <c r="LWG248" s="260"/>
      <c r="LWH248" s="260"/>
      <c r="LWI248" s="260"/>
      <c r="LWJ248" s="260"/>
      <c r="LWK248" s="260"/>
      <c r="LWL248" s="260"/>
      <c r="LWM248" s="260"/>
      <c r="LWN248" s="260"/>
      <c r="LWO248" s="260"/>
      <c r="LWP248" s="260"/>
      <c r="LWQ248" s="260"/>
      <c r="LWR248" s="260"/>
      <c r="LWS248" s="260"/>
      <c r="LWT248" s="260"/>
      <c r="LWU248" s="260"/>
      <c r="LWV248" s="260"/>
      <c r="LWW248" s="260"/>
      <c r="LWX248" s="260"/>
      <c r="LWY248" s="260"/>
      <c r="LWZ248" s="260"/>
      <c r="LXA248" s="260"/>
      <c r="LXB248" s="260"/>
      <c r="LXC248" s="260"/>
      <c r="LXD248" s="260"/>
      <c r="LXE248" s="260"/>
      <c r="LXF248" s="260"/>
      <c r="LXG248" s="260"/>
      <c r="LXH248" s="260"/>
      <c r="LXI248" s="260"/>
      <c r="LXJ248" s="260"/>
      <c r="LXK248" s="260"/>
      <c r="LXL248" s="260"/>
      <c r="LXM248" s="260"/>
      <c r="LXN248" s="260"/>
      <c r="LXO248" s="260"/>
      <c r="LXP248" s="260"/>
      <c r="LXQ248" s="260"/>
      <c r="LXR248" s="260"/>
      <c r="LXS248" s="260"/>
      <c r="LXT248" s="260"/>
      <c r="LXU248" s="260"/>
      <c r="LXV248" s="260"/>
      <c r="LXW248" s="260"/>
      <c r="LXX248" s="260"/>
      <c r="LXY248" s="260"/>
      <c r="LXZ248" s="260"/>
      <c r="LYA248" s="260"/>
      <c r="LYB248" s="260"/>
      <c r="LYC248" s="260"/>
      <c r="LYD248" s="260"/>
      <c r="LYE248" s="260"/>
      <c r="LYF248" s="260"/>
      <c r="LYG248" s="260"/>
      <c r="LYH248" s="260"/>
      <c r="LYI248" s="260"/>
      <c r="LYJ248" s="260"/>
      <c r="LYK248" s="260"/>
      <c r="LYL248" s="260"/>
      <c r="LYM248" s="260"/>
      <c r="LYN248" s="260"/>
      <c r="LYO248" s="260"/>
      <c r="LYP248" s="260"/>
      <c r="LYQ248" s="260"/>
      <c r="LYR248" s="260"/>
      <c r="LYS248" s="260"/>
      <c r="LYT248" s="260"/>
      <c r="LYU248" s="260"/>
      <c r="LYV248" s="260"/>
      <c r="LYW248" s="260"/>
      <c r="LYX248" s="260"/>
      <c r="LYY248" s="260"/>
      <c r="LYZ248" s="260"/>
      <c r="LZA248" s="260"/>
      <c r="LZB248" s="260"/>
      <c r="LZC248" s="260"/>
      <c r="LZD248" s="260"/>
      <c r="LZE248" s="260"/>
      <c r="LZF248" s="260"/>
      <c r="LZG248" s="260"/>
      <c r="LZH248" s="260"/>
      <c r="LZI248" s="260"/>
      <c r="LZJ248" s="260"/>
      <c r="LZK248" s="260"/>
      <c r="LZL248" s="260"/>
      <c r="LZM248" s="260"/>
      <c r="LZN248" s="260"/>
      <c r="LZO248" s="260"/>
      <c r="LZP248" s="260"/>
      <c r="LZQ248" s="260"/>
      <c r="LZR248" s="260"/>
      <c r="LZS248" s="260"/>
      <c r="LZT248" s="260"/>
      <c r="LZU248" s="260"/>
      <c r="LZV248" s="260"/>
      <c r="LZW248" s="260"/>
      <c r="LZX248" s="260"/>
      <c r="LZY248" s="260"/>
      <c r="LZZ248" s="260"/>
      <c r="MAA248" s="260"/>
      <c r="MAB248" s="260"/>
      <c r="MAC248" s="260"/>
      <c r="MAD248" s="260"/>
      <c r="MAE248" s="260"/>
      <c r="MAF248" s="260"/>
      <c r="MAG248" s="260"/>
      <c r="MAH248" s="260"/>
      <c r="MAI248" s="260"/>
      <c r="MAJ248" s="260"/>
      <c r="MAK248" s="260"/>
      <c r="MAL248" s="260"/>
      <c r="MAM248" s="260"/>
      <c r="MAN248" s="260"/>
      <c r="MAO248" s="260"/>
      <c r="MAP248" s="260"/>
      <c r="MAQ248" s="260"/>
      <c r="MAR248" s="260"/>
      <c r="MAS248" s="260"/>
      <c r="MAT248" s="260"/>
      <c r="MAU248" s="260"/>
      <c r="MAV248" s="260"/>
      <c r="MAW248" s="260"/>
      <c r="MAX248" s="260"/>
      <c r="MAY248" s="260"/>
      <c r="MAZ248" s="260"/>
      <c r="MBA248" s="260"/>
      <c r="MBB248" s="260"/>
      <c r="MBC248" s="260"/>
      <c r="MBD248" s="260"/>
      <c r="MBE248" s="260"/>
      <c r="MBF248" s="260"/>
      <c r="MBG248" s="260"/>
      <c r="MBH248" s="260"/>
      <c r="MBI248" s="260"/>
      <c r="MBJ248" s="260"/>
      <c r="MBK248" s="260"/>
      <c r="MBL248" s="260"/>
      <c r="MBM248" s="260"/>
      <c r="MBN248" s="260"/>
      <c r="MBO248" s="260"/>
      <c r="MBP248" s="260"/>
      <c r="MBQ248" s="260"/>
      <c r="MBR248" s="260"/>
      <c r="MBS248" s="260"/>
      <c r="MBT248" s="260"/>
      <c r="MBU248" s="260"/>
      <c r="MBV248" s="260"/>
      <c r="MBW248" s="260"/>
      <c r="MBX248" s="260"/>
      <c r="MBY248" s="260"/>
      <c r="MBZ248" s="260"/>
      <c r="MCA248" s="260"/>
      <c r="MCB248" s="260"/>
      <c r="MCC248" s="260"/>
      <c r="MCD248" s="260"/>
      <c r="MCE248" s="260"/>
      <c r="MCF248" s="260"/>
      <c r="MCG248" s="260"/>
      <c r="MCH248" s="260"/>
      <c r="MCI248" s="260"/>
      <c r="MCJ248" s="260"/>
      <c r="MCK248" s="260"/>
      <c r="MCL248" s="260"/>
      <c r="MCM248" s="260"/>
      <c r="MCN248" s="260"/>
      <c r="MCO248" s="260"/>
      <c r="MCP248" s="260"/>
      <c r="MCQ248" s="260"/>
      <c r="MCR248" s="260"/>
      <c r="MCS248" s="260"/>
      <c r="MCT248" s="260"/>
      <c r="MCU248" s="260"/>
      <c r="MCV248" s="260"/>
      <c r="MCW248" s="260"/>
      <c r="MCX248" s="260"/>
      <c r="MCY248" s="260"/>
      <c r="MCZ248" s="260"/>
      <c r="MDA248" s="260"/>
      <c r="MDB248" s="260"/>
      <c r="MDC248" s="260"/>
      <c r="MDD248" s="260"/>
      <c r="MDE248" s="260"/>
      <c r="MDF248" s="260"/>
      <c r="MDG248" s="260"/>
      <c r="MDH248" s="260"/>
      <c r="MDI248" s="260"/>
      <c r="MDJ248" s="260"/>
      <c r="MDK248" s="260"/>
      <c r="MDL248" s="260"/>
      <c r="MDM248" s="260"/>
      <c r="MDN248" s="260"/>
      <c r="MDO248" s="260"/>
      <c r="MDP248" s="260"/>
      <c r="MDQ248" s="260"/>
      <c r="MDR248" s="260"/>
      <c r="MDS248" s="260"/>
      <c r="MDT248" s="260"/>
      <c r="MDU248" s="260"/>
      <c r="MDV248" s="260"/>
      <c r="MDW248" s="260"/>
      <c r="MDX248" s="260"/>
      <c r="MDY248" s="260"/>
      <c r="MDZ248" s="260"/>
      <c r="MEA248" s="260"/>
      <c r="MEB248" s="260"/>
      <c r="MEC248" s="260"/>
      <c r="MED248" s="260"/>
      <c r="MEE248" s="260"/>
      <c r="MEF248" s="260"/>
      <c r="MEG248" s="260"/>
      <c r="MEH248" s="260"/>
      <c r="MEI248" s="260"/>
      <c r="MEJ248" s="260"/>
      <c r="MEK248" s="260"/>
      <c r="MEL248" s="260"/>
      <c r="MEM248" s="260"/>
      <c r="MEN248" s="260"/>
      <c r="MEO248" s="260"/>
      <c r="MEP248" s="260"/>
      <c r="MEQ248" s="260"/>
      <c r="MER248" s="260"/>
      <c r="MES248" s="260"/>
      <c r="MET248" s="260"/>
      <c r="MEU248" s="260"/>
      <c r="MEV248" s="260"/>
      <c r="MEW248" s="260"/>
      <c r="MEX248" s="260"/>
      <c r="MEY248" s="260"/>
      <c r="MEZ248" s="260"/>
      <c r="MFA248" s="260"/>
      <c r="MFB248" s="260"/>
      <c r="MFC248" s="260"/>
      <c r="MFD248" s="260"/>
      <c r="MFE248" s="260"/>
      <c r="MFF248" s="260"/>
      <c r="MFG248" s="260"/>
      <c r="MFH248" s="260"/>
      <c r="MFI248" s="260"/>
      <c r="MFJ248" s="260"/>
      <c r="MFK248" s="260"/>
      <c r="MFL248" s="260"/>
      <c r="MFM248" s="260"/>
      <c r="MFN248" s="260"/>
      <c r="MFO248" s="260"/>
      <c r="MFP248" s="260"/>
      <c r="MFQ248" s="260"/>
      <c r="MFR248" s="260"/>
      <c r="MFS248" s="260"/>
      <c r="MFT248" s="260"/>
      <c r="MFU248" s="260"/>
      <c r="MFV248" s="260"/>
      <c r="MFW248" s="260"/>
      <c r="MFX248" s="260"/>
      <c r="MFY248" s="260"/>
      <c r="MFZ248" s="260"/>
      <c r="MGA248" s="260"/>
      <c r="MGB248" s="260"/>
      <c r="MGC248" s="260"/>
      <c r="MGD248" s="260"/>
      <c r="MGE248" s="260"/>
      <c r="MGF248" s="260"/>
      <c r="MGG248" s="260"/>
      <c r="MGH248" s="260"/>
      <c r="MGI248" s="260"/>
      <c r="MGJ248" s="260"/>
      <c r="MGK248" s="260"/>
      <c r="MGL248" s="260"/>
      <c r="MGM248" s="260"/>
      <c r="MGN248" s="260"/>
      <c r="MGO248" s="260"/>
      <c r="MGP248" s="260"/>
      <c r="MGQ248" s="260"/>
      <c r="MGR248" s="260"/>
      <c r="MGS248" s="260"/>
      <c r="MGT248" s="260"/>
      <c r="MGU248" s="260"/>
      <c r="MGV248" s="260"/>
      <c r="MGW248" s="260"/>
      <c r="MGX248" s="260"/>
      <c r="MGY248" s="260"/>
      <c r="MGZ248" s="260"/>
      <c r="MHA248" s="260"/>
      <c r="MHB248" s="260"/>
      <c r="MHC248" s="260"/>
      <c r="MHD248" s="260"/>
      <c r="MHE248" s="260"/>
      <c r="MHF248" s="260"/>
      <c r="MHG248" s="260"/>
      <c r="MHH248" s="260"/>
      <c r="MHI248" s="260"/>
      <c r="MHJ248" s="260"/>
      <c r="MHK248" s="260"/>
      <c r="MHL248" s="260"/>
      <c r="MHM248" s="260"/>
      <c r="MHN248" s="260"/>
      <c r="MHO248" s="260"/>
      <c r="MHP248" s="260"/>
      <c r="MHQ248" s="260"/>
      <c r="MHR248" s="260"/>
      <c r="MHS248" s="260"/>
      <c r="MHT248" s="260"/>
      <c r="MHU248" s="260"/>
      <c r="MHV248" s="260"/>
      <c r="MHW248" s="260"/>
      <c r="MHX248" s="260"/>
      <c r="MHY248" s="260"/>
      <c r="MHZ248" s="260"/>
      <c r="MIA248" s="260"/>
      <c r="MIB248" s="260"/>
      <c r="MIC248" s="260"/>
      <c r="MID248" s="260"/>
      <c r="MIE248" s="260"/>
      <c r="MIF248" s="260"/>
      <c r="MIG248" s="260"/>
      <c r="MIH248" s="260"/>
      <c r="MII248" s="260"/>
      <c r="MIJ248" s="260"/>
      <c r="MIK248" s="260"/>
      <c r="MIL248" s="260"/>
      <c r="MIM248" s="260"/>
      <c r="MIN248" s="260"/>
      <c r="MIO248" s="260"/>
      <c r="MIP248" s="260"/>
      <c r="MIQ248" s="260"/>
      <c r="MIR248" s="260"/>
      <c r="MIS248" s="260"/>
      <c r="MIT248" s="260"/>
      <c r="MIU248" s="260"/>
      <c r="MIV248" s="260"/>
      <c r="MIW248" s="260"/>
      <c r="MIX248" s="260"/>
      <c r="MIY248" s="260"/>
      <c r="MIZ248" s="260"/>
      <c r="MJA248" s="260"/>
      <c r="MJB248" s="260"/>
      <c r="MJC248" s="260"/>
      <c r="MJD248" s="260"/>
      <c r="MJE248" s="260"/>
      <c r="MJF248" s="260"/>
      <c r="MJG248" s="260"/>
      <c r="MJH248" s="260"/>
      <c r="MJI248" s="260"/>
      <c r="MJJ248" s="260"/>
      <c r="MJK248" s="260"/>
      <c r="MJL248" s="260"/>
      <c r="MJM248" s="260"/>
      <c r="MJN248" s="260"/>
      <c r="MJO248" s="260"/>
      <c r="MJP248" s="260"/>
      <c r="MJQ248" s="260"/>
      <c r="MJR248" s="260"/>
      <c r="MJS248" s="260"/>
      <c r="MJT248" s="260"/>
      <c r="MJU248" s="260"/>
      <c r="MJV248" s="260"/>
      <c r="MJW248" s="260"/>
      <c r="MJX248" s="260"/>
      <c r="MJY248" s="260"/>
      <c r="MJZ248" s="260"/>
      <c r="MKA248" s="260"/>
      <c r="MKB248" s="260"/>
      <c r="MKC248" s="260"/>
      <c r="MKD248" s="260"/>
      <c r="MKE248" s="260"/>
      <c r="MKF248" s="260"/>
      <c r="MKG248" s="260"/>
      <c r="MKH248" s="260"/>
      <c r="MKI248" s="260"/>
      <c r="MKJ248" s="260"/>
      <c r="MKK248" s="260"/>
      <c r="MKL248" s="260"/>
      <c r="MKM248" s="260"/>
      <c r="MKN248" s="260"/>
      <c r="MKO248" s="260"/>
      <c r="MKP248" s="260"/>
      <c r="MKQ248" s="260"/>
      <c r="MKR248" s="260"/>
      <c r="MKS248" s="260"/>
      <c r="MKT248" s="260"/>
      <c r="MKU248" s="260"/>
      <c r="MKV248" s="260"/>
      <c r="MKW248" s="260"/>
      <c r="MKX248" s="260"/>
      <c r="MKY248" s="260"/>
      <c r="MKZ248" s="260"/>
      <c r="MLA248" s="260"/>
      <c r="MLB248" s="260"/>
      <c r="MLC248" s="260"/>
      <c r="MLD248" s="260"/>
      <c r="MLE248" s="260"/>
      <c r="MLF248" s="260"/>
      <c r="MLG248" s="260"/>
      <c r="MLH248" s="260"/>
      <c r="MLI248" s="260"/>
      <c r="MLJ248" s="260"/>
      <c r="MLK248" s="260"/>
      <c r="MLL248" s="260"/>
      <c r="MLM248" s="260"/>
      <c r="MLN248" s="260"/>
      <c r="MLO248" s="260"/>
      <c r="MLP248" s="260"/>
      <c r="MLQ248" s="260"/>
      <c r="MLR248" s="260"/>
      <c r="MLS248" s="260"/>
      <c r="MLT248" s="260"/>
      <c r="MLU248" s="260"/>
      <c r="MLV248" s="260"/>
      <c r="MLW248" s="260"/>
      <c r="MLX248" s="260"/>
      <c r="MLY248" s="260"/>
      <c r="MLZ248" s="260"/>
      <c r="MMA248" s="260"/>
      <c r="MMB248" s="260"/>
      <c r="MMC248" s="260"/>
      <c r="MMD248" s="260"/>
      <c r="MME248" s="260"/>
      <c r="MMF248" s="260"/>
      <c r="MMG248" s="260"/>
      <c r="MMH248" s="260"/>
      <c r="MMI248" s="260"/>
      <c r="MMJ248" s="260"/>
      <c r="MMK248" s="260"/>
      <c r="MML248" s="260"/>
      <c r="MMM248" s="260"/>
      <c r="MMN248" s="260"/>
      <c r="MMO248" s="260"/>
      <c r="MMP248" s="260"/>
      <c r="MMQ248" s="260"/>
      <c r="MMR248" s="260"/>
      <c r="MMS248" s="260"/>
      <c r="MMT248" s="260"/>
      <c r="MMU248" s="260"/>
      <c r="MMV248" s="260"/>
      <c r="MMW248" s="260"/>
      <c r="MMX248" s="260"/>
      <c r="MMY248" s="260"/>
      <c r="MMZ248" s="260"/>
      <c r="MNA248" s="260"/>
      <c r="MNB248" s="260"/>
      <c r="MNC248" s="260"/>
      <c r="MND248" s="260"/>
      <c r="MNE248" s="260"/>
      <c r="MNF248" s="260"/>
      <c r="MNG248" s="260"/>
      <c r="MNH248" s="260"/>
      <c r="MNI248" s="260"/>
      <c r="MNJ248" s="260"/>
      <c r="MNK248" s="260"/>
      <c r="MNL248" s="260"/>
      <c r="MNM248" s="260"/>
      <c r="MNN248" s="260"/>
      <c r="MNO248" s="260"/>
      <c r="MNP248" s="260"/>
      <c r="MNQ248" s="260"/>
      <c r="MNR248" s="260"/>
      <c r="MNS248" s="260"/>
      <c r="MNT248" s="260"/>
      <c r="MNU248" s="260"/>
      <c r="MNV248" s="260"/>
      <c r="MNW248" s="260"/>
      <c r="MNX248" s="260"/>
      <c r="MNY248" s="260"/>
      <c r="MNZ248" s="260"/>
      <c r="MOA248" s="260"/>
      <c r="MOB248" s="260"/>
      <c r="MOC248" s="260"/>
      <c r="MOD248" s="260"/>
      <c r="MOE248" s="260"/>
      <c r="MOF248" s="260"/>
      <c r="MOG248" s="260"/>
      <c r="MOH248" s="260"/>
      <c r="MOI248" s="260"/>
      <c r="MOJ248" s="260"/>
      <c r="MOK248" s="260"/>
      <c r="MOL248" s="260"/>
      <c r="MOM248" s="260"/>
      <c r="MON248" s="260"/>
      <c r="MOO248" s="260"/>
      <c r="MOP248" s="260"/>
      <c r="MOQ248" s="260"/>
      <c r="MOR248" s="260"/>
      <c r="MOS248" s="260"/>
      <c r="MOT248" s="260"/>
      <c r="MOU248" s="260"/>
      <c r="MOV248" s="260"/>
      <c r="MOW248" s="260"/>
      <c r="MOX248" s="260"/>
      <c r="MOY248" s="260"/>
      <c r="MOZ248" s="260"/>
      <c r="MPA248" s="260"/>
      <c r="MPB248" s="260"/>
      <c r="MPC248" s="260"/>
      <c r="MPD248" s="260"/>
      <c r="MPE248" s="260"/>
      <c r="MPF248" s="260"/>
      <c r="MPG248" s="260"/>
      <c r="MPH248" s="260"/>
      <c r="MPI248" s="260"/>
      <c r="MPJ248" s="260"/>
      <c r="MPK248" s="260"/>
      <c r="MPL248" s="260"/>
      <c r="MPM248" s="260"/>
      <c r="MPN248" s="260"/>
      <c r="MPO248" s="260"/>
      <c r="MPP248" s="260"/>
      <c r="MPQ248" s="260"/>
      <c r="MPR248" s="260"/>
      <c r="MPS248" s="260"/>
      <c r="MPT248" s="260"/>
      <c r="MPU248" s="260"/>
      <c r="MPV248" s="260"/>
      <c r="MPW248" s="260"/>
      <c r="MPX248" s="260"/>
      <c r="MPY248" s="260"/>
      <c r="MPZ248" s="260"/>
      <c r="MQA248" s="260"/>
      <c r="MQB248" s="260"/>
      <c r="MQC248" s="260"/>
      <c r="MQD248" s="260"/>
      <c r="MQE248" s="260"/>
      <c r="MQF248" s="260"/>
      <c r="MQG248" s="260"/>
      <c r="MQH248" s="260"/>
      <c r="MQI248" s="260"/>
      <c r="MQJ248" s="260"/>
      <c r="MQK248" s="260"/>
      <c r="MQL248" s="260"/>
      <c r="MQM248" s="260"/>
      <c r="MQN248" s="260"/>
      <c r="MQO248" s="260"/>
      <c r="MQP248" s="260"/>
      <c r="MQQ248" s="260"/>
      <c r="MQR248" s="260"/>
      <c r="MQS248" s="260"/>
      <c r="MQT248" s="260"/>
      <c r="MQU248" s="260"/>
      <c r="MQV248" s="260"/>
      <c r="MQW248" s="260"/>
      <c r="MQX248" s="260"/>
      <c r="MQY248" s="260"/>
      <c r="MQZ248" s="260"/>
      <c r="MRA248" s="260"/>
      <c r="MRB248" s="260"/>
      <c r="MRC248" s="260"/>
      <c r="MRD248" s="260"/>
      <c r="MRE248" s="260"/>
      <c r="MRF248" s="260"/>
      <c r="MRG248" s="260"/>
      <c r="MRH248" s="260"/>
      <c r="MRI248" s="260"/>
      <c r="MRJ248" s="260"/>
      <c r="MRK248" s="260"/>
      <c r="MRL248" s="260"/>
      <c r="MRM248" s="260"/>
      <c r="MRN248" s="260"/>
      <c r="MRO248" s="260"/>
      <c r="MRP248" s="260"/>
      <c r="MRQ248" s="260"/>
      <c r="MRR248" s="260"/>
      <c r="MRS248" s="260"/>
      <c r="MRT248" s="260"/>
      <c r="MRU248" s="260"/>
      <c r="MRV248" s="260"/>
      <c r="MRW248" s="260"/>
      <c r="MRX248" s="260"/>
      <c r="MRY248" s="260"/>
      <c r="MRZ248" s="260"/>
      <c r="MSA248" s="260"/>
      <c r="MSB248" s="260"/>
      <c r="MSC248" s="260"/>
      <c r="MSD248" s="260"/>
      <c r="MSE248" s="260"/>
      <c r="MSF248" s="260"/>
      <c r="MSG248" s="260"/>
      <c r="MSH248" s="260"/>
      <c r="MSI248" s="260"/>
      <c r="MSJ248" s="260"/>
      <c r="MSK248" s="260"/>
      <c r="MSL248" s="260"/>
      <c r="MSM248" s="260"/>
      <c r="MSN248" s="260"/>
      <c r="MSO248" s="260"/>
      <c r="MSP248" s="260"/>
      <c r="MSQ248" s="260"/>
      <c r="MSR248" s="260"/>
      <c r="MSS248" s="260"/>
      <c r="MST248" s="260"/>
      <c r="MSU248" s="260"/>
      <c r="MSV248" s="260"/>
      <c r="MSW248" s="260"/>
      <c r="MSX248" s="260"/>
      <c r="MSY248" s="260"/>
      <c r="MSZ248" s="260"/>
      <c r="MTA248" s="260"/>
      <c r="MTB248" s="260"/>
      <c r="MTC248" s="260"/>
      <c r="MTD248" s="260"/>
      <c r="MTE248" s="260"/>
      <c r="MTF248" s="260"/>
      <c r="MTG248" s="260"/>
      <c r="MTH248" s="260"/>
      <c r="MTI248" s="260"/>
      <c r="MTJ248" s="260"/>
      <c r="MTK248" s="260"/>
      <c r="MTL248" s="260"/>
      <c r="MTM248" s="260"/>
      <c r="MTN248" s="260"/>
      <c r="MTO248" s="260"/>
      <c r="MTP248" s="260"/>
      <c r="MTQ248" s="260"/>
      <c r="MTR248" s="260"/>
      <c r="MTS248" s="260"/>
      <c r="MTT248" s="260"/>
      <c r="MTU248" s="260"/>
      <c r="MTV248" s="260"/>
      <c r="MTW248" s="260"/>
      <c r="MTX248" s="260"/>
      <c r="MTY248" s="260"/>
      <c r="MTZ248" s="260"/>
      <c r="MUA248" s="260"/>
      <c r="MUB248" s="260"/>
      <c r="MUC248" s="260"/>
      <c r="MUD248" s="260"/>
      <c r="MUE248" s="260"/>
      <c r="MUF248" s="260"/>
      <c r="MUG248" s="260"/>
      <c r="MUH248" s="260"/>
      <c r="MUI248" s="260"/>
      <c r="MUJ248" s="260"/>
      <c r="MUK248" s="260"/>
      <c r="MUL248" s="260"/>
      <c r="MUM248" s="260"/>
      <c r="MUN248" s="260"/>
      <c r="MUO248" s="260"/>
      <c r="MUP248" s="260"/>
      <c r="MUQ248" s="260"/>
      <c r="MUR248" s="260"/>
      <c r="MUS248" s="260"/>
      <c r="MUT248" s="260"/>
      <c r="MUU248" s="260"/>
      <c r="MUV248" s="260"/>
      <c r="MUW248" s="260"/>
      <c r="MUX248" s="260"/>
      <c r="MUY248" s="260"/>
      <c r="MUZ248" s="260"/>
      <c r="MVA248" s="260"/>
      <c r="MVB248" s="260"/>
      <c r="MVC248" s="260"/>
      <c r="MVD248" s="260"/>
      <c r="MVE248" s="260"/>
      <c r="MVF248" s="260"/>
      <c r="MVG248" s="260"/>
      <c r="MVH248" s="260"/>
      <c r="MVI248" s="260"/>
      <c r="MVJ248" s="260"/>
      <c r="MVK248" s="260"/>
      <c r="MVL248" s="260"/>
      <c r="MVM248" s="260"/>
      <c r="MVN248" s="260"/>
      <c r="MVO248" s="260"/>
      <c r="MVP248" s="260"/>
      <c r="MVQ248" s="260"/>
      <c r="MVR248" s="260"/>
      <c r="MVS248" s="260"/>
      <c r="MVT248" s="260"/>
      <c r="MVU248" s="260"/>
      <c r="MVV248" s="260"/>
      <c r="MVW248" s="260"/>
      <c r="MVX248" s="260"/>
      <c r="MVY248" s="260"/>
      <c r="MVZ248" s="260"/>
      <c r="MWA248" s="260"/>
      <c r="MWB248" s="260"/>
      <c r="MWC248" s="260"/>
      <c r="MWD248" s="260"/>
      <c r="MWE248" s="260"/>
      <c r="MWF248" s="260"/>
      <c r="MWG248" s="260"/>
      <c r="MWH248" s="260"/>
      <c r="MWI248" s="260"/>
      <c r="MWJ248" s="260"/>
      <c r="MWK248" s="260"/>
      <c r="MWL248" s="260"/>
      <c r="MWM248" s="260"/>
      <c r="MWN248" s="260"/>
      <c r="MWO248" s="260"/>
      <c r="MWP248" s="260"/>
      <c r="MWQ248" s="260"/>
      <c r="MWR248" s="260"/>
      <c r="MWS248" s="260"/>
      <c r="MWT248" s="260"/>
      <c r="MWU248" s="260"/>
      <c r="MWV248" s="260"/>
      <c r="MWW248" s="260"/>
      <c r="MWX248" s="260"/>
      <c r="MWY248" s="260"/>
      <c r="MWZ248" s="260"/>
      <c r="MXA248" s="260"/>
      <c r="MXB248" s="260"/>
      <c r="MXC248" s="260"/>
      <c r="MXD248" s="260"/>
      <c r="MXE248" s="260"/>
      <c r="MXF248" s="260"/>
      <c r="MXG248" s="260"/>
      <c r="MXH248" s="260"/>
      <c r="MXI248" s="260"/>
      <c r="MXJ248" s="260"/>
      <c r="MXK248" s="260"/>
      <c r="MXL248" s="260"/>
      <c r="MXM248" s="260"/>
      <c r="MXN248" s="260"/>
      <c r="MXO248" s="260"/>
      <c r="MXP248" s="260"/>
      <c r="MXQ248" s="260"/>
      <c r="MXR248" s="260"/>
      <c r="MXS248" s="260"/>
      <c r="MXT248" s="260"/>
      <c r="MXU248" s="260"/>
      <c r="MXV248" s="260"/>
      <c r="MXW248" s="260"/>
      <c r="MXX248" s="260"/>
      <c r="MXY248" s="260"/>
      <c r="MXZ248" s="260"/>
      <c r="MYA248" s="260"/>
      <c r="MYB248" s="260"/>
      <c r="MYC248" s="260"/>
      <c r="MYD248" s="260"/>
      <c r="MYE248" s="260"/>
      <c r="MYF248" s="260"/>
      <c r="MYG248" s="260"/>
      <c r="MYH248" s="260"/>
      <c r="MYI248" s="260"/>
      <c r="MYJ248" s="260"/>
      <c r="MYK248" s="260"/>
      <c r="MYL248" s="260"/>
      <c r="MYM248" s="260"/>
      <c r="MYN248" s="260"/>
      <c r="MYO248" s="260"/>
      <c r="MYP248" s="260"/>
      <c r="MYQ248" s="260"/>
      <c r="MYR248" s="260"/>
      <c r="MYS248" s="260"/>
      <c r="MYT248" s="260"/>
      <c r="MYU248" s="260"/>
      <c r="MYV248" s="260"/>
      <c r="MYW248" s="260"/>
      <c r="MYX248" s="260"/>
      <c r="MYY248" s="260"/>
      <c r="MYZ248" s="260"/>
      <c r="MZA248" s="260"/>
      <c r="MZB248" s="260"/>
      <c r="MZC248" s="260"/>
      <c r="MZD248" s="260"/>
      <c r="MZE248" s="260"/>
      <c r="MZF248" s="260"/>
      <c r="MZG248" s="260"/>
      <c r="MZH248" s="260"/>
      <c r="MZI248" s="260"/>
      <c r="MZJ248" s="260"/>
      <c r="MZK248" s="260"/>
      <c r="MZL248" s="260"/>
      <c r="MZM248" s="260"/>
      <c r="MZN248" s="260"/>
      <c r="MZO248" s="260"/>
      <c r="MZP248" s="260"/>
      <c r="MZQ248" s="260"/>
      <c r="MZR248" s="260"/>
      <c r="MZS248" s="260"/>
      <c r="MZT248" s="260"/>
      <c r="MZU248" s="260"/>
      <c r="MZV248" s="260"/>
      <c r="MZW248" s="260"/>
      <c r="MZX248" s="260"/>
      <c r="MZY248" s="260"/>
      <c r="MZZ248" s="260"/>
      <c r="NAA248" s="260"/>
      <c r="NAB248" s="260"/>
      <c r="NAC248" s="260"/>
      <c r="NAD248" s="260"/>
      <c r="NAE248" s="260"/>
      <c r="NAF248" s="260"/>
      <c r="NAG248" s="260"/>
      <c r="NAH248" s="260"/>
      <c r="NAI248" s="260"/>
      <c r="NAJ248" s="260"/>
      <c r="NAK248" s="260"/>
      <c r="NAL248" s="260"/>
      <c r="NAM248" s="260"/>
      <c r="NAN248" s="260"/>
      <c r="NAO248" s="260"/>
      <c r="NAP248" s="260"/>
      <c r="NAQ248" s="260"/>
      <c r="NAR248" s="260"/>
      <c r="NAS248" s="260"/>
      <c r="NAT248" s="260"/>
      <c r="NAU248" s="260"/>
      <c r="NAV248" s="260"/>
      <c r="NAW248" s="260"/>
      <c r="NAX248" s="260"/>
      <c r="NAY248" s="260"/>
      <c r="NAZ248" s="260"/>
      <c r="NBA248" s="260"/>
      <c r="NBB248" s="260"/>
      <c r="NBC248" s="260"/>
      <c r="NBD248" s="260"/>
      <c r="NBE248" s="260"/>
      <c r="NBF248" s="260"/>
      <c r="NBG248" s="260"/>
      <c r="NBH248" s="260"/>
      <c r="NBI248" s="260"/>
      <c r="NBJ248" s="260"/>
      <c r="NBK248" s="260"/>
      <c r="NBL248" s="260"/>
      <c r="NBM248" s="260"/>
      <c r="NBN248" s="260"/>
      <c r="NBO248" s="260"/>
      <c r="NBP248" s="260"/>
      <c r="NBQ248" s="260"/>
      <c r="NBR248" s="260"/>
      <c r="NBS248" s="260"/>
      <c r="NBT248" s="260"/>
      <c r="NBU248" s="260"/>
      <c r="NBV248" s="260"/>
      <c r="NBW248" s="260"/>
      <c r="NBX248" s="260"/>
      <c r="NBY248" s="260"/>
      <c r="NBZ248" s="260"/>
      <c r="NCA248" s="260"/>
      <c r="NCB248" s="260"/>
      <c r="NCC248" s="260"/>
      <c r="NCD248" s="260"/>
      <c r="NCE248" s="260"/>
      <c r="NCF248" s="260"/>
      <c r="NCG248" s="260"/>
      <c r="NCH248" s="260"/>
      <c r="NCI248" s="260"/>
      <c r="NCJ248" s="260"/>
      <c r="NCK248" s="260"/>
      <c r="NCL248" s="260"/>
      <c r="NCM248" s="260"/>
      <c r="NCN248" s="260"/>
      <c r="NCO248" s="260"/>
      <c r="NCP248" s="260"/>
      <c r="NCQ248" s="260"/>
      <c r="NCR248" s="260"/>
      <c r="NCS248" s="260"/>
      <c r="NCT248" s="260"/>
      <c r="NCU248" s="260"/>
      <c r="NCV248" s="260"/>
      <c r="NCW248" s="260"/>
      <c r="NCX248" s="260"/>
      <c r="NCY248" s="260"/>
      <c r="NCZ248" s="260"/>
      <c r="NDA248" s="260"/>
      <c r="NDB248" s="260"/>
      <c r="NDC248" s="260"/>
      <c r="NDD248" s="260"/>
      <c r="NDE248" s="260"/>
      <c r="NDF248" s="260"/>
      <c r="NDG248" s="260"/>
      <c r="NDH248" s="260"/>
      <c r="NDI248" s="260"/>
      <c r="NDJ248" s="260"/>
      <c r="NDK248" s="260"/>
      <c r="NDL248" s="260"/>
      <c r="NDM248" s="260"/>
      <c r="NDN248" s="260"/>
      <c r="NDO248" s="260"/>
      <c r="NDP248" s="260"/>
      <c r="NDQ248" s="260"/>
      <c r="NDR248" s="260"/>
      <c r="NDS248" s="260"/>
      <c r="NDT248" s="260"/>
      <c r="NDU248" s="260"/>
      <c r="NDV248" s="260"/>
      <c r="NDW248" s="260"/>
      <c r="NDX248" s="260"/>
      <c r="NDY248" s="260"/>
      <c r="NDZ248" s="260"/>
      <c r="NEA248" s="260"/>
      <c r="NEB248" s="260"/>
      <c r="NEC248" s="260"/>
      <c r="NED248" s="260"/>
      <c r="NEE248" s="260"/>
      <c r="NEF248" s="260"/>
      <c r="NEG248" s="260"/>
      <c r="NEH248" s="260"/>
      <c r="NEI248" s="260"/>
      <c r="NEJ248" s="260"/>
      <c r="NEK248" s="260"/>
      <c r="NEL248" s="260"/>
      <c r="NEM248" s="260"/>
      <c r="NEN248" s="260"/>
      <c r="NEO248" s="260"/>
      <c r="NEP248" s="260"/>
      <c r="NEQ248" s="260"/>
      <c r="NER248" s="260"/>
      <c r="NES248" s="260"/>
      <c r="NET248" s="260"/>
      <c r="NEU248" s="260"/>
      <c r="NEV248" s="260"/>
      <c r="NEW248" s="260"/>
      <c r="NEX248" s="260"/>
      <c r="NEY248" s="260"/>
      <c r="NEZ248" s="260"/>
      <c r="NFA248" s="260"/>
      <c r="NFB248" s="260"/>
      <c r="NFC248" s="260"/>
      <c r="NFD248" s="260"/>
      <c r="NFE248" s="260"/>
      <c r="NFF248" s="260"/>
      <c r="NFG248" s="260"/>
      <c r="NFH248" s="260"/>
      <c r="NFI248" s="260"/>
      <c r="NFJ248" s="260"/>
      <c r="NFK248" s="260"/>
      <c r="NFL248" s="260"/>
      <c r="NFM248" s="260"/>
      <c r="NFN248" s="260"/>
      <c r="NFO248" s="260"/>
      <c r="NFP248" s="260"/>
      <c r="NFQ248" s="260"/>
      <c r="NFR248" s="260"/>
      <c r="NFS248" s="260"/>
      <c r="NFT248" s="260"/>
      <c r="NFU248" s="260"/>
      <c r="NFV248" s="260"/>
      <c r="NFW248" s="260"/>
      <c r="NFX248" s="260"/>
      <c r="NFY248" s="260"/>
      <c r="NFZ248" s="260"/>
      <c r="NGA248" s="260"/>
      <c r="NGB248" s="260"/>
      <c r="NGC248" s="260"/>
      <c r="NGD248" s="260"/>
      <c r="NGE248" s="260"/>
      <c r="NGF248" s="260"/>
      <c r="NGG248" s="260"/>
      <c r="NGH248" s="260"/>
      <c r="NGI248" s="260"/>
      <c r="NGJ248" s="260"/>
      <c r="NGK248" s="260"/>
      <c r="NGL248" s="260"/>
      <c r="NGM248" s="260"/>
      <c r="NGN248" s="260"/>
      <c r="NGO248" s="260"/>
      <c r="NGP248" s="260"/>
      <c r="NGQ248" s="260"/>
      <c r="NGR248" s="260"/>
      <c r="NGS248" s="260"/>
      <c r="NGT248" s="260"/>
      <c r="NGU248" s="260"/>
      <c r="NGV248" s="260"/>
      <c r="NGW248" s="260"/>
      <c r="NGX248" s="260"/>
      <c r="NGY248" s="260"/>
      <c r="NGZ248" s="260"/>
      <c r="NHA248" s="260"/>
      <c r="NHB248" s="260"/>
      <c r="NHC248" s="260"/>
      <c r="NHD248" s="260"/>
      <c r="NHE248" s="260"/>
      <c r="NHF248" s="260"/>
      <c r="NHG248" s="260"/>
      <c r="NHH248" s="260"/>
      <c r="NHI248" s="260"/>
      <c r="NHJ248" s="260"/>
      <c r="NHK248" s="260"/>
      <c r="NHL248" s="260"/>
      <c r="NHM248" s="260"/>
      <c r="NHN248" s="260"/>
      <c r="NHO248" s="260"/>
      <c r="NHP248" s="260"/>
      <c r="NHQ248" s="260"/>
      <c r="NHR248" s="260"/>
      <c r="NHS248" s="260"/>
      <c r="NHT248" s="260"/>
      <c r="NHU248" s="260"/>
      <c r="NHV248" s="260"/>
      <c r="NHW248" s="260"/>
      <c r="NHX248" s="260"/>
      <c r="NHY248" s="260"/>
      <c r="NHZ248" s="260"/>
      <c r="NIA248" s="260"/>
      <c r="NIB248" s="260"/>
      <c r="NIC248" s="260"/>
      <c r="NID248" s="260"/>
      <c r="NIE248" s="260"/>
      <c r="NIF248" s="260"/>
      <c r="NIG248" s="260"/>
      <c r="NIH248" s="260"/>
      <c r="NII248" s="260"/>
      <c r="NIJ248" s="260"/>
      <c r="NIK248" s="260"/>
      <c r="NIL248" s="260"/>
      <c r="NIM248" s="260"/>
      <c r="NIN248" s="260"/>
      <c r="NIO248" s="260"/>
      <c r="NIP248" s="260"/>
      <c r="NIQ248" s="260"/>
      <c r="NIR248" s="260"/>
      <c r="NIS248" s="260"/>
      <c r="NIT248" s="260"/>
      <c r="NIU248" s="260"/>
      <c r="NIV248" s="260"/>
      <c r="NIW248" s="260"/>
      <c r="NIX248" s="260"/>
      <c r="NIY248" s="260"/>
      <c r="NIZ248" s="260"/>
      <c r="NJA248" s="260"/>
      <c r="NJB248" s="260"/>
      <c r="NJC248" s="260"/>
      <c r="NJD248" s="260"/>
      <c r="NJE248" s="260"/>
      <c r="NJF248" s="260"/>
      <c r="NJG248" s="260"/>
      <c r="NJH248" s="260"/>
      <c r="NJI248" s="260"/>
      <c r="NJJ248" s="260"/>
      <c r="NJK248" s="260"/>
      <c r="NJL248" s="260"/>
      <c r="NJM248" s="260"/>
      <c r="NJN248" s="260"/>
      <c r="NJO248" s="260"/>
      <c r="NJP248" s="260"/>
      <c r="NJQ248" s="260"/>
      <c r="NJR248" s="260"/>
      <c r="NJS248" s="260"/>
      <c r="NJT248" s="260"/>
      <c r="NJU248" s="260"/>
      <c r="NJV248" s="260"/>
      <c r="NJW248" s="260"/>
      <c r="NJX248" s="260"/>
      <c r="NJY248" s="260"/>
      <c r="NJZ248" s="260"/>
      <c r="NKA248" s="260"/>
      <c r="NKB248" s="260"/>
      <c r="NKC248" s="260"/>
      <c r="NKD248" s="260"/>
      <c r="NKE248" s="260"/>
      <c r="NKF248" s="260"/>
      <c r="NKG248" s="260"/>
      <c r="NKH248" s="260"/>
      <c r="NKI248" s="260"/>
      <c r="NKJ248" s="260"/>
      <c r="NKK248" s="260"/>
      <c r="NKL248" s="260"/>
      <c r="NKM248" s="260"/>
      <c r="NKN248" s="260"/>
      <c r="NKO248" s="260"/>
      <c r="NKP248" s="260"/>
      <c r="NKQ248" s="260"/>
      <c r="NKR248" s="260"/>
      <c r="NKS248" s="260"/>
      <c r="NKT248" s="260"/>
      <c r="NKU248" s="260"/>
      <c r="NKV248" s="260"/>
      <c r="NKW248" s="260"/>
      <c r="NKX248" s="260"/>
      <c r="NKY248" s="260"/>
      <c r="NKZ248" s="260"/>
      <c r="NLA248" s="260"/>
      <c r="NLB248" s="260"/>
      <c r="NLC248" s="260"/>
      <c r="NLD248" s="260"/>
      <c r="NLE248" s="260"/>
      <c r="NLF248" s="260"/>
      <c r="NLG248" s="260"/>
      <c r="NLH248" s="260"/>
      <c r="NLI248" s="260"/>
      <c r="NLJ248" s="260"/>
      <c r="NLK248" s="260"/>
      <c r="NLL248" s="260"/>
      <c r="NLM248" s="260"/>
      <c r="NLN248" s="260"/>
      <c r="NLO248" s="260"/>
      <c r="NLP248" s="260"/>
      <c r="NLQ248" s="260"/>
      <c r="NLR248" s="260"/>
      <c r="NLS248" s="260"/>
      <c r="NLT248" s="260"/>
      <c r="NLU248" s="260"/>
      <c r="NLV248" s="260"/>
      <c r="NLW248" s="260"/>
      <c r="NLX248" s="260"/>
      <c r="NLY248" s="260"/>
      <c r="NLZ248" s="260"/>
      <c r="NMA248" s="260"/>
      <c r="NMB248" s="260"/>
      <c r="NMC248" s="260"/>
      <c r="NMD248" s="260"/>
      <c r="NME248" s="260"/>
      <c r="NMF248" s="260"/>
      <c r="NMG248" s="260"/>
      <c r="NMH248" s="260"/>
      <c r="NMI248" s="260"/>
      <c r="NMJ248" s="260"/>
      <c r="NMK248" s="260"/>
      <c r="NML248" s="260"/>
      <c r="NMM248" s="260"/>
      <c r="NMN248" s="260"/>
      <c r="NMO248" s="260"/>
      <c r="NMP248" s="260"/>
      <c r="NMQ248" s="260"/>
      <c r="NMR248" s="260"/>
      <c r="NMS248" s="260"/>
      <c r="NMT248" s="260"/>
      <c r="NMU248" s="260"/>
      <c r="NMV248" s="260"/>
      <c r="NMW248" s="260"/>
      <c r="NMX248" s="260"/>
      <c r="NMY248" s="260"/>
      <c r="NMZ248" s="260"/>
      <c r="NNA248" s="260"/>
      <c r="NNB248" s="260"/>
      <c r="NNC248" s="260"/>
      <c r="NND248" s="260"/>
      <c r="NNE248" s="260"/>
      <c r="NNF248" s="260"/>
      <c r="NNG248" s="260"/>
      <c r="NNH248" s="260"/>
      <c r="NNI248" s="260"/>
      <c r="NNJ248" s="260"/>
      <c r="NNK248" s="260"/>
      <c r="NNL248" s="260"/>
      <c r="NNM248" s="260"/>
      <c r="NNN248" s="260"/>
      <c r="NNO248" s="260"/>
      <c r="NNP248" s="260"/>
      <c r="NNQ248" s="260"/>
      <c r="NNR248" s="260"/>
      <c r="NNS248" s="260"/>
      <c r="NNT248" s="260"/>
      <c r="NNU248" s="260"/>
      <c r="NNV248" s="260"/>
      <c r="NNW248" s="260"/>
      <c r="NNX248" s="260"/>
      <c r="NNY248" s="260"/>
      <c r="NNZ248" s="260"/>
      <c r="NOA248" s="260"/>
      <c r="NOB248" s="260"/>
      <c r="NOC248" s="260"/>
      <c r="NOD248" s="260"/>
      <c r="NOE248" s="260"/>
      <c r="NOF248" s="260"/>
      <c r="NOG248" s="260"/>
      <c r="NOH248" s="260"/>
      <c r="NOI248" s="260"/>
      <c r="NOJ248" s="260"/>
      <c r="NOK248" s="260"/>
      <c r="NOL248" s="260"/>
      <c r="NOM248" s="260"/>
      <c r="NON248" s="260"/>
      <c r="NOO248" s="260"/>
      <c r="NOP248" s="260"/>
      <c r="NOQ248" s="260"/>
      <c r="NOR248" s="260"/>
      <c r="NOS248" s="260"/>
      <c r="NOT248" s="260"/>
      <c r="NOU248" s="260"/>
      <c r="NOV248" s="260"/>
      <c r="NOW248" s="260"/>
      <c r="NOX248" s="260"/>
      <c r="NOY248" s="260"/>
      <c r="NOZ248" s="260"/>
      <c r="NPA248" s="260"/>
      <c r="NPB248" s="260"/>
      <c r="NPC248" s="260"/>
      <c r="NPD248" s="260"/>
      <c r="NPE248" s="260"/>
      <c r="NPF248" s="260"/>
      <c r="NPG248" s="260"/>
      <c r="NPH248" s="260"/>
      <c r="NPI248" s="260"/>
      <c r="NPJ248" s="260"/>
      <c r="NPK248" s="260"/>
      <c r="NPL248" s="260"/>
      <c r="NPM248" s="260"/>
      <c r="NPN248" s="260"/>
      <c r="NPO248" s="260"/>
      <c r="NPP248" s="260"/>
      <c r="NPQ248" s="260"/>
      <c r="NPR248" s="260"/>
      <c r="NPS248" s="260"/>
      <c r="NPT248" s="260"/>
      <c r="NPU248" s="260"/>
      <c r="NPV248" s="260"/>
      <c r="NPW248" s="260"/>
      <c r="NPX248" s="260"/>
      <c r="NPY248" s="260"/>
      <c r="NPZ248" s="260"/>
      <c r="NQA248" s="260"/>
      <c r="NQB248" s="260"/>
      <c r="NQC248" s="260"/>
      <c r="NQD248" s="260"/>
      <c r="NQE248" s="260"/>
      <c r="NQF248" s="260"/>
      <c r="NQG248" s="260"/>
      <c r="NQH248" s="260"/>
      <c r="NQI248" s="260"/>
      <c r="NQJ248" s="260"/>
      <c r="NQK248" s="260"/>
      <c r="NQL248" s="260"/>
      <c r="NQM248" s="260"/>
      <c r="NQN248" s="260"/>
      <c r="NQO248" s="260"/>
      <c r="NQP248" s="260"/>
      <c r="NQQ248" s="260"/>
      <c r="NQR248" s="260"/>
      <c r="NQS248" s="260"/>
      <c r="NQT248" s="260"/>
      <c r="NQU248" s="260"/>
      <c r="NQV248" s="260"/>
      <c r="NQW248" s="260"/>
      <c r="NQX248" s="260"/>
      <c r="NQY248" s="260"/>
      <c r="NQZ248" s="260"/>
      <c r="NRA248" s="260"/>
      <c r="NRB248" s="260"/>
      <c r="NRC248" s="260"/>
      <c r="NRD248" s="260"/>
      <c r="NRE248" s="260"/>
      <c r="NRF248" s="260"/>
      <c r="NRG248" s="260"/>
      <c r="NRH248" s="260"/>
      <c r="NRI248" s="260"/>
      <c r="NRJ248" s="260"/>
      <c r="NRK248" s="260"/>
      <c r="NRL248" s="260"/>
      <c r="NRM248" s="260"/>
      <c r="NRN248" s="260"/>
      <c r="NRO248" s="260"/>
      <c r="NRP248" s="260"/>
      <c r="NRQ248" s="260"/>
      <c r="NRR248" s="260"/>
      <c r="NRS248" s="260"/>
      <c r="NRT248" s="260"/>
      <c r="NRU248" s="260"/>
      <c r="NRV248" s="260"/>
      <c r="NRW248" s="260"/>
      <c r="NRX248" s="260"/>
      <c r="NRY248" s="260"/>
      <c r="NRZ248" s="260"/>
      <c r="NSA248" s="260"/>
      <c r="NSB248" s="260"/>
      <c r="NSC248" s="260"/>
      <c r="NSD248" s="260"/>
      <c r="NSE248" s="260"/>
      <c r="NSF248" s="260"/>
      <c r="NSG248" s="260"/>
      <c r="NSH248" s="260"/>
      <c r="NSI248" s="260"/>
      <c r="NSJ248" s="260"/>
      <c r="NSK248" s="260"/>
      <c r="NSL248" s="260"/>
      <c r="NSM248" s="260"/>
      <c r="NSN248" s="260"/>
      <c r="NSO248" s="260"/>
      <c r="NSP248" s="260"/>
      <c r="NSQ248" s="260"/>
      <c r="NSR248" s="260"/>
      <c r="NSS248" s="260"/>
      <c r="NST248" s="260"/>
      <c r="NSU248" s="260"/>
      <c r="NSV248" s="260"/>
      <c r="NSW248" s="260"/>
      <c r="NSX248" s="260"/>
      <c r="NSY248" s="260"/>
      <c r="NSZ248" s="260"/>
      <c r="NTA248" s="260"/>
      <c r="NTB248" s="260"/>
      <c r="NTC248" s="260"/>
      <c r="NTD248" s="260"/>
      <c r="NTE248" s="260"/>
      <c r="NTF248" s="260"/>
      <c r="NTG248" s="260"/>
      <c r="NTH248" s="260"/>
      <c r="NTI248" s="260"/>
      <c r="NTJ248" s="260"/>
      <c r="NTK248" s="260"/>
      <c r="NTL248" s="260"/>
      <c r="NTM248" s="260"/>
      <c r="NTN248" s="260"/>
      <c r="NTO248" s="260"/>
      <c r="NTP248" s="260"/>
      <c r="NTQ248" s="260"/>
      <c r="NTR248" s="260"/>
      <c r="NTS248" s="260"/>
      <c r="NTT248" s="260"/>
      <c r="NTU248" s="260"/>
      <c r="NTV248" s="260"/>
      <c r="NTW248" s="260"/>
      <c r="NTX248" s="260"/>
      <c r="NTY248" s="260"/>
      <c r="NTZ248" s="260"/>
      <c r="NUA248" s="260"/>
      <c r="NUB248" s="260"/>
      <c r="NUC248" s="260"/>
      <c r="NUD248" s="260"/>
      <c r="NUE248" s="260"/>
      <c r="NUF248" s="260"/>
      <c r="NUG248" s="260"/>
      <c r="NUH248" s="260"/>
      <c r="NUI248" s="260"/>
      <c r="NUJ248" s="260"/>
      <c r="NUK248" s="260"/>
      <c r="NUL248" s="260"/>
      <c r="NUM248" s="260"/>
      <c r="NUN248" s="260"/>
      <c r="NUO248" s="260"/>
      <c r="NUP248" s="260"/>
      <c r="NUQ248" s="260"/>
      <c r="NUR248" s="260"/>
      <c r="NUS248" s="260"/>
      <c r="NUT248" s="260"/>
      <c r="NUU248" s="260"/>
      <c r="NUV248" s="260"/>
      <c r="NUW248" s="260"/>
      <c r="NUX248" s="260"/>
      <c r="NUY248" s="260"/>
      <c r="NUZ248" s="260"/>
      <c r="NVA248" s="260"/>
      <c r="NVB248" s="260"/>
      <c r="NVC248" s="260"/>
      <c r="NVD248" s="260"/>
      <c r="NVE248" s="260"/>
      <c r="NVF248" s="260"/>
      <c r="NVG248" s="260"/>
      <c r="NVH248" s="260"/>
      <c r="NVI248" s="260"/>
      <c r="NVJ248" s="260"/>
      <c r="NVK248" s="260"/>
      <c r="NVL248" s="260"/>
      <c r="NVM248" s="260"/>
      <c r="NVN248" s="260"/>
      <c r="NVO248" s="260"/>
      <c r="NVP248" s="260"/>
      <c r="NVQ248" s="260"/>
      <c r="NVR248" s="260"/>
      <c r="NVS248" s="260"/>
      <c r="NVT248" s="260"/>
      <c r="NVU248" s="260"/>
      <c r="NVV248" s="260"/>
      <c r="NVW248" s="260"/>
      <c r="NVX248" s="260"/>
      <c r="NVY248" s="260"/>
      <c r="NVZ248" s="260"/>
      <c r="NWA248" s="260"/>
      <c r="NWB248" s="260"/>
      <c r="NWC248" s="260"/>
      <c r="NWD248" s="260"/>
      <c r="NWE248" s="260"/>
      <c r="NWF248" s="260"/>
      <c r="NWG248" s="260"/>
      <c r="NWH248" s="260"/>
      <c r="NWI248" s="260"/>
      <c r="NWJ248" s="260"/>
      <c r="NWK248" s="260"/>
      <c r="NWL248" s="260"/>
      <c r="NWM248" s="260"/>
      <c r="NWN248" s="260"/>
      <c r="NWO248" s="260"/>
      <c r="NWP248" s="260"/>
      <c r="NWQ248" s="260"/>
      <c r="NWR248" s="260"/>
      <c r="NWS248" s="260"/>
      <c r="NWT248" s="260"/>
      <c r="NWU248" s="260"/>
      <c r="NWV248" s="260"/>
      <c r="NWW248" s="260"/>
      <c r="NWX248" s="260"/>
      <c r="NWY248" s="260"/>
      <c r="NWZ248" s="260"/>
      <c r="NXA248" s="260"/>
      <c r="NXB248" s="260"/>
      <c r="NXC248" s="260"/>
      <c r="NXD248" s="260"/>
      <c r="NXE248" s="260"/>
      <c r="NXF248" s="260"/>
      <c r="NXG248" s="260"/>
      <c r="NXH248" s="260"/>
      <c r="NXI248" s="260"/>
      <c r="NXJ248" s="260"/>
      <c r="NXK248" s="260"/>
      <c r="NXL248" s="260"/>
      <c r="NXM248" s="260"/>
      <c r="NXN248" s="260"/>
      <c r="NXO248" s="260"/>
      <c r="NXP248" s="260"/>
      <c r="NXQ248" s="260"/>
      <c r="NXR248" s="260"/>
      <c r="NXS248" s="260"/>
      <c r="NXT248" s="260"/>
      <c r="NXU248" s="260"/>
      <c r="NXV248" s="260"/>
      <c r="NXW248" s="260"/>
      <c r="NXX248" s="260"/>
      <c r="NXY248" s="260"/>
      <c r="NXZ248" s="260"/>
      <c r="NYA248" s="260"/>
      <c r="NYB248" s="260"/>
      <c r="NYC248" s="260"/>
      <c r="NYD248" s="260"/>
      <c r="NYE248" s="260"/>
      <c r="NYF248" s="260"/>
      <c r="NYG248" s="260"/>
      <c r="NYH248" s="260"/>
      <c r="NYI248" s="260"/>
      <c r="NYJ248" s="260"/>
      <c r="NYK248" s="260"/>
      <c r="NYL248" s="260"/>
      <c r="NYM248" s="260"/>
      <c r="NYN248" s="260"/>
      <c r="NYO248" s="260"/>
      <c r="NYP248" s="260"/>
      <c r="NYQ248" s="260"/>
      <c r="NYR248" s="260"/>
      <c r="NYS248" s="260"/>
      <c r="NYT248" s="260"/>
      <c r="NYU248" s="260"/>
      <c r="NYV248" s="260"/>
      <c r="NYW248" s="260"/>
      <c r="NYX248" s="260"/>
      <c r="NYY248" s="260"/>
      <c r="NYZ248" s="260"/>
      <c r="NZA248" s="260"/>
      <c r="NZB248" s="260"/>
      <c r="NZC248" s="260"/>
      <c r="NZD248" s="260"/>
      <c r="NZE248" s="260"/>
      <c r="NZF248" s="260"/>
      <c r="NZG248" s="260"/>
      <c r="NZH248" s="260"/>
      <c r="NZI248" s="260"/>
      <c r="NZJ248" s="260"/>
      <c r="NZK248" s="260"/>
      <c r="NZL248" s="260"/>
      <c r="NZM248" s="260"/>
      <c r="NZN248" s="260"/>
      <c r="NZO248" s="260"/>
      <c r="NZP248" s="260"/>
      <c r="NZQ248" s="260"/>
      <c r="NZR248" s="260"/>
      <c r="NZS248" s="260"/>
      <c r="NZT248" s="260"/>
      <c r="NZU248" s="260"/>
      <c r="NZV248" s="260"/>
      <c r="NZW248" s="260"/>
      <c r="NZX248" s="260"/>
      <c r="NZY248" s="260"/>
      <c r="NZZ248" s="260"/>
      <c r="OAA248" s="260"/>
      <c r="OAB248" s="260"/>
      <c r="OAC248" s="260"/>
      <c r="OAD248" s="260"/>
      <c r="OAE248" s="260"/>
      <c r="OAF248" s="260"/>
      <c r="OAG248" s="260"/>
      <c r="OAH248" s="260"/>
      <c r="OAI248" s="260"/>
      <c r="OAJ248" s="260"/>
      <c r="OAK248" s="260"/>
      <c r="OAL248" s="260"/>
      <c r="OAM248" s="260"/>
      <c r="OAN248" s="260"/>
      <c r="OAO248" s="260"/>
      <c r="OAP248" s="260"/>
      <c r="OAQ248" s="260"/>
      <c r="OAR248" s="260"/>
      <c r="OAS248" s="260"/>
      <c r="OAT248" s="260"/>
      <c r="OAU248" s="260"/>
      <c r="OAV248" s="260"/>
      <c r="OAW248" s="260"/>
      <c r="OAX248" s="260"/>
      <c r="OAY248" s="260"/>
      <c r="OAZ248" s="260"/>
      <c r="OBA248" s="260"/>
      <c r="OBB248" s="260"/>
      <c r="OBC248" s="260"/>
      <c r="OBD248" s="260"/>
      <c r="OBE248" s="260"/>
      <c r="OBF248" s="260"/>
      <c r="OBG248" s="260"/>
      <c r="OBH248" s="260"/>
      <c r="OBI248" s="260"/>
      <c r="OBJ248" s="260"/>
      <c r="OBK248" s="260"/>
      <c r="OBL248" s="260"/>
      <c r="OBM248" s="260"/>
      <c r="OBN248" s="260"/>
      <c r="OBO248" s="260"/>
      <c r="OBP248" s="260"/>
      <c r="OBQ248" s="260"/>
      <c r="OBR248" s="260"/>
      <c r="OBS248" s="260"/>
      <c r="OBT248" s="260"/>
      <c r="OBU248" s="260"/>
      <c r="OBV248" s="260"/>
      <c r="OBW248" s="260"/>
      <c r="OBX248" s="260"/>
      <c r="OBY248" s="260"/>
      <c r="OBZ248" s="260"/>
      <c r="OCA248" s="260"/>
      <c r="OCB248" s="260"/>
      <c r="OCC248" s="260"/>
      <c r="OCD248" s="260"/>
      <c r="OCE248" s="260"/>
      <c r="OCF248" s="260"/>
      <c r="OCG248" s="260"/>
      <c r="OCH248" s="260"/>
      <c r="OCI248" s="260"/>
      <c r="OCJ248" s="260"/>
      <c r="OCK248" s="260"/>
      <c r="OCL248" s="260"/>
      <c r="OCM248" s="260"/>
      <c r="OCN248" s="260"/>
      <c r="OCO248" s="260"/>
      <c r="OCP248" s="260"/>
      <c r="OCQ248" s="260"/>
      <c r="OCR248" s="260"/>
      <c r="OCS248" s="260"/>
      <c r="OCT248" s="260"/>
      <c r="OCU248" s="260"/>
      <c r="OCV248" s="260"/>
      <c r="OCW248" s="260"/>
      <c r="OCX248" s="260"/>
      <c r="OCY248" s="260"/>
      <c r="OCZ248" s="260"/>
      <c r="ODA248" s="260"/>
      <c r="ODB248" s="260"/>
      <c r="ODC248" s="260"/>
      <c r="ODD248" s="260"/>
      <c r="ODE248" s="260"/>
      <c r="ODF248" s="260"/>
      <c r="ODG248" s="260"/>
      <c r="ODH248" s="260"/>
      <c r="ODI248" s="260"/>
      <c r="ODJ248" s="260"/>
      <c r="ODK248" s="260"/>
      <c r="ODL248" s="260"/>
      <c r="ODM248" s="260"/>
      <c r="ODN248" s="260"/>
      <c r="ODO248" s="260"/>
      <c r="ODP248" s="260"/>
      <c r="ODQ248" s="260"/>
      <c r="ODR248" s="260"/>
      <c r="ODS248" s="260"/>
      <c r="ODT248" s="260"/>
      <c r="ODU248" s="260"/>
      <c r="ODV248" s="260"/>
      <c r="ODW248" s="260"/>
      <c r="ODX248" s="260"/>
      <c r="ODY248" s="260"/>
      <c r="ODZ248" s="260"/>
      <c r="OEA248" s="260"/>
      <c r="OEB248" s="260"/>
      <c r="OEC248" s="260"/>
      <c r="OED248" s="260"/>
      <c r="OEE248" s="260"/>
      <c r="OEF248" s="260"/>
      <c r="OEG248" s="260"/>
      <c r="OEH248" s="260"/>
      <c r="OEI248" s="260"/>
      <c r="OEJ248" s="260"/>
      <c r="OEK248" s="260"/>
      <c r="OEL248" s="260"/>
      <c r="OEM248" s="260"/>
      <c r="OEN248" s="260"/>
      <c r="OEO248" s="260"/>
      <c r="OEP248" s="260"/>
      <c r="OEQ248" s="260"/>
      <c r="OER248" s="260"/>
      <c r="OES248" s="260"/>
      <c r="OET248" s="260"/>
      <c r="OEU248" s="260"/>
      <c r="OEV248" s="260"/>
      <c r="OEW248" s="260"/>
      <c r="OEX248" s="260"/>
      <c r="OEY248" s="260"/>
      <c r="OEZ248" s="260"/>
      <c r="OFA248" s="260"/>
      <c r="OFB248" s="260"/>
      <c r="OFC248" s="260"/>
      <c r="OFD248" s="260"/>
      <c r="OFE248" s="260"/>
      <c r="OFF248" s="260"/>
      <c r="OFG248" s="260"/>
      <c r="OFH248" s="260"/>
      <c r="OFI248" s="260"/>
      <c r="OFJ248" s="260"/>
      <c r="OFK248" s="260"/>
      <c r="OFL248" s="260"/>
      <c r="OFM248" s="260"/>
      <c r="OFN248" s="260"/>
      <c r="OFO248" s="260"/>
      <c r="OFP248" s="260"/>
      <c r="OFQ248" s="260"/>
      <c r="OFR248" s="260"/>
      <c r="OFS248" s="260"/>
      <c r="OFT248" s="260"/>
      <c r="OFU248" s="260"/>
      <c r="OFV248" s="260"/>
      <c r="OFW248" s="260"/>
      <c r="OFX248" s="260"/>
      <c r="OFY248" s="260"/>
      <c r="OFZ248" s="260"/>
      <c r="OGA248" s="260"/>
      <c r="OGB248" s="260"/>
      <c r="OGC248" s="260"/>
      <c r="OGD248" s="260"/>
      <c r="OGE248" s="260"/>
      <c r="OGF248" s="260"/>
      <c r="OGG248" s="260"/>
      <c r="OGH248" s="260"/>
      <c r="OGI248" s="260"/>
      <c r="OGJ248" s="260"/>
      <c r="OGK248" s="260"/>
      <c r="OGL248" s="260"/>
      <c r="OGM248" s="260"/>
      <c r="OGN248" s="260"/>
      <c r="OGO248" s="260"/>
      <c r="OGP248" s="260"/>
      <c r="OGQ248" s="260"/>
      <c r="OGR248" s="260"/>
      <c r="OGS248" s="260"/>
      <c r="OGT248" s="260"/>
      <c r="OGU248" s="260"/>
      <c r="OGV248" s="260"/>
      <c r="OGW248" s="260"/>
      <c r="OGX248" s="260"/>
      <c r="OGY248" s="260"/>
      <c r="OGZ248" s="260"/>
      <c r="OHA248" s="260"/>
      <c r="OHB248" s="260"/>
      <c r="OHC248" s="260"/>
      <c r="OHD248" s="260"/>
      <c r="OHE248" s="260"/>
      <c r="OHF248" s="260"/>
      <c r="OHG248" s="260"/>
      <c r="OHH248" s="260"/>
      <c r="OHI248" s="260"/>
      <c r="OHJ248" s="260"/>
      <c r="OHK248" s="260"/>
      <c r="OHL248" s="260"/>
      <c r="OHM248" s="260"/>
      <c r="OHN248" s="260"/>
      <c r="OHO248" s="260"/>
      <c r="OHP248" s="260"/>
      <c r="OHQ248" s="260"/>
      <c r="OHR248" s="260"/>
      <c r="OHS248" s="260"/>
      <c r="OHT248" s="260"/>
      <c r="OHU248" s="260"/>
      <c r="OHV248" s="260"/>
      <c r="OHW248" s="260"/>
      <c r="OHX248" s="260"/>
      <c r="OHY248" s="260"/>
      <c r="OHZ248" s="260"/>
      <c r="OIA248" s="260"/>
      <c r="OIB248" s="260"/>
      <c r="OIC248" s="260"/>
      <c r="OID248" s="260"/>
      <c r="OIE248" s="260"/>
      <c r="OIF248" s="260"/>
      <c r="OIG248" s="260"/>
      <c r="OIH248" s="260"/>
      <c r="OII248" s="260"/>
      <c r="OIJ248" s="260"/>
      <c r="OIK248" s="260"/>
      <c r="OIL248" s="260"/>
      <c r="OIM248" s="260"/>
      <c r="OIN248" s="260"/>
      <c r="OIO248" s="260"/>
      <c r="OIP248" s="260"/>
      <c r="OIQ248" s="260"/>
      <c r="OIR248" s="260"/>
      <c r="OIS248" s="260"/>
      <c r="OIT248" s="260"/>
      <c r="OIU248" s="260"/>
      <c r="OIV248" s="260"/>
      <c r="OIW248" s="260"/>
      <c r="OIX248" s="260"/>
      <c r="OIY248" s="260"/>
      <c r="OIZ248" s="260"/>
      <c r="OJA248" s="260"/>
      <c r="OJB248" s="260"/>
      <c r="OJC248" s="260"/>
      <c r="OJD248" s="260"/>
      <c r="OJE248" s="260"/>
      <c r="OJF248" s="260"/>
      <c r="OJG248" s="260"/>
      <c r="OJH248" s="260"/>
      <c r="OJI248" s="260"/>
      <c r="OJJ248" s="260"/>
      <c r="OJK248" s="260"/>
      <c r="OJL248" s="260"/>
      <c r="OJM248" s="260"/>
      <c r="OJN248" s="260"/>
      <c r="OJO248" s="260"/>
      <c r="OJP248" s="260"/>
      <c r="OJQ248" s="260"/>
      <c r="OJR248" s="260"/>
      <c r="OJS248" s="260"/>
      <c r="OJT248" s="260"/>
      <c r="OJU248" s="260"/>
      <c r="OJV248" s="260"/>
      <c r="OJW248" s="260"/>
      <c r="OJX248" s="260"/>
      <c r="OJY248" s="260"/>
      <c r="OJZ248" s="260"/>
      <c r="OKA248" s="260"/>
      <c r="OKB248" s="260"/>
      <c r="OKC248" s="260"/>
      <c r="OKD248" s="260"/>
      <c r="OKE248" s="260"/>
      <c r="OKF248" s="260"/>
      <c r="OKG248" s="260"/>
      <c r="OKH248" s="260"/>
      <c r="OKI248" s="260"/>
      <c r="OKJ248" s="260"/>
      <c r="OKK248" s="260"/>
      <c r="OKL248" s="260"/>
      <c r="OKM248" s="260"/>
      <c r="OKN248" s="260"/>
      <c r="OKO248" s="260"/>
      <c r="OKP248" s="260"/>
      <c r="OKQ248" s="260"/>
      <c r="OKR248" s="260"/>
      <c r="OKS248" s="260"/>
      <c r="OKT248" s="260"/>
      <c r="OKU248" s="260"/>
      <c r="OKV248" s="260"/>
      <c r="OKW248" s="260"/>
      <c r="OKX248" s="260"/>
      <c r="OKY248" s="260"/>
      <c r="OKZ248" s="260"/>
      <c r="OLA248" s="260"/>
      <c r="OLB248" s="260"/>
      <c r="OLC248" s="260"/>
      <c r="OLD248" s="260"/>
      <c r="OLE248" s="260"/>
      <c r="OLF248" s="260"/>
      <c r="OLG248" s="260"/>
      <c r="OLH248" s="260"/>
      <c r="OLI248" s="260"/>
      <c r="OLJ248" s="260"/>
      <c r="OLK248" s="260"/>
      <c r="OLL248" s="260"/>
      <c r="OLM248" s="260"/>
      <c r="OLN248" s="260"/>
      <c r="OLO248" s="260"/>
      <c r="OLP248" s="260"/>
      <c r="OLQ248" s="260"/>
      <c r="OLR248" s="260"/>
      <c r="OLS248" s="260"/>
      <c r="OLT248" s="260"/>
      <c r="OLU248" s="260"/>
      <c r="OLV248" s="260"/>
      <c r="OLW248" s="260"/>
      <c r="OLX248" s="260"/>
      <c r="OLY248" s="260"/>
      <c r="OLZ248" s="260"/>
      <c r="OMA248" s="260"/>
      <c r="OMB248" s="260"/>
      <c r="OMC248" s="260"/>
      <c r="OMD248" s="260"/>
      <c r="OME248" s="260"/>
      <c r="OMF248" s="260"/>
      <c r="OMG248" s="260"/>
      <c r="OMH248" s="260"/>
      <c r="OMI248" s="260"/>
      <c r="OMJ248" s="260"/>
      <c r="OMK248" s="260"/>
      <c r="OML248" s="260"/>
      <c r="OMM248" s="260"/>
      <c r="OMN248" s="260"/>
      <c r="OMO248" s="260"/>
      <c r="OMP248" s="260"/>
      <c r="OMQ248" s="260"/>
      <c r="OMR248" s="260"/>
      <c r="OMS248" s="260"/>
      <c r="OMT248" s="260"/>
      <c r="OMU248" s="260"/>
      <c r="OMV248" s="260"/>
      <c r="OMW248" s="260"/>
      <c r="OMX248" s="260"/>
      <c r="OMY248" s="260"/>
      <c r="OMZ248" s="260"/>
      <c r="ONA248" s="260"/>
      <c r="ONB248" s="260"/>
      <c r="ONC248" s="260"/>
      <c r="OND248" s="260"/>
      <c r="ONE248" s="260"/>
      <c r="ONF248" s="260"/>
      <c r="ONG248" s="260"/>
      <c r="ONH248" s="260"/>
      <c r="ONI248" s="260"/>
      <c r="ONJ248" s="260"/>
      <c r="ONK248" s="260"/>
      <c r="ONL248" s="260"/>
      <c r="ONM248" s="260"/>
      <c r="ONN248" s="260"/>
      <c r="ONO248" s="260"/>
      <c r="ONP248" s="260"/>
      <c r="ONQ248" s="260"/>
      <c r="ONR248" s="260"/>
      <c r="ONS248" s="260"/>
      <c r="ONT248" s="260"/>
      <c r="ONU248" s="260"/>
      <c r="ONV248" s="260"/>
      <c r="ONW248" s="260"/>
      <c r="ONX248" s="260"/>
      <c r="ONY248" s="260"/>
      <c r="ONZ248" s="260"/>
      <c r="OOA248" s="260"/>
      <c r="OOB248" s="260"/>
      <c r="OOC248" s="260"/>
      <c r="OOD248" s="260"/>
      <c r="OOE248" s="260"/>
      <c r="OOF248" s="260"/>
      <c r="OOG248" s="260"/>
      <c r="OOH248" s="260"/>
      <c r="OOI248" s="260"/>
      <c r="OOJ248" s="260"/>
      <c r="OOK248" s="260"/>
      <c r="OOL248" s="260"/>
      <c r="OOM248" s="260"/>
      <c r="OON248" s="260"/>
      <c r="OOO248" s="260"/>
      <c r="OOP248" s="260"/>
      <c r="OOQ248" s="260"/>
      <c r="OOR248" s="260"/>
      <c r="OOS248" s="260"/>
      <c r="OOT248" s="260"/>
      <c r="OOU248" s="260"/>
      <c r="OOV248" s="260"/>
      <c r="OOW248" s="260"/>
      <c r="OOX248" s="260"/>
      <c r="OOY248" s="260"/>
      <c r="OOZ248" s="260"/>
      <c r="OPA248" s="260"/>
      <c r="OPB248" s="260"/>
      <c r="OPC248" s="260"/>
      <c r="OPD248" s="260"/>
      <c r="OPE248" s="260"/>
      <c r="OPF248" s="260"/>
      <c r="OPG248" s="260"/>
      <c r="OPH248" s="260"/>
      <c r="OPI248" s="260"/>
      <c r="OPJ248" s="260"/>
      <c r="OPK248" s="260"/>
      <c r="OPL248" s="260"/>
      <c r="OPM248" s="260"/>
      <c r="OPN248" s="260"/>
      <c r="OPO248" s="260"/>
      <c r="OPP248" s="260"/>
      <c r="OPQ248" s="260"/>
      <c r="OPR248" s="260"/>
      <c r="OPS248" s="260"/>
      <c r="OPT248" s="260"/>
      <c r="OPU248" s="260"/>
      <c r="OPV248" s="260"/>
      <c r="OPW248" s="260"/>
      <c r="OPX248" s="260"/>
      <c r="OPY248" s="260"/>
      <c r="OPZ248" s="260"/>
      <c r="OQA248" s="260"/>
      <c r="OQB248" s="260"/>
      <c r="OQC248" s="260"/>
      <c r="OQD248" s="260"/>
      <c r="OQE248" s="260"/>
      <c r="OQF248" s="260"/>
      <c r="OQG248" s="260"/>
      <c r="OQH248" s="260"/>
      <c r="OQI248" s="260"/>
      <c r="OQJ248" s="260"/>
      <c r="OQK248" s="260"/>
      <c r="OQL248" s="260"/>
      <c r="OQM248" s="260"/>
      <c r="OQN248" s="260"/>
      <c r="OQO248" s="260"/>
      <c r="OQP248" s="260"/>
      <c r="OQQ248" s="260"/>
      <c r="OQR248" s="260"/>
      <c r="OQS248" s="260"/>
      <c r="OQT248" s="260"/>
      <c r="OQU248" s="260"/>
      <c r="OQV248" s="260"/>
      <c r="OQW248" s="260"/>
      <c r="OQX248" s="260"/>
      <c r="OQY248" s="260"/>
      <c r="OQZ248" s="260"/>
      <c r="ORA248" s="260"/>
      <c r="ORB248" s="260"/>
      <c r="ORC248" s="260"/>
      <c r="ORD248" s="260"/>
      <c r="ORE248" s="260"/>
      <c r="ORF248" s="260"/>
      <c r="ORG248" s="260"/>
      <c r="ORH248" s="260"/>
      <c r="ORI248" s="260"/>
      <c r="ORJ248" s="260"/>
      <c r="ORK248" s="260"/>
      <c r="ORL248" s="260"/>
      <c r="ORM248" s="260"/>
      <c r="ORN248" s="260"/>
      <c r="ORO248" s="260"/>
      <c r="ORP248" s="260"/>
      <c r="ORQ248" s="260"/>
      <c r="ORR248" s="260"/>
      <c r="ORS248" s="260"/>
      <c r="ORT248" s="260"/>
      <c r="ORU248" s="260"/>
      <c r="ORV248" s="260"/>
      <c r="ORW248" s="260"/>
      <c r="ORX248" s="260"/>
      <c r="ORY248" s="260"/>
      <c r="ORZ248" s="260"/>
      <c r="OSA248" s="260"/>
      <c r="OSB248" s="260"/>
      <c r="OSC248" s="260"/>
      <c r="OSD248" s="260"/>
      <c r="OSE248" s="260"/>
      <c r="OSF248" s="260"/>
      <c r="OSG248" s="260"/>
      <c r="OSH248" s="260"/>
      <c r="OSI248" s="260"/>
      <c r="OSJ248" s="260"/>
      <c r="OSK248" s="260"/>
      <c r="OSL248" s="260"/>
      <c r="OSM248" s="260"/>
      <c r="OSN248" s="260"/>
      <c r="OSO248" s="260"/>
      <c r="OSP248" s="260"/>
      <c r="OSQ248" s="260"/>
      <c r="OSR248" s="260"/>
      <c r="OSS248" s="260"/>
      <c r="OST248" s="260"/>
      <c r="OSU248" s="260"/>
      <c r="OSV248" s="260"/>
      <c r="OSW248" s="260"/>
      <c r="OSX248" s="260"/>
      <c r="OSY248" s="260"/>
      <c r="OSZ248" s="260"/>
      <c r="OTA248" s="260"/>
      <c r="OTB248" s="260"/>
      <c r="OTC248" s="260"/>
      <c r="OTD248" s="260"/>
      <c r="OTE248" s="260"/>
      <c r="OTF248" s="260"/>
      <c r="OTG248" s="260"/>
      <c r="OTH248" s="260"/>
      <c r="OTI248" s="260"/>
      <c r="OTJ248" s="260"/>
      <c r="OTK248" s="260"/>
      <c r="OTL248" s="260"/>
      <c r="OTM248" s="260"/>
      <c r="OTN248" s="260"/>
      <c r="OTO248" s="260"/>
      <c r="OTP248" s="260"/>
      <c r="OTQ248" s="260"/>
      <c r="OTR248" s="260"/>
      <c r="OTS248" s="260"/>
      <c r="OTT248" s="260"/>
      <c r="OTU248" s="260"/>
      <c r="OTV248" s="260"/>
      <c r="OTW248" s="260"/>
      <c r="OTX248" s="260"/>
      <c r="OTY248" s="260"/>
      <c r="OTZ248" s="260"/>
      <c r="OUA248" s="260"/>
      <c r="OUB248" s="260"/>
      <c r="OUC248" s="260"/>
      <c r="OUD248" s="260"/>
      <c r="OUE248" s="260"/>
      <c r="OUF248" s="260"/>
      <c r="OUG248" s="260"/>
      <c r="OUH248" s="260"/>
      <c r="OUI248" s="260"/>
      <c r="OUJ248" s="260"/>
      <c r="OUK248" s="260"/>
      <c r="OUL248" s="260"/>
      <c r="OUM248" s="260"/>
      <c r="OUN248" s="260"/>
      <c r="OUO248" s="260"/>
      <c r="OUP248" s="260"/>
      <c r="OUQ248" s="260"/>
      <c r="OUR248" s="260"/>
      <c r="OUS248" s="260"/>
      <c r="OUT248" s="260"/>
      <c r="OUU248" s="260"/>
      <c r="OUV248" s="260"/>
      <c r="OUW248" s="260"/>
      <c r="OUX248" s="260"/>
      <c r="OUY248" s="260"/>
      <c r="OUZ248" s="260"/>
      <c r="OVA248" s="260"/>
      <c r="OVB248" s="260"/>
      <c r="OVC248" s="260"/>
      <c r="OVD248" s="260"/>
      <c r="OVE248" s="260"/>
      <c r="OVF248" s="260"/>
      <c r="OVG248" s="260"/>
      <c r="OVH248" s="260"/>
      <c r="OVI248" s="260"/>
      <c r="OVJ248" s="260"/>
      <c r="OVK248" s="260"/>
      <c r="OVL248" s="260"/>
      <c r="OVM248" s="260"/>
      <c r="OVN248" s="260"/>
      <c r="OVO248" s="260"/>
      <c r="OVP248" s="260"/>
      <c r="OVQ248" s="260"/>
      <c r="OVR248" s="260"/>
      <c r="OVS248" s="260"/>
      <c r="OVT248" s="260"/>
      <c r="OVU248" s="260"/>
      <c r="OVV248" s="260"/>
      <c r="OVW248" s="260"/>
      <c r="OVX248" s="260"/>
      <c r="OVY248" s="260"/>
      <c r="OVZ248" s="260"/>
      <c r="OWA248" s="260"/>
      <c r="OWB248" s="260"/>
      <c r="OWC248" s="260"/>
      <c r="OWD248" s="260"/>
      <c r="OWE248" s="260"/>
      <c r="OWF248" s="260"/>
      <c r="OWG248" s="260"/>
      <c r="OWH248" s="260"/>
      <c r="OWI248" s="260"/>
      <c r="OWJ248" s="260"/>
      <c r="OWK248" s="260"/>
      <c r="OWL248" s="260"/>
      <c r="OWM248" s="260"/>
      <c r="OWN248" s="260"/>
      <c r="OWO248" s="260"/>
      <c r="OWP248" s="260"/>
      <c r="OWQ248" s="260"/>
      <c r="OWR248" s="260"/>
      <c r="OWS248" s="260"/>
      <c r="OWT248" s="260"/>
      <c r="OWU248" s="260"/>
      <c r="OWV248" s="260"/>
      <c r="OWW248" s="260"/>
      <c r="OWX248" s="260"/>
      <c r="OWY248" s="260"/>
      <c r="OWZ248" s="260"/>
      <c r="OXA248" s="260"/>
      <c r="OXB248" s="260"/>
      <c r="OXC248" s="260"/>
      <c r="OXD248" s="260"/>
      <c r="OXE248" s="260"/>
      <c r="OXF248" s="260"/>
      <c r="OXG248" s="260"/>
      <c r="OXH248" s="260"/>
      <c r="OXI248" s="260"/>
      <c r="OXJ248" s="260"/>
      <c r="OXK248" s="260"/>
      <c r="OXL248" s="260"/>
      <c r="OXM248" s="260"/>
      <c r="OXN248" s="260"/>
      <c r="OXO248" s="260"/>
      <c r="OXP248" s="260"/>
      <c r="OXQ248" s="260"/>
      <c r="OXR248" s="260"/>
      <c r="OXS248" s="260"/>
      <c r="OXT248" s="260"/>
      <c r="OXU248" s="260"/>
      <c r="OXV248" s="260"/>
      <c r="OXW248" s="260"/>
      <c r="OXX248" s="260"/>
      <c r="OXY248" s="260"/>
      <c r="OXZ248" s="260"/>
      <c r="OYA248" s="260"/>
      <c r="OYB248" s="260"/>
      <c r="OYC248" s="260"/>
      <c r="OYD248" s="260"/>
      <c r="OYE248" s="260"/>
      <c r="OYF248" s="260"/>
      <c r="OYG248" s="260"/>
      <c r="OYH248" s="260"/>
      <c r="OYI248" s="260"/>
      <c r="OYJ248" s="260"/>
      <c r="OYK248" s="260"/>
      <c r="OYL248" s="260"/>
      <c r="OYM248" s="260"/>
      <c r="OYN248" s="260"/>
      <c r="OYO248" s="260"/>
      <c r="OYP248" s="260"/>
      <c r="OYQ248" s="260"/>
      <c r="OYR248" s="260"/>
      <c r="OYS248" s="260"/>
      <c r="OYT248" s="260"/>
      <c r="OYU248" s="260"/>
      <c r="OYV248" s="260"/>
      <c r="OYW248" s="260"/>
      <c r="OYX248" s="260"/>
      <c r="OYY248" s="260"/>
      <c r="OYZ248" s="260"/>
      <c r="OZA248" s="260"/>
      <c r="OZB248" s="260"/>
      <c r="OZC248" s="260"/>
      <c r="OZD248" s="260"/>
      <c r="OZE248" s="260"/>
      <c r="OZF248" s="260"/>
      <c r="OZG248" s="260"/>
      <c r="OZH248" s="260"/>
      <c r="OZI248" s="260"/>
      <c r="OZJ248" s="260"/>
      <c r="OZK248" s="260"/>
      <c r="OZL248" s="260"/>
      <c r="OZM248" s="260"/>
      <c r="OZN248" s="260"/>
      <c r="OZO248" s="260"/>
      <c r="OZP248" s="260"/>
      <c r="OZQ248" s="260"/>
      <c r="OZR248" s="260"/>
      <c r="OZS248" s="260"/>
      <c r="OZT248" s="260"/>
      <c r="OZU248" s="260"/>
      <c r="OZV248" s="260"/>
      <c r="OZW248" s="260"/>
      <c r="OZX248" s="260"/>
      <c r="OZY248" s="260"/>
      <c r="OZZ248" s="260"/>
      <c r="PAA248" s="260"/>
      <c r="PAB248" s="260"/>
      <c r="PAC248" s="260"/>
      <c r="PAD248" s="260"/>
      <c r="PAE248" s="260"/>
      <c r="PAF248" s="260"/>
      <c r="PAG248" s="260"/>
      <c r="PAH248" s="260"/>
      <c r="PAI248" s="260"/>
      <c r="PAJ248" s="260"/>
      <c r="PAK248" s="260"/>
      <c r="PAL248" s="260"/>
      <c r="PAM248" s="260"/>
      <c r="PAN248" s="260"/>
      <c r="PAO248" s="260"/>
      <c r="PAP248" s="260"/>
      <c r="PAQ248" s="260"/>
      <c r="PAR248" s="260"/>
      <c r="PAS248" s="260"/>
      <c r="PAT248" s="260"/>
      <c r="PAU248" s="260"/>
      <c r="PAV248" s="260"/>
      <c r="PAW248" s="260"/>
      <c r="PAX248" s="260"/>
      <c r="PAY248" s="260"/>
      <c r="PAZ248" s="260"/>
      <c r="PBA248" s="260"/>
      <c r="PBB248" s="260"/>
      <c r="PBC248" s="260"/>
      <c r="PBD248" s="260"/>
      <c r="PBE248" s="260"/>
      <c r="PBF248" s="260"/>
      <c r="PBG248" s="260"/>
      <c r="PBH248" s="260"/>
      <c r="PBI248" s="260"/>
      <c r="PBJ248" s="260"/>
      <c r="PBK248" s="260"/>
      <c r="PBL248" s="260"/>
      <c r="PBM248" s="260"/>
      <c r="PBN248" s="260"/>
      <c r="PBO248" s="260"/>
      <c r="PBP248" s="260"/>
      <c r="PBQ248" s="260"/>
      <c r="PBR248" s="260"/>
      <c r="PBS248" s="260"/>
      <c r="PBT248" s="260"/>
      <c r="PBU248" s="260"/>
      <c r="PBV248" s="260"/>
      <c r="PBW248" s="260"/>
      <c r="PBX248" s="260"/>
      <c r="PBY248" s="260"/>
      <c r="PBZ248" s="260"/>
      <c r="PCA248" s="260"/>
      <c r="PCB248" s="260"/>
      <c r="PCC248" s="260"/>
      <c r="PCD248" s="260"/>
      <c r="PCE248" s="260"/>
      <c r="PCF248" s="260"/>
      <c r="PCG248" s="260"/>
      <c r="PCH248" s="260"/>
      <c r="PCI248" s="260"/>
      <c r="PCJ248" s="260"/>
      <c r="PCK248" s="260"/>
      <c r="PCL248" s="260"/>
      <c r="PCM248" s="260"/>
      <c r="PCN248" s="260"/>
      <c r="PCO248" s="260"/>
      <c r="PCP248" s="260"/>
      <c r="PCQ248" s="260"/>
      <c r="PCR248" s="260"/>
      <c r="PCS248" s="260"/>
      <c r="PCT248" s="260"/>
      <c r="PCU248" s="260"/>
      <c r="PCV248" s="260"/>
      <c r="PCW248" s="260"/>
      <c r="PCX248" s="260"/>
      <c r="PCY248" s="260"/>
      <c r="PCZ248" s="260"/>
      <c r="PDA248" s="260"/>
      <c r="PDB248" s="260"/>
      <c r="PDC248" s="260"/>
      <c r="PDD248" s="260"/>
      <c r="PDE248" s="260"/>
      <c r="PDF248" s="260"/>
      <c r="PDG248" s="260"/>
      <c r="PDH248" s="260"/>
      <c r="PDI248" s="260"/>
      <c r="PDJ248" s="260"/>
      <c r="PDK248" s="260"/>
      <c r="PDL248" s="260"/>
      <c r="PDM248" s="260"/>
      <c r="PDN248" s="260"/>
      <c r="PDO248" s="260"/>
      <c r="PDP248" s="260"/>
      <c r="PDQ248" s="260"/>
      <c r="PDR248" s="260"/>
      <c r="PDS248" s="260"/>
      <c r="PDT248" s="260"/>
      <c r="PDU248" s="260"/>
      <c r="PDV248" s="260"/>
      <c r="PDW248" s="260"/>
      <c r="PDX248" s="260"/>
      <c r="PDY248" s="260"/>
      <c r="PDZ248" s="260"/>
      <c r="PEA248" s="260"/>
      <c r="PEB248" s="260"/>
      <c r="PEC248" s="260"/>
      <c r="PED248" s="260"/>
      <c r="PEE248" s="260"/>
      <c r="PEF248" s="260"/>
      <c r="PEG248" s="260"/>
      <c r="PEH248" s="260"/>
      <c r="PEI248" s="260"/>
      <c r="PEJ248" s="260"/>
      <c r="PEK248" s="260"/>
      <c r="PEL248" s="260"/>
      <c r="PEM248" s="260"/>
      <c r="PEN248" s="260"/>
      <c r="PEO248" s="260"/>
      <c r="PEP248" s="260"/>
      <c r="PEQ248" s="260"/>
      <c r="PER248" s="260"/>
      <c r="PES248" s="260"/>
      <c r="PET248" s="260"/>
      <c r="PEU248" s="260"/>
      <c r="PEV248" s="260"/>
      <c r="PEW248" s="260"/>
      <c r="PEX248" s="260"/>
      <c r="PEY248" s="260"/>
      <c r="PEZ248" s="260"/>
      <c r="PFA248" s="260"/>
      <c r="PFB248" s="260"/>
      <c r="PFC248" s="260"/>
      <c r="PFD248" s="260"/>
      <c r="PFE248" s="260"/>
      <c r="PFF248" s="260"/>
      <c r="PFG248" s="260"/>
      <c r="PFH248" s="260"/>
      <c r="PFI248" s="260"/>
      <c r="PFJ248" s="260"/>
      <c r="PFK248" s="260"/>
      <c r="PFL248" s="260"/>
      <c r="PFM248" s="260"/>
      <c r="PFN248" s="260"/>
      <c r="PFO248" s="260"/>
      <c r="PFP248" s="260"/>
      <c r="PFQ248" s="260"/>
      <c r="PFR248" s="260"/>
      <c r="PFS248" s="260"/>
      <c r="PFT248" s="260"/>
      <c r="PFU248" s="260"/>
      <c r="PFV248" s="260"/>
      <c r="PFW248" s="260"/>
      <c r="PFX248" s="260"/>
      <c r="PFY248" s="260"/>
      <c r="PFZ248" s="260"/>
      <c r="PGA248" s="260"/>
      <c r="PGB248" s="260"/>
      <c r="PGC248" s="260"/>
      <c r="PGD248" s="260"/>
      <c r="PGE248" s="260"/>
      <c r="PGF248" s="260"/>
      <c r="PGG248" s="260"/>
      <c r="PGH248" s="260"/>
      <c r="PGI248" s="260"/>
      <c r="PGJ248" s="260"/>
      <c r="PGK248" s="260"/>
      <c r="PGL248" s="260"/>
      <c r="PGM248" s="260"/>
      <c r="PGN248" s="260"/>
      <c r="PGO248" s="260"/>
      <c r="PGP248" s="260"/>
      <c r="PGQ248" s="260"/>
      <c r="PGR248" s="260"/>
      <c r="PGS248" s="260"/>
      <c r="PGT248" s="260"/>
      <c r="PGU248" s="260"/>
      <c r="PGV248" s="260"/>
      <c r="PGW248" s="260"/>
      <c r="PGX248" s="260"/>
      <c r="PGY248" s="260"/>
      <c r="PGZ248" s="260"/>
      <c r="PHA248" s="260"/>
      <c r="PHB248" s="260"/>
      <c r="PHC248" s="260"/>
      <c r="PHD248" s="260"/>
      <c r="PHE248" s="260"/>
      <c r="PHF248" s="260"/>
      <c r="PHG248" s="260"/>
      <c r="PHH248" s="260"/>
      <c r="PHI248" s="260"/>
      <c r="PHJ248" s="260"/>
      <c r="PHK248" s="260"/>
      <c r="PHL248" s="260"/>
      <c r="PHM248" s="260"/>
      <c r="PHN248" s="260"/>
      <c r="PHO248" s="260"/>
      <c r="PHP248" s="260"/>
      <c r="PHQ248" s="260"/>
      <c r="PHR248" s="260"/>
      <c r="PHS248" s="260"/>
      <c r="PHT248" s="260"/>
      <c r="PHU248" s="260"/>
      <c r="PHV248" s="260"/>
      <c r="PHW248" s="260"/>
      <c r="PHX248" s="260"/>
      <c r="PHY248" s="260"/>
      <c r="PHZ248" s="260"/>
      <c r="PIA248" s="260"/>
      <c r="PIB248" s="260"/>
      <c r="PIC248" s="260"/>
      <c r="PID248" s="260"/>
      <c r="PIE248" s="260"/>
      <c r="PIF248" s="260"/>
      <c r="PIG248" s="260"/>
      <c r="PIH248" s="260"/>
      <c r="PII248" s="260"/>
      <c r="PIJ248" s="260"/>
      <c r="PIK248" s="260"/>
      <c r="PIL248" s="260"/>
      <c r="PIM248" s="260"/>
      <c r="PIN248" s="260"/>
      <c r="PIO248" s="260"/>
      <c r="PIP248" s="260"/>
      <c r="PIQ248" s="260"/>
      <c r="PIR248" s="260"/>
      <c r="PIS248" s="260"/>
      <c r="PIT248" s="260"/>
      <c r="PIU248" s="260"/>
      <c r="PIV248" s="260"/>
      <c r="PIW248" s="260"/>
      <c r="PIX248" s="260"/>
      <c r="PIY248" s="260"/>
      <c r="PIZ248" s="260"/>
      <c r="PJA248" s="260"/>
      <c r="PJB248" s="260"/>
      <c r="PJC248" s="260"/>
      <c r="PJD248" s="260"/>
      <c r="PJE248" s="260"/>
      <c r="PJF248" s="260"/>
      <c r="PJG248" s="260"/>
      <c r="PJH248" s="260"/>
      <c r="PJI248" s="260"/>
      <c r="PJJ248" s="260"/>
      <c r="PJK248" s="260"/>
      <c r="PJL248" s="260"/>
      <c r="PJM248" s="260"/>
      <c r="PJN248" s="260"/>
      <c r="PJO248" s="260"/>
      <c r="PJP248" s="260"/>
      <c r="PJQ248" s="260"/>
      <c r="PJR248" s="260"/>
      <c r="PJS248" s="260"/>
      <c r="PJT248" s="260"/>
      <c r="PJU248" s="260"/>
      <c r="PJV248" s="260"/>
      <c r="PJW248" s="260"/>
      <c r="PJX248" s="260"/>
      <c r="PJY248" s="260"/>
      <c r="PJZ248" s="260"/>
      <c r="PKA248" s="260"/>
      <c r="PKB248" s="260"/>
      <c r="PKC248" s="260"/>
      <c r="PKD248" s="260"/>
      <c r="PKE248" s="260"/>
      <c r="PKF248" s="260"/>
      <c r="PKG248" s="260"/>
      <c r="PKH248" s="260"/>
      <c r="PKI248" s="260"/>
      <c r="PKJ248" s="260"/>
      <c r="PKK248" s="260"/>
      <c r="PKL248" s="260"/>
      <c r="PKM248" s="260"/>
      <c r="PKN248" s="260"/>
      <c r="PKO248" s="260"/>
      <c r="PKP248" s="260"/>
      <c r="PKQ248" s="260"/>
      <c r="PKR248" s="260"/>
      <c r="PKS248" s="260"/>
      <c r="PKT248" s="260"/>
      <c r="PKU248" s="260"/>
      <c r="PKV248" s="260"/>
      <c r="PKW248" s="260"/>
      <c r="PKX248" s="260"/>
      <c r="PKY248" s="260"/>
      <c r="PKZ248" s="260"/>
      <c r="PLA248" s="260"/>
      <c r="PLB248" s="260"/>
      <c r="PLC248" s="260"/>
      <c r="PLD248" s="260"/>
      <c r="PLE248" s="260"/>
      <c r="PLF248" s="260"/>
      <c r="PLG248" s="260"/>
      <c r="PLH248" s="260"/>
      <c r="PLI248" s="260"/>
      <c r="PLJ248" s="260"/>
      <c r="PLK248" s="260"/>
      <c r="PLL248" s="260"/>
      <c r="PLM248" s="260"/>
      <c r="PLN248" s="260"/>
      <c r="PLO248" s="260"/>
      <c r="PLP248" s="260"/>
      <c r="PLQ248" s="260"/>
      <c r="PLR248" s="260"/>
      <c r="PLS248" s="260"/>
      <c r="PLT248" s="260"/>
      <c r="PLU248" s="260"/>
      <c r="PLV248" s="260"/>
      <c r="PLW248" s="260"/>
      <c r="PLX248" s="260"/>
      <c r="PLY248" s="260"/>
      <c r="PLZ248" s="260"/>
      <c r="PMA248" s="260"/>
      <c r="PMB248" s="260"/>
      <c r="PMC248" s="260"/>
      <c r="PMD248" s="260"/>
      <c r="PME248" s="260"/>
      <c r="PMF248" s="260"/>
      <c r="PMG248" s="260"/>
      <c r="PMH248" s="260"/>
      <c r="PMI248" s="260"/>
      <c r="PMJ248" s="260"/>
      <c r="PMK248" s="260"/>
      <c r="PML248" s="260"/>
      <c r="PMM248" s="260"/>
      <c r="PMN248" s="260"/>
      <c r="PMO248" s="260"/>
      <c r="PMP248" s="260"/>
      <c r="PMQ248" s="260"/>
      <c r="PMR248" s="260"/>
      <c r="PMS248" s="260"/>
      <c r="PMT248" s="260"/>
      <c r="PMU248" s="260"/>
      <c r="PMV248" s="260"/>
      <c r="PMW248" s="260"/>
      <c r="PMX248" s="260"/>
      <c r="PMY248" s="260"/>
      <c r="PMZ248" s="260"/>
      <c r="PNA248" s="260"/>
      <c r="PNB248" s="260"/>
      <c r="PNC248" s="260"/>
      <c r="PND248" s="260"/>
      <c r="PNE248" s="260"/>
      <c r="PNF248" s="260"/>
      <c r="PNG248" s="260"/>
      <c r="PNH248" s="260"/>
      <c r="PNI248" s="260"/>
      <c r="PNJ248" s="260"/>
      <c r="PNK248" s="260"/>
      <c r="PNL248" s="260"/>
      <c r="PNM248" s="260"/>
      <c r="PNN248" s="260"/>
      <c r="PNO248" s="260"/>
      <c r="PNP248" s="260"/>
      <c r="PNQ248" s="260"/>
      <c r="PNR248" s="260"/>
      <c r="PNS248" s="260"/>
      <c r="PNT248" s="260"/>
      <c r="PNU248" s="260"/>
      <c r="PNV248" s="260"/>
      <c r="PNW248" s="260"/>
      <c r="PNX248" s="260"/>
      <c r="PNY248" s="260"/>
      <c r="PNZ248" s="260"/>
      <c r="POA248" s="260"/>
      <c r="POB248" s="260"/>
      <c r="POC248" s="260"/>
      <c r="POD248" s="260"/>
      <c r="POE248" s="260"/>
      <c r="POF248" s="260"/>
      <c r="POG248" s="260"/>
      <c r="POH248" s="260"/>
      <c r="POI248" s="260"/>
      <c r="POJ248" s="260"/>
      <c r="POK248" s="260"/>
      <c r="POL248" s="260"/>
      <c r="POM248" s="260"/>
      <c r="PON248" s="260"/>
      <c r="POO248" s="260"/>
      <c r="POP248" s="260"/>
      <c r="POQ248" s="260"/>
      <c r="POR248" s="260"/>
      <c r="POS248" s="260"/>
      <c r="POT248" s="260"/>
      <c r="POU248" s="260"/>
      <c r="POV248" s="260"/>
      <c r="POW248" s="260"/>
      <c r="POX248" s="260"/>
      <c r="POY248" s="260"/>
      <c r="POZ248" s="260"/>
      <c r="PPA248" s="260"/>
      <c r="PPB248" s="260"/>
      <c r="PPC248" s="260"/>
      <c r="PPD248" s="260"/>
      <c r="PPE248" s="260"/>
      <c r="PPF248" s="260"/>
      <c r="PPG248" s="260"/>
      <c r="PPH248" s="260"/>
      <c r="PPI248" s="260"/>
      <c r="PPJ248" s="260"/>
      <c r="PPK248" s="260"/>
      <c r="PPL248" s="260"/>
      <c r="PPM248" s="260"/>
      <c r="PPN248" s="260"/>
      <c r="PPO248" s="260"/>
      <c r="PPP248" s="260"/>
      <c r="PPQ248" s="260"/>
      <c r="PPR248" s="260"/>
      <c r="PPS248" s="260"/>
      <c r="PPT248" s="260"/>
      <c r="PPU248" s="260"/>
      <c r="PPV248" s="260"/>
      <c r="PPW248" s="260"/>
      <c r="PPX248" s="260"/>
      <c r="PPY248" s="260"/>
      <c r="PPZ248" s="260"/>
      <c r="PQA248" s="260"/>
      <c r="PQB248" s="260"/>
      <c r="PQC248" s="260"/>
      <c r="PQD248" s="260"/>
      <c r="PQE248" s="260"/>
      <c r="PQF248" s="260"/>
      <c r="PQG248" s="260"/>
      <c r="PQH248" s="260"/>
      <c r="PQI248" s="260"/>
      <c r="PQJ248" s="260"/>
      <c r="PQK248" s="260"/>
      <c r="PQL248" s="260"/>
      <c r="PQM248" s="260"/>
      <c r="PQN248" s="260"/>
      <c r="PQO248" s="260"/>
      <c r="PQP248" s="260"/>
      <c r="PQQ248" s="260"/>
      <c r="PQR248" s="260"/>
      <c r="PQS248" s="260"/>
      <c r="PQT248" s="260"/>
      <c r="PQU248" s="260"/>
      <c r="PQV248" s="260"/>
      <c r="PQW248" s="260"/>
      <c r="PQX248" s="260"/>
      <c r="PQY248" s="260"/>
      <c r="PQZ248" s="260"/>
      <c r="PRA248" s="260"/>
      <c r="PRB248" s="260"/>
      <c r="PRC248" s="260"/>
      <c r="PRD248" s="260"/>
      <c r="PRE248" s="260"/>
      <c r="PRF248" s="260"/>
      <c r="PRG248" s="260"/>
      <c r="PRH248" s="260"/>
      <c r="PRI248" s="260"/>
      <c r="PRJ248" s="260"/>
      <c r="PRK248" s="260"/>
      <c r="PRL248" s="260"/>
      <c r="PRM248" s="260"/>
      <c r="PRN248" s="260"/>
      <c r="PRO248" s="260"/>
      <c r="PRP248" s="260"/>
      <c r="PRQ248" s="260"/>
      <c r="PRR248" s="260"/>
      <c r="PRS248" s="260"/>
      <c r="PRT248" s="260"/>
      <c r="PRU248" s="260"/>
      <c r="PRV248" s="260"/>
      <c r="PRW248" s="260"/>
      <c r="PRX248" s="260"/>
      <c r="PRY248" s="260"/>
      <c r="PRZ248" s="260"/>
      <c r="PSA248" s="260"/>
      <c r="PSB248" s="260"/>
      <c r="PSC248" s="260"/>
      <c r="PSD248" s="260"/>
      <c r="PSE248" s="260"/>
      <c r="PSF248" s="260"/>
      <c r="PSG248" s="260"/>
      <c r="PSH248" s="260"/>
      <c r="PSI248" s="260"/>
      <c r="PSJ248" s="260"/>
      <c r="PSK248" s="260"/>
      <c r="PSL248" s="260"/>
      <c r="PSM248" s="260"/>
      <c r="PSN248" s="260"/>
      <c r="PSO248" s="260"/>
      <c r="PSP248" s="260"/>
      <c r="PSQ248" s="260"/>
      <c r="PSR248" s="260"/>
      <c r="PSS248" s="260"/>
      <c r="PST248" s="260"/>
      <c r="PSU248" s="260"/>
      <c r="PSV248" s="260"/>
      <c r="PSW248" s="260"/>
      <c r="PSX248" s="260"/>
      <c r="PSY248" s="260"/>
      <c r="PSZ248" s="260"/>
      <c r="PTA248" s="260"/>
      <c r="PTB248" s="260"/>
      <c r="PTC248" s="260"/>
      <c r="PTD248" s="260"/>
      <c r="PTE248" s="260"/>
      <c r="PTF248" s="260"/>
      <c r="PTG248" s="260"/>
      <c r="PTH248" s="260"/>
      <c r="PTI248" s="260"/>
      <c r="PTJ248" s="260"/>
      <c r="PTK248" s="260"/>
      <c r="PTL248" s="260"/>
      <c r="PTM248" s="260"/>
      <c r="PTN248" s="260"/>
      <c r="PTO248" s="260"/>
      <c r="PTP248" s="260"/>
      <c r="PTQ248" s="260"/>
      <c r="PTR248" s="260"/>
      <c r="PTS248" s="260"/>
      <c r="PTT248" s="260"/>
      <c r="PTU248" s="260"/>
      <c r="PTV248" s="260"/>
      <c r="PTW248" s="260"/>
      <c r="PTX248" s="260"/>
      <c r="PTY248" s="260"/>
      <c r="PTZ248" s="260"/>
      <c r="PUA248" s="260"/>
      <c r="PUB248" s="260"/>
      <c r="PUC248" s="260"/>
      <c r="PUD248" s="260"/>
      <c r="PUE248" s="260"/>
      <c r="PUF248" s="260"/>
      <c r="PUG248" s="260"/>
      <c r="PUH248" s="260"/>
      <c r="PUI248" s="260"/>
      <c r="PUJ248" s="260"/>
      <c r="PUK248" s="260"/>
      <c r="PUL248" s="260"/>
      <c r="PUM248" s="260"/>
      <c r="PUN248" s="260"/>
      <c r="PUO248" s="260"/>
      <c r="PUP248" s="260"/>
      <c r="PUQ248" s="260"/>
      <c r="PUR248" s="260"/>
      <c r="PUS248" s="260"/>
      <c r="PUT248" s="260"/>
      <c r="PUU248" s="260"/>
      <c r="PUV248" s="260"/>
      <c r="PUW248" s="260"/>
      <c r="PUX248" s="260"/>
      <c r="PUY248" s="260"/>
      <c r="PUZ248" s="260"/>
      <c r="PVA248" s="260"/>
      <c r="PVB248" s="260"/>
      <c r="PVC248" s="260"/>
      <c r="PVD248" s="260"/>
      <c r="PVE248" s="260"/>
      <c r="PVF248" s="260"/>
      <c r="PVG248" s="260"/>
      <c r="PVH248" s="260"/>
      <c r="PVI248" s="260"/>
      <c r="PVJ248" s="260"/>
      <c r="PVK248" s="260"/>
      <c r="PVL248" s="260"/>
      <c r="PVM248" s="260"/>
      <c r="PVN248" s="260"/>
      <c r="PVO248" s="260"/>
      <c r="PVP248" s="260"/>
      <c r="PVQ248" s="260"/>
      <c r="PVR248" s="260"/>
      <c r="PVS248" s="260"/>
      <c r="PVT248" s="260"/>
      <c r="PVU248" s="260"/>
      <c r="PVV248" s="260"/>
      <c r="PVW248" s="260"/>
      <c r="PVX248" s="260"/>
      <c r="PVY248" s="260"/>
      <c r="PVZ248" s="260"/>
      <c r="PWA248" s="260"/>
      <c r="PWB248" s="260"/>
      <c r="PWC248" s="260"/>
      <c r="PWD248" s="260"/>
      <c r="PWE248" s="260"/>
      <c r="PWF248" s="260"/>
      <c r="PWG248" s="260"/>
      <c r="PWH248" s="260"/>
      <c r="PWI248" s="260"/>
      <c r="PWJ248" s="260"/>
      <c r="PWK248" s="260"/>
      <c r="PWL248" s="260"/>
      <c r="PWM248" s="260"/>
      <c r="PWN248" s="260"/>
      <c r="PWO248" s="260"/>
      <c r="PWP248" s="260"/>
      <c r="PWQ248" s="260"/>
      <c r="PWR248" s="260"/>
      <c r="PWS248" s="260"/>
      <c r="PWT248" s="260"/>
      <c r="PWU248" s="260"/>
      <c r="PWV248" s="260"/>
      <c r="PWW248" s="260"/>
      <c r="PWX248" s="260"/>
      <c r="PWY248" s="260"/>
      <c r="PWZ248" s="260"/>
      <c r="PXA248" s="260"/>
      <c r="PXB248" s="260"/>
      <c r="PXC248" s="260"/>
      <c r="PXD248" s="260"/>
      <c r="PXE248" s="260"/>
      <c r="PXF248" s="260"/>
      <c r="PXG248" s="260"/>
      <c r="PXH248" s="260"/>
      <c r="PXI248" s="260"/>
      <c r="PXJ248" s="260"/>
      <c r="PXK248" s="260"/>
      <c r="PXL248" s="260"/>
      <c r="PXM248" s="260"/>
      <c r="PXN248" s="260"/>
      <c r="PXO248" s="260"/>
      <c r="PXP248" s="260"/>
      <c r="PXQ248" s="260"/>
      <c r="PXR248" s="260"/>
      <c r="PXS248" s="260"/>
      <c r="PXT248" s="260"/>
      <c r="PXU248" s="260"/>
      <c r="PXV248" s="260"/>
      <c r="PXW248" s="260"/>
      <c r="PXX248" s="260"/>
      <c r="PXY248" s="260"/>
      <c r="PXZ248" s="260"/>
      <c r="PYA248" s="260"/>
      <c r="PYB248" s="260"/>
      <c r="PYC248" s="260"/>
      <c r="PYD248" s="260"/>
      <c r="PYE248" s="260"/>
      <c r="PYF248" s="260"/>
      <c r="PYG248" s="260"/>
      <c r="PYH248" s="260"/>
      <c r="PYI248" s="260"/>
      <c r="PYJ248" s="260"/>
      <c r="PYK248" s="260"/>
      <c r="PYL248" s="260"/>
      <c r="PYM248" s="260"/>
      <c r="PYN248" s="260"/>
      <c r="PYO248" s="260"/>
      <c r="PYP248" s="260"/>
      <c r="PYQ248" s="260"/>
      <c r="PYR248" s="260"/>
      <c r="PYS248" s="260"/>
      <c r="PYT248" s="260"/>
      <c r="PYU248" s="260"/>
      <c r="PYV248" s="260"/>
      <c r="PYW248" s="260"/>
      <c r="PYX248" s="260"/>
      <c r="PYY248" s="260"/>
      <c r="PYZ248" s="260"/>
      <c r="PZA248" s="260"/>
      <c r="PZB248" s="260"/>
      <c r="PZC248" s="260"/>
      <c r="PZD248" s="260"/>
      <c r="PZE248" s="260"/>
      <c r="PZF248" s="260"/>
      <c r="PZG248" s="260"/>
      <c r="PZH248" s="260"/>
      <c r="PZI248" s="260"/>
      <c r="PZJ248" s="260"/>
      <c r="PZK248" s="260"/>
      <c r="PZL248" s="260"/>
      <c r="PZM248" s="260"/>
      <c r="PZN248" s="260"/>
      <c r="PZO248" s="260"/>
      <c r="PZP248" s="260"/>
      <c r="PZQ248" s="260"/>
      <c r="PZR248" s="260"/>
      <c r="PZS248" s="260"/>
      <c r="PZT248" s="260"/>
      <c r="PZU248" s="260"/>
      <c r="PZV248" s="260"/>
      <c r="PZW248" s="260"/>
      <c r="PZX248" s="260"/>
      <c r="PZY248" s="260"/>
      <c r="PZZ248" s="260"/>
      <c r="QAA248" s="260"/>
      <c r="QAB248" s="260"/>
      <c r="QAC248" s="260"/>
      <c r="QAD248" s="260"/>
      <c r="QAE248" s="260"/>
      <c r="QAF248" s="260"/>
      <c r="QAG248" s="260"/>
      <c r="QAH248" s="260"/>
      <c r="QAI248" s="260"/>
      <c r="QAJ248" s="260"/>
      <c r="QAK248" s="260"/>
      <c r="QAL248" s="260"/>
      <c r="QAM248" s="260"/>
      <c r="QAN248" s="260"/>
      <c r="QAO248" s="260"/>
      <c r="QAP248" s="260"/>
      <c r="QAQ248" s="260"/>
      <c r="QAR248" s="260"/>
      <c r="QAS248" s="260"/>
      <c r="QAT248" s="260"/>
      <c r="QAU248" s="260"/>
      <c r="QAV248" s="260"/>
      <c r="QAW248" s="260"/>
      <c r="QAX248" s="260"/>
      <c r="QAY248" s="260"/>
      <c r="QAZ248" s="260"/>
      <c r="QBA248" s="260"/>
      <c r="QBB248" s="260"/>
      <c r="QBC248" s="260"/>
      <c r="QBD248" s="260"/>
      <c r="QBE248" s="260"/>
      <c r="QBF248" s="260"/>
      <c r="QBG248" s="260"/>
      <c r="QBH248" s="260"/>
      <c r="QBI248" s="260"/>
      <c r="QBJ248" s="260"/>
      <c r="QBK248" s="260"/>
      <c r="QBL248" s="260"/>
      <c r="QBM248" s="260"/>
      <c r="QBN248" s="260"/>
      <c r="QBO248" s="260"/>
      <c r="QBP248" s="260"/>
      <c r="QBQ248" s="260"/>
      <c r="QBR248" s="260"/>
      <c r="QBS248" s="260"/>
      <c r="QBT248" s="260"/>
      <c r="QBU248" s="260"/>
      <c r="QBV248" s="260"/>
      <c r="QBW248" s="260"/>
      <c r="QBX248" s="260"/>
      <c r="QBY248" s="260"/>
      <c r="QBZ248" s="260"/>
      <c r="QCA248" s="260"/>
      <c r="QCB248" s="260"/>
      <c r="QCC248" s="260"/>
      <c r="QCD248" s="260"/>
      <c r="QCE248" s="260"/>
      <c r="QCF248" s="260"/>
      <c r="QCG248" s="260"/>
      <c r="QCH248" s="260"/>
      <c r="QCI248" s="260"/>
      <c r="QCJ248" s="260"/>
      <c r="QCK248" s="260"/>
      <c r="QCL248" s="260"/>
      <c r="QCM248" s="260"/>
      <c r="QCN248" s="260"/>
      <c r="QCO248" s="260"/>
      <c r="QCP248" s="260"/>
      <c r="QCQ248" s="260"/>
      <c r="QCR248" s="260"/>
      <c r="QCS248" s="260"/>
      <c r="QCT248" s="260"/>
      <c r="QCU248" s="260"/>
      <c r="QCV248" s="260"/>
      <c r="QCW248" s="260"/>
      <c r="QCX248" s="260"/>
      <c r="QCY248" s="260"/>
      <c r="QCZ248" s="260"/>
      <c r="QDA248" s="260"/>
      <c r="QDB248" s="260"/>
      <c r="QDC248" s="260"/>
      <c r="QDD248" s="260"/>
      <c r="QDE248" s="260"/>
      <c r="QDF248" s="260"/>
      <c r="QDG248" s="260"/>
      <c r="QDH248" s="260"/>
      <c r="QDI248" s="260"/>
      <c r="QDJ248" s="260"/>
      <c r="QDK248" s="260"/>
      <c r="QDL248" s="260"/>
      <c r="QDM248" s="260"/>
      <c r="QDN248" s="260"/>
      <c r="QDO248" s="260"/>
      <c r="QDP248" s="260"/>
      <c r="QDQ248" s="260"/>
      <c r="QDR248" s="260"/>
      <c r="QDS248" s="260"/>
      <c r="QDT248" s="260"/>
      <c r="QDU248" s="260"/>
      <c r="QDV248" s="260"/>
      <c r="QDW248" s="260"/>
      <c r="QDX248" s="260"/>
      <c r="QDY248" s="260"/>
      <c r="QDZ248" s="260"/>
      <c r="QEA248" s="260"/>
      <c r="QEB248" s="260"/>
      <c r="QEC248" s="260"/>
      <c r="QED248" s="260"/>
      <c r="QEE248" s="260"/>
      <c r="QEF248" s="260"/>
      <c r="QEG248" s="260"/>
      <c r="QEH248" s="260"/>
      <c r="QEI248" s="260"/>
      <c r="QEJ248" s="260"/>
      <c r="QEK248" s="260"/>
      <c r="QEL248" s="260"/>
      <c r="QEM248" s="260"/>
      <c r="QEN248" s="260"/>
      <c r="QEO248" s="260"/>
      <c r="QEP248" s="260"/>
      <c r="QEQ248" s="260"/>
      <c r="QER248" s="260"/>
      <c r="QES248" s="260"/>
      <c r="QET248" s="260"/>
      <c r="QEU248" s="260"/>
      <c r="QEV248" s="260"/>
      <c r="QEW248" s="260"/>
      <c r="QEX248" s="260"/>
      <c r="QEY248" s="260"/>
      <c r="QEZ248" s="260"/>
      <c r="QFA248" s="260"/>
      <c r="QFB248" s="260"/>
      <c r="QFC248" s="260"/>
      <c r="QFD248" s="260"/>
      <c r="QFE248" s="260"/>
      <c r="QFF248" s="260"/>
      <c r="QFG248" s="260"/>
      <c r="QFH248" s="260"/>
      <c r="QFI248" s="260"/>
      <c r="QFJ248" s="260"/>
      <c r="QFK248" s="260"/>
      <c r="QFL248" s="260"/>
      <c r="QFM248" s="260"/>
      <c r="QFN248" s="260"/>
      <c r="QFO248" s="260"/>
      <c r="QFP248" s="260"/>
      <c r="QFQ248" s="260"/>
      <c r="QFR248" s="260"/>
      <c r="QFS248" s="260"/>
      <c r="QFT248" s="260"/>
      <c r="QFU248" s="260"/>
      <c r="QFV248" s="260"/>
      <c r="QFW248" s="260"/>
      <c r="QFX248" s="260"/>
      <c r="QFY248" s="260"/>
      <c r="QFZ248" s="260"/>
      <c r="QGA248" s="260"/>
      <c r="QGB248" s="260"/>
      <c r="QGC248" s="260"/>
      <c r="QGD248" s="260"/>
      <c r="QGE248" s="260"/>
      <c r="QGF248" s="260"/>
      <c r="QGG248" s="260"/>
      <c r="QGH248" s="260"/>
      <c r="QGI248" s="260"/>
      <c r="QGJ248" s="260"/>
      <c r="QGK248" s="260"/>
      <c r="QGL248" s="260"/>
      <c r="QGM248" s="260"/>
      <c r="QGN248" s="260"/>
      <c r="QGO248" s="260"/>
      <c r="QGP248" s="260"/>
      <c r="QGQ248" s="260"/>
      <c r="QGR248" s="260"/>
      <c r="QGS248" s="260"/>
      <c r="QGT248" s="260"/>
      <c r="QGU248" s="260"/>
      <c r="QGV248" s="260"/>
      <c r="QGW248" s="260"/>
      <c r="QGX248" s="260"/>
      <c r="QGY248" s="260"/>
      <c r="QGZ248" s="260"/>
      <c r="QHA248" s="260"/>
      <c r="QHB248" s="260"/>
      <c r="QHC248" s="260"/>
      <c r="QHD248" s="260"/>
      <c r="QHE248" s="260"/>
      <c r="QHF248" s="260"/>
      <c r="QHG248" s="260"/>
      <c r="QHH248" s="260"/>
      <c r="QHI248" s="260"/>
      <c r="QHJ248" s="260"/>
      <c r="QHK248" s="260"/>
      <c r="QHL248" s="260"/>
      <c r="QHM248" s="260"/>
      <c r="QHN248" s="260"/>
      <c r="QHO248" s="260"/>
      <c r="QHP248" s="260"/>
      <c r="QHQ248" s="260"/>
      <c r="QHR248" s="260"/>
      <c r="QHS248" s="260"/>
      <c r="QHT248" s="260"/>
      <c r="QHU248" s="260"/>
      <c r="QHV248" s="260"/>
      <c r="QHW248" s="260"/>
      <c r="QHX248" s="260"/>
      <c r="QHY248" s="260"/>
      <c r="QHZ248" s="260"/>
      <c r="QIA248" s="260"/>
      <c r="QIB248" s="260"/>
      <c r="QIC248" s="260"/>
      <c r="QID248" s="260"/>
      <c r="QIE248" s="260"/>
      <c r="QIF248" s="260"/>
      <c r="QIG248" s="260"/>
      <c r="QIH248" s="260"/>
      <c r="QII248" s="260"/>
      <c r="QIJ248" s="260"/>
      <c r="QIK248" s="260"/>
      <c r="QIL248" s="260"/>
      <c r="QIM248" s="260"/>
      <c r="QIN248" s="260"/>
      <c r="QIO248" s="260"/>
      <c r="QIP248" s="260"/>
      <c r="QIQ248" s="260"/>
      <c r="QIR248" s="260"/>
      <c r="QIS248" s="260"/>
      <c r="QIT248" s="260"/>
      <c r="QIU248" s="260"/>
      <c r="QIV248" s="260"/>
      <c r="QIW248" s="260"/>
      <c r="QIX248" s="260"/>
      <c r="QIY248" s="260"/>
      <c r="QIZ248" s="260"/>
      <c r="QJA248" s="260"/>
      <c r="QJB248" s="260"/>
      <c r="QJC248" s="260"/>
      <c r="QJD248" s="260"/>
      <c r="QJE248" s="260"/>
      <c r="QJF248" s="260"/>
      <c r="QJG248" s="260"/>
      <c r="QJH248" s="260"/>
      <c r="QJI248" s="260"/>
      <c r="QJJ248" s="260"/>
      <c r="QJK248" s="260"/>
      <c r="QJL248" s="260"/>
      <c r="QJM248" s="260"/>
      <c r="QJN248" s="260"/>
      <c r="QJO248" s="260"/>
      <c r="QJP248" s="260"/>
      <c r="QJQ248" s="260"/>
      <c r="QJR248" s="260"/>
      <c r="QJS248" s="260"/>
      <c r="QJT248" s="260"/>
      <c r="QJU248" s="260"/>
      <c r="QJV248" s="260"/>
      <c r="QJW248" s="260"/>
      <c r="QJX248" s="260"/>
      <c r="QJY248" s="260"/>
      <c r="QJZ248" s="260"/>
      <c r="QKA248" s="260"/>
      <c r="QKB248" s="260"/>
      <c r="QKC248" s="260"/>
      <c r="QKD248" s="260"/>
      <c r="QKE248" s="260"/>
      <c r="QKF248" s="260"/>
      <c r="QKG248" s="260"/>
      <c r="QKH248" s="260"/>
      <c r="QKI248" s="260"/>
      <c r="QKJ248" s="260"/>
      <c r="QKK248" s="260"/>
      <c r="QKL248" s="260"/>
      <c r="QKM248" s="260"/>
      <c r="QKN248" s="260"/>
      <c r="QKO248" s="260"/>
      <c r="QKP248" s="260"/>
      <c r="QKQ248" s="260"/>
      <c r="QKR248" s="260"/>
      <c r="QKS248" s="260"/>
      <c r="QKT248" s="260"/>
      <c r="QKU248" s="260"/>
      <c r="QKV248" s="260"/>
      <c r="QKW248" s="260"/>
      <c r="QKX248" s="260"/>
      <c r="QKY248" s="260"/>
      <c r="QKZ248" s="260"/>
      <c r="QLA248" s="260"/>
      <c r="QLB248" s="260"/>
      <c r="QLC248" s="260"/>
      <c r="QLD248" s="260"/>
      <c r="QLE248" s="260"/>
      <c r="QLF248" s="260"/>
      <c r="QLG248" s="260"/>
      <c r="QLH248" s="260"/>
      <c r="QLI248" s="260"/>
      <c r="QLJ248" s="260"/>
      <c r="QLK248" s="260"/>
      <c r="QLL248" s="260"/>
      <c r="QLM248" s="260"/>
      <c r="QLN248" s="260"/>
      <c r="QLO248" s="260"/>
      <c r="QLP248" s="260"/>
      <c r="QLQ248" s="260"/>
      <c r="QLR248" s="260"/>
      <c r="QLS248" s="260"/>
      <c r="QLT248" s="260"/>
      <c r="QLU248" s="260"/>
      <c r="QLV248" s="260"/>
      <c r="QLW248" s="260"/>
      <c r="QLX248" s="260"/>
      <c r="QLY248" s="260"/>
      <c r="QLZ248" s="260"/>
      <c r="QMA248" s="260"/>
      <c r="QMB248" s="260"/>
      <c r="QMC248" s="260"/>
      <c r="QMD248" s="260"/>
      <c r="QME248" s="260"/>
      <c r="QMF248" s="260"/>
      <c r="QMG248" s="260"/>
      <c r="QMH248" s="260"/>
      <c r="QMI248" s="260"/>
      <c r="QMJ248" s="260"/>
      <c r="QMK248" s="260"/>
      <c r="QML248" s="260"/>
      <c r="QMM248" s="260"/>
      <c r="QMN248" s="260"/>
      <c r="QMO248" s="260"/>
      <c r="QMP248" s="260"/>
      <c r="QMQ248" s="260"/>
      <c r="QMR248" s="260"/>
      <c r="QMS248" s="260"/>
      <c r="QMT248" s="260"/>
      <c r="QMU248" s="260"/>
      <c r="QMV248" s="260"/>
      <c r="QMW248" s="260"/>
      <c r="QMX248" s="260"/>
      <c r="QMY248" s="260"/>
      <c r="QMZ248" s="260"/>
      <c r="QNA248" s="260"/>
      <c r="QNB248" s="260"/>
      <c r="QNC248" s="260"/>
      <c r="QND248" s="260"/>
      <c r="QNE248" s="260"/>
      <c r="QNF248" s="260"/>
      <c r="QNG248" s="260"/>
      <c r="QNH248" s="260"/>
      <c r="QNI248" s="260"/>
      <c r="QNJ248" s="260"/>
      <c r="QNK248" s="260"/>
      <c r="QNL248" s="260"/>
      <c r="QNM248" s="260"/>
      <c r="QNN248" s="260"/>
      <c r="QNO248" s="260"/>
      <c r="QNP248" s="260"/>
      <c r="QNQ248" s="260"/>
      <c r="QNR248" s="260"/>
      <c r="QNS248" s="260"/>
      <c r="QNT248" s="260"/>
      <c r="QNU248" s="260"/>
      <c r="QNV248" s="260"/>
      <c r="QNW248" s="260"/>
      <c r="QNX248" s="260"/>
      <c r="QNY248" s="260"/>
      <c r="QNZ248" s="260"/>
      <c r="QOA248" s="260"/>
      <c r="QOB248" s="260"/>
      <c r="QOC248" s="260"/>
      <c r="QOD248" s="260"/>
      <c r="QOE248" s="260"/>
      <c r="QOF248" s="260"/>
      <c r="QOG248" s="260"/>
      <c r="QOH248" s="260"/>
      <c r="QOI248" s="260"/>
      <c r="QOJ248" s="260"/>
      <c r="QOK248" s="260"/>
      <c r="QOL248" s="260"/>
      <c r="QOM248" s="260"/>
      <c r="QON248" s="260"/>
      <c r="QOO248" s="260"/>
      <c r="QOP248" s="260"/>
      <c r="QOQ248" s="260"/>
      <c r="QOR248" s="260"/>
      <c r="QOS248" s="260"/>
      <c r="QOT248" s="260"/>
      <c r="QOU248" s="260"/>
      <c r="QOV248" s="260"/>
      <c r="QOW248" s="260"/>
      <c r="QOX248" s="260"/>
      <c r="QOY248" s="260"/>
      <c r="QOZ248" s="260"/>
      <c r="QPA248" s="260"/>
      <c r="QPB248" s="260"/>
      <c r="QPC248" s="260"/>
      <c r="QPD248" s="260"/>
      <c r="QPE248" s="260"/>
      <c r="QPF248" s="260"/>
      <c r="QPG248" s="260"/>
      <c r="QPH248" s="260"/>
      <c r="QPI248" s="260"/>
      <c r="QPJ248" s="260"/>
      <c r="QPK248" s="260"/>
      <c r="QPL248" s="260"/>
      <c r="QPM248" s="260"/>
      <c r="QPN248" s="260"/>
      <c r="QPO248" s="260"/>
      <c r="QPP248" s="260"/>
      <c r="QPQ248" s="260"/>
      <c r="QPR248" s="260"/>
      <c r="QPS248" s="260"/>
      <c r="QPT248" s="260"/>
      <c r="QPU248" s="260"/>
      <c r="QPV248" s="260"/>
      <c r="QPW248" s="260"/>
      <c r="QPX248" s="260"/>
      <c r="QPY248" s="260"/>
      <c r="QPZ248" s="260"/>
      <c r="QQA248" s="260"/>
      <c r="QQB248" s="260"/>
      <c r="QQC248" s="260"/>
      <c r="QQD248" s="260"/>
      <c r="QQE248" s="260"/>
      <c r="QQF248" s="260"/>
      <c r="QQG248" s="260"/>
      <c r="QQH248" s="260"/>
      <c r="QQI248" s="260"/>
      <c r="QQJ248" s="260"/>
      <c r="QQK248" s="260"/>
      <c r="QQL248" s="260"/>
      <c r="QQM248" s="260"/>
      <c r="QQN248" s="260"/>
      <c r="QQO248" s="260"/>
      <c r="QQP248" s="260"/>
      <c r="QQQ248" s="260"/>
      <c r="QQR248" s="260"/>
      <c r="QQS248" s="260"/>
      <c r="QQT248" s="260"/>
      <c r="QQU248" s="260"/>
      <c r="QQV248" s="260"/>
      <c r="QQW248" s="260"/>
      <c r="QQX248" s="260"/>
      <c r="QQY248" s="260"/>
      <c r="QQZ248" s="260"/>
      <c r="QRA248" s="260"/>
      <c r="QRB248" s="260"/>
      <c r="QRC248" s="260"/>
      <c r="QRD248" s="260"/>
      <c r="QRE248" s="260"/>
      <c r="QRF248" s="260"/>
      <c r="QRG248" s="260"/>
      <c r="QRH248" s="260"/>
      <c r="QRI248" s="260"/>
      <c r="QRJ248" s="260"/>
      <c r="QRK248" s="260"/>
      <c r="QRL248" s="260"/>
      <c r="QRM248" s="260"/>
      <c r="QRN248" s="260"/>
      <c r="QRO248" s="260"/>
      <c r="QRP248" s="260"/>
      <c r="QRQ248" s="260"/>
      <c r="QRR248" s="260"/>
      <c r="QRS248" s="260"/>
      <c r="QRT248" s="260"/>
      <c r="QRU248" s="260"/>
      <c r="QRV248" s="260"/>
      <c r="QRW248" s="260"/>
      <c r="QRX248" s="260"/>
      <c r="QRY248" s="260"/>
      <c r="QRZ248" s="260"/>
      <c r="QSA248" s="260"/>
      <c r="QSB248" s="260"/>
      <c r="QSC248" s="260"/>
      <c r="QSD248" s="260"/>
      <c r="QSE248" s="260"/>
      <c r="QSF248" s="260"/>
      <c r="QSG248" s="260"/>
      <c r="QSH248" s="260"/>
      <c r="QSI248" s="260"/>
      <c r="QSJ248" s="260"/>
      <c r="QSK248" s="260"/>
      <c r="QSL248" s="260"/>
      <c r="QSM248" s="260"/>
      <c r="QSN248" s="260"/>
      <c r="QSO248" s="260"/>
      <c r="QSP248" s="260"/>
      <c r="QSQ248" s="260"/>
      <c r="QSR248" s="260"/>
      <c r="QSS248" s="260"/>
      <c r="QST248" s="260"/>
      <c r="QSU248" s="260"/>
      <c r="QSV248" s="260"/>
      <c r="QSW248" s="260"/>
      <c r="QSX248" s="260"/>
      <c r="QSY248" s="260"/>
      <c r="QSZ248" s="260"/>
      <c r="QTA248" s="260"/>
      <c r="QTB248" s="260"/>
      <c r="QTC248" s="260"/>
      <c r="QTD248" s="260"/>
      <c r="QTE248" s="260"/>
      <c r="QTF248" s="260"/>
      <c r="QTG248" s="260"/>
      <c r="QTH248" s="260"/>
      <c r="QTI248" s="260"/>
      <c r="QTJ248" s="260"/>
      <c r="QTK248" s="260"/>
      <c r="QTL248" s="260"/>
      <c r="QTM248" s="260"/>
      <c r="QTN248" s="260"/>
      <c r="QTO248" s="260"/>
      <c r="QTP248" s="260"/>
      <c r="QTQ248" s="260"/>
      <c r="QTR248" s="260"/>
      <c r="QTS248" s="260"/>
      <c r="QTT248" s="260"/>
      <c r="QTU248" s="260"/>
      <c r="QTV248" s="260"/>
      <c r="QTW248" s="260"/>
      <c r="QTX248" s="260"/>
      <c r="QTY248" s="260"/>
      <c r="QTZ248" s="260"/>
      <c r="QUA248" s="260"/>
      <c r="QUB248" s="260"/>
      <c r="QUC248" s="260"/>
      <c r="QUD248" s="260"/>
      <c r="QUE248" s="260"/>
      <c r="QUF248" s="260"/>
      <c r="QUG248" s="260"/>
      <c r="QUH248" s="260"/>
      <c r="QUI248" s="260"/>
      <c r="QUJ248" s="260"/>
      <c r="QUK248" s="260"/>
      <c r="QUL248" s="260"/>
      <c r="QUM248" s="260"/>
      <c r="QUN248" s="260"/>
      <c r="QUO248" s="260"/>
      <c r="QUP248" s="260"/>
      <c r="QUQ248" s="260"/>
      <c r="QUR248" s="260"/>
      <c r="QUS248" s="260"/>
      <c r="QUT248" s="260"/>
      <c r="QUU248" s="260"/>
      <c r="QUV248" s="260"/>
      <c r="QUW248" s="260"/>
      <c r="QUX248" s="260"/>
      <c r="QUY248" s="260"/>
      <c r="QUZ248" s="260"/>
      <c r="QVA248" s="260"/>
      <c r="QVB248" s="260"/>
      <c r="QVC248" s="260"/>
      <c r="QVD248" s="260"/>
      <c r="QVE248" s="260"/>
      <c r="QVF248" s="260"/>
      <c r="QVG248" s="260"/>
      <c r="QVH248" s="260"/>
      <c r="QVI248" s="260"/>
      <c r="QVJ248" s="260"/>
      <c r="QVK248" s="260"/>
      <c r="QVL248" s="260"/>
      <c r="QVM248" s="260"/>
      <c r="QVN248" s="260"/>
      <c r="QVO248" s="260"/>
      <c r="QVP248" s="260"/>
      <c r="QVQ248" s="260"/>
      <c r="QVR248" s="260"/>
      <c r="QVS248" s="260"/>
      <c r="QVT248" s="260"/>
      <c r="QVU248" s="260"/>
      <c r="QVV248" s="260"/>
      <c r="QVW248" s="260"/>
      <c r="QVX248" s="260"/>
      <c r="QVY248" s="260"/>
      <c r="QVZ248" s="260"/>
      <c r="QWA248" s="260"/>
      <c r="QWB248" s="260"/>
      <c r="QWC248" s="260"/>
      <c r="QWD248" s="260"/>
      <c r="QWE248" s="260"/>
      <c r="QWF248" s="260"/>
      <c r="QWG248" s="260"/>
      <c r="QWH248" s="260"/>
      <c r="QWI248" s="260"/>
      <c r="QWJ248" s="260"/>
      <c r="QWK248" s="260"/>
      <c r="QWL248" s="260"/>
      <c r="QWM248" s="260"/>
      <c r="QWN248" s="260"/>
      <c r="QWO248" s="260"/>
      <c r="QWP248" s="260"/>
      <c r="QWQ248" s="260"/>
      <c r="QWR248" s="260"/>
      <c r="QWS248" s="260"/>
      <c r="QWT248" s="260"/>
      <c r="QWU248" s="260"/>
      <c r="QWV248" s="260"/>
      <c r="QWW248" s="260"/>
      <c r="QWX248" s="260"/>
      <c r="QWY248" s="260"/>
      <c r="QWZ248" s="260"/>
      <c r="QXA248" s="260"/>
      <c r="QXB248" s="260"/>
      <c r="QXC248" s="260"/>
      <c r="QXD248" s="260"/>
      <c r="QXE248" s="260"/>
      <c r="QXF248" s="260"/>
      <c r="QXG248" s="260"/>
      <c r="QXH248" s="260"/>
      <c r="QXI248" s="260"/>
      <c r="QXJ248" s="260"/>
      <c r="QXK248" s="260"/>
      <c r="QXL248" s="260"/>
      <c r="QXM248" s="260"/>
      <c r="QXN248" s="260"/>
      <c r="QXO248" s="260"/>
      <c r="QXP248" s="260"/>
      <c r="QXQ248" s="260"/>
      <c r="QXR248" s="260"/>
      <c r="QXS248" s="260"/>
      <c r="QXT248" s="260"/>
      <c r="QXU248" s="260"/>
      <c r="QXV248" s="260"/>
      <c r="QXW248" s="260"/>
      <c r="QXX248" s="260"/>
      <c r="QXY248" s="260"/>
      <c r="QXZ248" s="260"/>
      <c r="QYA248" s="260"/>
      <c r="QYB248" s="260"/>
      <c r="QYC248" s="260"/>
      <c r="QYD248" s="260"/>
      <c r="QYE248" s="260"/>
      <c r="QYF248" s="260"/>
      <c r="QYG248" s="260"/>
      <c r="QYH248" s="260"/>
      <c r="QYI248" s="260"/>
      <c r="QYJ248" s="260"/>
      <c r="QYK248" s="260"/>
      <c r="QYL248" s="260"/>
      <c r="QYM248" s="260"/>
      <c r="QYN248" s="260"/>
      <c r="QYO248" s="260"/>
      <c r="QYP248" s="260"/>
      <c r="QYQ248" s="260"/>
      <c r="QYR248" s="260"/>
      <c r="QYS248" s="260"/>
      <c r="QYT248" s="260"/>
      <c r="QYU248" s="260"/>
      <c r="QYV248" s="260"/>
      <c r="QYW248" s="260"/>
      <c r="QYX248" s="260"/>
      <c r="QYY248" s="260"/>
      <c r="QYZ248" s="260"/>
      <c r="QZA248" s="260"/>
      <c r="QZB248" s="260"/>
      <c r="QZC248" s="260"/>
      <c r="QZD248" s="260"/>
      <c r="QZE248" s="260"/>
      <c r="QZF248" s="260"/>
      <c r="QZG248" s="260"/>
      <c r="QZH248" s="260"/>
      <c r="QZI248" s="260"/>
      <c r="QZJ248" s="260"/>
      <c r="QZK248" s="260"/>
      <c r="QZL248" s="260"/>
      <c r="QZM248" s="260"/>
      <c r="QZN248" s="260"/>
      <c r="QZO248" s="260"/>
      <c r="QZP248" s="260"/>
      <c r="QZQ248" s="260"/>
      <c r="QZR248" s="260"/>
      <c r="QZS248" s="260"/>
      <c r="QZT248" s="260"/>
      <c r="QZU248" s="260"/>
      <c r="QZV248" s="260"/>
      <c r="QZW248" s="260"/>
      <c r="QZX248" s="260"/>
      <c r="QZY248" s="260"/>
      <c r="QZZ248" s="260"/>
      <c r="RAA248" s="260"/>
      <c r="RAB248" s="260"/>
      <c r="RAC248" s="260"/>
      <c r="RAD248" s="260"/>
      <c r="RAE248" s="260"/>
      <c r="RAF248" s="260"/>
      <c r="RAG248" s="260"/>
      <c r="RAH248" s="260"/>
      <c r="RAI248" s="260"/>
      <c r="RAJ248" s="260"/>
      <c r="RAK248" s="260"/>
      <c r="RAL248" s="260"/>
      <c r="RAM248" s="260"/>
      <c r="RAN248" s="260"/>
      <c r="RAO248" s="260"/>
      <c r="RAP248" s="260"/>
      <c r="RAQ248" s="260"/>
      <c r="RAR248" s="260"/>
      <c r="RAS248" s="260"/>
      <c r="RAT248" s="260"/>
      <c r="RAU248" s="260"/>
      <c r="RAV248" s="260"/>
      <c r="RAW248" s="260"/>
      <c r="RAX248" s="260"/>
      <c r="RAY248" s="260"/>
      <c r="RAZ248" s="260"/>
      <c r="RBA248" s="260"/>
      <c r="RBB248" s="260"/>
      <c r="RBC248" s="260"/>
      <c r="RBD248" s="260"/>
      <c r="RBE248" s="260"/>
      <c r="RBF248" s="260"/>
      <c r="RBG248" s="260"/>
      <c r="RBH248" s="260"/>
      <c r="RBI248" s="260"/>
      <c r="RBJ248" s="260"/>
      <c r="RBK248" s="260"/>
      <c r="RBL248" s="260"/>
      <c r="RBM248" s="260"/>
      <c r="RBN248" s="260"/>
      <c r="RBO248" s="260"/>
      <c r="RBP248" s="260"/>
      <c r="RBQ248" s="260"/>
      <c r="RBR248" s="260"/>
      <c r="RBS248" s="260"/>
      <c r="RBT248" s="260"/>
      <c r="RBU248" s="260"/>
      <c r="RBV248" s="260"/>
      <c r="RBW248" s="260"/>
      <c r="RBX248" s="260"/>
      <c r="RBY248" s="260"/>
      <c r="RBZ248" s="260"/>
      <c r="RCA248" s="260"/>
      <c r="RCB248" s="260"/>
      <c r="RCC248" s="260"/>
      <c r="RCD248" s="260"/>
      <c r="RCE248" s="260"/>
      <c r="RCF248" s="260"/>
      <c r="RCG248" s="260"/>
      <c r="RCH248" s="260"/>
      <c r="RCI248" s="260"/>
      <c r="RCJ248" s="260"/>
      <c r="RCK248" s="260"/>
      <c r="RCL248" s="260"/>
      <c r="RCM248" s="260"/>
      <c r="RCN248" s="260"/>
      <c r="RCO248" s="260"/>
      <c r="RCP248" s="260"/>
      <c r="RCQ248" s="260"/>
      <c r="RCR248" s="260"/>
      <c r="RCS248" s="260"/>
      <c r="RCT248" s="260"/>
      <c r="RCU248" s="260"/>
      <c r="RCV248" s="260"/>
      <c r="RCW248" s="260"/>
      <c r="RCX248" s="260"/>
      <c r="RCY248" s="260"/>
      <c r="RCZ248" s="260"/>
      <c r="RDA248" s="260"/>
      <c r="RDB248" s="260"/>
      <c r="RDC248" s="260"/>
      <c r="RDD248" s="260"/>
      <c r="RDE248" s="260"/>
      <c r="RDF248" s="260"/>
      <c r="RDG248" s="260"/>
      <c r="RDH248" s="260"/>
      <c r="RDI248" s="260"/>
      <c r="RDJ248" s="260"/>
      <c r="RDK248" s="260"/>
      <c r="RDL248" s="260"/>
      <c r="RDM248" s="260"/>
      <c r="RDN248" s="260"/>
      <c r="RDO248" s="260"/>
      <c r="RDP248" s="260"/>
      <c r="RDQ248" s="260"/>
      <c r="RDR248" s="260"/>
      <c r="RDS248" s="260"/>
      <c r="RDT248" s="260"/>
      <c r="RDU248" s="260"/>
      <c r="RDV248" s="260"/>
      <c r="RDW248" s="260"/>
      <c r="RDX248" s="260"/>
      <c r="RDY248" s="260"/>
      <c r="RDZ248" s="260"/>
      <c r="REA248" s="260"/>
      <c r="REB248" s="260"/>
      <c r="REC248" s="260"/>
      <c r="RED248" s="260"/>
      <c r="REE248" s="260"/>
      <c r="REF248" s="260"/>
      <c r="REG248" s="260"/>
      <c r="REH248" s="260"/>
      <c r="REI248" s="260"/>
      <c r="REJ248" s="260"/>
      <c r="REK248" s="260"/>
      <c r="REL248" s="260"/>
      <c r="REM248" s="260"/>
      <c r="REN248" s="260"/>
      <c r="REO248" s="260"/>
      <c r="REP248" s="260"/>
      <c r="REQ248" s="260"/>
      <c r="RER248" s="260"/>
      <c r="RES248" s="260"/>
      <c r="RET248" s="260"/>
      <c r="REU248" s="260"/>
      <c r="REV248" s="260"/>
      <c r="REW248" s="260"/>
      <c r="REX248" s="260"/>
      <c r="REY248" s="260"/>
      <c r="REZ248" s="260"/>
      <c r="RFA248" s="260"/>
      <c r="RFB248" s="260"/>
      <c r="RFC248" s="260"/>
      <c r="RFD248" s="260"/>
      <c r="RFE248" s="260"/>
      <c r="RFF248" s="260"/>
      <c r="RFG248" s="260"/>
      <c r="RFH248" s="260"/>
      <c r="RFI248" s="260"/>
      <c r="RFJ248" s="260"/>
      <c r="RFK248" s="260"/>
      <c r="RFL248" s="260"/>
      <c r="RFM248" s="260"/>
      <c r="RFN248" s="260"/>
      <c r="RFO248" s="260"/>
      <c r="RFP248" s="260"/>
      <c r="RFQ248" s="260"/>
      <c r="RFR248" s="260"/>
      <c r="RFS248" s="260"/>
      <c r="RFT248" s="260"/>
      <c r="RFU248" s="260"/>
      <c r="RFV248" s="260"/>
      <c r="RFW248" s="260"/>
      <c r="RFX248" s="260"/>
      <c r="RFY248" s="260"/>
      <c r="RFZ248" s="260"/>
      <c r="RGA248" s="260"/>
      <c r="RGB248" s="260"/>
      <c r="RGC248" s="260"/>
      <c r="RGD248" s="260"/>
      <c r="RGE248" s="260"/>
      <c r="RGF248" s="260"/>
      <c r="RGG248" s="260"/>
      <c r="RGH248" s="260"/>
      <c r="RGI248" s="260"/>
      <c r="RGJ248" s="260"/>
      <c r="RGK248" s="260"/>
      <c r="RGL248" s="260"/>
      <c r="RGM248" s="260"/>
      <c r="RGN248" s="260"/>
      <c r="RGO248" s="260"/>
      <c r="RGP248" s="260"/>
      <c r="RGQ248" s="260"/>
      <c r="RGR248" s="260"/>
      <c r="RGS248" s="260"/>
      <c r="RGT248" s="260"/>
      <c r="RGU248" s="260"/>
      <c r="RGV248" s="260"/>
      <c r="RGW248" s="260"/>
      <c r="RGX248" s="260"/>
      <c r="RGY248" s="260"/>
      <c r="RGZ248" s="260"/>
      <c r="RHA248" s="260"/>
      <c r="RHB248" s="260"/>
      <c r="RHC248" s="260"/>
      <c r="RHD248" s="260"/>
      <c r="RHE248" s="260"/>
      <c r="RHF248" s="260"/>
      <c r="RHG248" s="260"/>
      <c r="RHH248" s="260"/>
      <c r="RHI248" s="260"/>
      <c r="RHJ248" s="260"/>
      <c r="RHK248" s="260"/>
      <c r="RHL248" s="260"/>
      <c r="RHM248" s="260"/>
      <c r="RHN248" s="260"/>
      <c r="RHO248" s="260"/>
      <c r="RHP248" s="260"/>
      <c r="RHQ248" s="260"/>
      <c r="RHR248" s="260"/>
      <c r="RHS248" s="260"/>
      <c r="RHT248" s="260"/>
      <c r="RHU248" s="260"/>
      <c r="RHV248" s="260"/>
      <c r="RHW248" s="260"/>
      <c r="RHX248" s="260"/>
      <c r="RHY248" s="260"/>
      <c r="RHZ248" s="260"/>
      <c r="RIA248" s="260"/>
      <c r="RIB248" s="260"/>
      <c r="RIC248" s="260"/>
      <c r="RID248" s="260"/>
      <c r="RIE248" s="260"/>
      <c r="RIF248" s="260"/>
      <c r="RIG248" s="260"/>
      <c r="RIH248" s="260"/>
      <c r="RII248" s="260"/>
      <c r="RIJ248" s="260"/>
      <c r="RIK248" s="260"/>
      <c r="RIL248" s="260"/>
      <c r="RIM248" s="260"/>
      <c r="RIN248" s="260"/>
      <c r="RIO248" s="260"/>
      <c r="RIP248" s="260"/>
      <c r="RIQ248" s="260"/>
      <c r="RIR248" s="260"/>
      <c r="RIS248" s="260"/>
      <c r="RIT248" s="260"/>
      <c r="RIU248" s="260"/>
      <c r="RIV248" s="260"/>
      <c r="RIW248" s="260"/>
      <c r="RIX248" s="260"/>
      <c r="RIY248" s="260"/>
      <c r="RIZ248" s="260"/>
      <c r="RJA248" s="260"/>
      <c r="RJB248" s="260"/>
      <c r="RJC248" s="260"/>
      <c r="RJD248" s="260"/>
      <c r="RJE248" s="260"/>
      <c r="RJF248" s="260"/>
      <c r="RJG248" s="260"/>
      <c r="RJH248" s="260"/>
      <c r="RJI248" s="260"/>
      <c r="RJJ248" s="260"/>
      <c r="RJK248" s="260"/>
      <c r="RJL248" s="260"/>
      <c r="RJM248" s="260"/>
      <c r="RJN248" s="260"/>
      <c r="RJO248" s="260"/>
      <c r="RJP248" s="260"/>
      <c r="RJQ248" s="260"/>
      <c r="RJR248" s="260"/>
      <c r="RJS248" s="260"/>
      <c r="RJT248" s="260"/>
      <c r="RJU248" s="260"/>
      <c r="RJV248" s="260"/>
      <c r="RJW248" s="260"/>
      <c r="RJX248" s="260"/>
      <c r="RJY248" s="260"/>
      <c r="RJZ248" s="260"/>
      <c r="RKA248" s="260"/>
      <c r="RKB248" s="260"/>
      <c r="RKC248" s="260"/>
      <c r="RKD248" s="260"/>
      <c r="RKE248" s="260"/>
      <c r="RKF248" s="260"/>
      <c r="RKG248" s="260"/>
      <c r="RKH248" s="260"/>
      <c r="RKI248" s="260"/>
      <c r="RKJ248" s="260"/>
      <c r="RKK248" s="260"/>
      <c r="RKL248" s="260"/>
      <c r="RKM248" s="260"/>
      <c r="RKN248" s="260"/>
      <c r="RKO248" s="260"/>
      <c r="RKP248" s="260"/>
      <c r="RKQ248" s="260"/>
      <c r="RKR248" s="260"/>
      <c r="RKS248" s="260"/>
      <c r="RKT248" s="260"/>
      <c r="RKU248" s="260"/>
      <c r="RKV248" s="260"/>
      <c r="RKW248" s="260"/>
      <c r="RKX248" s="260"/>
      <c r="RKY248" s="260"/>
      <c r="RKZ248" s="260"/>
      <c r="RLA248" s="260"/>
      <c r="RLB248" s="260"/>
      <c r="RLC248" s="260"/>
      <c r="RLD248" s="260"/>
      <c r="RLE248" s="260"/>
      <c r="RLF248" s="260"/>
      <c r="RLG248" s="260"/>
      <c r="RLH248" s="260"/>
      <c r="RLI248" s="260"/>
      <c r="RLJ248" s="260"/>
      <c r="RLK248" s="260"/>
      <c r="RLL248" s="260"/>
      <c r="RLM248" s="260"/>
      <c r="RLN248" s="260"/>
      <c r="RLO248" s="260"/>
      <c r="RLP248" s="260"/>
      <c r="RLQ248" s="260"/>
      <c r="RLR248" s="260"/>
      <c r="RLS248" s="260"/>
      <c r="RLT248" s="260"/>
      <c r="RLU248" s="260"/>
      <c r="RLV248" s="260"/>
      <c r="RLW248" s="260"/>
      <c r="RLX248" s="260"/>
      <c r="RLY248" s="260"/>
      <c r="RLZ248" s="260"/>
      <c r="RMA248" s="260"/>
      <c r="RMB248" s="260"/>
      <c r="RMC248" s="260"/>
      <c r="RMD248" s="260"/>
      <c r="RME248" s="260"/>
      <c r="RMF248" s="260"/>
      <c r="RMG248" s="260"/>
      <c r="RMH248" s="260"/>
      <c r="RMI248" s="260"/>
      <c r="RMJ248" s="260"/>
      <c r="RMK248" s="260"/>
      <c r="RML248" s="260"/>
      <c r="RMM248" s="260"/>
      <c r="RMN248" s="260"/>
      <c r="RMO248" s="260"/>
      <c r="RMP248" s="260"/>
      <c r="RMQ248" s="260"/>
      <c r="RMR248" s="260"/>
      <c r="RMS248" s="260"/>
      <c r="RMT248" s="260"/>
      <c r="RMU248" s="260"/>
      <c r="RMV248" s="260"/>
      <c r="RMW248" s="260"/>
      <c r="RMX248" s="260"/>
      <c r="RMY248" s="260"/>
      <c r="RMZ248" s="260"/>
      <c r="RNA248" s="260"/>
      <c r="RNB248" s="260"/>
      <c r="RNC248" s="260"/>
      <c r="RND248" s="260"/>
      <c r="RNE248" s="260"/>
      <c r="RNF248" s="260"/>
      <c r="RNG248" s="260"/>
      <c r="RNH248" s="260"/>
      <c r="RNI248" s="260"/>
      <c r="RNJ248" s="260"/>
      <c r="RNK248" s="260"/>
      <c r="RNL248" s="260"/>
      <c r="RNM248" s="260"/>
      <c r="RNN248" s="260"/>
      <c r="RNO248" s="260"/>
      <c r="RNP248" s="260"/>
      <c r="RNQ248" s="260"/>
      <c r="RNR248" s="260"/>
      <c r="RNS248" s="260"/>
      <c r="RNT248" s="260"/>
      <c r="RNU248" s="260"/>
      <c r="RNV248" s="260"/>
      <c r="RNW248" s="260"/>
      <c r="RNX248" s="260"/>
      <c r="RNY248" s="260"/>
      <c r="RNZ248" s="260"/>
      <c r="ROA248" s="260"/>
      <c r="ROB248" s="260"/>
      <c r="ROC248" s="260"/>
      <c r="ROD248" s="260"/>
      <c r="ROE248" s="260"/>
      <c r="ROF248" s="260"/>
      <c r="ROG248" s="260"/>
      <c r="ROH248" s="260"/>
      <c r="ROI248" s="260"/>
      <c r="ROJ248" s="260"/>
      <c r="ROK248" s="260"/>
      <c r="ROL248" s="260"/>
      <c r="ROM248" s="260"/>
      <c r="RON248" s="260"/>
      <c r="ROO248" s="260"/>
      <c r="ROP248" s="260"/>
      <c r="ROQ248" s="260"/>
      <c r="ROR248" s="260"/>
      <c r="ROS248" s="260"/>
      <c r="ROT248" s="260"/>
      <c r="ROU248" s="260"/>
      <c r="ROV248" s="260"/>
      <c r="ROW248" s="260"/>
      <c r="ROX248" s="260"/>
      <c r="ROY248" s="260"/>
      <c r="ROZ248" s="260"/>
      <c r="RPA248" s="260"/>
      <c r="RPB248" s="260"/>
      <c r="RPC248" s="260"/>
      <c r="RPD248" s="260"/>
      <c r="RPE248" s="260"/>
      <c r="RPF248" s="260"/>
      <c r="RPG248" s="260"/>
      <c r="RPH248" s="260"/>
      <c r="RPI248" s="260"/>
      <c r="RPJ248" s="260"/>
      <c r="RPK248" s="260"/>
      <c r="RPL248" s="260"/>
      <c r="RPM248" s="260"/>
      <c r="RPN248" s="260"/>
      <c r="RPO248" s="260"/>
      <c r="RPP248" s="260"/>
      <c r="RPQ248" s="260"/>
      <c r="RPR248" s="260"/>
      <c r="RPS248" s="260"/>
      <c r="RPT248" s="260"/>
      <c r="RPU248" s="260"/>
      <c r="RPV248" s="260"/>
      <c r="RPW248" s="260"/>
      <c r="RPX248" s="260"/>
      <c r="RPY248" s="260"/>
      <c r="RPZ248" s="260"/>
      <c r="RQA248" s="260"/>
      <c r="RQB248" s="260"/>
      <c r="RQC248" s="260"/>
      <c r="RQD248" s="260"/>
      <c r="RQE248" s="260"/>
      <c r="RQF248" s="260"/>
      <c r="RQG248" s="260"/>
      <c r="RQH248" s="260"/>
      <c r="RQI248" s="260"/>
      <c r="RQJ248" s="260"/>
      <c r="RQK248" s="260"/>
      <c r="RQL248" s="260"/>
      <c r="RQM248" s="260"/>
      <c r="RQN248" s="260"/>
      <c r="RQO248" s="260"/>
      <c r="RQP248" s="260"/>
      <c r="RQQ248" s="260"/>
      <c r="RQR248" s="260"/>
      <c r="RQS248" s="260"/>
      <c r="RQT248" s="260"/>
      <c r="RQU248" s="260"/>
      <c r="RQV248" s="260"/>
      <c r="RQW248" s="260"/>
      <c r="RQX248" s="260"/>
      <c r="RQY248" s="260"/>
      <c r="RQZ248" s="260"/>
      <c r="RRA248" s="260"/>
      <c r="RRB248" s="260"/>
      <c r="RRC248" s="260"/>
      <c r="RRD248" s="260"/>
      <c r="RRE248" s="260"/>
      <c r="RRF248" s="260"/>
      <c r="RRG248" s="260"/>
      <c r="RRH248" s="260"/>
      <c r="RRI248" s="260"/>
      <c r="RRJ248" s="260"/>
      <c r="RRK248" s="260"/>
      <c r="RRL248" s="260"/>
      <c r="RRM248" s="260"/>
      <c r="RRN248" s="260"/>
      <c r="RRO248" s="260"/>
      <c r="RRP248" s="260"/>
      <c r="RRQ248" s="260"/>
      <c r="RRR248" s="260"/>
      <c r="RRS248" s="260"/>
      <c r="RRT248" s="260"/>
      <c r="RRU248" s="260"/>
      <c r="RRV248" s="260"/>
      <c r="RRW248" s="260"/>
      <c r="RRX248" s="260"/>
      <c r="RRY248" s="260"/>
      <c r="RRZ248" s="260"/>
      <c r="RSA248" s="260"/>
      <c r="RSB248" s="260"/>
      <c r="RSC248" s="260"/>
      <c r="RSD248" s="260"/>
      <c r="RSE248" s="260"/>
      <c r="RSF248" s="260"/>
      <c r="RSG248" s="260"/>
      <c r="RSH248" s="260"/>
      <c r="RSI248" s="260"/>
      <c r="RSJ248" s="260"/>
      <c r="RSK248" s="260"/>
      <c r="RSL248" s="260"/>
      <c r="RSM248" s="260"/>
      <c r="RSN248" s="260"/>
      <c r="RSO248" s="260"/>
      <c r="RSP248" s="260"/>
      <c r="RSQ248" s="260"/>
      <c r="RSR248" s="260"/>
      <c r="RSS248" s="260"/>
      <c r="RST248" s="260"/>
      <c r="RSU248" s="260"/>
      <c r="RSV248" s="260"/>
      <c r="RSW248" s="260"/>
      <c r="RSX248" s="260"/>
      <c r="RSY248" s="260"/>
      <c r="RSZ248" s="260"/>
      <c r="RTA248" s="260"/>
      <c r="RTB248" s="260"/>
      <c r="RTC248" s="260"/>
      <c r="RTD248" s="260"/>
      <c r="RTE248" s="260"/>
      <c r="RTF248" s="260"/>
      <c r="RTG248" s="260"/>
      <c r="RTH248" s="260"/>
      <c r="RTI248" s="260"/>
      <c r="RTJ248" s="260"/>
      <c r="RTK248" s="260"/>
      <c r="RTL248" s="260"/>
      <c r="RTM248" s="260"/>
      <c r="RTN248" s="260"/>
      <c r="RTO248" s="260"/>
      <c r="RTP248" s="260"/>
      <c r="RTQ248" s="260"/>
      <c r="RTR248" s="260"/>
      <c r="RTS248" s="260"/>
      <c r="RTT248" s="260"/>
      <c r="RTU248" s="260"/>
      <c r="RTV248" s="260"/>
      <c r="RTW248" s="260"/>
      <c r="RTX248" s="260"/>
      <c r="RTY248" s="260"/>
      <c r="RTZ248" s="260"/>
      <c r="RUA248" s="260"/>
      <c r="RUB248" s="260"/>
      <c r="RUC248" s="260"/>
      <c r="RUD248" s="260"/>
      <c r="RUE248" s="260"/>
      <c r="RUF248" s="260"/>
      <c r="RUG248" s="260"/>
      <c r="RUH248" s="260"/>
      <c r="RUI248" s="260"/>
      <c r="RUJ248" s="260"/>
      <c r="RUK248" s="260"/>
      <c r="RUL248" s="260"/>
      <c r="RUM248" s="260"/>
      <c r="RUN248" s="260"/>
      <c r="RUO248" s="260"/>
      <c r="RUP248" s="260"/>
      <c r="RUQ248" s="260"/>
      <c r="RUR248" s="260"/>
      <c r="RUS248" s="260"/>
      <c r="RUT248" s="260"/>
      <c r="RUU248" s="260"/>
      <c r="RUV248" s="260"/>
      <c r="RUW248" s="260"/>
      <c r="RUX248" s="260"/>
      <c r="RUY248" s="260"/>
      <c r="RUZ248" s="260"/>
      <c r="RVA248" s="260"/>
      <c r="RVB248" s="260"/>
      <c r="RVC248" s="260"/>
      <c r="RVD248" s="260"/>
      <c r="RVE248" s="260"/>
      <c r="RVF248" s="260"/>
      <c r="RVG248" s="260"/>
      <c r="RVH248" s="260"/>
      <c r="RVI248" s="260"/>
      <c r="RVJ248" s="260"/>
      <c r="RVK248" s="260"/>
      <c r="RVL248" s="260"/>
      <c r="RVM248" s="260"/>
      <c r="RVN248" s="260"/>
      <c r="RVO248" s="260"/>
      <c r="RVP248" s="260"/>
      <c r="RVQ248" s="260"/>
      <c r="RVR248" s="260"/>
      <c r="RVS248" s="260"/>
      <c r="RVT248" s="260"/>
      <c r="RVU248" s="260"/>
      <c r="RVV248" s="260"/>
      <c r="RVW248" s="260"/>
      <c r="RVX248" s="260"/>
      <c r="RVY248" s="260"/>
      <c r="RVZ248" s="260"/>
      <c r="RWA248" s="260"/>
      <c r="RWB248" s="260"/>
      <c r="RWC248" s="260"/>
      <c r="RWD248" s="260"/>
      <c r="RWE248" s="260"/>
      <c r="RWF248" s="260"/>
      <c r="RWG248" s="260"/>
      <c r="RWH248" s="260"/>
      <c r="RWI248" s="260"/>
      <c r="RWJ248" s="260"/>
      <c r="RWK248" s="260"/>
      <c r="RWL248" s="260"/>
      <c r="RWM248" s="260"/>
      <c r="RWN248" s="260"/>
      <c r="RWO248" s="260"/>
      <c r="RWP248" s="260"/>
      <c r="RWQ248" s="260"/>
      <c r="RWR248" s="260"/>
      <c r="RWS248" s="260"/>
      <c r="RWT248" s="260"/>
      <c r="RWU248" s="260"/>
      <c r="RWV248" s="260"/>
      <c r="RWW248" s="260"/>
      <c r="RWX248" s="260"/>
      <c r="RWY248" s="260"/>
      <c r="RWZ248" s="260"/>
      <c r="RXA248" s="260"/>
      <c r="RXB248" s="260"/>
      <c r="RXC248" s="260"/>
      <c r="RXD248" s="260"/>
      <c r="RXE248" s="260"/>
      <c r="RXF248" s="260"/>
      <c r="RXG248" s="260"/>
      <c r="RXH248" s="260"/>
      <c r="RXI248" s="260"/>
      <c r="RXJ248" s="260"/>
      <c r="RXK248" s="260"/>
      <c r="RXL248" s="260"/>
      <c r="RXM248" s="260"/>
      <c r="RXN248" s="260"/>
      <c r="RXO248" s="260"/>
      <c r="RXP248" s="260"/>
      <c r="RXQ248" s="260"/>
      <c r="RXR248" s="260"/>
      <c r="RXS248" s="260"/>
      <c r="RXT248" s="260"/>
      <c r="RXU248" s="260"/>
      <c r="RXV248" s="260"/>
      <c r="RXW248" s="260"/>
      <c r="RXX248" s="260"/>
      <c r="RXY248" s="260"/>
      <c r="RXZ248" s="260"/>
      <c r="RYA248" s="260"/>
      <c r="RYB248" s="260"/>
      <c r="RYC248" s="260"/>
      <c r="RYD248" s="260"/>
      <c r="RYE248" s="260"/>
      <c r="RYF248" s="260"/>
      <c r="RYG248" s="260"/>
      <c r="RYH248" s="260"/>
      <c r="RYI248" s="260"/>
      <c r="RYJ248" s="260"/>
      <c r="RYK248" s="260"/>
      <c r="RYL248" s="260"/>
      <c r="RYM248" s="260"/>
      <c r="RYN248" s="260"/>
      <c r="RYO248" s="260"/>
      <c r="RYP248" s="260"/>
      <c r="RYQ248" s="260"/>
      <c r="RYR248" s="260"/>
      <c r="RYS248" s="260"/>
      <c r="RYT248" s="260"/>
      <c r="RYU248" s="260"/>
      <c r="RYV248" s="260"/>
      <c r="RYW248" s="260"/>
      <c r="RYX248" s="260"/>
      <c r="RYY248" s="260"/>
      <c r="RYZ248" s="260"/>
      <c r="RZA248" s="260"/>
      <c r="RZB248" s="260"/>
      <c r="RZC248" s="260"/>
      <c r="RZD248" s="260"/>
      <c r="RZE248" s="260"/>
      <c r="RZF248" s="260"/>
      <c r="RZG248" s="260"/>
      <c r="RZH248" s="260"/>
      <c r="RZI248" s="260"/>
      <c r="RZJ248" s="260"/>
      <c r="RZK248" s="260"/>
      <c r="RZL248" s="260"/>
      <c r="RZM248" s="260"/>
      <c r="RZN248" s="260"/>
      <c r="RZO248" s="260"/>
      <c r="RZP248" s="260"/>
      <c r="RZQ248" s="260"/>
      <c r="RZR248" s="260"/>
      <c r="RZS248" s="260"/>
      <c r="RZT248" s="260"/>
      <c r="RZU248" s="260"/>
      <c r="RZV248" s="260"/>
      <c r="RZW248" s="260"/>
      <c r="RZX248" s="260"/>
      <c r="RZY248" s="260"/>
      <c r="RZZ248" s="260"/>
      <c r="SAA248" s="260"/>
      <c r="SAB248" s="260"/>
      <c r="SAC248" s="260"/>
      <c r="SAD248" s="260"/>
      <c r="SAE248" s="260"/>
      <c r="SAF248" s="260"/>
      <c r="SAG248" s="260"/>
      <c r="SAH248" s="260"/>
      <c r="SAI248" s="260"/>
      <c r="SAJ248" s="260"/>
      <c r="SAK248" s="260"/>
      <c r="SAL248" s="260"/>
      <c r="SAM248" s="260"/>
      <c r="SAN248" s="260"/>
      <c r="SAO248" s="260"/>
      <c r="SAP248" s="260"/>
      <c r="SAQ248" s="260"/>
      <c r="SAR248" s="260"/>
      <c r="SAS248" s="260"/>
      <c r="SAT248" s="260"/>
      <c r="SAU248" s="260"/>
      <c r="SAV248" s="260"/>
      <c r="SAW248" s="260"/>
      <c r="SAX248" s="260"/>
      <c r="SAY248" s="260"/>
      <c r="SAZ248" s="260"/>
      <c r="SBA248" s="260"/>
      <c r="SBB248" s="260"/>
      <c r="SBC248" s="260"/>
      <c r="SBD248" s="260"/>
      <c r="SBE248" s="260"/>
      <c r="SBF248" s="260"/>
      <c r="SBG248" s="260"/>
      <c r="SBH248" s="260"/>
      <c r="SBI248" s="260"/>
      <c r="SBJ248" s="260"/>
      <c r="SBK248" s="260"/>
      <c r="SBL248" s="260"/>
      <c r="SBM248" s="260"/>
      <c r="SBN248" s="260"/>
      <c r="SBO248" s="260"/>
      <c r="SBP248" s="260"/>
      <c r="SBQ248" s="260"/>
      <c r="SBR248" s="260"/>
      <c r="SBS248" s="260"/>
      <c r="SBT248" s="260"/>
      <c r="SBU248" s="260"/>
      <c r="SBV248" s="260"/>
      <c r="SBW248" s="260"/>
      <c r="SBX248" s="260"/>
      <c r="SBY248" s="260"/>
      <c r="SBZ248" s="260"/>
      <c r="SCA248" s="260"/>
      <c r="SCB248" s="260"/>
      <c r="SCC248" s="260"/>
      <c r="SCD248" s="260"/>
      <c r="SCE248" s="260"/>
      <c r="SCF248" s="260"/>
      <c r="SCG248" s="260"/>
      <c r="SCH248" s="260"/>
      <c r="SCI248" s="260"/>
      <c r="SCJ248" s="260"/>
      <c r="SCK248" s="260"/>
      <c r="SCL248" s="260"/>
      <c r="SCM248" s="260"/>
      <c r="SCN248" s="260"/>
      <c r="SCO248" s="260"/>
      <c r="SCP248" s="260"/>
      <c r="SCQ248" s="260"/>
      <c r="SCR248" s="260"/>
      <c r="SCS248" s="260"/>
      <c r="SCT248" s="260"/>
      <c r="SCU248" s="260"/>
      <c r="SCV248" s="260"/>
      <c r="SCW248" s="260"/>
      <c r="SCX248" s="260"/>
      <c r="SCY248" s="260"/>
      <c r="SCZ248" s="260"/>
      <c r="SDA248" s="260"/>
      <c r="SDB248" s="260"/>
      <c r="SDC248" s="260"/>
      <c r="SDD248" s="260"/>
      <c r="SDE248" s="260"/>
      <c r="SDF248" s="260"/>
      <c r="SDG248" s="260"/>
      <c r="SDH248" s="260"/>
      <c r="SDI248" s="260"/>
      <c r="SDJ248" s="260"/>
      <c r="SDK248" s="260"/>
      <c r="SDL248" s="260"/>
      <c r="SDM248" s="260"/>
      <c r="SDN248" s="260"/>
      <c r="SDO248" s="260"/>
      <c r="SDP248" s="260"/>
      <c r="SDQ248" s="260"/>
      <c r="SDR248" s="260"/>
      <c r="SDS248" s="260"/>
      <c r="SDT248" s="260"/>
      <c r="SDU248" s="260"/>
      <c r="SDV248" s="260"/>
      <c r="SDW248" s="260"/>
      <c r="SDX248" s="260"/>
      <c r="SDY248" s="260"/>
      <c r="SDZ248" s="260"/>
      <c r="SEA248" s="260"/>
      <c r="SEB248" s="260"/>
      <c r="SEC248" s="260"/>
      <c r="SED248" s="260"/>
      <c r="SEE248" s="260"/>
      <c r="SEF248" s="260"/>
      <c r="SEG248" s="260"/>
      <c r="SEH248" s="260"/>
      <c r="SEI248" s="260"/>
      <c r="SEJ248" s="260"/>
      <c r="SEK248" s="260"/>
      <c r="SEL248" s="260"/>
      <c r="SEM248" s="260"/>
      <c r="SEN248" s="260"/>
      <c r="SEO248" s="260"/>
      <c r="SEP248" s="260"/>
      <c r="SEQ248" s="260"/>
      <c r="SER248" s="260"/>
      <c r="SES248" s="260"/>
      <c r="SET248" s="260"/>
      <c r="SEU248" s="260"/>
      <c r="SEV248" s="260"/>
      <c r="SEW248" s="260"/>
      <c r="SEX248" s="260"/>
      <c r="SEY248" s="260"/>
      <c r="SEZ248" s="260"/>
      <c r="SFA248" s="260"/>
      <c r="SFB248" s="260"/>
      <c r="SFC248" s="260"/>
      <c r="SFD248" s="260"/>
      <c r="SFE248" s="260"/>
      <c r="SFF248" s="260"/>
      <c r="SFG248" s="260"/>
      <c r="SFH248" s="260"/>
      <c r="SFI248" s="260"/>
      <c r="SFJ248" s="260"/>
      <c r="SFK248" s="260"/>
      <c r="SFL248" s="260"/>
      <c r="SFM248" s="260"/>
      <c r="SFN248" s="260"/>
      <c r="SFO248" s="260"/>
      <c r="SFP248" s="260"/>
      <c r="SFQ248" s="260"/>
      <c r="SFR248" s="260"/>
      <c r="SFS248" s="260"/>
      <c r="SFT248" s="260"/>
      <c r="SFU248" s="260"/>
      <c r="SFV248" s="260"/>
      <c r="SFW248" s="260"/>
      <c r="SFX248" s="260"/>
      <c r="SFY248" s="260"/>
      <c r="SFZ248" s="260"/>
      <c r="SGA248" s="260"/>
      <c r="SGB248" s="260"/>
      <c r="SGC248" s="260"/>
      <c r="SGD248" s="260"/>
      <c r="SGE248" s="260"/>
      <c r="SGF248" s="260"/>
      <c r="SGG248" s="260"/>
      <c r="SGH248" s="260"/>
      <c r="SGI248" s="260"/>
      <c r="SGJ248" s="260"/>
      <c r="SGK248" s="260"/>
      <c r="SGL248" s="260"/>
      <c r="SGM248" s="260"/>
      <c r="SGN248" s="260"/>
      <c r="SGO248" s="260"/>
      <c r="SGP248" s="260"/>
      <c r="SGQ248" s="260"/>
      <c r="SGR248" s="260"/>
      <c r="SGS248" s="260"/>
      <c r="SGT248" s="260"/>
      <c r="SGU248" s="260"/>
      <c r="SGV248" s="260"/>
      <c r="SGW248" s="260"/>
      <c r="SGX248" s="260"/>
      <c r="SGY248" s="260"/>
      <c r="SGZ248" s="260"/>
      <c r="SHA248" s="260"/>
      <c r="SHB248" s="260"/>
      <c r="SHC248" s="260"/>
      <c r="SHD248" s="260"/>
      <c r="SHE248" s="260"/>
      <c r="SHF248" s="260"/>
      <c r="SHG248" s="260"/>
      <c r="SHH248" s="260"/>
      <c r="SHI248" s="260"/>
      <c r="SHJ248" s="260"/>
      <c r="SHK248" s="260"/>
      <c r="SHL248" s="260"/>
      <c r="SHM248" s="260"/>
      <c r="SHN248" s="260"/>
      <c r="SHO248" s="260"/>
      <c r="SHP248" s="260"/>
      <c r="SHQ248" s="260"/>
      <c r="SHR248" s="260"/>
      <c r="SHS248" s="260"/>
      <c r="SHT248" s="260"/>
      <c r="SHU248" s="260"/>
      <c r="SHV248" s="260"/>
      <c r="SHW248" s="260"/>
      <c r="SHX248" s="260"/>
      <c r="SHY248" s="260"/>
      <c r="SHZ248" s="260"/>
      <c r="SIA248" s="260"/>
      <c r="SIB248" s="260"/>
      <c r="SIC248" s="260"/>
      <c r="SID248" s="260"/>
      <c r="SIE248" s="260"/>
      <c r="SIF248" s="260"/>
      <c r="SIG248" s="260"/>
      <c r="SIH248" s="260"/>
      <c r="SII248" s="260"/>
      <c r="SIJ248" s="260"/>
      <c r="SIK248" s="260"/>
      <c r="SIL248" s="260"/>
      <c r="SIM248" s="260"/>
      <c r="SIN248" s="260"/>
      <c r="SIO248" s="260"/>
      <c r="SIP248" s="260"/>
      <c r="SIQ248" s="260"/>
      <c r="SIR248" s="260"/>
      <c r="SIS248" s="260"/>
      <c r="SIT248" s="260"/>
      <c r="SIU248" s="260"/>
      <c r="SIV248" s="260"/>
      <c r="SIW248" s="260"/>
      <c r="SIX248" s="260"/>
      <c r="SIY248" s="260"/>
      <c r="SIZ248" s="260"/>
      <c r="SJA248" s="260"/>
      <c r="SJB248" s="260"/>
      <c r="SJC248" s="260"/>
      <c r="SJD248" s="260"/>
      <c r="SJE248" s="260"/>
      <c r="SJF248" s="260"/>
      <c r="SJG248" s="260"/>
      <c r="SJH248" s="260"/>
      <c r="SJI248" s="260"/>
      <c r="SJJ248" s="260"/>
      <c r="SJK248" s="260"/>
      <c r="SJL248" s="260"/>
      <c r="SJM248" s="260"/>
      <c r="SJN248" s="260"/>
      <c r="SJO248" s="260"/>
      <c r="SJP248" s="260"/>
      <c r="SJQ248" s="260"/>
      <c r="SJR248" s="260"/>
      <c r="SJS248" s="260"/>
      <c r="SJT248" s="260"/>
      <c r="SJU248" s="260"/>
      <c r="SJV248" s="260"/>
      <c r="SJW248" s="260"/>
      <c r="SJX248" s="260"/>
      <c r="SJY248" s="260"/>
      <c r="SJZ248" s="260"/>
      <c r="SKA248" s="260"/>
      <c r="SKB248" s="260"/>
      <c r="SKC248" s="260"/>
      <c r="SKD248" s="260"/>
      <c r="SKE248" s="260"/>
      <c r="SKF248" s="260"/>
      <c r="SKG248" s="260"/>
      <c r="SKH248" s="260"/>
      <c r="SKI248" s="260"/>
      <c r="SKJ248" s="260"/>
      <c r="SKK248" s="260"/>
      <c r="SKL248" s="260"/>
      <c r="SKM248" s="260"/>
      <c r="SKN248" s="260"/>
      <c r="SKO248" s="260"/>
      <c r="SKP248" s="260"/>
      <c r="SKQ248" s="260"/>
      <c r="SKR248" s="260"/>
      <c r="SKS248" s="260"/>
      <c r="SKT248" s="260"/>
      <c r="SKU248" s="260"/>
      <c r="SKV248" s="260"/>
      <c r="SKW248" s="260"/>
      <c r="SKX248" s="260"/>
      <c r="SKY248" s="260"/>
      <c r="SKZ248" s="260"/>
      <c r="SLA248" s="260"/>
      <c r="SLB248" s="260"/>
      <c r="SLC248" s="260"/>
      <c r="SLD248" s="260"/>
      <c r="SLE248" s="260"/>
      <c r="SLF248" s="260"/>
      <c r="SLG248" s="260"/>
      <c r="SLH248" s="260"/>
      <c r="SLI248" s="260"/>
      <c r="SLJ248" s="260"/>
      <c r="SLK248" s="260"/>
      <c r="SLL248" s="260"/>
      <c r="SLM248" s="260"/>
      <c r="SLN248" s="260"/>
      <c r="SLO248" s="260"/>
      <c r="SLP248" s="260"/>
      <c r="SLQ248" s="260"/>
      <c r="SLR248" s="260"/>
      <c r="SLS248" s="260"/>
      <c r="SLT248" s="260"/>
      <c r="SLU248" s="260"/>
      <c r="SLV248" s="260"/>
      <c r="SLW248" s="260"/>
      <c r="SLX248" s="260"/>
      <c r="SLY248" s="260"/>
      <c r="SLZ248" s="260"/>
      <c r="SMA248" s="260"/>
      <c r="SMB248" s="260"/>
      <c r="SMC248" s="260"/>
      <c r="SMD248" s="260"/>
      <c r="SME248" s="260"/>
      <c r="SMF248" s="260"/>
      <c r="SMG248" s="260"/>
      <c r="SMH248" s="260"/>
      <c r="SMI248" s="260"/>
      <c r="SMJ248" s="260"/>
      <c r="SMK248" s="260"/>
      <c r="SML248" s="260"/>
      <c r="SMM248" s="260"/>
      <c r="SMN248" s="260"/>
      <c r="SMO248" s="260"/>
      <c r="SMP248" s="260"/>
      <c r="SMQ248" s="260"/>
      <c r="SMR248" s="260"/>
      <c r="SMS248" s="260"/>
      <c r="SMT248" s="260"/>
      <c r="SMU248" s="260"/>
      <c r="SMV248" s="260"/>
      <c r="SMW248" s="260"/>
      <c r="SMX248" s="260"/>
      <c r="SMY248" s="260"/>
      <c r="SMZ248" s="260"/>
      <c r="SNA248" s="260"/>
      <c r="SNB248" s="260"/>
      <c r="SNC248" s="260"/>
      <c r="SND248" s="260"/>
      <c r="SNE248" s="260"/>
      <c r="SNF248" s="260"/>
      <c r="SNG248" s="260"/>
      <c r="SNH248" s="260"/>
      <c r="SNI248" s="260"/>
      <c r="SNJ248" s="260"/>
      <c r="SNK248" s="260"/>
      <c r="SNL248" s="260"/>
      <c r="SNM248" s="260"/>
      <c r="SNN248" s="260"/>
      <c r="SNO248" s="260"/>
      <c r="SNP248" s="260"/>
      <c r="SNQ248" s="260"/>
      <c r="SNR248" s="260"/>
      <c r="SNS248" s="260"/>
      <c r="SNT248" s="260"/>
      <c r="SNU248" s="260"/>
      <c r="SNV248" s="260"/>
      <c r="SNW248" s="260"/>
      <c r="SNX248" s="260"/>
      <c r="SNY248" s="260"/>
      <c r="SNZ248" s="260"/>
      <c r="SOA248" s="260"/>
      <c r="SOB248" s="260"/>
      <c r="SOC248" s="260"/>
      <c r="SOD248" s="260"/>
      <c r="SOE248" s="260"/>
      <c r="SOF248" s="260"/>
      <c r="SOG248" s="260"/>
      <c r="SOH248" s="260"/>
      <c r="SOI248" s="260"/>
      <c r="SOJ248" s="260"/>
      <c r="SOK248" s="260"/>
      <c r="SOL248" s="260"/>
      <c r="SOM248" s="260"/>
      <c r="SON248" s="260"/>
      <c r="SOO248" s="260"/>
      <c r="SOP248" s="260"/>
      <c r="SOQ248" s="260"/>
      <c r="SOR248" s="260"/>
      <c r="SOS248" s="260"/>
      <c r="SOT248" s="260"/>
      <c r="SOU248" s="260"/>
      <c r="SOV248" s="260"/>
      <c r="SOW248" s="260"/>
      <c r="SOX248" s="260"/>
      <c r="SOY248" s="260"/>
      <c r="SOZ248" s="260"/>
      <c r="SPA248" s="260"/>
      <c r="SPB248" s="260"/>
      <c r="SPC248" s="260"/>
      <c r="SPD248" s="260"/>
      <c r="SPE248" s="260"/>
      <c r="SPF248" s="260"/>
      <c r="SPG248" s="260"/>
      <c r="SPH248" s="260"/>
      <c r="SPI248" s="260"/>
      <c r="SPJ248" s="260"/>
      <c r="SPK248" s="260"/>
      <c r="SPL248" s="260"/>
      <c r="SPM248" s="260"/>
      <c r="SPN248" s="260"/>
      <c r="SPO248" s="260"/>
      <c r="SPP248" s="260"/>
      <c r="SPQ248" s="260"/>
      <c r="SPR248" s="260"/>
      <c r="SPS248" s="260"/>
      <c r="SPT248" s="260"/>
      <c r="SPU248" s="260"/>
      <c r="SPV248" s="260"/>
      <c r="SPW248" s="260"/>
      <c r="SPX248" s="260"/>
      <c r="SPY248" s="260"/>
      <c r="SPZ248" s="260"/>
      <c r="SQA248" s="260"/>
      <c r="SQB248" s="260"/>
      <c r="SQC248" s="260"/>
      <c r="SQD248" s="260"/>
      <c r="SQE248" s="260"/>
      <c r="SQF248" s="260"/>
      <c r="SQG248" s="260"/>
      <c r="SQH248" s="260"/>
      <c r="SQI248" s="260"/>
      <c r="SQJ248" s="260"/>
      <c r="SQK248" s="260"/>
      <c r="SQL248" s="260"/>
      <c r="SQM248" s="260"/>
      <c r="SQN248" s="260"/>
      <c r="SQO248" s="260"/>
      <c r="SQP248" s="260"/>
      <c r="SQQ248" s="260"/>
      <c r="SQR248" s="260"/>
      <c r="SQS248" s="260"/>
      <c r="SQT248" s="260"/>
      <c r="SQU248" s="260"/>
      <c r="SQV248" s="260"/>
      <c r="SQW248" s="260"/>
      <c r="SQX248" s="260"/>
      <c r="SQY248" s="260"/>
      <c r="SQZ248" s="260"/>
      <c r="SRA248" s="260"/>
      <c r="SRB248" s="260"/>
      <c r="SRC248" s="260"/>
      <c r="SRD248" s="260"/>
      <c r="SRE248" s="260"/>
      <c r="SRF248" s="260"/>
      <c r="SRG248" s="260"/>
      <c r="SRH248" s="260"/>
      <c r="SRI248" s="260"/>
      <c r="SRJ248" s="260"/>
      <c r="SRK248" s="260"/>
      <c r="SRL248" s="260"/>
      <c r="SRM248" s="260"/>
      <c r="SRN248" s="260"/>
      <c r="SRO248" s="260"/>
      <c r="SRP248" s="260"/>
      <c r="SRQ248" s="260"/>
      <c r="SRR248" s="260"/>
      <c r="SRS248" s="260"/>
      <c r="SRT248" s="260"/>
      <c r="SRU248" s="260"/>
      <c r="SRV248" s="260"/>
      <c r="SRW248" s="260"/>
      <c r="SRX248" s="260"/>
      <c r="SRY248" s="260"/>
      <c r="SRZ248" s="260"/>
      <c r="SSA248" s="260"/>
      <c r="SSB248" s="260"/>
      <c r="SSC248" s="260"/>
      <c r="SSD248" s="260"/>
      <c r="SSE248" s="260"/>
      <c r="SSF248" s="260"/>
      <c r="SSG248" s="260"/>
      <c r="SSH248" s="260"/>
      <c r="SSI248" s="260"/>
      <c r="SSJ248" s="260"/>
      <c r="SSK248" s="260"/>
      <c r="SSL248" s="260"/>
      <c r="SSM248" s="260"/>
      <c r="SSN248" s="260"/>
      <c r="SSO248" s="260"/>
      <c r="SSP248" s="260"/>
      <c r="SSQ248" s="260"/>
      <c r="SSR248" s="260"/>
      <c r="SSS248" s="260"/>
      <c r="SST248" s="260"/>
      <c r="SSU248" s="260"/>
      <c r="SSV248" s="260"/>
      <c r="SSW248" s="260"/>
      <c r="SSX248" s="260"/>
      <c r="SSY248" s="260"/>
      <c r="SSZ248" s="260"/>
      <c r="STA248" s="260"/>
      <c r="STB248" s="260"/>
      <c r="STC248" s="260"/>
      <c r="STD248" s="260"/>
      <c r="STE248" s="260"/>
      <c r="STF248" s="260"/>
      <c r="STG248" s="260"/>
      <c r="STH248" s="260"/>
      <c r="STI248" s="260"/>
      <c r="STJ248" s="260"/>
      <c r="STK248" s="260"/>
      <c r="STL248" s="260"/>
      <c r="STM248" s="260"/>
      <c r="STN248" s="260"/>
      <c r="STO248" s="260"/>
      <c r="STP248" s="260"/>
      <c r="STQ248" s="260"/>
      <c r="STR248" s="260"/>
      <c r="STS248" s="260"/>
      <c r="STT248" s="260"/>
      <c r="STU248" s="260"/>
      <c r="STV248" s="260"/>
      <c r="STW248" s="260"/>
      <c r="STX248" s="260"/>
      <c r="STY248" s="260"/>
      <c r="STZ248" s="260"/>
      <c r="SUA248" s="260"/>
      <c r="SUB248" s="260"/>
      <c r="SUC248" s="260"/>
      <c r="SUD248" s="260"/>
      <c r="SUE248" s="260"/>
      <c r="SUF248" s="260"/>
      <c r="SUG248" s="260"/>
      <c r="SUH248" s="260"/>
      <c r="SUI248" s="260"/>
      <c r="SUJ248" s="260"/>
      <c r="SUK248" s="260"/>
      <c r="SUL248" s="260"/>
      <c r="SUM248" s="260"/>
      <c r="SUN248" s="260"/>
      <c r="SUO248" s="260"/>
      <c r="SUP248" s="260"/>
      <c r="SUQ248" s="260"/>
      <c r="SUR248" s="260"/>
      <c r="SUS248" s="260"/>
      <c r="SUT248" s="260"/>
      <c r="SUU248" s="260"/>
      <c r="SUV248" s="260"/>
      <c r="SUW248" s="260"/>
      <c r="SUX248" s="260"/>
      <c r="SUY248" s="260"/>
      <c r="SUZ248" s="260"/>
      <c r="SVA248" s="260"/>
      <c r="SVB248" s="260"/>
      <c r="SVC248" s="260"/>
      <c r="SVD248" s="260"/>
      <c r="SVE248" s="260"/>
      <c r="SVF248" s="260"/>
      <c r="SVG248" s="260"/>
      <c r="SVH248" s="260"/>
      <c r="SVI248" s="260"/>
      <c r="SVJ248" s="260"/>
      <c r="SVK248" s="260"/>
      <c r="SVL248" s="260"/>
      <c r="SVM248" s="260"/>
      <c r="SVN248" s="260"/>
      <c r="SVO248" s="260"/>
      <c r="SVP248" s="260"/>
      <c r="SVQ248" s="260"/>
      <c r="SVR248" s="260"/>
      <c r="SVS248" s="260"/>
      <c r="SVT248" s="260"/>
      <c r="SVU248" s="260"/>
      <c r="SVV248" s="260"/>
      <c r="SVW248" s="260"/>
      <c r="SVX248" s="260"/>
      <c r="SVY248" s="260"/>
      <c r="SVZ248" s="260"/>
      <c r="SWA248" s="260"/>
      <c r="SWB248" s="260"/>
      <c r="SWC248" s="260"/>
      <c r="SWD248" s="260"/>
      <c r="SWE248" s="260"/>
      <c r="SWF248" s="260"/>
      <c r="SWG248" s="260"/>
      <c r="SWH248" s="260"/>
      <c r="SWI248" s="260"/>
      <c r="SWJ248" s="260"/>
      <c r="SWK248" s="260"/>
      <c r="SWL248" s="260"/>
      <c r="SWM248" s="260"/>
      <c r="SWN248" s="260"/>
      <c r="SWO248" s="260"/>
      <c r="SWP248" s="260"/>
      <c r="SWQ248" s="260"/>
      <c r="SWR248" s="260"/>
      <c r="SWS248" s="260"/>
      <c r="SWT248" s="260"/>
      <c r="SWU248" s="260"/>
      <c r="SWV248" s="260"/>
      <c r="SWW248" s="260"/>
      <c r="SWX248" s="260"/>
      <c r="SWY248" s="260"/>
      <c r="SWZ248" s="260"/>
      <c r="SXA248" s="260"/>
      <c r="SXB248" s="260"/>
      <c r="SXC248" s="260"/>
      <c r="SXD248" s="260"/>
      <c r="SXE248" s="260"/>
      <c r="SXF248" s="260"/>
      <c r="SXG248" s="260"/>
      <c r="SXH248" s="260"/>
      <c r="SXI248" s="260"/>
      <c r="SXJ248" s="260"/>
      <c r="SXK248" s="260"/>
      <c r="SXL248" s="260"/>
      <c r="SXM248" s="260"/>
      <c r="SXN248" s="260"/>
      <c r="SXO248" s="260"/>
      <c r="SXP248" s="260"/>
      <c r="SXQ248" s="260"/>
      <c r="SXR248" s="260"/>
      <c r="SXS248" s="260"/>
      <c r="SXT248" s="260"/>
      <c r="SXU248" s="260"/>
      <c r="SXV248" s="260"/>
      <c r="SXW248" s="260"/>
      <c r="SXX248" s="260"/>
      <c r="SXY248" s="260"/>
      <c r="SXZ248" s="260"/>
      <c r="SYA248" s="260"/>
      <c r="SYB248" s="260"/>
      <c r="SYC248" s="260"/>
      <c r="SYD248" s="260"/>
      <c r="SYE248" s="260"/>
      <c r="SYF248" s="260"/>
      <c r="SYG248" s="260"/>
      <c r="SYH248" s="260"/>
      <c r="SYI248" s="260"/>
      <c r="SYJ248" s="260"/>
      <c r="SYK248" s="260"/>
      <c r="SYL248" s="260"/>
      <c r="SYM248" s="260"/>
      <c r="SYN248" s="260"/>
      <c r="SYO248" s="260"/>
      <c r="SYP248" s="260"/>
      <c r="SYQ248" s="260"/>
      <c r="SYR248" s="260"/>
      <c r="SYS248" s="260"/>
      <c r="SYT248" s="260"/>
      <c r="SYU248" s="260"/>
      <c r="SYV248" s="260"/>
      <c r="SYW248" s="260"/>
      <c r="SYX248" s="260"/>
      <c r="SYY248" s="260"/>
      <c r="SYZ248" s="260"/>
      <c r="SZA248" s="260"/>
      <c r="SZB248" s="260"/>
      <c r="SZC248" s="260"/>
      <c r="SZD248" s="260"/>
      <c r="SZE248" s="260"/>
      <c r="SZF248" s="260"/>
      <c r="SZG248" s="260"/>
      <c r="SZH248" s="260"/>
      <c r="SZI248" s="260"/>
      <c r="SZJ248" s="260"/>
      <c r="SZK248" s="260"/>
      <c r="SZL248" s="260"/>
      <c r="SZM248" s="260"/>
      <c r="SZN248" s="260"/>
      <c r="SZO248" s="260"/>
      <c r="SZP248" s="260"/>
      <c r="SZQ248" s="260"/>
      <c r="SZR248" s="260"/>
      <c r="SZS248" s="260"/>
      <c r="SZT248" s="260"/>
      <c r="SZU248" s="260"/>
      <c r="SZV248" s="260"/>
      <c r="SZW248" s="260"/>
      <c r="SZX248" s="260"/>
      <c r="SZY248" s="260"/>
      <c r="SZZ248" s="260"/>
      <c r="TAA248" s="260"/>
      <c r="TAB248" s="260"/>
      <c r="TAC248" s="260"/>
      <c r="TAD248" s="260"/>
      <c r="TAE248" s="260"/>
      <c r="TAF248" s="260"/>
      <c r="TAG248" s="260"/>
      <c r="TAH248" s="260"/>
      <c r="TAI248" s="260"/>
      <c r="TAJ248" s="260"/>
      <c r="TAK248" s="260"/>
      <c r="TAL248" s="260"/>
      <c r="TAM248" s="260"/>
      <c r="TAN248" s="260"/>
      <c r="TAO248" s="260"/>
      <c r="TAP248" s="260"/>
      <c r="TAQ248" s="260"/>
      <c r="TAR248" s="260"/>
      <c r="TAS248" s="260"/>
      <c r="TAT248" s="260"/>
      <c r="TAU248" s="260"/>
      <c r="TAV248" s="260"/>
      <c r="TAW248" s="260"/>
      <c r="TAX248" s="260"/>
      <c r="TAY248" s="260"/>
      <c r="TAZ248" s="260"/>
      <c r="TBA248" s="260"/>
      <c r="TBB248" s="260"/>
      <c r="TBC248" s="260"/>
      <c r="TBD248" s="260"/>
      <c r="TBE248" s="260"/>
      <c r="TBF248" s="260"/>
      <c r="TBG248" s="260"/>
      <c r="TBH248" s="260"/>
      <c r="TBI248" s="260"/>
      <c r="TBJ248" s="260"/>
      <c r="TBK248" s="260"/>
      <c r="TBL248" s="260"/>
      <c r="TBM248" s="260"/>
      <c r="TBN248" s="260"/>
      <c r="TBO248" s="260"/>
      <c r="TBP248" s="260"/>
      <c r="TBQ248" s="260"/>
      <c r="TBR248" s="260"/>
      <c r="TBS248" s="260"/>
      <c r="TBT248" s="260"/>
      <c r="TBU248" s="260"/>
      <c r="TBV248" s="260"/>
      <c r="TBW248" s="260"/>
      <c r="TBX248" s="260"/>
      <c r="TBY248" s="260"/>
      <c r="TBZ248" s="260"/>
      <c r="TCA248" s="260"/>
      <c r="TCB248" s="260"/>
      <c r="TCC248" s="260"/>
      <c r="TCD248" s="260"/>
      <c r="TCE248" s="260"/>
      <c r="TCF248" s="260"/>
      <c r="TCG248" s="260"/>
      <c r="TCH248" s="260"/>
      <c r="TCI248" s="260"/>
      <c r="TCJ248" s="260"/>
      <c r="TCK248" s="260"/>
      <c r="TCL248" s="260"/>
      <c r="TCM248" s="260"/>
      <c r="TCN248" s="260"/>
      <c r="TCO248" s="260"/>
      <c r="TCP248" s="260"/>
      <c r="TCQ248" s="260"/>
      <c r="TCR248" s="260"/>
      <c r="TCS248" s="260"/>
      <c r="TCT248" s="260"/>
      <c r="TCU248" s="260"/>
      <c r="TCV248" s="260"/>
      <c r="TCW248" s="260"/>
      <c r="TCX248" s="260"/>
      <c r="TCY248" s="260"/>
      <c r="TCZ248" s="260"/>
      <c r="TDA248" s="260"/>
      <c r="TDB248" s="260"/>
      <c r="TDC248" s="260"/>
      <c r="TDD248" s="260"/>
      <c r="TDE248" s="260"/>
      <c r="TDF248" s="260"/>
      <c r="TDG248" s="260"/>
      <c r="TDH248" s="260"/>
      <c r="TDI248" s="260"/>
      <c r="TDJ248" s="260"/>
      <c r="TDK248" s="260"/>
      <c r="TDL248" s="260"/>
      <c r="TDM248" s="260"/>
      <c r="TDN248" s="260"/>
      <c r="TDO248" s="260"/>
      <c r="TDP248" s="260"/>
      <c r="TDQ248" s="260"/>
      <c r="TDR248" s="260"/>
      <c r="TDS248" s="260"/>
      <c r="TDT248" s="260"/>
      <c r="TDU248" s="260"/>
      <c r="TDV248" s="260"/>
      <c r="TDW248" s="260"/>
      <c r="TDX248" s="260"/>
      <c r="TDY248" s="260"/>
      <c r="TDZ248" s="260"/>
      <c r="TEA248" s="260"/>
      <c r="TEB248" s="260"/>
      <c r="TEC248" s="260"/>
      <c r="TED248" s="260"/>
      <c r="TEE248" s="260"/>
      <c r="TEF248" s="260"/>
      <c r="TEG248" s="260"/>
      <c r="TEH248" s="260"/>
      <c r="TEI248" s="260"/>
      <c r="TEJ248" s="260"/>
      <c r="TEK248" s="260"/>
      <c r="TEL248" s="260"/>
      <c r="TEM248" s="260"/>
      <c r="TEN248" s="260"/>
      <c r="TEO248" s="260"/>
      <c r="TEP248" s="260"/>
      <c r="TEQ248" s="260"/>
      <c r="TER248" s="260"/>
      <c r="TES248" s="260"/>
      <c r="TET248" s="260"/>
      <c r="TEU248" s="260"/>
      <c r="TEV248" s="260"/>
      <c r="TEW248" s="260"/>
      <c r="TEX248" s="260"/>
      <c r="TEY248" s="260"/>
      <c r="TEZ248" s="260"/>
      <c r="TFA248" s="260"/>
      <c r="TFB248" s="260"/>
      <c r="TFC248" s="260"/>
      <c r="TFD248" s="260"/>
      <c r="TFE248" s="260"/>
      <c r="TFF248" s="260"/>
      <c r="TFG248" s="260"/>
      <c r="TFH248" s="260"/>
      <c r="TFI248" s="260"/>
      <c r="TFJ248" s="260"/>
      <c r="TFK248" s="260"/>
      <c r="TFL248" s="260"/>
      <c r="TFM248" s="260"/>
      <c r="TFN248" s="260"/>
      <c r="TFO248" s="260"/>
      <c r="TFP248" s="260"/>
      <c r="TFQ248" s="260"/>
      <c r="TFR248" s="260"/>
      <c r="TFS248" s="260"/>
      <c r="TFT248" s="260"/>
      <c r="TFU248" s="260"/>
      <c r="TFV248" s="260"/>
      <c r="TFW248" s="260"/>
      <c r="TFX248" s="260"/>
      <c r="TFY248" s="260"/>
      <c r="TFZ248" s="260"/>
      <c r="TGA248" s="260"/>
      <c r="TGB248" s="260"/>
      <c r="TGC248" s="260"/>
      <c r="TGD248" s="260"/>
      <c r="TGE248" s="260"/>
      <c r="TGF248" s="260"/>
      <c r="TGG248" s="260"/>
      <c r="TGH248" s="260"/>
      <c r="TGI248" s="260"/>
      <c r="TGJ248" s="260"/>
      <c r="TGK248" s="260"/>
      <c r="TGL248" s="260"/>
      <c r="TGM248" s="260"/>
      <c r="TGN248" s="260"/>
      <c r="TGO248" s="260"/>
      <c r="TGP248" s="260"/>
      <c r="TGQ248" s="260"/>
      <c r="TGR248" s="260"/>
      <c r="TGS248" s="260"/>
      <c r="TGT248" s="260"/>
      <c r="TGU248" s="260"/>
      <c r="TGV248" s="260"/>
      <c r="TGW248" s="260"/>
      <c r="TGX248" s="260"/>
      <c r="TGY248" s="260"/>
      <c r="TGZ248" s="260"/>
      <c r="THA248" s="260"/>
      <c r="THB248" s="260"/>
      <c r="THC248" s="260"/>
      <c r="THD248" s="260"/>
      <c r="THE248" s="260"/>
      <c r="THF248" s="260"/>
      <c r="THG248" s="260"/>
      <c r="THH248" s="260"/>
      <c r="THI248" s="260"/>
      <c r="THJ248" s="260"/>
      <c r="THK248" s="260"/>
      <c r="THL248" s="260"/>
      <c r="THM248" s="260"/>
      <c r="THN248" s="260"/>
      <c r="THO248" s="260"/>
      <c r="THP248" s="260"/>
      <c r="THQ248" s="260"/>
      <c r="THR248" s="260"/>
      <c r="THS248" s="260"/>
      <c r="THT248" s="260"/>
      <c r="THU248" s="260"/>
      <c r="THV248" s="260"/>
      <c r="THW248" s="260"/>
      <c r="THX248" s="260"/>
      <c r="THY248" s="260"/>
      <c r="THZ248" s="260"/>
      <c r="TIA248" s="260"/>
      <c r="TIB248" s="260"/>
      <c r="TIC248" s="260"/>
      <c r="TID248" s="260"/>
      <c r="TIE248" s="260"/>
      <c r="TIF248" s="260"/>
      <c r="TIG248" s="260"/>
      <c r="TIH248" s="260"/>
      <c r="TII248" s="260"/>
      <c r="TIJ248" s="260"/>
      <c r="TIK248" s="260"/>
      <c r="TIL248" s="260"/>
      <c r="TIM248" s="260"/>
      <c r="TIN248" s="260"/>
      <c r="TIO248" s="260"/>
      <c r="TIP248" s="260"/>
      <c r="TIQ248" s="260"/>
      <c r="TIR248" s="260"/>
      <c r="TIS248" s="260"/>
      <c r="TIT248" s="260"/>
      <c r="TIU248" s="260"/>
      <c r="TIV248" s="260"/>
      <c r="TIW248" s="260"/>
      <c r="TIX248" s="260"/>
      <c r="TIY248" s="260"/>
      <c r="TIZ248" s="260"/>
      <c r="TJA248" s="260"/>
      <c r="TJB248" s="260"/>
      <c r="TJC248" s="260"/>
      <c r="TJD248" s="260"/>
      <c r="TJE248" s="260"/>
      <c r="TJF248" s="260"/>
      <c r="TJG248" s="260"/>
      <c r="TJH248" s="260"/>
      <c r="TJI248" s="260"/>
      <c r="TJJ248" s="260"/>
      <c r="TJK248" s="260"/>
      <c r="TJL248" s="260"/>
      <c r="TJM248" s="260"/>
      <c r="TJN248" s="260"/>
      <c r="TJO248" s="260"/>
      <c r="TJP248" s="260"/>
      <c r="TJQ248" s="260"/>
      <c r="TJR248" s="260"/>
      <c r="TJS248" s="260"/>
      <c r="TJT248" s="260"/>
      <c r="TJU248" s="260"/>
      <c r="TJV248" s="260"/>
      <c r="TJW248" s="260"/>
      <c r="TJX248" s="260"/>
      <c r="TJY248" s="260"/>
      <c r="TJZ248" s="260"/>
      <c r="TKA248" s="260"/>
      <c r="TKB248" s="260"/>
      <c r="TKC248" s="260"/>
      <c r="TKD248" s="260"/>
      <c r="TKE248" s="260"/>
      <c r="TKF248" s="260"/>
      <c r="TKG248" s="260"/>
      <c r="TKH248" s="260"/>
      <c r="TKI248" s="260"/>
      <c r="TKJ248" s="260"/>
      <c r="TKK248" s="260"/>
      <c r="TKL248" s="260"/>
      <c r="TKM248" s="260"/>
      <c r="TKN248" s="260"/>
      <c r="TKO248" s="260"/>
      <c r="TKP248" s="260"/>
      <c r="TKQ248" s="260"/>
      <c r="TKR248" s="260"/>
      <c r="TKS248" s="260"/>
      <c r="TKT248" s="260"/>
      <c r="TKU248" s="260"/>
      <c r="TKV248" s="260"/>
      <c r="TKW248" s="260"/>
      <c r="TKX248" s="260"/>
      <c r="TKY248" s="260"/>
      <c r="TKZ248" s="260"/>
      <c r="TLA248" s="260"/>
      <c r="TLB248" s="260"/>
      <c r="TLC248" s="260"/>
      <c r="TLD248" s="260"/>
      <c r="TLE248" s="260"/>
      <c r="TLF248" s="260"/>
      <c r="TLG248" s="260"/>
      <c r="TLH248" s="260"/>
      <c r="TLI248" s="260"/>
      <c r="TLJ248" s="260"/>
      <c r="TLK248" s="260"/>
      <c r="TLL248" s="260"/>
      <c r="TLM248" s="260"/>
      <c r="TLN248" s="260"/>
      <c r="TLO248" s="260"/>
      <c r="TLP248" s="260"/>
      <c r="TLQ248" s="260"/>
      <c r="TLR248" s="260"/>
      <c r="TLS248" s="260"/>
      <c r="TLT248" s="260"/>
      <c r="TLU248" s="260"/>
      <c r="TLV248" s="260"/>
      <c r="TLW248" s="260"/>
      <c r="TLX248" s="260"/>
      <c r="TLY248" s="260"/>
      <c r="TLZ248" s="260"/>
      <c r="TMA248" s="260"/>
      <c r="TMB248" s="260"/>
      <c r="TMC248" s="260"/>
      <c r="TMD248" s="260"/>
      <c r="TME248" s="260"/>
      <c r="TMF248" s="260"/>
      <c r="TMG248" s="260"/>
      <c r="TMH248" s="260"/>
      <c r="TMI248" s="260"/>
      <c r="TMJ248" s="260"/>
      <c r="TMK248" s="260"/>
      <c r="TML248" s="260"/>
      <c r="TMM248" s="260"/>
      <c r="TMN248" s="260"/>
      <c r="TMO248" s="260"/>
      <c r="TMP248" s="260"/>
      <c r="TMQ248" s="260"/>
      <c r="TMR248" s="260"/>
      <c r="TMS248" s="260"/>
      <c r="TMT248" s="260"/>
      <c r="TMU248" s="260"/>
      <c r="TMV248" s="260"/>
      <c r="TMW248" s="260"/>
      <c r="TMX248" s="260"/>
      <c r="TMY248" s="260"/>
      <c r="TMZ248" s="260"/>
      <c r="TNA248" s="260"/>
      <c r="TNB248" s="260"/>
      <c r="TNC248" s="260"/>
      <c r="TND248" s="260"/>
      <c r="TNE248" s="260"/>
      <c r="TNF248" s="260"/>
      <c r="TNG248" s="260"/>
      <c r="TNH248" s="260"/>
      <c r="TNI248" s="260"/>
      <c r="TNJ248" s="260"/>
      <c r="TNK248" s="260"/>
      <c r="TNL248" s="260"/>
      <c r="TNM248" s="260"/>
      <c r="TNN248" s="260"/>
      <c r="TNO248" s="260"/>
      <c r="TNP248" s="260"/>
      <c r="TNQ248" s="260"/>
      <c r="TNR248" s="260"/>
      <c r="TNS248" s="260"/>
      <c r="TNT248" s="260"/>
      <c r="TNU248" s="260"/>
      <c r="TNV248" s="260"/>
      <c r="TNW248" s="260"/>
      <c r="TNX248" s="260"/>
      <c r="TNY248" s="260"/>
      <c r="TNZ248" s="260"/>
      <c r="TOA248" s="260"/>
      <c r="TOB248" s="260"/>
      <c r="TOC248" s="260"/>
      <c r="TOD248" s="260"/>
      <c r="TOE248" s="260"/>
      <c r="TOF248" s="260"/>
      <c r="TOG248" s="260"/>
      <c r="TOH248" s="260"/>
      <c r="TOI248" s="260"/>
      <c r="TOJ248" s="260"/>
      <c r="TOK248" s="260"/>
      <c r="TOL248" s="260"/>
      <c r="TOM248" s="260"/>
      <c r="TON248" s="260"/>
      <c r="TOO248" s="260"/>
      <c r="TOP248" s="260"/>
      <c r="TOQ248" s="260"/>
      <c r="TOR248" s="260"/>
      <c r="TOS248" s="260"/>
      <c r="TOT248" s="260"/>
      <c r="TOU248" s="260"/>
      <c r="TOV248" s="260"/>
      <c r="TOW248" s="260"/>
      <c r="TOX248" s="260"/>
      <c r="TOY248" s="260"/>
      <c r="TOZ248" s="260"/>
      <c r="TPA248" s="260"/>
      <c r="TPB248" s="260"/>
      <c r="TPC248" s="260"/>
      <c r="TPD248" s="260"/>
      <c r="TPE248" s="260"/>
      <c r="TPF248" s="260"/>
      <c r="TPG248" s="260"/>
      <c r="TPH248" s="260"/>
      <c r="TPI248" s="260"/>
      <c r="TPJ248" s="260"/>
      <c r="TPK248" s="260"/>
      <c r="TPL248" s="260"/>
      <c r="TPM248" s="260"/>
      <c r="TPN248" s="260"/>
      <c r="TPO248" s="260"/>
      <c r="TPP248" s="260"/>
      <c r="TPQ248" s="260"/>
      <c r="TPR248" s="260"/>
      <c r="TPS248" s="260"/>
      <c r="TPT248" s="260"/>
      <c r="TPU248" s="260"/>
      <c r="TPV248" s="260"/>
      <c r="TPW248" s="260"/>
      <c r="TPX248" s="260"/>
      <c r="TPY248" s="260"/>
      <c r="TPZ248" s="260"/>
      <c r="TQA248" s="260"/>
      <c r="TQB248" s="260"/>
      <c r="TQC248" s="260"/>
      <c r="TQD248" s="260"/>
      <c r="TQE248" s="260"/>
      <c r="TQF248" s="260"/>
      <c r="TQG248" s="260"/>
      <c r="TQH248" s="260"/>
      <c r="TQI248" s="260"/>
      <c r="TQJ248" s="260"/>
      <c r="TQK248" s="260"/>
      <c r="TQL248" s="260"/>
      <c r="TQM248" s="260"/>
      <c r="TQN248" s="260"/>
      <c r="TQO248" s="260"/>
      <c r="TQP248" s="260"/>
      <c r="TQQ248" s="260"/>
      <c r="TQR248" s="260"/>
      <c r="TQS248" s="260"/>
      <c r="TQT248" s="260"/>
      <c r="TQU248" s="260"/>
      <c r="TQV248" s="260"/>
      <c r="TQW248" s="260"/>
      <c r="TQX248" s="260"/>
      <c r="TQY248" s="260"/>
      <c r="TQZ248" s="260"/>
      <c r="TRA248" s="260"/>
      <c r="TRB248" s="260"/>
      <c r="TRC248" s="260"/>
      <c r="TRD248" s="260"/>
      <c r="TRE248" s="260"/>
      <c r="TRF248" s="260"/>
      <c r="TRG248" s="260"/>
      <c r="TRH248" s="260"/>
      <c r="TRI248" s="260"/>
      <c r="TRJ248" s="260"/>
      <c r="TRK248" s="260"/>
      <c r="TRL248" s="260"/>
      <c r="TRM248" s="260"/>
      <c r="TRN248" s="260"/>
      <c r="TRO248" s="260"/>
      <c r="TRP248" s="260"/>
      <c r="TRQ248" s="260"/>
      <c r="TRR248" s="260"/>
      <c r="TRS248" s="260"/>
      <c r="TRT248" s="260"/>
      <c r="TRU248" s="260"/>
      <c r="TRV248" s="260"/>
      <c r="TRW248" s="260"/>
      <c r="TRX248" s="260"/>
      <c r="TRY248" s="260"/>
      <c r="TRZ248" s="260"/>
      <c r="TSA248" s="260"/>
      <c r="TSB248" s="260"/>
      <c r="TSC248" s="260"/>
      <c r="TSD248" s="260"/>
      <c r="TSE248" s="260"/>
      <c r="TSF248" s="260"/>
      <c r="TSG248" s="260"/>
      <c r="TSH248" s="260"/>
      <c r="TSI248" s="260"/>
      <c r="TSJ248" s="260"/>
      <c r="TSK248" s="260"/>
      <c r="TSL248" s="260"/>
      <c r="TSM248" s="260"/>
      <c r="TSN248" s="260"/>
      <c r="TSO248" s="260"/>
      <c r="TSP248" s="260"/>
      <c r="TSQ248" s="260"/>
      <c r="TSR248" s="260"/>
      <c r="TSS248" s="260"/>
      <c r="TST248" s="260"/>
      <c r="TSU248" s="260"/>
      <c r="TSV248" s="260"/>
      <c r="TSW248" s="260"/>
      <c r="TSX248" s="260"/>
      <c r="TSY248" s="260"/>
      <c r="TSZ248" s="260"/>
      <c r="TTA248" s="260"/>
      <c r="TTB248" s="260"/>
      <c r="TTC248" s="260"/>
      <c r="TTD248" s="260"/>
      <c r="TTE248" s="260"/>
      <c r="TTF248" s="260"/>
      <c r="TTG248" s="260"/>
      <c r="TTH248" s="260"/>
      <c r="TTI248" s="260"/>
      <c r="TTJ248" s="260"/>
      <c r="TTK248" s="260"/>
      <c r="TTL248" s="260"/>
      <c r="TTM248" s="260"/>
      <c r="TTN248" s="260"/>
      <c r="TTO248" s="260"/>
      <c r="TTP248" s="260"/>
      <c r="TTQ248" s="260"/>
      <c r="TTR248" s="260"/>
      <c r="TTS248" s="260"/>
      <c r="TTT248" s="260"/>
      <c r="TTU248" s="260"/>
      <c r="TTV248" s="260"/>
      <c r="TTW248" s="260"/>
      <c r="TTX248" s="260"/>
      <c r="TTY248" s="260"/>
      <c r="TTZ248" s="260"/>
      <c r="TUA248" s="260"/>
      <c r="TUB248" s="260"/>
      <c r="TUC248" s="260"/>
      <c r="TUD248" s="260"/>
      <c r="TUE248" s="260"/>
      <c r="TUF248" s="260"/>
      <c r="TUG248" s="260"/>
      <c r="TUH248" s="260"/>
      <c r="TUI248" s="260"/>
      <c r="TUJ248" s="260"/>
      <c r="TUK248" s="260"/>
      <c r="TUL248" s="260"/>
      <c r="TUM248" s="260"/>
      <c r="TUN248" s="260"/>
      <c r="TUO248" s="260"/>
      <c r="TUP248" s="260"/>
      <c r="TUQ248" s="260"/>
      <c r="TUR248" s="260"/>
      <c r="TUS248" s="260"/>
      <c r="TUT248" s="260"/>
      <c r="TUU248" s="260"/>
      <c r="TUV248" s="260"/>
      <c r="TUW248" s="260"/>
      <c r="TUX248" s="260"/>
      <c r="TUY248" s="260"/>
      <c r="TUZ248" s="260"/>
      <c r="TVA248" s="260"/>
      <c r="TVB248" s="260"/>
      <c r="TVC248" s="260"/>
      <c r="TVD248" s="260"/>
      <c r="TVE248" s="260"/>
      <c r="TVF248" s="260"/>
      <c r="TVG248" s="260"/>
      <c r="TVH248" s="260"/>
      <c r="TVI248" s="260"/>
      <c r="TVJ248" s="260"/>
      <c r="TVK248" s="260"/>
      <c r="TVL248" s="260"/>
      <c r="TVM248" s="260"/>
      <c r="TVN248" s="260"/>
      <c r="TVO248" s="260"/>
      <c r="TVP248" s="260"/>
      <c r="TVQ248" s="260"/>
      <c r="TVR248" s="260"/>
      <c r="TVS248" s="260"/>
      <c r="TVT248" s="260"/>
      <c r="TVU248" s="260"/>
      <c r="TVV248" s="260"/>
      <c r="TVW248" s="260"/>
      <c r="TVX248" s="260"/>
      <c r="TVY248" s="260"/>
      <c r="TVZ248" s="260"/>
      <c r="TWA248" s="260"/>
      <c r="TWB248" s="260"/>
      <c r="TWC248" s="260"/>
      <c r="TWD248" s="260"/>
      <c r="TWE248" s="260"/>
      <c r="TWF248" s="260"/>
      <c r="TWG248" s="260"/>
      <c r="TWH248" s="260"/>
      <c r="TWI248" s="260"/>
      <c r="TWJ248" s="260"/>
      <c r="TWK248" s="260"/>
      <c r="TWL248" s="260"/>
      <c r="TWM248" s="260"/>
      <c r="TWN248" s="260"/>
      <c r="TWO248" s="260"/>
      <c r="TWP248" s="260"/>
      <c r="TWQ248" s="260"/>
      <c r="TWR248" s="260"/>
      <c r="TWS248" s="260"/>
      <c r="TWT248" s="260"/>
      <c r="TWU248" s="260"/>
      <c r="TWV248" s="260"/>
      <c r="TWW248" s="260"/>
      <c r="TWX248" s="260"/>
      <c r="TWY248" s="260"/>
      <c r="TWZ248" s="260"/>
      <c r="TXA248" s="260"/>
      <c r="TXB248" s="260"/>
      <c r="TXC248" s="260"/>
      <c r="TXD248" s="260"/>
      <c r="TXE248" s="260"/>
      <c r="TXF248" s="260"/>
      <c r="TXG248" s="260"/>
      <c r="TXH248" s="260"/>
      <c r="TXI248" s="260"/>
      <c r="TXJ248" s="260"/>
      <c r="TXK248" s="260"/>
      <c r="TXL248" s="260"/>
      <c r="TXM248" s="260"/>
      <c r="TXN248" s="260"/>
      <c r="TXO248" s="260"/>
      <c r="TXP248" s="260"/>
      <c r="TXQ248" s="260"/>
      <c r="TXR248" s="260"/>
      <c r="TXS248" s="260"/>
      <c r="TXT248" s="260"/>
      <c r="TXU248" s="260"/>
      <c r="TXV248" s="260"/>
      <c r="TXW248" s="260"/>
      <c r="TXX248" s="260"/>
      <c r="TXY248" s="260"/>
      <c r="TXZ248" s="260"/>
      <c r="TYA248" s="260"/>
      <c r="TYB248" s="260"/>
      <c r="TYC248" s="260"/>
      <c r="TYD248" s="260"/>
      <c r="TYE248" s="260"/>
      <c r="TYF248" s="260"/>
      <c r="TYG248" s="260"/>
      <c r="TYH248" s="260"/>
      <c r="TYI248" s="260"/>
      <c r="TYJ248" s="260"/>
      <c r="TYK248" s="260"/>
      <c r="TYL248" s="260"/>
      <c r="TYM248" s="260"/>
      <c r="TYN248" s="260"/>
      <c r="TYO248" s="260"/>
      <c r="TYP248" s="260"/>
      <c r="TYQ248" s="260"/>
      <c r="TYR248" s="260"/>
      <c r="TYS248" s="260"/>
      <c r="TYT248" s="260"/>
      <c r="TYU248" s="260"/>
      <c r="TYV248" s="260"/>
      <c r="TYW248" s="260"/>
      <c r="TYX248" s="260"/>
      <c r="TYY248" s="260"/>
      <c r="TYZ248" s="260"/>
      <c r="TZA248" s="260"/>
      <c r="TZB248" s="260"/>
      <c r="TZC248" s="260"/>
      <c r="TZD248" s="260"/>
      <c r="TZE248" s="260"/>
      <c r="TZF248" s="260"/>
      <c r="TZG248" s="260"/>
      <c r="TZH248" s="260"/>
      <c r="TZI248" s="260"/>
      <c r="TZJ248" s="260"/>
      <c r="TZK248" s="260"/>
      <c r="TZL248" s="260"/>
      <c r="TZM248" s="260"/>
      <c r="TZN248" s="260"/>
      <c r="TZO248" s="260"/>
      <c r="TZP248" s="260"/>
      <c r="TZQ248" s="260"/>
      <c r="TZR248" s="260"/>
      <c r="TZS248" s="260"/>
      <c r="TZT248" s="260"/>
      <c r="TZU248" s="260"/>
      <c r="TZV248" s="260"/>
      <c r="TZW248" s="260"/>
      <c r="TZX248" s="260"/>
      <c r="TZY248" s="260"/>
      <c r="TZZ248" s="260"/>
      <c r="UAA248" s="260"/>
      <c r="UAB248" s="260"/>
      <c r="UAC248" s="260"/>
      <c r="UAD248" s="260"/>
      <c r="UAE248" s="260"/>
      <c r="UAF248" s="260"/>
      <c r="UAG248" s="260"/>
      <c r="UAH248" s="260"/>
      <c r="UAI248" s="260"/>
      <c r="UAJ248" s="260"/>
      <c r="UAK248" s="260"/>
      <c r="UAL248" s="260"/>
      <c r="UAM248" s="260"/>
      <c r="UAN248" s="260"/>
      <c r="UAO248" s="260"/>
      <c r="UAP248" s="260"/>
      <c r="UAQ248" s="260"/>
      <c r="UAR248" s="260"/>
      <c r="UAS248" s="260"/>
      <c r="UAT248" s="260"/>
      <c r="UAU248" s="260"/>
      <c r="UAV248" s="260"/>
      <c r="UAW248" s="260"/>
      <c r="UAX248" s="260"/>
      <c r="UAY248" s="260"/>
      <c r="UAZ248" s="260"/>
      <c r="UBA248" s="260"/>
      <c r="UBB248" s="260"/>
      <c r="UBC248" s="260"/>
      <c r="UBD248" s="260"/>
      <c r="UBE248" s="260"/>
      <c r="UBF248" s="260"/>
      <c r="UBG248" s="260"/>
      <c r="UBH248" s="260"/>
      <c r="UBI248" s="260"/>
      <c r="UBJ248" s="260"/>
      <c r="UBK248" s="260"/>
      <c r="UBL248" s="260"/>
      <c r="UBM248" s="260"/>
      <c r="UBN248" s="260"/>
      <c r="UBO248" s="260"/>
      <c r="UBP248" s="260"/>
      <c r="UBQ248" s="260"/>
      <c r="UBR248" s="260"/>
      <c r="UBS248" s="260"/>
      <c r="UBT248" s="260"/>
      <c r="UBU248" s="260"/>
      <c r="UBV248" s="260"/>
      <c r="UBW248" s="260"/>
      <c r="UBX248" s="260"/>
      <c r="UBY248" s="260"/>
      <c r="UBZ248" s="260"/>
      <c r="UCA248" s="260"/>
      <c r="UCB248" s="260"/>
      <c r="UCC248" s="260"/>
      <c r="UCD248" s="260"/>
      <c r="UCE248" s="260"/>
      <c r="UCF248" s="260"/>
      <c r="UCG248" s="260"/>
      <c r="UCH248" s="260"/>
      <c r="UCI248" s="260"/>
      <c r="UCJ248" s="260"/>
      <c r="UCK248" s="260"/>
      <c r="UCL248" s="260"/>
      <c r="UCM248" s="260"/>
      <c r="UCN248" s="260"/>
      <c r="UCO248" s="260"/>
      <c r="UCP248" s="260"/>
      <c r="UCQ248" s="260"/>
      <c r="UCR248" s="260"/>
      <c r="UCS248" s="260"/>
      <c r="UCT248" s="260"/>
      <c r="UCU248" s="260"/>
      <c r="UCV248" s="260"/>
      <c r="UCW248" s="260"/>
      <c r="UCX248" s="260"/>
      <c r="UCY248" s="260"/>
      <c r="UCZ248" s="260"/>
      <c r="UDA248" s="260"/>
      <c r="UDB248" s="260"/>
      <c r="UDC248" s="260"/>
      <c r="UDD248" s="260"/>
      <c r="UDE248" s="260"/>
      <c r="UDF248" s="260"/>
      <c r="UDG248" s="260"/>
      <c r="UDH248" s="260"/>
      <c r="UDI248" s="260"/>
      <c r="UDJ248" s="260"/>
      <c r="UDK248" s="260"/>
      <c r="UDL248" s="260"/>
      <c r="UDM248" s="260"/>
      <c r="UDN248" s="260"/>
      <c r="UDO248" s="260"/>
      <c r="UDP248" s="260"/>
      <c r="UDQ248" s="260"/>
      <c r="UDR248" s="260"/>
      <c r="UDS248" s="260"/>
      <c r="UDT248" s="260"/>
      <c r="UDU248" s="260"/>
      <c r="UDV248" s="260"/>
      <c r="UDW248" s="260"/>
      <c r="UDX248" s="260"/>
      <c r="UDY248" s="260"/>
      <c r="UDZ248" s="260"/>
      <c r="UEA248" s="260"/>
      <c r="UEB248" s="260"/>
      <c r="UEC248" s="260"/>
      <c r="UED248" s="260"/>
      <c r="UEE248" s="260"/>
      <c r="UEF248" s="260"/>
      <c r="UEG248" s="260"/>
      <c r="UEH248" s="260"/>
      <c r="UEI248" s="260"/>
      <c r="UEJ248" s="260"/>
      <c r="UEK248" s="260"/>
      <c r="UEL248" s="260"/>
      <c r="UEM248" s="260"/>
      <c r="UEN248" s="260"/>
      <c r="UEO248" s="260"/>
      <c r="UEP248" s="260"/>
      <c r="UEQ248" s="260"/>
      <c r="UER248" s="260"/>
      <c r="UES248" s="260"/>
      <c r="UET248" s="260"/>
      <c r="UEU248" s="260"/>
      <c r="UEV248" s="260"/>
      <c r="UEW248" s="260"/>
      <c r="UEX248" s="260"/>
      <c r="UEY248" s="260"/>
      <c r="UEZ248" s="260"/>
      <c r="UFA248" s="260"/>
      <c r="UFB248" s="260"/>
      <c r="UFC248" s="260"/>
      <c r="UFD248" s="260"/>
      <c r="UFE248" s="260"/>
      <c r="UFF248" s="260"/>
      <c r="UFG248" s="260"/>
      <c r="UFH248" s="260"/>
      <c r="UFI248" s="260"/>
      <c r="UFJ248" s="260"/>
      <c r="UFK248" s="260"/>
      <c r="UFL248" s="260"/>
      <c r="UFM248" s="260"/>
      <c r="UFN248" s="260"/>
      <c r="UFO248" s="260"/>
      <c r="UFP248" s="260"/>
      <c r="UFQ248" s="260"/>
      <c r="UFR248" s="260"/>
      <c r="UFS248" s="260"/>
      <c r="UFT248" s="260"/>
      <c r="UFU248" s="260"/>
      <c r="UFV248" s="260"/>
      <c r="UFW248" s="260"/>
      <c r="UFX248" s="260"/>
      <c r="UFY248" s="260"/>
      <c r="UFZ248" s="260"/>
      <c r="UGA248" s="260"/>
      <c r="UGB248" s="260"/>
      <c r="UGC248" s="260"/>
      <c r="UGD248" s="260"/>
      <c r="UGE248" s="260"/>
      <c r="UGF248" s="260"/>
      <c r="UGG248" s="260"/>
      <c r="UGH248" s="260"/>
      <c r="UGI248" s="260"/>
      <c r="UGJ248" s="260"/>
      <c r="UGK248" s="260"/>
      <c r="UGL248" s="260"/>
      <c r="UGM248" s="260"/>
      <c r="UGN248" s="260"/>
      <c r="UGO248" s="260"/>
      <c r="UGP248" s="260"/>
      <c r="UGQ248" s="260"/>
      <c r="UGR248" s="260"/>
      <c r="UGS248" s="260"/>
      <c r="UGT248" s="260"/>
      <c r="UGU248" s="260"/>
      <c r="UGV248" s="260"/>
      <c r="UGW248" s="260"/>
      <c r="UGX248" s="260"/>
      <c r="UGY248" s="260"/>
      <c r="UGZ248" s="260"/>
      <c r="UHA248" s="260"/>
      <c r="UHB248" s="260"/>
      <c r="UHC248" s="260"/>
      <c r="UHD248" s="260"/>
      <c r="UHE248" s="260"/>
      <c r="UHF248" s="260"/>
      <c r="UHG248" s="260"/>
      <c r="UHH248" s="260"/>
      <c r="UHI248" s="260"/>
      <c r="UHJ248" s="260"/>
      <c r="UHK248" s="260"/>
      <c r="UHL248" s="260"/>
      <c r="UHM248" s="260"/>
      <c r="UHN248" s="260"/>
      <c r="UHO248" s="260"/>
      <c r="UHP248" s="260"/>
      <c r="UHQ248" s="260"/>
      <c r="UHR248" s="260"/>
      <c r="UHS248" s="260"/>
      <c r="UHT248" s="260"/>
      <c r="UHU248" s="260"/>
      <c r="UHV248" s="260"/>
      <c r="UHW248" s="260"/>
      <c r="UHX248" s="260"/>
      <c r="UHY248" s="260"/>
      <c r="UHZ248" s="260"/>
      <c r="UIA248" s="260"/>
      <c r="UIB248" s="260"/>
      <c r="UIC248" s="260"/>
      <c r="UID248" s="260"/>
      <c r="UIE248" s="260"/>
      <c r="UIF248" s="260"/>
      <c r="UIG248" s="260"/>
      <c r="UIH248" s="260"/>
      <c r="UII248" s="260"/>
      <c r="UIJ248" s="260"/>
      <c r="UIK248" s="260"/>
      <c r="UIL248" s="260"/>
      <c r="UIM248" s="260"/>
      <c r="UIN248" s="260"/>
      <c r="UIO248" s="260"/>
      <c r="UIP248" s="260"/>
      <c r="UIQ248" s="260"/>
      <c r="UIR248" s="260"/>
      <c r="UIS248" s="260"/>
      <c r="UIT248" s="260"/>
      <c r="UIU248" s="260"/>
      <c r="UIV248" s="260"/>
      <c r="UIW248" s="260"/>
      <c r="UIX248" s="260"/>
      <c r="UIY248" s="260"/>
      <c r="UIZ248" s="260"/>
      <c r="UJA248" s="260"/>
      <c r="UJB248" s="260"/>
      <c r="UJC248" s="260"/>
      <c r="UJD248" s="260"/>
      <c r="UJE248" s="260"/>
      <c r="UJF248" s="260"/>
      <c r="UJG248" s="260"/>
      <c r="UJH248" s="260"/>
      <c r="UJI248" s="260"/>
      <c r="UJJ248" s="260"/>
      <c r="UJK248" s="260"/>
      <c r="UJL248" s="260"/>
      <c r="UJM248" s="260"/>
      <c r="UJN248" s="260"/>
      <c r="UJO248" s="260"/>
      <c r="UJP248" s="260"/>
      <c r="UJQ248" s="260"/>
      <c r="UJR248" s="260"/>
      <c r="UJS248" s="260"/>
      <c r="UJT248" s="260"/>
      <c r="UJU248" s="260"/>
      <c r="UJV248" s="260"/>
      <c r="UJW248" s="260"/>
      <c r="UJX248" s="260"/>
      <c r="UJY248" s="260"/>
      <c r="UJZ248" s="260"/>
      <c r="UKA248" s="260"/>
      <c r="UKB248" s="260"/>
      <c r="UKC248" s="260"/>
      <c r="UKD248" s="260"/>
      <c r="UKE248" s="260"/>
      <c r="UKF248" s="260"/>
      <c r="UKG248" s="260"/>
      <c r="UKH248" s="260"/>
      <c r="UKI248" s="260"/>
      <c r="UKJ248" s="260"/>
      <c r="UKK248" s="260"/>
      <c r="UKL248" s="260"/>
      <c r="UKM248" s="260"/>
      <c r="UKN248" s="260"/>
      <c r="UKO248" s="260"/>
      <c r="UKP248" s="260"/>
      <c r="UKQ248" s="260"/>
      <c r="UKR248" s="260"/>
      <c r="UKS248" s="260"/>
      <c r="UKT248" s="260"/>
      <c r="UKU248" s="260"/>
      <c r="UKV248" s="260"/>
      <c r="UKW248" s="260"/>
      <c r="UKX248" s="260"/>
      <c r="UKY248" s="260"/>
      <c r="UKZ248" s="260"/>
      <c r="ULA248" s="260"/>
      <c r="ULB248" s="260"/>
      <c r="ULC248" s="260"/>
      <c r="ULD248" s="260"/>
      <c r="ULE248" s="260"/>
      <c r="ULF248" s="260"/>
      <c r="ULG248" s="260"/>
      <c r="ULH248" s="260"/>
      <c r="ULI248" s="260"/>
      <c r="ULJ248" s="260"/>
      <c r="ULK248" s="260"/>
      <c r="ULL248" s="260"/>
      <c r="ULM248" s="260"/>
      <c r="ULN248" s="260"/>
      <c r="ULO248" s="260"/>
      <c r="ULP248" s="260"/>
      <c r="ULQ248" s="260"/>
      <c r="ULR248" s="260"/>
      <c r="ULS248" s="260"/>
      <c r="ULT248" s="260"/>
      <c r="ULU248" s="260"/>
      <c r="ULV248" s="260"/>
      <c r="ULW248" s="260"/>
      <c r="ULX248" s="260"/>
      <c r="ULY248" s="260"/>
      <c r="ULZ248" s="260"/>
      <c r="UMA248" s="260"/>
      <c r="UMB248" s="260"/>
      <c r="UMC248" s="260"/>
      <c r="UMD248" s="260"/>
      <c r="UME248" s="260"/>
      <c r="UMF248" s="260"/>
      <c r="UMG248" s="260"/>
      <c r="UMH248" s="260"/>
      <c r="UMI248" s="260"/>
      <c r="UMJ248" s="260"/>
      <c r="UMK248" s="260"/>
      <c r="UML248" s="260"/>
      <c r="UMM248" s="260"/>
      <c r="UMN248" s="260"/>
      <c r="UMO248" s="260"/>
      <c r="UMP248" s="260"/>
      <c r="UMQ248" s="260"/>
      <c r="UMR248" s="260"/>
      <c r="UMS248" s="260"/>
      <c r="UMT248" s="260"/>
      <c r="UMU248" s="260"/>
      <c r="UMV248" s="260"/>
      <c r="UMW248" s="260"/>
      <c r="UMX248" s="260"/>
      <c r="UMY248" s="260"/>
      <c r="UMZ248" s="260"/>
      <c r="UNA248" s="260"/>
      <c r="UNB248" s="260"/>
      <c r="UNC248" s="260"/>
      <c r="UND248" s="260"/>
      <c r="UNE248" s="260"/>
      <c r="UNF248" s="260"/>
      <c r="UNG248" s="260"/>
      <c r="UNH248" s="260"/>
      <c r="UNI248" s="260"/>
      <c r="UNJ248" s="260"/>
      <c r="UNK248" s="260"/>
      <c r="UNL248" s="260"/>
      <c r="UNM248" s="260"/>
      <c r="UNN248" s="260"/>
      <c r="UNO248" s="260"/>
      <c r="UNP248" s="260"/>
      <c r="UNQ248" s="260"/>
      <c r="UNR248" s="260"/>
      <c r="UNS248" s="260"/>
      <c r="UNT248" s="260"/>
      <c r="UNU248" s="260"/>
      <c r="UNV248" s="260"/>
      <c r="UNW248" s="260"/>
      <c r="UNX248" s="260"/>
      <c r="UNY248" s="260"/>
      <c r="UNZ248" s="260"/>
      <c r="UOA248" s="260"/>
      <c r="UOB248" s="260"/>
      <c r="UOC248" s="260"/>
      <c r="UOD248" s="260"/>
      <c r="UOE248" s="260"/>
      <c r="UOF248" s="260"/>
      <c r="UOG248" s="260"/>
      <c r="UOH248" s="260"/>
      <c r="UOI248" s="260"/>
      <c r="UOJ248" s="260"/>
      <c r="UOK248" s="260"/>
      <c r="UOL248" s="260"/>
      <c r="UOM248" s="260"/>
      <c r="UON248" s="260"/>
      <c r="UOO248" s="260"/>
      <c r="UOP248" s="260"/>
      <c r="UOQ248" s="260"/>
      <c r="UOR248" s="260"/>
      <c r="UOS248" s="260"/>
      <c r="UOT248" s="260"/>
      <c r="UOU248" s="260"/>
      <c r="UOV248" s="260"/>
      <c r="UOW248" s="260"/>
      <c r="UOX248" s="260"/>
      <c r="UOY248" s="260"/>
      <c r="UOZ248" s="260"/>
      <c r="UPA248" s="260"/>
      <c r="UPB248" s="260"/>
      <c r="UPC248" s="260"/>
      <c r="UPD248" s="260"/>
      <c r="UPE248" s="260"/>
      <c r="UPF248" s="260"/>
      <c r="UPG248" s="260"/>
      <c r="UPH248" s="260"/>
      <c r="UPI248" s="260"/>
      <c r="UPJ248" s="260"/>
      <c r="UPK248" s="260"/>
      <c r="UPL248" s="260"/>
      <c r="UPM248" s="260"/>
      <c r="UPN248" s="260"/>
      <c r="UPO248" s="260"/>
      <c r="UPP248" s="260"/>
      <c r="UPQ248" s="260"/>
      <c r="UPR248" s="260"/>
      <c r="UPS248" s="260"/>
      <c r="UPT248" s="260"/>
      <c r="UPU248" s="260"/>
      <c r="UPV248" s="260"/>
      <c r="UPW248" s="260"/>
      <c r="UPX248" s="260"/>
      <c r="UPY248" s="260"/>
      <c r="UPZ248" s="260"/>
      <c r="UQA248" s="260"/>
      <c r="UQB248" s="260"/>
      <c r="UQC248" s="260"/>
      <c r="UQD248" s="260"/>
      <c r="UQE248" s="260"/>
      <c r="UQF248" s="260"/>
      <c r="UQG248" s="260"/>
      <c r="UQH248" s="260"/>
      <c r="UQI248" s="260"/>
      <c r="UQJ248" s="260"/>
      <c r="UQK248" s="260"/>
      <c r="UQL248" s="260"/>
      <c r="UQM248" s="260"/>
      <c r="UQN248" s="260"/>
      <c r="UQO248" s="260"/>
      <c r="UQP248" s="260"/>
      <c r="UQQ248" s="260"/>
      <c r="UQR248" s="260"/>
      <c r="UQS248" s="260"/>
      <c r="UQT248" s="260"/>
      <c r="UQU248" s="260"/>
      <c r="UQV248" s="260"/>
      <c r="UQW248" s="260"/>
      <c r="UQX248" s="260"/>
      <c r="UQY248" s="260"/>
      <c r="UQZ248" s="260"/>
      <c r="URA248" s="260"/>
      <c r="URB248" s="260"/>
      <c r="URC248" s="260"/>
      <c r="URD248" s="260"/>
      <c r="URE248" s="260"/>
      <c r="URF248" s="260"/>
      <c r="URG248" s="260"/>
      <c r="URH248" s="260"/>
      <c r="URI248" s="260"/>
      <c r="URJ248" s="260"/>
      <c r="URK248" s="260"/>
      <c r="URL248" s="260"/>
      <c r="URM248" s="260"/>
      <c r="URN248" s="260"/>
      <c r="URO248" s="260"/>
      <c r="URP248" s="260"/>
      <c r="URQ248" s="260"/>
      <c r="URR248" s="260"/>
      <c r="URS248" s="260"/>
      <c r="URT248" s="260"/>
      <c r="URU248" s="260"/>
      <c r="URV248" s="260"/>
      <c r="URW248" s="260"/>
      <c r="URX248" s="260"/>
      <c r="URY248" s="260"/>
      <c r="URZ248" s="260"/>
      <c r="USA248" s="260"/>
      <c r="USB248" s="260"/>
      <c r="USC248" s="260"/>
      <c r="USD248" s="260"/>
      <c r="USE248" s="260"/>
      <c r="USF248" s="260"/>
      <c r="USG248" s="260"/>
      <c r="USH248" s="260"/>
      <c r="USI248" s="260"/>
      <c r="USJ248" s="260"/>
      <c r="USK248" s="260"/>
      <c r="USL248" s="260"/>
      <c r="USM248" s="260"/>
      <c r="USN248" s="260"/>
      <c r="USO248" s="260"/>
      <c r="USP248" s="260"/>
      <c r="USQ248" s="260"/>
      <c r="USR248" s="260"/>
      <c r="USS248" s="260"/>
      <c r="UST248" s="260"/>
      <c r="USU248" s="260"/>
      <c r="USV248" s="260"/>
      <c r="USW248" s="260"/>
      <c r="USX248" s="260"/>
      <c r="USY248" s="260"/>
      <c r="USZ248" s="260"/>
      <c r="UTA248" s="260"/>
      <c r="UTB248" s="260"/>
      <c r="UTC248" s="260"/>
      <c r="UTD248" s="260"/>
      <c r="UTE248" s="260"/>
      <c r="UTF248" s="260"/>
      <c r="UTG248" s="260"/>
      <c r="UTH248" s="260"/>
      <c r="UTI248" s="260"/>
      <c r="UTJ248" s="260"/>
      <c r="UTK248" s="260"/>
      <c r="UTL248" s="260"/>
      <c r="UTM248" s="260"/>
      <c r="UTN248" s="260"/>
      <c r="UTO248" s="260"/>
      <c r="UTP248" s="260"/>
      <c r="UTQ248" s="260"/>
      <c r="UTR248" s="260"/>
      <c r="UTS248" s="260"/>
      <c r="UTT248" s="260"/>
      <c r="UTU248" s="260"/>
      <c r="UTV248" s="260"/>
      <c r="UTW248" s="260"/>
      <c r="UTX248" s="260"/>
      <c r="UTY248" s="260"/>
      <c r="UTZ248" s="260"/>
      <c r="UUA248" s="260"/>
      <c r="UUB248" s="260"/>
      <c r="UUC248" s="260"/>
      <c r="UUD248" s="260"/>
      <c r="UUE248" s="260"/>
      <c r="UUF248" s="260"/>
      <c r="UUG248" s="260"/>
      <c r="UUH248" s="260"/>
      <c r="UUI248" s="260"/>
      <c r="UUJ248" s="260"/>
      <c r="UUK248" s="260"/>
      <c r="UUL248" s="260"/>
      <c r="UUM248" s="260"/>
      <c r="UUN248" s="260"/>
      <c r="UUO248" s="260"/>
      <c r="UUP248" s="260"/>
      <c r="UUQ248" s="260"/>
      <c r="UUR248" s="260"/>
      <c r="UUS248" s="260"/>
      <c r="UUT248" s="260"/>
      <c r="UUU248" s="260"/>
      <c r="UUV248" s="260"/>
      <c r="UUW248" s="260"/>
      <c r="UUX248" s="260"/>
      <c r="UUY248" s="260"/>
      <c r="UUZ248" s="260"/>
      <c r="UVA248" s="260"/>
      <c r="UVB248" s="260"/>
      <c r="UVC248" s="260"/>
      <c r="UVD248" s="260"/>
      <c r="UVE248" s="260"/>
      <c r="UVF248" s="260"/>
      <c r="UVG248" s="260"/>
      <c r="UVH248" s="260"/>
      <c r="UVI248" s="260"/>
      <c r="UVJ248" s="260"/>
      <c r="UVK248" s="260"/>
      <c r="UVL248" s="260"/>
      <c r="UVM248" s="260"/>
      <c r="UVN248" s="260"/>
      <c r="UVO248" s="260"/>
      <c r="UVP248" s="260"/>
      <c r="UVQ248" s="260"/>
      <c r="UVR248" s="260"/>
      <c r="UVS248" s="260"/>
      <c r="UVT248" s="260"/>
      <c r="UVU248" s="260"/>
      <c r="UVV248" s="260"/>
      <c r="UVW248" s="260"/>
      <c r="UVX248" s="260"/>
      <c r="UVY248" s="260"/>
      <c r="UVZ248" s="260"/>
      <c r="UWA248" s="260"/>
      <c r="UWB248" s="260"/>
      <c r="UWC248" s="260"/>
      <c r="UWD248" s="260"/>
      <c r="UWE248" s="260"/>
      <c r="UWF248" s="260"/>
      <c r="UWG248" s="260"/>
      <c r="UWH248" s="260"/>
      <c r="UWI248" s="260"/>
      <c r="UWJ248" s="260"/>
      <c r="UWK248" s="260"/>
      <c r="UWL248" s="260"/>
      <c r="UWM248" s="260"/>
      <c r="UWN248" s="260"/>
      <c r="UWO248" s="260"/>
      <c r="UWP248" s="260"/>
      <c r="UWQ248" s="260"/>
      <c r="UWR248" s="260"/>
      <c r="UWS248" s="260"/>
      <c r="UWT248" s="260"/>
      <c r="UWU248" s="260"/>
      <c r="UWV248" s="260"/>
      <c r="UWW248" s="260"/>
      <c r="UWX248" s="260"/>
      <c r="UWY248" s="260"/>
      <c r="UWZ248" s="260"/>
      <c r="UXA248" s="260"/>
      <c r="UXB248" s="260"/>
      <c r="UXC248" s="260"/>
      <c r="UXD248" s="260"/>
      <c r="UXE248" s="260"/>
      <c r="UXF248" s="260"/>
      <c r="UXG248" s="260"/>
      <c r="UXH248" s="260"/>
      <c r="UXI248" s="260"/>
      <c r="UXJ248" s="260"/>
      <c r="UXK248" s="260"/>
      <c r="UXL248" s="260"/>
      <c r="UXM248" s="260"/>
      <c r="UXN248" s="260"/>
      <c r="UXO248" s="260"/>
      <c r="UXP248" s="260"/>
      <c r="UXQ248" s="260"/>
      <c r="UXR248" s="260"/>
      <c r="UXS248" s="260"/>
      <c r="UXT248" s="260"/>
      <c r="UXU248" s="260"/>
      <c r="UXV248" s="260"/>
      <c r="UXW248" s="260"/>
      <c r="UXX248" s="260"/>
      <c r="UXY248" s="260"/>
      <c r="UXZ248" s="260"/>
      <c r="UYA248" s="260"/>
      <c r="UYB248" s="260"/>
      <c r="UYC248" s="260"/>
      <c r="UYD248" s="260"/>
      <c r="UYE248" s="260"/>
      <c r="UYF248" s="260"/>
      <c r="UYG248" s="260"/>
      <c r="UYH248" s="260"/>
      <c r="UYI248" s="260"/>
      <c r="UYJ248" s="260"/>
      <c r="UYK248" s="260"/>
      <c r="UYL248" s="260"/>
      <c r="UYM248" s="260"/>
      <c r="UYN248" s="260"/>
      <c r="UYO248" s="260"/>
      <c r="UYP248" s="260"/>
      <c r="UYQ248" s="260"/>
      <c r="UYR248" s="260"/>
      <c r="UYS248" s="260"/>
      <c r="UYT248" s="260"/>
      <c r="UYU248" s="260"/>
      <c r="UYV248" s="260"/>
      <c r="UYW248" s="260"/>
      <c r="UYX248" s="260"/>
      <c r="UYY248" s="260"/>
      <c r="UYZ248" s="260"/>
      <c r="UZA248" s="260"/>
      <c r="UZB248" s="260"/>
      <c r="UZC248" s="260"/>
      <c r="UZD248" s="260"/>
      <c r="UZE248" s="260"/>
      <c r="UZF248" s="260"/>
      <c r="UZG248" s="260"/>
      <c r="UZH248" s="260"/>
      <c r="UZI248" s="260"/>
      <c r="UZJ248" s="260"/>
      <c r="UZK248" s="260"/>
      <c r="UZL248" s="260"/>
      <c r="UZM248" s="260"/>
      <c r="UZN248" s="260"/>
      <c r="UZO248" s="260"/>
      <c r="UZP248" s="260"/>
      <c r="UZQ248" s="260"/>
      <c r="UZR248" s="260"/>
      <c r="UZS248" s="260"/>
      <c r="UZT248" s="260"/>
      <c r="UZU248" s="260"/>
      <c r="UZV248" s="260"/>
      <c r="UZW248" s="260"/>
      <c r="UZX248" s="260"/>
      <c r="UZY248" s="260"/>
      <c r="UZZ248" s="260"/>
      <c r="VAA248" s="260"/>
      <c r="VAB248" s="260"/>
      <c r="VAC248" s="260"/>
      <c r="VAD248" s="260"/>
      <c r="VAE248" s="260"/>
      <c r="VAF248" s="260"/>
      <c r="VAG248" s="260"/>
      <c r="VAH248" s="260"/>
      <c r="VAI248" s="260"/>
      <c r="VAJ248" s="260"/>
      <c r="VAK248" s="260"/>
      <c r="VAL248" s="260"/>
      <c r="VAM248" s="260"/>
      <c r="VAN248" s="260"/>
      <c r="VAO248" s="260"/>
      <c r="VAP248" s="260"/>
      <c r="VAQ248" s="260"/>
      <c r="VAR248" s="260"/>
      <c r="VAS248" s="260"/>
      <c r="VAT248" s="260"/>
      <c r="VAU248" s="260"/>
      <c r="VAV248" s="260"/>
      <c r="VAW248" s="260"/>
      <c r="VAX248" s="260"/>
      <c r="VAY248" s="260"/>
      <c r="VAZ248" s="260"/>
      <c r="VBA248" s="260"/>
      <c r="VBB248" s="260"/>
      <c r="VBC248" s="260"/>
      <c r="VBD248" s="260"/>
      <c r="VBE248" s="260"/>
      <c r="VBF248" s="260"/>
      <c r="VBG248" s="260"/>
      <c r="VBH248" s="260"/>
      <c r="VBI248" s="260"/>
      <c r="VBJ248" s="260"/>
      <c r="VBK248" s="260"/>
      <c r="VBL248" s="260"/>
      <c r="VBM248" s="260"/>
      <c r="VBN248" s="260"/>
      <c r="VBO248" s="260"/>
      <c r="VBP248" s="260"/>
      <c r="VBQ248" s="260"/>
      <c r="VBR248" s="260"/>
      <c r="VBS248" s="260"/>
      <c r="VBT248" s="260"/>
      <c r="VBU248" s="260"/>
      <c r="VBV248" s="260"/>
      <c r="VBW248" s="260"/>
      <c r="VBX248" s="260"/>
      <c r="VBY248" s="260"/>
      <c r="VBZ248" s="260"/>
      <c r="VCA248" s="260"/>
      <c r="VCB248" s="260"/>
      <c r="VCC248" s="260"/>
      <c r="VCD248" s="260"/>
      <c r="VCE248" s="260"/>
      <c r="VCF248" s="260"/>
      <c r="VCG248" s="260"/>
      <c r="VCH248" s="260"/>
      <c r="VCI248" s="260"/>
      <c r="VCJ248" s="260"/>
      <c r="VCK248" s="260"/>
      <c r="VCL248" s="260"/>
      <c r="VCM248" s="260"/>
      <c r="VCN248" s="260"/>
      <c r="VCO248" s="260"/>
      <c r="VCP248" s="260"/>
      <c r="VCQ248" s="260"/>
      <c r="VCR248" s="260"/>
      <c r="VCS248" s="260"/>
      <c r="VCT248" s="260"/>
      <c r="VCU248" s="260"/>
      <c r="VCV248" s="260"/>
      <c r="VCW248" s="260"/>
      <c r="VCX248" s="260"/>
      <c r="VCY248" s="260"/>
      <c r="VCZ248" s="260"/>
      <c r="VDA248" s="260"/>
      <c r="VDB248" s="260"/>
      <c r="VDC248" s="260"/>
      <c r="VDD248" s="260"/>
      <c r="VDE248" s="260"/>
      <c r="VDF248" s="260"/>
      <c r="VDG248" s="260"/>
      <c r="VDH248" s="260"/>
      <c r="VDI248" s="260"/>
      <c r="VDJ248" s="260"/>
      <c r="VDK248" s="260"/>
      <c r="VDL248" s="260"/>
      <c r="VDM248" s="260"/>
      <c r="VDN248" s="260"/>
      <c r="VDO248" s="260"/>
      <c r="VDP248" s="260"/>
      <c r="VDQ248" s="260"/>
      <c r="VDR248" s="260"/>
      <c r="VDS248" s="260"/>
      <c r="VDT248" s="260"/>
      <c r="VDU248" s="260"/>
      <c r="VDV248" s="260"/>
      <c r="VDW248" s="260"/>
      <c r="VDX248" s="260"/>
      <c r="VDY248" s="260"/>
      <c r="VDZ248" s="260"/>
      <c r="VEA248" s="260"/>
      <c r="VEB248" s="260"/>
      <c r="VEC248" s="260"/>
      <c r="VED248" s="260"/>
      <c r="VEE248" s="260"/>
      <c r="VEF248" s="260"/>
      <c r="VEG248" s="260"/>
      <c r="VEH248" s="260"/>
      <c r="VEI248" s="260"/>
      <c r="VEJ248" s="260"/>
      <c r="VEK248" s="260"/>
      <c r="VEL248" s="260"/>
      <c r="VEM248" s="260"/>
      <c r="VEN248" s="260"/>
      <c r="VEO248" s="260"/>
      <c r="VEP248" s="260"/>
      <c r="VEQ248" s="260"/>
      <c r="VER248" s="260"/>
      <c r="VES248" s="260"/>
      <c r="VET248" s="260"/>
      <c r="VEU248" s="260"/>
      <c r="VEV248" s="260"/>
      <c r="VEW248" s="260"/>
      <c r="VEX248" s="260"/>
      <c r="VEY248" s="260"/>
      <c r="VEZ248" s="260"/>
      <c r="VFA248" s="260"/>
      <c r="VFB248" s="260"/>
      <c r="VFC248" s="260"/>
      <c r="VFD248" s="260"/>
      <c r="VFE248" s="260"/>
      <c r="VFF248" s="260"/>
      <c r="VFG248" s="260"/>
      <c r="VFH248" s="260"/>
      <c r="VFI248" s="260"/>
      <c r="VFJ248" s="260"/>
      <c r="VFK248" s="260"/>
      <c r="VFL248" s="260"/>
      <c r="VFM248" s="260"/>
      <c r="VFN248" s="260"/>
      <c r="VFO248" s="260"/>
      <c r="VFP248" s="260"/>
      <c r="VFQ248" s="260"/>
      <c r="VFR248" s="260"/>
      <c r="VFS248" s="260"/>
      <c r="VFT248" s="260"/>
      <c r="VFU248" s="260"/>
      <c r="VFV248" s="260"/>
      <c r="VFW248" s="260"/>
      <c r="VFX248" s="260"/>
      <c r="VFY248" s="260"/>
      <c r="VFZ248" s="260"/>
      <c r="VGA248" s="260"/>
      <c r="VGB248" s="260"/>
      <c r="VGC248" s="260"/>
      <c r="VGD248" s="260"/>
      <c r="VGE248" s="260"/>
      <c r="VGF248" s="260"/>
      <c r="VGG248" s="260"/>
      <c r="VGH248" s="260"/>
      <c r="VGI248" s="260"/>
      <c r="VGJ248" s="260"/>
      <c r="VGK248" s="260"/>
      <c r="VGL248" s="260"/>
      <c r="VGM248" s="260"/>
      <c r="VGN248" s="260"/>
      <c r="VGO248" s="260"/>
      <c r="VGP248" s="260"/>
      <c r="VGQ248" s="260"/>
      <c r="VGR248" s="260"/>
      <c r="VGS248" s="260"/>
      <c r="VGT248" s="260"/>
      <c r="VGU248" s="260"/>
      <c r="VGV248" s="260"/>
      <c r="VGW248" s="260"/>
      <c r="VGX248" s="260"/>
      <c r="VGY248" s="260"/>
      <c r="VGZ248" s="260"/>
      <c r="VHA248" s="260"/>
      <c r="VHB248" s="260"/>
      <c r="VHC248" s="260"/>
      <c r="VHD248" s="260"/>
      <c r="VHE248" s="260"/>
      <c r="VHF248" s="260"/>
      <c r="VHG248" s="260"/>
      <c r="VHH248" s="260"/>
      <c r="VHI248" s="260"/>
      <c r="VHJ248" s="260"/>
      <c r="VHK248" s="260"/>
      <c r="VHL248" s="260"/>
      <c r="VHM248" s="260"/>
      <c r="VHN248" s="260"/>
      <c r="VHO248" s="260"/>
      <c r="VHP248" s="260"/>
      <c r="VHQ248" s="260"/>
      <c r="VHR248" s="260"/>
      <c r="VHS248" s="260"/>
      <c r="VHT248" s="260"/>
      <c r="VHU248" s="260"/>
      <c r="VHV248" s="260"/>
      <c r="VHW248" s="260"/>
      <c r="VHX248" s="260"/>
      <c r="VHY248" s="260"/>
      <c r="VHZ248" s="260"/>
      <c r="VIA248" s="260"/>
      <c r="VIB248" s="260"/>
      <c r="VIC248" s="260"/>
      <c r="VID248" s="260"/>
      <c r="VIE248" s="260"/>
      <c r="VIF248" s="260"/>
      <c r="VIG248" s="260"/>
      <c r="VIH248" s="260"/>
      <c r="VII248" s="260"/>
      <c r="VIJ248" s="260"/>
      <c r="VIK248" s="260"/>
      <c r="VIL248" s="260"/>
      <c r="VIM248" s="260"/>
      <c r="VIN248" s="260"/>
      <c r="VIO248" s="260"/>
      <c r="VIP248" s="260"/>
      <c r="VIQ248" s="260"/>
      <c r="VIR248" s="260"/>
      <c r="VIS248" s="260"/>
      <c r="VIT248" s="260"/>
      <c r="VIU248" s="260"/>
      <c r="VIV248" s="260"/>
      <c r="VIW248" s="260"/>
      <c r="VIX248" s="260"/>
      <c r="VIY248" s="260"/>
      <c r="VIZ248" s="260"/>
      <c r="VJA248" s="260"/>
      <c r="VJB248" s="260"/>
      <c r="VJC248" s="260"/>
      <c r="VJD248" s="260"/>
      <c r="VJE248" s="260"/>
      <c r="VJF248" s="260"/>
      <c r="VJG248" s="260"/>
      <c r="VJH248" s="260"/>
      <c r="VJI248" s="260"/>
      <c r="VJJ248" s="260"/>
      <c r="VJK248" s="260"/>
      <c r="VJL248" s="260"/>
      <c r="VJM248" s="260"/>
      <c r="VJN248" s="260"/>
      <c r="VJO248" s="260"/>
      <c r="VJP248" s="260"/>
      <c r="VJQ248" s="260"/>
      <c r="VJR248" s="260"/>
      <c r="VJS248" s="260"/>
      <c r="VJT248" s="260"/>
      <c r="VJU248" s="260"/>
      <c r="VJV248" s="260"/>
      <c r="VJW248" s="260"/>
      <c r="VJX248" s="260"/>
      <c r="VJY248" s="260"/>
      <c r="VJZ248" s="260"/>
      <c r="VKA248" s="260"/>
      <c r="VKB248" s="260"/>
      <c r="VKC248" s="260"/>
      <c r="VKD248" s="260"/>
      <c r="VKE248" s="260"/>
      <c r="VKF248" s="260"/>
      <c r="VKG248" s="260"/>
      <c r="VKH248" s="260"/>
      <c r="VKI248" s="260"/>
      <c r="VKJ248" s="260"/>
      <c r="VKK248" s="260"/>
      <c r="VKL248" s="260"/>
      <c r="VKM248" s="260"/>
      <c r="VKN248" s="260"/>
      <c r="VKO248" s="260"/>
      <c r="VKP248" s="260"/>
      <c r="VKQ248" s="260"/>
      <c r="VKR248" s="260"/>
      <c r="VKS248" s="260"/>
      <c r="VKT248" s="260"/>
      <c r="VKU248" s="260"/>
      <c r="VKV248" s="260"/>
      <c r="VKW248" s="260"/>
      <c r="VKX248" s="260"/>
      <c r="VKY248" s="260"/>
      <c r="VKZ248" s="260"/>
      <c r="VLA248" s="260"/>
      <c r="VLB248" s="260"/>
      <c r="VLC248" s="260"/>
      <c r="VLD248" s="260"/>
      <c r="VLE248" s="260"/>
      <c r="VLF248" s="260"/>
      <c r="VLG248" s="260"/>
      <c r="VLH248" s="260"/>
      <c r="VLI248" s="260"/>
      <c r="VLJ248" s="260"/>
      <c r="VLK248" s="260"/>
      <c r="VLL248" s="260"/>
      <c r="VLM248" s="260"/>
      <c r="VLN248" s="260"/>
      <c r="VLO248" s="260"/>
      <c r="VLP248" s="260"/>
      <c r="VLQ248" s="260"/>
      <c r="VLR248" s="260"/>
      <c r="VLS248" s="260"/>
      <c r="VLT248" s="260"/>
      <c r="VLU248" s="260"/>
      <c r="VLV248" s="260"/>
      <c r="VLW248" s="260"/>
      <c r="VLX248" s="260"/>
      <c r="VLY248" s="260"/>
      <c r="VLZ248" s="260"/>
      <c r="VMA248" s="260"/>
      <c r="VMB248" s="260"/>
      <c r="VMC248" s="260"/>
      <c r="VMD248" s="260"/>
      <c r="VME248" s="260"/>
      <c r="VMF248" s="260"/>
      <c r="VMG248" s="260"/>
      <c r="VMH248" s="260"/>
      <c r="VMI248" s="260"/>
      <c r="VMJ248" s="260"/>
      <c r="VMK248" s="260"/>
      <c r="VML248" s="260"/>
      <c r="VMM248" s="260"/>
      <c r="VMN248" s="260"/>
      <c r="VMO248" s="260"/>
      <c r="VMP248" s="260"/>
      <c r="VMQ248" s="260"/>
      <c r="VMR248" s="260"/>
      <c r="VMS248" s="260"/>
      <c r="VMT248" s="260"/>
      <c r="VMU248" s="260"/>
      <c r="VMV248" s="260"/>
      <c r="VMW248" s="260"/>
      <c r="VMX248" s="260"/>
      <c r="VMY248" s="260"/>
      <c r="VMZ248" s="260"/>
      <c r="VNA248" s="260"/>
      <c r="VNB248" s="260"/>
      <c r="VNC248" s="260"/>
      <c r="VND248" s="260"/>
      <c r="VNE248" s="260"/>
      <c r="VNF248" s="260"/>
      <c r="VNG248" s="260"/>
      <c r="VNH248" s="260"/>
      <c r="VNI248" s="260"/>
      <c r="VNJ248" s="260"/>
      <c r="VNK248" s="260"/>
      <c r="VNL248" s="260"/>
      <c r="VNM248" s="260"/>
      <c r="VNN248" s="260"/>
      <c r="VNO248" s="260"/>
      <c r="VNP248" s="260"/>
      <c r="VNQ248" s="260"/>
      <c r="VNR248" s="260"/>
      <c r="VNS248" s="260"/>
      <c r="VNT248" s="260"/>
      <c r="VNU248" s="260"/>
      <c r="VNV248" s="260"/>
      <c r="VNW248" s="260"/>
      <c r="VNX248" s="260"/>
      <c r="VNY248" s="260"/>
      <c r="VNZ248" s="260"/>
      <c r="VOA248" s="260"/>
      <c r="VOB248" s="260"/>
      <c r="VOC248" s="260"/>
      <c r="VOD248" s="260"/>
      <c r="VOE248" s="260"/>
      <c r="VOF248" s="260"/>
      <c r="VOG248" s="260"/>
      <c r="VOH248" s="260"/>
      <c r="VOI248" s="260"/>
      <c r="VOJ248" s="260"/>
      <c r="VOK248" s="260"/>
      <c r="VOL248" s="260"/>
      <c r="VOM248" s="260"/>
      <c r="VON248" s="260"/>
      <c r="VOO248" s="260"/>
      <c r="VOP248" s="260"/>
      <c r="VOQ248" s="260"/>
      <c r="VOR248" s="260"/>
      <c r="VOS248" s="260"/>
      <c r="VOT248" s="260"/>
      <c r="VOU248" s="260"/>
      <c r="VOV248" s="260"/>
      <c r="VOW248" s="260"/>
      <c r="VOX248" s="260"/>
      <c r="VOY248" s="260"/>
      <c r="VOZ248" s="260"/>
      <c r="VPA248" s="260"/>
      <c r="VPB248" s="260"/>
      <c r="VPC248" s="260"/>
      <c r="VPD248" s="260"/>
      <c r="VPE248" s="260"/>
      <c r="VPF248" s="260"/>
      <c r="VPG248" s="260"/>
      <c r="VPH248" s="260"/>
      <c r="VPI248" s="260"/>
      <c r="VPJ248" s="260"/>
      <c r="VPK248" s="260"/>
      <c r="VPL248" s="260"/>
      <c r="VPM248" s="260"/>
      <c r="VPN248" s="260"/>
      <c r="VPO248" s="260"/>
      <c r="VPP248" s="260"/>
      <c r="VPQ248" s="260"/>
      <c r="VPR248" s="260"/>
      <c r="VPS248" s="260"/>
      <c r="VPT248" s="260"/>
      <c r="VPU248" s="260"/>
      <c r="VPV248" s="260"/>
      <c r="VPW248" s="260"/>
      <c r="VPX248" s="260"/>
      <c r="VPY248" s="260"/>
      <c r="VPZ248" s="260"/>
      <c r="VQA248" s="260"/>
      <c r="VQB248" s="260"/>
      <c r="VQC248" s="260"/>
      <c r="VQD248" s="260"/>
      <c r="VQE248" s="260"/>
      <c r="VQF248" s="260"/>
      <c r="VQG248" s="260"/>
      <c r="VQH248" s="260"/>
      <c r="VQI248" s="260"/>
      <c r="VQJ248" s="260"/>
      <c r="VQK248" s="260"/>
      <c r="VQL248" s="260"/>
      <c r="VQM248" s="260"/>
      <c r="VQN248" s="260"/>
      <c r="VQO248" s="260"/>
      <c r="VQP248" s="260"/>
      <c r="VQQ248" s="260"/>
      <c r="VQR248" s="260"/>
      <c r="VQS248" s="260"/>
      <c r="VQT248" s="260"/>
      <c r="VQU248" s="260"/>
      <c r="VQV248" s="260"/>
      <c r="VQW248" s="260"/>
      <c r="VQX248" s="260"/>
      <c r="VQY248" s="260"/>
      <c r="VQZ248" s="260"/>
      <c r="VRA248" s="260"/>
      <c r="VRB248" s="260"/>
      <c r="VRC248" s="260"/>
      <c r="VRD248" s="260"/>
      <c r="VRE248" s="260"/>
      <c r="VRF248" s="260"/>
      <c r="VRG248" s="260"/>
      <c r="VRH248" s="260"/>
      <c r="VRI248" s="260"/>
      <c r="VRJ248" s="260"/>
      <c r="VRK248" s="260"/>
      <c r="VRL248" s="260"/>
      <c r="VRM248" s="260"/>
      <c r="VRN248" s="260"/>
      <c r="VRO248" s="260"/>
      <c r="VRP248" s="260"/>
      <c r="VRQ248" s="260"/>
      <c r="VRR248" s="260"/>
      <c r="VRS248" s="260"/>
      <c r="VRT248" s="260"/>
      <c r="VRU248" s="260"/>
      <c r="VRV248" s="260"/>
      <c r="VRW248" s="260"/>
      <c r="VRX248" s="260"/>
      <c r="VRY248" s="260"/>
      <c r="VRZ248" s="260"/>
      <c r="VSA248" s="260"/>
      <c r="VSB248" s="260"/>
      <c r="VSC248" s="260"/>
      <c r="VSD248" s="260"/>
      <c r="VSE248" s="260"/>
      <c r="VSF248" s="260"/>
      <c r="VSG248" s="260"/>
      <c r="VSH248" s="260"/>
      <c r="VSI248" s="260"/>
      <c r="VSJ248" s="260"/>
      <c r="VSK248" s="260"/>
      <c r="VSL248" s="260"/>
      <c r="VSM248" s="260"/>
      <c r="VSN248" s="260"/>
      <c r="VSO248" s="260"/>
      <c r="VSP248" s="260"/>
      <c r="VSQ248" s="260"/>
      <c r="VSR248" s="260"/>
      <c r="VSS248" s="260"/>
      <c r="VST248" s="260"/>
      <c r="VSU248" s="260"/>
      <c r="VSV248" s="260"/>
      <c r="VSW248" s="260"/>
      <c r="VSX248" s="260"/>
      <c r="VSY248" s="260"/>
      <c r="VSZ248" s="260"/>
      <c r="VTA248" s="260"/>
      <c r="VTB248" s="260"/>
      <c r="VTC248" s="260"/>
      <c r="VTD248" s="260"/>
      <c r="VTE248" s="260"/>
      <c r="VTF248" s="260"/>
      <c r="VTG248" s="260"/>
      <c r="VTH248" s="260"/>
      <c r="VTI248" s="260"/>
      <c r="VTJ248" s="260"/>
      <c r="VTK248" s="260"/>
      <c r="VTL248" s="260"/>
      <c r="VTM248" s="260"/>
      <c r="VTN248" s="260"/>
      <c r="VTO248" s="260"/>
      <c r="VTP248" s="260"/>
      <c r="VTQ248" s="260"/>
      <c r="VTR248" s="260"/>
      <c r="VTS248" s="260"/>
      <c r="VTT248" s="260"/>
      <c r="VTU248" s="260"/>
      <c r="VTV248" s="260"/>
      <c r="VTW248" s="260"/>
      <c r="VTX248" s="260"/>
      <c r="VTY248" s="260"/>
      <c r="VTZ248" s="260"/>
      <c r="VUA248" s="260"/>
      <c r="VUB248" s="260"/>
      <c r="VUC248" s="260"/>
      <c r="VUD248" s="260"/>
      <c r="VUE248" s="260"/>
      <c r="VUF248" s="260"/>
      <c r="VUG248" s="260"/>
      <c r="VUH248" s="260"/>
      <c r="VUI248" s="260"/>
      <c r="VUJ248" s="260"/>
      <c r="VUK248" s="260"/>
      <c r="VUL248" s="260"/>
      <c r="VUM248" s="260"/>
      <c r="VUN248" s="260"/>
      <c r="VUO248" s="260"/>
      <c r="VUP248" s="260"/>
      <c r="VUQ248" s="260"/>
      <c r="VUR248" s="260"/>
      <c r="VUS248" s="260"/>
      <c r="VUT248" s="260"/>
      <c r="VUU248" s="260"/>
      <c r="VUV248" s="260"/>
      <c r="VUW248" s="260"/>
      <c r="VUX248" s="260"/>
      <c r="VUY248" s="260"/>
      <c r="VUZ248" s="260"/>
      <c r="VVA248" s="260"/>
      <c r="VVB248" s="260"/>
      <c r="VVC248" s="260"/>
      <c r="VVD248" s="260"/>
      <c r="VVE248" s="260"/>
      <c r="VVF248" s="260"/>
      <c r="VVG248" s="260"/>
      <c r="VVH248" s="260"/>
      <c r="VVI248" s="260"/>
      <c r="VVJ248" s="260"/>
      <c r="VVK248" s="260"/>
      <c r="VVL248" s="260"/>
      <c r="VVM248" s="260"/>
      <c r="VVN248" s="260"/>
      <c r="VVO248" s="260"/>
      <c r="VVP248" s="260"/>
      <c r="VVQ248" s="260"/>
      <c r="VVR248" s="260"/>
      <c r="VVS248" s="260"/>
      <c r="VVT248" s="260"/>
      <c r="VVU248" s="260"/>
      <c r="VVV248" s="260"/>
      <c r="VVW248" s="260"/>
      <c r="VVX248" s="260"/>
      <c r="VVY248" s="260"/>
      <c r="VVZ248" s="260"/>
      <c r="VWA248" s="260"/>
      <c r="VWB248" s="260"/>
      <c r="VWC248" s="260"/>
      <c r="VWD248" s="260"/>
      <c r="VWE248" s="260"/>
      <c r="VWF248" s="260"/>
      <c r="VWG248" s="260"/>
      <c r="VWH248" s="260"/>
      <c r="VWI248" s="260"/>
      <c r="VWJ248" s="260"/>
      <c r="VWK248" s="260"/>
      <c r="VWL248" s="260"/>
      <c r="VWM248" s="260"/>
      <c r="VWN248" s="260"/>
      <c r="VWO248" s="260"/>
      <c r="VWP248" s="260"/>
      <c r="VWQ248" s="260"/>
      <c r="VWR248" s="260"/>
      <c r="VWS248" s="260"/>
      <c r="VWT248" s="260"/>
      <c r="VWU248" s="260"/>
      <c r="VWV248" s="260"/>
      <c r="VWW248" s="260"/>
      <c r="VWX248" s="260"/>
      <c r="VWY248" s="260"/>
      <c r="VWZ248" s="260"/>
      <c r="VXA248" s="260"/>
      <c r="VXB248" s="260"/>
      <c r="VXC248" s="260"/>
      <c r="VXD248" s="260"/>
      <c r="VXE248" s="260"/>
      <c r="VXF248" s="260"/>
      <c r="VXG248" s="260"/>
      <c r="VXH248" s="260"/>
      <c r="VXI248" s="260"/>
      <c r="VXJ248" s="260"/>
      <c r="VXK248" s="260"/>
      <c r="VXL248" s="260"/>
      <c r="VXM248" s="260"/>
      <c r="VXN248" s="260"/>
      <c r="VXO248" s="260"/>
      <c r="VXP248" s="260"/>
      <c r="VXQ248" s="260"/>
      <c r="VXR248" s="260"/>
      <c r="VXS248" s="260"/>
      <c r="VXT248" s="260"/>
      <c r="VXU248" s="260"/>
      <c r="VXV248" s="260"/>
      <c r="VXW248" s="260"/>
      <c r="VXX248" s="260"/>
      <c r="VXY248" s="260"/>
      <c r="VXZ248" s="260"/>
      <c r="VYA248" s="260"/>
      <c r="VYB248" s="260"/>
      <c r="VYC248" s="260"/>
      <c r="VYD248" s="260"/>
      <c r="VYE248" s="260"/>
      <c r="VYF248" s="260"/>
      <c r="VYG248" s="260"/>
      <c r="VYH248" s="260"/>
      <c r="VYI248" s="260"/>
      <c r="VYJ248" s="260"/>
      <c r="VYK248" s="260"/>
      <c r="VYL248" s="260"/>
      <c r="VYM248" s="260"/>
      <c r="VYN248" s="260"/>
      <c r="VYO248" s="260"/>
      <c r="VYP248" s="260"/>
      <c r="VYQ248" s="260"/>
      <c r="VYR248" s="260"/>
      <c r="VYS248" s="260"/>
      <c r="VYT248" s="260"/>
      <c r="VYU248" s="260"/>
      <c r="VYV248" s="260"/>
      <c r="VYW248" s="260"/>
      <c r="VYX248" s="260"/>
      <c r="VYY248" s="260"/>
      <c r="VYZ248" s="260"/>
      <c r="VZA248" s="260"/>
      <c r="VZB248" s="260"/>
      <c r="VZC248" s="260"/>
      <c r="VZD248" s="260"/>
      <c r="VZE248" s="260"/>
      <c r="VZF248" s="260"/>
      <c r="VZG248" s="260"/>
      <c r="VZH248" s="260"/>
      <c r="VZI248" s="260"/>
      <c r="VZJ248" s="260"/>
      <c r="VZK248" s="260"/>
      <c r="VZL248" s="260"/>
      <c r="VZM248" s="260"/>
      <c r="VZN248" s="260"/>
      <c r="VZO248" s="260"/>
      <c r="VZP248" s="260"/>
      <c r="VZQ248" s="260"/>
      <c r="VZR248" s="260"/>
      <c r="VZS248" s="260"/>
      <c r="VZT248" s="260"/>
      <c r="VZU248" s="260"/>
      <c r="VZV248" s="260"/>
      <c r="VZW248" s="260"/>
      <c r="VZX248" s="260"/>
      <c r="VZY248" s="260"/>
      <c r="VZZ248" s="260"/>
      <c r="WAA248" s="260"/>
      <c r="WAB248" s="260"/>
      <c r="WAC248" s="260"/>
      <c r="WAD248" s="260"/>
      <c r="WAE248" s="260"/>
      <c r="WAF248" s="260"/>
      <c r="WAG248" s="260"/>
      <c r="WAH248" s="260"/>
      <c r="WAI248" s="260"/>
      <c r="WAJ248" s="260"/>
      <c r="WAK248" s="260"/>
      <c r="WAL248" s="260"/>
      <c r="WAM248" s="260"/>
      <c r="WAN248" s="260"/>
      <c r="WAO248" s="260"/>
      <c r="WAP248" s="260"/>
      <c r="WAQ248" s="260"/>
      <c r="WAR248" s="260"/>
      <c r="WAS248" s="260"/>
      <c r="WAT248" s="260"/>
      <c r="WAU248" s="260"/>
      <c r="WAV248" s="260"/>
      <c r="WAW248" s="260"/>
      <c r="WAX248" s="260"/>
      <c r="WAY248" s="260"/>
      <c r="WAZ248" s="260"/>
      <c r="WBA248" s="260"/>
      <c r="WBB248" s="260"/>
      <c r="WBC248" s="260"/>
      <c r="WBD248" s="260"/>
      <c r="WBE248" s="260"/>
      <c r="WBF248" s="260"/>
      <c r="WBG248" s="260"/>
      <c r="WBH248" s="260"/>
      <c r="WBI248" s="260"/>
      <c r="WBJ248" s="260"/>
      <c r="WBK248" s="260"/>
      <c r="WBL248" s="260"/>
      <c r="WBM248" s="260"/>
      <c r="WBN248" s="260"/>
      <c r="WBO248" s="260"/>
      <c r="WBP248" s="260"/>
      <c r="WBQ248" s="260"/>
      <c r="WBR248" s="260"/>
      <c r="WBS248" s="260"/>
      <c r="WBT248" s="260"/>
      <c r="WBU248" s="260"/>
      <c r="WBV248" s="260"/>
      <c r="WBW248" s="260"/>
      <c r="WBX248" s="260"/>
      <c r="WBY248" s="260"/>
      <c r="WBZ248" s="260"/>
      <c r="WCA248" s="260"/>
      <c r="WCB248" s="260"/>
      <c r="WCC248" s="260"/>
      <c r="WCD248" s="260"/>
      <c r="WCE248" s="260"/>
      <c r="WCF248" s="260"/>
      <c r="WCG248" s="260"/>
      <c r="WCH248" s="260"/>
      <c r="WCI248" s="260"/>
      <c r="WCJ248" s="260"/>
      <c r="WCK248" s="260"/>
      <c r="WCL248" s="260"/>
      <c r="WCM248" s="260"/>
      <c r="WCN248" s="260"/>
      <c r="WCO248" s="260"/>
      <c r="WCP248" s="260"/>
      <c r="WCQ248" s="260"/>
      <c r="WCR248" s="260"/>
      <c r="WCS248" s="260"/>
      <c r="WCT248" s="260"/>
      <c r="WCU248" s="260"/>
      <c r="WCV248" s="260"/>
      <c r="WCW248" s="260"/>
      <c r="WCX248" s="260"/>
      <c r="WCY248" s="260"/>
      <c r="WCZ248" s="260"/>
      <c r="WDA248" s="260"/>
      <c r="WDB248" s="260"/>
      <c r="WDC248" s="260"/>
      <c r="WDD248" s="260"/>
      <c r="WDE248" s="260"/>
      <c r="WDF248" s="260"/>
      <c r="WDG248" s="260"/>
      <c r="WDH248" s="260"/>
      <c r="WDI248" s="260"/>
      <c r="WDJ248" s="260"/>
      <c r="WDK248" s="260"/>
      <c r="WDL248" s="260"/>
      <c r="WDM248" s="260"/>
      <c r="WDN248" s="260"/>
      <c r="WDO248" s="260"/>
      <c r="WDP248" s="260"/>
      <c r="WDQ248" s="260"/>
      <c r="WDR248" s="260"/>
      <c r="WDS248" s="260"/>
      <c r="WDT248" s="260"/>
      <c r="WDU248" s="260"/>
      <c r="WDV248" s="260"/>
      <c r="WDW248" s="260"/>
      <c r="WDX248" s="260"/>
      <c r="WDY248" s="260"/>
      <c r="WDZ248" s="260"/>
      <c r="WEA248" s="260"/>
      <c r="WEB248" s="260"/>
      <c r="WEC248" s="260"/>
      <c r="WED248" s="260"/>
      <c r="WEE248" s="260"/>
      <c r="WEF248" s="260"/>
      <c r="WEG248" s="260"/>
      <c r="WEH248" s="260"/>
      <c r="WEI248" s="260"/>
      <c r="WEJ248" s="260"/>
      <c r="WEK248" s="260"/>
      <c r="WEL248" s="260"/>
      <c r="WEM248" s="260"/>
      <c r="WEN248" s="260"/>
      <c r="WEO248" s="260"/>
      <c r="WEP248" s="260"/>
      <c r="WEQ248" s="260"/>
      <c r="WER248" s="260"/>
      <c r="WES248" s="260"/>
      <c r="WET248" s="260"/>
      <c r="WEU248" s="260"/>
      <c r="WEV248" s="260"/>
      <c r="WEW248" s="260"/>
      <c r="WEX248" s="260"/>
      <c r="WEY248" s="260"/>
      <c r="WEZ248" s="260"/>
      <c r="WFA248" s="260"/>
      <c r="WFB248" s="260"/>
      <c r="WFC248" s="260"/>
      <c r="WFD248" s="260"/>
      <c r="WFE248" s="260"/>
      <c r="WFF248" s="260"/>
      <c r="WFG248" s="260"/>
      <c r="WFH248" s="260"/>
      <c r="WFI248" s="260"/>
      <c r="WFJ248" s="260"/>
      <c r="WFK248" s="260"/>
      <c r="WFL248" s="260"/>
      <c r="WFM248" s="260"/>
      <c r="WFN248" s="260"/>
      <c r="WFO248" s="260"/>
      <c r="WFP248" s="260"/>
      <c r="WFQ248" s="260"/>
      <c r="WFR248" s="260"/>
      <c r="WFS248" s="260"/>
      <c r="WFT248" s="260"/>
      <c r="WFU248" s="260"/>
      <c r="WFV248" s="260"/>
      <c r="WFW248" s="260"/>
      <c r="WFX248" s="260"/>
      <c r="WFY248" s="260"/>
      <c r="WFZ248" s="260"/>
      <c r="WGA248" s="260"/>
      <c r="WGB248" s="260"/>
      <c r="WGC248" s="260"/>
      <c r="WGD248" s="260"/>
      <c r="WGE248" s="260"/>
      <c r="WGF248" s="260"/>
      <c r="WGG248" s="260"/>
      <c r="WGH248" s="260"/>
      <c r="WGI248" s="260"/>
      <c r="WGJ248" s="260"/>
      <c r="WGK248" s="260"/>
      <c r="WGL248" s="260"/>
      <c r="WGM248" s="260"/>
      <c r="WGN248" s="260"/>
      <c r="WGO248" s="260"/>
      <c r="WGP248" s="260"/>
      <c r="WGQ248" s="260"/>
      <c r="WGR248" s="260"/>
      <c r="WGS248" s="260"/>
      <c r="WGT248" s="260"/>
      <c r="WGU248" s="260"/>
      <c r="WGV248" s="260"/>
      <c r="WGW248" s="260"/>
      <c r="WGX248" s="260"/>
      <c r="WGY248" s="260"/>
      <c r="WGZ248" s="260"/>
      <c r="WHA248" s="260"/>
      <c r="WHB248" s="260"/>
      <c r="WHC248" s="260"/>
      <c r="WHD248" s="260"/>
      <c r="WHE248" s="260"/>
      <c r="WHF248" s="260"/>
      <c r="WHG248" s="260"/>
      <c r="WHH248" s="260"/>
      <c r="WHI248" s="260"/>
      <c r="WHJ248" s="260"/>
      <c r="WHK248" s="260"/>
      <c r="WHL248" s="260"/>
      <c r="WHM248" s="260"/>
      <c r="WHN248" s="260"/>
      <c r="WHO248" s="260"/>
      <c r="WHP248" s="260"/>
      <c r="WHQ248" s="260"/>
      <c r="WHR248" s="260"/>
      <c r="WHS248" s="260"/>
      <c r="WHT248" s="260"/>
      <c r="WHU248" s="260"/>
      <c r="WHV248" s="260"/>
      <c r="WHW248" s="260"/>
      <c r="WHX248" s="260"/>
      <c r="WHY248" s="260"/>
      <c r="WHZ248" s="260"/>
      <c r="WIA248" s="260"/>
      <c r="WIB248" s="260"/>
      <c r="WIC248" s="260"/>
      <c r="WID248" s="260"/>
      <c r="WIE248" s="260"/>
      <c r="WIF248" s="260"/>
      <c r="WIG248" s="260"/>
      <c r="WIH248" s="260"/>
      <c r="WII248" s="260"/>
      <c r="WIJ248" s="260"/>
      <c r="WIK248" s="260"/>
      <c r="WIL248" s="260"/>
      <c r="WIM248" s="260"/>
      <c r="WIN248" s="260"/>
      <c r="WIO248" s="260"/>
      <c r="WIP248" s="260"/>
      <c r="WIQ248" s="260"/>
      <c r="WIR248" s="260"/>
      <c r="WIS248" s="260"/>
      <c r="WIT248" s="260"/>
      <c r="WIU248" s="260"/>
      <c r="WIV248" s="260"/>
      <c r="WIW248" s="260"/>
      <c r="WIX248" s="260"/>
      <c r="WIY248" s="260"/>
      <c r="WIZ248" s="260"/>
      <c r="WJA248" s="260"/>
      <c r="WJB248" s="260"/>
      <c r="WJC248" s="260"/>
      <c r="WJD248" s="260"/>
      <c r="WJE248" s="260"/>
      <c r="WJF248" s="260"/>
      <c r="WJG248" s="260"/>
      <c r="WJH248" s="260"/>
      <c r="WJI248" s="260"/>
      <c r="WJJ248" s="260"/>
      <c r="WJK248" s="260"/>
      <c r="WJL248" s="260"/>
      <c r="WJM248" s="260"/>
      <c r="WJN248" s="260"/>
      <c r="WJO248" s="260"/>
      <c r="WJP248" s="260"/>
      <c r="WJQ248" s="260"/>
      <c r="WJR248" s="260"/>
      <c r="WJS248" s="260"/>
      <c r="WJT248" s="260"/>
      <c r="WJU248" s="260"/>
      <c r="WJV248" s="260"/>
      <c r="WJW248" s="260"/>
      <c r="WJX248" s="260"/>
      <c r="WJY248" s="260"/>
      <c r="WJZ248" s="260"/>
      <c r="WKA248" s="260"/>
      <c r="WKB248" s="260"/>
      <c r="WKC248" s="260"/>
      <c r="WKD248" s="260"/>
      <c r="WKE248" s="260"/>
      <c r="WKF248" s="260"/>
      <c r="WKG248" s="260"/>
      <c r="WKH248" s="260"/>
      <c r="WKI248" s="260"/>
      <c r="WKJ248" s="260"/>
      <c r="WKK248" s="260"/>
      <c r="WKL248" s="260"/>
      <c r="WKM248" s="260"/>
      <c r="WKN248" s="260"/>
      <c r="WKO248" s="260"/>
      <c r="WKP248" s="260"/>
      <c r="WKQ248" s="260"/>
      <c r="WKR248" s="260"/>
      <c r="WKS248" s="260"/>
      <c r="WKT248" s="260"/>
      <c r="WKU248" s="260"/>
      <c r="WKV248" s="260"/>
      <c r="WKW248" s="260"/>
      <c r="WKX248" s="260"/>
      <c r="WKY248" s="260"/>
      <c r="WKZ248" s="260"/>
      <c r="WLA248" s="260"/>
      <c r="WLB248" s="260"/>
      <c r="WLC248" s="260"/>
      <c r="WLD248" s="260"/>
      <c r="WLE248" s="260"/>
      <c r="WLF248" s="260"/>
      <c r="WLG248" s="260"/>
      <c r="WLH248" s="260"/>
      <c r="WLI248" s="260"/>
      <c r="WLJ248" s="260"/>
      <c r="WLK248" s="260"/>
      <c r="WLL248" s="260"/>
      <c r="WLM248" s="260"/>
      <c r="WLN248" s="260"/>
      <c r="WLO248" s="260"/>
      <c r="WLP248" s="260"/>
      <c r="WLQ248" s="260"/>
      <c r="WLR248" s="260"/>
      <c r="WLS248" s="260"/>
      <c r="WLT248" s="260"/>
      <c r="WLU248" s="260"/>
      <c r="WLV248" s="260"/>
      <c r="WLW248" s="260"/>
      <c r="WLX248" s="260"/>
      <c r="WLY248" s="260"/>
      <c r="WLZ248" s="260"/>
      <c r="WMA248" s="260"/>
      <c r="WMB248" s="260"/>
      <c r="WMC248" s="260"/>
      <c r="WMD248" s="260"/>
      <c r="WME248" s="260"/>
      <c r="WMF248" s="260"/>
      <c r="WMG248" s="260"/>
      <c r="WMH248" s="260"/>
      <c r="WMI248" s="260"/>
      <c r="WMJ248" s="260"/>
      <c r="WMK248" s="260"/>
      <c r="WML248" s="260"/>
      <c r="WMM248" s="260"/>
      <c r="WMN248" s="260"/>
      <c r="WMO248" s="260"/>
      <c r="WMP248" s="260"/>
      <c r="WMQ248" s="260"/>
      <c r="WMR248" s="260"/>
      <c r="WMS248" s="260"/>
      <c r="WMT248" s="260"/>
      <c r="WMU248" s="260"/>
      <c r="WMV248" s="260"/>
      <c r="WMW248" s="260"/>
      <c r="WMX248" s="260"/>
      <c r="WMY248" s="260"/>
      <c r="WMZ248" s="260"/>
      <c r="WNA248" s="260"/>
      <c r="WNB248" s="260"/>
      <c r="WNC248" s="260"/>
      <c r="WND248" s="260"/>
      <c r="WNE248" s="260"/>
      <c r="WNF248" s="260"/>
      <c r="WNG248" s="260"/>
      <c r="WNH248" s="260"/>
      <c r="WNI248" s="260"/>
      <c r="WNJ248" s="260"/>
      <c r="WNK248" s="260"/>
      <c r="WNL248" s="260"/>
      <c r="WNM248" s="260"/>
      <c r="WNN248" s="260"/>
      <c r="WNO248" s="260"/>
      <c r="WNP248" s="260"/>
      <c r="WNQ248" s="260"/>
      <c r="WNR248" s="260"/>
      <c r="WNS248" s="260"/>
      <c r="WNT248" s="260"/>
      <c r="WNU248" s="260"/>
      <c r="WNV248" s="260"/>
      <c r="WNW248" s="260"/>
      <c r="WNX248" s="260"/>
      <c r="WNY248" s="260"/>
      <c r="WNZ248" s="260"/>
      <c r="WOA248" s="260"/>
      <c r="WOB248" s="260"/>
      <c r="WOC248" s="260"/>
      <c r="WOD248" s="260"/>
      <c r="WOE248" s="260"/>
      <c r="WOF248" s="260"/>
      <c r="WOG248" s="260"/>
      <c r="WOH248" s="260"/>
      <c r="WOI248" s="260"/>
      <c r="WOJ248" s="260"/>
      <c r="WOK248" s="260"/>
      <c r="WOL248" s="260"/>
      <c r="WOM248" s="260"/>
      <c r="WON248" s="260"/>
      <c r="WOO248" s="260"/>
      <c r="WOP248" s="260"/>
      <c r="WOQ248" s="260"/>
      <c r="WOR248" s="260"/>
      <c r="WOS248" s="260"/>
      <c r="WOT248" s="260"/>
      <c r="WOU248" s="260"/>
      <c r="WOV248" s="260"/>
      <c r="WOW248" s="260"/>
      <c r="WOX248" s="260"/>
      <c r="WOY248" s="260"/>
      <c r="WOZ248" s="260"/>
      <c r="WPA248" s="260"/>
      <c r="WPB248" s="260"/>
      <c r="WPC248" s="260"/>
      <c r="WPD248" s="260"/>
      <c r="WPE248" s="260"/>
      <c r="WPF248" s="260"/>
      <c r="WPG248" s="260"/>
      <c r="WPH248" s="260"/>
      <c r="WPI248" s="260"/>
      <c r="WPJ248" s="260"/>
      <c r="WPK248" s="260"/>
      <c r="WPL248" s="260"/>
      <c r="WPM248" s="260"/>
      <c r="WPN248" s="260"/>
      <c r="WPO248" s="260"/>
      <c r="WPP248" s="260"/>
      <c r="WPQ248" s="260"/>
      <c r="WPR248" s="260"/>
      <c r="WPS248" s="260"/>
      <c r="WPT248" s="260"/>
      <c r="WPU248" s="260"/>
      <c r="WPV248" s="260"/>
      <c r="WPW248" s="260"/>
      <c r="WPX248" s="260"/>
      <c r="WPY248" s="260"/>
      <c r="WPZ248" s="260"/>
      <c r="WQA248" s="260"/>
      <c r="WQB248" s="260"/>
      <c r="WQC248" s="260"/>
      <c r="WQD248" s="260"/>
      <c r="WQE248" s="260"/>
      <c r="WQF248" s="260"/>
      <c r="WQG248" s="260"/>
      <c r="WQH248" s="260"/>
      <c r="WQI248" s="260"/>
      <c r="WQJ248" s="260"/>
      <c r="WQK248" s="260"/>
      <c r="WQL248" s="260"/>
      <c r="WQM248" s="260"/>
      <c r="WQN248" s="260"/>
      <c r="WQO248" s="260"/>
      <c r="WQP248" s="260"/>
      <c r="WQQ248" s="260"/>
      <c r="WQR248" s="260"/>
      <c r="WQS248" s="260"/>
      <c r="WQT248" s="260"/>
      <c r="WQU248" s="260"/>
      <c r="WQV248" s="260"/>
      <c r="WQW248" s="260"/>
      <c r="WQX248" s="260"/>
      <c r="WQY248" s="260"/>
      <c r="WQZ248" s="260"/>
      <c r="WRA248" s="260"/>
      <c r="WRB248" s="260"/>
      <c r="WRC248" s="260"/>
      <c r="WRD248" s="260"/>
      <c r="WRE248" s="260"/>
      <c r="WRF248" s="260"/>
      <c r="WRG248" s="260"/>
      <c r="WRH248" s="260"/>
      <c r="WRI248" s="260"/>
      <c r="WRJ248" s="260"/>
      <c r="WRK248" s="260"/>
      <c r="WRL248" s="260"/>
      <c r="WRM248" s="260"/>
      <c r="WRN248" s="260"/>
      <c r="WRO248" s="260"/>
      <c r="WRP248" s="260"/>
      <c r="WRQ248" s="260"/>
      <c r="WRR248" s="260"/>
      <c r="WRS248" s="260"/>
      <c r="WRT248" s="260"/>
      <c r="WRU248" s="260"/>
      <c r="WRV248" s="260"/>
      <c r="WRW248" s="260"/>
      <c r="WRX248" s="260"/>
      <c r="WRY248" s="260"/>
      <c r="WRZ248" s="260"/>
      <c r="WSA248" s="260"/>
      <c r="WSB248" s="260"/>
      <c r="WSC248" s="260"/>
      <c r="WSD248" s="260"/>
      <c r="WSE248" s="260"/>
      <c r="WSF248" s="260"/>
      <c r="WSG248" s="260"/>
      <c r="WSH248" s="260"/>
      <c r="WSI248" s="260"/>
      <c r="WSJ248" s="260"/>
      <c r="WSK248" s="260"/>
      <c r="WSL248" s="260"/>
      <c r="WSM248" s="260"/>
      <c r="WSN248" s="260"/>
      <c r="WSO248" s="260"/>
      <c r="WSP248" s="260"/>
      <c r="WSQ248" s="260"/>
      <c r="WSR248" s="260"/>
      <c r="WSS248" s="260"/>
      <c r="WST248" s="260"/>
      <c r="WSU248" s="260"/>
      <c r="WSV248" s="260"/>
      <c r="WSW248" s="260"/>
      <c r="WSX248" s="260"/>
      <c r="WSY248" s="260"/>
      <c r="WSZ248" s="260"/>
      <c r="WTA248" s="260"/>
      <c r="WTB248" s="260"/>
      <c r="WTC248" s="260"/>
      <c r="WTD248" s="260"/>
      <c r="WTE248" s="260"/>
      <c r="WTF248" s="260"/>
      <c r="WTG248" s="260"/>
      <c r="WTH248" s="260"/>
      <c r="WTI248" s="260"/>
      <c r="WTJ248" s="260"/>
      <c r="WTK248" s="260"/>
      <c r="WTL248" s="260"/>
      <c r="WTM248" s="260"/>
      <c r="WTN248" s="260"/>
      <c r="WTO248" s="260"/>
      <c r="WTP248" s="260"/>
      <c r="WTQ248" s="260"/>
      <c r="WTR248" s="260"/>
      <c r="WTS248" s="260"/>
      <c r="WTT248" s="260"/>
      <c r="WTU248" s="260"/>
      <c r="WTV248" s="260"/>
      <c r="WTW248" s="260"/>
      <c r="WTX248" s="260"/>
      <c r="WTY248" s="260"/>
      <c r="WTZ248" s="260"/>
      <c r="WUA248" s="260"/>
      <c r="WUB248" s="260"/>
      <c r="WUC248" s="260"/>
      <c r="WUD248" s="260"/>
      <c r="WUE248" s="260"/>
      <c r="WUF248" s="260"/>
      <c r="WUG248" s="260"/>
      <c r="WUH248" s="260"/>
      <c r="WUI248" s="260"/>
      <c r="WUJ248" s="260"/>
      <c r="WUK248" s="260"/>
      <c r="WUL248" s="260"/>
      <c r="WUM248" s="260"/>
      <c r="WUN248" s="260"/>
      <c r="WUO248" s="260"/>
      <c r="WUP248" s="260"/>
      <c r="WUQ248" s="260"/>
      <c r="WUR248" s="260"/>
      <c r="WUS248" s="260"/>
      <c r="WUT248" s="260"/>
      <c r="WUU248" s="260"/>
      <c r="WUV248" s="260"/>
      <c r="WUW248" s="260"/>
      <c r="WUX248" s="260"/>
      <c r="WUY248" s="260"/>
      <c r="WUZ248" s="260"/>
      <c r="WVA248" s="260"/>
      <c r="WVB248" s="260"/>
      <c r="WVC248" s="260"/>
      <c r="WVD248" s="260"/>
      <c r="WVE248" s="260"/>
      <c r="WVF248" s="260"/>
      <c r="WVG248" s="260"/>
      <c r="WVH248" s="260"/>
      <c r="WVI248" s="260"/>
      <c r="WVJ248" s="260"/>
      <c r="WVK248" s="260"/>
      <c r="WVL248" s="260"/>
      <c r="WVM248" s="260"/>
      <c r="WVN248" s="260"/>
      <c r="WVO248" s="260"/>
      <c r="WVP248" s="260"/>
      <c r="WVQ248" s="260"/>
      <c r="WVR248" s="260"/>
      <c r="WVS248" s="260"/>
      <c r="WVT248" s="260"/>
      <c r="WVU248" s="260"/>
      <c r="WVV248" s="260"/>
      <c r="WVW248" s="260"/>
      <c r="WVX248" s="260"/>
      <c r="WVY248" s="260"/>
      <c r="WVZ248" s="260"/>
      <c r="WWA248" s="260"/>
      <c r="WWB248" s="260"/>
      <c r="WWC248" s="260"/>
      <c r="WWD248" s="260"/>
      <c r="WWE248" s="260"/>
      <c r="WWF248" s="260"/>
      <c r="WWG248" s="260"/>
      <c r="WWH248" s="260"/>
      <c r="WWI248" s="260"/>
      <c r="WWJ248" s="260"/>
      <c r="WWK248" s="260"/>
      <c r="WWL248" s="260"/>
      <c r="WWM248" s="260"/>
      <c r="WWN248" s="260"/>
      <c r="WWO248" s="260"/>
      <c r="WWP248" s="260"/>
      <c r="WWQ248" s="260"/>
      <c r="WWR248" s="260"/>
      <c r="WWS248" s="260"/>
      <c r="WWT248" s="260"/>
      <c r="WWU248" s="260"/>
      <c r="WWV248" s="260"/>
      <c r="WWW248" s="260"/>
      <c r="WWX248" s="260"/>
      <c r="WWY248" s="260"/>
      <c r="WWZ248" s="260"/>
      <c r="WXA248" s="260"/>
      <c r="WXB248" s="260"/>
      <c r="WXC248" s="260"/>
      <c r="WXD248" s="260"/>
      <c r="WXE248" s="260"/>
      <c r="WXF248" s="260"/>
      <c r="WXG248" s="260"/>
      <c r="WXH248" s="260"/>
      <c r="WXI248" s="260"/>
      <c r="WXJ248" s="260"/>
      <c r="WXK248" s="260"/>
      <c r="WXL248" s="260"/>
      <c r="WXM248" s="260"/>
      <c r="WXN248" s="260"/>
      <c r="WXO248" s="260"/>
      <c r="WXP248" s="260"/>
      <c r="WXQ248" s="260"/>
      <c r="WXR248" s="260"/>
      <c r="WXS248" s="260"/>
      <c r="WXT248" s="260"/>
      <c r="WXU248" s="260"/>
      <c r="WXV248" s="260"/>
      <c r="WXW248" s="260"/>
      <c r="WXX248" s="260"/>
      <c r="WXY248" s="260"/>
      <c r="WXZ248" s="260"/>
      <c r="WYA248" s="260"/>
      <c r="WYB248" s="260"/>
      <c r="WYC248" s="260"/>
      <c r="WYD248" s="260"/>
      <c r="WYE248" s="260"/>
      <c r="WYF248" s="260"/>
      <c r="WYG248" s="260"/>
      <c r="WYH248" s="260"/>
      <c r="WYI248" s="260"/>
      <c r="WYJ248" s="260"/>
      <c r="WYK248" s="260"/>
      <c r="WYL248" s="260"/>
      <c r="WYM248" s="260"/>
      <c r="WYN248" s="260"/>
      <c r="WYO248" s="260"/>
      <c r="WYP248" s="260"/>
      <c r="WYQ248" s="260"/>
      <c r="WYR248" s="260"/>
      <c r="WYS248" s="260"/>
      <c r="WYT248" s="260"/>
      <c r="WYU248" s="260"/>
      <c r="WYV248" s="260"/>
      <c r="WYW248" s="260"/>
      <c r="WYX248" s="260"/>
      <c r="WYY248" s="260"/>
      <c r="WYZ248" s="260"/>
      <c r="WZA248" s="260"/>
      <c r="WZB248" s="260"/>
      <c r="WZC248" s="260"/>
      <c r="WZD248" s="260"/>
      <c r="WZE248" s="260"/>
      <c r="WZF248" s="260"/>
      <c r="WZG248" s="260"/>
      <c r="WZH248" s="260"/>
      <c r="WZI248" s="260"/>
      <c r="WZJ248" s="260"/>
      <c r="WZK248" s="260"/>
      <c r="WZL248" s="260"/>
      <c r="WZM248" s="260"/>
      <c r="WZN248" s="260"/>
      <c r="WZO248" s="260"/>
      <c r="WZP248" s="260"/>
      <c r="WZQ248" s="260"/>
      <c r="WZR248" s="260"/>
      <c r="WZS248" s="260"/>
      <c r="WZT248" s="260"/>
      <c r="WZU248" s="260"/>
      <c r="WZV248" s="260"/>
      <c r="WZW248" s="260"/>
      <c r="WZX248" s="260"/>
      <c r="WZY248" s="260"/>
      <c r="WZZ248" s="260"/>
      <c r="XAA248" s="260"/>
      <c r="XAB248" s="260"/>
      <c r="XAC248" s="260"/>
      <c r="XAD248" s="260"/>
      <c r="XAE248" s="260"/>
      <c r="XAF248" s="260"/>
      <c r="XAG248" s="260"/>
      <c r="XAH248" s="260"/>
      <c r="XAI248" s="260"/>
      <c r="XAJ248" s="260"/>
      <c r="XAK248" s="260"/>
      <c r="XAL248" s="260"/>
      <c r="XAM248" s="260"/>
      <c r="XAN248" s="260"/>
      <c r="XAO248" s="260"/>
      <c r="XAP248" s="260"/>
      <c r="XAQ248" s="260"/>
      <c r="XAR248" s="260"/>
      <c r="XAS248" s="260"/>
      <c r="XAT248" s="260"/>
      <c r="XAU248" s="260"/>
      <c r="XAV248" s="260"/>
      <c r="XAW248" s="260"/>
      <c r="XAX248" s="260"/>
      <c r="XAY248" s="260"/>
      <c r="XAZ248" s="260"/>
      <c r="XBA248" s="260"/>
      <c r="XBB248" s="260"/>
      <c r="XBC248" s="260"/>
      <c r="XBD248" s="260"/>
      <c r="XBE248" s="260"/>
      <c r="XBF248" s="260"/>
      <c r="XBG248" s="260"/>
      <c r="XBH248" s="260"/>
      <c r="XBI248" s="260"/>
      <c r="XBJ248" s="260"/>
      <c r="XBK248" s="260"/>
      <c r="XBL248" s="260"/>
      <c r="XBM248" s="260"/>
      <c r="XBN248" s="260"/>
      <c r="XBO248" s="260"/>
      <c r="XBP248" s="260"/>
      <c r="XBQ248" s="260"/>
      <c r="XBR248" s="260"/>
      <c r="XBS248" s="260"/>
      <c r="XBT248" s="260"/>
      <c r="XBU248" s="260"/>
      <c r="XBV248" s="260"/>
      <c r="XBW248" s="260"/>
      <c r="XBX248" s="260"/>
      <c r="XBY248" s="260"/>
      <c r="XBZ248" s="260"/>
      <c r="XCA248" s="260"/>
      <c r="XCB248" s="260"/>
      <c r="XCC248" s="260"/>
      <c r="XCD248" s="260"/>
      <c r="XCE248" s="260"/>
      <c r="XCF248" s="260"/>
      <c r="XCG248" s="260"/>
      <c r="XCH248" s="260"/>
      <c r="XCI248" s="260"/>
      <c r="XCJ248" s="260"/>
      <c r="XCK248" s="260"/>
      <c r="XCL248" s="260"/>
      <c r="XCM248" s="260"/>
      <c r="XCN248" s="260"/>
      <c r="XCO248" s="260"/>
      <c r="XCP248" s="260"/>
      <c r="XCQ248" s="260"/>
      <c r="XCR248" s="260"/>
      <c r="XCS248" s="260"/>
      <c r="XCT248" s="260"/>
      <c r="XCU248" s="260"/>
      <c r="XCV248" s="260"/>
      <c r="XCW248" s="260"/>
      <c r="XCX248" s="260"/>
      <c r="XCY248" s="260"/>
      <c r="XCZ248" s="260"/>
      <c r="XDA248" s="260"/>
      <c r="XDB248" s="260"/>
      <c r="XDC248" s="260"/>
      <c r="XDD248" s="260"/>
      <c r="XDE248" s="260"/>
      <c r="XDF248" s="260"/>
      <c r="XDG248" s="260"/>
      <c r="XDH248" s="260"/>
      <c r="XDI248" s="260"/>
      <c r="XDJ248" s="260"/>
      <c r="XDK248" s="260"/>
      <c r="XDL248" s="260"/>
      <c r="XDM248" s="260"/>
      <c r="XDN248" s="260"/>
      <c r="XDO248" s="260"/>
      <c r="XDP248" s="260"/>
      <c r="XDQ248" s="260"/>
      <c r="XDR248" s="260"/>
      <c r="XDS248" s="260"/>
      <c r="XDT248" s="260"/>
      <c r="XDU248" s="260"/>
      <c r="XDV248" s="260"/>
      <c r="XDW248" s="260"/>
      <c r="XDX248" s="260"/>
      <c r="XDY248" s="260"/>
      <c r="XDZ248" s="260"/>
      <c r="XEA248" s="260"/>
      <c r="XEB248" s="260"/>
      <c r="XEC248" s="260"/>
      <c r="XED248" s="260"/>
      <c r="XEE248" s="260"/>
      <c r="XEF248" s="260"/>
      <c r="XEG248" s="260"/>
      <c r="XEH248" s="260"/>
      <c r="XEI248" s="260"/>
      <c r="XEJ248" s="260"/>
      <c r="XEK248" s="260"/>
      <c r="XEL248" s="260"/>
      <c r="XEM248" s="260"/>
      <c r="XEN248" s="260"/>
      <c r="XEO248" s="260"/>
      <c r="XEP248" s="260"/>
      <c r="XEQ248" s="260"/>
      <c r="XER248" s="260"/>
      <c r="XES248" s="260"/>
      <c r="XET248" s="260"/>
      <c r="XEU248" s="260"/>
      <c r="XEV248" s="260"/>
      <c r="XEW248" s="260"/>
      <c r="XEX248" s="260"/>
      <c r="XEY248" s="260"/>
      <c r="XEZ248" s="260"/>
      <c r="XFA248" s="260"/>
      <c r="XFB248" s="260"/>
      <c r="XFC248" s="260"/>
      <c r="XFD248" s="260"/>
    </row>
    <row r="249" spans="1:16384" s="306" customFormat="1" ht="18" x14ac:dyDescent="0.3">
      <c r="A249" s="358"/>
      <c r="B249" s="497" t="s">
        <v>5353</v>
      </c>
      <c r="C249" s="498"/>
      <c r="D249" s="498"/>
      <c r="E249" s="498"/>
      <c r="F249" s="498"/>
      <c r="G249" s="498"/>
      <c r="H249" s="498"/>
      <c r="I249" s="499"/>
      <c r="J249" s="320">
        <f t="shared" si="13"/>
        <v>2577</v>
      </c>
      <c r="K249" s="260"/>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c r="AI249" s="260"/>
      <c r="AJ249" s="260"/>
      <c r="AK249" s="260"/>
      <c r="AL249" s="260"/>
      <c r="AM249" s="260"/>
      <c r="AN249" s="260"/>
      <c r="AO249" s="260"/>
      <c r="AP249" s="260"/>
      <c r="AQ249" s="260"/>
      <c r="AR249" s="260"/>
      <c r="AS249" s="260"/>
      <c r="AT249" s="260"/>
      <c r="AU249" s="260"/>
      <c r="AV249" s="260"/>
      <c r="AW249" s="260"/>
      <c r="AX249" s="260"/>
      <c r="AY249" s="260"/>
      <c r="AZ249" s="260"/>
      <c r="BA249" s="260"/>
      <c r="BB249" s="260"/>
      <c r="BC249" s="260"/>
      <c r="BD249" s="260"/>
      <c r="BE249" s="260"/>
      <c r="BF249" s="260"/>
      <c r="BG249" s="260"/>
      <c r="BH249" s="260"/>
      <c r="BI249" s="260"/>
      <c r="BJ249" s="260"/>
      <c r="BK249" s="260"/>
      <c r="BL249" s="260"/>
      <c r="BM249" s="260"/>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c r="CH249" s="260"/>
      <c r="CI249" s="260"/>
      <c r="CJ249" s="260"/>
      <c r="CK249" s="260"/>
      <c r="CL249" s="260"/>
      <c r="CM249" s="260"/>
      <c r="CN249" s="260"/>
      <c r="CO249" s="260"/>
      <c r="CP249" s="260"/>
      <c r="CQ249" s="260"/>
      <c r="CR249" s="260"/>
      <c r="CS249" s="260"/>
      <c r="CT249" s="260"/>
      <c r="CU249" s="260"/>
      <c r="CV249" s="260"/>
      <c r="CW249" s="260"/>
      <c r="CX249" s="260"/>
      <c r="CY249" s="260"/>
      <c r="CZ249" s="260"/>
      <c r="DA249" s="260"/>
      <c r="DB249" s="260"/>
      <c r="DC249" s="260"/>
      <c r="DD249" s="260"/>
      <c r="DE249" s="260"/>
      <c r="DF249" s="260"/>
      <c r="DG249" s="260"/>
      <c r="DH249" s="260"/>
      <c r="DI249" s="260"/>
      <c r="DJ249" s="260"/>
      <c r="DK249" s="260"/>
      <c r="DL249" s="260"/>
      <c r="DM249" s="260"/>
      <c r="DN249" s="260"/>
      <c r="DO249" s="260"/>
      <c r="DP249" s="260"/>
      <c r="DQ249" s="260"/>
      <c r="DR249" s="260"/>
      <c r="DS249" s="260"/>
      <c r="DT249" s="260"/>
      <c r="DU249" s="260"/>
      <c r="DV249" s="260"/>
      <c r="DW249" s="260"/>
      <c r="DX249" s="260"/>
      <c r="DY249" s="260"/>
      <c r="DZ249" s="260"/>
      <c r="EA249" s="260"/>
      <c r="EB249" s="260"/>
      <c r="EC249" s="260"/>
      <c r="ED249" s="260"/>
      <c r="EE249" s="260"/>
      <c r="EF249" s="260"/>
      <c r="EG249" s="260"/>
      <c r="EH249" s="260"/>
      <c r="EI249" s="260"/>
      <c r="EJ249" s="260"/>
      <c r="EK249" s="260"/>
      <c r="EL249" s="260"/>
      <c r="EM249" s="260"/>
      <c r="EN249" s="260"/>
      <c r="EO249" s="260"/>
      <c r="EP249" s="260"/>
      <c r="EQ249" s="260"/>
      <c r="ER249" s="260"/>
      <c r="ES249" s="260"/>
      <c r="ET249" s="260"/>
      <c r="EU249" s="260"/>
      <c r="EV249" s="260"/>
      <c r="EW249" s="260"/>
      <c r="EX249" s="260"/>
      <c r="EY249" s="260"/>
      <c r="EZ249" s="260"/>
      <c r="FA249" s="260"/>
      <c r="FB249" s="260"/>
      <c r="FC249" s="260"/>
      <c r="FD249" s="260"/>
      <c r="FE249" s="260"/>
      <c r="FF249" s="260"/>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c r="GD249" s="260"/>
      <c r="GE249" s="260"/>
      <c r="GF249" s="260"/>
      <c r="GG249" s="260"/>
      <c r="GH249" s="260"/>
      <c r="GI249" s="260"/>
      <c r="GJ249" s="260"/>
      <c r="GK249" s="260"/>
      <c r="GL249" s="260"/>
      <c r="GM249" s="260"/>
      <c r="GN249" s="260"/>
      <c r="GO249" s="260"/>
      <c r="GP249" s="260"/>
      <c r="GQ249" s="260"/>
      <c r="GR249" s="260"/>
      <c r="GS249" s="260"/>
      <c r="GT249" s="260"/>
      <c r="GU249" s="260"/>
      <c r="GV249" s="260"/>
      <c r="GW249" s="260"/>
      <c r="GX249" s="260"/>
      <c r="GY249" s="260"/>
      <c r="GZ249" s="260"/>
      <c r="HA249" s="260"/>
      <c r="HB249" s="260"/>
      <c r="HC249" s="260"/>
      <c r="HD249" s="260"/>
      <c r="HE249" s="260"/>
      <c r="HF249" s="260"/>
      <c r="HG249" s="260"/>
      <c r="HH249" s="260"/>
      <c r="HI249" s="260"/>
      <c r="HJ249" s="260"/>
      <c r="HK249" s="260"/>
      <c r="HL249" s="260"/>
      <c r="HM249" s="260"/>
      <c r="HN249" s="260"/>
      <c r="HO249" s="260"/>
      <c r="HP249" s="260"/>
      <c r="HQ249" s="260"/>
      <c r="HR249" s="260"/>
      <c r="HS249" s="260"/>
      <c r="HT249" s="260"/>
      <c r="HU249" s="260"/>
      <c r="HV249" s="260"/>
      <c r="HW249" s="260"/>
      <c r="HX249" s="260"/>
      <c r="HY249" s="260"/>
      <c r="HZ249" s="260"/>
      <c r="IA249" s="260"/>
      <c r="IB249" s="260"/>
      <c r="IC249" s="260"/>
      <c r="ID249" s="260"/>
      <c r="IE249" s="260"/>
      <c r="IF249" s="260"/>
      <c r="IG249" s="260"/>
      <c r="IH249" s="260"/>
      <c r="II249" s="260"/>
      <c r="IJ249" s="260"/>
      <c r="IK249" s="260"/>
      <c r="IL249" s="260"/>
      <c r="IM249" s="260"/>
      <c r="IN249" s="260"/>
      <c r="IO249" s="260"/>
      <c r="IP249" s="260"/>
      <c r="IQ249" s="260"/>
      <c r="IR249" s="260"/>
      <c r="IS249" s="260"/>
      <c r="IT249" s="260"/>
      <c r="IU249" s="260"/>
      <c r="IV249" s="260"/>
      <c r="IW249" s="260"/>
      <c r="IX249" s="260"/>
      <c r="IY249" s="260"/>
      <c r="IZ249" s="260"/>
      <c r="JA249" s="260"/>
      <c r="JB249" s="260"/>
      <c r="JC249" s="260"/>
      <c r="JD249" s="260"/>
      <c r="JE249" s="260"/>
      <c r="JF249" s="260"/>
      <c r="JG249" s="260"/>
      <c r="JH249" s="260"/>
      <c r="JI249" s="260"/>
      <c r="JJ249" s="260"/>
      <c r="JK249" s="260"/>
      <c r="JL249" s="260"/>
      <c r="JM249" s="260"/>
      <c r="JN249" s="260"/>
      <c r="JO249" s="260"/>
      <c r="JP249" s="260"/>
      <c r="JQ249" s="260"/>
      <c r="JR249" s="260"/>
      <c r="JS249" s="260"/>
      <c r="JT249" s="260"/>
      <c r="JU249" s="260"/>
      <c r="JV249" s="260"/>
      <c r="JW249" s="260"/>
      <c r="JX249" s="260"/>
      <c r="JY249" s="260"/>
      <c r="JZ249" s="260"/>
      <c r="KA249" s="260"/>
      <c r="KB249" s="260"/>
      <c r="KC249" s="260"/>
      <c r="KD249" s="260"/>
      <c r="KE249" s="260"/>
      <c r="KF249" s="260"/>
      <c r="KG249" s="260"/>
      <c r="KH249" s="260"/>
      <c r="KI249" s="260"/>
      <c r="KJ249" s="260"/>
      <c r="KK249" s="260"/>
      <c r="KL249" s="260"/>
      <c r="KM249" s="260"/>
      <c r="KN249" s="260"/>
      <c r="KO249" s="260"/>
      <c r="KP249" s="260"/>
      <c r="KQ249" s="260"/>
      <c r="KR249" s="260"/>
      <c r="KS249" s="260"/>
      <c r="KT249" s="260"/>
      <c r="KU249" s="260"/>
      <c r="KV249" s="260"/>
      <c r="KW249" s="260"/>
      <c r="KX249" s="260"/>
      <c r="KY249" s="260"/>
      <c r="KZ249" s="260"/>
      <c r="LA249" s="260"/>
      <c r="LB249" s="260"/>
      <c r="LC249" s="260"/>
      <c r="LD249" s="260"/>
      <c r="LE249" s="260"/>
      <c r="LF249" s="260"/>
      <c r="LG249" s="260"/>
      <c r="LH249" s="260"/>
      <c r="LI249" s="260"/>
      <c r="LJ249" s="260"/>
      <c r="LK249" s="260"/>
      <c r="LL249" s="260"/>
      <c r="LM249" s="260"/>
      <c r="LN249" s="260"/>
      <c r="LO249" s="260"/>
      <c r="LP249" s="260"/>
      <c r="LQ249" s="260"/>
      <c r="LR249" s="260"/>
      <c r="LS249" s="260"/>
      <c r="LT249" s="260"/>
      <c r="LU249" s="260"/>
      <c r="LV249" s="260"/>
      <c r="LW249" s="260"/>
      <c r="LX249" s="260"/>
      <c r="LY249" s="260"/>
      <c r="LZ249" s="260"/>
      <c r="MA249" s="260"/>
      <c r="MB249" s="260"/>
      <c r="MC249" s="260"/>
      <c r="MD249" s="260"/>
      <c r="ME249" s="260"/>
      <c r="MF249" s="260"/>
      <c r="MG249" s="260"/>
      <c r="MH249" s="260"/>
      <c r="MI249" s="260"/>
      <c r="MJ249" s="260"/>
      <c r="MK249" s="260"/>
      <c r="ML249" s="260"/>
      <c r="MM249" s="260"/>
      <c r="MN249" s="260"/>
      <c r="MO249" s="260"/>
      <c r="MP249" s="260"/>
      <c r="MQ249" s="260"/>
      <c r="MR249" s="260"/>
      <c r="MS249" s="260"/>
      <c r="MT249" s="260"/>
      <c r="MU249" s="260"/>
      <c r="MV249" s="260"/>
      <c r="MW249" s="260"/>
      <c r="MX249" s="260"/>
      <c r="MY249" s="260"/>
      <c r="MZ249" s="260"/>
      <c r="NA249" s="260"/>
      <c r="NB249" s="260"/>
      <c r="NC249" s="260"/>
      <c r="ND249" s="260"/>
      <c r="NE249" s="260"/>
      <c r="NF249" s="260"/>
      <c r="NG249" s="260"/>
      <c r="NH249" s="260"/>
      <c r="NI249" s="260"/>
      <c r="NJ249" s="260"/>
      <c r="NK249" s="260"/>
      <c r="NL249" s="260"/>
      <c r="NM249" s="260"/>
      <c r="NN249" s="260"/>
      <c r="NO249" s="260"/>
      <c r="NP249" s="260"/>
      <c r="NQ249" s="260"/>
      <c r="NR249" s="260"/>
      <c r="NS249" s="260"/>
      <c r="NT249" s="260"/>
      <c r="NU249" s="260"/>
      <c r="NV249" s="260"/>
      <c r="NW249" s="260"/>
      <c r="NX249" s="260"/>
      <c r="NY249" s="260"/>
      <c r="NZ249" s="260"/>
      <c r="OA249" s="260"/>
      <c r="OB249" s="260"/>
      <c r="OC249" s="260"/>
      <c r="OD249" s="260"/>
      <c r="OE249" s="260"/>
      <c r="OF249" s="260"/>
      <c r="OG249" s="260"/>
      <c r="OH249" s="260"/>
      <c r="OI249" s="260"/>
      <c r="OJ249" s="260"/>
      <c r="OK249" s="260"/>
      <c r="OL249" s="260"/>
      <c r="OM249" s="260"/>
      <c r="ON249" s="260"/>
      <c r="OO249" s="260"/>
      <c r="OP249" s="260"/>
      <c r="OQ249" s="260"/>
      <c r="OR249" s="260"/>
      <c r="OS249" s="260"/>
      <c r="OT249" s="260"/>
      <c r="OU249" s="260"/>
      <c r="OV249" s="260"/>
      <c r="OW249" s="260"/>
      <c r="OX249" s="260"/>
      <c r="OY249" s="260"/>
      <c r="OZ249" s="260"/>
      <c r="PA249" s="260"/>
      <c r="PB249" s="260"/>
      <c r="PC249" s="260"/>
      <c r="PD249" s="260"/>
      <c r="PE249" s="260"/>
      <c r="PF249" s="260"/>
      <c r="PG249" s="260"/>
      <c r="PH249" s="260"/>
      <c r="PI249" s="260"/>
      <c r="PJ249" s="260"/>
      <c r="PK249" s="260"/>
      <c r="PL249" s="260"/>
      <c r="PM249" s="260"/>
      <c r="PN249" s="260"/>
      <c r="PO249" s="260"/>
      <c r="PP249" s="260"/>
      <c r="PQ249" s="260"/>
      <c r="PR249" s="260"/>
      <c r="PS249" s="260"/>
      <c r="PT249" s="260"/>
      <c r="PU249" s="260"/>
      <c r="PV249" s="260"/>
      <c r="PW249" s="260"/>
      <c r="PX249" s="260"/>
      <c r="PY249" s="260"/>
      <c r="PZ249" s="260"/>
      <c r="QA249" s="260"/>
      <c r="QB249" s="260"/>
      <c r="QC249" s="260"/>
      <c r="QD249" s="260"/>
      <c r="QE249" s="260"/>
      <c r="QF249" s="260"/>
      <c r="QG249" s="260"/>
      <c r="QH249" s="260"/>
      <c r="QI249" s="260"/>
      <c r="QJ249" s="260"/>
      <c r="QK249" s="260"/>
      <c r="QL249" s="260"/>
      <c r="QM249" s="260"/>
      <c r="QN249" s="260"/>
      <c r="QO249" s="260"/>
      <c r="QP249" s="260"/>
      <c r="QQ249" s="260"/>
      <c r="QR249" s="260"/>
      <c r="QS249" s="260"/>
      <c r="QT249" s="260"/>
      <c r="QU249" s="260"/>
      <c r="QV249" s="260"/>
      <c r="QW249" s="260"/>
      <c r="QX249" s="260"/>
      <c r="QY249" s="260"/>
      <c r="QZ249" s="260"/>
      <c r="RA249" s="260"/>
      <c r="RB249" s="260"/>
      <c r="RC249" s="260"/>
      <c r="RD249" s="260"/>
      <c r="RE249" s="260"/>
      <c r="RF249" s="260"/>
      <c r="RG249" s="260"/>
      <c r="RH249" s="260"/>
      <c r="RI249" s="260"/>
      <c r="RJ249" s="260"/>
      <c r="RK249" s="260"/>
      <c r="RL249" s="260"/>
      <c r="RM249" s="260"/>
      <c r="RN249" s="260"/>
      <c r="RO249" s="260"/>
      <c r="RP249" s="260"/>
      <c r="RQ249" s="260"/>
      <c r="RR249" s="260"/>
      <c r="RS249" s="260"/>
      <c r="RT249" s="260"/>
      <c r="RU249" s="260"/>
      <c r="RV249" s="260"/>
      <c r="RW249" s="260"/>
      <c r="RX249" s="260"/>
      <c r="RY249" s="260"/>
      <c r="RZ249" s="260"/>
      <c r="SA249" s="260"/>
      <c r="SB249" s="260"/>
      <c r="SC249" s="260"/>
      <c r="SD249" s="260"/>
      <c r="SE249" s="260"/>
      <c r="SF249" s="260"/>
      <c r="SG249" s="260"/>
      <c r="SH249" s="260"/>
      <c r="SI249" s="260"/>
      <c r="SJ249" s="260"/>
      <c r="SK249" s="260"/>
      <c r="SL249" s="260"/>
      <c r="SM249" s="260"/>
      <c r="SN249" s="260"/>
      <c r="SO249" s="260"/>
      <c r="SP249" s="260"/>
      <c r="SQ249" s="260"/>
      <c r="SR249" s="260"/>
      <c r="SS249" s="260"/>
      <c r="ST249" s="260"/>
      <c r="SU249" s="260"/>
      <c r="SV249" s="260"/>
      <c r="SW249" s="260"/>
      <c r="SX249" s="260"/>
      <c r="SY249" s="260"/>
      <c r="SZ249" s="260"/>
      <c r="TA249" s="260"/>
      <c r="TB249" s="260"/>
      <c r="TC249" s="260"/>
      <c r="TD249" s="260"/>
      <c r="TE249" s="260"/>
      <c r="TF249" s="260"/>
      <c r="TG249" s="260"/>
      <c r="TH249" s="260"/>
      <c r="TI249" s="260"/>
      <c r="TJ249" s="260"/>
      <c r="TK249" s="260"/>
      <c r="TL249" s="260"/>
      <c r="TM249" s="260"/>
      <c r="TN249" s="260"/>
      <c r="TO249" s="260"/>
      <c r="TP249" s="260"/>
      <c r="TQ249" s="260"/>
      <c r="TR249" s="260"/>
      <c r="TS249" s="260"/>
      <c r="TT249" s="260"/>
      <c r="TU249" s="260"/>
      <c r="TV249" s="260"/>
      <c r="TW249" s="260"/>
      <c r="TX249" s="260"/>
      <c r="TY249" s="260"/>
      <c r="TZ249" s="260"/>
      <c r="UA249" s="260"/>
      <c r="UB249" s="260"/>
      <c r="UC249" s="260"/>
      <c r="UD249" s="260"/>
      <c r="UE249" s="260"/>
      <c r="UF249" s="260"/>
      <c r="UG249" s="260"/>
      <c r="UH249" s="260"/>
      <c r="UI249" s="260"/>
      <c r="UJ249" s="260"/>
      <c r="UK249" s="260"/>
      <c r="UL249" s="260"/>
      <c r="UM249" s="260"/>
      <c r="UN249" s="260"/>
      <c r="UO249" s="260"/>
      <c r="UP249" s="260"/>
      <c r="UQ249" s="260"/>
      <c r="UR249" s="260"/>
      <c r="US249" s="260"/>
      <c r="UT249" s="260"/>
      <c r="UU249" s="260"/>
      <c r="UV249" s="260"/>
      <c r="UW249" s="260"/>
      <c r="UX249" s="260"/>
      <c r="UY249" s="260"/>
      <c r="UZ249" s="260"/>
      <c r="VA249" s="260"/>
      <c r="VB249" s="260"/>
      <c r="VC249" s="260"/>
      <c r="VD249" s="260"/>
      <c r="VE249" s="260"/>
      <c r="VF249" s="260"/>
      <c r="VG249" s="260"/>
      <c r="VH249" s="260"/>
      <c r="VI249" s="260"/>
      <c r="VJ249" s="260"/>
      <c r="VK249" s="260"/>
      <c r="VL249" s="260"/>
      <c r="VM249" s="260"/>
      <c r="VN249" s="260"/>
      <c r="VO249" s="260"/>
      <c r="VP249" s="260"/>
      <c r="VQ249" s="260"/>
      <c r="VR249" s="260"/>
      <c r="VS249" s="260"/>
      <c r="VT249" s="260"/>
      <c r="VU249" s="260"/>
      <c r="VV249" s="260"/>
      <c r="VW249" s="260"/>
      <c r="VX249" s="260"/>
      <c r="VY249" s="260"/>
      <c r="VZ249" s="260"/>
      <c r="WA249" s="260"/>
      <c r="WB249" s="260"/>
      <c r="WC249" s="260"/>
      <c r="WD249" s="260"/>
      <c r="WE249" s="260"/>
      <c r="WF249" s="260"/>
      <c r="WG249" s="260"/>
      <c r="WH249" s="260"/>
      <c r="WI249" s="260"/>
      <c r="WJ249" s="260"/>
      <c r="WK249" s="260"/>
      <c r="WL249" s="260"/>
      <c r="WM249" s="260"/>
      <c r="WN249" s="260"/>
      <c r="WO249" s="260"/>
      <c r="WP249" s="260"/>
      <c r="WQ249" s="260"/>
      <c r="WR249" s="260"/>
      <c r="WS249" s="260"/>
      <c r="WT249" s="260"/>
      <c r="WU249" s="260"/>
      <c r="WV249" s="260"/>
      <c r="WW249" s="260"/>
      <c r="WX249" s="260"/>
      <c r="WY249" s="260"/>
      <c r="WZ249" s="260"/>
      <c r="XA249" s="260"/>
      <c r="XB249" s="260"/>
      <c r="XC249" s="260"/>
      <c r="XD249" s="260"/>
      <c r="XE249" s="260"/>
      <c r="XF249" s="260"/>
      <c r="XG249" s="260"/>
      <c r="XH249" s="260"/>
      <c r="XI249" s="260"/>
      <c r="XJ249" s="260"/>
      <c r="XK249" s="260"/>
      <c r="XL249" s="260"/>
      <c r="XM249" s="260"/>
      <c r="XN249" s="260"/>
      <c r="XO249" s="260"/>
      <c r="XP249" s="260"/>
      <c r="XQ249" s="260"/>
      <c r="XR249" s="260"/>
      <c r="XS249" s="260"/>
      <c r="XT249" s="260"/>
      <c r="XU249" s="260"/>
      <c r="XV249" s="260"/>
      <c r="XW249" s="260"/>
      <c r="XX249" s="260"/>
      <c r="XY249" s="260"/>
      <c r="XZ249" s="260"/>
      <c r="YA249" s="260"/>
      <c r="YB249" s="260"/>
      <c r="YC249" s="260"/>
      <c r="YD249" s="260"/>
      <c r="YE249" s="260"/>
      <c r="YF249" s="260"/>
      <c r="YG249" s="260"/>
      <c r="YH249" s="260"/>
      <c r="YI249" s="260"/>
      <c r="YJ249" s="260"/>
      <c r="YK249" s="260"/>
      <c r="YL249" s="260"/>
      <c r="YM249" s="260"/>
      <c r="YN249" s="260"/>
      <c r="YO249" s="260"/>
      <c r="YP249" s="260"/>
      <c r="YQ249" s="260"/>
      <c r="YR249" s="260"/>
      <c r="YS249" s="260"/>
      <c r="YT249" s="260"/>
      <c r="YU249" s="260"/>
      <c r="YV249" s="260"/>
      <c r="YW249" s="260"/>
      <c r="YX249" s="260"/>
      <c r="YY249" s="260"/>
      <c r="YZ249" s="260"/>
      <c r="ZA249" s="260"/>
      <c r="ZB249" s="260"/>
      <c r="ZC249" s="260"/>
      <c r="ZD249" s="260"/>
      <c r="ZE249" s="260"/>
      <c r="ZF249" s="260"/>
      <c r="ZG249" s="260"/>
      <c r="ZH249" s="260"/>
      <c r="ZI249" s="260"/>
      <c r="ZJ249" s="260"/>
      <c r="ZK249" s="260"/>
      <c r="ZL249" s="260"/>
      <c r="ZM249" s="260"/>
      <c r="ZN249" s="260"/>
      <c r="ZO249" s="260"/>
      <c r="ZP249" s="260"/>
      <c r="ZQ249" s="260"/>
      <c r="ZR249" s="260"/>
      <c r="ZS249" s="260"/>
      <c r="ZT249" s="260"/>
      <c r="ZU249" s="260"/>
      <c r="ZV249" s="260"/>
      <c r="ZW249" s="260"/>
      <c r="ZX249" s="260"/>
      <c r="ZY249" s="260"/>
      <c r="ZZ249" s="260"/>
      <c r="AAA249" s="260"/>
      <c r="AAB249" s="260"/>
      <c r="AAC249" s="260"/>
      <c r="AAD249" s="260"/>
      <c r="AAE249" s="260"/>
      <c r="AAF249" s="260"/>
      <c r="AAG249" s="260"/>
      <c r="AAH249" s="260"/>
      <c r="AAI249" s="260"/>
      <c r="AAJ249" s="260"/>
      <c r="AAK249" s="260"/>
      <c r="AAL249" s="260"/>
      <c r="AAM249" s="260"/>
      <c r="AAN249" s="260"/>
      <c r="AAO249" s="260"/>
      <c r="AAP249" s="260"/>
      <c r="AAQ249" s="260"/>
      <c r="AAR249" s="260"/>
      <c r="AAS249" s="260"/>
      <c r="AAT249" s="260"/>
      <c r="AAU249" s="260"/>
      <c r="AAV249" s="260"/>
      <c r="AAW249" s="260"/>
      <c r="AAX249" s="260"/>
      <c r="AAY249" s="260"/>
      <c r="AAZ249" s="260"/>
      <c r="ABA249" s="260"/>
      <c r="ABB249" s="260"/>
      <c r="ABC249" s="260"/>
      <c r="ABD249" s="260"/>
      <c r="ABE249" s="260"/>
      <c r="ABF249" s="260"/>
      <c r="ABG249" s="260"/>
      <c r="ABH249" s="260"/>
      <c r="ABI249" s="260"/>
      <c r="ABJ249" s="260"/>
      <c r="ABK249" s="260"/>
      <c r="ABL249" s="260"/>
      <c r="ABM249" s="260"/>
      <c r="ABN249" s="260"/>
      <c r="ABO249" s="260"/>
      <c r="ABP249" s="260"/>
      <c r="ABQ249" s="260"/>
      <c r="ABR249" s="260"/>
      <c r="ABS249" s="260"/>
      <c r="ABT249" s="260"/>
      <c r="ABU249" s="260"/>
      <c r="ABV249" s="260"/>
      <c r="ABW249" s="260"/>
      <c r="ABX249" s="260"/>
      <c r="ABY249" s="260"/>
      <c r="ABZ249" s="260"/>
      <c r="ACA249" s="260"/>
      <c r="ACB249" s="260"/>
      <c r="ACC249" s="260"/>
      <c r="ACD249" s="260"/>
      <c r="ACE249" s="260"/>
      <c r="ACF249" s="260"/>
      <c r="ACG249" s="260"/>
      <c r="ACH249" s="260"/>
      <c r="ACI249" s="260"/>
      <c r="ACJ249" s="260"/>
      <c r="ACK249" s="260"/>
      <c r="ACL249" s="260"/>
      <c r="ACM249" s="260"/>
      <c r="ACN249" s="260"/>
      <c r="ACO249" s="260"/>
      <c r="ACP249" s="260"/>
      <c r="ACQ249" s="260"/>
      <c r="ACR249" s="260"/>
      <c r="ACS249" s="260"/>
      <c r="ACT249" s="260"/>
      <c r="ACU249" s="260"/>
      <c r="ACV249" s="260"/>
      <c r="ACW249" s="260"/>
      <c r="ACX249" s="260"/>
      <c r="ACY249" s="260"/>
      <c r="ACZ249" s="260"/>
      <c r="ADA249" s="260"/>
      <c r="ADB249" s="260"/>
      <c r="ADC249" s="260"/>
      <c r="ADD249" s="260"/>
      <c r="ADE249" s="260"/>
      <c r="ADF249" s="260"/>
      <c r="ADG249" s="260"/>
      <c r="ADH249" s="260"/>
      <c r="ADI249" s="260"/>
      <c r="ADJ249" s="260"/>
      <c r="ADK249" s="260"/>
      <c r="ADL249" s="260"/>
      <c r="ADM249" s="260"/>
      <c r="ADN249" s="260"/>
      <c r="ADO249" s="260"/>
      <c r="ADP249" s="260"/>
      <c r="ADQ249" s="260"/>
      <c r="ADR249" s="260"/>
      <c r="ADS249" s="260"/>
      <c r="ADT249" s="260"/>
      <c r="ADU249" s="260"/>
      <c r="ADV249" s="260"/>
      <c r="ADW249" s="260"/>
      <c r="ADX249" s="260"/>
      <c r="ADY249" s="260"/>
      <c r="ADZ249" s="260"/>
      <c r="AEA249" s="260"/>
      <c r="AEB249" s="260"/>
      <c r="AEC249" s="260"/>
      <c r="AED249" s="260"/>
      <c r="AEE249" s="260"/>
      <c r="AEF249" s="260"/>
      <c r="AEG249" s="260"/>
      <c r="AEH249" s="260"/>
      <c r="AEI249" s="260"/>
      <c r="AEJ249" s="260"/>
      <c r="AEK249" s="260"/>
      <c r="AEL249" s="260"/>
      <c r="AEM249" s="260"/>
      <c r="AEN249" s="260"/>
      <c r="AEO249" s="260"/>
      <c r="AEP249" s="260"/>
      <c r="AEQ249" s="260"/>
      <c r="AER249" s="260"/>
      <c r="AES249" s="260"/>
      <c r="AET249" s="260"/>
      <c r="AEU249" s="260"/>
      <c r="AEV249" s="260"/>
      <c r="AEW249" s="260"/>
      <c r="AEX249" s="260"/>
      <c r="AEY249" s="260"/>
      <c r="AEZ249" s="260"/>
      <c r="AFA249" s="260"/>
      <c r="AFB249" s="260"/>
      <c r="AFC249" s="260"/>
      <c r="AFD249" s="260"/>
      <c r="AFE249" s="260"/>
      <c r="AFF249" s="260"/>
      <c r="AFG249" s="260"/>
      <c r="AFH249" s="260"/>
      <c r="AFI249" s="260"/>
      <c r="AFJ249" s="260"/>
      <c r="AFK249" s="260"/>
      <c r="AFL249" s="260"/>
      <c r="AFM249" s="260"/>
      <c r="AFN249" s="260"/>
      <c r="AFO249" s="260"/>
      <c r="AFP249" s="260"/>
      <c r="AFQ249" s="260"/>
      <c r="AFR249" s="260"/>
      <c r="AFS249" s="260"/>
      <c r="AFT249" s="260"/>
      <c r="AFU249" s="260"/>
      <c r="AFV249" s="260"/>
      <c r="AFW249" s="260"/>
      <c r="AFX249" s="260"/>
      <c r="AFY249" s="260"/>
      <c r="AFZ249" s="260"/>
      <c r="AGA249" s="260"/>
      <c r="AGB249" s="260"/>
      <c r="AGC249" s="260"/>
      <c r="AGD249" s="260"/>
      <c r="AGE249" s="260"/>
      <c r="AGF249" s="260"/>
      <c r="AGG249" s="260"/>
      <c r="AGH249" s="260"/>
      <c r="AGI249" s="260"/>
      <c r="AGJ249" s="260"/>
      <c r="AGK249" s="260"/>
      <c r="AGL249" s="260"/>
      <c r="AGM249" s="260"/>
      <c r="AGN249" s="260"/>
      <c r="AGO249" s="260"/>
      <c r="AGP249" s="260"/>
      <c r="AGQ249" s="260"/>
      <c r="AGR249" s="260"/>
      <c r="AGS249" s="260"/>
      <c r="AGT249" s="260"/>
      <c r="AGU249" s="260"/>
      <c r="AGV249" s="260"/>
      <c r="AGW249" s="260"/>
      <c r="AGX249" s="260"/>
      <c r="AGY249" s="260"/>
      <c r="AGZ249" s="260"/>
      <c r="AHA249" s="260"/>
      <c r="AHB249" s="260"/>
      <c r="AHC249" s="260"/>
      <c r="AHD249" s="260"/>
      <c r="AHE249" s="260"/>
      <c r="AHF249" s="260"/>
      <c r="AHG249" s="260"/>
      <c r="AHH249" s="260"/>
      <c r="AHI249" s="260"/>
      <c r="AHJ249" s="260"/>
      <c r="AHK249" s="260"/>
      <c r="AHL249" s="260"/>
      <c r="AHM249" s="260"/>
      <c r="AHN249" s="260"/>
      <c r="AHO249" s="260"/>
      <c r="AHP249" s="260"/>
      <c r="AHQ249" s="260"/>
      <c r="AHR249" s="260"/>
      <c r="AHS249" s="260"/>
      <c r="AHT249" s="260"/>
      <c r="AHU249" s="260"/>
      <c r="AHV249" s="260"/>
      <c r="AHW249" s="260"/>
      <c r="AHX249" s="260"/>
      <c r="AHY249" s="260"/>
      <c r="AHZ249" s="260"/>
      <c r="AIA249" s="260"/>
      <c r="AIB249" s="260"/>
      <c r="AIC249" s="260"/>
      <c r="AID249" s="260"/>
      <c r="AIE249" s="260"/>
      <c r="AIF249" s="260"/>
      <c r="AIG249" s="260"/>
      <c r="AIH249" s="260"/>
      <c r="AII249" s="260"/>
      <c r="AIJ249" s="260"/>
      <c r="AIK249" s="260"/>
      <c r="AIL249" s="260"/>
      <c r="AIM249" s="260"/>
      <c r="AIN249" s="260"/>
      <c r="AIO249" s="260"/>
      <c r="AIP249" s="260"/>
      <c r="AIQ249" s="260"/>
      <c r="AIR249" s="260"/>
      <c r="AIS249" s="260"/>
      <c r="AIT249" s="260"/>
      <c r="AIU249" s="260"/>
      <c r="AIV249" s="260"/>
      <c r="AIW249" s="260"/>
      <c r="AIX249" s="260"/>
      <c r="AIY249" s="260"/>
      <c r="AIZ249" s="260"/>
      <c r="AJA249" s="260"/>
      <c r="AJB249" s="260"/>
      <c r="AJC249" s="260"/>
      <c r="AJD249" s="260"/>
      <c r="AJE249" s="260"/>
      <c r="AJF249" s="260"/>
      <c r="AJG249" s="260"/>
      <c r="AJH249" s="260"/>
      <c r="AJI249" s="260"/>
      <c r="AJJ249" s="260"/>
      <c r="AJK249" s="260"/>
      <c r="AJL249" s="260"/>
      <c r="AJM249" s="260"/>
      <c r="AJN249" s="260"/>
      <c r="AJO249" s="260"/>
      <c r="AJP249" s="260"/>
      <c r="AJQ249" s="260"/>
      <c r="AJR249" s="260"/>
      <c r="AJS249" s="260"/>
      <c r="AJT249" s="260"/>
      <c r="AJU249" s="260"/>
      <c r="AJV249" s="260"/>
      <c r="AJW249" s="260"/>
      <c r="AJX249" s="260"/>
      <c r="AJY249" s="260"/>
      <c r="AJZ249" s="260"/>
      <c r="AKA249" s="260"/>
      <c r="AKB249" s="260"/>
      <c r="AKC249" s="260"/>
      <c r="AKD249" s="260"/>
      <c r="AKE249" s="260"/>
      <c r="AKF249" s="260"/>
      <c r="AKG249" s="260"/>
      <c r="AKH249" s="260"/>
      <c r="AKI249" s="260"/>
      <c r="AKJ249" s="260"/>
      <c r="AKK249" s="260"/>
      <c r="AKL249" s="260"/>
      <c r="AKM249" s="260"/>
      <c r="AKN249" s="260"/>
      <c r="AKO249" s="260"/>
      <c r="AKP249" s="260"/>
      <c r="AKQ249" s="260"/>
      <c r="AKR249" s="260"/>
      <c r="AKS249" s="260"/>
      <c r="AKT249" s="260"/>
      <c r="AKU249" s="260"/>
      <c r="AKV249" s="260"/>
      <c r="AKW249" s="260"/>
      <c r="AKX249" s="260"/>
      <c r="AKY249" s="260"/>
      <c r="AKZ249" s="260"/>
      <c r="ALA249" s="260"/>
      <c r="ALB249" s="260"/>
      <c r="ALC249" s="260"/>
      <c r="ALD249" s="260"/>
      <c r="ALE249" s="260"/>
      <c r="ALF249" s="260"/>
      <c r="ALG249" s="260"/>
      <c r="ALH249" s="260"/>
      <c r="ALI249" s="260"/>
      <c r="ALJ249" s="260"/>
      <c r="ALK249" s="260"/>
      <c r="ALL249" s="260"/>
      <c r="ALM249" s="260"/>
      <c r="ALN249" s="260"/>
      <c r="ALO249" s="260"/>
      <c r="ALP249" s="260"/>
      <c r="ALQ249" s="260"/>
      <c r="ALR249" s="260"/>
      <c r="ALS249" s="260"/>
      <c r="ALT249" s="260"/>
      <c r="ALU249" s="260"/>
      <c r="ALV249" s="260"/>
      <c r="ALW249" s="260"/>
      <c r="ALX249" s="260"/>
      <c r="ALY249" s="260"/>
      <c r="ALZ249" s="260"/>
      <c r="AMA249" s="260"/>
      <c r="AMB249" s="260"/>
      <c r="AMC249" s="260"/>
      <c r="AMD249" s="260"/>
      <c r="AME249" s="260"/>
      <c r="AMF249" s="260"/>
      <c r="AMG249" s="260"/>
      <c r="AMH249" s="260"/>
      <c r="AMI249" s="260"/>
      <c r="AMJ249" s="260"/>
      <c r="AMK249" s="260"/>
      <c r="AML249" s="260"/>
      <c r="AMM249" s="260"/>
      <c r="AMN249" s="260"/>
      <c r="AMO249" s="260"/>
      <c r="AMP249" s="260"/>
      <c r="AMQ249" s="260"/>
      <c r="AMR249" s="260"/>
      <c r="AMS249" s="260"/>
      <c r="AMT249" s="260"/>
      <c r="AMU249" s="260"/>
      <c r="AMV249" s="260"/>
      <c r="AMW249" s="260"/>
      <c r="AMX249" s="260"/>
      <c r="AMY249" s="260"/>
      <c r="AMZ249" s="260"/>
      <c r="ANA249" s="260"/>
      <c r="ANB249" s="260"/>
      <c r="ANC249" s="260"/>
      <c r="AND249" s="260"/>
      <c r="ANE249" s="260"/>
      <c r="ANF249" s="260"/>
      <c r="ANG249" s="260"/>
      <c r="ANH249" s="260"/>
      <c r="ANI249" s="260"/>
      <c r="ANJ249" s="260"/>
      <c r="ANK249" s="260"/>
      <c r="ANL249" s="260"/>
      <c r="ANM249" s="260"/>
      <c r="ANN249" s="260"/>
      <c r="ANO249" s="260"/>
      <c r="ANP249" s="260"/>
      <c r="ANQ249" s="260"/>
      <c r="ANR249" s="260"/>
      <c r="ANS249" s="260"/>
      <c r="ANT249" s="260"/>
      <c r="ANU249" s="260"/>
      <c r="ANV249" s="260"/>
      <c r="ANW249" s="260"/>
      <c r="ANX249" s="260"/>
      <c r="ANY249" s="260"/>
      <c r="ANZ249" s="260"/>
      <c r="AOA249" s="260"/>
      <c r="AOB249" s="260"/>
      <c r="AOC249" s="260"/>
      <c r="AOD249" s="260"/>
      <c r="AOE249" s="260"/>
      <c r="AOF249" s="260"/>
      <c r="AOG249" s="260"/>
      <c r="AOH249" s="260"/>
      <c r="AOI249" s="260"/>
      <c r="AOJ249" s="260"/>
      <c r="AOK249" s="260"/>
      <c r="AOL249" s="260"/>
      <c r="AOM249" s="260"/>
      <c r="AON249" s="260"/>
      <c r="AOO249" s="260"/>
      <c r="AOP249" s="260"/>
      <c r="AOQ249" s="260"/>
      <c r="AOR249" s="260"/>
      <c r="AOS249" s="260"/>
      <c r="AOT249" s="260"/>
      <c r="AOU249" s="260"/>
      <c r="AOV249" s="260"/>
      <c r="AOW249" s="260"/>
      <c r="AOX249" s="260"/>
      <c r="AOY249" s="260"/>
      <c r="AOZ249" s="260"/>
      <c r="APA249" s="260"/>
      <c r="APB249" s="260"/>
      <c r="APC249" s="260"/>
      <c r="APD249" s="260"/>
      <c r="APE249" s="260"/>
      <c r="APF249" s="260"/>
      <c r="APG249" s="260"/>
      <c r="APH249" s="260"/>
      <c r="API249" s="260"/>
      <c r="APJ249" s="260"/>
      <c r="APK249" s="260"/>
      <c r="APL249" s="260"/>
      <c r="APM249" s="260"/>
      <c r="APN249" s="260"/>
      <c r="APO249" s="260"/>
      <c r="APP249" s="260"/>
      <c r="APQ249" s="260"/>
      <c r="APR249" s="260"/>
      <c r="APS249" s="260"/>
      <c r="APT249" s="260"/>
      <c r="APU249" s="260"/>
      <c r="APV249" s="260"/>
      <c r="APW249" s="260"/>
      <c r="APX249" s="260"/>
      <c r="APY249" s="260"/>
      <c r="APZ249" s="260"/>
      <c r="AQA249" s="260"/>
      <c r="AQB249" s="260"/>
      <c r="AQC249" s="260"/>
      <c r="AQD249" s="260"/>
      <c r="AQE249" s="260"/>
      <c r="AQF249" s="260"/>
      <c r="AQG249" s="260"/>
      <c r="AQH249" s="260"/>
      <c r="AQI249" s="260"/>
      <c r="AQJ249" s="260"/>
      <c r="AQK249" s="260"/>
      <c r="AQL249" s="260"/>
      <c r="AQM249" s="260"/>
      <c r="AQN249" s="260"/>
      <c r="AQO249" s="260"/>
      <c r="AQP249" s="260"/>
      <c r="AQQ249" s="260"/>
      <c r="AQR249" s="260"/>
      <c r="AQS249" s="260"/>
      <c r="AQT249" s="260"/>
      <c r="AQU249" s="260"/>
      <c r="AQV249" s="260"/>
      <c r="AQW249" s="260"/>
      <c r="AQX249" s="260"/>
      <c r="AQY249" s="260"/>
      <c r="AQZ249" s="260"/>
      <c r="ARA249" s="260"/>
      <c r="ARB249" s="260"/>
      <c r="ARC249" s="260"/>
      <c r="ARD249" s="260"/>
      <c r="ARE249" s="260"/>
      <c r="ARF249" s="260"/>
      <c r="ARG249" s="260"/>
      <c r="ARH249" s="260"/>
      <c r="ARI249" s="260"/>
      <c r="ARJ249" s="260"/>
      <c r="ARK249" s="260"/>
      <c r="ARL249" s="260"/>
      <c r="ARM249" s="260"/>
      <c r="ARN249" s="260"/>
      <c r="ARO249" s="260"/>
      <c r="ARP249" s="260"/>
      <c r="ARQ249" s="260"/>
      <c r="ARR249" s="260"/>
      <c r="ARS249" s="260"/>
      <c r="ART249" s="260"/>
      <c r="ARU249" s="260"/>
      <c r="ARV249" s="260"/>
      <c r="ARW249" s="260"/>
      <c r="ARX249" s="260"/>
      <c r="ARY249" s="260"/>
      <c r="ARZ249" s="260"/>
      <c r="ASA249" s="260"/>
      <c r="ASB249" s="260"/>
      <c r="ASC249" s="260"/>
      <c r="ASD249" s="260"/>
      <c r="ASE249" s="260"/>
      <c r="ASF249" s="260"/>
      <c r="ASG249" s="260"/>
      <c r="ASH249" s="260"/>
      <c r="ASI249" s="260"/>
      <c r="ASJ249" s="260"/>
      <c r="ASK249" s="260"/>
      <c r="ASL249" s="260"/>
      <c r="ASM249" s="260"/>
      <c r="ASN249" s="260"/>
      <c r="ASO249" s="260"/>
      <c r="ASP249" s="260"/>
      <c r="ASQ249" s="260"/>
      <c r="ASR249" s="260"/>
      <c r="ASS249" s="260"/>
      <c r="AST249" s="260"/>
      <c r="ASU249" s="260"/>
      <c r="ASV249" s="260"/>
      <c r="ASW249" s="260"/>
      <c r="ASX249" s="260"/>
      <c r="ASY249" s="260"/>
      <c r="ASZ249" s="260"/>
      <c r="ATA249" s="260"/>
      <c r="ATB249" s="260"/>
      <c r="ATC249" s="260"/>
      <c r="ATD249" s="260"/>
      <c r="ATE249" s="260"/>
      <c r="ATF249" s="260"/>
      <c r="ATG249" s="260"/>
      <c r="ATH249" s="260"/>
      <c r="ATI249" s="260"/>
      <c r="ATJ249" s="260"/>
      <c r="ATK249" s="260"/>
      <c r="ATL249" s="260"/>
      <c r="ATM249" s="260"/>
      <c r="ATN249" s="260"/>
      <c r="ATO249" s="260"/>
      <c r="ATP249" s="260"/>
      <c r="ATQ249" s="260"/>
      <c r="ATR249" s="260"/>
      <c r="ATS249" s="260"/>
      <c r="ATT249" s="260"/>
      <c r="ATU249" s="260"/>
      <c r="ATV249" s="260"/>
      <c r="ATW249" s="260"/>
      <c r="ATX249" s="260"/>
      <c r="ATY249" s="260"/>
      <c r="ATZ249" s="260"/>
      <c r="AUA249" s="260"/>
      <c r="AUB249" s="260"/>
      <c r="AUC249" s="260"/>
      <c r="AUD249" s="260"/>
      <c r="AUE249" s="260"/>
      <c r="AUF249" s="260"/>
      <c r="AUG249" s="260"/>
      <c r="AUH249" s="260"/>
      <c r="AUI249" s="260"/>
      <c r="AUJ249" s="260"/>
      <c r="AUK249" s="260"/>
      <c r="AUL249" s="260"/>
      <c r="AUM249" s="260"/>
      <c r="AUN249" s="260"/>
      <c r="AUO249" s="260"/>
      <c r="AUP249" s="260"/>
      <c r="AUQ249" s="260"/>
      <c r="AUR249" s="260"/>
      <c r="AUS249" s="260"/>
      <c r="AUT249" s="260"/>
      <c r="AUU249" s="260"/>
      <c r="AUV249" s="260"/>
      <c r="AUW249" s="260"/>
      <c r="AUX249" s="260"/>
      <c r="AUY249" s="260"/>
      <c r="AUZ249" s="260"/>
      <c r="AVA249" s="260"/>
      <c r="AVB249" s="260"/>
      <c r="AVC249" s="260"/>
      <c r="AVD249" s="260"/>
      <c r="AVE249" s="260"/>
      <c r="AVF249" s="260"/>
      <c r="AVG249" s="260"/>
      <c r="AVH249" s="260"/>
      <c r="AVI249" s="260"/>
      <c r="AVJ249" s="260"/>
      <c r="AVK249" s="260"/>
      <c r="AVL249" s="260"/>
      <c r="AVM249" s="260"/>
      <c r="AVN249" s="260"/>
      <c r="AVO249" s="260"/>
      <c r="AVP249" s="260"/>
      <c r="AVQ249" s="260"/>
      <c r="AVR249" s="260"/>
      <c r="AVS249" s="260"/>
      <c r="AVT249" s="260"/>
      <c r="AVU249" s="260"/>
      <c r="AVV249" s="260"/>
      <c r="AVW249" s="260"/>
      <c r="AVX249" s="260"/>
      <c r="AVY249" s="260"/>
      <c r="AVZ249" s="260"/>
      <c r="AWA249" s="260"/>
      <c r="AWB249" s="260"/>
      <c r="AWC249" s="260"/>
      <c r="AWD249" s="260"/>
      <c r="AWE249" s="260"/>
      <c r="AWF249" s="260"/>
      <c r="AWG249" s="260"/>
      <c r="AWH249" s="260"/>
      <c r="AWI249" s="260"/>
      <c r="AWJ249" s="260"/>
      <c r="AWK249" s="260"/>
      <c r="AWL249" s="260"/>
      <c r="AWM249" s="260"/>
      <c r="AWN249" s="260"/>
      <c r="AWO249" s="260"/>
      <c r="AWP249" s="260"/>
      <c r="AWQ249" s="260"/>
      <c r="AWR249" s="260"/>
      <c r="AWS249" s="260"/>
      <c r="AWT249" s="260"/>
      <c r="AWU249" s="260"/>
      <c r="AWV249" s="260"/>
      <c r="AWW249" s="260"/>
      <c r="AWX249" s="260"/>
      <c r="AWY249" s="260"/>
      <c r="AWZ249" s="260"/>
      <c r="AXA249" s="260"/>
      <c r="AXB249" s="260"/>
      <c r="AXC249" s="260"/>
      <c r="AXD249" s="260"/>
      <c r="AXE249" s="260"/>
      <c r="AXF249" s="260"/>
      <c r="AXG249" s="260"/>
      <c r="AXH249" s="260"/>
      <c r="AXI249" s="260"/>
      <c r="AXJ249" s="260"/>
      <c r="AXK249" s="260"/>
      <c r="AXL249" s="260"/>
      <c r="AXM249" s="260"/>
      <c r="AXN249" s="260"/>
      <c r="AXO249" s="260"/>
      <c r="AXP249" s="260"/>
      <c r="AXQ249" s="260"/>
      <c r="AXR249" s="260"/>
      <c r="AXS249" s="260"/>
      <c r="AXT249" s="260"/>
      <c r="AXU249" s="260"/>
      <c r="AXV249" s="260"/>
      <c r="AXW249" s="260"/>
      <c r="AXX249" s="260"/>
      <c r="AXY249" s="260"/>
      <c r="AXZ249" s="260"/>
      <c r="AYA249" s="260"/>
      <c r="AYB249" s="260"/>
      <c r="AYC249" s="260"/>
      <c r="AYD249" s="260"/>
      <c r="AYE249" s="260"/>
      <c r="AYF249" s="260"/>
      <c r="AYG249" s="260"/>
      <c r="AYH249" s="260"/>
      <c r="AYI249" s="260"/>
      <c r="AYJ249" s="260"/>
      <c r="AYK249" s="260"/>
      <c r="AYL249" s="260"/>
      <c r="AYM249" s="260"/>
      <c r="AYN249" s="260"/>
      <c r="AYO249" s="260"/>
      <c r="AYP249" s="260"/>
      <c r="AYQ249" s="260"/>
      <c r="AYR249" s="260"/>
      <c r="AYS249" s="260"/>
      <c r="AYT249" s="260"/>
      <c r="AYU249" s="260"/>
      <c r="AYV249" s="260"/>
      <c r="AYW249" s="260"/>
      <c r="AYX249" s="260"/>
      <c r="AYY249" s="260"/>
      <c r="AYZ249" s="260"/>
      <c r="AZA249" s="260"/>
      <c r="AZB249" s="260"/>
      <c r="AZC249" s="260"/>
      <c r="AZD249" s="260"/>
      <c r="AZE249" s="260"/>
      <c r="AZF249" s="260"/>
      <c r="AZG249" s="260"/>
      <c r="AZH249" s="260"/>
      <c r="AZI249" s="260"/>
      <c r="AZJ249" s="260"/>
      <c r="AZK249" s="260"/>
      <c r="AZL249" s="260"/>
      <c r="AZM249" s="260"/>
      <c r="AZN249" s="260"/>
      <c r="AZO249" s="260"/>
      <c r="AZP249" s="260"/>
      <c r="AZQ249" s="260"/>
      <c r="AZR249" s="260"/>
      <c r="AZS249" s="260"/>
      <c r="AZT249" s="260"/>
      <c r="AZU249" s="260"/>
      <c r="AZV249" s="260"/>
      <c r="AZW249" s="260"/>
      <c r="AZX249" s="260"/>
      <c r="AZY249" s="260"/>
      <c r="AZZ249" s="260"/>
      <c r="BAA249" s="260"/>
      <c r="BAB249" s="260"/>
      <c r="BAC249" s="260"/>
      <c r="BAD249" s="260"/>
      <c r="BAE249" s="260"/>
      <c r="BAF249" s="260"/>
      <c r="BAG249" s="260"/>
      <c r="BAH249" s="260"/>
      <c r="BAI249" s="260"/>
      <c r="BAJ249" s="260"/>
      <c r="BAK249" s="260"/>
      <c r="BAL249" s="260"/>
      <c r="BAM249" s="260"/>
      <c r="BAN249" s="260"/>
      <c r="BAO249" s="260"/>
      <c r="BAP249" s="260"/>
      <c r="BAQ249" s="260"/>
      <c r="BAR249" s="260"/>
      <c r="BAS249" s="260"/>
      <c r="BAT249" s="260"/>
      <c r="BAU249" s="260"/>
      <c r="BAV249" s="260"/>
      <c r="BAW249" s="260"/>
      <c r="BAX249" s="260"/>
      <c r="BAY249" s="260"/>
      <c r="BAZ249" s="260"/>
      <c r="BBA249" s="260"/>
      <c r="BBB249" s="260"/>
      <c r="BBC249" s="260"/>
      <c r="BBD249" s="260"/>
      <c r="BBE249" s="260"/>
      <c r="BBF249" s="260"/>
      <c r="BBG249" s="260"/>
      <c r="BBH249" s="260"/>
      <c r="BBI249" s="260"/>
      <c r="BBJ249" s="260"/>
      <c r="BBK249" s="260"/>
      <c r="BBL249" s="260"/>
      <c r="BBM249" s="260"/>
      <c r="BBN249" s="260"/>
      <c r="BBO249" s="260"/>
      <c r="BBP249" s="260"/>
      <c r="BBQ249" s="260"/>
      <c r="BBR249" s="260"/>
      <c r="BBS249" s="260"/>
      <c r="BBT249" s="260"/>
      <c r="BBU249" s="260"/>
      <c r="BBV249" s="260"/>
      <c r="BBW249" s="260"/>
      <c r="BBX249" s="260"/>
      <c r="BBY249" s="260"/>
      <c r="BBZ249" s="260"/>
      <c r="BCA249" s="260"/>
      <c r="BCB249" s="260"/>
      <c r="BCC249" s="260"/>
      <c r="BCD249" s="260"/>
      <c r="BCE249" s="260"/>
      <c r="BCF249" s="260"/>
      <c r="BCG249" s="260"/>
      <c r="BCH249" s="260"/>
      <c r="BCI249" s="260"/>
      <c r="BCJ249" s="260"/>
      <c r="BCK249" s="260"/>
      <c r="BCL249" s="260"/>
      <c r="BCM249" s="260"/>
      <c r="BCN249" s="260"/>
      <c r="BCO249" s="260"/>
      <c r="BCP249" s="260"/>
      <c r="BCQ249" s="260"/>
      <c r="BCR249" s="260"/>
      <c r="BCS249" s="260"/>
      <c r="BCT249" s="260"/>
      <c r="BCU249" s="260"/>
      <c r="BCV249" s="260"/>
      <c r="BCW249" s="260"/>
      <c r="BCX249" s="260"/>
      <c r="BCY249" s="260"/>
      <c r="BCZ249" s="260"/>
      <c r="BDA249" s="260"/>
      <c r="BDB249" s="260"/>
      <c r="BDC249" s="260"/>
      <c r="BDD249" s="260"/>
      <c r="BDE249" s="260"/>
      <c r="BDF249" s="260"/>
      <c r="BDG249" s="260"/>
      <c r="BDH249" s="260"/>
      <c r="BDI249" s="260"/>
      <c r="BDJ249" s="260"/>
      <c r="BDK249" s="260"/>
      <c r="BDL249" s="260"/>
      <c r="BDM249" s="260"/>
      <c r="BDN249" s="260"/>
      <c r="BDO249" s="260"/>
      <c r="BDP249" s="260"/>
      <c r="BDQ249" s="260"/>
      <c r="BDR249" s="260"/>
      <c r="BDS249" s="260"/>
      <c r="BDT249" s="260"/>
      <c r="BDU249" s="260"/>
      <c r="BDV249" s="260"/>
      <c r="BDW249" s="260"/>
      <c r="BDX249" s="260"/>
      <c r="BDY249" s="260"/>
      <c r="BDZ249" s="260"/>
      <c r="BEA249" s="260"/>
      <c r="BEB249" s="260"/>
      <c r="BEC249" s="260"/>
      <c r="BED249" s="260"/>
      <c r="BEE249" s="260"/>
      <c r="BEF249" s="260"/>
      <c r="BEG249" s="260"/>
      <c r="BEH249" s="260"/>
      <c r="BEI249" s="260"/>
      <c r="BEJ249" s="260"/>
      <c r="BEK249" s="260"/>
      <c r="BEL249" s="260"/>
      <c r="BEM249" s="260"/>
      <c r="BEN249" s="260"/>
      <c r="BEO249" s="260"/>
      <c r="BEP249" s="260"/>
      <c r="BEQ249" s="260"/>
      <c r="BER249" s="260"/>
      <c r="BES249" s="260"/>
      <c r="BET249" s="260"/>
      <c r="BEU249" s="260"/>
      <c r="BEV249" s="260"/>
      <c r="BEW249" s="260"/>
      <c r="BEX249" s="260"/>
      <c r="BEY249" s="260"/>
      <c r="BEZ249" s="260"/>
      <c r="BFA249" s="260"/>
      <c r="BFB249" s="260"/>
      <c r="BFC249" s="260"/>
      <c r="BFD249" s="260"/>
      <c r="BFE249" s="260"/>
      <c r="BFF249" s="260"/>
      <c r="BFG249" s="260"/>
      <c r="BFH249" s="260"/>
      <c r="BFI249" s="260"/>
      <c r="BFJ249" s="260"/>
      <c r="BFK249" s="260"/>
      <c r="BFL249" s="260"/>
      <c r="BFM249" s="260"/>
      <c r="BFN249" s="260"/>
      <c r="BFO249" s="260"/>
      <c r="BFP249" s="260"/>
      <c r="BFQ249" s="260"/>
      <c r="BFR249" s="260"/>
      <c r="BFS249" s="260"/>
      <c r="BFT249" s="260"/>
      <c r="BFU249" s="260"/>
      <c r="BFV249" s="260"/>
      <c r="BFW249" s="260"/>
      <c r="BFX249" s="260"/>
      <c r="BFY249" s="260"/>
      <c r="BFZ249" s="260"/>
      <c r="BGA249" s="260"/>
      <c r="BGB249" s="260"/>
      <c r="BGC249" s="260"/>
      <c r="BGD249" s="260"/>
      <c r="BGE249" s="260"/>
      <c r="BGF249" s="260"/>
      <c r="BGG249" s="260"/>
      <c r="BGH249" s="260"/>
      <c r="BGI249" s="260"/>
      <c r="BGJ249" s="260"/>
      <c r="BGK249" s="260"/>
      <c r="BGL249" s="260"/>
      <c r="BGM249" s="260"/>
      <c r="BGN249" s="260"/>
      <c r="BGO249" s="260"/>
      <c r="BGP249" s="260"/>
      <c r="BGQ249" s="260"/>
      <c r="BGR249" s="260"/>
      <c r="BGS249" s="260"/>
      <c r="BGT249" s="260"/>
      <c r="BGU249" s="260"/>
      <c r="BGV249" s="260"/>
      <c r="BGW249" s="260"/>
      <c r="BGX249" s="260"/>
      <c r="BGY249" s="260"/>
      <c r="BGZ249" s="260"/>
      <c r="BHA249" s="260"/>
      <c r="BHB249" s="260"/>
      <c r="BHC249" s="260"/>
      <c r="BHD249" s="260"/>
      <c r="BHE249" s="260"/>
      <c r="BHF249" s="260"/>
      <c r="BHG249" s="260"/>
      <c r="BHH249" s="260"/>
      <c r="BHI249" s="260"/>
      <c r="BHJ249" s="260"/>
      <c r="BHK249" s="260"/>
      <c r="BHL249" s="260"/>
      <c r="BHM249" s="260"/>
      <c r="BHN249" s="260"/>
      <c r="BHO249" s="260"/>
      <c r="BHP249" s="260"/>
      <c r="BHQ249" s="260"/>
      <c r="BHR249" s="260"/>
      <c r="BHS249" s="260"/>
      <c r="BHT249" s="260"/>
      <c r="BHU249" s="260"/>
      <c r="BHV249" s="260"/>
      <c r="BHW249" s="260"/>
      <c r="BHX249" s="260"/>
      <c r="BHY249" s="260"/>
      <c r="BHZ249" s="260"/>
      <c r="BIA249" s="260"/>
      <c r="BIB249" s="260"/>
      <c r="BIC249" s="260"/>
      <c r="BID249" s="260"/>
      <c r="BIE249" s="260"/>
      <c r="BIF249" s="260"/>
      <c r="BIG249" s="260"/>
      <c r="BIH249" s="260"/>
      <c r="BII249" s="260"/>
      <c r="BIJ249" s="260"/>
      <c r="BIK249" s="260"/>
      <c r="BIL249" s="260"/>
      <c r="BIM249" s="260"/>
      <c r="BIN249" s="260"/>
      <c r="BIO249" s="260"/>
      <c r="BIP249" s="260"/>
      <c r="BIQ249" s="260"/>
      <c r="BIR249" s="260"/>
      <c r="BIS249" s="260"/>
      <c r="BIT249" s="260"/>
      <c r="BIU249" s="260"/>
      <c r="BIV249" s="260"/>
      <c r="BIW249" s="260"/>
      <c r="BIX249" s="260"/>
      <c r="BIY249" s="260"/>
      <c r="BIZ249" s="260"/>
      <c r="BJA249" s="260"/>
      <c r="BJB249" s="260"/>
      <c r="BJC249" s="260"/>
      <c r="BJD249" s="260"/>
      <c r="BJE249" s="260"/>
      <c r="BJF249" s="260"/>
      <c r="BJG249" s="260"/>
      <c r="BJH249" s="260"/>
      <c r="BJI249" s="260"/>
      <c r="BJJ249" s="260"/>
      <c r="BJK249" s="260"/>
      <c r="BJL249" s="260"/>
      <c r="BJM249" s="260"/>
      <c r="BJN249" s="260"/>
      <c r="BJO249" s="260"/>
      <c r="BJP249" s="260"/>
      <c r="BJQ249" s="260"/>
      <c r="BJR249" s="260"/>
      <c r="BJS249" s="260"/>
      <c r="BJT249" s="260"/>
      <c r="BJU249" s="260"/>
      <c r="BJV249" s="260"/>
      <c r="BJW249" s="260"/>
      <c r="BJX249" s="260"/>
      <c r="BJY249" s="260"/>
      <c r="BJZ249" s="260"/>
      <c r="BKA249" s="260"/>
      <c r="BKB249" s="260"/>
      <c r="BKC249" s="260"/>
      <c r="BKD249" s="260"/>
      <c r="BKE249" s="260"/>
      <c r="BKF249" s="260"/>
      <c r="BKG249" s="260"/>
      <c r="BKH249" s="260"/>
      <c r="BKI249" s="260"/>
      <c r="BKJ249" s="260"/>
      <c r="BKK249" s="260"/>
      <c r="BKL249" s="260"/>
      <c r="BKM249" s="260"/>
      <c r="BKN249" s="260"/>
      <c r="BKO249" s="260"/>
      <c r="BKP249" s="260"/>
      <c r="BKQ249" s="260"/>
      <c r="BKR249" s="260"/>
      <c r="BKS249" s="260"/>
      <c r="BKT249" s="260"/>
      <c r="BKU249" s="260"/>
      <c r="BKV249" s="260"/>
      <c r="BKW249" s="260"/>
      <c r="BKX249" s="260"/>
      <c r="BKY249" s="260"/>
      <c r="BKZ249" s="260"/>
      <c r="BLA249" s="260"/>
      <c r="BLB249" s="260"/>
      <c r="BLC249" s="260"/>
      <c r="BLD249" s="260"/>
      <c r="BLE249" s="260"/>
      <c r="BLF249" s="260"/>
      <c r="BLG249" s="260"/>
      <c r="BLH249" s="260"/>
      <c r="BLI249" s="260"/>
      <c r="BLJ249" s="260"/>
      <c r="BLK249" s="260"/>
      <c r="BLL249" s="260"/>
      <c r="BLM249" s="260"/>
      <c r="BLN249" s="260"/>
      <c r="BLO249" s="260"/>
      <c r="BLP249" s="260"/>
      <c r="BLQ249" s="260"/>
      <c r="BLR249" s="260"/>
      <c r="BLS249" s="260"/>
      <c r="BLT249" s="260"/>
      <c r="BLU249" s="260"/>
      <c r="BLV249" s="260"/>
      <c r="BLW249" s="260"/>
      <c r="BLX249" s="260"/>
      <c r="BLY249" s="260"/>
      <c r="BLZ249" s="260"/>
      <c r="BMA249" s="260"/>
      <c r="BMB249" s="260"/>
      <c r="BMC249" s="260"/>
      <c r="BMD249" s="260"/>
      <c r="BME249" s="260"/>
      <c r="BMF249" s="260"/>
      <c r="BMG249" s="260"/>
      <c r="BMH249" s="260"/>
      <c r="BMI249" s="260"/>
      <c r="BMJ249" s="260"/>
      <c r="BMK249" s="260"/>
      <c r="BML249" s="260"/>
      <c r="BMM249" s="260"/>
      <c r="BMN249" s="260"/>
      <c r="BMO249" s="260"/>
      <c r="BMP249" s="260"/>
      <c r="BMQ249" s="260"/>
      <c r="BMR249" s="260"/>
      <c r="BMS249" s="260"/>
      <c r="BMT249" s="260"/>
      <c r="BMU249" s="260"/>
      <c r="BMV249" s="260"/>
      <c r="BMW249" s="260"/>
      <c r="BMX249" s="260"/>
      <c r="BMY249" s="260"/>
      <c r="BMZ249" s="260"/>
      <c r="BNA249" s="260"/>
      <c r="BNB249" s="260"/>
      <c r="BNC249" s="260"/>
      <c r="BND249" s="260"/>
      <c r="BNE249" s="260"/>
      <c r="BNF249" s="260"/>
      <c r="BNG249" s="260"/>
      <c r="BNH249" s="260"/>
      <c r="BNI249" s="260"/>
      <c r="BNJ249" s="260"/>
      <c r="BNK249" s="260"/>
      <c r="BNL249" s="260"/>
      <c r="BNM249" s="260"/>
      <c r="BNN249" s="260"/>
      <c r="BNO249" s="260"/>
      <c r="BNP249" s="260"/>
      <c r="BNQ249" s="260"/>
      <c r="BNR249" s="260"/>
      <c r="BNS249" s="260"/>
      <c r="BNT249" s="260"/>
      <c r="BNU249" s="260"/>
      <c r="BNV249" s="260"/>
      <c r="BNW249" s="260"/>
      <c r="BNX249" s="260"/>
      <c r="BNY249" s="260"/>
      <c r="BNZ249" s="260"/>
      <c r="BOA249" s="260"/>
      <c r="BOB249" s="260"/>
      <c r="BOC249" s="260"/>
      <c r="BOD249" s="260"/>
      <c r="BOE249" s="260"/>
      <c r="BOF249" s="260"/>
      <c r="BOG249" s="260"/>
      <c r="BOH249" s="260"/>
      <c r="BOI249" s="260"/>
      <c r="BOJ249" s="260"/>
      <c r="BOK249" s="260"/>
      <c r="BOL249" s="260"/>
      <c r="BOM249" s="260"/>
      <c r="BON249" s="260"/>
      <c r="BOO249" s="260"/>
      <c r="BOP249" s="260"/>
      <c r="BOQ249" s="260"/>
      <c r="BOR249" s="260"/>
      <c r="BOS249" s="260"/>
      <c r="BOT249" s="260"/>
      <c r="BOU249" s="260"/>
      <c r="BOV249" s="260"/>
      <c r="BOW249" s="260"/>
      <c r="BOX249" s="260"/>
      <c r="BOY249" s="260"/>
      <c r="BOZ249" s="260"/>
      <c r="BPA249" s="260"/>
      <c r="BPB249" s="260"/>
      <c r="BPC249" s="260"/>
      <c r="BPD249" s="260"/>
      <c r="BPE249" s="260"/>
      <c r="BPF249" s="260"/>
      <c r="BPG249" s="260"/>
      <c r="BPH249" s="260"/>
      <c r="BPI249" s="260"/>
      <c r="BPJ249" s="260"/>
      <c r="BPK249" s="260"/>
      <c r="BPL249" s="260"/>
      <c r="BPM249" s="260"/>
      <c r="BPN249" s="260"/>
      <c r="BPO249" s="260"/>
      <c r="BPP249" s="260"/>
      <c r="BPQ249" s="260"/>
      <c r="BPR249" s="260"/>
      <c r="BPS249" s="260"/>
      <c r="BPT249" s="260"/>
      <c r="BPU249" s="260"/>
      <c r="BPV249" s="260"/>
      <c r="BPW249" s="260"/>
      <c r="BPX249" s="260"/>
      <c r="BPY249" s="260"/>
      <c r="BPZ249" s="260"/>
      <c r="BQA249" s="260"/>
      <c r="BQB249" s="260"/>
      <c r="BQC249" s="260"/>
      <c r="BQD249" s="260"/>
      <c r="BQE249" s="260"/>
      <c r="BQF249" s="260"/>
      <c r="BQG249" s="260"/>
      <c r="BQH249" s="260"/>
      <c r="BQI249" s="260"/>
      <c r="BQJ249" s="260"/>
      <c r="BQK249" s="260"/>
      <c r="BQL249" s="260"/>
      <c r="BQM249" s="260"/>
      <c r="BQN249" s="260"/>
      <c r="BQO249" s="260"/>
      <c r="BQP249" s="260"/>
      <c r="BQQ249" s="260"/>
      <c r="BQR249" s="260"/>
      <c r="BQS249" s="260"/>
      <c r="BQT249" s="260"/>
      <c r="BQU249" s="260"/>
      <c r="BQV249" s="260"/>
      <c r="BQW249" s="260"/>
      <c r="BQX249" s="260"/>
      <c r="BQY249" s="260"/>
      <c r="BQZ249" s="260"/>
      <c r="BRA249" s="260"/>
      <c r="BRB249" s="260"/>
      <c r="BRC249" s="260"/>
      <c r="BRD249" s="260"/>
      <c r="BRE249" s="260"/>
      <c r="BRF249" s="260"/>
      <c r="BRG249" s="260"/>
      <c r="BRH249" s="260"/>
      <c r="BRI249" s="260"/>
      <c r="BRJ249" s="260"/>
      <c r="BRK249" s="260"/>
      <c r="BRL249" s="260"/>
      <c r="BRM249" s="260"/>
      <c r="BRN249" s="260"/>
      <c r="BRO249" s="260"/>
      <c r="BRP249" s="260"/>
      <c r="BRQ249" s="260"/>
      <c r="BRR249" s="260"/>
      <c r="BRS249" s="260"/>
      <c r="BRT249" s="260"/>
      <c r="BRU249" s="260"/>
      <c r="BRV249" s="260"/>
      <c r="BRW249" s="260"/>
      <c r="BRX249" s="260"/>
      <c r="BRY249" s="260"/>
      <c r="BRZ249" s="260"/>
      <c r="BSA249" s="260"/>
      <c r="BSB249" s="260"/>
      <c r="BSC249" s="260"/>
      <c r="BSD249" s="260"/>
      <c r="BSE249" s="260"/>
      <c r="BSF249" s="260"/>
      <c r="BSG249" s="260"/>
      <c r="BSH249" s="260"/>
      <c r="BSI249" s="260"/>
      <c r="BSJ249" s="260"/>
      <c r="BSK249" s="260"/>
      <c r="BSL249" s="260"/>
      <c r="BSM249" s="260"/>
      <c r="BSN249" s="260"/>
      <c r="BSO249" s="260"/>
      <c r="BSP249" s="260"/>
      <c r="BSQ249" s="260"/>
      <c r="BSR249" s="260"/>
      <c r="BSS249" s="260"/>
      <c r="BST249" s="260"/>
      <c r="BSU249" s="260"/>
      <c r="BSV249" s="260"/>
      <c r="BSW249" s="260"/>
      <c r="BSX249" s="260"/>
      <c r="BSY249" s="260"/>
      <c r="BSZ249" s="260"/>
      <c r="BTA249" s="260"/>
      <c r="BTB249" s="260"/>
      <c r="BTC249" s="260"/>
      <c r="BTD249" s="260"/>
      <c r="BTE249" s="260"/>
      <c r="BTF249" s="260"/>
      <c r="BTG249" s="260"/>
      <c r="BTH249" s="260"/>
      <c r="BTI249" s="260"/>
      <c r="BTJ249" s="260"/>
      <c r="BTK249" s="260"/>
      <c r="BTL249" s="260"/>
      <c r="BTM249" s="260"/>
      <c r="BTN249" s="260"/>
      <c r="BTO249" s="260"/>
      <c r="BTP249" s="260"/>
      <c r="BTQ249" s="260"/>
      <c r="BTR249" s="260"/>
      <c r="BTS249" s="260"/>
      <c r="BTT249" s="260"/>
      <c r="BTU249" s="260"/>
      <c r="BTV249" s="260"/>
      <c r="BTW249" s="260"/>
      <c r="BTX249" s="260"/>
      <c r="BTY249" s="260"/>
      <c r="BTZ249" s="260"/>
      <c r="BUA249" s="260"/>
      <c r="BUB249" s="260"/>
      <c r="BUC249" s="260"/>
      <c r="BUD249" s="260"/>
      <c r="BUE249" s="260"/>
      <c r="BUF249" s="260"/>
      <c r="BUG249" s="260"/>
      <c r="BUH249" s="260"/>
      <c r="BUI249" s="260"/>
      <c r="BUJ249" s="260"/>
      <c r="BUK249" s="260"/>
      <c r="BUL249" s="260"/>
      <c r="BUM249" s="260"/>
      <c r="BUN249" s="260"/>
      <c r="BUO249" s="260"/>
      <c r="BUP249" s="260"/>
      <c r="BUQ249" s="260"/>
      <c r="BUR249" s="260"/>
      <c r="BUS249" s="260"/>
      <c r="BUT249" s="260"/>
      <c r="BUU249" s="260"/>
      <c r="BUV249" s="260"/>
      <c r="BUW249" s="260"/>
      <c r="BUX249" s="260"/>
      <c r="BUY249" s="260"/>
      <c r="BUZ249" s="260"/>
      <c r="BVA249" s="260"/>
      <c r="BVB249" s="260"/>
      <c r="BVC249" s="260"/>
      <c r="BVD249" s="260"/>
      <c r="BVE249" s="260"/>
      <c r="BVF249" s="260"/>
      <c r="BVG249" s="260"/>
      <c r="BVH249" s="260"/>
      <c r="BVI249" s="260"/>
      <c r="BVJ249" s="260"/>
      <c r="BVK249" s="260"/>
      <c r="BVL249" s="260"/>
      <c r="BVM249" s="260"/>
      <c r="BVN249" s="260"/>
      <c r="BVO249" s="260"/>
      <c r="BVP249" s="260"/>
      <c r="BVQ249" s="260"/>
      <c r="BVR249" s="260"/>
      <c r="BVS249" s="260"/>
      <c r="BVT249" s="260"/>
      <c r="BVU249" s="260"/>
      <c r="BVV249" s="260"/>
      <c r="BVW249" s="260"/>
      <c r="BVX249" s="260"/>
      <c r="BVY249" s="260"/>
      <c r="BVZ249" s="260"/>
      <c r="BWA249" s="260"/>
      <c r="BWB249" s="260"/>
      <c r="BWC249" s="260"/>
      <c r="BWD249" s="260"/>
      <c r="BWE249" s="260"/>
      <c r="BWF249" s="260"/>
      <c r="BWG249" s="260"/>
      <c r="BWH249" s="260"/>
      <c r="BWI249" s="260"/>
      <c r="BWJ249" s="260"/>
      <c r="BWK249" s="260"/>
      <c r="BWL249" s="260"/>
      <c r="BWM249" s="260"/>
      <c r="BWN249" s="260"/>
      <c r="BWO249" s="260"/>
      <c r="BWP249" s="260"/>
      <c r="BWQ249" s="260"/>
      <c r="BWR249" s="260"/>
      <c r="BWS249" s="260"/>
      <c r="BWT249" s="260"/>
      <c r="BWU249" s="260"/>
      <c r="BWV249" s="260"/>
      <c r="BWW249" s="260"/>
      <c r="BWX249" s="260"/>
      <c r="BWY249" s="260"/>
      <c r="BWZ249" s="260"/>
      <c r="BXA249" s="260"/>
      <c r="BXB249" s="260"/>
      <c r="BXC249" s="260"/>
      <c r="BXD249" s="260"/>
      <c r="BXE249" s="260"/>
      <c r="BXF249" s="260"/>
      <c r="BXG249" s="260"/>
      <c r="BXH249" s="260"/>
      <c r="BXI249" s="260"/>
      <c r="BXJ249" s="260"/>
      <c r="BXK249" s="260"/>
      <c r="BXL249" s="260"/>
      <c r="BXM249" s="260"/>
      <c r="BXN249" s="260"/>
      <c r="BXO249" s="260"/>
      <c r="BXP249" s="260"/>
      <c r="BXQ249" s="260"/>
      <c r="BXR249" s="260"/>
      <c r="BXS249" s="260"/>
      <c r="BXT249" s="260"/>
      <c r="BXU249" s="260"/>
      <c r="BXV249" s="260"/>
      <c r="BXW249" s="260"/>
      <c r="BXX249" s="260"/>
      <c r="BXY249" s="260"/>
      <c r="BXZ249" s="260"/>
      <c r="BYA249" s="260"/>
      <c r="BYB249" s="260"/>
      <c r="BYC249" s="260"/>
      <c r="BYD249" s="260"/>
      <c r="BYE249" s="260"/>
      <c r="BYF249" s="260"/>
      <c r="BYG249" s="260"/>
      <c r="BYH249" s="260"/>
      <c r="BYI249" s="260"/>
      <c r="BYJ249" s="260"/>
      <c r="BYK249" s="260"/>
      <c r="BYL249" s="260"/>
      <c r="BYM249" s="260"/>
      <c r="BYN249" s="260"/>
      <c r="BYO249" s="260"/>
      <c r="BYP249" s="260"/>
      <c r="BYQ249" s="260"/>
      <c r="BYR249" s="260"/>
      <c r="BYS249" s="260"/>
      <c r="BYT249" s="260"/>
      <c r="BYU249" s="260"/>
      <c r="BYV249" s="260"/>
      <c r="BYW249" s="260"/>
      <c r="BYX249" s="260"/>
      <c r="BYY249" s="260"/>
      <c r="BYZ249" s="260"/>
      <c r="BZA249" s="260"/>
      <c r="BZB249" s="260"/>
      <c r="BZC249" s="260"/>
      <c r="BZD249" s="260"/>
      <c r="BZE249" s="260"/>
      <c r="BZF249" s="260"/>
      <c r="BZG249" s="260"/>
      <c r="BZH249" s="260"/>
      <c r="BZI249" s="260"/>
      <c r="BZJ249" s="260"/>
      <c r="BZK249" s="260"/>
      <c r="BZL249" s="260"/>
      <c r="BZM249" s="260"/>
      <c r="BZN249" s="260"/>
      <c r="BZO249" s="260"/>
      <c r="BZP249" s="260"/>
      <c r="BZQ249" s="260"/>
      <c r="BZR249" s="260"/>
      <c r="BZS249" s="260"/>
      <c r="BZT249" s="260"/>
      <c r="BZU249" s="260"/>
      <c r="BZV249" s="260"/>
      <c r="BZW249" s="260"/>
      <c r="BZX249" s="260"/>
      <c r="BZY249" s="260"/>
      <c r="BZZ249" s="260"/>
      <c r="CAA249" s="260"/>
      <c r="CAB249" s="260"/>
      <c r="CAC249" s="260"/>
      <c r="CAD249" s="260"/>
      <c r="CAE249" s="260"/>
      <c r="CAF249" s="260"/>
      <c r="CAG249" s="260"/>
      <c r="CAH249" s="260"/>
      <c r="CAI249" s="260"/>
      <c r="CAJ249" s="260"/>
      <c r="CAK249" s="260"/>
      <c r="CAL249" s="260"/>
      <c r="CAM249" s="260"/>
      <c r="CAN249" s="260"/>
      <c r="CAO249" s="260"/>
      <c r="CAP249" s="260"/>
      <c r="CAQ249" s="260"/>
      <c r="CAR249" s="260"/>
      <c r="CAS249" s="260"/>
      <c r="CAT249" s="260"/>
      <c r="CAU249" s="260"/>
      <c r="CAV249" s="260"/>
      <c r="CAW249" s="260"/>
      <c r="CAX249" s="260"/>
      <c r="CAY249" s="260"/>
      <c r="CAZ249" s="260"/>
      <c r="CBA249" s="260"/>
      <c r="CBB249" s="260"/>
      <c r="CBC249" s="260"/>
      <c r="CBD249" s="260"/>
      <c r="CBE249" s="260"/>
      <c r="CBF249" s="260"/>
      <c r="CBG249" s="260"/>
      <c r="CBH249" s="260"/>
      <c r="CBI249" s="260"/>
      <c r="CBJ249" s="260"/>
      <c r="CBK249" s="260"/>
      <c r="CBL249" s="260"/>
      <c r="CBM249" s="260"/>
      <c r="CBN249" s="260"/>
      <c r="CBO249" s="260"/>
      <c r="CBP249" s="260"/>
      <c r="CBQ249" s="260"/>
      <c r="CBR249" s="260"/>
      <c r="CBS249" s="260"/>
      <c r="CBT249" s="260"/>
      <c r="CBU249" s="260"/>
      <c r="CBV249" s="260"/>
      <c r="CBW249" s="260"/>
      <c r="CBX249" s="260"/>
      <c r="CBY249" s="260"/>
      <c r="CBZ249" s="260"/>
      <c r="CCA249" s="260"/>
      <c r="CCB249" s="260"/>
      <c r="CCC249" s="260"/>
      <c r="CCD249" s="260"/>
      <c r="CCE249" s="260"/>
      <c r="CCF249" s="260"/>
      <c r="CCG249" s="260"/>
      <c r="CCH249" s="260"/>
      <c r="CCI249" s="260"/>
      <c r="CCJ249" s="260"/>
      <c r="CCK249" s="260"/>
      <c r="CCL249" s="260"/>
      <c r="CCM249" s="260"/>
      <c r="CCN249" s="260"/>
      <c r="CCO249" s="260"/>
      <c r="CCP249" s="260"/>
      <c r="CCQ249" s="260"/>
      <c r="CCR249" s="260"/>
      <c r="CCS249" s="260"/>
      <c r="CCT249" s="260"/>
      <c r="CCU249" s="260"/>
      <c r="CCV249" s="260"/>
      <c r="CCW249" s="260"/>
      <c r="CCX249" s="260"/>
      <c r="CCY249" s="260"/>
      <c r="CCZ249" s="260"/>
      <c r="CDA249" s="260"/>
      <c r="CDB249" s="260"/>
      <c r="CDC249" s="260"/>
      <c r="CDD249" s="260"/>
      <c r="CDE249" s="260"/>
      <c r="CDF249" s="260"/>
      <c r="CDG249" s="260"/>
      <c r="CDH249" s="260"/>
      <c r="CDI249" s="260"/>
      <c r="CDJ249" s="260"/>
      <c r="CDK249" s="260"/>
      <c r="CDL249" s="260"/>
      <c r="CDM249" s="260"/>
      <c r="CDN249" s="260"/>
      <c r="CDO249" s="260"/>
      <c r="CDP249" s="260"/>
      <c r="CDQ249" s="260"/>
      <c r="CDR249" s="260"/>
      <c r="CDS249" s="260"/>
      <c r="CDT249" s="260"/>
      <c r="CDU249" s="260"/>
      <c r="CDV249" s="260"/>
      <c r="CDW249" s="260"/>
      <c r="CDX249" s="260"/>
      <c r="CDY249" s="260"/>
      <c r="CDZ249" s="260"/>
      <c r="CEA249" s="260"/>
      <c r="CEB249" s="260"/>
      <c r="CEC249" s="260"/>
      <c r="CED249" s="260"/>
      <c r="CEE249" s="260"/>
      <c r="CEF249" s="260"/>
      <c r="CEG249" s="260"/>
      <c r="CEH249" s="260"/>
      <c r="CEI249" s="260"/>
      <c r="CEJ249" s="260"/>
      <c r="CEK249" s="260"/>
      <c r="CEL249" s="260"/>
      <c r="CEM249" s="260"/>
      <c r="CEN249" s="260"/>
      <c r="CEO249" s="260"/>
      <c r="CEP249" s="260"/>
      <c r="CEQ249" s="260"/>
      <c r="CER249" s="260"/>
      <c r="CES249" s="260"/>
      <c r="CET249" s="260"/>
      <c r="CEU249" s="260"/>
      <c r="CEV249" s="260"/>
      <c r="CEW249" s="260"/>
      <c r="CEX249" s="260"/>
      <c r="CEY249" s="260"/>
      <c r="CEZ249" s="260"/>
      <c r="CFA249" s="260"/>
      <c r="CFB249" s="260"/>
      <c r="CFC249" s="260"/>
      <c r="CFD249" s="260"/>
      <c r="CFE249" s="260"/>
      <c r="CFF249" s="260"/>
      <c r="CFG249" s="260"/>
      <c r="CFH249" s="260"/>
      <c r="CFI249" s="260"/>
      <c r="CFJ249" s="260"/>
      <c r="CFK249" s="260"/>
      <c r="CFL249" s="260"/>
      <c r="CFM249" s="260"/>
      <c r="CFN249" s="260"/>
      <c r="CFO249" s="260"/>
      <c r="CFP249" s="260"/>
      <c r="CFQ249" s="260"/>
      <c r="CFR249" s="260"/>
      <c r="CFS249" s="260"/>
      <c r="CFT249" s="260"/>
      <c r="CFU249" s="260"/>
      <c r="CFV249" s="260"/>
      <c r="CFW249" s="260"/>
      <c r="CFX249" s="260"/>
      <c r="CFY249" s="260"/>
      <c r="CFZ249" s="260"/>
      <c r="CGA249" s="260"/>
      <c r="CGB249" s="260"/>
      <c r="CGC249" s="260"/>
      <c r="CGD249" s="260"/>
      <c r="CGE249" s="260"/>
      <c r="CGF249" s="260"/>
      <c r="CGG249" s="260"/>
      <c r="CGH249" s="260"/>
      <c r="CGI249" s="260"/>
      <c r="CGJ249" s="260"/>
      <c r="CGK249" s="260"/>
      <c r="CGL249" s="260"/>
      <c r="CGM249" s="260"/>
      <c r="CGN249" s="260"/>
      <c r="CGO249" s="260"/>
      <c r="CGP249" s="260"/>
      <c r="CGQ249" s="260"/>
      <c r="CGR249" s="260"/>
      <c r="CGS249" s="260"/>
      <c r="CGT249" s="260"/>
      <c r="CGU249" s="260"/>
      <c r="CGV249" s="260"/>
      <c r="CGW249" s="260"/>
      <c r="CGX249" s="260"/>
      <c r="CGY249" s="260"/>
      <c r="CGZ249" s="260"/>
      <c r="CHA249" s="260"/>
      <c r="CHB249" s="260"/>
      <c r="CHC249" s="260"/>
      <c r="CHD249" s="260"/>
      <c r="CHE249" s="260"/>
      <c r="CHF249" s="260"/>
      <c r="CHG249" s="260"/>
      <c r="CHH249" s="260"/>
      <c r="CHI249" s="260"/>
      <c r="CHJ249" s="260"/>
      <c r="CHK249" s="260"/>
      <c r="CHL249" s="260"/>
      <c r="CHM249" s="260"/>
      <c r="CHN249" s="260"/>
      <c r="CHO249" s="260"/>
      <c r="CHP249" s="260"/>
      <c r="CHQ249" s="260"/>
      <c r="CHR249" s="260"/>
      <c r="CHS249" s="260"/>
      <c r="CHT249" s="260"/>
      <c r="CHU249" s="260"/>
      <c r="CHV249" s="260"/>
      <c r="CHW249" s="260"/>
      <c r="CHX249" s="260"/>
      <c r="CHY249" s="260"/>
      <c r="CHZ249" s="260"/>
      <c r="CIA249" s="260"/>
      <c r="CIB249" s="260"/>
      <c r="CIC249" s="260"/>
      <c r="CID249" s="260"/>
      <c r="CIE249" s="260"/>
      <c r="CIF249" s="260"/>
      <c r="CIG249" s="260"/>
      <c r="CIH249" s="260"/>
      <c r="CII249" s="260"/>
      <c r="CIJ249" s="260"/>
      <c r="CIK249" s="260"/>
      <c r="CIL249" s="260"/>
      <c r="CIM249" s="260"/>
      <c r="CIN249" s="260"/>
      <c r="CIO249" s="260"/>
      <c r="CIP249" s="260"/>
      <c r="CIQ249" s="260"/>
      <c r="CIR249" s="260"/>
      <c r="CIS249" s="260"/>
      <c r="CIT249" s="260"/>
      <c r="CIU249" s="260"/>
      <c r="CIV249" s="260"/>
      <c r="CIW249" s="260"/>
      <c r="CIX249" s="260"/>
      <c r="CIY249" s="260"/>
      <c r="CIZ249" s="260"/>
      <c r="CJA249" s="260"/>
      <c r="CJB249" s="260"/>
      <c r="CJC249" s="260"/>
      <c r="CJD249" s="260"/>
      <c r="CJE249" s="260"/>
      <c r="CJF249" s="260"/>
      <c r="CJG249" s="260"/>
      <c r="CJH249" s="260"/>
      <c r="CJI249" s="260"/>
      <c r="CJJ249" s="260"/>
      <c r="CJK249" s="260"/>
      <c r="CJL249" s="260"/>
      <c r="CJM249" s="260"/>
      <c r="CJN249" s="260"/>
      <c r="CJO249" s="260"/>
      <c r="CJP249" s="260"/>
      <c r="CJQ249" s="260"/>
      <c r="CJR249" s="260"/>
      <c r="CJS249" s="260"/>
      <c r="CJT249" s="260"/>
      <c r="CJU249" s="260"/>
      <c r="CJV249" s="260"/>
      <c r="CJW249" s="260"/>
      <c r="CJX249" s="260"/>
      <c r="CJY249" s="260"/>
      <c r="CJZ249" s="260"/>
      <c r="CKA249" s="260"/>
      <c r="CKB249" s="260"/>
      <c r="CKC249" s="260"/>
      <c r="CKD249" s="260"/>
      <c r="CKE249" s="260"/>
      <c r="CKF249" s="260"/>
      <c r="CKG249" s="260"/>
      <c r="CKH249" s="260"/>
      <c r="CKI249" s="260"/>
      <c r="CKJ249" s="260"/>
      <c r="CKK249" s="260"/>
      <c r="CKL249" s="260"/>
      <c r="CKM249" s="260"/>
      <c r="CKN249" s="260"/>
      <c r="CKO249" s="260"/>
      <c r="CKP249" s="260"/>
      <c r="CKQ249" s="260"/>
      <c r="CKR249" s="260"/>
      <c r="CKS249" s="260"/>
      <c r="CKT249" s="260"/>
      <c r="CKU249" s="260"/>
      <c r="CKV249" s="260"/>
      <c r="CKW249" s="260"/>
      <c r="CKX249" s="260"/>
      <c r="CKY249" s="260"/>
      <c r="CKZ249" s="260"/>
      <c r="CLA249" s="260"/>
      <c r="CLB249" s="260"/>
      <c r="CLC249" s="260"/>
      <c r="CLD249" s="260"/>
      <c r="CLE249" s="260"/>
      <c r="CLF249" s="260"/>
      <c r="CLG249" s="260"/>
      <c r="CLH249" s="260"/>
      <c r="CLI249" s="260"/>
      <c r="CLJ249" s="260"/>
      <c r="CLK249" s="260"/>
      <c r="CLL249" s="260"/>
      <c r="CLM249" s="260"/>
      <c r="CLN249" s="260"/>
      <c r="CLO249" s="260"/>
      <c r="CLP249" s="260"/>
      <c r="CLQ249" s="260"/>
      <c r="CLR249" s="260"/>
      <c r="CLS249" s="260"/>
      <c r="CLT249" s="260"/>
      <c r="CLU249" s="260"/>
      <c r="CLV249" s="260"/>
      <c r="CLW249" s="260"/>
      <c r="CLX249" s="260"/>
      <c r="CLY249" s="260"/>
      <c r="CLZ249" s="260"/>
      <c r="CMA249" s="260"/>
      <c r="CMB249" s="260"/>
      <c r="CMC249" s="260"/>
      <c r="CMD249" s="260"/>
      <c r="CME249" s="260"/>
      <c r="CMF249" s="260"/>
      <c r="CMG249" s="260"/>
      <c r="CMH249" s="260"/>
      <c r="CMI249" s="260"/>
      <c r="CMJ249" s="260"/>
      <c r="CMK249" s="260"/>
      <c r="CML249" s="260"/>
      <c r="CMM249" s="260"/>
      <c r="CMN249" s="260"/>
      <c r="CMO249" s="260"/>
      <c r="CMP249" s="260"/>
      <c r="CMQ249" s="260"/>
      <c r="CMR249" s="260"/>
      <c r="CMS249" s="260"/>
      <c r="CMT249" s="260"/>
      <c r="CMU249" s="260"/>
      <c r="CMV249" s="260"/>
      <c r="CMW249" s="260"/>
      <c r="CMX249" s="260"/>
      <c r="CMY249" s="260"/>
      <c r="CMZ249" s="260"/>
      <c r="CNA249" s="260"/>
      <c r="CNB249" s="260"/>
      <c r="CNC249" s="260"/>
      <c r="CND249" s="260"/>
      <c r="CNE249" s="260"/>
      <c r="CNF249" s="260"/>
      <c r="CNG249" s="260"/>
      <c r="CNH249" s="260"/>
      <c r="CNI249" s="260"/>
      <c r="CNJ249" s="260"/>
      <c r="CNK249" s="260"/>
      <c r="CNL249" s="260"/>
      <c r="CNM249" s="260"/>
      <c r="CNN249" s="260"/>
      <c r="CNO249" s="260"/>
      <c r="CNP249" s="260"/>
      <c r="CNQ249" s="260"/>
      <c r="CNR249" s="260"/>
      <c r="CNS249" s="260"/>
      <c r="CNT249" s="260"/>
      <c r="CNU249" s="260"/>
      <c r="CNV249" s="260"/>
      <c r="CNW249" s="260"/>
      <c r="CNX249" s="260"/>
      <c r="CNY249" s="260"/>
      <c r="CNZ249" s="260"/>
      <c r="COA249" s="260"/>
      <c r="COB249" s="260"/>
      <c r="COC249" s="260"/>
      <c r="COD249" s="260"/>
      <c r="COE249" s="260"/>
      <c r="COF249" s="260"/>
      <c r="COG249" s="260"/>
      <c r="COH249" s="260"/>
      <c r="COI249" s="260"/>
      <c r="COJ249" s="260"/>
      <c r="COK249" s="260"/>
      <c r="COL249" s="260"/>
      <c r="COM249" s="260"/>
      <c r="CON249" s="260"/>
      <c r="COO249" s="260"/>
      <c r="COP249" s="260"/>
      <c r="COQ249" s="260"/>
      <c r="COR249" s="260"/>
      <c r="COS249" s="260"/>
      <c r="COT249" s="260"/>
      <c r="COU249" s="260"/>
      <c r="COV249" s="260"/>
      <c r="COW249" s="260"/>
      <c r="COX249" s="260"/>
      <c r="COY249" s="260"/>
      <c r="COZ249" s="260"/>
      <c r="CPA249" s="260"/>
      <c r="CPB249" s="260"/>
      <c r="CPC249" s="260"/>
      <c r="CPD249" s="260"/>
      <c r="CPE249" s="260"/>
      <c r="CPF249" s="260"/>
      <c r="CPG249" s="260"/>
      <c r="CPH249" s="260"/>
      <c r="CPI249" s="260"/>
      <c r="CPJ249" s="260"/>
      <c r="CPK249" s="260"/>
      <c r="CPL249" s="260"/>
      <c r="CPM249" s="260"/>
      <c r="CPN249" s="260"/>
      <c r="CPO249" s="260"/>
      <c r="CPP249" s="260"/>
      <c r="CPQ249" s="260"/>
      <c r="CPR249" s="260"/>
      <c r="CPS249" s="260"/>
      <c r="CPT249" s="260"/>
      <c r="CPU249" s="260"/>
      <c r="CPV249" s="260"/>
      <c r="CPW249" s="260"/>
      <c r="CPX249" s="260"/>
      <c r="CPY249" s="260"/>
      <c r="CPZ249" s="260"/>
      <c r="CQA249" s="260"/>
      <c r="CQB249" s="260"/>
      <c r="CQC249" s="260"/>
      <c r="CQD249" s="260"/>
      <c r="CQE249" s="260"/>
      <c r="CQF249" s="260"/>
      <c r="CQG249" s="260"/>
      <c r="CQH249" s="260"/>
      <c r="CQI249" s="260"/>
      <c r="CQJ249" s="260"/>
      <c r="CQK249" s="260"/>
      <c r="CQL249" s="260"/>
      <c r="CQM249" s="260"/>
      <c r="CQN249" s="260"/>
      <c r="CQO249" s="260"/>
      <c r="CQP249" s="260"/>
      <c r="CQQ249" s="260"/>
      <c r="CQR249" s="260"/>
      <c r="CQS249" s="260"/>
      <c r="CQT249" s="260"/>
      <c r="CQU249" s="260"/>
      <c r="CQV249" s="260"/>
      <c r="CQW249" s="260"/>
      <c r="CQX249" s="260"/>
      <c r="CQY249" s="260"/>
      <c r="CQZ249" s="260"/>
      <c r="CRA249" s="260"/>
      <c r="CRB249" s="260"/>
      <c r="CRC249" s="260"/>
      <c r="CRD249" s="260"/>
      <c r="CRE249" s="260"/>
      <c r="CRF249" s="260"/>
      <c r="CRG249" s="260"/>
      <c r="CRH249" s="260"/>
      <c r="CRI249" s="260"/>
      <c r="CRJ249" s="260"/>
      <c r="CRK249" s="260"/>
      <c r="CRL249" s="260"/>
      <c r="CRM249" s="260"/>
      <c r="CRN249" s="260"/>
      <c r="CRO249" s="260"/>
      <c r="CRP249" s="260"/>
      <c r="CRQ249" s="260"/>
      <c r="CRR249" s="260"/>
      <c r="CRS249" s="260"/>
      <c r="CRT249" s="260"/>
      <c r="CRU249" s="260"/>
      <c r="CRV249" s="260"/>
      <c r="CRW249" s="260"/>
      <c r="CRX249" s="260"/>
      <c r="CRY249" s="260"/>
      <c r="CRZ249" s="260"/>
      <c r="CSA249" s="260"/>
      <c r="CSB249" s="260"/>
      <c r="CSC249" s="260"/>
      <c r="CSD249" s="260"/>
      <c r="CSE249" s="260"/>
      <c r="CSF249" s="260"/>
      <c r="CSG249" s="260"/>
      <c r="CSH249" s="260"/>
      <c r="CSI249" s="260"/>
      <c r="CSJ249" s="260"/>
      <c r="CSK249" s="260"/>
      <c r="CSL249" s="260"/>
      <c r="CSM249" s="260"/>
      <c r="CSN249" s="260"/>
      <c r="CSO249" s="260"/>
      <c r="CSP249" s="260"/>
      <c r="CSQ249" s="260"/>
      <c r="CSR249" s="260"/>
      <c r="CSS249" s="260"/>
      <c r="CST249" s="260"/>
      <c r="CSU249" s="260"/>
      <c r="CSV249" s="260"/>
      <c r="CSW249" s="260"/>
      <c r="CSX249" s="260"/>
      <c r="CSY249" s="260"/>
      <c r="CSZ249" s="260"/>
      <c r="CTA249" s="260"/>
      <c r="CTB249" s="260"/>
      <c r="CTC249" s="260"/>
      <c r="CTD249" s="260"/>
      <c r="CTE249" s="260"/>
      <c r="CTF249" s="260"/>
      <c r="CTG249" s="260"/>
      <c r="CTH249" s="260"/>
      <c r="CTI249" s="260"/>
      <c r="CTJ249" s="260"/>
      <c r="CTK249" s="260"/>
      <c r="CTL249" s="260"/>
      <c r="CTM249" s="260"/>
      <c r="CTN249" s="260"/>
      <c r="CTO249" s="260"/>
      <c r="CTP249" s="260"/>
      <c r="CTQ249" s="260"/>
      <c r="CTR249" s="260"/>
      <c r="CTS249" s="260"/>
      <c r="CTT249" s="260"/>
      <c r="CTU249" s="260"/>
      <c r="CTV249" s="260"/>
      <c r="CTW249" s="260"/>
      <c r="CTX249" s="260"/>
      <c r="CTY249" s="260"/>
      <c r="CTZ249" s="260"/>
      <c r="CUA249" s="260"/>
      <c r="CUB249" s="260"/>
      <c r="CUC249" s="260"/>
      <c r="CUD249" s="260"/>
      <c r="CUE249" s="260"/>
      <c r="CUF249" s="260"/>
      <c r="CUG249" s="260"/>
      <c r="CUH249" s="260"/>
      <c r="CUI249" s="260"/>
      <c r="CUJ249" s="260"/>
      <c r="CUK249" s="260"/>
      <c r="CUL249" s="260"/>
      <c r="CUM249" s="260"/>
      <c r="CUN249" s="260"/>
      <c r="CUO249" s="260"/>
      <c r="CUP249" s="260"/>
      <c r="CUQ249" s="260"/>
      <c r="CUR249" s="260"/>
      <c r="CUS249" s="260"/>
      <c r="CUT249" s="260"/>
      <c r="CUU249" s="260"/>
      <c r="CUV249" s="260"/>
      <c r="CUW249" s="260"/>
      <c r="CUX249" s="260"/>
      <c r="CUY249" s="260"/>
      <c r="CUZ249" s="260"/>
      <c r="CVA249" s="260"/>
      <c r="CVB249" s="260"/>
      <c r="CVC249" s="260"/>
      <c r="CVD249" s="260"/>
      <c r="CVE249" s="260"/>
      <c r="CVF249" s="260"/>
      <c r="CVG249" s="260"/>
      <c r="CVH249" s="260"/>
      <c r="CVI249" s="260"/>
      <c r="CVJ249" s="260"/>
      <c r="CVK249" s="260"/>
      <c r="CVL249" s="260"/>
      <c r="CVM249" s="260"/>
      <c r="CVN249" s="260"/>
      <c r="CVO249" s="260"/>
      <c r="CVP249" s="260"/>
      <c r="CVQ249" s="260"/>
      <c r="CVR249" s="260"/>
      <c r="CVS249" s="260"/>
      <c r="CVT249" s="260"/>
      <c r="CVU249" s="260"/>
      <c r="CVV249" s="260"/>
      <c r="CVW249" s="260"/>
      <c r="CVX249" s="260"/>
      <c r="CVY249" s="260"/>
      <c r="CVZ249" s="260"/>
      <c r="CWA249" s="260"/>
      <c r="CWB249" s="260"/>
      <c r="CWC249" s="260"/>
      <c r="CWD249" s="260"/>
      <c r="CWE249" s="260"/>
      <c r="CWF249" s="260"/>
      <c r="CWG249" s="260"/>
      <c r="CWH249" s="260"/>
      <c r="CWI249" s="260"/>
      <c r="CWJ249" s="260"/>
      <c r="CWK249" s="260"/>
      <c r="CWL249" s="260"/>
      <c r="CWM249" s="260"/>
      <c r="CWN249" s="260"/>
      <c r="CWO249" s="260"/>
      <c r="CWP249" s="260"/>
      <c r="CWQ249" s="260"/>
      <c r="CWR249" s="260"/>
      <c r="CWS249" s="260"/>
      <c r="CWT249" s="260"/>
      <c r="CWU249" s="260"/>
      <c r="CWV249" s="260"/>
      <c r="CWW249" s="260"/>
      <c r="CWX249" s="260"/>
      <c r="CWY249" s="260"/>
      <c r="CWZ249" s="260"/>
      <c r="CXA249" s="260"/>
      <c r="CXB249" s="260"/>
      <c r="CXC249" s="260"/>
      <c r="CXD249" s="260"/>
      <c r="CXE249" s="260"/>
      <c r="CXF249" s="260"/>
      <c r="CXG249" s="260"/>
      <c r="CXH249" s="260"/>
      <c r="CXI249" s="260"/>
      <c r="CXJ249" s="260"/>
      <c r="CXK249" s="260"/>
      <c r="CXL249" s="260"/>
      <c r="CXM249" s="260"/>
      <c r="CXN249" s="260"/>
      <c r="CXO249" s="260"/>
      <c r="CXP249" s="260"/>
      <c r="CXQ249" s="260"/>
      <c r="CXR249" s="260"/>
      <c r="CXS249" s="260"/>
      <c r="CXT249" s="260"/>
      <c r="CXU249" s="260"/>
      <c r="CXV249" s="260"/>
      <c r="CXW249" s="260"/>
      <c r="CXX249" s="260"/>
      <c r="CXY249" s="260"/>
      <c r="CXZ249" s="260"/>
      <c r="CYA249" s="260"/>
      <c r="CYB249" s="260"/>
      <c r="CYC249" s="260"/>
      <c r="CYD249" s="260"/>
      <c r="CYE249" s="260"/>
      <c r="CYF249" s="260"/>
      <c r="CYG249" s="260"/>
      <c r="CYH249" s="260"/>
      <c r="CYI249" s="260"/>
      <c r="CYJ249" s="260"/>
      <c r="CYK249" s="260"/>
      <c r="CYL249" s="260"/>
      <c r="CYM249" s="260"/>
      <c r="CYN249" s="260"/>
      <c r="CYO249" s="260"/>
      <c r="CYP249" s="260"/>
      <c r="CYQ249" s="260"/>
      <c r="CYR249" s="260"/>
      <c r="CYS249" s="260"/>
      <c r="CYT249" s="260"/>
      <c r="CYU249" s="260"/>
      <c r="CYV249" s="260"/>
      <c r="CYW249" s="260"/>
      <c r="CYX249" s="260"/>
      <c r="CYY249" s="260"/>
      <c r="CYZ249" s="260"/>
      <c r="CZA249" s="260"/>
      <c r="CZB249" s="260"/>
      <c r="CZC249" s="260"/>
      <c r="CZD249" s="260"/>
      <c r="CZE249" s="260"/>
      <c r="CZF249" s="260"/>
      <c r="CZG249" s="260"/>
      <c r="CZH249" s="260"/>
      <c r="CZI249" s="260"/>
      <c r="CZJ249" s="260"/>
      <c r="CZK249" s="260"/>
      <c r="CZL249" s="260"/>
      <c r="CZM249" s="260"/>
      <c r="CZN249" s="260"/>
      <c r="CZO249" s="260"/>
      <c r="CZP249" s="260"/>
      <c r="CZQ249" s="260"/>
      <c r="CZR249" s="260"/>
      <c r="CZS249" s="260"/>
      <c r="CZT249" s="260"/>
      <c r="CZU249" s="260"/>
      <c r="CZV249" s="260"/>
      <c r="CZW249" s="260"/>
      <c r="CZX249" s="260"/>
      <c r="CZY249" s="260"/>
      <c r="CZZ249" s="260"/>
      <c r="DAA249" s="260"/>
      <c r="DAB249" s="260"/>
      <c r="DAC249" s="260"/>
      <c r="DAD249" s="260"/>
      <c r="DAE249" s="260"/>
      <c r="DAF249" s="260"/>
      <c r="DAG249" s="260"/>
      <c r="DAH249" s="260"/>
      <c r="DAI249" s="260"/>
      <c r="DAJ249" s="260"/>
      <c r="DAK249" s="260"/>
      <c r="DAL249" s="260"/>
      <c r="DAM249" s="260"/>
      <c r="DAN249" s="260"/>
      <c r="DAO249" s="260"/>
      <c r="DAP249" s="260"/>
      <c r="DAQ249" s="260"/>
      <c r="DAR249" s="260"/>
      <c r="DAS249" s="260"/>
      <c r="DAT249" s="260"/>
      <c r="DAU249" s="260"/>
      <c r="DAV249" s="260"/>
      <c r="DAW249" s="260"/>
      <c r="DAX249" s="260"/>
      <c r="DAY249" s="260"/>
      <c r="DAZ249" s="260"/>
      <c r="DBA249" s="260"/>
      <c r="DBB249" s="260"/>
      <c r="DBC249" s="260"/>
      <c r="DBD249" s="260"/>
      <c r="DBE249" s="260"/>
      <c r="DBF249" s="260"/>
      <c r="DBG249" s="260"/>
      <c r="DBH249" s="260"/>
      <c r="DBI249" s="260"/>
      <c r="DBJ249" s="260"/>
      <c r="DBK249" s="260"/>
      <c r="DBL249" s="260"/>
      <c r="DBM249" s="260"/>
      <c r="DBN249" s="260"/>
      <c r="DBO249" s="260"/>
      <c r="DBP249" s="260"/>
      <c r="DBQ249" s="260"/>
      <c r="DBR249" s="260"/>
      <c r="DBS249" s="260"/>
      <c r="DBT249" s="260"/>
      <c r="DBU249" s="260"/>
      <c r="DBV249" s="260"/>
      <c r="DBW249" s="260"/>
      <c r="DBX249" s="260"/>
      <c r="DBY249" s="260"/>
      <c r="DBZ249" s="260"/>
      <c r="DCA249" s="260"/>
      <c r="DCB249" s="260"/>
      <c r="DCC249" s="260"/>
      <c r="DCD249" s="260"/>
      <c r="DCE249" s="260"/>
      <c r="DCF249" s="260"/>
      <c r="DCG249" s="260"/>
      <c r="DCH249" s="260"/>
      <c r="DCI249" s="260"/>
      <c r="DCJ249" s="260"/>
      <c r="DCK249" s="260"/>
      <c r="DCL249" s="260"/>
      <c r="DCM249" s="260"/>
      <c r="DCN249" s="260"/>
      <c r="DCO249" s="260"/>
      <c r="DCP249" s="260"/>
      <c r="DCQ249" s="260"/>
      <c r="DCR249" s="260"/>
      <c r="DCS249" s="260"/>
      <c r="DCT249" s="260"/>
      <c r="DCU249" s="260"/>
      <c r="DCV249" s="260"/>
      <c r="DCW249" s="260"/>
      <c r="DCX249" s="260"/>
      <c r="DCY249" s="260"/>
      <c r="DCZ249" s="260"/>
      <c r="DDA249" s="260"/>
      <c r="DDB249" s="260"/>
      <c r="DDC249" s="260"/>
      <c r="DDD249" s="260"/>
      <c r="DDE249" s="260"/>
      <c r="DDF249" s="260"/>
      <c r="DDG249" s="260"/>
      <c r="DDH249" s="260"/>
      <c r="DDI249" s="260"/>
      <c r="DDJ249" s="260"/>
      <c r="DDK249" s="260"/>
      <c r="DDL249" s="260"/>
      <c r="DDM249" s="260"/>
      <c r="DDN249" s="260"/>
      <c r="DDO249" s="260"/>
      <c r="DDP249" s="260"/>
      <c r="DDQ249" s="260"/>
      <c r="DDR249" s="260"/>
      <c r="DDS249" s="260"/>
      <c r="DDT249" s="260"/>
      <c r="DDU249" s="260"/>
      <c r="DDV249" s="260"/>
      <c r="DDW249" s="260"/>
      <c r="DDX249" s="260"/>
      <c r="DDY249" s="260"/>
      <c r="DDZ249" s="260"/>
      <c r="DEA249" s="260"/>
      <c r="DEB249" s="260"/>
      <c r="DEC249" s="260"/>
      <c r="DED249" s="260"/>
      <c r="DEE249" s="260"/>
      <c r="DEF249" s="260"/>
      <c r="DEG249" s="260"/>
      <c r="DEH249" s="260"/>
      <c r="DEI249" s="260"/>
      <c r="DEJ249" s="260"/>
      <c r="DEK249" s="260"/>
      <c r="DEL249" s="260"/>
      <c r="DEM249" s="260"/>
      <c r="DEN249" s="260"/>
      <c r="DEO249" s="260"/>
      <c r="DEP249" s="260"/>
      <c r="DEQ249" s="260"/>
      <c r="DER249" s="260"/>
      <c r="DES249" s="260"/>
      <c r="DET249" s="260"/>
      <c r="DEU249" s="260"/>
      <c r="DEV249" s="260"/>
      <c r="DEW249" s="260"/>
      <c r="DEX249" s="260"/>
      <c r="DEY249" s="260"/>
      <c r="DEZ249" s="260"/>
      <c r="DFA249" s="260"/>
      <c r="DFB249" s="260"/>
      <c r="DFC249" s="260"/>
      <c r="DFD249" s="260"/>
      <c r="DFE249" s="260"/>
      <c r="DFF249" s="260"/>
      <c r="DFG249" s="260"/>
      <c r="DFH249" s="260"/>
      <c r="DFI249" s="260"/>
      <c r="DFJ249" s="260"/>
      <c r="DFK249" s="260"/>
      <c r="DFL249" s="260"/>
      <c r="DFM249" s="260"/>
      <c r="DFN249" s="260"/>
      <c r="DFO249" s="260"/>
      <c r="DFP249" s="260"/>
      <c r="DFQ249" s="260"/>
      <c r="DFR249" s="260"/>
      <c r="DFS249" s="260"/>
      <c r="DFT249" s="260"/>
      <c r="DFU249" s="260"/>
      <c r="DFV249" s="260"/>
      <c r="DFW249" s="260"/>
      <c r="DFX249" s="260"/>
      <c r="DFY249" s="260"/>
      <c r="DFZ249" s="260"/>
      <c r="DGA249" s="260"/>
      <c r="DGB249" s="260"/>
      <c r="DGC249" s="260"/>
      <c r="DGD249" s="260"/>
      <c r="DGE249" s="260"/>
      <c r="DGF249" s="260"/>
      <c r="DGG249" s="260"/>
      <c r="DGH249" s="260"/>
      <c r="DGI249" s="260"/>
      <c r="DGJ249" s="260"/>
      <c r="DGK249" s="260"/>
      <c r="DGL249" s="260"/>
      <c r="DGM249" s="260"/>
      <c r="DGN249" s="260"/>
      <c r="DGO249" s="260"/>
      <c r="DGP249" s="260"/>
      <c r="DGQ249" s="260"/>
      <c r="DGR249" s="260"/>
      <c r="DGS249" s="260"/>
      <c r="DGT249" s="260"/>
      <c r="DGU249" s="260"/>
      <c r="DGV249" s="260"/>
      <c r="DGW249" s="260"/>
      <c r="DGX249" s="260"/>
      <c r="DGY249" s="260"/>
      <c r="DGZ249" s="260"/>
      <c r="DHA249" s="260"/>
      <c r="DHB249" s="260"/>
      <c r="DHC249" s="260"/>
      <c r="DHD249" s="260"/>
      <c r="DHE249" s="260"/>
      <c r="DHF249" s="260"/>
      <c r="DHG249" s="260"/>
      <c r="DHH249" s="260"/>
      <c r="DHI249" s="260"/>
      <c r="DHJ249" s="260"/>
      <c r="DHK249" s="260"/>
      <c r="DHL249" s="260"/>
      <c r="DHM249" s="260"/>
      <c r="DHN249" s="260"/>
      <c r="DHO249" s="260"/>
      <c r="DHP249" s="260"/>
      <c r="DHQ249" s="260"/>
      <c r="DHR249" s="260"/>
      <c r="DHS249" s="260"/>
      <c r="DHT249" s="260"/>
      <c r="DHU249" s="260"/>
      <c r="DHV249" s="260"/>
      <c r="DHW249" s="260"/>
      <c r="DHX249" s="260"/>
      <c r="DHY249" s="260"/>
      <c r="DHZ249" s="260"/>
      <c r="DIA249" s="260"/>
      <c r="DIB249" s="260"/>
      <c r="DIC249" s="260"/>
      <c r="DID249" s="260"/>
      <c r="DIE249" s="260"/>
      <c r="DIF249" s="260"/>
      <c r="DIG249" s="260"/>
      <c r="DIH249" s="260"/>
      <c r="DII249" s="260"/>
      <c r="DIJ249" s="260"/>
      <c r="DIK249" s="260"/>
      <c r="DIL249" s="260"/>
      <c r="DIM249" s="260"/>
      <c r="DIN249" s="260"/>
      <c r="DIO249" s="260"/>
      <c r="DIP249" s="260"/>
      <c r="DIQ249" s="260"/>
      <c r="DIR249" s="260"/>
      <c r="DIS249" s="260"/>
      <c r="DIT249" s="260"/>
      <c r="DIU249" s="260"/>
      <c r="DIV249" s="260"/>
      <c r="DIW249" s="260"/>
      <c r="DIX249" s="260"/>
      <c r="DIY249" s="260"/>
      <c r="DIZ249" s="260"/>
      <c r="DJA249" s="260"/>
      <c r="DJB249" s="260"/>
      <c r="DJC249" s="260"/>
      <c r="DJD249" s="260"/>
      <c r="DJE249" s="260"/>
      <c r="DJF249" s="260"/>
      <c r="DJG249" s="260"/>
      <c r="DJH249" s="260"/>
      <c r="DJI249" s="260"/>
      <c r="DJJ249" s="260"/>
      <c r="DJK249" s="260"/>
      <c r="DJL249" s="260"/>
      <c r="DJM249" s="260"/>
      <c r="DJN249" s="260"/>
      <c r="DJO249" s="260"/>
      <c r="DJP249" s="260"/>
      <c r="DJQ249" s="260"/>
      <c r="DJR249" s="260"/>
      <c r="DJS249" s="260"/>
      <c r="DJT249" s="260"/>
      <c r="DJU249" s="260"/>
      <c r="DJV249" s="260"/>
      <c r="DJW249" s="260"/>
      <c r="DJX249" s="260"/>
      <c r="DJY249" s="260"/>
      <c r="DJZ249" s="260"/>
      <c r="DKA249" s="260"/>
      <c r="DKB249" s="260"/>
      <c r="DKC249" s="260"/>
      <c r="DKD249" s="260"/>
      <c r="DKE249" s="260"/>
      <c r="DKF249" s="260"/>
      <c r="DKG249" s="260"/>
      <c r="DKH249" s="260"/>
      <c r="DKI249" s="260"/>
      <c r="DKJ249" s="260"/>
      <c r="DKK249" s="260"/>
      <c r="DKL249" s="260"/>
      <c r="DKM249" s="260"/>
      <c r="DKN249" s="260"/>
      <c r="DKO249" s="260"/>
      <c r="DKP249" s="260"/>
      <c r="DKQ249" s="260"/>
      <c r="DKR249" s="260"/>
      <c r="DKS249" s="260"/>
      <c r="DKT249" s="260"/>
      <c r="DKU249" s="260"/>
      <c r="DKV249" s="260"/>
      <c r="DKW249" s="260"/>
      <c r="DKX249" s="260"/>
      <c r="DKY249" s="260"/>
      <c r="DKZ249" s="260"/>
      <c r="DLA249" s="260"/>
      <c r="DLB249" s="260"/>
      <c r="DLC249" s="260"/>
      <c r="DLD249" s="260"/>
      <c r="DLE249" s="260"/>
      <c r="DLF249" s="260"/>
      <c r="DLG249" s="260"/>
      <c r="DLH249" s="260"/>
      <c r="DLI249" s="260"/>
      <c r="DLJ249" s="260"/>
      <c r="DLK249" s="260"/>
      <c r="DLL249" s="260"/>
      <c r="DLM249" s="260"/>
      <c r="DLN249" s="260"/>
      <c r="DLO249" s="260"/>
      <c r="DLP249" s="260"/>
      <c r="DLQ249" s="260"/>
      <c r="DLR249" s="260"/>
      <c r="DLS249" s="260"/>
      <c r="DLT249" s="260"/>
      <c r="DLU249" s="260"/>
      <c r="DLV249" s="260"/>
      <c r="DLW249" s="260"/>
      <c r="DLX249" s="260"/>
      <c r="DLY249" s="260"/>
      <c r="DLZ249" s="260"/>
      <c r="DMA249" s="260"/>
      <c r="DMB249" s="260"/>
      <c r="DMC249" s="260"/>
      <c r="DMD249" s="260"/>
      <c r="DME249" s="260"/>
      <c r="DMF249" s="260"/>
      <c r="DMG249" s="260"/>
      <c r="DMH249" s="260"/>
      <c r="DMI249" s="260"/>
      <c r="DMJ249" s="260"/>
      <c r="DMK249" s="260"/>
      <c r="DML249" s="260"/>
      <c r="DMM249" s="260"/>
      <c r="DMN249" s="260"/>
      <c r="DMO249" s="260"/>
      <c r="DMP249" s="260"/>
      <c r="DMQ249" s="260"/>
      <c r="DMR249" s="260"/>
      <c r="DMS249" s="260"/>
      <c r="DMT249" s="260"/>
      <c r="DMU249" s="260"/>
      <c r="DMV249" s="260"/>
      <c r="DMW249" s="260"/>
      <c r="DMX249" s="260"/>
      <c r="DMY249" s="260"/>
      <c r="DMZ249" s="260"/>
      <c r="DNA249" s="260"/>
      <c r="DNB249" s="260"/>
      <c r="DNC249" s="260"/>
      <c r="DND249" s="260"/>
      <c r="DNE249" s="260"/>
      <c r="DNF249" s="260"/>
      <c r="DNG249" s="260"/>
      <c r="DNH249" s="260"/>
      <c r="DNI249" s="260"/>
      <c r="DNJ249" s="260"/>
      <c r="DNK249" s="260"/>
      <c r="DNL249" s="260"/>
      <c r="DNM249" s="260"/>
      <c r="DNN249" s="260"/>
      <c r="DNO249" s="260"/>
      <c r="DNP249" s="260"/>
      <c r="DNQ249" s="260"/>
      <c r="DNR249" s="260"/>
      <c r="DNS249" s="260"/>
      <c r="DNT249" s="260"/>
      <c r="DNU249" s="260"/>
      <c r="DNV249" s="260"/>
      <c r="DNW249" s="260"/>
      <c r="DNX249" s="260"/>
      <c r="DNY249" s="260"/>
      <c r="DNZ249" s="260"/>
      <c r="DOA249" s="260"/>
      <c r="DOB249" s="260"/>
      <c r="DOC249" s="260"/>
      <c r="DOD249" s="260"/>
      <c r="DOE249" s="260"/>
      <c r="DOF249" s="260"/>
      <c r="DOG249" s="260"/>
      <c r="DOH249" s="260"/>
      <c r="DOI249" s="260"/>
      <c r="DOJ249" s="260"/>
      <c r="DOK249" s="260"/>
      <c r="DOL249" s="260"/>
      <c r="DOM249" s="260"/>
      <c r="DON249" s="260"/>
      <c r="DOO249" s="260"/>
      <c r="DOP249" s="260"/>
      <c r="DOQ249" s="260"/>
      <c r="DOR249" s="260"/>
      <c r="DOS249" s="260"/>
      <c r="DOT249" s="260"/>
      <c r="DOU249" s="260"/>
      <c r="DOV249" s="260"/>
      <c r="DOW249" s="260"/>
      <c r="DOX249" s="260"/>
      <c r="DOY249" s="260"/>
      <c r="DOZ249" s="260"/>
      <c r="DPA249" s="260"/>
      <c r="DPB249" s="260"/>
      <c r="DPC249" s="260"/>
      <c r="DPD249" s="260"/>
      <c r="DPE249" s="260"/>
      <c r="DPF249" s="260"/>
      <c r="DPG249" s="260"/>
      <c r="DPH249" s="260"/>
      <c r="DPI249" s="260"/>
      <c r="DPJ249" s="260"/>
      <c r="DPK249" s="260"/>
      <c r="DPL249" s="260"/>
      <c r="DPM249" s="260"/>
      <c r="DPN249" s="260"/>
      <c r="DPO249" s="260"/>
      <c r="DPP249" s="260"/>
      <c r="DPQ249" s="260"/>
      <c r="DPR249" s="260"/>
      <c r="DPS249" s="260"/>
      <c r="DPT249" s="260"/>
      <c r="DPU249" s="260"/>
      <c r="DPV249" s="260"/>
      <c r="DPW249" s="260"/>
      <c r="DPX249" s="260"/>
      <c r="DPY249" s="260"/>
      <c r="DPZ249" s="260"/>
      <c r="DQA249" s="260"/>
      <c r="DQB249" s="260"/>
      <c r="DQC249" s="260"/>
      <c r="DQD249" s="260"/>
      <c r="DQE249" s="260"/>
      <c r="DQF249" s="260"/>
      <c r="DQG249" s="260"/>
      <c r="DQH249" s="260"/>
      <c r="DQI249" s="260"/>
      <c r="DQJ249" s="260"/>
      <c r="DQK249" s="260"/>
      <c r="DQL249" s="260"/>
      <c r="DQM249" s="260"/>
      <c r="DQN249" s="260"/>
      <c r="DQO249" s="260"/>
      <c r="DQP249" s="260"/>
      <c r="DQQ249" s="260"/>
      <c r="DQR249" s="260"/>
      <c r="DQS249" s="260"/>
      <c r="DQT249" s="260"/>
      <c r="DQU249" s="260"/>
      <c r="DQV249" s="260"/>
      <c r="DQW249" s="260"/>
      <c r="DQX249" s="260"/>
      <c r="DQY249" s="260"/>
      <c r="DQZ249" s="260"/>
      <c r="DRA249" s="260"/>
      <c r="DRB249" s="260"/>
      <c r="DRC249" s="260"/>
      <c r="DRD249" s="260"/>
      <c r="DRE249" s="260"/>
      <c r="DRF249" s="260"/>
      <c r="DRG249" s="260"/>
      <c r="DRH249" s="260"/>
      <c r="DRI249" s="260"/>
      <c r="DRJ249" s="260"/>
      <c r="DRK249" s="260"/>
      <c r="DRL249" s="260"/>
      <c r="DRM249" s="260"/>
      <c r="DRN249" s="260"/>
      <c r="DRO249" s="260"/>
      <c r="DRP249" s="260"/>
      <c r="DRQ249" s="260"/>
      <c r="DRR249" s="260"/>
      <c r="DRS249" s="260"/>
      <c r="DRT249" s="260"/>
      <c r="DRU249" s="260"/>
      <c r="DRV249" s="260"/>
      <c r="DRW249" s="260"/>
      <c r="DRX249" s="260"/>
      <c r="DRY249" s="260"/>
      <c r="DRZ249" s="260"/>
      <c r="DSA249" s="260"/>
      <c r="DSB249" s="260"/>
      <c r="DSC249" s="260"/>
      <c r="DSD249" s="260"/>
      <c r="DSE249" s="260"/>
      <c r="DSF249" s="260"/>
      <c r="DSG249" s="260"/>
      <c r="DSH249" s="260"/>
      <c r="DSI249" s="260"/>
      <c r="DSJ249" s="260"/>
      <c r="DSK249" s="260"/>
      <c r="DSL249" s="260"/>
      <c r="DSM249" s="260"/>
      <c r="DSN249" s="260"/>
      <c r="DSO249" s="260"/>
      <c r="DSP249" s="260"/>
      <c r="DSQ249" s="260"/>
      <c r="DSR249" s="260"/>
      <c r="DSS249" s="260"/>
      <c r="DST249" s="260"/>
      <c r="DSU249" s="260"/>
      <c r="DSV249" s="260"/>
      <c r="DSW249" s="260"/>
      <c r="DSX249" s="260"/>
      <c r="DSY249" s="260"/>
      <c r="DSZ249" s="260"/>
      <c r="DTA249" s="260"/>
      <c r="DTB249" s="260"/>
      <c r="DTC249" s="260"/>
      <c r="DTD249" s="260"/>
      <c r="DTE249" s="260"/>
      <c r="DTF249" s="260"/>
      <c r="DTG249" s="260"/>
      <c r="DTH249" s="260"/>
      <c r="DTI249" s="260"/>
      <c r="DTJ249" s="260"/>
      <c r="DTK249" s="260"/>
      <c r="DTL249" s="260"/>
      <c r="DTM249" s="260"/>
      <c r="DTN249" s="260"/>
      <c r="DTO249" s="260"/>
      <c r="DTP249" s="260"/>
      <c r="DTQ249" s="260"/>
      <c r="DTR249" s="260"/>
      <c r="DTS249" s="260"/>
      <c r="DTT249" s="260"/>
      <c r="DTU249" s="260"/>
      <c r="DTV249" s="260"/>
      <c r="DTW249" s="260"/>
      <c r="DTX249" s="260"/>
      <c r="DTY249" s="260"/>
      <c r="DTZ249" s="260"/>
      <c r="DUA249" s="260"/>
      <c r="DUB249" s="260"/>
      <c r="DUC249" s="260"/>
      <c r="DUD249" s="260"/>
      <c r="DUE249" s="260"/>
      <c r="DUF249" s="260"/>
      <c r="DUG249" s="260"/>
      <c r="DUH249" s="260"/>
      <c r="DUI249" s="260"/>
      <c r="DUJ249" s="260"/>
      <c r="DUK249" s="260"/>
      <c r="DUL249" s="260"/>
      <c r="DUM249" s="260"/>
      <c r="DUN249" s="260"/>
      <c r="DUO249" s="260"/>
      <c r="DUP249" s="260"/>
      <c r="DUQ249" s="260"/>
      <c r="DUR249" s="260"/>
      <c r="DUS249" s="260"/>
      <c r="DUT249" s="260"/>
      <c r="DUU249" s="260"/>
      <c r="DUV249" s="260"/>
      <c r="DUW249" s="260"/>
      <c r="DUX249" s="260"/>
      <c r="DUY249" s="260"/>
      <c r="DUZ249" s="260"/>
      <c r="DVA249" s="260"/>
      <c r="DVB249" s="260"/>
      <c r="DVC249" s="260"/>
      <c r="DVD249" s="260"/>
      <c r="DVE249" s="260"/>
      <c r="DVF249" s="260"/>
      <c r="DVG249" s="260"/>
      <c r="DVH249" s="260"/>
      <c r="DVI249" s="260"/>
      <c r="DVJ249" s="260"/>
      <c r="DVK249" s="260"/>
      <c r="DVL249" s="260"/>
      <c r="DVM249" s="260"/>
      <c r="DVN249" s="260"/>
      <c r="DVO249" s="260"/>
      <c r="DVP249" s="260"/>
      <c r="DVQ249" s="260"/>
      <c r="DVR249" s="260"/>
      <c r="DVS249" s="260"/>
      <c r="DVT249" s="260"/>
      <c r="DVU249" s="260"/>
      <c r="DVV249" s="260"/>
      <c r="DVW249" s="260"/>
      <c r="DVX249" s="260"/>
      <c r="DVY249" s="260"/>
      <c r="DVZ249" s="260"/>
      <c r="DWA249" s="260"/>
      <c r="DWB249" s="260"/>
      <c r="DWC249" s="260"/>
      <c r="DWD249" s="260"/>
      <c r="DWE249" s="260"/>
      <c r="DWF249" s="260"/>
      <c r="DWG249" s="260"/>
      <c r="DWH249" s="260"/>
      <c r="DWI249" s="260"/>
      <c r="DWJ249" s="260"/>
      <c r="DWK249" s="260"/>
      <c r="DWL249" s="260"/>
      <c r="DWM249" s="260"/>
      <c r="DWN249" s="260"/>
      <c r="DWO249" s="260"/>
      <c r="DWP249" s="260"/>
      <c r="DWQ249" s="260"/>
      <c r="DWR249" s="260"/>
      <c r="DWS249" s="260"/>
      <c r="DWT249" s="260"/>
      <c r="DWU249" s="260"/>
      <c r="DWV249" s="260"/>
      <c r="DWW249" s="260"/>
      <c r="DWX249" s="260"/>
      <c r="DWY249" s="260"/>
      <c r="DWZ249" s="260"/>
      <c r="DXA249" s="260"/>
      <c r="DXB249" s="260"/>
      <c r="DXC249" s="260"/>
      <c r="DXD249" s="260"/>
      <c r="DXE249" s="260"/>
      <c r="DXF249" s="260"/>
      <c r="DXG249" s="260"/>
      <c r="DXH249" s="260"/>
      <c r="DXI249" s="260"/>
      <c r="DXJ249" s="260"/>
      <c r="DXK249" s="260"/>
      <c r="DXL249" s="260"/>
      <c r="DXM249" s="260"/>
      <c r="DXN249" s="260"/>
      <c r="DXO249" s="260"/>
      <c r="DXP249" s="260"/>
      <c r="DXQ249" s="260"/>
      <c r="DXR249" s="260"/>
      <c r="DXS249" s="260"/>
      <c r="DXT249" s="260"/>
      <c r="DXU249" s="260"/>
      <c r="DXV249" s="260"/>
      <c r="DXW249" s="260"/>
      <c r="DXX249" s="260"/>
      <c r="DXY249" s="260"/>
      <c r="DXZ249" s="260"/>
      <c r="DYA249" s="260"/>
      <c r="DYB249" s="260"/>
      <c r="DYC249" s="260"/>
      <c r="DYD249" s="260"/>
      <c r="DYE249" s="260"/>
      <c r="DYF249" s="260"/>
      <c r="DYG249" s="260"/>
      <c r="DYH249" s="260"/>
      <c r="DYI249" s="260"/>
      <c r="DYJ249" s="260"/>
      <c r="DYK249" s="260"/>
      <c r="DYL249" s="260"/>
      <c r="DYM249" s="260"/>
      <c r="DYN249" s="260"/>
      <c r="DYO249" s="260"/>
      <c r="DYP249" s="260"/>
      <c r="DYQ249" s="260"/>
      <c r="DYR249" s="260"/>
      <c r="DYS249" s="260"/>
      <c r="DYT249" s="260"/>
      <c r="DYU249" s="260"/>
      <c r="DYV249" s="260"/>
      <c r="DYW249" s="260"/>
      <c r="DYX249" s="260"/>
      <c r="DYY249" s="260"/>
      <c r="DYZ249" s="260"/>
      <c r="DZA249" s="260"/>
      <c r="DZB249" s="260"/>
      <c r="DZC249" s="260"/>
      <c r="DZD249" s="260"/>
      <c r="DZE249" s="260"/>
      <c r="DZF249" s="260"/>
      <c r="DZG249" s="260"/>
      <c r="DZH249" s="260"/>
      <c r="DZI249" s="260"/>
      <c r="DZJ249" s="260"/>
      <c r="DZK249" s="260"/>
      <c r="DZL249" s="260"/>
      <c r="DZM249" s="260"/>
      <c r="DZN249" s="260"/>
      <c r="DZO249" s="260"/>
      <c r="DZP249" s="260"/>
      <c r="DZQ249" s="260"/>
      <c r="DZR249" s="260"/>
      <c r="DZS249" s="260"/>
      <c r="DZT249" s="260"/>
      <c r="DZU249" s="260"/>
      <c r="DZV249" s="260"/>
      <c r="DZW249" s="260"/>
      <c r="DZX249" s="260"/>
      <c r="DZY249" s="260"/>
      <c r="DZZ249" s="260"/>
      <c r="EAA249" s="260"/>
      <c r="EAB249" s="260"/>
      <c r="EAC249" s="260"/>
      <c r="EAD249" s="260"/>
      <c r="EAE249" s="260"/>
      <c r="EAF249" s="260"/>
      <c r="EAG249" s="260"/>
      <c r="EAH249" s="260"/>
      <c r="EAI249" s="260"/>
      <c r="EAJ249" s="260"/>
      <c r="EAK249" s="260"/>
      <c r="EAL249" s="260"/>
      <c r="EAM249" s="260"/>
      <c r="EAN249" s="260"/>
      <c r="EAO249" s="260"/>
      <c r="EAP249" s="260"/>
      <c r="EAQ249" s="260"/>
      <c r="EAR249" s="260"/>
      <c r="EAS249" s="260"/>
      <c r="EAT249" s="260"/>
      <c r="EAU249" s="260"/>
      <c r="EAV249" s="260"/>
      <c r="EAW249" s="260"/>
      <c r="EAX249" s="260"/>
      <c r="EAY249" s="260"/>
      <c r="EAZ249" s="260"/>
      <c r="EBA249" s="260"/>
      <c r="EBB249" s="260"/>
      <c r="EBC249" s="260"/>
      <c r="EBD249" s="260"/>
      <c r="EBE249" s="260"/>
      <c r="EBF249" s="260"/>
      <c r="EBG249" s="260"/>
      <c r="EBH249" s="260"/>
      <c r="EBI249" s="260"/>
      <c r="EBJ249" s="260"/>
      <c r="EBK249" s="260"/>
      <c r="EBL249" s="260"/>
      <c r="EBM249" s="260"/>
      <c r="EBN249" s="260"/>
      <c r="EBO249" s="260"/>
      <c r="EBP249" s="260"/>
      <c r="EBQ249" s="260"/>
      <c r="EBR249" s="260"/>
      <c r="EBS249" s="260"/>
      <c r="EBT249" s="260"/>
      <c r="EBU249" s="260"/>
      <c r="EBV249" s="260"/>
      <c r="EBW249" s="260"/>
      <c r="EBX249" s="260"/>
      <c r="EBY249" s="260"/>
      <c r="EBZ249" s="260"/>
      <c r="ECA249" s="260"/>
      <c r="ECB249" s="260"/>
      <c r="ECC249" s="260"/>
      <c r="ECD249" s="260"/>
      <c r="ECE249" s="260"/>
      <c r="ECF249" s="260"/>
      <c r="ECG249" s="260"/>
      <c r="ECH249" s="260"/>
      <c r="ECI249" s="260"/>
      <c r="ECJ249" s="260"/>
      <c r="ECK249" s="260"/>
      <c r="ECL249" s="260"/>
      <c r="ECM249" s="260"/>
      <c r="ECN249" s="260"/>
      <c r="ECO249" s="260"/>
      <c r="ECP249" s="260"/>
      <c r="ECQ249" s="260"/>
      <c r="ECR249" s="260"/>
      <c r="ECS249" s="260"/>
      <c r="ECT249" s="260"/>
      <c r="ECU249" s="260"/>
      <c r="ECV249" s="260"/>
      <c r="ECW249" s="260"/>
      <c r="ECX249" s="260"/>
      <c r="ECY249" s="260"/>
      <c r="ECZ249" s="260"/>
      <c r="EDA249" s="260"/>
      <c r="EDB249" s="260"/>
      <c r="EDC249" s="260"/>
      <c r="EDD249" s="260"/>
      <c r="EDE249" s="260"/>
      <c r="EDF249" s="260"/>
      <c r="EDG249" s="260"/>
      <c r="EDH249" s="260"/>
      <c r="EDI249" s="260"/>
      <c r="EDJ249" s="260"/>
      <c r="EDK249" s="260"/>
      <c r="EDL249" s="260"/>
      <c r="EDM249" s="260"/>
      <c r="EDN249" s="260"/>
      <c r="EDO249" s="260"/>
      <c r="EDP249" s="260"/>
      <c r="EDQ249" s="260"/>
      <c r="EDR249" s="260"/>
      <c r="EDS249" s="260"/>
      <c r="EDT249" s="260"/>
      <c r="EDU249" s="260"/>
      <c r="EDV249" s="260"/>
      <c r="EDW249" s="260"/>
      <c r="EDX249" s="260"/>
      <c r="EDY249" s="260"/>
      <c r="EDZ249" s="260"/>
      <c r="EEA249" s="260"/>
      <c r="EEB249" s="260"/>
      <c r="EEC249" s="260"/>
      <c r="EED249" s="260"/>
      <c r="EEE249" s="260"/>
      <c r="EEF249" s="260"/>
      <c r="EEG249" s="260"/>
      <c r="EEH249" s="260"/>
      <c r="EEI249" s="260"/>
      <c r="EEJ249" s="260"/>
      <c r="EEK249" s="260"/>
      <c r="EEL249" s="260"/>
      <c r="EEM249" s="260"/>
      <c r="EEN249" s="260"/>
      <c r="EEO249" s="260"/>
      <c r="EEP249" s="260"/>
      <c r="EEQ249" s="260"/>
      <c r="EER249" s="260"/>
      <c r="EES249" s="260"/>
      <c r="EET249" s="260"/>
      <c r="EEU249" s="260"/>
      <c r="EEV249" s="260"/>
      <c r="EEW249" s="260"/>
      <c r="EEX249" s="260"/>
      <c r="EEY249" s="260"/>
      <c r="EEZ249" s="260"/>
      <c r="EFA249" s="260"/>
      <c r="EFB249" s="260"/>
      <c r="EFC249" s="260"/>
      <c r="EFD249" s="260"/>
      <c r="EFE249" s="260"/>
      <c r="EFF249" s="260"/>
      <c r="EFG249" s="260"/>
      <c r="EFH249" s="260"/>
      <c r="EFI249" s="260"/>
      <c r="EFJ249" s="260"/>
      <c r="EFK249" s="260"/>
      <c r="EFL249" s="260"/>
      <c r="EFM249" s="260"/>
      <c r="EFN249" s="260"/>
      <c r="EFO249" s="260"/>
      <c r="EFP249" s="260"/>
      <c r="EFQ249" s="260"/>
      <c r="EFR249" s="260"/>
      <c r="EFS249" s="260"/>
      <c r="EFT249" s="260"/>
      <c r="EFU249" s="260"/>
      <c r="EFV249" s="260"/>
      <c r="EFW249" s="260"/>
      <c r="EFX249" s="260"/>
      <c r="EFY249" s="260"/>
      <c r="EFZ249" s="260"/>
      <c r="EGA249" s="260"/>
      <c r="EGB249" s="260"/>
      <c r="EGC249" s="260"/>
      <c r="EGD249" s="260"/>
      <c r="EGE249" s="260"/>
      <c r="EGF249" s="260"/>
      <c r="EGG249" s="260"/>
      <c r="EGH249" s="260"/>
      <c r="EGI249" s="260"/>
      <c r="EGJ249" s="260"/>
      <c r="EGK249" s="260"/>
      <c r="EGL249" s="260"/>
      <c r="EGM249" s="260"/>
      <c r="EGN249" s="260"/>
      <c r="EGO249" s="260"/>
      <c r="EGP249" s="260"/>
      <c r="EGQ249" s="260"/>
      <c r="EGR249" s="260"/>
      <c r="EGS249" s="260"/>
      <c r="EGT249" s="260"/>
      <c r="EGU249" s="260"/>
      <c r="EGV249" s="260"/>
      <c r="EGW249" s="260"/>
      <c r="EGX249" s="260"/>
      <c r="EGY249" s="260"/>
      <c r="EGZ249" s="260"/>
      <c r="EHA249" s="260"/>
      <c r="EHB249" s="260"/>
      <c r="EHC249" s="260"/>
      <c r="EHD249" s="260"/>
      <c r="EHE249" s="260"/>
      <c r="EHF249" s="260"/>
      <c r="EHG249" s="260"/>
      <c r="EHH249" s="260"/>
      <c r="EHI249" s="260"/>
      <c r="EHJ249" s="260"/>
      <c r="EHK249" s="260"/>
      <c r="EHL249" s="260"/>
      <c r="EHM249" s="260"/>
      <c r="EHN249" s="260"/>
      <c r="EHO249" s="260"/>
      <c r="EHP249" s="260"/>
      <c r="EHQ249" s="260"/>
      <c r="EHR249" s="260"/>
      <c r="EHS249" s="260"/>
      <c r="EHT249" s="260"/>
      <c r="EHU249" s="260"/>
      <c r="EHV249" s="260"/>
      <c r="EHW249" s="260"/>
      <c r="EHX249" s="260"/>
      <c r="EHY249" s="260"/>
      <c r="EHZ249" s="260"/>
      <c r="EIA249" s="260"/>
      <c r="EIB249" s="260"/>
      <c r="EIC249" s="260"/>
      <c r="EID249" s="260"/>
      <c r="EIE249" s="260"/>
      <c r="EIF249" s="260"/>
      <c r="EIG249" s="260"/>
      <c r="EIH249" s="260"/>
      <c r="EII249" s="260"/>
      <c r="EIJ249" s="260"/>
      <c r="EIK249" s="260"/>
      <c r="EIL249" s="260"/>
      <c r="EIM249" s="260"/>
      <c r="EIN249" s="260"/>
      <c r="EIO249" s="260"/>
      <c r="EIP249" s="260"/>
      <c r="EIQ249" s="260"/>
      <c r="EIR249" s="260"/>
      <c r="EIS249" s="260"/>
      <c r="EIT249" s="260"/>
      <c r="EIU249" s="260"/>
      <c r="EIV249" s="260"/>
      <c r="EIW249" s="260"/>
      <c r="EIX249" s="260"/>
      <c r="EIY249" s="260"/>
      <c r="EIZ249" s="260"/>
      <c r="EJA249" s="260"/>
      <c r="EJB249" s="260"/>
      <c r="EJC249" s="260"/>
      <c r="EJD249" s="260"/>
      <c r="EJE249" s="260"/>
      <c r="EJF249" s="260"/>
      <c r="EJG249" s="260"/>
      <c r="EJH249" s="260"/>
      <c r="EJI249" s="260"/>
      <c r="EJJ249" s="260"/>
      <c r="EJK249" s="260"/>
      <c r="EJL249" s="260"/>
      <c r="EJM249" s="260"/>
      <c r="EJN249" s="260"/>
      <c r="EJO249" s="260"/>
      <c r="EJP249" s="260"/>
      <c r="EJQ249" s="260"/>
      <c r="EJR249" s="260"/>
      <c r="EJS249" s="260"/>
      <c r="EJT249" s="260"/>
      <c r="EJU249" s="260"/>
      <c r="EJV249" s="260"/>
      <c r="EJW249" s="260"/>
      <c r="EJX249" s="260"/>
      <c r="EJY249" s="260"/>
      <c r="EJZ249" s="260"/>
      <c r="EKA249" s="260"/>
      <c r="EKB249" s="260"/>
      <c r="EKC249" s="260"/>
      <c r="EKD249" s="260"/>
      <c r="EKE249" s="260"/>
      <c r="EKF249" s="260"/>
      <c r="EKG249" s="260"/>
      <c r="EKH249" s="260"/>
      <c r="EKI249" s="260"/>
      <c r="EKJ249" s="260"/>
      <c r="EKK249" s="260"/>
      <c r="EKL249" s="260"/>
      <c r="EKM249" s="260"/>
      <c r="EKN249" s="260"/>
      <c r="EKO249" s="260"/>
      <c r="EKP249" s="260"/>
      <c r="EKQ249" s="260"/>
      <c r="EKR249" s="260"/>
      <c r="EKS249" s="260"/>
      <c r="EKT249" s="260"/>
      <c r="EKU249" s="260"/>
      <c r="EKV249" s="260"/>
      <c r="EKW249" s="260"/>
      <c r="EKX249" s="260"/>
      <c r="EKY249" s="260"/>
      <c r="EKZ249" s="260"/>
      <c r="ELA249" s="260"/>
      <c r="ELB249" s="260"/>
      <c r="ELC249" s="260"/>
      <c r="ELD249" s="260"/>
      <c r="ELE249" s="260"/>
      <c r="ELF249" s="260"/>
      <c r="ELG249" s="260"/>
      <c r="ELH249" s="260"/>
      <c r="ELI249" s="260"/>
      <c r="ELJ249" s="260"/>
      <c r="ELK249" s="260"/>
      <c r="ELL249" s="260"/>
      <c r="ELM249" s="260"/>
      <c r="ELN249" s="260"/>
      <c r="ELO249" s="260"/>
      <c r="ELP249" s="260"/>
      <c r="ELQ249" s="260"/>
      <c r="ELR249" s="260"/>
      <c r="ELS249" s="260"/>
      <c r="ELT249" s="260"/>
      <c r="ELU249" s="260"/>
      <c r="ELV249" s="260"/>
      <c r="ELW249" s="260"/>
      <c r="ELX249" s="260"/>
      <c r="ELY249" s="260"/>
      <c r="ELZ249" s="260"/>
      <c r="EMA249" s="260"/>
      <c r="EMB249" s="260"/>
      <c r="EMC249" s="260"/>
      <c r="EMD249" s="260"/>
      <c r="EME249" s="260"/>
      <c r="EMF249" s="260"/>
      <c r="EMG249" s="260"/>
      <c r="EMH249" s="260"/>
      <c r="EMI249" s="260"/>
      <c r="EMJ249" s="260"/>
      <c r="EMK249" s="260"/>
      <c r="EML249" s="260"/>
      <c r="EMM249" s="260"/>
      <c r="EMN249" s="260"/>
      <c r="EMO249" s="260"/>
      <c r="EMP249" s="260"/>
      <c r="EMQ249" s="260"/>
      <c r="EMR249" s="260"/>
      <c r="EMS249" s="260"/>
      <c r="EMT249" s="260"/>
      <c r="EMU249" s="260"/>
      <c r="EMV249" s="260"/>
      <c r="EMW249" s="260"/>
      <c r="EMX249" s="260"/>
      <c r="EMY249" s="260"/>
      <c r="EMZ249" s="260"/>
      <c r="ENA249" s="260"/>
      <c r="ENB249" s="260"/>
      <c r="ENC249" s="260"/>
      <c r="END249" s="260"/>
      <c r="ENE249" s="260"/>
      <c r="ENF249" s="260"/>
      <c r="ENG249" s="260"/>
      <c r="ENH249" s="260"/>
      <c r="ENI249" s="260"/>
      <c r="ENJ249" s="260"/>
      <c r="ENK249" s="260"/>
      <c r="ENL249" s="260"/>
      <c r="ENM249" s="260"/>
      <c r="ENN249" s="260"/>
      <c r="ENO249" s="260"/>
      <c r="ENP249" s="260"/>
      <c r="ENQ249" s="260"/>
      <c r="ENR249" s="260"/>
      <c r="ENS249" s="260"/>
      <c r="ENT249" s="260"/>
      <c r="ENU249" s="260"/>
      <c r="ENV249" s="260"/>
      <c r="ENW249" s="260"/>
      <c r="ENX249" s="260"/>
      <c r="ENY249" s="260"/>
      <c r="ENZ249" s="260"/>
      <c r="EOA249" s="260"/>
      <c r="EOB249" s="260"/>
      <c r="EOC249" s="260"/>
      <c r="EOD249" s="260"/>
      <c r="EOE249" s="260"/>
      <c r="EOF249" s="260"/>
      <c r="EOG249" s="260"/>
      <c r="EOH249" s="260"/>
      <c r="EOI249" s="260"/>
      <c r="EOJ249" s="260"/>
      <c r="EOK249" s="260"/>
      <c r="EOL249" s="260"/>
      <c r="EOM249" s="260"/>
      <c r="EON249" s="260"/>
      <c r="EOO249" s="260"/>
      <c r="EOP249" s="260"/>
      <c r="EOQ249" s="260"/>
      <c r="EOR249" s="260"/>
      <c r="EOS249" s="260"/>
      <c r="EOT249" s="260"/>
      <c r="EOU249" s="260"/>
      <c r="EOV249" s="260"/>
      <c r="EOW249" s="260"/>
      <c r="EOX249" s="260"/>
      <c r="EOY249" s="260"/>
      <c r="EOZ249" s="260"/>
      <c r="EPA249" s="260"/>
      <c r="EPB249" s="260"/>
      <c r="EPC249" s="260"/>
      <c r="EPD249" s="260"/>
      <c r="EPE249" s="260"/>
      <c r="EPF249" s="260"/>
      <c r="EPG249" s="260"/>
      <c r="EPH249" s="260"/>
      <c r="EPI249" s="260"/>
      <c r="EPJ249" s="260"/>
      <c r="EPK249" s="260"/>
      <c r="EPL249" s="260"/>
      <c r="EPM249" s="260"/>
      <c r="EPN249" s="260"/>
      <c r="EPO249" s="260"/>
      <c r="EPP249" s="260"/>
      <c r="EPQ249" s="260"/>
      <c r="EPR249" s="260"/>
      <c r="EPS249" s="260"/>
      <c r="EPT249" s="260"/>
      <c r="EPU249" s="260"/>
      <c r="EPV249" s="260"/>
      <c r="EPW249" s="260"/>
      <c r="EPX249" s="260"/>
      <c r="EPY249" s="260"/>
      <c r="EPZ249" s="260"/>
      <c r="EQA249" s="260"/>
      <c r="EQB249" s="260"/>
      <c r="EQC249" s="260"/>
      <c r="EQD249" s="260"/>
      <c r="EQE249" s="260"/>
      <c r="EQF249" s="260"/>
      <c r="EQG249" s="260"/>
      <c r="EQH249" s="260"/>
      <c r="EQI249" s="260"/>
      <c r="EQJ249" s="260"/>
      <c r="EQK249" s="260"/>
      <c r="EQL249" s="260"/>
      <c r="EQM249" s="260"/>
      <c r="EQN249" s="260"/>
      <c r="EQO249" s="260"/>
      <c r="EQP249" s="260"/>
      <c r="EQQ249" s="260"/>
      <c r="EQR249" s="260"/>
      <c r="EQS249" s="260"/>
      <c r="EQT249" s="260"/>
      <c r="EQU249" s="260"/>
      <c r="EQV249" s="260"/>
      <c r="EQW249" s="260"/>
      <c r="EQX249" s="260"/>
      <c r="EQY249" s="260"/>
      <c r="EQZ249" s="260"/>
      <c r="ERA249" s="260"/>
      <c r="ERB249" s="260"/>
      <c r="ERC249" s="260"/>
      <c r="ERD249" s="260"/>
      <c r="ERE249" s="260"/>
      <c r="ERF249" s="260"/>
      <c r="ERG249" s="260"/>
      <c r="ERH249" s="260"/>
      <c r="ERI249" s="260"/>
      <c r="ERJ249" s="260"/>
      <c r="ERK249" s="260"/>
      <c r="ERL249" s="260"/>
      <c r="ERM249" s="260"/>
      <c r="ERN249" s="260"/>
      <c r="ERO249" s="260"/>
      <c r="ERP249" s="260"/>
      <c r="ERQ249" s="260"/>
      <c r="ERR249" s="260"/>
      <c r="ERS249" s="260"/>
      <c r="ERT249" s="260"/>
      <c r="ERU249" s="260"/>
      <c r="ERV249" s="260"/>
      <c r="ERW249" s="260"/>
      <c r="ERX249" s="260"/>
      <c r="ERY249" s="260"/>
      <c r="ERZ249" s="260"/>
      <c r="ESA249" s="260"/>
      <c r="ESB249" s="260"/>
      <c r="ESC249" s="260"/>
      <c r="ESD249" s="260"/>
      <c r="ESE249" s="260"/>
      <c r="ESF249" s="260"/>
      <c r="ESG249" s="260"/>
      <c r="ESH249" s="260"/>
      <c r="ESI249" s="260"/>
      <c r="ESJ249" s="260"/>
      <c r="ESK249" s="260"/>
      <c r="ESL249" s="260"/>
      <c r="ESM249" s="260"/>
      <c r="ESN249" s="260"/>
      <c r="ESO249" s="260"/>
      <c r="ESP249" s="260"/>
      <c r="ESQ249" s="260"/>
      <c r="ESR249" s="260"/>
      <c r="ESS249" s="260"/>
      <c r="EST249" s="260"/>
      <c r="ESU249" s="260"/>
      <c r="ESV249" s="260"/>
      <c r="ESW249" s="260"/>
      <c r="ESX249" s="260"/>
      <c r="ESY249" s="260"/>
      <c r="ESZ249" s="260"/>
      <c r="ETA249" s="260"/>
      <c r="ETB249" s="260"/>
      <c r="ETC249" s="260"/>
      <c r="ETD249" s="260"/>
      <c r="ETE249" s="260"/>
      <c r="ETF249" s="260"/>
      <c r="ETG249" s="260"/>
      <c r="ETH249" s="260"/>
      <c r="ETI249" s="260"/>
      <c r="ETJ249" s="260"/>
      <c r="ETK249" s="260"/>
      <c r="ETL249" s="260"/>
      <c r="ETM249" s="260"/>
      <c r="ETN249" s="260"/>
      <c r="ETO249" s="260"/>
      <c r="ETP249" s="260"/>
      <c r="ETQ249" s="260"/>
      <c r="ETR249" s="260"/>
      <c r="ETS249" s="260"/>
      <c r="ETT249" s="260"/>
      <c r="ETU249" s="260"/>
      <c r="ETV249" s="260"/>
      <c r="ETW249" s="260"/>
      <c r="ETX249" s="260"/>
      <c r="ETY249" s="260"/>
      <c r="ETZ249" s="260"/>
      <c r="EUA249" s="260"/>
      <c r="EUB249" s="260"/>
      <c r="EUC249" s="260"/>
      <c r="EUD249" s="260"/>
      <c r="EUE249" s="260"/>
      <c r="EUF249" s="260"/>
      <c r="EUG249" s="260"/>
      <c r="EUH249" s="260"/>
      <c r="EUI249" s="260"/>
      <c r="EUJ249" s="260"/>
      <c r="EUK249" s="260"/>
      <c r="EUL249" s="260"/>
      <c r="EUM249" s="260"/>
      <c r="EUN249" s="260"/>
      <c r="EUO249" s="260"/>
      <c r="EUP249" s="260"/>
      <c r="EUQ249" s="260"/>
      <c r="EUR249" s="260"/>
      <c r="EUS249" s="260"/>
      <c r="EUT249" s="260"/>
      <c r="EUU249" s="260"/>
      <c r="EUV249" s="260"/>
      <c r="EUW249" s="260"/>
      <c r="EUX249" s="260"/>
      <c r="EUY249" s="260"/>
      <c r="EUZ249" s="260"/>
      <c r="EVA249" s="260"/>
      <c r="EVB249" s="260"/>
      <c r="EVC249" s="260"/>
      <c r="EVD249" s="260"/>
      <c r="EVE249" s="260"/>
      <c r="EVF249" s="260"/>
      <c r="EVG249" s="260"/>
      <c r="EVH249" s="260"/>
      <c r="EVI249" s="260"/>
      <c r="EVJ249" s="260"/>
      <c r="EVK249" s="260"/>
      <c r="EVL249" s="260"/>
      <c r="EVM249" s="260"/>
      <c r="EVN249" s="260"/>
      <c r="EVO249" s="260"/>
      <c r="EVP249" s="260"/>
      <c r="EVQ249" s="260"/>
      <c r="EVR249" s="260"/>
      <c r="EVS249" s="260"/>
      <c r="EVT249" s="260"/>
      <c r="EVU249" s="260"/>
      <c r="EVV249" s="260"/>
      <c r="EVW249" s="260"/>
      <c r="EVX249" s="260"/>
      <c r="EVY249" s="260"/>
      <c r="EVZ249" s="260"/>
      <c r="EWA249" s="260"/>
      <c r="EWB249" s="260"/>
      <c r="EWC249" s="260"/>
      <c r="EWD249" s="260"/>
      <c r="EWE249" s="260"/>
      <c r="EWF249" s="260"/>
      <c r="EWG249" s="260"/>
      <c r="EWH249" s="260"/>
      <c r="EWI249" s="260"/>
      <c r="EWJ249" s="260"/>
      <c r="EWK249" s="260"/>
      <c r="EWL249" s="260"/>
      <c r="EWM249" s="260"/>
      <c r="EWN249" s="260"/>
      <c r="EWO249" s="260"/>
      <c r="EWP249" s="260"/>
      <c r="EWQ249" s="260"/>
      <c r="EWR249" s="260"/>
      <c r="EWS249" s="260"/>
      <c r="EWT249" s="260"/>
      <c r="EWU249" s="260"/>
      <c r="EWV249" s="260"/>
      <c r="EWW249" s="260"/>
      <c r="EWX249" s="260"/>
      <c r="EWY249" s="260"/>
      <c r="EWZ249" s="260"/>
      <c r="EXA249" s="260"/>
      <c r="EXB249" s="260"/>
      <c r="EXC249" s="260"/>
      <c r="EXD249" s="260"/>
      <c r="EXE249" s="260"/>
      <c r="EXF249" s="260"/>
      <c r="EXG249" s="260"/>
      <c r="EXH249" s="260"/>
      <c r="EXI249" s="260"/>
      <c r="EXJ249" s="260"/>
      <c r="EXK249" s="260"/>
      <c r="EXL249" s="260"/>
      <c r="EXM249" s="260"/>
      <c r="EXN249" s="260"/>
      <c r="EXO249" s="260"/>
      <c r="EXP249" s="260"/>
      <c r="EXQ249" s="260"/>
      <c r="EXR249" s="260"/>
      <c r="EXS249" s="260"/>
      <c r="EXT249" s="260"/>
      <c r="EXU249" s="260"/>
      <c r="EXV249" s="260"/>
      <c r="EXW249" s="260"/>
      <c r="EXX249" s="260"/>
      <c r="EXY249" s="260"/>
      <c r="EXZ249" s="260"/>
      <c r="EYA249" s="260"/>
      <c r="EYB249" s="260"/>
      <c r="EYC249" s="260"/>
      <c r="EYD249" s="260"/>
      <c r="EYE249" s="260"/>
      <c r="EYF249" s="260"/>
      <c r="EYG249" s="260"/>
      <c r="EYH249" s="260"/>
      <c r="EYI249" s="260"/>
      <c r="EYJ249" s="260"/>
      <c r="EYK249" s="260"/>
      <c r="EYL249" s="260"/>
      <c r="EYM249" s="260"/>
      <c r="EYN249" s="260"/>
      <c r="EYO249" s="260"/>
      <c r="EYP249" s="260"/>
      <c r="EYQ249" s="260"/>
      <c r="EYR249" s="260"/>
      <c r="EYS249" s="260"/>
      <c r="EYT249" s="260"/>
      <c r="EYU249" s="260"/>
      <c r="EYV249" s="260"/>
      <c r="EYW249" s="260"/>
      <c r="EYX249" s="260"/>
      <c r="EYY249" s="260"/>
      <c r="EYZ249" s="260"/>
      <c r="EZA249" s="260"/>
      <c r="EZB249" s="260"/>
      <c r="EZC249" s="260"/>
      <c r="EZD249" s="260"/>
      <c r="EZE249" s="260"/>
      <c r="EZF249" s="260"/>
      <c r="EZG249" s="260"/>
      <c r="EZH249" s="260"/>
      <c r="EZI249" s="260"/>
      <c r="EZJ249" s="260"/>
      <c r="EZK249" s="260"/>
      <c r="EZL249" s="260"/>
      <c r="EZM249" s="260"/>
      <c r="EZN249" s="260"/>
      <c r="EZO249" s="260"/>
      <c r="EZP249" s="260"/>
      <c r="EZQ249" s="260"/>
      <c r="EZR249" s="260"/>
      <c r="EZS249" s="260"/>
      <c r="EZT249" s="260"/>
      <c r="EZU249" s="260"/>
      <c r="EZV249" s="260"/>
      <c r="EZW249" s="260"/>
      <c r="EZX249" s="260"/>
      <c r="EZY249" s="260"/>
      <c r="EZZ249" s="260"/>
      <c r="FAA249" s="260"/>
      <c r="FAB249" s="260"/>
      <c r="FAC249" s="260"/>
      <c r="FAD249" s="260"/>
      <c r="FAE249" s="260"/>
      <c r="FAF249" s="260"/>
      <c r="FAG249" s="260"/>
      <c r="FAH249" s="260"/>
      <c r="FAI249" s="260"/>
      <c r="FAJ249" s="260"/>
      <c r="FAK249" s="260"/>
      <c r="FAL249" s="260"/>
      <c r="FAM249" s="260"/>
      <c r="FAN249" s="260"/>
      <c r="FAO249" s="260"/>
      <c r="FAP249" s="260"/>
      <c r="FAQ249" s="260"/>
      <c r="FAR249" s="260"/>
      <c r="FAS249" s="260"/>
      <c r="FAT249" s="260"/>
      <c r="FAU249" s="260"/>
      <c r="FAV249" s="260"/>
      <c r="FAW249" s="260"/>
      <c r="FAX249" s="260"/>
      <c r="FAY249" s="260"/>
      <c r="FAZ249" s="260"/>
      <c r="FBA249" s="260"/>
      <c r="FBB249" s="260"/>
      <c r="FBC249" s="260"/>
      <c r="FBD249" s="260"/>
      <c r="FBE249" s="260"/>
      <c r="FBF249" s="260"/>
      <c r="FBG249" s="260"/>
      <c r="FBH249" s="260"/>
      <c r="FBI249" s="260"/>
      <c r="FBJ249" s="260"/>
      <c r="FBK249" s="260"/>
      <c r="FBL249" s="260"/>
      <c r="FBM249" s="260"/>
      <c r="FBN249" s="260"/>
      <c r="FBO249" s="260"/>
      <c r="FBP249" s="260"/>
      <c r="FBQ249" s="260"/>
      <c r="FBR249" s="260"/>
      <c r="FBS249" s="260"/>
      <c r="FBT249" s="260"/>
      <c r="FBU249" s="260"/>
      <c r="FBV249" s="260"/>
      <c r="FBW249" s="260"/>
      <c r="FBX249" s="260"/>
      <c r="FBY249" s="260"/>
      <c r="FBZ249" s="260"/>
      <c r="FCA249" s="260"/>
      <c r="FCB249" s="260"/>
      <c r="FCC249" s="260"/>
      <c r="FCD249" s="260"/>
      <c r="FCE249" s="260"/>
      <c r="FCF249" s="260"/>
      <c r="FCG249" s="260"/>
      <c r="FCH249" s="260"/>
      <c r="FCI249" s="260"/>
      <c r="FCJ249" s="260"/>
      <c r="FCK249" s="260"/>
      <c r="FCL249" s="260"/>
      <c r="FCM249" s="260"/>
      <c r="FCN249" s="260"/>
      <c r="FCO249" s="260"/>
      <c r="FCP249" s="260"/>
      <c r="FCQ249" s="260"/>
      <c r="FCR249" s="260"/>
      <c r="FCS249" s="260"/>
      <c r="FCT249" s="260"/>
      <c r="FCU249" s="260"/>
      <c r="FCV249" s="260"/>
      <c r="FCW249" s="260"/>
      <c r="FCX249" s="260"/>
      <c r="FCY249" s="260"/>
      <c r="FCZ249" s="260"/>
      <c r="FDA249" s="260"/>
      <c r="FDB249" s="260"/>
      <c r="FDC249" s="260"/>
      <c r="FDD249" s="260"/>
      <c r="FDE249" s="260"/>
      <c r="FDF249" s="260"/>
      <c r="FDG249" s="260"/>
      <c r="FDH249" s="260"/>
      <c r="FDI249" s="260"/>
      <c r="FDJ249" s="260"/>
      <c r="FDK249" s="260"/>
      <c r="FDL249" s="260"/>
      <c r="FDM249" s="260"/>
      <c r="FDN249" s="260"/>
      <c r="FDO249" s="260"/>
      <c r="FDP249" s="260"/>
      <c r="FDQ249" s="260"/>
      <c r="FDR249" s="260"/>
      <c r="FDS249" s="260"/>
      <c r="FDT249" s="260"/>
      <c r="FDU249" s="260"/>
      <c r="FDV249" s="260"/>
      <c r="FDW249" s="260"/>
      <c r="FDX249" s="260"/>
      <c r="FDY249" s="260"/>
      <c r="FDZ249" s="260"/>
      <c r="FEA249" s="260"/>
      <c r="FEB249" s="260"/>
      <c r="FEC249" s="260"/>
      <c r="FED249" s="260"/>
      <c r="FEE249" s="260"/>
      <c r="FEF249" s="260"/>
      <c r="FEG249" s="260"/>
      <c r="FEH249" s="260"/>
      <c r="FEI249" s="260"/>
      <c r="FEJ249" s="260"/>
      <c r="FEK249" s="260"/>
      <c r="FEL249" s="260"/>
      <c r="FEM249" s="260"/>
      <c r="FEN249" s="260"/>
      <c r="FEO249" s="260"/>
      <c r="FEP249" s="260"/>
      <c r="FEQ249" s="260"/>
      <c r="FER249" s="260"/>
      <c r="FES249" s="260"/>
      <c r="FET249" s="260"/>
      <c r="FEU249" s="260"/>
      <c r="FEV249" s="260"/>
      <c r="FEW249" s="260"/>
      <c r="FEX249" s="260"/>
      <c r="FEY249" s="260"/>
      <c r="FEZ249" s="260"/>
      <c r="FFA249" s="260"/>
      <c r="FFB249" s="260"/>
      <c r="FFC249" s="260"/>
      <c r="FFD249" s="260"/>
      <c r="FFE249" s="260"/>
      <c r="FFF249" s="260"/>
      <c r="FFG249" s="260"/>
      <c r="FFH249" s="260"/>
      <c r="FFI249" s="260"/>
      <c r="FFJ249" s="260"/>
      <c r="FFK249" s="260"/>
      <c r="FFL249" s="260"/>
      <c r="FFM249" s="260"/>
      <c r="FFN249" s="260"/>
      <c r="FFO249" s="260"/>
      <c r="FFP249" s="260"/>
      <c r="FFQ249" s="260"/>
      <c r="FFR249" s="260"/>
      <c r="FFS249" s="260"/>
      <c r="FFT249" s="260"/>
      <c r="FFU249" s="260"/>
      <c r="FFV249" s="260"/>
      <c r="FFW249" s="260"/>
      <c r="FFX249" s="260"/>
      <c r="FFY249" s="260"/>
      <c r="FFZ249" s="260"/>
      <c r="FGA249" s="260"/>
      <c r="FGB249" s="260"/>
      <c r="FGC249" s="260"/>
      <c r="FGD249" s="260"/>
      <c r="FGE249" s="260"/>
      <c r="FGF249" s="260"/>
      <c r="FGG249" s="260"/>
      <c r="FGH249" s="260"/>
      <c r="FGI249" s="260"/>
      <c r="FGJ249" s="260"/>
      <c r="FGK249" s="260"/>
      <c r="FGL249" s="260"/>
      <c r="FGM249" s="260"/>
      <c r="FGN249" s="260"/>
      <c r="FGO249" s="260"/>
      <c r="FGP249" s="260"/>
      <c r="FGQ249" s="260"/>
      <c r="FGR249" s="260"/>
      <c r="FGS249" s="260"/>
      <c r="FGT249" s="260"/>
      <c r="FGU249" s="260"/>
      <c r="FGV249" s="260"/>
      <c r="FGW249" s="260"/>
      <c r="FGX249" s="260"/>
      <c r="FGY249" s="260"/>
      <c r="FGZ249" s="260"/>
      <c r="FHA249" s="260"/>
      <c r="FHB249" s="260"/>
      <c r="FHC249" s="260"/>
      <c r="FHD249" s="260"/>
      <c r="FHE249" s="260"/>
      <c r="FHF249" s="260"/>
      <c r="FHG249" s="260"/>
      <c r="FHH249" s="260"/>
      <c r="FHI249" s="260"/>
      <c r="FHJ249" s="260"/>
      <c r="FHK249" s="260"/>
      <c r="FHL249" s="260"/>
      <c r="FHM249" s="260"/>
      <c r="FHN249" s="260"/>
      <c r="FHO249" s="260"/>
      <c r="FHP249" s="260"/>
      <c r="FHQ249" s="260"/>
      <c r="FHR249" s="260"/>
      <c r="FHS249" s="260"/>
      <c r="FHT249" s="260"/>
      <c r="FHU249" s="260"/>
      <c r="FHV249" s="260"/>
      <c r="FHW249" s="260"/>
      <c r="FHX249" s="260"/>
      <c r="FHY249" s="260"/>
      <c r="FHZ249" s="260"/>
      <c r="FIA249" s="260"/>
      <c r="FIB249" s="260"/>
      <c r="FIC249" s="260"/>
      <c r="FID249" s="260"/>
      <c r="FIE249" s="260"/>
      <c r="FIF249" s="260"/>
      <c r="FIG249" s="260"/>
      <c r="FIH249" s="260"/>
      <c r="FII249" s="260"/>
      <c r="FIJ249" s="260"/>
      <c r="FIK249" s="260"/>
      <c r="FIL249" s="260"/>
      <c r="FIM249" s="260"/>
      <c r="FIN249" s="260"/>
      <c r="FIO249" s="260"/>
      <c r="FIP249" s="260"/>
      <c r="FIQ249" s="260"/>
      <c r="FIR249" s="260"/>
      <c r="FIS249" s="260"/>
      <c r="FIT249" s="260"/>
      <c r="FIU249" s="260"/>
      <c r="FIV249" s="260"/>
      <c r="FIW249" s="260"/>
      <c r="FIX249" s="260"/>
      <c r="FIY249" s="260"/>
      <c r="FIZ249" s="260"/>
      <c r="FJA249" s="260"/>
      <c r="FJB249" s="260"/>
      <c r="FJC249" s="260"/>
      <c r="FJD249" s="260"/>
      <c r="FJE249" s="260"/>
      <c r="FJF249" s="260"/>
      <c r="FJG249" s="260"/>
      <c r="FJH249" s="260"/>
      <c r="FJI249" s="260"/>
      <c r="FJJ249" s="260"/>
      <c r="FJK249" s="260"/>
      <c r="FJL249" s="260"/>
      <c r="FJM249" s="260"/>
      <c r="FJN249" s="260"/>
      <c r="FJO249" s="260"/>
      <c r="FJP249" s="260"/>
      <c r="FJQ249" s="260"/>
      <c r="FJR249" s="260"/>
      <c r="FJS249" s="260"/>
      <c r="FJT249" s="260"/>
      <c r="FJU249" s="260"/>
      <c r="FJV249" s="260"/>
      <c r="FJW249" s="260"/>
      <c r="FJX249" s="260"/>
      <c r="FJY249" s="260"/>
      <c r="FJZ249" s="260"/>
      <c r="FKA249" s="260"/>
      <c r="FKB249" s="260"/>
      <c r="FKC249" s="260"/>
      <c r="FKD249" s="260"/>
      <c r="FKE249" s="260"/>
      <c r="FKF249" s="260"/>
      <c r="FKG249" s="260"/>
      <c r="FKH249" s="260"/>
      <c r="FKI249" s="260"/>
      <c r="FKJ249" s="260"/>
      <c r="FKK249" s="260"/>
      <c r="FKL249" s="260"/>
      <c r="FKM249" s="260"/>
      <c r="FKN249" s="260"/>
      <c r="FKO249" s="260"/>
      <c r="FKP249" s="260"/>
      <c r="FKQ249" s="260"/>
      <c r="FKR249" s="260"/>
      <c r="FKS249" s="260"/>
      <c r="FKT249" s="260"/>
      <c r="FKU249" s="260"/>
      <c r="FKV249" s="260"/>
      <c r="FKW249" s="260"/>
      <c r="FKX249" s="260"/>
      <c r="FKY249" s="260"/>
      <c r="FKZ249" s="260"/>
      <c r="FLA249" s="260"/>
      <c r="FLB249" s="260"/>
      <c r="FLC249" s="260"/>
      <c r="FLD249" s="260"/>
      <c r="FLE249" s="260"/>
      <c r="FLF249" s="260"/>
      <c r="FLG249" s="260"/>
      <c r="FLH249" s="260"/>
      <c r="FLI249" s="260"/>
      <c r="FLJ249" s="260"/>
      <c r="FLK249" s="260"/>
      <c r="FLL249" s="260"/>
      <c r="FLM249" s="260"/>
      <c r="FLN249" s="260"/>
      <c r="FLO249" s="260"/>
      <c r="FLP249" s="260"/>
      <c r="FLQ249" s="260"/>
      <c r="FLR249" s="260"/>
      <c r="FLS249" s="260"/>
      <c r="FLT249" s="260"/>
      <c r="FLU249" s="260"/>
      <c r="FLV249" s="260"/>
      <c r="FLW249" s="260"/>
      <c r="FLX249" s="260"/>
      <c r="FLY249" s="260"/>
      <c r="FLZ249" s="260"/>
      <c r="FMA249" s="260"/>
      <c r="FMB249" s="260"/>
      <c r="FMC249" s="260"/>
      <c r="FMD249" s="260"/>
      <c r="FME249" s="260"/>
      <c r="FMF249" s="260"/>
      <c r="FMG249" s="260"/>
      <c r="FMH249" s="260"/>
      <c r="FMI249" s="260"/>
      <c r="FMJ249" s="260"/>
      <c r="FMK249" s="260"/>
      <c r="FML249" s="260"/>
      <c r="FMM249" s="260"/>
      <c r="FMN249" s="260"/>
      <c r="FMO249" s="260"/>
      <c r="FMP249" s="260"/>
      <c r="FMQ249" s="260"/>
      <c r="FMR249" s="260"/>
      <c r="FMS249" s="260"/>
      <c r="FMT249" s="260"/>
      <c r="FMU249" s="260"/>
      <c r="FMV249" s="260"/>
      <c r="FMW249" s="260"/>
      <c r="FMX249" s="260"/>
      <c r="FMY249" s="260"/>
      <c r="FMZ249" s="260"/>
      <c r="FNA249" s="260"/>
      <c r="FNB249" s="260"/>
      <c r="FNC249" s="260"/>
      <c r="FND249" s="260"/>
      <c r="FNE249" s="260"/>
      <c r="FNF249" s="260"/>
      <c r="FNG249" s="260"/>
      <c r="FNH249" s="260"/>
      <c r="FNI249" s="260"/>
      <c r="FNJ249" s="260"/>
      <c r="FNK249" s="260"/>
      <c r="FNL249" s="260"/>
      <c r="FNM249" s="260"/>
      <c r="FNN249" s="260"/>
      <c r="FNO249" s="260"/>
      <c r="FNP249" s="260"/>
      <c r="FNQ249" s="260"/>
      <c r="FNR249" s="260"/>
      <c r="FNS249" s="260"/>
      <c r="FNT249" s="260"/>
      <c r="FNU249" s="260"/>
      <c r="FNV249" s="260"/>
      <c r="FNW249" s="260"/>
      <c r="FNX249" s="260"/>
      <c r="FNY249" s="260"/>
      <c r="FNZ249" s="260"/>
      <c r="FOA249" s="260"/>
      <c r="FOB249" s="260"/>
      <c r="FOC249" s="260"/>
      <c r="FOD249" s="260"/>
      <c r="FOE249" s="260"/>
      <c r="FOF249" s="260"/>
      <c r="FOG249" s="260"/>
      <c r="FOH249" s="260"/>
      <c r="FOI249" s="260"/>
      <c r="FOJ249" s="260"/>
      <c r="FOK249" s="260"/>
      <c r="FOL249" s="260"/>
      <c r="FOM249" s="260"/>
      <c r="FON249" s="260"/>
      <c r="FOO249" s="260"/>
      <c r="FOP249" s="260"/>
      <c r="FOQ249" s="260"/>
      <c r="FOR249" s="260"/>
      <c r="FOS249" s="260"/>
      <c r="FOT249" s="260"/>
      <c r="FOU249" s="260"/>
      <c r="FOV249" s="260"/>
      <c r="FOW249" s="260"/>
      <c r="FOX249" s="260"/>
      <c r="FOY249" s="260"/>
      <c r="FOZ249" s="260"/>
      <c r="FPA249" s="260"/>
      <c r="FPB249" s="260"/>
      <c r="FPC249" s="260"/>
      <c r="FPD249" s="260"/>
      <c r="FPE249" s="260"/>
      <c r="FPF249" s="260"/>
      <c r="FPG249" s="260"/>
      <c r="FPH249" s="260"/>
      <c r="FPI249" s="260"/>
      <c r="FPJ249" s="260"/>
      <c r="FPK249" s="260"/>
      <c r="FPL249" s="260"/>
      <c r="FPM249" s="260"/>
      <c r="FPN249" s="260"/>
      <c r="FPO249" s="260"/>
      <c r="FPP249" s="260"/>
      <c r="FPQ249" s="260"/>
      <c r="FPR249" s="260"/>
      <c r="FPS249" s="260"/>
      <c r="FPT249" s="260"/>
      <c r="FPU249" s="260"/>
      <c r="FPV249" s="260"/>
      <c r="FPW249" s="260"/>
      <c r="FPX249" s="260"/>
      <c r="FPY249" s="260"/>
      <c r="FPZ249" s="260"/>
      <c r="FQA249" s="260"/>
      <c r="FQB249" s="260"/>
      <c r="FQC249" s="260"/>
      <c r="FQD249" s="260"/>
      <c r="FQE249" s="260"/>
      <c r="FQF249" s="260"/>
      <c r="FQG249" s="260"/>
      <c r="FQH249" s="260"/>
      <c r="FQI249" s="260"/>
      <c r="FQJ249" s="260"/>
      <c r="FQK249" s="260"/>
      <c r="FQL249" s="260"/>
      <c r="FQM249" s="260"/>
      <c r="FQN249" s="260"/>
      <c r="FQO249" s="260"/>
      <c r="FQP249" s="260"/>
      <c r="FQQ249" s="260"/>
      <c r="FQR249" s="260"/>
      <c r="FQS249" s="260"/>
      <c r="FQT249" s="260"/>
      <c r="FQU249" s="260"/>
      <c r="FQV249" s="260"/>
      <c r="FQW249" s="260"/>
      <c r="FQX249" s="260"/>
      <c r="FQY249" s="260"/>
      <c r="FQZ249" s="260"/>
      <c r="FRA249" s="260"/>
      <c r="FRB249" s="260"/>
      <c r="FRC249" s="260"/>
      <c r="FRD249" s="260"/>
      <c r="FRE249" s="260"/>
      <c r="FRF249" s="260"/>
      <c r="FRG249" s="260"/>
      <c r="FRH249" s="260"/>
      <c r="FRI249" s="260"/>
      <c r="FRJ249" s="260"/>
      <c r="FRK249" s="260"/>
      <c r="FRL249" s="260"/>
      <c r="FRM249" s="260"/>
      <c r="FRN249" s="260"/>
      <c r="FRO249" s="260"/>
      <c r="FRP249" s="260"/>
      <c r="FRQ249" s="260"/>
      <c r="FRR249" s="260"/>
      <c r="FRS249" s="260"/>
      <c r="FRT249" s="260"/>
      <c r="FRU249" s="260"/>
      <c r="FRV249" s="260"/>
      <c r="FRW249" s="260"/>
      <c r="FRX249" s="260"/>
      <c r="FRY249" s="260"/>
      <c r="FRZ249" s="260"/>
      <c r="FSA249" s="260"/>
      <c r="FSB249" s="260"/>
      <c r="FSC249" s="260"/>
      <c r="FSD249" s="260"/>
      <c r="FSE249" s="260"/>
      <c r="FSF249" s="260"/>
      <c r="FSG249" s="260"/>
      <c r="FSH249" s="260"/>
      <c r="FSI249" s="260"/>
      <c r="FSJ249" s="260"/>
      <c r="FSK249" s="260"/>
      <c r="FSL249" s="260"/>
      <c r="FSM249" s="260"/>
      <c r="FSN249" s="260"/>
      <c r="FSO249" s="260"/>
      <c r="FSP249" s="260"/>
      <c r="FSQ249" s="260"/>
      <c r="FSR249" s="260"/>
      <c r="FSS249" s="260"/>
      <c r="FST249" s="260"/>
      <c r="FSU249" s="260"/>
      <c r="FSV249" s="260"/>
      <c r="FSW249" s="260"/>
      <c r="FSX249" s="260"/>
      <c r="FSY249" s="260"/>
      <c r="FSZ249" s="260"/>
      <c r="FTA249" s="260"/>
      <c r="FTB249" s="260"/>
      <c r="FTC249" s="260"/>
      <c r="FTD249" s="260"/>
      <c r="FTE249" s="260"/>
      <c r="FTF249" s="260"/>
      <c r="FTG249" s="260"/>
      <c r="FTH249" s="260"/>
      <c r="FTI249" s="260"/>
      <c r="FTJ249" s="260"/>
      <c r="FTK249" s="260"/>
      <c r="FTL249" s="260"/>
      <c r="FTM249" s="260"/>
      <c r="FTN249" s="260"/>
      <c r="FTO249" s="260"/>
      <c r="FTP249" s="260"/>
      <c r="FTQ249" s="260"/>
      <c r="FTR249" s="260"/>
      <c r="FTS249" s="260"/>
      <c r="FTT249" s="260"/>
      <c r="FTU249" s="260"/>
      <c r="FTV249" s="260"/>
      <c r="FTW249" s="260"/>
      <c r="FTX249" s="260"/>
      <c r="FTY249" s="260"/>
      <c r="FTZ249" s="260"/>
      <c r="FUA249" s="260"/>
      <c r="FUB249" s="260"/>
      <c r="FUC249" s="260"/>
      <c r="FUD249" s="260"/>
      <c r="FUE249" s="260"/>
      <c r="FUF249" s="260"/>
      <c r="FUG249" s="260"/>
      <c r="FUH249" s="260"/>
      <c r="FUI249" s="260"/>
      <c r="FUJ249" s="260"/>
      <c r="FUK249" s="260"/>
      <c r="FUL249" s="260"/>
      <c r="FUM249" s="260"/>
      <c r="FUN249" s="260"/>
      <c r="FUO249" s="260"/>
      <c r="FUP249" s="260"/>
      <c r="FUQ249" s="260"/>
      <c r="FUR249" s="260"/>
      <c r="FUS249" s="260"/>
      <c r="FUT249" s="260"/>
      <c r="FUU249" s="260"/>
      <c r="FUV249" s="260"/>
      <c r="FUW249" s="260"/>
      <c r="FUX249" s="260"/>
      <c r="FUY249" s="260"/>
      <c r="FUZ249" s="260"/>
      <c r="FVA249" s="260"/>
      <c r="FVB249" s="260"/>
      <c r="FVC249" s="260"/>
      <c r="FVD249" s="260"/>
      <c r="FVE249" s="260"/>
      <c r="FVF249" s="260"/>
      <c r="FVG249" s="260"/>
      <c r="FVH249" s="260"/>
      <c r="FVI249" s="260"/>
      <c r="FVJ249" s="260"/>
      <c r="FVK249" s="260"/>
      <c r="FVL249" s="260"/>
      <c r="FVM249" s="260"/>
      <c r="FVN249" s="260"/>
      <c r="FVO249" s="260"/>
      <c r="FVP249" s="260"/>
      <c r="FVQ249" s="260"/>
      <c r="FVR249" s="260"/>
      <c r="FVS249" s="260"/>
      <c r="FVT249" s="260"/>
      <c r="FVU249" s="260"/>
      <c r="FVV249" s="260"/>
      <c r="FVW249" s="260"/>
      <c r="FVX249" s="260"/>
      <c r="FVY249" s="260"/>
      <c r="FVZ249" s="260"/>
      <c r="FWA249" s="260"/>
      <c r="FWB249" s="260"/>
      <c r="FWC249" s="260"/>
      <c r="FWD249" s="260"/>
      <c r="FWE249" s="260"/>
      <c r="FWF249" s="260"/>
      <c r="FWG249" s="260"/>
      <c r="FWH249" s="260"/>
      <c r="FWI249" s="260"/>
      <c r="FWJ249" s="260"/>
      <c r="FWK249" s="260"/>
      <c r="FWL249" s="260"/>
      <c r="FWM249" s="260"/>
      <c r="FWN249" s="260"/>
      <c r="FWO249" s="260"/>
      <c r="FWP249" s="260"/>
      <c r="FWQ249" s="260"/>
      <c r="FWR249" s="260"/>
      <c r="FWS249" s="260"/>
      <c r="FWT249" s="260"/>
      <c r="FWU249" s="260"/>
      <c r="FWV249" s="260"/>
      <c r="FWW249" s="260"/>
      <c r="FWX249" s="260"/>
      <c r="FWY249" s="260"/>
      <c r="FWZ249" s="260"/>
      <c r="FXA249" s="260"/>
      <c r="FXB249" s="260"/>
      <c r="FXC249" s="260"/>
      <c r="FXD249" s="260"/>
      <c r="FXE249" s="260"/>
      <c r="FXF249" s="260"/>
      <c r="FXG249" s="260"/>
      <c r="FXH249" s="260"/>
      <c r="FXI249" s="260"/>
      <c r="FXJ249" s="260"/>
      <c r="FXK249" s="260"/>
      <c r="FXL249" s="260"/>
      <c r="FXM249" s="260"/>
      <c r="FXN249" s="260"/>
      <c r="FXO249" s="260"/>
      <c r="FXP249" s="260"/>
      <c r="FXQ249" s="260"/>
      <c r="FXR249" s="260"/>
      <c r="FXS249" s="260"/>
      <c r="FXT249" s="260"/>
      <c r="FXU249" s="260"/>
      <c r="FXV249" s="260"/>
      <c r="FXW249" s="260"/>
      <c r="FXX249" s="260"/>
      <c r="FXY249" s="260"/>
      <c r="FXZ249" s="260"/>
      <c r="FYA249" s="260"/>
      <c r="FYB249" s="260"/>
      <c r="FYC249" s="260"/>
      <c r="FYD249" s="260"/>
      <c r="FYE249" s="260"/>
      <c r="FYF249" s="260"/>
      <c r="FYG249" s="260"/>
      <c r="FYH249" s="260"/>
      <c r="FYI249" s="260"/>
      <c r="FYJ249" s="260"/>
      <c r="FYK249" s="260"/>
      <c r="FYL249" s="260"/>
      <c r="FYM249" s="260"/>
      <c r="FYN249" s="260"/>
      <c r="FYO249" s="260"/>
      <c r="FYP249" s="260"/>
      <c r="FYQ249" s="260"/>
      <c r="FYR249" s="260"/>
      <c r="FYS249" s="260"/>
      <c r="FYT249" s="260"/>
      <c r="FYU249" s="260"/>
      <c r="FYV249" s="260"/>
      <c r="FYW249" s="260"/>
      <c r="FYX249" s="260"/>
      <c r="FYY249" s="260"/>
      <c r="FYZ249" s="260"/>
      <c r="FZA249" s="260"/>
      <c r="FZB249" s="260"/>
      <c r="FZC249" s="260"/>
      <c r="FZD249" s="260"/>
      <c r="FZE249" s="260"/>
      <c r="FZF249" s="260"/>
      <c r="FZG249" s="260"/>
      <c r="FZH249" s="260"/>
      <c r="FZI249" s="260"/>
      <c r="FZJ249" s="260"/>
      <c r="FZK249" s="260"/>
      <c r="FZL249" s="260"/>
      <c r="FZM249" s="260"/>
      <c r="FZN249" s="260"/>
      <c r="FZO249" s="260"/>
      <c r="FZP249" s="260"/>
      <c r="FZQ249" s="260"/>
      <c r="FZR249" s="260"/>
      <c r="FZS249" s="260"/>
      <c r="FZT249" s="260"/>
      <c r="FZU249" s="260"/>
      <c r="FZV249" s="260"/>
      <c r="FZW249" s="260"/>
      <c r="FZX249" s="260"/>
      <c r="FZY249" s="260"/>
      <c r="FZZ249" s="260"/>
      <c r="GAA249" s="260"/>
      <c r="GAB249" s="260"/>
      <c r="GAC249" s="260"/>
      <c r="GAD249" s="260"/>
      <c r="GAE249" s="260"/>
      <c r="GAF249" s="260"/>
      <c r="GAG249" s="260"/>
      <c r="GAH249" s="260"/>
      <c r="GAI249" s="260"/>
      <c r="GAJ249" s="260"/>
      <c r="GAK249" s="260"/>
      <c r="GAL249" s="260"/>
      <c r="GAM249" s="260"/>
      <c r="GAN249" s="260"/>
      <c r="GAO249" s="260"/>
      <c r="GAP249" s="260"/>
      <c r="GAQ249" s="260"/>
      <c r="GAR249" s="260"/>
      <c r="GAS249" s="260"/>
      <c r="GAT249" s="260"/>
      <c r="GAU249" s="260"/>
      <c r="GAV249" s="260"/>
      <c r="GAW249" s="260"/>
      <c r="GAX249" s="260"/>
      <c r="GAY249" s="260"/>
      <c r="GAZ249" s="260"/>
      <c r="GBA249" s="260"/>
      <c r="GBB249" s="260"/>
      <c r="GBC249" s="260"/>
      <c r="GBD249" s="260"/>
      <c r="GBE249" s="260"/>
      <c r="GBF249" s="260"/>
      <c r="GBG249" s="260"/>
      <c r="GBH249" s="260"/>
      <c r="GBI249" s="260"/>
      <c r="GBJ249" s="260"/>
      <c r="GBK249" s="260"/>
      <c r="GBL249" s="260"/>
      <c r="GBM249" s="260"/>
      <c r="GBN249" s="260"/>
      <c r="GBO249" s="260"/>
      <c r="GBP249" s="260"/>
      <c r="GBQ249" s="260"/>
      <c r="GBR249" s="260"/>
      <c r="GBS249" s="260"/>
      <c r="GBT249" s="260"/>
      <c r="GBU249" s="260"/>
      <c r="GBV249" s="260"/>
      <c r="GBW249" s="260"/>
      <c r="GBX249" s="260"/>
      <c r="GBY249" s="260"/>
      <c r="GBZ249" s="260"/>
      <c r="GCA249" s="260"/>
      <c r="GCB249" s="260"/>
      <c r="GCC249" s="260"/>
      <c r="GCD249" s="260"/>
      <c r="GCE249" s="260"/>
      <c r="GCF249" s="260"/>
      <c r="GCG249" s="260"/>
      <c r="GCH249" s="260"/>
      <c r="GCI249" s="260"/>
      <c r="GCJ249" s="260"/>
      <c r="GCK249" s="260"/>
      <c r="GCL249" s="260"/>
      <c r="GCM249" s="260"/>
      <c r="GCN249" s="260"/>
      <c r="GCO249" s="260"/>
      <c r="GCP249" s="260"/>
      <c r="GCQ249" s="260"/>
      <c r="GCR249" s="260"/>
      <c r="GCS249" s="260"/>
      <c r="GCT249" s="260"/>
      <c r="GCU249" s="260"/>
      <c r="GCV249" s="260"/>
      <c r="GCW249" s="260"/>
      <c r="GCX249" s="260"/>
      <c r="GCY249" s="260"/>
      <c r="GCZ249" s="260"/>
      <c r="GDA249" s="260"/>
      <c r="GDB249" s="260"/>
      <c r="GDC249" s="260"/>
      <c r="GDD249" s="260"/>
      <c r="GDE249" s="260"/>
      <c r="GDF249" s="260"/>
      <c r="GDG249" s="260"/>
      <c r="GDH249" s="260"/>
      <c r="GDI249" s="260"/>
      <c r="GDJ249" s="260"/>
      <c r="GDK249" s="260"/>
      <c r="GDL249" s="260"/>
      <c r="GDM249" s="260"/>
      <c r="GDN249" s="260"/>
      <c r="GDO249" s="260"/>
      <c r="GDP249" s="260"/>
      <c r="GDQ249" s="260"/>
      <c r="GDR249" s="260"/>
      <c r="GDS249" s="260"/>
      <c r="GDT249" s="260"/>
      <c r="GDU249" s="260"/>
      <c r="GDV249" s="260"/>
      <c r="GDW249" s="260"/>
      <c r="GDX249" s="260"/>
      <c r="GDY249" s="260"/>
      <c r="GDZ249" s="260"/>
      <c r="GEA249" s="260"/>
      <c r="GEB249" s="260"/>
      <c r="GEC249" s="260"/>
      <c r="GED249" s="260"/>
      <c r="GEE249" s="260"/>
      <c r="GEF249" s="260"/>
      <c r="GEG249" s="260"/>
      <c r="GEH249" s="260"/>
      <c r="GEI249" s="260"/>
      <c r="GEJ249" s="260"/>
      <c r="GEK249" s="260"/>
      <c r="GEL249" s="260"/>
      <c r="GEM249" s="260"/>
      <c r="GEN249" s="260"/>
      <c r="GEO249" s="260"/>
      <c r="GEP249" s="260"/>
      <c r="GEQ249" s="260"/>
      <c r="GER249" s="260"/>
      <c r="GES249" s="260"/>
      <c r="GET249" s="260"/>
      <c r="GEU249" s="260"/>
      <c r="GEV249" s="260"/>
      <c r="GEW249" s="260"/>
      <c r="GEX249" s="260"/>
      <c r="GEY249" s="260"/>
      <c r="GEZ249" s="260"/>
      <c r="GFA249" s="260"/>
      <c r="GFB249" s="260"/>
      <c r="GFC249" s="260"/>
      <c r="GFD249" s="260"/>
      <c r="GFE249" s="260"/>
      <c r="GFF249" s="260"/>
      <c r="GFG249" s="260"/>
      <c r="GFH249" s="260"/>
      <c r="GFI249" s="260"/>
      <c r="GFJ249" s="260"/>
      <c r="GFK249" s="260"/>
      <c r="GFL249" s="260"/>
      <c r="GFM249" s="260"/>
      <c r="GFN249" s="260"/>
      <c r="GFO249" s="260"/>
      <c r="GFP249" s="260"/>
      <c r="GFQ249" s="260"/>
      <c r="GFR249" s="260"/>
      <c r="GFS249" s="260"/>
      <c r="GFT249" s="260"/>
      <c r="GFU249" s="260"/>
      <c r="GFV249" s="260"/>
      <c r="GFW249" s="260"/>
      <c r="GFX249" s="260"/>
      <c r="GFY249" s="260"/>
      <c r="GFZ249" s="260"/>
      <c r="GGA249" s="260"/>
      <c r="GGB249" s="260"/>
      <c r="GGC249" s="260"/>
      <c r="GGD249" s="260"/>
      <c r="GGE249" s="260"/>
      <c r="GGF249" s="260"/>
      <c r="GGG249" s="260"/>
      <c r="GGH249" s="260"/>
      <c r="GGI249" s="260"/>
      <c r="GGJ249" s="260"/>
      <c r="GGK249" s="260"/>
      <c r="GGL249" s="260"/>
      <c r="GGM249" s="260"/>
      <c r="GGN249" s="260"/>
      <c r="GGO249" s="260"/>
      <c r="GGP249" s="260"/>
      <c r="GGQ249" s="260"/>
      <c r="GGR249" s="260"/>
      <c r="GGS249" s="260"/>
      <c r="GGT249" s="260"/>
      <c r="GGU249" s="260"/>
      <c r="GGV249" s="260"/>
      <c r="GGW249" s="260"/>
      <c r="GGX249" s="260"/>
      <c r="GGY249" s="260"/>
      <c r="GGZ249" s="260"/>
      <c r="GHA249" s="260"/>
      <c r="GHB249" s="260"/>
      <c r="GHC249" s="260"/>
      <c r="GHD249" s="260"/>
      <c r="GHE249" s="260"/>
      <c r="GHF249" s="260"/>
      <c r="GHG249" s="260"/>
      <c r="GHH249" s="260"/>
      <c r="GHI249" s="260"/>
      <c r="GHJ249" s="260"/>
      <c r="GHK249" s="260"/>
      <c r="GHL249" s="260"/>
      <c r="GHM249" s="260"/>
      <c r="GHN249" s="260"/>
      <c r="GHO249" s="260"/>
      <c r="GHP249" s="260"/>
      <c r="GHQ249" s="260"/>
      <c r="GHR249" s="260"/>
      <c r="GHS249" s="260"/>
      <c r="GHT249" s="260"/>
      <c r="GHU249" s="260"/>
      <c r="GHV249" s="260"/>
      <c r="GHW249" s="260"/>
      <c r="GHX249" s="260"/>
      <c r="GHY249" s="260"/>
      <c r="GHZ249" s="260"/>
      <c r="GIA249" s="260"/>
      <c r="GIB249" s="260"/>
      <c r="GIC249" s="260"/>
      <c r="GID249" s="260"/>
      <c r="GIE249" s="260"/>
      <c r="GIF249" s="260"/>
      <c r="GIG249" s="260"/>
      <c r="GIH249" s="260"/>
      <c r="GII249" s="260"/>
      <c r="GIJ249" s="260"/>
      <c r="GIK249" s="260"/>
      <c r="GIL249" s="260"/>
      <c r="GIM249" s="260"/>
      <c r="GIN249" s="260"/>
      <c r="GIO249" s="260"/>
      <c r="GIP249" s="260"/>
      <c r="GIQ249" s="260"/>
      <c r="GIR249" s="260"/>
      <c r="GIS249" s="260"/>
      <c r="GIT249" s="260"/>
      <c r="GIU249" s="260"/>
      <c r="GIV249" s="260"/>
      <c r="GIW249" s="260"/>
      <c r="GIX249" s="260"/>
      <c r="GIY249" s="260"/>
      <c r="GIZ249" s="260"/>
      <c r="GJA249" s="260"/>
      <c r="GJB249" s="260"/>
      <c r="GJC249" s="260"/>
      <c r="GJD249" s="260"/>
      <c r="GJE249" s="260"/>
      <c r="GJF249" s="260"/>
      <c r="GJG249" s="260"/>
      <c r="GJH249" s="260"/>
      <c r="GJI249" s="260"/>
      <c r="GJJ249" s="260"/>
      <c r="GJK249" s="260"/>
      <c r="GJL249" s="260"/>
      <c r="GJM249" s="260"/>
      <c r="GJN249" s="260"/>
      <c r="GJO249" s="260"/>
      <c r="GJP249" s="260"/>
      <c r="GJQ249" s="260"/>
      <c r="GJR249" s="260"/>
      <c r="GJS249" s="260"/>
      <c r="GJT249" s="260"/>
      <c r="GJU249" s="260"/>
      <c r="GJV249" s="260"/>
      <c r="GJW249" s="260"/>
      <c r="GJX249" s="260"/>
      <c r="GJY249" s="260"/>
      <c r="GJZ249" s="260"/>
      <c r="GKA249" s="260"/>
      <c r="GKB249" s="260"/>
      <c r="GKC249" s="260"/>
      <c r="GKD249" s="260"/>
      <c r="GKE249" s="260"/>
      <c r="GKF249" s="260"/>
      <c r="GKG249" s="260"/>
      <c r="GKH249" s="260"/>
      <c r="GKI249" s="260"/>
      <c r="GKJ249" s="260"/>
      <c r="GKK249" s="260"/>
      <c r="GKL249" s="260"/>
      <c r="GKM249" s="260"/>
      <c r="GKN249" s="260"/>
      <c r="GKO249" s="260"/>
      <c r="GKP249" s="260"/>
      <c r="GKQ249" s="260"/>
      <c r="GKR249" s="260"/>
      <c r="GKS249" s="260"/>
      <c r="GKT249" s="260"/>
      <c r="GKU249" s="260"/>
      <c r="GKV249" s="260"/>
      <c r="GKW249" s="260"/>
      <c r="GKX249" s="260"/>
      <c r="GKY249" s="260"/>
      <c r="GKZ249" s="260"/>
      <c r="GLA249" s="260"/>
      <c r="GLB249" s="260"/>
      <c r="GLC249" s="260"/>
      <c r="GLD249" s="260"/>
      <c r="GLE249" s="260"/>
      <c r="GLF249" s="260"/>
      <c r="GLG249" s="260"/>
      <c r="GLH249" s="260"/>
      <c r="GLI249" s="260"/>
      <c r="GLJ249" s="260"/>
      <c r="GLK249" s="260"/>
      <c r="GLL249" s="260"/>
      <c r="GLM249" s="260"/>
      <c r="GLN249" s="260"/>
      <c r="GLO249" s="260"/>
      <c r="GLP249" s="260"/>
      <c r="GLQ249" s="260"/>
      <c r="GLR249" s="260"/>
      <c r="GLS249" s="260"/>
      <c r="GLT249" s="260"/>
      <c r="GLU249" s="260"/>
      <c r="GLV249" s="260"/>
      <c r="GLW249" s="260"/>
      <c r="GLX249" s="260"/>
      <c r="GLY249" s="260"/>
      <c r="GLZ249" s="260"/>
      <c r="GMA249" s="260"/>
      <c r="GMB249" s="260"/>
      <c r="GMC249" s="260"/>
      <c r="GMD249" s="260"/>
      <c r="GME249" s="260"/>
      <c r="GMF249" s="260"/>
      <c r="GMG249" s="260"/>
      <c r="GMH249" s="260"/>
      <c r="GMI249" s="260"/>
      <c r="GMJ249" s="260"/>
      <c r="GMK249" s="260"/>
      <c r="GML249" s="260"/>
      <c r="GMM249" s="260"/>
      <c r="GMN249" s="260"/>
      <c r="GMO249" s="260"/>
      <c r="GMP249" s="260"/>
      <c r="GMQ249" s="260"/>
      <c r="GMR249" s="260"/>
      <c r="GMS249" s="260"/>
      <c r="GMT249" s="260"/>
      <c r="GMU249" s="260"/>
      <c r="GMV249" s="260"/>
      <c r="GMW249" s="260"/>
      <c r="GMX249" s="260"/>
      <c r="GMY249" s="260"/>
      <c r="GMZ249" s="260"/>
      <c r="GNA249" s="260"/>
      <c r="GNB249" s="260"/>
      <c r="GNC249" s="260"/>
      <c r="GND249" s="260"/>
      <c r="GNE249" s="260"/>
      <c r="GNF249" s="260"/>
      <c r="GNG249" s="260"/>
      <c r="GNH249" s="260"/>
      <c r="GNI249" s="260"/>
      <c r="GNJ249" s="260"/>
      <c r="GNK249" s="260"/>
      <c r="GNL249" s="260"/>
      <c r="GNM249" s="260"/>
      <c r="GNN249" s="260"/>
      <c r="GNO249" s="260"/>
      <c r="GNP249" s="260"/>
      <c r="GNQ249" s="260"/>
      <c r="GNR249" s="260"/>
      <c r="GNS249" s="260"/>
      <c r="GNT249" s="260"/>
      <c r="GNU249" s="260"/>
      <c r="GNV249" s="260"/>
      <c r="GNW249" s="260"/>
      <c r="GNX249" s="260"/>
      <c r="GNY249" s="260"/>
      <c r="GNZ249" s="260"/>
      <c r="GOA249" s="260"/>
      <c r="GOB249" s="260"/>
      <c r="GOC249" s="260"/>
      <c r="GOD249" s="260"/>
      <c r="GOE249" s="260"/>
      <c r="GOF249" s="260"/>
      <c r="GOG249" s="260"/>
      <c r="GOH249" s="260"/>
      <c r="GOI249" s="260"/>
      <c r="GOJ249" s="260"/>
      <c r="GOK249" s="260"/>
      <c r="GOL249" s="260"/>
      <c r="GOM249" s="260"/>
      <c r="GON249" s="260"/>
      <c r="GOO249" s="260"/>
      <c r="GOP249" s="260"/>
      <c r="GOQ249" s="260"/>
      <c r="GOR249" s="260"/>
      <c r="GOS249" s="260"/>
      <c r="GOT249" s="260"/>
      <c r="GOU249" s="260"/>
      <c r="GOV249" s="260"/>
      <c r="GOW249" s="260"/>
      <c r="GOX249" s="260"/>
      <c r="GOY249" s="260"/>
      <c r="GOZ249" s="260"/>
      <c r="GPA249" s="260"/>
      <c r="GPB249" s="260"/>
      <c r="GPC249" s="260"/>
      <c r="GPD249" s="260"/>
      <c r="GPE249" s="260"/>
      <c r="GPF249" s="260"/>
      <c r="GPG249" s="260"/>
      <c r="GPH249" s="260"/>
      <c r="GPI249" s="260"/>
      <c r="GPJ249" s="260"/>
      <c r="GPK249" s="260"/>
      <c r="GPL249" s="260"/>
      <c r="GPM249" s="260"/>
      <c r="GPN249" s="260"/>
      <c r="GPO249" s="260"/>
      <c r="GPP249" s="260"/>
      <c r="GPQ249" s="260"/>
      <c r="GPR249" s="260"/>
      <c r="GPS249" s="260"/>
      <c r="GPT249" s="260"/>
      <c r="GPU249" s="260"/>
      <c r="GPV249" s="260"/>
      <c r="GPW249" s="260"/>
      <c r="GPX249" s="260"/>
      <c r="GPY249" s="260"/>
      <c r="GPZ249" s="260"/>
      <c r="GQA249" s="260"/>
      <c r="GQB249" s="260"/>
      <c r="GQC249" s="260"/>
      <c r="GQD249" s="260"/>
      <c r="GQE249" s="260"/>
      <c r="GQF249" s="260"/>
      <c r="GQG249" s="260"/>
      <c r="GQH249" s="260"/>
      <c r="GQI249" s="260"/>
      <c r="GQJ249" s="260"/>
      <c r="GQK249" s="260"/>
      <c r="GQL249" s="260"/>
      <c r="GQM249" s="260"/>
      <c r="GQN249" s="260"/>
      <c r="GQO249" s="260"/>
      <c r="GQP249" s="260"/>
      <c r="GQQ249" s="260"/>
      <c r="GQR249" s="260"/>
      <c r="GQS249" s="260"/>
      <c r="GQT249" s="260"/>
      <c r="GQU249" s="260"/>
      <c r="GQV249" s="260"/>
      <c r="GQW249" s="260"/>
      <c r="GQX249" s="260"/>
      <c r="GQY249" s="260"/>
      <c r="GQZ249" s="260"/>
      <c r="GRA249" s="260"/>
      <c r="GRB249" s="260"/>
      <c r="GRC249" s="260"/>
      <c r="GRD249" s="260"/>
      <c r="GRE249" s="260"/>
      <c r="GRF249" s="260"/>
      <c r="GRG249" s="260"/>
      <c r="GRH249" s="260"/>
      <c r="GRI249" s="260"/>
      <c r="GRJ249" s="260"/>
      <c r="GRK249" s="260"/>
      <c r="GRL249" s="260"/>
      <c r="GRM249" s="260"/>
      <c r="GRN249" s="260"/>
      <c r="GRO249" s="260"/>
      <c r="GRP249" s="260"/>
      <c r="GRQ249" s="260"/>
      <c r="GRR249" s="260"/>
      <c r="GRS249" s="260"/>
      <c r="GRT249" s="260"/>
      <c r="GRU249" s="260"/>
      <c r="GRV249" s="260"/>
      <c r="GRW249" s="260"/>
      <c r="GRX249" s="260"/>
      <c r="GRY249" s="260"/>
      <c r="GRZ249" s="260"/>
      <c r="GSA249" s="260"/>
      <c r="GSB249" s="260"/>
      <c r="GSC249" s="260"/>
      <c r="GSD249" s="260"/>
      <c r="GSE249" s="260"/>
      <c r="GSF249" s="260"/>
      <c r="GSG249" s="260"/>
      <c r="GSH249" s="260"/>
      <c r="GSI249" s="260"/>
      <c r="GSJ249" s="260"/>
      <c r="GSK249" s="260"/>
      <c r="GSL249" s="260"/>
      <c r="GSM249" s="260"/>
      <c r="GSN249" s="260"/>
      <c r="GSO249" s="260"/>
      <c r="GSP249" s="260"/>
      <c r="GSQ249" s="260"/>
      <c r="GSR249" s="260"/>
      <c r="GSS249" s="260"/>
      <c r="GST249" s="260"/>
      <c r="GSU249" s="260"/>
      <c r="GSV249" s="260"/>
      <c r="GSW249" s="260"/>
      <c r="GSX249" s="260"/>
      <c r="GSY249" s="260"/>
      <c r="GSZ249" s="260"/>
      <c r="GTA249" s="260"/>
      <c r="GTB249" s="260"/>
      <c r="GTC249" s="260"/>
      <c r="GTD249" s="260"/>
      <c r="GTE249" s="260"/>
      <c r="GTF249" s="260"/>
      <c r="GTG249" s="260"/>
      <c r="GTH249" s="260"/>
      <c r="GTI249" s="260"/>
      <c r="GTJ249" s="260"/>
      <c r="GTK249" s="260"/>
      <c r="GTL249" s="260"/>
      <c r="GTM249" s="260"/>
      <c r="GTN249" s="260"/>
      <c r="GTO249" s="260"/>
      <c r="GTP249" s="260"/>
      <c r="GTQ249" s="260"/>
      <c r="GTR249" s="260"/>
      <c r="GTS249" s="260"/>
      <c r="GTT249" s="260"/>
      <c r="GTU249" s="260"/>
      <c r="GTV249" s="260"/>
      <c r="GTW249" s="260"/>
      <c r="GTX249" s="260"/>
      <c r="GTY249" s="260"/>
      <c r="GTZ249" s="260"/>
      <c r="GUA249" s="260"/>
      <c r="GUB249" s="260"/>
      <c r="GUC249" s="260"/>
      <c r="GUD249" s="260"/>
      <c r="GUE249" s="260"/>
      <c r="GUF249" s="260"/>
      <c r="GUG249" s="260"/>
      <c r="GUH249" s="260"/>
      <c r="GUI249" s="260"/>
      <c r="GUJ249" s="260"/>
      <c r="GUK249" s="260"/>
      <c r="GUL249" s="260"/>
      <c r="GUM249" s="260"/>
      <c r="GUN249" s="260"/>
      <c r="GUO249" s="260"/>
      <c r="GUP249" s="260"/>
      <c r="GUQ249" s="260"/>
      <c r="GUR249" s="260"/>
      <c r="GUS249" s="260"/>
      <c r="GUT249" s="260"/>
      <c r="GUU249" s="260"/>
      <c r="GUV249" s="260"/>
      <c r="GUW249" s="260"/>
      <c r="GUX249" s="260"/>
      <c r="GUY249" s="260"/>
      <c r="GUZ249" s="260"/>
      <c r="GVA249" s="260"/>
      <c r="GVB249" s="260"/>
      <c r="GVC249" s="260"/>
      <c r="GVD249" s="260"/>
      <c r="GVE249" s="260"/>
      <c r="GVF249" s="260"/>
      <c r="GVG249" s="260"/>
      <c r="GVH249" s="260"/>
      <c r="GVI249" s="260"/>
      <c r="GVJ249" s="260"/>
      <c r="GVK249" s="260"/>
      <c r="GVL249" s="260"/>
      <c r="GVM249" s="260"/>
      <c r="GVN249" s="260"/>
      <c r="GVO249" s="260"/>
      <c r="GVP249" s="260"/>
      <c r="GVQ249" s="260"/>
      <c r="GVR249" s="260"/>
      <c r="GVS249" s="260"/>
      <c r="GVT249" s="260"/>
      <c r="GVU249" s="260"/>
      <c r="GVV249" s="260"/>
      <c r="GVW249" s="260"/>
      <c r="GVX249" s="260"/>
      <c r="GVY249" s="260"/>
      <c r="GVZ249" s="260"/>
      <c r="GWA249" s="260"/>
      <c r="GWB249" s="260"/>
      <c r="GWC249" s="260"/>
      <c r="GWD249" s="260"/>
      <c r="GWE249" s="260"/>
      <c r="GWF249" s="260"/>
      <c r="GWG249" s="260"/>
      <c r="GWH249" s="260"/>
      <c r="GWI249" s="260"/>
      <c r="GWJ249" s="260"/>
      <c r="GWK249" s="260"/>
      <c r="GWL249" s="260"/>
      <c r="GWM249" s="260"/>
      <c r="GWN249" s="260"/>
      <c r="GWO249" s="260"/>
      <c r="GWP249" s="260"/>
      <c r="GWQ249" s="260"/>
      <c r="GWR249" s="260"/>
      <c r="GWS249" s="260"/>
      <c r="GWT249" s="260"/>
      <c r="GWU249" s="260"/>
      <c r="GWV249" s="260"/>
      <c r="GWW249" s="260"/>
      <c r="GWX249" s="260"/>
      <c r="GWY249" s="260"/>
      <c r="GWZ249" s="260"/>
      <c r="GXA249" s="260"/>
      <c r="GXB249" s="260"/>
      <c r="GXC249" s="260"/>
      <c r="GXD249" s="260"/>
      <c r="GXE249" s="260"/>
      <c r="GXF249" s="260"/>
      <c r="GXG249" s="260"/>
      <c r="GXH249" s="260"/>
      <c r="GXI249" s="260"/>
      <c r="GXJ249" s="260"/>
      <c r="GXK249" s="260"/>
      <c r="GXL249" s="260"/>
      <c r="GXM249" s="260"/>
      <c r="GXN249" s="260"/>
      <c r="GXO249" s="260"/>
      <c r="GXP249" s="260"/>
      <c r="GXQ249" s="260"/>
      <c r="GXR249" s="260"/>
      <c r="GXS249" s="260"/>
      <c r="GXT249" s="260"/>
      <c r="GXU249" s="260"/>
      <c r="GXV249" s="260"/>
      <c r="GXW249" s="260"/>
      <c r="GXX249" s="260"/>
      <c r="GXY249" s="260"/>
      <c r="GXZ249" s="260"/>
      <c r="GYA249" s="260"/>
      <c r="GYB249" s="260"/>
      <c r="GYC249" s="260"/>
      <c r="GYD249" s="260"/>
      <c r="GYE249" s="260"/>
      <c r="GYF249" s="260"/>
      <c r="GYG249" s="260"/>
      <c r="GYH249" s="260"/>
      <c r="GYI249" s="260"/>
      <c r="GYJ249" s="260"/>
      <c r="GYK249" s="260"/>
      <c r="GYL249" s="260"/>
      <c r="GYM249" s="260"/>
      <c r="GYN249" s="260"/>
      <c r="GYO249" s="260"/>
      <c r="GYP249" s="260"/>
      <c r="GYQ249" s="260"/>
      <c r="GYR249" s="260"/>
      <c r="GYS249" s="260"/>
      <c r="GYT249" s="260"/>
      <c r="GYU249" s="260"/>
      <c r="GYV249" s="260"/>
      <c r="GYW249" s="260"/>
      <c r="GYX249" s="260"/>
      <c r="GYY249" s="260"/>
      <c r="GYZ249" s="260"/>
      <c r="GZA249" s="260"/>
      <c r="GZB249" s="260"/>
      <c r="GZC249" s="260"/>
      <c r="GZD249" s="260"/>
      <c r="GZE249" s="260"/>
      <c r="GZF249" s="260"/>
      <c r="GZG249" s="260"/>
      <c r="GZH249" s="260"/>
      <c r="GZI249" s="260"/>
      <c r="GZJ249" s="260"/>
      <c r="GZK249" s="260"/>
      <c r="GZL249" s="260"/>
      <c r="GZM249" s="260"/>
      <c r="GZN249" s="260"/>
      <c r="GZO249" s="260"/>
      <c r="GZP249" s="260"/>
      <c r="GZQ249" s="260"/>
      <c r="GZR249" s="260"/>
      <c r="GZS249" s="260"/>
      <c r="GZT249" s="260"/>
      <c r="GZU249" s="260"/>
      <c r="GZV249" s="260"/>
      <c r="GZW249" s="260"/>
      <c r="GZX249" s="260"/>
      <c r="GZY249" s="260"/>
      <c r="GZZ249" s="260"/>
      <c r="HAA249" s="260"/>
      <c r="HAB249" s="260"/>
      <c r="HAC249" s="260"/>
      <c r="HAD249" s="260"/>
      <c r="HAE249" s="260"/>
      <c r="HAF249" s="260"/>
      <c r="HAG249" s="260"/>
      <c r="HAH249" s="260"/>
      <c r="HAI249" s="260"/>
      <c r="HAJ249" s="260"/>
      <c r="HAK249" s="260"/>
      <c r="HAL249" s="260"/>
      <c r="HAM249" s="260"/>
      <c r="HAN249" s="260"/>
      <c r="HAO249" s="260"/>
      <c r="HAP249" s="260"/>
      <c r="HAQ249" s="260"/>
      <c r="HAR249" s="260"/>
      <c r="HAS249" s="260"/>
      <c r="HAT249" s="260"/>
      <c r="HAU249" s="260"/>
      <c r="HAV249" s="260"/>
      <c r="HAW249" s="260"/>
      <c r="HAX249" s="260"/>
      <c r="HAY249" s="260"/>
      <c r="HAZ249" s="260"/>
      <c r="HBA249" s="260"/>
      <c r="HBB249" s="260"/>
      <c r="HBC249" s="260"/>
      <c r="HBD249" s="260"/>
      <c r="HBE249" s="260"/>
      <c r="HBF249" s="260"/>
      <c r="HBG249" s="260"/>
      <c r="HBH249" s="260"/>
      <c r="HBI249" s="260"/>
      <c r="HBJ249" s="260"/>
      <c r="HBK249" s="260"/>
      <c r="HBL249" s="260"/>
      <c r="HBM249" s="260"/>
      <c r="HBN249" s="260"/>
      <c r="HBO249" s="260"/>
      <c r="HBP249" s="260"/>
      <c r="HBQ249" s="260"/>
      <c r="HBR249" s="260"/>
      <c r="HBS249" s="260"/>
      <c r="HBT249" s="260"/>
      <c r="HBU249" s="260"/>
      <c r="HBV249" s="260"/>
      <c r="HBW249" s="260"/>
      <c r="HBX249" s="260"/>
      <c r="HBY249" s="260"/>
      <c r="HBZ249" s="260"/>
      <c r="HCA249" s="260"/>
      <c r="HCB249" s="260"/>
      <c r="HCC249" s="260"/>
      <c r="HCD249" s="260"/>
      <c r="HCE249" s="260"/>
      <c r="HCF249" s="260"/>
      <c r="HCG249" s="260"/>
      <c r="HCH249" s="260"/>
      <c r="HCI249" s="260"/>
      <c r="HCJ249" s="260"/>
      <c r="HCK249" s="260"/>
      <c r="HCL249" s="260"/>
      <c r="HCM249" s="260"/>
      <c r="HCN249" s="260"/>
      <c r="HCO249" s="260"/>
      <c r="HCP249" s="260"/>
      <c r="HCQ249" s="260"/>
      <c r="HCR249" s="260"/>
      <c r="HCS249" s="260"/>
      <c r="HCT249" s="260"/>
      <c r="HCU249" s="260"/>
      <c r="HCV249" s="260"/>
      <c r="HCW249" s="260"/>
      <c r="HCX249" s="260"/>
      <c r="HCY249" s="260"/>
      <c r="HCZ249" s="260"/>
      <c r="HDA249" s="260"/>
      <c r="HDB249" s="260"/>
      <c r="HDC249" s="260"/>
      <c r="HDD249" s="260"/>
      <c r="HDE249" s="260"/>
      <c r="HDF249" s="260"/>
      <c r="HDG249" s="260"/>
      <c r="HDH249" s="260"/>
      <c r="HDI249" s="260"/>
      <c r="HDJ249" s="260"/>
      <c r="HDK249" s="260"/>
      <c r="HDL249" s="260"/>
      <c r="HDM249" s="260"/>
      <c r="HDN249" s="260"/>
      <c r="HDO249" s="260"/>
      <c r="HDP249" s="260"/>
      <c r="HDQ249" s="260"/>
      <c r="HDR249" s="260"/>
      <c r="HDS249" s="260"/>
      <c r="HDT249" s="260"/>
      <c r="HDU249" s="260"/>
      <c r="HDV249" s="260"/>
      <c r="HDW249" s="260"/>
      <c r="HDX249" s="260"/>
      <c r="HDY249" s="260"/>
      <c r="HDZ249" s="260"/>
      <c r="HEA249" s="260"/>
      <c r="HEB249" s="260"/>
      <c r="HEC249" s="260"/>
      <c r="HED249" s="260"/>
      <c r="HEE249" s="260"/>
      <c r="HEF249" s="260"/>
      <c r="HEG249" s="260"/>
      <c r="HEH249" s="260"/>
      <c r="HEI249" s="260"/>
      <c r="HEJ249" s="260"/>
      <c r="HEK249" s="260"/>
      <c r="HEL249" s="260"/>
      <c r="HEM249" s="260"/>
      <c r="HEN249" s="260"/>
      <c r="HEO249" s="260"/>
      <c r="HEP249" s="260"/>
      <c r="HEQ249" s="260"/>
      <c r="HER249" s="260"/>
      <c r="HES249" s="260"/>
      <c r="HET249" s="260"/>
      <c r="HEU249" s="260"/>
      <c r="HEV249" s="260"/>
      <c r="HEW249" s="260"/>
      <c r="HEX249" s="260"/>
      <c r="HEY249" s="260"/>
      <c r="HEZ249" s="260"/>
      <c r="HFA249" s="260"/>
      <c r="HFB249" s="260"/>
      <c r="HFC249" s="260"/>
      <c r="HFD249" s="260"/>
      <c r="HFE249" s="260"/>
      <c r="HFF249" s="260"/>
      <c r="HFG249" s="260"/>
      <c r="HFH249" s="260"/>
      <c r="HFI249" s="260"/>
      <c r="HFJ249" s="260"/>
      <c r="HFK249" s="260"/>
      <c r="HFL249" s="260"/>
      <c r="HFM249" s="260"/>
      <c r="HFN249" s="260"/>
      <c r="HFO249" s="260"/>
      <c r="HFP249" s="260"/>
      <c r="HFQ249" s="260"/>
      <c r="HFR249" s="260"/>
      <c r="HFS249" s="260"/>
      <c r="HFT249" s="260"/>
      <c r="HFU249" s="260"/>
      <c r="HFV249" s="260"/>
      <c r="HFW249" s="260"/>
      <c r="HFX249" s="260"/>
      <c r="HFY249" s="260"/>
      <c r="HFZ249" s="260"/>
      <c r="HGA249" s="260"/>
      <c r="HGB249" s="260"/>
      <c r="HGC249" s="260"/>
      <c r="HGD249" s="260"/>
      <c r="HGE249" s="260"/>
      <c r="HGF249" s="260"/>
      <c r="HGG249" s="260"/>
      <c r="HGH249" s="260"/>
      <c r="HGI249" s="260"/>
      <c r="HGJ249" s="260"/>
      <c r="HGK249" s="260"/>
      <c r="HGL249" s="260"/>
      <c r="HGM249" s="260"/>
      <c r="HGN249" s="260"/>
      <c r="HGO249" s="260"/>
      <c r="HGP249" s="260"/>
      <c r="HGQ249" s="260"/>
      <c r="HGR249" s="260"/>
      <c r="HGS249" s="260"/>
      <c r="HGT249" s="260"/>
      <c r="HGU249" s="260"/>
      <c r="HGV249" s="260"/>
      <c r="HGW249" s="260"/>
      <c r="HGX249" s="260"/>
      <c r="HGY249" s="260"/>
      <c r="HGZ249" s="260"/>
      <c r="HHA249" s="260"/>
      <c r="HHB249" s="260"/>
      <c r="HHC249" s="260"/>
      <c r="HHD249" s="260"/>
      <c r="HHE249" s="260"/>
      <c r="HHF249" s="260"/>
      <c r="HHG249" s="260"/>
      <c r="HHH249" s="260"/>
      <c r="HHI249" s="260"/>
      <c r="HHJ249" s="260"/>
      <c r="HHK249" s="260"/>
      <c r="HHL249" s="260"/>
      <c r="HHM249" s="260"/>
      <c r="HHN249" s="260"/>
      <c r="HHO249" s="260"/>
      <c r="HHP249" s="260"/>
      <c r="HHQ249" s="260"/>
      <c r="HHR249" s="260"/>
      <c r="HHS249" s="260"/>
      <c r="HHT249" s="260"/>
      <c r="HHU249" s="260"/>
      <c r="HHV249" s="260"/>
      <c r="HHW249" s="260"/>
      <c r="HHX249" s="260"/>
      <c r="HHY249" s="260"/>
      <c r="HHZ249" s="260"/>
      <c r="HIA249" s="260"/>
      <c r="HIB249" s="260"/>
      <c r="HIC249" s="260"/>
      <c r="HID249" s="260"/>
      <c r="HIE249" s="260"/>
      <c r="HIF249" s="260"/>
      <c r="HIG249" s="260"/>
      <c r="HIH249" s="260"/>
      <c r="HII249" s="260"/>
      <c r="HIJ249" s="260"/>
      <c r="HIK249" s="260"/>
      <c r="HIL249" s="260"/>
      <c r="HIM249" s="260"/>
      <c r="HIN249" s="260"/>
      <c r="HIO249" s="260"/>
      <c r="HIP249" s="260"/>
      <c r="HIQ249" s="260"/>
      <c r="HIR249" s="260"/>
      <c r="HIS249" s="260"/>
      <c r="HIT249" s="260"/>
      <c r="HIU249" s="260"/>
      <c r="HIV249" s="260"/>
      <c r="HIW249" s="260"/>
      <c r="HIX249" s="260"/>
      <c r="HIY249" s="260"/>
      <c r="HIZ249" s="260"/>
      <c r="HJA249" s="260"/>
      <c r="HJB249" s="260"/>
      <c r="HJC249" s="260"/>
      <c r="HJD249" s="260"/>
      <c r="HJE249" s="260"/>
      <c r="HJF249" s="260"/>
      <c r="HJG249" s="260"/>
      <c r="HJH249" s="260"/>
      <c r="HJI249" s="260"/>
      <c r="HJJ249" s="260"/>
      <c r="HJK249" s="260"/>
      <c r="HJL249" s="260"/>
      <c r="HJM249" s="260"/>
      <c r="HJN249" s="260"/>
      <c r="HJO249" s="260"/>
      <c r="HJP249" s="260"/>
      <c r="HJQ249" s="260"/>
      <c r="HJR249" s="260"/>
      <c r="HJS249" s="260"/>
      <c r="HJT249" s="260"/>
      <c r="HJU249" s="260"/>
      <c r="HJV249" s="260"/>
      <c r="HJW249" s="260"/>
      <c r="HJX249" s="260"/>
      <c r="HJY249" s="260"/>
      <c r="HJZ249" s="260"/>
      <c r="HKA249" s="260"/>
      <c r="HKB249" s="260"/>
      <c r="HKC249" s="260"/>
      <c r="HKD249" s="260"/>
      <c r="HKE249" s="260"/>
      <c r="HKF249" s="260"/>
      <c r="HKG249" s="260"/>
      <c r="HKH249" s="260"/>
      <c r="HKI249" s="260"/>
      <c r="HKJ249" s="260"/>
      <c r="HKK249" s="260"/>
      <c r="HKL249" s="260"/>
      <c r="HKM249" s="260"/>
      <c r="HKN249" s="260"/>
      <c r="HKO249" s="260"/>
      <c r="HKP249" s="260"/>
      <c r="HKQ249" s="260"/>
      <c r="HKR249" s="260"/>
      <c r="HKS249" s="260"/>
      <c r="HKT249" s="260"/>
      <c r="HKU249" s="260"/>
      <c r="HKV249" s="260"/>
      <c r="HKW249" s="260"/>
      <c r="HKX249" s="260"/>
      <c r="HKY249" s="260"/>
      <c r="HKZ249" s="260"/>
      <c r="HLA249" s="260"/>
      <c r="HLB249" s="260"/>
      <c r="HLC249" s="260"/>
      <c r="HLD249" s="260"/>
      <c r="HLE249" s="260"/>
      <c r="HLF249" s="260"/>
      <c r="HLG249" s="260"/>
      <c r="HLH249" s="260"/>
      <c r="HLI249" s="260"/>
      <c r="HLJ249" s="260"/>
      <c r="HLK249" s="260"/>
      <c r="HLL249" s="260"/>
      <c r="HLM249" s="260"/>
      <c r="HLN249" s="260"/>
      <c r="HLO249" s="260"/>
      <c r="HLP249" s="260"/>
      <c r="HLQ249" s="260"/>
      <c r="HLR249" s="260"/>
      <c r="HLS249" s="260"/>
      <c r="HLT249" s="260"/>
      <c r="HLU249" s="260"/>
      <c r="HLV249" s="260"/>
      <c r="HLW249" s="260"/>
      <c r="HLX249" s="260"/>
      <c r="HLY249" s="260"/>
      <c r="HLZ249" s="260"/>
      <c r="HMA249" s="260"/>
      <c r="HMB249" s="260"/>
      <c r="HMC249" s="260"/>
      <c r="HMD249" s="260"/>
      <c r="HME249" s="260"/>
      <c r="HMF249" s="260"/>
      <c r="HMG249" s="260"/>
      <c r="HMH249" s="260"/>
      <c r="HMI249" s="260"/>
      <c r="HMJ249" s="260"/>
      <c r="HMK249" s="260"/>
      <c r="HML249" s="260"/>
      <c r="HMM249" s="260"/>
      <c r="HMN249" s="260"/>
      <c r="HMO249" s="260"/>
      <c r="HMP249" s="260"/>
      <c r="HMQ249" s="260"/>
      <c r="HMR249" s="260"/>
      <c r="HMS249" s="260"/>
      <c r="HMT249" s="260"/>
      <c r="HMU249" s="260"/>
      <c r="HMV249" s="260"/>
      <c r="HMW249" s="260"/>
      <c r="HMX249" s="260"/>
      <c r="HMY249" s="260"/>
      <c r="HMZ249" s="260"/>
      <c r="HNA249" s="260"/>
      <c r="HNB249" s="260"/>
      <c r="HNC249" s="260"/>
      <c r="HND249" s="260"/>
      <c r="HNE249" s="260"/>
      <c r="HNF249" s="260"/>
      <c r="HNG249" s="260"/>
      <c r="HNH249" s="260"/>
      <c r="HNI249" s="260"/>
      <c r="HNJ249" s="260"/>
      <c r="HNK249" s="260"/>
      <c r="HNL249" s="260"/>
      <c r="HNM249" s="260"/>
      <c r="HNN249" s="260"/>
      <c r="HNO249" s="260"/>
      <c r="HNP249" s="260"/>
      <c r="HNQ249" s="260"/>
      <c r="HNR249" s="260"/>
      <c r="HNS249" s="260"/>
      <c r="HNT249" s="260"/>
      <c r="HNU249" s="260"/>
      <c r="HNV249" s="260"/>
      <c r="HNW249" s="260"/>
      <c r="HNX249" s="260"/>
      <c r="HNY249" s="260"/>
      <c r="HNZ249" s="260"/>
      <c r="HOA249" s="260"/>
      <c r="HOB249" s="260"/>
      <c r="HOC249" s="260"/>
      <c r="HOD249" s="260"/>
      <c r="HOE249" s="260"/>
      <c r="HOF249" s="260"/>
      <c r="HOG249" s="260"/>
      <c r="HOH249" s="260"/>
      <c r="HOI249" s="260"/>
      <c r="HOJ249" s="260"/>
      <c r="HOK249" s="260"/>
      <c r="HOL249" s="260"/>
      <c r="HOM249" s="260"/>
      <c r="HON249" s="260"/>
      <c r="HOO249" s="260"/>
      <c r="HOP249" s="260"/>
      <c r="HOQ249" s="260"/>
      <c r="HOR249" s="260"/>
      <c r="HOS249" s="260"/>
      <c r="HOT249" s="260"/>
      <c r="HOU249" s="260"/>
      <c r="HOV249" s="260"/>
      <c r="HOW249" s="260"/>
      <c r="HOX249" s="260"/>
      <c r="HOY249" s="260"/>
      <c r="HOZ249" s="260"/>
      <c r="HPA249" s="260"/>
      <c r="HPB249" s="260"/>
      <c r="HPC249" s="260"/>
      <c r="HPD249" s="260"/>
      <c r="HPE249" s="260"/>
      <c r="HPF249" s="260"/>
      <c r="HPG249" s="260"/>
      <c r="HPH249" s="260"/>
      <c r="HPI249" s="260"/>
      <c r="HPJ249" s="260"/>
      <c r="HPK249" s="260"/>
      <c r="HPL249" s="260"/>
      <c r="HPM249" s="260"/>
      <c r="HPN249" s="260"/>
      <c r="HPO249" s="260"/>
      <c r="HPP249" s="260"/>
      <c r="HPQ249" s="260"/>
      <c r="HPR249" s="260"/>
      <c r="HPS249" s="260"/>
      <c r="HPT249" s="260"/>
      <c r="HPU249" s="260"/>
      <c r="HPV249" s="260"/>
      <c r="HPW249" s="260"/>
      <c r="HPX249" s="260"/>
      <c r="HPY249" s="260"/>
      <c r="HPZ249" s="260"/>
      <c r="HQA249" s="260"/>
      <c r="HQB249" s="260"/>
      <c r="HQC249" s="260"/>
      <c r="HQD249" s="260"/>
      <c r="HQE249" s="260"/>
      <c r="HQF249" s="260"/>
      <c r="HQG249" s="260"/>
      <c r="HQH249" s="260"/>
      <c r="HQI249" s="260"/>
      <c r="HQJ249" s="260"/>
      <c r="HQK249" s="260"/>
      <c r="HQL249" s="260"/>
      <c r="HQM249" s="260"/>
      <c r="HQN249" s="260"/>
      <c r="HQO249" s="260"/>
      <c r="HQP249" s="260"/>
      <c r="HQQ249" s="260"/>
      <c r="HQR249" s="260"/>
      <c r="HQS249" s="260"/>
      <c r="HQT249" s="260"/>
      <c r="HQU249" s="260"/>
      <c r="HQV249" s="260"/>
      <c r="HQW249" s="260"/>
      <c r="HQX249" s="260"/>
      <c r="HQY249" s="260"/>
      <c r="HQZ249" s="260"/>
      <c r="HRA249" s="260"/>
      <c r="HRB249" s="260"/>
      <c r="HRC249" s="260"/>
      <c r="HRD249" s="260"/>
      <c r="HRE249" s="260"/>
      <c r="HRF249" s="260"/>
      <c r="HRG249" s="260"/>
      <c r="HRH249" s="260"/>
      <c r="HRI249" s="260"/>
      <c r="HRJ249" s="260"/>
      <c r="HRK249" s="260"/>
      <c r="HRL249" s="260"/>
      <c r="HRM249" s="260"/>
      <c r="HRN249" s="260"/>
      <c r="HRO249" s="260"/>
      <c r="HRP249" s="260"/>
      <c r="HRQ249" s="260"/>
      <c r="HRR249" s="260"/>
      <c r="HRS249" s="260"/>
      <c r="HRT249" s="260"/>
      <c r="HRU249" s="260"/>
      <c r="HRV249" s="260"/>
      <c r="HRW249" s="260"/>
      <c r="HRX249" s="260"/>
      <c r="HRY249" s="260"/>
      <c r="HRZ249" s="260"/>
      <c r="HSA249" s="260"/>
      <c r="HSB249" s="260"/>
      <c r="HSC249" s="260"/>
      <c r="HSD249" s="260"/>
      <c r="HSE249" s="260"/>
      <c r="HSF249" s="260"/>
      <c r="HSG249" s="260"/>
      <c r="HSH249" s="260"/>
      <c r="HSI249" s="260"/>
      <c r="HSJ249" s="260"/>
      <c r="HSK249" s="260"/>
      <c r="HSL249" s="260"/>
      <c r="HSM249" s="260"/>
      <c r="HSN249" s="260"/>
      <c r="HSO249" s="260"/>
      <c r="HSP249" s="260"/>
      <c r="HSQ249" s="260"/>
      <c r="HSR249" s="260"/>
      <c r="HSS249" s="260"/>
      <c r="HST249" s="260"/>
      <c r="HSU249" s="260"/>
      <c r="HSV249" s="260"/>
      <c r="HSW249" s="260"/>
      <c r="HSX249" s="260"/>
      <c r="HSY249" s="260"/>
      <c r="HSZ249" s="260"/>
      <c r="HTA249" s="260"/>
      <c r="HTB249" s="260"/>
      <c r="HTC249" s="260"/>
      <c r="HTD249" s="260"/>
      <c r="HTE249" s="260"/>
      <c r="HTF249" s="260"/>
      <c r="HTG249" s="260"/>
      <c r="HTH249" s="260"/>
      <c r="HTI249" s="260"/>
      <c r="HTJ249" s="260"/>
      <c r="HTK249" s="260"/>
      <c r="HTL249" s="260"/>
      <c r="HTM249" s="260"/>
      <c r="HTN249" s="260"/>
      <c r="HTO249" s="260"/>
      <c r="HTP249" s="260"/>
      <c r="HTQ249" s="260"/>
      <c r="HTR249" s="260"/>
      <c r="HTS249" s="260"/>
      <c r="HTT249" s="260"/>
      <c r="HTU249" s="260"/>
      <c r="HTV249" s="260"/>
      <c r="HTW249" s="260"/>
      <c r="HTX249" s="260"/>
      <c r="HTY249" s="260"/>
      <c r="HTZ249" s="260"/>
      <c r="HUA249" s="260"/>
      <c r="HUB249" s="260"/>
      <c r="HUC249" s="260"/>
      <c r="HUD249" s="260"/>
      <c r="HUE249" s="260"/>
      <c r="HUF249" s="260"/>
      <c r="HUG249" s="260"/>
      <c r="HUH249" s="260"/>
      <c r="HUI249" s="260"/>
      <c r="HUJ249" s="260"/>
      <c r="HUK249" s="260"/>
      <c r="HUL249" s="260"/>
      <c r="HUM249" s="260"/>
      <c r="HUN249" s="260"/>
      <c r="HUO249" s="260"/>
      <c r="HUP249" s="260"/>
      <c r="HUQ249" s="260"/>
      <c r="HUR249" s="260"/>
      <c r="HUS249" s="260"/>
      <c r="HUT249" s="260"/>
      <c r="HUU249" s="260"/>
      <c r="HUV249" s="260"/>
      <c r="HUW249" s="260"/>
      <c r="HUX249" s="260"/>
      <c r="HUY249" s="260"/>
      <c r="HUZ249" s="260"/>
      <c r="HVA249" s="260"/>
      <c r="HVB249" s="260"/>
      <c r="HVC249" s="260"/>
      <c r="HVD249" s="260"/>
      <c r="HVE249" s="260"/>
      <c r="HVF249" s="260"/>
      <c r="HVG249" s="260"/>
      <c r="HVH249" s="260"/>
      <c r="HVI249" s="260"/>
      <c r="HVJ249" s="260"/>
      <c r="HVK249" s="260"/>
      <c r="HVL249" s="260"/>
      <c r="HVM249" s="260"/>
      <c r="HVN249" s="260"/>
      <c r="HVO249" s="260"/>
      <c r="HVP249" s="260"/>
      <c r="HVQ249" s="260"/>
      <c r="HVR249" s="260"/>
      <c r="HVS249" s="260"/>
      <c r="HVT249" s="260"/>
      <c r="HVU249" s="260"/>
      <c r="HVV249" s="260"/>
      <c r="HVW249" s="260"/>
      <c r="HVX249" s="260"/>
      <c r="HVY249" s="260"/>
      <c r="HVZ249" s="260"/>
      <c r="HWA249" s="260"/>
      <c r="HWB249" s="260"/>
      <c r="HWC249" s="260"/>
      <c r="HWD249" s="260"/>
      <c r="HWE249" s="260"/>
      <c r="HWF249" s="260"/>
      <c r="HWG249" s="260"/>
      <c r="HWH249" s="260"/>
      <c r="HWI249" s="260"/>
      <c r="HWJ249" s="260"/>
      <c r="HWK249" s="260"/>
      <c r="HWL249" s="260"/>
      <c r="HWM249" s="260"/>
      <c r="HWN249" s="260"/>
      <c r="HWO249" s="260"/>
      <c r="HWP249" s="260"/>
      <c r="HWQ249" s="260"/>
      <c r="HWR249" s="260"/>
      <c r="HWS249" s="260"/>
      <c r="HWT249" s="260"/>
      <c r="HWU249" s="260"/>
      <c r="HWV249" s="260"/>
      <c r="HWW249" s="260"/>
      <c r="HWX249" s="260"/>
      <c r="HWY249" s="260"/>
      <c r="HWZ249" s="260"/>
      <c r="HXA249" s="260"/>
      <c r="HXB249" s="260"/>
      <c r="HXC249" s="260"/>
      <c r="HXD249" s="260"/>
      <c r="HXE249" s="260"/>
      <c r="HXF249" s="260"/>
      <c r="HXG249" s="260"/>
      <c r="HXH249" s="260"/>
      <c r="HXI249" s="260"/>
      <c r="HXJ249" s="260"/>
      <c r="HXK249" s="260"/>
      <c r="HXL249" s="260"/>
      <c r="HXM249" s="260"/>
      <c r="HXN249" s="260"/>
      <c r="HXO249" s="260"/>
      <c r="HXP249" s="260"/>
      <c r="HXQ249" s="260"/>
      <c r="HXR249" s="260"/>
      <c r="HXS249" s="260"/>
      <c r="HXT249" s="260"/>
      <c r="HXU249" s="260"/>
      <c r="HXV249" s="260"/>
      <c r="HXW249" s="260"/>
      <c r="HXX249" s="260"/>
      <c r="HXY249" s="260"/>
      <c r="HXZ249" s="260"/>
      <c r="HYA249" s="260"/>
      <c r="HYB249" s="260"/>
      <c r="HYC249" s="260"/>
      <c r="HYD249" s="260"/>
      <c r="HYE249" s="260"/>
      <c r="HYF249" s="260"/>
      <c r="HYG249" s="260"/>
      <c r="HYH249" s="260"/>
      <c r="HYI249" s="260"/>
      <c r="HYJ249" s="260"/>
      <c r="HYK249" s="260"/>
      <c r="HYL249" s="260"/>
      <c r="HYM249" s="260"/>
      <c r="HYN249" s="260"/>
      <c r="HYO249" s="260"/>
      <c r="HYP249" s="260"/>
      <c r="HYQ249" s="260"/>
      <c r="HYR249" s="260"/>
      <c r="HYS249" s="260"/>
      <c r="HYT249" s="260"/>
      <c r="HYU249" s="260"/>
      <c r="HYV249" s="260"/>
      <c r="HYW249" s="260"/>
      <c r="HYX249" s="260"/>
      <c r="HYY249" s="260"/>
      <c r="HYZ249" s="260"/>
      <c r="HZA249" s="260"/>
      <c r="HZB249" s="260"/>
      <c r="HZC249" s="260"/>
      <c r="HZD249" s="260"/>
      <c r="HZE249" s="260"/>
      <c r="HZF249" s="260"/>
      <c r="HZG249" s="260"/>
      <c r="HZH249" s="260"/>
      <c r="HZI249" s="260"/>
      <c r="HZJ249" s="260"/>
      <c r="HZK249" s="260"/>
      <c r="HZL249" s="260"/>
      <c r="HZM249" s="260"/>
      <c r="HZN249" s="260"/>
      <c r="HZO249" s="260"/>
      <c r="HZP249" s="260"/>
      <c r="HZQ249" s="260"/>
      <c r="HZR249" s="260"/>
      <c r="HZS249" s="260"/>
      <c r="HZT249" s="260"/>
      <c r="HZU249" s="260"/>
      <c r="HZV249" s="260"/>
      <c r="HZW249" s="260"/>
      <c r="HZX249" s="260"/>
      <c r="HZY249" s="260"/>
      <c r="HZZ249" s="260"/>
      <c r="IAA249" s="260"/>
      <c r="IAB249" s="260"/>
      <c r="IAC249" s="260"/>
      <c r="IAD249" s="260"/>
      <c r="IAE249" s="260"/>
      <c r="IAF249" s="260"/>
      <c r="IAG249" s="260"/>
      <c r="IAH249" s="260"/>
      <c r="IAI249" s="260"/>
      <c r="IAJ249" s="260"/>
      <c r="IAK249" s="260"/>
      <c r="IAL249" s="260"/>
      <c r="IAM249" s="260"/>
      <c r="IAN249" s="260"/>
      <c r="IAO249" s="260"/>
      <c r="IAP249" s="260"/>
      <c r="IAQ249" s="260"/>
      <c r="IAR249" s="260"/>
      <c r="IAS249" s="260"/>
      <c r="IAT249" s="260"/>
      <c r="IAU249" s="260"/>
      <c r="IAV249" s="260"/>
      <c r="IAW249" s="260"/>
      <c r="IAX249" s="260"/>
      <c r="IAY249" s="260"/>
      <c r="IAZ249" s="260"/>
      <c r="IBA249" s="260"/>
      <c r="IBB249" s="260"/>
      <c r="IBC249" s="260"/>
      <c r="IBD249" s="260"/>
      <c r="IBE249" s="260"/>
      <c r="IBF249" s="260"/>
      <c r="IBG249" s="260"/>
      <c r="IBH249" s="260"/>
      <c r="IBI249" s="260"/>
      <c r="IBJ249" s="260"/>
      <c r="IBK249" s="260"/>
      <c r="IBL249" s="260"/>
      <c r="IBM249" s="260"/>
      <c r="IBN249" s="260"/>
      <c r="IBO249" s="260"/>
      <c r="IBP249" s="260"/>
      <c r="IBQ249" s="260"/>
      <c r="IBR249" s="260"/>
      <c r="IBS249" s="260"/>
      <c r="IBT249" s="260"/>
      <c r="IBU249" s="260"/>
      <c r="IBV249" s="260"/>
      <c r="IBW249" s="260"/>
      <c r="IBX249" s="260"/>
      <c r="IBY249" s="260"/>
      <c r="IBZ249" s="260"/>
      <c r="ICA249" s="260"/>
      <c r="ICB249" s="260"/>
      <c r="ICC249" s="260"/>
      <c r="ICD249" s="260"/>
      <c r="ICE249" s="260"/>
      <c r="ICF249" s="260"/>
      <c r="ICG249" s="260"/>
      <c r="ICH249" s="260"/>
      <c r="ICI249" s="260"/>
      <c r="ICJ249" s="260"/>
      <c r="ICK249" s="260"/>
      <c r="ICL249" s="260"/>
      <c r="ICM249" s="260"/>
      <c r="ICN249" s="260"/>
      <c r="ICO249" s="260"/>
      <c r="ICP249" s="260"/>
      <c r="ICQ249" s="260"/>
      <c r="ICR249" s="260"/>
      <c r="ICS249" s="260"/>
      <c r="ICT249" s="260"/>
      <c r="ICU249" s="260"/>
      <c r="ICV249" s="260"/>
      <c r="ICW249" s="260"/>
      <c r="ICX249" s="260"/>
      <c r="ICY249" s="260"/>
      <c r="ICZ249" s="260"/>
      <c r="IDA249" s="260"/>
      <c r="IDB249" s="260"/>
      <c r="IDC249" s="260"/>
      <c r="IDD249" s="260"/>
      <c r="IDE249" s="260"/>
      <c r="IDF249" s="260"/>
      <c r="IDG249" s="260"/>
      <c r="IDH249" s="260"/>
      <c r="IDI249" s="260"/>
      <c r="IDJ249" s="260"/>
      <c r="IDK249" s="260"/>
      <c r="IDL249" s="260"/>
      <c r="IDM249" s="260"/>
      <c r="IDN249" s="260"/>
      <c r="IDO249" s="260"/>
      <c r="IDP249" s="260"/>
      <c r="IDQ249" s="260"/>
      <c r="IDR249" s="260"/>
      <c r="IDS249" s="260"/>
      <c r="IDT249" s="260"/>
      <c r="IDU249" s="260"/>
      <c r="IDV249" s="260"/>
      <c r="IDW249" s="260"/>
      <c r="IDX249" s="260"/>
      <c r="IDY249" s="260"/>
      <c r="IDZ249" s="260"/>
      <c r="IEA249" s="260"/>
      <c r="IEB249" s="260"/>
      <c r="IEC249" s="260"/>
      <c r="IED249" s="260"/>
      <c r="IEE249" s="260"/>
      <c r="IEF249" s="260"/>
      <c r="IEG249" s="260"/>
      <c r="IEH249" s="260"/>
      <c r="IEI249" s="260"/>
      <c r="IEJ249" s="260"/>
      <c r="IEK249" s="260"/>
      <c r="IEL249" s="260"/>
      <c r="IEM249" s="260"/>
      <c r="IEN249" s="260"/>
      <c r="IEO249" s="260"/>
      <c r="IEP249" s="260"/>
      <c r="IEQ249" s="260"/>
      <c r="IER249" s="260"/>
      <c r="IES249" s="260"/>
      <c r="IET249" s="260"/>
      <c r="IEU249" s="260"/>
      <c r="IEV249" s="260"/>
      <c r="IEW249" s="260"/>
      <c r="IEX249" s="260"/>
      <c r="IEY249" s="260"/>
      <c r="IEZ249" s="260"/>
      <c r="IFA249" s="260"/>
      <c r="IFB249" s="260"/>
      <c r="IFC249" s="260"/>
      <c r="IFD249" s="260"/>
      <c r="IFE249" s="260"/>
      <c r="IFF249" s="260"/>
      <c r="IFG249" s="260"/>
      <c r="IFH249" s="260"/>
      <c r="IFI249" s="260"/>
      <c r="IFJ249" s="260"/>
      <c r="IFK249" s="260"/>
      <c r="IFL249" s="260"/>
      <c r="IFM249" s="260"/>
      <c r="IFN249" s="260"/>
      <c r="IFO249" s="260"/>
      <c r="IFP249" s="260"/>
      <c r="IFQ249" s="260"/>
      <c r="IFR249" s="260"/>
      <c r="IFS249" s="260"/>
      <c r="IFT249" s="260"/>
      <c r="IFU249" s="260"/>
      <c r="IFV249" s="260"/>
      <c r="IFW249" s="260"/>
      <c r="IFX249" s="260"/>
      <c r="IFY249" s="260"/>
      <c r="IFZ249" s="260"/>
      <c r="IGA249" s="260"/>
      <c r="IGB249" s="260"/>
      <c r="IGC249" s="260"/>
      <c r="IGD249" s="260"/>
      <c r="IGE249" s="260"/>
      <c r="IGF249" s="260"/>
      <c r="IGG249" s="260"/>
      <c r="IGH249" s="260"/>
      <c r="IGI249" s="260"/>
      <c r="IGJ249" s="260"/>
      <c r="IGK249" s="260"/>
      <c r="IGL249" s="260"/>
      <c r="IGM249" s="260"/>
      <c r="IGN249" s="260"/>
      <c r="IGO249" s="260"/>
      <c r="IGP249" s="260"/>
      <c r="IGQ249" s="260"/>
      <c r="IGR249" s="260"/>
      <c r="IGS249" s="260"/>
      <c r="IGT249" s="260"/>
      <c r="IGU249" s="260"/>
      <c r="IGV249" s="260"/>
      <c r="IGW249" s="260"/>
      <c r="IGX249" s="260"/>
      <c r="IGY249" s="260"/>
      <c r="IGZ249" s="260"/>
      <c r="IHA249" s="260"/>
      <c r="IHB249" s="260"/>
      <c r="IHC249" s="260"/>
      <c r="IHD249" s="260"/>
      <c r="IHE249" s="260"/>
      <c r="IHF249" s="260"/>
      <c r="IHG249" s="260"/>
      <c r="IHH249" s="260"/>
      <c r="IHI249" s="260"/>
      <c r="IHJ249" s="260"/>
      <c r="IHK249" s="260"/>
      <c r="IHL249" s="260"/>
      <c r="IHM249" s="260"/>
      <c r="IHN249" s="260"/>
      <c r="IHO249" s="260"/>
      <c r="IHP249" s="260"/>
      <c r="IHQ249" s="260"/>
      <c r="IHR249" s="260"/>
      <c r="IHS249" s="260"/>
      <c r="IHT249" s="260"/>
      <c r="IHU249" s="260"/>
      <c r="IHV249" s="260"/>
      <c r="IHW249" s="260"/>
      <c r="IHX249" s="260"/>
      <c r="IHY249" s="260"/>
      <c r="IHZ249" s="260"/>
      <c r="IIA249" s="260"/>
      <c r="IIB249" s="260"/>
      <c r="IIC249" s="260"/>
      <c r="IID249" s="260"/>
      <c r="IIE249" s="260"/>
      <c r="IIF249" s="260"/>
      <c r="IIG249" s="260"/>
      <c r="IIH249" s="260"/>
      <c r="III249" s="260"/>
      <c r="IIJ249" s="260"/>
      <c r="IIK249" s="260"/>
      <c r="IIL249" s="260"/>
      <c r="IIM249" s="260"/>
      <c r="IIN249" s="260"/>
      <c r="IIO249" s="260"/>
      <c r="IIP249" s="260"/>
      <c r="IIQ249" s="260"/>
      <c r="IIR249" s="260"/>
      <c r="IIS249" s="260"/>
      <c r="IIT249" s="260"/>
      <c r="IIU249" s="260"/>
      <c r="IIV249" s="260"/>
      <c r="IIW249" s="260"/>
      <c r="IIX249" s="260"/>
      <c r="IIY249" s="260"/>
      <c r="IIZ249" s="260"/>
      <c r="IJA249" s="260"/>
      <c r="IJB249" s="260"/>
      <c r="IJC249" s="260"/>
      <c r="IJD249" s="260"/>
      <c r="IJE249" s="260"/>
      <c r="IJF249" s="260"/>
      <c r="IJG249" s="260"/>
      <c r="IJH249" s="260"/>
      <c r="IJI249" s="260"/>
      <c r="IJJ249" s="260"/>
      <c r="IJK249" s="260"/>
      <c r="IJL249" s="260"/>
      <c r="IJM249" s="260"/>
      <c r="IJN249" s="260"/>
      <c r="IJO249" s="260"/>
      <c r="IJP249" s="260"/>
      <c r="IJQ249" s="260"/>
      <c r="IJR249" s="260"/>
      <c r="IJS249" s="260"/>
      <c r="IJT249" s="260"/>
      <c r="IJU249" s="260"/>
      <c r="IJV249" s="260"/>
      <c r="IJW249" s="260"/>
      <c r="IJX249" s="260"/>
      <c r="IJY249" s="260"/>
      <c r="IJZ249" s="260"/>
      <c r="IKA249" s="260"/>
      <c r="IKB249" s="260"/>
      <c r="IKC249" s="260"/>
      <c r="IKD249" s="260"/>
      <c r="IKE249" s="260"/>
      <c r="IKF249" s="260"/>
      <c r="IKG249" s="260"/>
      <c r="IKH249" s="260"/>
      <c r="IKI249" s="260"/>
      <c r="IKJ249" s="260"/>
      <c r="IKK249" s="260"/>
      <c r="IKL249" s="260"/>
      <c r="IKM249" s="260"/>
      <c r="IKN249" s="260"/>
      <c r="IKO249" s="260"/>
      <c r="IKP249" s="260"/>
      <c r="IKQ249" s="260"/>
      <c r="IKR249" s="260"/>
      <c r="IKS249" s="260"/>
      <c r="IKT249" s="260"/>
      <c r="IKU249" s="260"/>
      <c r="IKV249" s="260"/>
      <c r="IKW249" s="260"/>
      <c r="IKX249" s="260"/>
      <c r="IKY249" s="260"/>
      <c r="IKZ249" s="260"/>
      <c r="ILA249" s="260"/>
      <c r="ILB249" s="260"/>
      <c r="ILC249" s="260"/>
      <c r="ILD249" s="260"/>
      <c r="ILE249" s="260"/>
      <c r="ILF249" s="260"/>
      <c r="ILG249" s="260"/>
      <c r="ILH249" s="260"/>
      <c r="ILI249" s="260"/>
      <c r="ILJ249" s="260"/>
      <c r="ILK249" s="260"/>
      <c r="ILL249" s="260"/>
      <c r="ILM249" s="260"/>
      <c r="ILN249" s="260"/>
      <c r="ILO249" s="260"/>
      <c r="ILP249" s="260"/>
      <c r="ILQ249" s="260"/>
      <c r="ILR249" s="260"/>
      <c r="ILS249" s="260"/>
      <c r="ILT249" s="260"/>
      <c r="ILU249" s="260"/>
      <c r="ILV249" s="260"/>
      <c r="ILW249" s="260"/>
      <c r="ILX249" s="260"/>
      <c r="ILY249" s="260"/>
      <c r="ILZ249" s="260"/>
      <c r="IMA249" s="260"/>
      <c r="IMB249" s="260"/>
      <c r="IMC249" s="260"/>
      <c r="IMD249" s="260"/>
      <c r="IME249" s="260"/>
      <c r="IMF249" s="260"/>
      <c r="IMG249" s="260"/>
      <c r="IMH249" s="260"/>
      <c r="IMI249" s="260"/>
      <c r="IMJ249" s="260"/>
      <c r="IMK249" s="260"/>
      <c r="IML249" s="260"/>
      <c r="IMM249" s="260"/>
      <c r="IMN249" s="260"/>
      <c r="IMO249" s="260"/>
      <c r="IMP249" s="260"/>
      <c r="IMQ249" s="260"/>
      <c r="IMR249" s="260"/>
      <c r="IMS249" s="260"/>
      <c r="IMT249" s="260"/>
      <c r="IMU249" s="260"/>
      <c r="IMV249" s="260"/>
      <c r="IMW249" s="260"/>
      <c r="IMX249" s="260"/>
      <c r="IMY249" s="260"/>
      <c r="IMZ249" s="260"/>
      <c r="INA249" s="260"/>
      <c r="INB249" s="260"/>
      <c r="INC249" s="260"/>
      <c r="IND249" s="260"/>
      <c r="INE249" s="260"/>
      <c r="INF249" s="260"/>
      <c r="ING249" s="260"/>
      <c r="INH249" s="260"/>
      <c r="INI249" s="260"/>
      <c r="INJ249" s="260"/>
      <c r="INK249" s="260"/>
      <c r="INL249" s="260"/>
      <c r="INM249" s="260"/>
      <c r="INN249" s="260"/>
      <c r="INO249" s="260"/>
      <c r="INP249" s="260"/>
      <c r="INQ249" s="260"/>
      <c r="INR249" s="260"/>
      <c r="INS249" s="260"/>
      <c r="INT249" s="260"/>
      <c r="INU249" s="260"/>
      <c r="INV249" s="260"/>
      <c r="INW249" s="260"/>
      <c r="INX249" s="260"/>
      <c r="INY249" s="260"/>
      <c r="INZ249" s="260"/>
      <c r="IOA249" s="260"/>
      <c r="IOB249" s="260"/>
      <c r="IOC249" s="260"/>
      <c r="IOD249" s="260"/>
      <c r="IOE249" s="260"/>
      <c r="IOF249" s="260"/>
      <c r="IOG249" s="260"/>
      <c r="IOH249" s="260"/>
      <c r="IOI249" s="260"/>
      <c r="IOJ249" s="260"/>
      <c r="IOK249" s="260"/>
      <c r="IOL249" s="260"/>
      <c r="IOM249" s="260"/>
      <c r="ION249" s="260"/>
      <c r="IOO249" s="260"/>
      <c r="IOP249" s="260"/>
      <c r="IOQ249" s="260"/>
      <c r="IOR249" s="260"/>
      <c r="IOS249" s="260"/>
      <c r="IOT249" s="260"/>
      <c r="IOU249" s="260"/>
      <c r="IOV249" s="260"/>
      <c r="IOW249" s="260"/>
      <c r="IOX249" s="260"/>
      <c r="IOY249" s="260"/>
      <c r="IOZ249" s="260"/>
      <c r="IPA249" s="260"/>
      <c r="IPB249" s="260"/>
      <c r="IPC249" s="260"/>
      <c r="IPD249" s="260"/>
      <c r="IPE249" s="260"/>
      <c r="IPF249" s="260"/>
      <c r="IPG249" s="260"/>
      <c r="IPH249" s="260"/>
      <c r="IPI249" s="260"/>
      <c r="IPJ249" s="260"/>
      <c r="IPK249" s="260"/>
      <c r="IPL249" s="260"/>
      <c r="IPM249" s="260"/>
      <c r="IPN249" s="260"/>
      <c r="IPO249" s="260"/>
      <c r="IPP249" s="260"/>
      <c r="IPQ249" s="260"/>
      <c r="IPR249" s="260"/>
      <c r="IPS249" s="260"/>
      <c r="IPT249" s="260"/>
      <c r="IPU249" s="260"/>
      <c r="IPV249" s="260"/>
      <c r="IPW249" s="260"/>
      <c r="IPX249" s="260"/>
      <c r="IPY249" s="260"/>
      <c r="IPZ249" s="260"/>
      <c r="IQA249" s="260"/>
      <c r="IQB249" s="260"/>
      <c r="IQC249" s="260"/>
      <c r="IQD249" s="260"/>
      <c r="IQE249" s="260"/>
      <c r="IQF249" s="260"/>
      <c r="IQG249" s="260"/>
      <c r="IQH249" s="260"/>
      <c r="IQI249" s="260"/>
      <c r="IQJ249" s="260"/>
      <c r="IQK249" s="260"/>
      <c r="IQL249" s="260"/>
      <c r="IQM249" s="260"/>
      <c r="IQN249" s="260"/>
      <c r="IQO249" s="260"/>
      <c r="IQP249" s="260"/>
      <c r="IQQ249" s="260"/>
      <c r="IQR249" s="260"/>
      <c r="IQS249" s="260"/>
      <c r="IQT249" s="260"/>
      <c r="IQU249" s="260"/>
      <c r="IQV249" s="260"/>
      <c r="IQW249" s="260"/>
      <c r="IQX249" s="260"/>
      <c r="IQY249" s="260"/>
      <c r="IQZ249" s="260"/>
      <c r="IRA249" s="260"/>
      <c r="IRB249" s="260"/>
      <c r="IRC249" s="260"/>
      <c r="IRD249" s="260"/>
      <c r="IRE249" s="260"/>
      <c r="IRF249" s="260"/>
      <c r="IRG249" s="260"/>
      <c r="IRH249" s="260"/>
      <c r="IRI249" s="260"/>
      <c r="IRJ249" s="260"/>
      <c r="IRK249" s="260"/>
      <c r="IRL249" s="260"/>
      <c r="IRM249" s="260"/>
      <c r="IRN249" s="260"/>
      <c r="IRO249" s="260"/>
      <c r="IRP249" s="260"/>
      <c r="IRQ249" s="260"/>
      <c r="IRR249" s="260"/>
      <c r="IRS249" s="260"/>
      <c r="IRT249" s="260"/>
      <c r="IRU249" s="260"/>
      <c r="IRV249" s="260"/>
      <c r="IRW249" s="260"/>
      <c r="IRX249" s="260"/>
      <c r="IRY249" s="260"/>
      <c r="IRZ249" s="260"/>
      <c r="ISA249" s="260"/>
      <c r="ISB249" s="260"/>
      <c r="ISC249" s="260"/>
      <c r="ISD249" s="260"/>
      <c r="ISE249" s="260"/>
      <c r="ISF249" s="260"/>
      <c r="ISG249" s="260"/>
      <c r="ISH249" s="260"/>
      <c r="ISI249" s="260"/>
      <c r="ISJ249" s="260"/>
      <c r="ISK249" s="260"/>
      <c r="ISL249" s="260"/>
      <c r="ISM249" s="260"/>
      <c r="ISN249" s="260"/>
      <c r="ISO249" s="260"/>
      <c r="ISP249" s="260"/>
      <c r="ISQ249" s="260"/>
      <c r="ISR249" s="260"/>
      <c r="ISS249" s="260"/>
      <c r="IST249" s="260"/>
      <c r="ISU249" s="260"/>
      <c r="ISV249" s="260"/>
      <c r="ISW249" s="260"/>
      <c r="ISX249" s="260"/>
      <c r="ISY249" s="260"/>
      <c r="ISZ249" s="260"/>
      <c r="ITA249" s="260"/>
      <c r="ITB249" s="260"/>
      <c r="ITC249" s="260"/>
      <c r="ITD249" s="260"/>
      <c r="ITE249" s="260"/>
      <c r="ITF249" s="260"/>
      <c r="ITG249" s="260"/>
      <c r="ITH249" s="260"/>
      <c r="ITI249" s="260"/>
      <c r="ITJ249" s="260"/>
      <c r="ITK249" s="260"/>
      <c r="ITL249" s="260"/>
      <c r="ITM249" s="260"/>
      <c r="ITN249" s="260"/>
      <c r="ITO249" s="260"/>
      <c r="ITP249" s="260"/>
      <c r="ITQ249" s="260"/>
      <c r="ITR249" s="260"/>
      <c r="ITS249" s="260"/>
      <c r="ITT249" s="260"/>
      <c r="ITU249" s="260"/>
      <c r="ITV249" s="260"/>
      <c r="ITW249" s="260"/>
      <c r="ITX249" s="260"/>
      <c r="ITY249" s="260"/>
      <c r="ITZ249" s="260"/>
      <c r="IUA249" s="260"/>
      <c r="IUB249" s="260"/>
      <c r="IUC249" s="260"/>
      <c r="IUD249" s="260"/>
      <c r="IUE249" s="260"/>
      <c r="IUF249" s="260"/>
      <c r="IUG249" s="260"/>
      <c r="IUH249" s="260"/>
      <c r="IUI249" s="260"/>
      <c r="IUJ249" s="260"/>
      <c r="IUK249" s="260"/>
      <c r="IUL249" s="260"/>
      <c r="IUM249" s="260"/>
      <c r="IUN249" s="260"/>
      <c r="IUO249" s="260"/>
      <c r="IUP249" s="260"/>
      <c r="IUQ249" s="260"/>
      <c r="IUR249" s="260"/>
      <c r="IUS249" s="260"/>
      <c r="IUT249" s="260"/>
      <c r="IUU249" s="260"/>
      <c r="IUV249" s="260"/>
      <c r="IUW249" s="260"/>
      <c r="IUX249" s="260"/>
      <c r="IUY249" s="260"/>
      <c r="IUZ249" s="260"/>
      <c r="IVA249" s="260"/>
      <c r="IVB249" s="260"/>
      <c r="IVC249" s="260"/>
      <c r="IVD249" s="260"/>
      <c r="IVE249" s="260"/>
      <c r="IVF249" s="260"/>
      <c r="IVG249" s="260"/>
      <c r="IVH249" s="260"/>
      <c r="IVI249" s="260"/>
      <c r="IVJ249" s="260"/>
      <c r="IVK249" s="260"/>
      <c r="IVL249" s="260"/>
      <c r="IVM249" s="260"/>
      <c r="IVN249" s="260"/>
      <c r="IVO249" s="260"/>
      <c r="IVP249" s="260"/>
      <c r="IVQ249" s="260"/>
      <c r="IVR249" s="260"/>
      <c r="IVS249" s="260"/>
      <c r="IVT249" s="260"/>
      <c r="IVU249" s="260"/>
      <c r="IVV249" s="260"/>
      <c r="IVW249" s="260"/>
      <c r="IVX249" s="260"/>
      <c r="IVY249" s="260"/>
      <c r="IVZ249" s="260"/>
      <c r="IWA249" s="260"/>
      <c r="IWB249" s="260"/>
      <c r="IWC249" s="260"/>
      <c r="IWD249" s="260"/>
      <c r="IWE249" s="260"/>
      <c r="IWF249" s="260"/>
      <c r="IWG249" s="260"/>
      <c r="IWH249" s="260"/>
      <c r="IWI249" s="260"/>
      <c r="IWJ249" s="260"/>
      <c r="IWK249" s="260"/>
      <c r="IWL249" s="260"/>
      <c r="IWM249" s="260"/>
      <c r="IWN249" s="260"/>
      <c r="IWO249" s="260"/>
      <c r="IWP249" s="260"/>
      <c r="IWQ249" s="260"/>
      <c r="IWR249" s="260"/>
      <c r="IWS249" s="260"/>
      <c r="IWT249" s="260"/>
      <c r="IWU249" s="260"/>
      <c r="IWV249" s="260"/>
      <c r="IWW249" s="260"/>
      <c r="IWX249" s="260"/>
      <c r="IWY249" s="260"/>
      <c r="IWZ249" s="260"/>
      <c r="IXA249" s="260"/>
      <c r="IXB249" s="260"/>
      <c r="IXC249" s="260"/>
      <c r="IXD249" s="260"/>
      <c r="IXE249" s="260"/>
      <c r="IXF249" s="260"/>
      <c r="IXG249" s="260"/>
      <c r="IXH249" s="260"/>
      <c r="IXI249" s="260"/>
      <c r="IXJ249" s="260"/>
      <c r="IXK249" s="260"/>
      <c r="IXL249" s="260"/>
      <c r="IXM249" s="260"/>
      <c r="IXN249" s="260"/>
      <c r="IXO249" s="260"/>
      <c r="IXP249" s="260"/>
      <c r="IXQ249" s="260"/>
      <c r="IXR249" s="260"/>
      <c r="IXS249" s="260"/>
      <c r="IXT249" s="260"/>
      <c r="IXU249" s="260"/>
      <c r="IXV249" s="260"/>
      <c r="IXW249" s="260"/>
      <c r="IXX249" s="260"/>
      <c r="IXY249" s="260"/>
      <c r="IXZ249" s="260"/>
      <c r="IYA249" s="260"/>
      <c r="IYB249" s="260"/>
      <c r="IYC249" s="260"/>
      <c r="IYD249" s="260"/>
      <c r="IYE249" s="260"/>
      <c r="IYF249" s="260"/>
      <c r="IYG249" s="260"/>
      <c r="IYH249" s="260"/>
      <c r="IYI249" s="260"/>
      <c r="IYJ249" s="260"/>
      <c r="IYK249" s="260"/>
      <c r="IYL249" s="260"/>
      <c r="IYM249" s="260"/>
      <c r="IYN249" s="260"/>
      <c r="IYO249" s="260"/>
      <c r="IYP249" s="260"/>
      <c r="IYQ249" s="260"/>
      <c r="IYR249" s="260"/>
      <c r="IYS249" s="260"/>
      <c r="IYT249" s="260"/>
      <c r="IYU249" s="260"/>
      <c r="IYV249" s="260"/>
      <c r="IYW249" s="260"/>
      <c r="IYX249" s="260"/>
      <c r="IYY249" s="260"/>
      <c r="IYZ249" s="260"/>
      <c r="IZA249" s="260"/>
      <c r="IZB249" s="260"/>
      <c r="IZC249" s="260"/>
      <c r="IZD249" s="260"/>
      <c r="IZE249" s="260"/>
      <c r="IZF249" s="260"/>
      <c r="IZG249" s="260"/>
      <c r="IZH249" s="260"/>
      <c r="IZI249" s="260"/>
      <c r="IZJ249" s="260"/>
      <c r="IZK249" s="260"/>
      <c r="IZL249" s="260"/>
      <c r="IZM249" s="260"/>
      <c r="IZN249" s="260"/>
      <c r="IZO249" s="260"/>
      <c r="IZP249" s="260"/>
      <c r="IZQ249" s="260"/>
      <c r="IZR249" s="260"/>
      <c r="IZS249" s="260"/>
      <c r="IZT249" s="260"/>
      <c r="IZU249" s="260"/>
      <c r="IZV249" s="260"/>
      <c r="IZW249" s="260"/>
      <c r="IZX249" s="260"/>
      <c r="IZY249" s="260"/>
      <c r="IZZ249" s="260"/>
      <c r="JAA249" s="260"/>
      <c r="JAB249" s="260"/>
      <c r="JAC249" s="260"/>
      <c r="JAD249" s="260"/>
      <c r="JAE249" s="260"/>
      <c r="JAF249" s="260"/>
      <c r="JAG249" s="260"/>
      <c r="JAH249" s="260"/>
      <c r="JAI249" s="260"/>
      <c r="JAJ249" s="260"/>
      <c r="JAK249" s="260"/>
      <c r="JAL249" s="260"/>
      <c r="JAM249" s="260"/>
      <c r="JAN249" s="260"/>
      <c r="JAO249" s="260"/>
      <c r="JAP249" s="260"/>
      <c r="JAQ249" s="260"/>
      <c r="JAR249" s="260"/>
      <c r="JAS249" s="260"/>
      <c r="JAT249" s="260"/>
      <c r="JAU249" s="260"/>
      <c r="JAV249" s="260"/>
      <c r="JAW249" s="260"/>
      <c r="JAX249" s="260"/>
      <c r="JAY249" s="260"/>
      <c r="JAZ249" s="260"/>
      <c r="JBA249" s="260"/>
      <c r="JBB249" s="260"/>
      <c r="JBC249" s="260"/>
      <c r="JBD249" s="260"/>
      <c r="JBE249" s="260"/>
      <c r="JBF249" s="260"/>
      <c r="JBG249" s="260"/>
      <c r="JBH249" s="260"/>
      <c r="JBI249" s="260"/>
      <c r="JBJ249" s="260"/>
      <c r="JBK249" s="260"/>
      <c r="JBL249" s="260"/>
      <c r="JBM249" s="260"/>
      <c r="JBN249" s="260"/>
      <c r="JBO249" s="260"/>
      <c r="JBP249" s="260"/>
      <c r="JBQ249" s="260"/>
      <c r="JBR249" s="260"/>
      <c r="JBS249" s="260"/>
      <c r="JBT249" s="260"/>
      <c r="JBU249" s="260"/>
      <c r="JBV249" s="260"/>
      <c r="JBW249" s="260"/>
      <c r="JBX249" s="260"/>
      <c r="JBY249" s="260"/>
      <c r="JBZ249" s="260"/>
      <c r="JCA249" s="260"/>
      <c r="JCB249" s="260"/>
      <c r="JCC249" s="260"/>
      <c r="JCD249" s="260"/>
      <c r="JCE249" s="260"/>
      <c r="JCF249" s="260"/>
      <c r="JCG249" s="260"/>
      <c r="JCH249" s="260"/>
      <c r="JCI249" s="260"/>
      <c r="JCJ249" s="260"/>
      <c r="JCK249" s="260"/>
      <c r="JCL249" s="260"/>
      <c r="JCM249" s="260"/>
      <c r="JCN249" s="260"/>
      <c r="JCO249" s="260"/>
      <c r="JCP249" s="260"/>
      <c r="JCQ249" s="260"/>
      <c r="JCR249" s="260"/>
      <c r="JCS249" s="260"/>
      <c r="JCT249" s="260"/>
      <c r="JCU249" s="260"/>
      <c r="JCV249" s="260"/>
      <c r="JCW249" s="260"/>
      <c r="JCX249" s="260"/>
      <c r="JCY249" s="260"/>
      <c r="JCZ249" s="260"/>
      <c r="JDA249" s="260"/>
      <c r="JDB249" s="260"/>
      <c r="JDC249" s="260"/>
      <c r="JDD249" s="260"/>
      <c r="JDE249" s="260"/>
      <c r="JDF249" s="260"/>
      <c r="JDG249" s="260"/>
      <c r="JDH249" s="260"/>
      <c r="JDI249" s="260"/>
      <c r="JDJ249" s="260"/>
      <c r="JDK249" s="260"/>
      <c r="JDL249" s="260"/>
      <c r="JDM249" s="260"/>
      <c r="JDN249" s="260"/>
      <c r="JDO249" s="260"/>
      <c r="JDP249" s="260"/>
      <c r="JDQ249" s="260"/>
      <c r="JDR249" s="260"/>
      <c r="JDS249" s="260"/>
      <c r="JDT249" s="260"/>
      <c r="JDU249" s="260"/>
      <c r="JDV249" s="260"/>
      <c r="JDW249" s="260"/>
      <c r="JDX249" s="260"/>
      <c r="JDY249" s="260"/>
      <c r="JDZ249" s="260"/>
      <c r="JEA249" s="260"/>
      <c r="JEB249" s="260"/>
      <c r="JEC249" s="260"/>
      <c r="JED249" s="260"/>
      <c r="JEE249" s="260"/>
      <c r="JEF249" s="260"/>
      <c r="JEG249" s="260"/>
      <c r="JEH249" s="260"/>
      <c r="JEI249" s="260"/>
      <c r="JEJ249" s="260"/>
      <c r="JEK249" s="260"/>
      <c r="JEL249" s="260"/>
      <c r="JEM249" s="260"/>
      <c r="JEN249" s="260"/>
      <c r="JEO249" s="260"/>
      <c r="JEP249" s="260"/>
      <c r="JEQ249" s="260"/>
      <c r="JER249" s="260"/>
      <c r="JES249" s="260"/>
      <c r="JET249" s="260"/>
      <c r="JEU249" s="260"/>
      <c r="JEV249" s="260"/>
      <c r="JEW249" s="260"/>
      <c r="JEX249" s="260"/>
      <c r="JEY249" s="260"/>
      <c r="JEZ249" s="260"/>
      <c r="JFA249" s="260"/>
      <c r="JFB249" s="260"/>
      <c r="JFC249" s="260"/>
      <c r="JFD249" s="260"/>
      <c r="JFE249" s="260"/>
      <c r="JFF249" s="260"/>
      <c r="JFG249" s="260"/>
      <c r="JFH249" s="260"/>
      <c r="JFI249" s="260"/>
      <c r="JFJ249" s="260"/>
      <c r="JFK249" s="260"/>
      <c r="JFL249" s="260"/>
      <c r="JFM249" s="260"/>
      <c r="JFN249" s="260"/>
      <c r="JFO249" s="260"/>
      <c r="JFP249" s="260"/>
      <c r="JFQ249" s="260"/>
      <c r="JFR249" s="260"/>
      <c r="JFS249" s="260"/>
      <c r="JFT249" s="260"/>
      <c r="JFU249" s="260"/>
      <c r="JFV249" s="260"/>
      <c r="JFW249" s="260"/>
      <c r="JFX249" s="260"/>
      <c r="JFY249" s="260"/>
      <c r="JFZ249" s="260"/>
      <c r="JGA249" s="260"/>
      <c r="JGB249" s="260"/>
      <c r="JGC249" s="260"/>
      <c r="JGD249" s="260"/>
      <c r="JGE249" s="260"/>
      <c r="JGF249" s="260"/>
      <c r="JGG249" s="260"/>
      <c r="JGH249" s="260"/>
      <c r="JGI249" s="260"/>
      <c r="JGJ249" s="260"/>
      <c r="JGK249" s="260"/>
      <c r="JGL249" s="260"/>
      <c r="JGM249" s="260"/>
      <c r="JGN249" s="260"/>
      <c r="JGO249" s="260"/>
      <c r="JGP249" s="260"/>
      <c r="JGQ249" s="260"/>
      <c r="JGR249" s="260"/>
      <c r="JGS249" s="260"/>
      <c r="JGT249" s="260"/>
      <c r="JGU249" s="260"/>
      <c r="JGV249" s="260"/>
      <c r="JGW249" s="260"/>
      <c r="JGX249" s="260"/>
      <c r="JGY249" s="260"/>
      <c r="JGZ249" s="260"/>
      <c r="JHA249" s="260"/>
      <c r="JHB249" s="260"/>
      <c r="JHC249" s="260"/>
      <c r="JHD249" s="260"/>
      <c r="JHE249" s="260"/>
      <c r="JHF249" s="260"/>
      <c r="JHG249" s="260"/>
      <c r="JHH249" s="260"/>
      <c r="JHI249" s="260"/>
      <c r="JHJ249" s="260"/>
      <c r="JHK249" s="260"/>
      <c r="JHL249" s="260"/>
      <c r="JHM249" s="260"/>
      <c r="JHN249" s="260"/>
      <c r="JHO249" s="260"/>
      <c r="JHP249" s="260"/>
      <c r="JHQ249" s="260"/>
      <c r="JHR249" s="260"/>
      <c r="JHS249" s="260"/>
      <c r="JHT249" s="260"/>
      <c r="JHU249" s="260"/>
      <c r="JHV249" s="260"/>
      <c r="JHW249" s="260"/>
      <c r="JHX249" s="260"/>
      <c r="JHY249" s="260"/>
      <c r="JHZ249" s="260"/>
      <c r="JIA249" s="260"/>
      <c r="JIB249" s="260"/>
      <c r="JIC249" s="260"/>
      <c r="JID249" s="260"/>
      <c r="JIE249" s="260"/>
      <c r="JIF249" s="260"/>
      <c r="JIG249" s="260"/>
      <c r="JIH249" s="260"/>
      <c r="JII249" s="260"/>
      <c r="JIJ249" s="260"/>
      <c r="JIK249" s="260"/>
      <c r="JIL249" s="260"/>
      <c r="JIM249" s="260"/>
      <c r="JIN249" s="260"/>
      <c r="JIO249" s="260"/>
      <c r="JIP249" s="260"/>
      <c r="JIQ249" s="260"/>
      <c r="JIR249" s="260"/>
      <c r="JIS249" s="260"/>
      <c r="JIT249" s="260"/>
      <c r="JIU249" s="260"/>
      <c r="JIV249" s="260"/>
      <c r="JIW249" s="260"/>
      <c r="JIX249" s="260"/>
      <c r="JIY249" s="260"/>
      <c r="JIZ249" s="260"/>
      <c r="JJA249" s="260"/>
      <c r="JJB249" s="260"/>
      <c r="JJC249" s="260"/>
      <c r="JJD249" s="260"/>
      <c r="JJE249" s="260"/>
      <c r="JJF249" s="260"/>
      <c r="JJG249" s="260"/>
      <c r="JJH249" s="260"/>
      <c r="JJI249" s="260"/>
      <c r="JJJ249" s="260"/>
      <c r="JJK249" s="260"/>
      <c r="JJL249" s="260"/>
      <c r="JJM249" s="260"/>
      <c r="JJN249" s="260"/>
      <c r="JJO249" s="260"/>
      <c r="JJP249" s="260"/>
      <c r="JJQ249" s="260"/>
      <c r="JJR249" s="260"/>
      <c r="JJS249" s="260"/>
      <c r="JJT249" s="260"/>
      <c r="JJU249" s="260"/>
      <c r="JJV249" s="260"/>
      <c r="JJW249" s="260"/>
      <c r="JJX249" s="260"/>
      <c r="JJY249" s="260"/>
      <c r="JJZ249" s="260"/>
      <c r="JKA249" s="260"/>
      <c r="JKB249" s="260"/>
      <c r="JKC249" s="260"/>
      <c r="JKD249" s="260"/>
      <c r="JKE249" s="260"/>
      <c r="JKF249" s="260"/>
      <c r="JKG249" s="260"/>
      <c r="JKH249" s="260"/>
      <c r="JKI249" s="260"/>
      <c r="JKJ249" s="260"/>
      <c r="JKK249" s="260"/>
      <c r="JKL249" s="260"/>
      <c r="JKM249" s="260"/>
      <c r="JKN249" s="260"/>
      <c r="JKO249" s="260"/>
      <c r="JKP249" s="260"/>
      <c r="JKQ249" s="260"/>
      <c r="JKR249" s="260"/>
      <c r="JKS249" s="260"/>
      <c r="JKT249" s="260"/>
      <c r="JKU249" s="260"/>
      <c r="JKV249" s="260"/>
      <c r="JKW249" s="260"/>
      <c r="JKX249" s="260"/>
      <c r="JKY249" s="260"/>
      <c r="JKZ249" s="260"/>
      <c r="JLA249" s="260"/>
      <c r="JLB249" s="260"/>
      <c r="JLC249" s="260"/>
      <c r="JLD249" s="260"/>
      <c r="JLE249" s="260"/>
      <c r="JLF249" s="260"/>
      <c r="JLG249" s="260"/>
      <c r="JLH249" s="260"/>
      <c r="JLI249" s="260"/>
      <c r="JLJ249" s="260"/>
      <c r="JLK249" s="260"/>
      <c r="JLL249" s="260"/>
      <c r="JLM249" s="260"/>
      <c r="JLN249" s="260"/>
      <c r="JLO249" s="260"/>
      <c r="JLP249" s="260"/>
      <c r="JLQ249" s="260"/>
      <c r="JLR249" s="260"/>
      <c r="JLS249" s="260"/>
      <c r="JLT249" s="260"/>
      <c r="JLU249" s="260"/>
      <c r="JLV249" s="260"/>
      <c r="JLW249" s="260"/>
      <c r="JLX249" s="260"/>
      <c r="JLY249" s="260"/>
      <c r="JLZ249" s="260"/>
      <c r="JMA249" s="260"/>
      <c r="JMB249" s="260"/>
      <c r="JMC249" s="260"/>
      <c r="JMD249" s="260"/>
      <c r="JME249" s="260"/>
      <c r="JMF249" s="260"/>
      <c r="JMG249" s="260"/>
      <c r="JMH249" s="260"/>
      <c r="JMI249" s="260"/>
      <c r="JMJ249" s="260"/>
      <c r="JMK249" s="260"/>
      <c r="JML249" s="260"/>
      <c r="JMM249" s="260"/>
      <c r="JMN249" s="260"/>
      <c r="JMO249" s="260"/>
      <c r="JMP249" s="260"/>
      <c r="JMQ249" s="260"/>
      <c r="JMR249" s="260"/>
      <c r="JMS249" s="260"/>
      <c r="JMT249" s="260"/>
      <c r="JMU249" s="260"/>
      <c r="JMV249" s="260"/>
      <c r="JMW249" s="260"/>
      <c r="JMX249" s="260"/>
      <c r="JMY249" s="260"/>
      <c r="JMZ249" s="260"/>
      <c r="JNA249" s="260"/>
      <c r="JNB249" s="260"/>
      <c r="JNC249" s="260"/>
      <c r="JND249" s="260"/>
      <c r="JNE249" s="260"/>
      <c r="JNF249" s="260"/>
      <c r="JNG249" s="260"/>
      <c r="JNH249" s="260"/>
      <c r="JNI249" s="260"/>
      <c r="JNJ249" s="260"/>
      <c r="JNK249" s="260"/>
      <c r="JNL249" s="260"/>
      <c r="JNM249" s="260"/>
      <c r="JNN249" s="260"/>
      <c r="JNO249" s="260"/>
      <c r="JNP249" s="260"/>
      <c r="JNQ249" s="260"/>
      <c r="JNR249" s="260"/>
      <c r="JNS249" s="260"/>
      <c r="JNT249" s="260"/>
      <c r="JNU249" s="260"/>
      <c r="JNV249" s="260"/>
      <c r="JNW249" s="260"/>
      <c r="JNX249" s="260"/>
      <c r="JNY249" s="260"/>
      <c r="JNZ249" s="260"/>
      <c r="JOA249" s="260"/>
      <c r="JOB249" s="260"/>
      <c r="JOC249" s="260"/>
      <c r="JOD249" s="260"/>
      <c r="JOE249" s="260"/>
      <c r="JOF249" s="260"/>
      <c r="JOG249" s="260"/>
      <c r="JOH249" s="260"/>
      <c r="JOI249" s="260"/>
      <c r="JOJ249" s="260"/>
      <c r="JOK249" s="260"/>
      <c r="JOL249" s="260"/>
      <c r="JOM249" s="260"/>
      <c r="JON249" s="260"/>
      <c r="JOO249" s="260"/>
      <c r="JOP249" s="260"/>
      <c r="JOQ249" s="260"/>
      <c r="JOR249" s="260"/>
      <c r="JOS249" s="260"/>
      <c r="JOT249" s="260"/>
      <c r="JOU249" s="260"/>
      <c r="JOV249" s="260"/>
      <c r="JOW249" s="260"/>
      <c r="JOX249" s="260"/>
      <c r="JOY249" s="260"/>
      <c r="JOZ249" s="260"/>
      <c r="JPA249" s="260"/>
      <c r="JPB249" s="260"/>
      <c r="JPC249" s="260"/>
      <c r="JPD249" s="260"/>
      <c r="JPE249" s="260"/>
      <c r="JPF249" s="260"/>
      <c r="JPG249" s="260"/>
      <c r="JPH249" s="260"/>
      <c r="JPI249" s="260"/>
      <c r="JPJ249" s="260"/>
      <c r="JPK249" s="260"/>
      <c r="JPL249" s="260"/>
      <c r="JPM249" s="260"/>
      <c r="JPN249" s="260"/>
      <c r="JPO249" s="260"/>
      <c r="JPP249" s="260"/>
      <c r="JPQ249" s="260"/>
      <c r="JPR249" s="260"/>
      <c r="JPS249" s="260"/>
      <c r="JPT249" s="260"/>
      <c r="JPU249" s="260"/>
      <c r="JPV249" s="260"/>
      <c r="JPW249" s="260"/>
      <c r="JPX249" s="260"/>
      <c r="JPY249" s="260"/>
      <c r="JPZ249" s="260"/>
      <c r="JQA249" s="260"/>
      <c r="JQB249" s="260"/>
      <c r="JQC249" s="260"/>
      <c r="JQD249" s="260"/>
      <c r="JQE249" s="260"/>
      <c r="JQF249" s="260"/>
      <c r="JQG249" s="260"/>
      <c r="JQH249" s="260"/>
      <c r="JQI249" s="260"/>
      <c r="JQJ249" s="260"/>
      <c r="JQK249" s="260"/>
      <c r="JQL249" s="260"/>
      <c r="JQM249" s="260"/>
      <c r="JQN249" s="260"/>
      <c r="JQO249" s="260"/>
      <c r="JQP249" s="260"/>
      <c r="JQQ249" s="260"/>
      <c r="JQR249" s="260"/>
      <c r="JQS249" s="260"/>
      <c r="JQT249" s="260"/>
      <c r="JQU249" s="260"/>
      <c r="JQV249" s="260"/>
      <c r="JQW249" s="260"/>
      <c r="JQX249" s="260"/>
      <c r="JQY249" s="260"/>
      <c r="JQZ249" s="260"/>
      <c r="JRA249" s="260"/>
      <c r="JRB249" s="260"/>
      <c r="JRC249" s="260"/>
      <c r="JRD249" s="260"/>
      <c r="JRE249" s="260"/>
      <c r="JRF249" s="260"/>
      <c r="JRG249" s="260"/>
      <c r="JRH249" s="260"/>
      <c r="JRI249" s="260"/>
      <c r="JRJ249" s="260"/>
      <c r="JRK249" s="260"/>
      <c r="JRL249" s="260"/>
      <c r="JRM249" s="260"/>
      <c r="JRN249" s="260"/>
      <c r="JRO249" s="260"/>
      <c r="JRP249" s="260"/>
      <c r="JRQ249" s="260"/>
      <c r="JRR249" s="260"/>
      <c r="JRS249" s="260"/>
      <c r="JRT249" s="260"/>
      <c r="JRU249" s="260"/>
      <c r="JRV249" s="260"/>
      <c r="JRW249" s="260"/>
      <c r="JRX249" s="260"/>
      <c r="JRY249" s="260"/>
      <c r="JRZ249" s="260"/>
      <c r="JSA249" s="260"/>
      <c r="JSB249" s="260"/>
      <c r="JSC249" s="260"/>
      <c r="JSD249" s="260"/>
      <c r="JSE249" s="260"/>
      <c r="JSF249" s="260"/>
      <c r="JSG249" s="260"/>
      <c r="JSH249" s="260"/>
      <c r="JSI249" s="260"/>
      <c r="JSJ249" s="260"/>
      <c r="JSK249" s="260"/>
      <c r="JSL249" s="260"/>
      <c r="JSM249" s="260"/>
      <c r="JSN249" s="260"/>
      <c r="JSO249" s="260"/>
      <c r="JSP249" s="260"/>
      <c r="JSQ249" s="260"/>
      <c r="JSR249" s="260"/>
      <c r="JSS249" s="260"/>
      <c r="JST249" s="260"/>
      <c r="JSU249" s="260"/>
      <c r="JSV249" s="260"/>
      <c r="JSW249" s="260"/>
      <c r="JSX249" s="260"/>
      <c r="JSY249" s="260"/>
      <c r="JSZ249" s="260"/>
      <c r="JTA249" s="260"/>
      <c r="JTB249" s="260"/>
      <c r="JTC249" s="260"/>
      <c r="JTD249" s="260"/>
      <c r="JTE249" s="260"/>
      <c r="JTF249" s="260"/>
      <c r="JTG249" s="260"/>
      <c r="JTH249" s="260"/>
      <c r="JTI249" s="260"/>
      <c r="JTJ249" s="260"/>
      <c r="JTK249" s="260"/>
      <c r="JTL249" s="260"/>
      <c r="JTM249" s="260"/>
      <c r="JTN249" s="260"/>
      <c r="JTO249" s="260"/>
      <c r="JTP249" s="260"/>
      <c r="JTQ249" s="260"/>
      <c r="JTR249" s="260"/>
      <c r="JTS249" s="260"/>
      <c r="JTT249" s="260"/>
      <c r="JTU249" s="260"/>
      <c r="JTV249" s="260"/>
      <c r="JTW249" s="260"/>
      <c r="JTX249" s="260"/>
      <c r="JTY249" s="260"/>
      <c r="JTZ249" s="260"/>
      <c r="JUA249" s="260"/>
      <c r="JUB249" s="260"/>
      <c r="JUC249" s="260"/>
      <c r="JUD249" s="260"/>
      <c r="JUE249" s="260"/>
      <c r="JUF249" s="260"/>
      <c r="JUG249" s="260"/>
      <c r="JUH249" s="260"/>
      <c r="JUI249" s="260"/>
      <c r="JUJ249" s="260"/>
      <c r="JUK249" s="260"/>
      <c r="JUL249" s="260"/>
      <c r="JUM249" s="260"/>
      <c r="JUN249" s="260"/>
      <c r="JUO249" s="260"/>
      <c r="JUP249" s="260"/>
      <c r="JUQ249" s="260"/>
      <c r="JUR249" s="260"/>
      <c r="JUS249" s="260"/>
      <c r="JUT249" s="260"/>
      <c r="JUU249" s="260"/>
      <c r="JUV249" s="260"/>
      <c r="JUW249" s="260"/>
      <c r="JUX249" s="260"/>
      <c r="JUY249" s="260"/>
      <c r="JUZ249" s="260"/>
      <c r="JVA249" s="260"/>
      <c r="JVB249" s="260"/>
      <c r="JVC249" s="260"/>
      <c r="JVD249" s="260"/>
      <c r="JVE249" s="260"/>
      <c r="JVF249" s="260"/>
      <c r="JVG249" s="260"/>
      <c r="JVH249" s="260"/>
      <c r="JVI249" s="260"/>
      <c r="JVJ249" s="260"/>
      <c r="JVK249" s="260"/>
      <c r="JVL249" s="260"/>
      <c r="JVM249" s="260"/>
      <c r="JVN249" s="260"/>
      <c r="JVO249" s="260"/>
      <c r="JVP249" s="260"/>
      <c r="JVQ249" s="260"/>
      <c r="JVR249" s="260"/>
      <c r="JVS249" s="260"/>
      <c r="JVT249" s="260"/>
      <c r="JVU249" s="260"/>
      <c r="JVV249" s="260"/>
      <c r="JVW249" s="260"/>
      <c r="JVX249" s="260"/>
      <c r="JVY249" s="260"/>
      <c r="JVZ249" s="260"/>
      <c r="JWA249" s="260"/>
      <c r="JWB249" s="260"/>
      <c r="JWC249" s="260"/>
      <c r="JWD249" s="260"/>
      <c r="JWE249" s="260"/>
      <c r="JWF249" s="260"/>
      <c r="JWG249" s="260"/>
      <c r="JWH249" s="260"/>
      <c r="JWI249" s="260"/>
      <c r="JWJ249" s="260"/>
      <c r="JWK249" s="260"/>
      <c r="JWL249" s="260"/>
      <c r="JWM249" s="260"/>
      <c r="JWN249" s="260"/>
      <c r="JWO249" s="260"/>
      <c r="JWP249" s="260"/>
      <c r="JWQ249" s="260"/>
      <c r="JWR249" s="260"/>
      <c r="JWS249" s="260"/>
      <c r="JWT249" s="260"/>
      <c r="JWU249" s="260"/>
      <c r="JWV249" s="260"/>
      <c r="JWW249" s="260"/>
      <c r="JWX249" s="260"/>
      <c r="JWY249" s="260"/>
      <c r="JWZ249" s="260"/>
      <c r="JXA249" s="260"/>
      <c r="JXB249" s="260"/>
      <c r="JXC249" s="260"/>
      <c r="JXD249" s="260"/>
      <c r="JXE249" s="260"/>
      <c r="JXF249" s="260"/>
      <c r="JXG249" s="260"/>
      <c r="JXH249" s="260"/>
      <c r="JXI249" s="260"/>
      <c r="JXJ249" s="260"/>
      <c r="JXK249" s="260"/>
      <c r="JXL249" s="260"/>
      <c r="JXM249" s="260"/>
      <c r="JXN249" s="260"/>
      <c r="JXO249" s="260"/>
      <c r="JXP249" s="260"/>
      <c r="JXQ249" s="260"/>
      <c r="JXR249" s="260"/>
      <c r="JXS249" s="260"/>
      <c r="JXT249" s="260"/>
      <c r="JXU249" s="260"/>
      <c r="JXV249" s="260"/>
      <c r="JXW249" s="260"/>
      <c r="JXX249" s="260"/>
      <c r="JXY249" s="260"/>
      <c r="JXZ249" s="260"/>
      <c r="JYA249" s="260"/>
      <c r="JYB249" s="260"/>
      <c r="JYC249" s="260"/>
      <c r="JYD249" s="260"/>
      <c r="JYE249" s="260"/>
      <c r="JYF249" s="260"/>
      <c r="JYG249" s="260"/>
      <c r="JYH249" s="260"/>
      <c r="JYI249" s="260"/>
      <c r="JYJ249" s="260"/>
      <c r="JYK249" s="260"/>
      <c r="JYL249" s="260"/>
      <c r="JYM249" s="260"/>
      <c r="JYN249" s="260"/>
      <c r="JYO249" s="260"/>
      <c r="JYP249" s="260"/>
      <c r="JYQ249" s="260"/>
      <c r="JYR249" s="260"/>
      <c r="JYS249" s="260"/>
      <c r="JYT249" s="260"/>
      <c r="JYU249" s="260"/>
      <c r="JYV249" s="260"/>
      <c r="JYW249" s="260"/>
      <c r="JYX249" s="260"/>
      <c r="JYY249" s="260"/>
      <c r="JYZ249" s="260"/>
      <c r="JZA249" s="260"/>
      <c r="JZB249" s="260"/>
      <c r="JZC249" s="260"/>
      <c r="JZD249" s="260"/>
      <c r="JZE249" s="260"/>
      <c r="JZF249" s="260"/>
      <c r="JZG249" s="260"/>
      <c r="JZH249" s="260"/>
      <c r="JZI249" s="260"/>
      <c r="JZJ249" s="260"/>
      <c r="JZK249" s="260"/>
      <c r="JZL249" s="260"/>
      <c r="JZM249" s="260"/>
      <c r="JZN249" s="260"/>
      <c r="JZO249" s="260"/>
      <c r="JZP249" s="260"/>
      <c r="JZQ249" s="260"/>
      <c r="JZR249" s="260"/>
      <c r="JZS249" s="260"/>
      <c r="JZT249" s="260"/>
      <c r="JZU249" s="260"/>
      <c r="JZV249" s="260"/>
      <c r="JZW249" s="260"/>
      <c r="JZX249" s="260"/>
      <c r="JZY249" s="260"/>
      <c r="JZZ249" s="260"/>
      <c r="KAA249" s="260"/>
      <c r="KAB249" s="260"/>
      <c r="KAC249" s="260"/>
      <c r="KAD249" s="260"/>
      <c r="KAE249" s="260"/>
      <c r="KAF249" s="260"/>
      <c r="KAG249" s="260"/>
      <c r="KAH249" s="260"/>
      <c r="KAI249" s="260"/>
      <c r="KAJ249" s="260"/>
      <c r="KAK249" s="260"/>
      <c r="KAL249" s="260"/>
      <c r="KAM249" s="260"/>
      <c r="KAN249" s="260"/>
      <c r="KAO249" s="260"/>
      <c r="KAP249" s="260"/>
      <c r="KAQ249" s="260"/>
      <c r="KAR249" s="260"/>
      <c r="KAS249" s="260"/>
      <c r="KAT249" s="260"/>
      <c r="KAU249" s="260"/>
      <c r="KAV249" s="260"/>
      <c r="KAW249" s="260"/>
      <c r="KAX249" s="260"/>
      <c r="KAY249" s="260"/>
      <c r="KAZ249" s="260"/>
      <c r="KBA249" s="260"/>
      <c r="KBB249" s="260"/>
      <c r="KBC249" s="260"/>
      <c r="KBD249" s="260"/>
      <c r="KBE249" s="260"/>
      <c r="KBF249" s="260"/>
      <c r="KBG249" s="260"/>
      <c r="KBH249" s="260"/>
      <c r="KBI249" s="260"/>
      <c r="KBJ249" s="260"/>
      <c r="KBK249" s="260"/>
      <c r="KBL249" s="260"/>
      <c r="KBM249" s="260"/>
      <c r="KBN249" s="260"/>
      <c r="KBO249" s="260"/>
      <c r="KBP249" s="260"/>
      <c r="KBQ249" s="260"/>
      <c r="KBR249" s="260"/>
      <c r="KBS249" s="260"/>
      <c r="KBT249" s="260"/>
      <c r="KBU249" s="260"/>
      <c r="KBV249" s="260"/>
      <c r="KBW249" s="260"/>
      <c r="KBX249" s="260"/>
      <c r="KBY249" s="260"/>
      <c r="KBZ249" s="260"/>
      <c r="KCA249" s="260"/>
      <c r="KCB249" s="260"/>
      <c r="KCC249" s="260"/>
      <c r="KCD249" s="260"/>
      <c r="KCE249" s="260"/>
      <c r="KCF249" s="260"/>
      <c r="KCG249" s="260"/>
      <c r="KCH249" s="260"/>
      <c r="KCI249" s="260"/>
      <c r="KCJ249" s="260"/>
      <c r="KCK249" s="260"/>
      <c r="KCL249" s="260"/>
      <c r="KCM249" s="260"/>
      <c r="KCN249" s="260"/>
      <c r="KCO249" s="260"/>
      <c r="KCP249" s="260"/>
      <c r="KCQ249" s="260"/>
      <c r="KCR249" s="260"/>
      <c r="KCS249" s="260"/>
      <c r="KCT249" s="260"/>
      <c r="KCU249" s="260"/>
      <c r="KCV249" s="260"/>
      <c r="KCW249" s="260"/>
      <c r="KCX249" s="260"/>
      <c r="KCY249" s="260"/>
      <c r="KCZ249" s="260"/>
      <c r="KDA249" s="260"/>
      <c r="KDB249" s="260"/>
      <c r="KDC249" s="260"/>
      <c r="KDD249" s="260"/>
      <c r="KDE249" s="260"/>
      <c r="KDF249" s="260"/>
      <c r="KDG249" s="260"/>
      <c r="KDH249" s="260"/>
      <c r="KDI249" s="260"/>
      <c r="KDJ249" s="260"/>
      <c r="KDK249" s="260"/>
      <c r="KDL249" s="260"/>
      <c r="KDM249" s="260"/>
      <c r="KDN249" s="260"/>
      <c r="KDO249" s="260"/>
      <c r="KDP249" s="260"/>
      <c r="KDQ249" s="260"/>
      <c r="KDR249" s="260"/>
      <c r="KDS249" s="260"/>
      <c r="KDT249" s="260"/>
      <c r="KDU249" s="260"/>
      <c r="KDV249" s="260"/>
      <c r="KDW249" s="260"/>
      <c r="KDX249" s="260"/>
      <c r="KDY249" s="260"/>
      <c r="KDZ249" s="260"/>
      <c r="KEA249" s="260"/>
      <c r="KEB249" s="260"/>
      <c r="KEC249" s="260"/>
      <c r="KED249" s="260"/>
      <c r="KEE249" s="260"/>
      <c r="KEF249" s="260"/>
      <c r="KEG249" s="260"/>
      <c r="KEH249" s="260"/>
      <c r="KEI249" s="260"/>
      <c r="KEJ249" s="260"/>
      <c r="KEK249" s="260"/>
      <c r="KEL249" s="260"/>
      <c r="KEM249" s="260"/>
      <c r="KEN249" s="260"/>
      <c r="KEO249" s="260"/>
      <c r="KEP249" s="260"/>
      <c r="KEQ249" s="260"/>
      <c r="KER249" s="260"/>
      <c r="KES249" s="260"/>
      <c r="KET249" s="260"/>
      <c r="KEU249" s="260"/>
      <c r="KEV249" s="260"/>
      <c r="KEW249" s="260"/>
      <c r="KEX249" s="260"/>
      <c r="KEY249" s="260"/>
      <c r="KEZ249" s="260"/>
      <c r="KFA249" s="260"/>
      <c r="KFB249" s="260"/>
      <c r="KFC249" s="260"/>
      <c r="KFD249" s="260"/>
      <c r="KFE249" s="260"/>
      <c r="KFF249" s="260"/>
      <c r="KFG249" s="260"/>
      <c r="KFH249" s="260"/>
      <c r="KFI249" s="260"/>
      <c r="KFJ249" s="260"/>
      <c r="KFK249" s="260"/>
      <c r="KFL249" s="260"/>
      <c r="KFM249" s="260"/>
      <c r="KFN249" s="260"/>
      <c r="KFO249" s="260"/>
      <c r="KFP249" s="260"/>
      <c r="KFQ249" s="260"/>
      <c r="KFR249" s="260"/>
      <c r="KFS249" s="260"/>
      <c r="KFT249" s="260"/>
      <c r="KFU249" s="260"/>
      <c r="KFV249" s="260"/>
      <c r="KFW249" s="260"/>
      <c r="KFX249" s="260"/>
      <c r="KFY249" s="260"/>
      <c r="KFZ249" s="260"/>
      <c r="KGA249" s="260"/>
      <c r="KGB249" s="260"/>
      <c r="KGC249" s="260"/>
      <c r="KGD249" s="260"/>
      <c r="KGE249" s="260"/>
      <c r="KGF249" s="260"/>
      <c r="KGG249" s="260"/>
      <c r="KGH249" s="260"/>
      <c r="KGI249" s="260"/>
      <c r="KGJ249" s="260"/>
      <c r="KGK249" s="260"/>
      <c r="KGL249" s="260"/>
      <c r="KGM249" s="260"/>
      <c r="KGN249" s="260"/>
      <c r="KGO249" s="260"/>
      <c r="KGP249" s="260"/>
      <c r="KGQ249" s="260"/>
      <c r="KGR249" s="260"/>
      <c r="KGS249" s="260"/>
      <c r="KGT249" s="260"/>
      <c r="KGU249" s="260"/>
      <c r="KGV249" s="260"/>
      <c r="KGW249" s="260"/>
      <c r="KGX249" s="260"/>
      <c r="KGY249" s="260"/>
      <c r="KGZ249" s="260"/>
      <c r="KHA249" s="260"/>
      <c r="KHB249" s="260"/>
      <c r="KHC249" s="260"/>
      <c r="KHD249" s="260"/>
      <c r="KHE249" s="260"/>
      <c r="KHF249" s="260"/>
      <c r="KHG249" s="260"/>
      <c r="KHH249" s="260"/>
      <c r="KHI249" s="260"/>
      <c r="KHJ249" s="260"/>
      <c r="KHK249" s="260"/>
      <c r="KHL249" s="260"/>
      <c r="KHM249" s="260"/>
      <c r="KHN249" s="260"/>
      <c r="KHO249" s="260"/>
      <c r="KHP249" s="260"/>
      <c r="KHQ249" s="260"/>
      <c r="KHR249" s="260"/>
      <c r="KHS249" s="260"/>
      <c r="KHT249" s="260"/>
      <c r="KHU249" s="260"/>
      <c r="KHV249" s="260"/>
      <c r="KHW249" s="260"/>
      <c r="KHX249" s="260"/>
      <c r="KHY249" s="260"/>
      <c r="KHZ249" s="260"/>
      <c r="KIA249" s="260"/>
      <c r="KIB249" s="260"/>
      <c r="KIC249" s="260"/>
      <c r="KID249" s="260"/>
      <c r="KIE249" s="260"/>
      <c r="KIF249" s="260"/>
      <c r="KIG249" s="260"/>
      <c r="KIH249" s="260"/>
      <c r="KII249" s="260"/>
      <c r="KIJ249" s="260"/>
      <c r="KIK249" s="260"/>
      <c r="KIL249" s="260"/>
      <c r="KIM249" s="260"/>
      <c r="KIN249" s="260"/>
      <c r="KIO249" s="260"/>
      <c r="KIP249" s="260"/>
      <c r="KIQ249" s="260"/>
      <c r="KIR249" s="260"/>
      <c r="KIS249" s="260"/>
      <c r="KIT249" s="260"/>
      <c r="KIU249" s="260"/>
      <c r="KIV249" s="260"/>
      <c r="KIW249" s="260"/>
      <c r="KIX249" s="260"/>
      <c r="KIY249" s="260"/>
      <c r="KIZ249" s="260"/>
      <c r="KJA249" s="260"/>
      <c r="KJB249" s="260"/>
      <c r="KJC249" s="260"/>
      <c r="KJD249" s="260"/>
      <c r="KJE249" s="260"/>
      <c r="KJF249" s="260"/>
      <c r="KJG249" s="260"/>
      <c r="KJH249" s="260"/>
      <c r="KJI249" s="260"/>
      <c r="KJJ249" s="260"/>
      <c r="KJK249" s="260"/>
      <c r="KJL249" s="260"/>
      <c r="KJM249" s="260"/>
      <c r="KJN249" s="260"/>
      <c r="KJO249" s="260"/>
      <c r="KJP249" s="260"/>
      <c r="KJQ249" s="260"/>
      <c r="KJR249" s="260"/>
      <c r="KJS249" s="260"/>
      <c r="KJT249" s="260"/>
      <c r="KJU249" s="260"/>
      <c r="KJV249" s="260"/>
      <c r="KJW249" s="260"/>
      <c r="KJX249" s="260"/>
      <c r="KJY249" s="260"/>
      <c r="KJZ249" s="260"/>
      <c r="KKA249" s="260"/>
      <c r="KKB249" s="260"/>
      <c r="KKC249" s="260"/>
      <c r="KKD249" s="260"/>
      <c r="KKE249" s="260"/>
      <c r="KKF249" s="260"/>
      <c r="KKG249" s="260"/>
      <c r="KKH249" s="260"/>
      <c r="KKI249" s="260"/>
      <c r="KKJ249" s="260"/>
      <c r="KKK249" s="260"/>
      <c r="KKL249" s="260"/>
      <c r="KKM249" s="260"/>
      <c r="KKN249" s="260"/>
      <c r="KKO249" s="260"/>
      <c r="KKP249" s="260"/>
      <c r="KKQ249" s="260"/>
      <c r="KKR249" s="260"/>
      <c r="KKS249" s="260"/>
      <c r="KKT249" s="260"/>
      <c r="KKU249" s="260"/>
      <c r="KKV249" s="260"/>
      <c r="KKW249" s="260"/>
      <c r="KKX249" s="260"/>
      <c r="KKY249" s="260"/>
      <c r="KKZ249" s="260"/>
      <c r="KLA249" s="260"/>
      <c r="KLB249" s="260"/>
      <c r="KLC249" s="260"/>
      <c r="KLD249" s="260"/>
      <c r="KLE249" s="260"/>
      <c r="KLF249" s="260"/>
      <c r="KLG249" s="260"/>
      <c r="KLH249" s="260"/>
      <c r="KLI249" s="260"/>
      <c r="KLJ249" s="260"/>
      <c r="KLK249" s="260"/>
      <c r="KLL249" s="260"/>
      <c r="KLM249" s="260"/>
      <c r="KLN249" s="260"/>
      <c r="KLO249" s="260"/>
      <c r="KLP249" s="260"/>
      <c r="KLQ249" s="260"/>
      <c r="KLR249" s="260"/>
      <c r="KLS249" s="260"/>
      <c r="KLT249" s="260"/>
      <c r="KLU249" s="260"/>
      <c r="KLV249" s="260"/>
      <c r="KLW249" s="260"/>
      <c r="KLX249" s="260"/>
      <c r="KLY249" s="260"/>
      <c r="KLZ249" s="260"/>
      <c r="KMA249" s="260"/>
      <c r="KMB249" s="260"/>
      <c r="KMC249" s="260"/>
      <c r="KMD249" s="260"/>
      <c r="KME249" s="260"/>
      <c r="KMF249" s="260"/>
      <c r="KMG249" s="260"/>
      <c r="KMH249" s="260"/>
      <c r="KMI249" s="260"/>
      <c r="KMJ249" s="260"/>
      <c r="KMK249" s="260"/>
      <c r="KML249" s="260"/>
      <c r="KMM249" s="260"/>
      <c r="KMN249" s="260"/>
      <c r="KMO249" s="260"/>
      <c r="KMP249" s="260"/>
      <c r="KMQ249" s="260"/>
      <c r="KMR249" s="260"/>
      <c r="KMS249" s="260"/>
      <c r="KMT249" s="260"/>
      <c r="KMU249" s="260"/>
      <c r="KMV249" s="260"/>
      <c r="KMW249" s="260"/>
      <c r="KMX249" s="260"/>
      <c r="KMY249" s="260"/>
      <c r="KMZ249" s="260"/>
      <c r="KNA249" s="260"/>
      <c r="KNB249" s="260"/>
      <c r="KNC249" s="260"/>
      <c r="KND249" s="260"/>
      <c r="KNE249" s="260"/>
      <c r="KNF249" s="260"/>
      <c r="KNG249" s="260"/>
      <c r="KNH249" s="260"/>
      <c r="KNI249" s="260"/>
      <c r="KNJ249" s="260"/>
      <c r="KNK249" s="260"/>
      <c r="KNL249" s="260"/>
      <c r="KNM249" s="260"/>
      <c r="KNN249" s="260"/>
      <c r="KNO249" s="260"/>
      <c r="KNP249" s="260"/>
      <c r="KNQ249" s="260"/>
      <c r="KNR249" s="260"/>
      <c r="KNS249" s="260"/>
      <c r="KNT249" s="260"/>
      <c r="KNU249" s="260"/>
      <c r="KNV249" s="260"/>
      <c r="KNW249" s="260"/>
      <c r="KNX249" s="260"/>
      <c r="KNY249" s="260"/>
      <c r="KNZ249" s="260"/>
      <c r="KOA249" s="260"/>
      <c r="KOB249" s="260"/>
      <c r="KOC249" s="260"/>
      <c r="KOD249" s="260"/>
      <c r="KOE249" s="260"/>
      <c r="KOF249" s="260"/>
      <c r="KOG249" s="260"/>
      <c r="KOH249" s="260"/>
      <c r="KOI249" s="260"/>
      <c r="KOJ249" s="260"/>
      <c r="KOK249" s="260"/>
      <c r="KOL249" s="260"/>
      <c r="KOM249" s="260"/>
      <c r="KON249" s="260"/>
      <c r="KOO249" s="260"/>
      <c r="KOP249" s="260"/>
      <c r="KOQ249" s="260"/>
      <c r="KOR249" s="260"/>
      <c r="KOS249" s="260"/>
      <c r="KOT249" s="260"/>
      <c r="KOU249" s="260"/>
      <c r="KOV249" s="260"/>
      <c r="KOW249" s="260"/>
      <c r="KOX249" s="260"/>
      <c r="KOY249" s="260"/>
      <c r="KOZ249" s="260"/>
      <c r="KPA249" s="260"/>
      <c r="KPB249" s="260"/>
      <c r="KPC249" s="260"/>
      <c r="KPD249" s="260"/>
      <c r="KPE249" s="260"/>
      <c r="KPF249" s="260"/>
      <c r="KPG249" s="260"/>
      <c r="KPH249" s="260"/>
      <c r="KPI249" s="260"/>
      <c r="KPJ249" s="260"/>
      <c r="KPK249" s="260"/>
      <c r="KPL249" s="260"/>
      <c r="KPM249" s="260"/>
      <c r="KPN249" s="260"/>
      <c r="KPO249" s="260"/>
      <c r="KPP249" s="260"/>
      <c r="KPQ249" s="260"/>
      <c r="KPR249" s="260"/>
      <c r="KPS249" s="260"/>
      <c r="KPT249" s="260"/>
      <c r="KPU249" s="260"/>
      <c r="KPV249" s="260"/>
      <c r="KPW249" s="260"/>
      <c r="KPX249" s="260"/>
      <c r="KPY249" s="260"/>
      <c r="KPZ249" s="260"/>
      <c r="KQA249" s="260"/>
      <c r="KQB249" s="260"/>
      <c r="KQC249" s="260"/>
      <c r="KQD249" s="260"/>
      <c r="KQE249" s="260"/>
      <c r="KQF249" s="260"/>
      <c r="KQG249" s="260"/>
      <c r="KQH249" s="260"/>
      <c r="KQI249" s="260"/>
      <c r="KQJ249" s="260"/>
      <c r="KQK249" s="260"/>
      <c r="KQL249" s="260"/>
      <c r="KQM249" s="260"/>
      <c r="KQN249" s="260"/>
      <c r="KQO249" s="260"/>
      <c r="KQP249" s="260"/>
      <c r="KQQ249" s="260"/>
      <c r="KQR249" s="260"/>
      <c r="KQS249" s="260"/>
      <c r="KQT249" s="260"/>
      <c r="KQU249" s="260"/>
      <c r="KQV249" s="260"/>
      <c r="KQW249" s="260"/>
      <c r="KQX249" s="260"/>
      <c r="KQY249" s="260"/>
      <c r="KQZ249" s="260"/>
      <c r="KRA249" s="260"/>
      <c r="KRB249" s="260"/>
      <c r="KRC249" s="260"/>
      <c r="KRD249" s="260"/>
      <c r="KRE249" s="260"/>
      <c r="KRF249" s="260"/>
      <c r="KRG249" s="260"/>
      <c r="KRH249" s="260"/>
      <c r="KRI249" s="260"/>
      <c r="KRJ249" s="260"/>
      <c r="KRK249" s="260"/>
      <c r="KRL249" s="260"/>
      <c r="KRM249" s="260"/>
      <c r="KRN249" s="260"/>
      <c r="KRO249" s="260"/>
      <c r="KRP249" s="260"/>
      <c r="KRQ249" s="260"/>
      <c r="KRR249" s="260"/>
      <c r="KRS249" s="260"/>
      <c r="KRT249" s="260"/>
      <c r="KRU249" s="260"/>
      <c r="KRV249" s="260"/>
      <c r="KRW249" s="260"/>
      <c r="KRX249" s="260"/>
      <c r="KRY249" s="260"/>
      <c r="KRZ249" s="260"/>
      <c r="KSA249" s="260"/>
      <c r="KSB249" s="260"/>
      <c r="KSC249" s="260"/>
      <c r="KSD249" s="260"/>
      <c r="KSE249" s="260"/>
      <c r="KSF249" s="260"/>
      <c r="KSG249" s="260"/>
      <c r="KSH249" s="260"/>
      <c r="KSI249" s="260"/>
      <c r="KSJ249" s="260"/>
      <c r="KSK249" s="260"/>
      <c r="KSL249" s="260"/>
      <c r="KSM249" s="260"/>
      <c r="KSN249" s="260"/>
      <c r="KSO249" s="260"/>
      <c r="KSP249" s="260"/>
      <c r="KSQ249" s="260"/>
      <c r="KSR249" s="260"/>
      <c r="KSS249" s="260"/>
      <c r="KST249" s="260"/>
      <c r="KSU249" s="260"/>
      <c r="KSV249" s="260"/>
      <c r="KSW249" s="260"/>
      <c r="KSX249" s="260"/>
      <c r="KSY249" s="260"/>
      <c r="KSZ249" s="260"/>
      <c r="KTA249" s="260"/>
      <c r="KTB249" s="260"/>
      <c r="KTC249" s="260"/>
      <c r="KTD249" s="260"/>
      <c r="KTE249" s="260"/>
      <c r="KTF249" s="260"/>
      <c r="KTG249" s="260"/>
      <c r="KTH249" s="260"/>
      <c r="KTI249" s="260"/>
      <c r="KTJ249" s="260"/>
      <c r="KTK249" s="260"/>
      <c r="KTL249" s="260"/>
      <c r="KTM249" s="260"/>
      <c r="KTN249" s="260"/>
      <c r="KTO249" s="260"/>
      <c r="KTP249" s="260"/>
      <c r="KTQ249" s="260"/>
      <c r="KTR249" s="260"/>
      <c r="KTS249" s="260"/>
      <c r="KTT249" s="260"/>
      <c r="KTU249" s="260"/>
      <c r="KTV249" s="260"/>
      <c r="KTW249" s="260"/>
      <c r="KTX249" s="260"/>
      <c r="KTY249" s="260"/>
      <c r="KTZ249" s="260"/>
      <c r="KUA249" s="260"/>
      <c r="KUB249" s="260"/>
      <c r="KUC249" s="260"/>
      <c r="KUD249" s="260"/>
      <c r="KUE249" s="260"/>
      <c r="KUF249" s="260"/>
      <c r="KUG249" s="260"/>
      <c r="KUH249" s="260"/>
      <c r="KUI249" s="260"/>
      <c r="KUJ249" s="260"/>
      <c r="KUK249" s="260"/>
      <c r="KUL249" s="260"/>
      <c r="KUM249" s="260"/>
      <c r="KUN249" s="260"/>
      <c r="KUO249" s="260"/>
      <c r="KUP249" s="260"/>
      <c r="KUQ249" s="260"/>
      <c r="KUR249" s="260"/>
      <c r="KUS249" s="260"/>
      <c r="KUT249" s="260"/>
      <c r="KUU249" s="260"/>
      <c r="KUV249" s="260"/>
      <c r="KUW249" s="260"/>
      <c r="KUX249" s="260"/>
      <c r="KUY249" s="260"/>
      <c r="KUZ249" s="260"/>
      <c r="KVA249" s="260"/>
      <c r="KVB249" s="260"/>
      <c r="KVC249" s="260"/>
      <c r="KVD249" s="260"/>
      <c r="KVE249" s="260"/>
      <c r="KVF249" s="260"/>
      <c r="KVG249" s="260"/>
      <c r="KVH249" s="260"/>
      <c r="KVI249" s="260"/>
      <c r="KVJ249" s="260"/>
      <c r="KVK249" s="260"/>
      <c r="KVL249" s="260"/>
      <c r="KVM249" s="260"/>
      <c r="KVN249" s="260"/>
      <c r="KVO249" s="260"/>
      <c r="KVP249" s="260"/>
      <c r="KVQ249" s="260"/>
      <c r="KVR249" s="260"/>
      <c r="KVS249" s="260"/>
      <c r="KVT249" s="260"/>
      <c r="KVU249" s="260"/>
      <c r="KVV249" s="260"/>
      <c r="KVW249" s="260"/>
      <c r="KVX249" s="260"/>
      <c r="KVY249" s="260"/>
      <c r="KVZ249" s="260"/>
      <c r="KWA249" s="260"/>
      <c r="KWB249" s="260"/>
      <c r="KWC249" s="260"/>
      <c r="KWD249" s="260"/>
      <c r="KWE249" s="260"/>
      <c r="KWF249" s="260"/>
      <c r="KWG249" s="260"/>
      <c r="KWH249" s="260"/>
      <c r="KWI249" s="260"/>
      <c r="KWJ249" s="260"/>
      <c r="KWK249" s="260"/>
      <c r="KWL249" s="260"/>
      <c r="KWM249" s="260"/>
      <c r="KWN249" s="260"/>
      <c r="KWO249" s="260"/>
      <c r="KWP249" s="260"/>
      <c r="KWQ249" s="260"/>
      <c r="KWR249" s="260"/>
      <c r="KWS249" s="260"/>
      <c r="KWT249" s="260"/>
      <c r="KWU249" s="260"/>
      <c r="KWV249" s="260"/>
      <c r="KWW249" s="260"/>
      <c r="KWX249" s="260"/>
      <c r="KWY249" s="260"/>
      <c r="KWZ249" s="260"/>
      <c r="KXA249" s="260"/>
      <c r="KXB249" s="260"/>
      <c r="KXC249" s="260"/>
      <c r="KXD249" s="260"/>
      <c r="KXE249" s="260"/>
      <c r="KXF249" s="260"/>
      <c r="KXG249" s="260"/>
      <c r="KXH249" s="260"/>
      <c r="KXI249" s="260"/>
      <c r="KXJ249" s="260"/>
      <c r="KXK249" s="260"/>
      <c r="KXL249" s="260"/>
      <c r="KXM249" s="260"/>
      <c r="KXN249" s="260"/>
      <c r="KXO249" s="260"/>
      <c r="KXP249" s="260"/>
      <c r="KXQ249" s="260"/>
      <c r="KXR249" s="260"/>
      <c r="KXS249" s="260"/>
      <c r="KXT249" s="260"/>
      <c r="KXU249" s="260"/>
      <c r="KXV249" s="260"/>
      <c r="KXW249" s="260"/>
      <c r="KXX249" s="260"/>
      <c r="KXY249" s="260"/>
      <c r="KXZ249" s="260"/>
      <c r="KYA249" s="260"/>
      <c r="KYB249" s="260"/>
      <c r="KYC249" s="260"/>
      <c r="KYD249" s="260"/>
      <c r="KYE249" s="260"/>
      <c r="KYF249" s="260"/>
      <c r="KYG249" s="260"/>
      <c r="KYH249" s="260"/>
      <c r="KYI249" s="260"/>
      <c r="KYJ249" s="260"/>
      <c r="KYK249" s="260"/>
      <c r="KYL249" s="260"/>
      <c r="KYM249" s="260"/>
      <c r="KYN249" s="260"/>
      <c r="KYO249" s="260"/>
      <c r="KYP249" s="260"/>
      <c r="KYQ249" s="260"/>
      <c r="KYR249" s="260"/>
      <c r="KYS249" s="260"/>
      <c r="KYT249" s="260"/>
      <c r="KYU249" s="260"/>
      <c r="KYV249" s="260"/>
      <c r="KYW249" s="260"/>
      <c r="KYX249" s="260"/>
      <c r="KYY249" s="260"/>
      <c r="KYZ249" s="260"/>
      <c r="KZA249" s="260"/>
      <c r="KZB249" s="260"/>
      <c r="KZC249" s="260"/>
      <c r="KZD249" s="260"/>
      <c r="KZE249" s="260"/>
      <c r="KZF249" s="260"/>
      <c r="KZG249" s="260"/>
      <c r="KZH249" s="260"/>
      <c r="KZI249" s="260"/>
      <c r="KZJ249" s="260"/>
      <c r="KZK249" s="260"/>
      <c r="KZL249" s="260"/>
      <c r="KZM249" s="260"/>
      <c r="KZN249" s="260"/>
      <c r="KZO249" s="260"/>
      <c r="KZP249" s="260"/>
      <c r="KZQ249" s="260"/>
      <c r="KZR249" s="260"/>
      <c r="KZS249" s="260"/>
      <c r="KZT249" s="260"/>
      <c r="KZU249" s="260"/>
      <c r="KZV249" s="260"/>
      <c r="KZW249" s="260"/>
      <c r="KZX249" s="260"/>
      <c r="KZY249" s="260"/>
      <c r="KZZ249" s="260"/>
      <c r="LAA249" s="260"/>
      <c r="LAB249" s="260"/>
      <c r="LAC249" s="260"/>
      <c r="LAD249" s="260"/>
      <c r="LAE249" s="260"/>
      <c r="LAF249" s="260"/>
      <c r="LAG249" s="260"/>
      <c r="LAH249" s="260"/>
      <c r="LAI249" s="260"/>
      <c r="LAJ249" s="260"/>
      <c r="LAK249" s="260"/>
      <c r="LAL249" s="260"/>
      <c r="LAM249" s="260"/>
      <c r="LAN249" s="260"/>
      <c r="LAO249" s="260"/>
      <c r="LAP249" s="260"/>
      <c r="LAQ249" s="260"/>
      <c r="LAR249" s="260"/>
      <c r="LAS249" s="260"/>
      <c r="LAT249" s="260"/>
      <c r="LAU249" s="260"/>
      <c r="LAV249" s="260"/>
      <c r="LAW249" s="260"/>
      <c r="LAX249" s="260"/>
      <c r="LAY249" s="260"/>
      <c r="LAZ249" s="260"/>
      <c r="LBA249" s="260"/>
      <c r="LBB249" s="260"/>
      <c r="LBC249" s="260"/>
      <c r="LBD249" s="260"/>
      <c r="LBE249" s="260"/>
      <c r="LBF249" s="260"/>
      <c r="LBG249" s="260"/>
      <c r="LBH249" s="260"/>
      <c r="LBI249" s="260"/>
      <c r="LBJ249" s="260"/>
      <c r="LBK249" s="260"/>
      <c r="LBL249" s="260"/>
      <c r="LBM249" s="260"/>
      <c r="LBN249" s="260"/>
      <c r="LBO249" s="260"/>
      <c r="LBP249" s="260"/>
      <c r="LBQ249" s="260"/>
      <c r="LBR249" s="260"/>
      <c r="LBS249" s="260"/>
      <c r="LBT249" s="260"/>
      <c r="LBU249" s="260"/>
      <c r="LBV249" s="260"/>
      <c r="LBW249" s="260"/>
      <c r="LBX249" s="260"/>
      <c r="LBY249" s="260"/>
      <c r="LBZ249" s="260"/>
      <c r="LCA249" s="260"/>
      <c r="LCB249" s="260"/>
      <c r="LCC249" s="260"/>
      <c r="LCD249" s="260"/>
      <c r="LCE249" s="260"/>
      <c r="LCF249" s="260"/>
      <c r="LCG249" s="260"/>
      <c r="LCH249" s="260"/>
      <c r="LCI249" s="260"/>
      <c r="LCJ249" s="260"/>
      <c r="LCK249" s="260"/>
      <c r="LCL249" s="260"/>
      <c r="LCM249" s="260"/>
      <c r="LCN249" s="260"/>
      <c r="LCO249" s="260"/>
      <c r="LCP249" s="260"/>
      <c r="LCQ249" s="260"/>
      <c r="LCR249" s="260"/>
      <c r="LCS249" s="260"/>
      <c r="LCT249" s="260"/>
      <c r="LCU249" s="260"/>
      <c r="LCV249" s="260"/>
      <c r="LCW249" s="260"/>
      <c r="LCX249" s="260"/>
      <c r="LCY249" s="260"/>
      <c r="LCZ249" s="260"/>
      <c r="LDA249" s="260"/>
      <c r="LDB249" s="260"/>
      <c r="LDC249" s="260"/>
      <c r="LDD249" s="260"/>
      <c r="LDE249" s="260"/>
      <c r="LDF249" s="260"/>
      <c r="LDG249" s="260"/>
      <c r="LDH249" s="260"/>
      <c r="LDI249" s="260"/>
      <c r="LDJ249" s="260"/>
      <c r="LDK249" s="260"/>
      <c r="LDL249" s="260"/>
      <c r="LDM249" s="260"/>
      <c r="LDN249" s="260"/>
      <c r="LDO249" s="260"/>
      <c r="LDP249" s="260"/>
      <c r="LDQ249" s="260"/>
      <c r="LDR249" s="260"/>
      <c r="LDS249" s="260"/>
      <c r="LDT249" s="260"/>
      <c r="LDU249" s="260"/>
      <c r="LDV249" s="260"/>
      <c r="LDW249" s="260"/>
      <c r="LDX249" s="260"/>
      <c r="LDY249" s="260"/>
      <c r="LDZ249" s="260"/>
      <c r="LEA249" s="260"/>
      <c r="LEB249" s="260"/>
      <c r="LEC249" s="260"/>
      <c r="LED249" s="260"/>
      <c r="LEE249" s="260"/>
      <c r="LEF249" s="260"/>
      <c r="LEG249" s="260"/>
      <c r="LEH249" s="260"/>
      <c r="LEI249" s="260"/>
      <c r="LEJ249" s="260"/>
      <c r="LEK249" s="260"/>
      <c r="LEL249" s="260"/>
      <c r="LEM249" s="260"/>
      <c r="LEN249" s="260"/>
      <c r="LEO249" s="260"/>
      <c r="LEP249" s="260"/>
      <c r="LEQ249" s="260"/>
      <c r="LER249" s="260"/>
      <c r="LES249" s="260"/>
      <c r="LET249" s="260"/>
      <c r="LEU249" s="260"/>
      <c r="LEV249" s="260"/>
      <c r="LEW249" s="260"/>
      <c r="LEX249" s="260"/>
      <c r="LEY249" s="260"/>
      <c r="LEZ249" s="260"/>
      <c r="LFA249" s="260"/>
      <c r="LFB249" s="260"/>
      <c r="LFC249" s="260"/>
      <c r="LFD249" s="260"/>
      <c r="LFE249" s="260"/>
      <c r="LFF249" s="260"/>
      <c r="LFG249" s="260"/>
      <c r="LFH249" s="260"/>
      <c r="LFI249" s="260"/>
      <c r="LFJ249" s="260"/>
      <c r="LFK249" s="260"/>
      <c r="LFL249" s="260"/>
      <c r="LFM249" s="260"/>
      <c r="LFN249" s="260"/>
      <c r="LFO249" s="260"/>
      <c r="LFP249" s="260"/>
      <c r="LFQ249" s="260"/>
      <c r="LFR249" s="260"/>
      <c r="LFS249" s="260"/>
      <c r="LFT249" s="260"/>
      <c r="LFU249" s="260"/>
      <c r="LFV249" s="260"/>
      <c r="LFW249" s="260"/>
      <c r="LFX249" s="260"/>
      <c r="LFY249" s="260"/>
      <c r="LFZ249" s="260"/>
      <c r="LGA249" s="260"/>
      <c r="LGB249" s="260"/>
      <c r="LGC249" s="260"/>
      <c r="LGD249" s="260"/>
      <c r="LGE249" s="260"/>
      <c r="LGF249" s="260"/>
      <c r="LGG249" s="260"/>
      <c r="LGH249" s="260"/>
      <c r="LGI249" s="260"/>
      <c r="LGJ249" s="260"/>
      <c r="LGK249" s="260"/>
      <c r="LGL249" s="260"/>
      <c r="LGM249" s="260"/>
      <c r="LGN249" s="260"/>
      <c r="LGO249" s="260"/>
      <c r="LGP249" s="260"/>
      <c r="LGQ249" s="260"/>
      <c r="LGR249" s="260"/>
      <c r="LGS249" s="260"/>
      <c r="LGT249" s="260"/>
      <c r="LGU249" s="260"/>
      <c r="LGV249" s="260"/>
      <c r="LGW249" s="260"/>
      <c r="LGX249" s="260"/>
      <c r="LGY249" s="260"/>
      <c r="LGZ249" s="260"/>
      <c r="LHA249" s="260"/>
      <c r="LHB249" s="260"/>
      <c r="LHC249" s="260"/>
      <c r="LHD249" s="260"/>
      <c r="LHE249" s="260"/>
      <c r="LHF249" s="260"/>
      <c r="LHG249" s="260"/>
      <c r="LHH249" s="260"/>
      <c r="LHI249" s="260"/>
      <c r="LHJ249" s="260"/>
      <c r="LHK249" s="260"/>
      <c r="LHL249" s="260"/>
      <c r="LHM249" s="260"/>
      <c r="LHN249" s="260"/>
      <c r="LHO249" s="260"/>
      <c r="LHP249" s="260"/>
      <c r="LHQ249" s="260"/>
      <c r="LHR249" s="260"/>
      <c r="LHS249" s="260"/>
      <c r="LHT249" s="260"/>
      <c r="LHU249" s="260"/>
      <c r="LHV249" s="260"/>
      <c r="LHW249" s="260"/>
      <c r="LHX249" s="260"/>
      <c r="LHY249" s="260"/>
      <c r="LHZ249" s="260"/>
      <c r="LIA249" s="260"/>
      <c r="LIB249" s="260"/>
      <c r="LIC249" s="260"/>
      <c r="LID249" s="260"/>
      <c r="LIE249" s="260"/>
      <c r="LIF249" s="260"/>
      <c r="LIG249" s="260"/>
      <c r="LIH249" s="260"/>
      <c r="LII249" s="260"/>
      <c r="LIJ249" s="260"/>
      <c r="LIK249" s="260"/>
      <c r="LIL249" s="260"/>
      <c r="LIM249" s="260"/>
      <c r="LIN249" s="260"/>
      <c r="LIO249" s="260"/>
      <c r="LIP249" s="260"/>
      <c r="LIQ249" s="260"/>
      <c r="LIR249" s="260"/>
      <c r="LIS249" s="260"/>
      <c r="LIT249" s="260"/>
      <c r="LIU249" s="260"/>
      <c r="LIV249" s="260"/>
      <c r="LIW249" s="260"/>
      <c r="LIX249" s="260"/>
      <c r="LIY249" s="260"/>
      <c r="LIZ249" s="260"/>
      <c r="LJA249" s="260"/>
      <c r="LJB249" s="260"/>
      <c r="LJC249" s="260"/>
      <c r="LJD249" s="260"/>
      <c r="LJE249" s="260"/>
      <c r="LJF249" s="260"/>
      <c r="LJG249" s="260"/>
      <c r="LJH249" s="260"/>
      <c r="LJI249" s="260"/>
      <c r="LJJ249" s="260"/>
      <c r="LJK249" s="260"/>
      <c r="LJL249" s="260"/>
      <c r="LJM249" s="260"/>
      <c r="LJN249" s="260"/>
      <c r="LJO249" s="260"/>
      <c r="LJP249" s="260"/>
      <c r="LJQ249" s="260"/>
      <c r="LJR249" s="260"/>
      <c r="LJS249" s="260"/>
      <c r="LJT249" s="260"/>
      <c r="LJU249" s="260"/>
      <c r="LJV249" s="260"/>
      <c r="LJW249" s="260"/>
      <c r="LJX249" s="260"/>
      <c r="LJY249" s="260"/>
      <c r="LJZ249" s="260"/>
      <c r="LKA249" s="260"/>
      <c r="LKB249" s="260"/>
      <c r="LKC249" s="260"/>
      <c r="LKD249" s="260"/>
      <c r="LKE249" s="260"/>
      <c r="LKF249" s="260"/>
      <c r="LKG249" s="260"/>
      <c r="LKH249" s="260"/>
      <c r="LKI249" s="260"/>
      <c r="LKJ249" s="260"/>
      <c r="LKK249" s="260"/>
      <c r="LKL249" s="260"/>
      <c r="LKM249" s="260"/>
      <c r="LKN249" s="260"/>
      <c r="LKO249" s="260"/>
      <c r="LKP249" s="260"/>
      <c r="LKQ249" s="260"/>
      <c r="LKR249" s="260"/>
      <c r="LKS249" s="260"/>
      <c r="LKT249" s="260"/>
      <c r="LKU249" s="260"/>
      <c r="LKV249" s="260"/>
      <c r="LKW249" s="260"/>
      <c r="LKX249" s="260"/>
      <c r="LKY249" s="260"/>
      <c r="LKZ249" s="260"/>
      <c r="LLA249" s="260"/>
      <c r="LLB249" s="260"/>
      <c r="LLC249" s="260"/>
      <c r="LLD249" s="260"/>
      <c r="LLE249" s="260"/>
      <c r="LLF249" s="260"/>
      <c r="LLG249" s="260"/>
      <c r="LLH249" s="260"/>
      <c r="LLI249" s="260"/>
      <c r="LLJ249" s="260"/>
      <c r="LLK249" s="260"/>
      <c r="LLL249" s="260"/>
      <c r="LLM249" s="260"/>
      <c r="LLN249" s="260"/>
      <c r="LLO249" s="260"/>
      <c r="LLP249" s="260"/>
      <c r="LLQ249" s="260"/>
      <c r="LLR249" s="260"/>
      <c r="LLS249" s="260"/>
      <c r="LLT249" s="260"/>
      <c r="LLU249" s="260"/>
      <c r="LLV249" s="260"/>
      <c r="LLW249" s="260"/>
      <c r="LLX249" s="260"/>
      <c r="LLY249" s="260"/>
      <c r="LLZ249" s="260"/>
      <c r="LMA249" s="260"/>
      <c r="LMB249" s="260"/>
      <c r="LMC249" s="260"/>
      <c r="LMD249" s="260"/>
      <c r="LME249" s="260"/>
      <c r="LMF249" s="260"/>
      <c r="LMG249" s="260"/>
      <c r="LMH249" s="260"/>
      <c r="LMI249" s="260"/>
      <c r="LMJ249" s="260"/>
      <c r="LMK249" s="260"/>
      <c r="LML249" s="260"/>
      <c r="LMM249" s="260"/>
      <c r="LMN249" s="260"/>
      <c r="LMO249" s="260"/>
      <c r="LMP249" s="260"/>
      <c r="LMQ249" s="260"/>
      <c r="LMR249" s="260"/>
      <c r="LMS249" s="260"/>
      <c r="LMT249" s="260"/>
      <c r="LMU249" s="260"/>
      <c r="LMV249" s="260"/>
      <c r="LMW249" s="260"/>
      <c r="LMX249" s="260"/>
      <c r="LMY249" s="260"/>
      <c r="LMZ249" s="260"/>
      <c r="LNA249" s="260"/>
      <c r="LNB249" s="260"/>
      <c r="LNC249" s="260"/>
      <c r="LND249" s="260"/>
      <c r="LNE249" s="260"/>
      <c r="LNF249" s="260"/>
      <c r="LNG249" s="260"/>
      <c r="LNH249" s="260"/>
      <c r="LNI249" s="260"/>
      <c r="LNJ249" s="260"/>
      <c r="LNK249" s="260"/>
      <c r="LNL249" s="260"/>
      <c r="LNM249" s="260"/>
      <c r="LNN249" s="260"/>
      <c r="LNO249" s="260"/>
      <c r="LNP249" s="260"/>
      <c r="LNQ249" s="260"/>
      <c r="LNR249" s="260"/>
      <c r="LNS249" s="260"/>
      <c r="LNT249" s="260"/>
      <c r="LNU249" s="260"/>
      <c r="LNV249" s="260"/>
      <c r="LNW249" s="260"/>
      <c r="LNX249" s="260"/>
      <c r="LNY249" s="260"/>
      <c r="LNZ249" s="260"/>
      <c r="LOA249" s="260"/>
      <c r="LOB249" s="260"/>
      <c r="LOC249" s="260"/>
      <c r="LOD249" s="260"/>
      <c r="LOE249" s="260"/>
      <c r="LOF249" s="260"/>
      <c r="LOG249" s="260"/>
      <c r="LOH249" s="260"/>
      <c r="LOI249" s="260"/>
      <c r="LOJ249" s="260"/>
      <c r="LOK249" s="260"/>
      <c r="LOL249" s="260"/>
      <c r="LOM249" s="260"/>
      <c r="LON249" s="260"/>
      <c r="LOO249" s="260"/>
      <c r="LOP249" s="260"/>
      <c r="LOQ249" s="260"/>
      <c r="LOR249" s="260"/>
      <c r="LOS249" s="260"/>
      <c r="LOT249" s="260"/>
      <c r="LOU249" s="260"/>
      <c r="LOV249" s="260"/>
      <c r="LOW249" s="260"/>
      <c r="LOX249" s="260"/>
      <c r="LOY249" s="260"/>
      <c r="LOZ249" s="260"/>
      <c r="LPA249" s="260"/>
      <c r="LPB249" s="260"/>
      <c r="LPC249" s="260"/>
      <c r="LPD249" s="260"/>
      <c r="LPE249" s="260"/>
      <c r="LPF249" s="260"/>
      <c r="LPG249" s="260"/>
      <c r="LPH249" s="260"/>
      <c r="LPI249" s="260"/>
      <c r="LPJ249" s="260"/>
      <c r="LPK249" s="260"/>
      <c r="LPL249" s="260"/>
      <c r="LPM249" s="260"/>
      <c r="LPN249" s="260"/>
      <c r="LPO249" s="260"/>
      <c r="LPP249" s="260"/>
      <c r="LPQ249" s="260"/>
      <c r="LPR249" s="260"/>
      <c r="LPS249" s="260"/>
      <c r="LPT249" s="260"/>
      <c r="LPU249" s="260"/>
      <c r="LPV249" s="260"/>
      <c r="LPW249" s="260"/>
      <c r="LPX249" s="260"/>
      <c r="LPY249" s="260"/>
      <c r="LPZ249" s="260"/>
      <c r="LQA249" s="260"/>
      <c r="LQB249" s="260"/>
      <c r="LQC249" s="260"/>
      <c r="LQD249" s="260"/>
      <c r="LQE249" s="260"/>
      <c r="LQF249" s="260"/>
      <c r="LQG249" s="260"/>
      <c r="LQH249" s="260"/>
      <c r="LQI249" s="260"/>
      <c r="LQJ249" s="260"/>
      <c r="LQK249" s="260"/>
      <c r="LQL249" s="260"/>
      <c r="LQM249" s="260"/>
      <c r="LQN249" s="260"/>
      <c r="LQO249" s="260"/>
      <c r="LQP249" s="260"/>
      <c r="LQQ249" s="260"/>
      <c r="LQR249" s="260"/>
      <c r="LQS249" s="260"/>
      <c r="LQT249" s="260"/>
      <c r="LQU249" s="260"/>
      <c r="LQV249" s="260"/>
      <c r="LQW249" s="260"/>
      <c r="LQX249" s="260"/>
      <c r="LQY249" s="260"/>
      <c r="LQZ249" s="260"/>
      <c r="LRA249" s="260"/>
      <c r="LRB249" s="260"/>
      <c r="LRC249" s="260"/>
      <c r="LRD249" s="260"/>
      <c r="LRE249" s="260"/>
      <c r="LRF249" s="260"/>
      <c r="LRG249" s="260"/>
      <c r="LRH249" s="260"/>
      <c r="LRI249" s="260"/>
      <c r="LRJ249" s="260"/>
      <c r="LRK249" s="260"/>
      <c r="LRL249" s="260"/>
      <c r="LRM249" s="260"/>
      <c r="LRN249" s="260"/>
      <c r="LRO249" s="260"/>
      <c r="LRP249" s="260"/>
      <c r="LRQ249" s="260"/>
      <c r="LRR249" s="260"/>
      <c r="LRS249" s="260"/>
      <c r="LRT249" s="260"/>
      <c r="LRU249" s="260"/>
      <c r="LRV249" s="260"/>
      <c r="LRW249" s="260"/>
      <c r="LRX249" s="260"/>
      <c r="LRY249" s="260"/>
      <c r="LRZ249" s="260"/>
      <c r="LSA249" s="260"/>
      <c r="LSB249" s="260"/>
      <c r="LSC249" s="260"/>
      <c r="LSD249" s="260"/>
      <c r="LSE249" s="260"/>
      <c r="LSF249" s="260"/>
      <c r="LSG249" s="260"/>
      <c r="LSH249" s="260"/>
      <c r="LSI249" s="260"/>
      <c r="LSJ249" s="260"/>
      <c r="LSK249" s="260"/>
      <c r="LSL249" s="260"/>
      <c r="LSM249" s="260"/>
      <c r="LSN249" s="260"/>
      <c r="LSO249" s="260"/>
      <c r="LSP249" s="260"/>
      <c r="LSQ249" s="260"/>
      <c r="LSR249" s="260"/>
      <c r="LSS249" s="260"/>
      <c r="LST249" s="260"/>
      <c r="LSU249" s="260"/>
      <c r="LSV249" s="260"/>
      <c r="LSW249" s="260"/>
      <c r="LSX249" s="260"/>
      <c r="LSY249" s="260"/>
      <c r="LSZ249" s="260"/>
      <c r="LTA249" s="260"/>
      <c r="LTB249" s="260"/>
      <c r="LTC249" s="260"/>
      <c r="LTD249" s="260"/>
      <c r="LTE249" s="260"/>
      <c r="LTF249" s="260"/>
      <c r="LTG249" s="260"/>
      <c r="LTH249" s="260"/>
      <c r="LTI249" s="260"/>
      <c r="LTJ249" s="260"/>
      <c r="LTK249" s="260"/>
      <c r="LTL249" s="260"/>
      <c r="LTM249" s="260"/>
      <c r="LTN249" s="260"/>
      <c r="LTO249" s="260"/>
      <c r="LTP249" s="260"/>
      <c r="LTQ249" s="260"/>
      <c r="LTR249" s="260"/>
      <c r="LTS249" s="260"/>
      <c r="LTT249" s="260"/>
      <c r="LTU249" s="260"/>
      <c r="LTV249" s="260"/>
      <c r="LTW249" s="260"/>
      <c r="LTX249" s="260"/>
      <c r="LTY249" s="260"/>
      <c r="LTZ249" s="260"/>
      <c r="LUA249" s="260"/>
      <c r="LUB249" s="260"/>
      <c r="LUC249" s="260"/>
      <c r="LUD249" s="260"/>
      <c r="LUE249" s="260"/>
      <c r="LUF249" s="260"/>
      <c r="LUG249" s="260"/>
      <c r="LUH249" s="260"/>
      <c r="LUI249" s="260"/>
      <c r="LUJ249" s="260"/>
      <c r="LUK249" s="260"/>
      <c r="LUL249" s="260"/>
      <c r="LUM249" s="260"/>
      <c r="LUN249" s="260"/>
      <c r="LUO249" s="260"/>
      <c r="LUP249" s="260"/>
      <c r="LUQ249" s="260"/>
      <c r="LUR249" s="260"/>
      <c r="LUS249" s="260"/>
      <c r="LUT249" s="260"/>
      <c r="LUU249" s="260"/>
      <c r="LUV249" s="260"/>
      <c r="LUW249" s="260"/>
      <c r="LUX249" s="260"/>
      <c r="LUY249" s="260"/>
      <c r="LUZ249" s="260"/>
      <c r="LVA249" s="260"/>
      <c r="LVB249" s="260"/>
      <c r="LVC249" s="260"/>
      <c r="LVD249" s="260"/>
      <c r="LVE249" s="260"/>
      <c r="LVF249" s="260"/>
      <c r="LVG249" s="260"/>
      <c r="LVH249" s="260"/>
      <c r="LVI249" s="260"/>
      <c r="LVJ249" s="260"/>
      <c r="LVK249" s="260"/>
      <c r="LVL249" s="260"/>
      <c r="LVM249" s="260"/>
      <c r="LVN249" s="260"/>
      <c r="LVO249" s="260"/>
      <c r="LVP249" s="260"/>
      <c r="LVQ249" s="260"/>
      <c r="LVR249" s="260"/>
      <c r="LVS249" s="260"/>
      <c r="LVT249" s="260"/>
      <c r="LVU249" s="260"/>
      <c r="LVV249" s="260"/>
      <c r="LVW249" s="260"/>
      <c r="LVX249" s="260"/>
      <c r="LVY249" s="260"/>
      <c r="LVZ249" s="260"/>
      <c r="LWA249" s="260"/>
      <c r="LWB249" s="260"/>
      <c r="LWC249" s="260"/>
      <c r="LWD249" s="260"/>
      <c r="LWE249" s="260"/>
      <c r="LWF249" s="260"/>
      <c r="LWG249" s="260"/>
      <c r="LWH249" s="260"/>
      <c r="LWI249" s="260"/>
      <c r="LWJ249" s="260"/>
      <c r="LWK249" s="260"/>
      <c r="LWL249" s="260"/>
      <c r="LWM249" s="260"/>
      <c r="LWN249" s="260"/>
      <c r="LWO249" s="260"/>
      <c r="LWP249" s="260"/>
      <c r="LWQ249" s="260"/>
      <c r="LWR249" s="260"/>
      <c r="LWS249" s="260"/>
      <c r="LWT249" s="260"/>
      <c r="LWU249" s="260"/>
      <c r="LWV249" s="260"/>
      <c r="LWW249" s="260"/>
      <c r="LWX249" s="260"/>
      <c r="LWY249" s="260"/>
      <c r="LWZ249" s="260"/>
      <c r="LXA249" s="260"/>
      <c r="LXB249" s="260"/>
      <c r="LXC249" s="260"/>
      <c r="LXD249" s="260"/>
      <c r="LXE249" s="260"/>
      <c r="LXF249" s="260"/>
      <c r="LXG249" s="260"/>
      <c r="LXH249" s="260"/>
      <c r="LXI249" s="260"/>
      <c r="LXJ249" s="260"/>
      <c r="LXK249" s="260"/>
      <c r="LXL249" s="260"/>
      <c r="LXM249" s="260"/>
      <c r="LXN249" s="260"/>
      <c r="LXO249" s="260"/>
      <c r="LXP249" s="260"/>
      <c r="LXQ249" s="260"/>
      <c r="LXR249" s="260"/>
      <c r="LXS249" s="260"/>
      <c r="LXT249" s="260"/>
      <c r="LXU249" s="260"/>
      <c r="LXV249" s="260"/>
      <c r="LXW249" s="260"/>
      <c r="LXX249" s="260"/>
      <c r="LXY249" s="260"/>
      <c r="LXZ249" s="260"/>
      <c r="LYA249" s="260"/>
      <c r="LYB249" s="260"/>
      <c r="LYC249" s="260"/>
      <c r="LYD249" s="260"/>
      <c r="LYE249" s="260"/>
      <c r="LYF249" s="260"/>
      <c r="LYG249" s="260"/>
      <c r="LYH249" s="260"/>
      <c r="LYI249" s="260"/>
      <c r="LYJ249" s="260"/>
      <c r="LYK249" s="260"/>
      <c r="LYL249" s="260"/>
      <c r="LYM249" s="260"/>
      <c r="LYN249" s="260"/>
      <c r="LYO249" s="260"/>
      <c r="LYP249" s="260"/>
      <c r="LYQ249" s="260"/>
      <c r="LYR249" s="260"/>
      <c r="LYS249" s="260"/>
      <c r="LYT249" s="260"/>
      <c r="LYU249" s="260"/>
      <c r="LYV249" s="260"/>
      <c r="LYW249" s="260"/>
      <c r="LYX249" s="260"/>
      <c r="LYY249" s="260"/>
      <c r="LYZ249" s="260"/>
      <c r="LZA249" s="260"/>
      <c r="LZB249" s="260"/>
      <c r="LZC249" s="260"/>
      <c r="LZD249" s="260"/>
      <c r="LZE249" s="260"/>
      <c r="LZF249" s="260"/>
      <c r="LZG249" s="260"/>
      <c r="LZH249" s="260"/>
      <c r="LZI249" s="260"/>
      <c r="LZJ249" s="260"/>
      <c r="LZK249" s="260"/>
      <c r="LZL249" s="260"/>
      <c r="LZM249" s="260"/>
      <c r="LZN249" s="260"/>
      <c r="LZO249" s="260"/>
      <c r="LZP249" s="260"/>
      <c r="LZQ249" s="260"/>
      <c r="LZR249" s="260"/>
      <c r="LZS249" s="260"/>
      <c r="LZT249" s="260"/>
      <c r="LZU249" s="260"/>
      <c r="LZV249" s="260"/>
      <c r="LZW249" s="260"/>
      <c r="LZX249" s="260"/>
      <c r="LZY249" s="260"/>
      <c r="LZZ249" s="260"/>
      <c r="MAA249" s="260"/>
      <c r="MAB249" s="260"/>
      <c r="MAC249" s="260"/>
      <c r="MAD249" s="260"/>
      <c r="MAE249" s="260"/>
      <c r="MAF249" s="260"/>
      <c r="MAG249" s="260"/>
      <c r="MAH249" s="260"/>
      <c r="MAI249" s="260"/>
      <c r="MAJ249" s="260"/>
      <c r="MAK249" s="260"/>
      <c r="MAL249" s="260"/>
      <c r="MAM249" s="260"/>
      <c r="MAN249" s="260"/>
      <c r="MAO249" s="260"/>
      <c r="MAP249" s="260"/>
      <c r="MAQ249" s="260"/>
      <c r="MAR249" s="260"/>
      <c r="MAS249" s="260"/>
      <c r="MAT249" s="260"/>
      <c r="MAU249" s="260"/>
      <c r="MAV249" s="260"/>
      <c r="MAW249" s="260"/>
      <c r="MAX249" s="260"/>
      <c r="MAY249" s="260"/>
      <c r="MAZ249" s="260"/>
      <c r="MBA249" s="260"/>
      <c r="MBB249" s="260"/>
      <c r="MBC249" s="260"/>
      <c r="MBD249" s="260"/>
      <c r="MBE249" s="260"/>
      <c r="MBF249" s="260"/>
      <c r="MBG249" s="260"/>
      <c r="MBH249" s="260"/>
      <c r="MBI249" s="260"/>
      <c r="MBJ249" s="260"/>
      <c r="MBK249" s="260"/>
      <c r="MBL249" s="260"/>
      <c r="MBM249" s="260"/>
      <c r="MBN249" s="260"/>
      <c r="MBO249" s="260"/>
      <c r="MBP249" s="260"/>
      <c r="MBQ249" s="260"/>
      <c r="MBR249" s="260"/>
      <c r="MBS249" s="260"/>
      <c r="MBT249" s="260"/>
      <c r="MBU249" s="260"/>
      <c r="MBV249" s="260"/>
      <c r="MBW249" s="260"/>
      <c r="MBX249" s="260"/>
      <c r="MBY249" s="260"/>
      <c r="MBZ249" s="260"/>
      <c r="MCA249" s="260"/>
      <c r="MCB249" s="260"/>
      <c r="MCC249" s="260"/>
      <c r="MCD249" s="260"/>
      <c r="MCE249" s="260"/>
      <c r="MCF249" s="260"/>
      <c r="MCG249" s="260"/>
      <c r="MCH249" s="260"/>
      <c r="MCI249" s="260"/>
      <c r="MCJ249" s="260"/>
      <c r="MCK249" s="260"/>
      <c r="MCL249" s="260"/>
      <c r="MCM249" s="260"/>
      <c r="MCN249" s="260"/>
      <c r="MCO249" s="260"/>
      <c r="MCP249" s="260"/>
      <c r="MCQ249" s="260"/>
      <c r="MCR249" s="260"/>
      <c r="MCS249" s="260"/>
      <c r="MCT249" s="260"/>
      <c r="MCU249" s="260"/>
      <c r="MCV249" s="260"/>
      <c r="MCW249" s="260"/>
      <c r="MCX249" s="260"/>
      <c r="MCY249" s="260"/>
      <c r="MCZ249" s="260"/>
      <c r="MDA249" s="260"/>
      <c r="MDB249" s="260"/>
      <c r="MDC249" s="260"/>
      <c r="MDD249" s="260"/>
      <c r="MDE249" s="260"/>
      <c r="MDF249" s="260"/>
      <c r="MDG249" s="260"/>
      <c r="MDH249" s="260"/>
      <c r="MDI249" s="260"/>
      <c r="MDJ249" s="260"/>
      <c r="MDK249" s="260"/>
      <c r="MDL249" s="260"/>
      <c r="MDM249" s="260"/>
      <c r="MDN249" s="260"/>
      <c r="MDO249" s="260"/>
      <c r="MDP249" s="260"/>
      <c r="MDQ249" s="260"/>
      <c r="MDR249" s="260"/>
      <c r="MDS249" s="260"/>
      <c r="MDT249" s="260"/>
      <c r="MDU249" s="260"/>
      <c r="MDV249" s="260"/>
      <c r="MDW249" s="260"/>
      <c r="MDX249" s="260"/>
      <c r="MDY249" s="260"/>
      <c r="MDZ249" s="260"/>
      <c r="MEA249" s="260"/>
      <c r="MEB249" s="260"/>
      <c r="MEC249" s="260"/>
      <c r="MED249" s="260"/>
      <c r="MEE249" s="260"/>
      <c r="MEF249" s="260"/>
      <c r="MEG249" s="260"/>
      <c r="MEH249" s="260"/>
      <c r="MEI249" s="260"/>
      <c r="MEJ249" s="260"/>
      <c r="MEK249" s="260"/>
      <c r="MEL249" s="260"/>
      <c r="MEM249" s="260"/>
      <c r="MEN249" s="260"/>
      <c r="MEO249" s="260"/>
      <c r="MEP249" s="260"/>
      <c r="MEQ249" s="260"/>
      <c r="MER249" s="260"/>
      <c r="MES249" s="260"/>
      <c r="MET249" s="260"/>
      <c r="MEU249" s="260"/>
      <c r="MEV249" s="260"/>
      <c r="MEW249" s="260"/>
      <c r="MEX249" s="260"/>
      <c r="MEY249" s="260"/>
      <c r="MEZ249" s="260"/>
      <c r="MFA249" s="260"/>
      <c r="MFB249" s="260"/>
      <c r="MFC249" s="260"/>
      <c r="MFD249" s="260"/>
      <c r="MFE249" s="260"/>
      <c r="MFF249" s="260"/>
      <c r="MFG249" s="260"/>
      <c r="MFH249" s="260"/>
      <c r="MFI249" s="260"/>
      <c r="MFJ249" s="260"/>
      <c r="MFK249" s="260"/>
      <c r="MFL249" s="260"/>
      <c r="MFM249" s="260"/>
      <c r="MFN249" s="260"/>
      <c r="MFO249" s="260"/>
      <c r="MFP249" s="260"/>
      <c r="MFQ249" s="260"/>
      <c r="MFR249" s="260"/>
      <c r="MFS249" s="260"/>
      <c r="MFT249" s="260"/>
      <c r="MFU249" s="260"/>
      <c r="MFV249" s="260"/>
      <c r="MFW249" s="260"/>
      <c r="MFX249" s="260"/>
      <c r="MFY249" s="260"/>
      <c r="MFZ249" s="260"/>
      <c r="MGA249" s="260"/>
      <c r="MGB249" s="260"/>
      <c r="MGC249" s="260"/>
      <c r="MGD249" s="260"/>
      <c r="MGE249" s="260"/>
      <c r="MGF249" s="260"/>
      <c r="MGG249" s="260"/>
      <c r="MGH249" s="260"/>
      <c r="MGI249" s="260"/>
      <c r="MGJ249" s="260"/>
      <c r="MGK249" s="260"/>
      <c r="MGL249" s="260"/>
      <c r="MGM249" s="260"/>
      <c r="MGN249" s="260"/>
      <c r="MGO249" s="260"/>
      <c r="MGP249" s="260"/>
      <c r="MGQ249" s="260"/>
      <c r="MGR249" s="260"/>
      <c r="MGS249" s="260"/>
      <c r="MGT249" s="260"/>
      <c r="MGU249" s="260"/>
      <c r="MGV249" s="260"/>
      <c r="MGW249" s="260"/>
      <c r="MGX249" s="260"/>
      <c r="MGY249" s="260"/>
      <c r="MGZ249" s="260"/>
      <c r="MHA249" s="260"/>
      <c r="MHB249" s="260"/>
      <c r="MHC249" s="260"/>
      <c r="MHD249" s="260"/>
      <c r="MHE249" s="260"/>
      <c r="MHF249" s="260"/>
      <c r="MHG249" s="260"/>
      <c r="MHH249" s="260"/>
      <c r="MHI249" s="260"/>
      <c r="MHJ249" s="260"/>
      <c r="MHK249" s="260"/>
      <c r="MHL249" s="260"/>
      <c r="MHM249" s="260"/>
      <c r="MHN249" s="260"/>
      <c r="MHO249" s="260"/>
      <c r="MHP249" s="260"/>
      <c r="MHQ249" s="260"/>
      <c r="MHR249" s="260"/>
      <c r="MHS249" s="260"/>
      <c r="MHT249" s="260"/>
      <c r="MHU249" s="260"/>
      <c r="MHV249" s="260"/>
      <c r="MHW249" s="260"/>
      <c r="MHX249" s="260"/>
      <c r="MHY249" s="260"/>
      <c r="MHZ249" s="260"/>
      <c r="MIA249" s="260"/>
      <c r="MIB249" s="260"/>
      <c r="MIC249" s="260"/>
      <c r="MID249" s="260"/>
      <c r="MIE249" s="260"/>
      <c r="MIF249" s="260"/>
      <c r="MIG249" s="260"/>
      <c r="MIH249" s="260"/>
      <c r="MII249" s="260"/>
      <c r="MIJ249" s="260"/>
      <c r="MIK249" s="260"/>
      <c r="MIL249" s="260"/>
      <c r="MIM249" s="260"/>
      <c r="MIN249" s="260"/>
      <c r="MIO249" s="260"/>
      <c r="MIP249" s="260"/>
      <c r="MIQ249" s="260"/>
      <c r="MIR249" s="260"/>
      <c r="MIS249" s="260"/>
      <c r="MIT249" s="260"/>
      <c r="MIU249" s="260"/>
      <c r="MIV249" s="260"/>
      <c r="MIW249" s="260"/>
      <c r="MIX249" s="260"/>
      <c r="MIY249" s="260"/>
      <c r="MIZ249" s="260"/>
      <c r="MJA249" s="260"/>
      <c r="MJB249" s="260"/>
      <c r="MJC249" s="260"/>
      <c r="MJD249" s="260"/>
      <c r="MJE249" s="260"/>
      <c r="MJF249" s="260"/>
      <c r="MJG249" s="260"/>
      <c r="MJH249" s="260"/>
      <c r="MJI249" s="260"/>
      <c r="MJJ249" s="260"/>
      <c r="MJK249" s="260"/>
      <c r="MJL249" s="260"/>
      <c r="MJM249" s="260"/>
      <c r="MJN249" s="260"/>
      <c r="MJO249" s="260"/>
      <c r="MJP249" s="260"/>
      <c r="MJQ249" s="260"/>
      <c r="MJR249" s="260"/>
      <c r="MJS249" s="260"/>
      <c r="MJT249" s="260"/>
      <c r="MJU249" s="260"/>
      <c r="MJV249" s="260"/>
      <c r="MJW249" s="260"/>
      <c r="MJX249" s="260"/>
      <c r="MJY249" s="260"/>
      <c r="MJZ249" s="260"/>
      <c r="MKA249" s="260"/>
      <c r="MKB249" s="260"/>
      <c r="MKC249" s="260"/>
      <c r="MKD249" s="260"/>
      <c r="MKE249" s="260"/>
      <c r="MKF249" s="260"/>
      <c r="MKG249" s="260"/>
      <c r="MKH249" s="260"/>
      <c r="MKI249" s="260"/>
      <c r="MKJ249" s="260"/>
      <c r="MKK249" s="260"/>
      <c r="MKL249" s="260"/>
      <c r="MKM249" s="260"/>
      <c r="MKN249" s="260"/>
      <c r="MKO249" s="260"/>
      <c r="MKP249" s="260"/>
      <c r="MKQ249" s="260"/>
      <c r="MKR249" s="260"/>
      <c r="MKS249" s="260"/>
      <c r="MKT249" s="260"/>
      <c r="MKU249" s="260"/>
      <c r="MKV249" s="260"/>
      <c r="MKW249" s="260"/>
      <c r="MKX249" s="260"/>
      <c r="MKY249" s="260"/>
      <c r="MKZ249" s="260"/>
      <c r="MLA249" s="260"/>
      <c r="MLB249" s="260"/>
      <c r="MLC249" s="260"/>
      <c r="MLD249" s="260"/>
      <c r="MLE249" s="260"/>
      <c r="MLF249" s="260"/>
      <c r="MLG249" s="260"/>
      <c r="MLH249" s="260"/>
      <c r="MLI249" s="260"/>
      <c r="MLJ249" s="260"/>
      <c r="MLK249" s="260"/>
      <c r="MLL249" s="260"/>
      <c r="MLM249" s="260"/>
      <c r="MLN249" s="260"/>
      <c r="MLO249" s="260"/>
      <c r="MLP249" s="260"/>
      <c r="MLQ249" s="260"/>
      <c r="MLR249" s="260"/>
      <c r="MLS249" s="260"/>
      <c r="MLT249" s="260"/>
      <c r="MLU249" s="260"/>
      <c r="MLV249" s="260"/>
      <c r="MLW249" s="260"/>
      <c r="MLX249" s="260"/>
      <c r="MLY249" s="260"/>
      <c r="MLZ249" s="260"/>
      <c r="MMA249" s="260"/>
      <c r="MMB249" s="260"/>
      <c r="MMC249" s="260"/>
      <c r="MMD249" s="260"/>
      <c r="MME249" s="260"/>
      <c r="MMF249" s="260"/>
      <c r="MMG249" s="260"/>
      <c r="MMH249" s="260"/>
      <c r="MMI249" s="260"/>
      <c r="MMJ249" s="260"/>
      <c r="MMK249" s="260"/>
      <c r="MML249" s="260"/>
      <c r="MMM249" s="260"/>
      <c r="MMN249" s="260"/>
      <c r="MMO249" s="260"/>
      <c r="MMP249" s="260"/>
      <c r="MMQ249" s="260"/>
      <c r="MMR249" s="260"/>
      <c r="MMS249" s="260"/>
      <c r="MMT249" s="260"/>
      <c r="MMU249" s="260"/>
      <c r="MMV249" s="260"/>
      <c r="MMW249" s="260"/>
      <c r="MMX249" s="260"/>
      <c r="MMY249" s="260"/>
      <c r="MMZ249" s="260"/>
      <c r="MNA249" s="260"/>
      <c r="MNB249" s="260"/>
      <c r="MNC249" s="260"/>
      <c r="MND249" s="260"/>
      <c r="MNE249" s="260"/>
      <c r="MNF249" s="260"/>
      <c r="MNG249" s="260"/>
      <c r="MNH249" s="260"/>
      <c r="MNI249" s="260"/>
      <c r="MNJ249" s="260"/>
      <c r="MNK249" s="260"/>
      <c r="MNL249" s="260"/>
      <c r="MNM249" s="260"/>
      <c r="MNN249" s="260"/>
      <c r="MNO249" s="260"/>
      <c r="MNP249" s="260"/>
      <c r="MNQ249" s="260"/>
      <c r="MNR249" s="260"/>
      <c r="MNS249" s="260"/>
      <c r="MNT249" s="260"/>
      <c r="MNU249" s="260"/>
      <c r="MNV249" s="260"/>
      <c r="MNW249" s="260"/>
      <c r="MNX249" s="260"/>
      <c r="MNY249" s="260"/>
      <c r="MNZ249" s="260"/>
      <c r="MOA249" s="260"/>
      <c r="MOB249" s="260"/>
      <c r="MOC249" s="260"/>
      <c r="MOD249" s="260"/>
      <c r="MOE249" s="260"/>
      <c r="MOF249" s="260"/>
      <c r="MOG249" s="260"/>
      <c r="MOH249" s="260"/>
      <c r="MOI249" s="260"/>
      <c r="MOJ249" s="260"/>
      <c r="MOK249" s="260"/>
      <c r="MOL249" s="260"/>
      <c r="MOM249" s="260"/>
      <c r="MON249" s="260"/>
      <c r="MOO249" s="260"/>
      <c r="MOP249" s="260"/>
      <c r="MOQ249" s="260"/>
      <c r="MOR249" s="260"/>
      <c r="MOS249" s="260"/>
      <c r="MOT249" s="260"/>
      <c r="MOU249" s="260"/>
      <c r="MOV249" s="260"/>
      <c r="MOW249" s="260"/>
      <c r="MOX249" s="260"/>
      <c r="MOY249" s="260"/>
      <c r="MOZ249" s="260"/>
      <c r="MPA249" s="260"/>
      <c r="MPB249" s="260"/>
      <c r="MPC249" s="260"/>
      <c r="MPD249" s="260"/>
      <c r="MPE249" s="260"/>
      <c r="MPF249" s="260"/>
      <c r="MPG249" s="260"/>
      <c r="MPH249" s="260"/>
      <c r="MPI249" s="260"/>
      <c r="MPJ249" s="260"/>
      <c r="MPK249" s="260"/>
      <c r="MPL249" s="260"/>
      <c r="MPM249" s="260"/>
      <c r="MPN249" s="260"/>
      <c r="MPO249" s="260"/>
      <c r="MPP249" s="260"/>
      <c r="MPQ249" s="260"/>
      <c r="MPR249" s="260"/>
      <c r="MPS249" s="260"/>
      <c r="MPT249" s="260"/>
      <c r="MPU249" s="260"/>
      <c r="MPV249" s="260"/>
      <c r="MPW249" s="260"/>
      <c r="MPX249" s="260"/>
      <c r="MPY249" s="260"/>
      <c r="MPZ249" s="260"/>
      <c r="MQA249" s="260"/>
      <c r="MQB249" s="260"/>
      <c r="MQC249" s="260"/>
      <c r="MQD249" s="260"/>
      <c r="MQE249" s="260"/>
      <c r="MQF249" s="260"/>
      <c r="MQG249" s="260"/>
      <c r="MQH249" s="260"/>
      <c r="MQI249" s="260"/>
      <c r="MQJ249" s="260"/>
      <c r="MQK249" s="260"/>
      <c r="MQL249" s="260"/>
      <c r="MQM249" s="260"/>
      <c r="MQN249" s="260"/>
      <c r="MQO249" s="260"/>
      <c r="MQP249" s="260"/>
      <c r="MQQ249" s="260"/>
      <c r="MQR249" s="260"/>
      <c r="MQS249" s="260"/>
      <c r="MQT249" s="260"/>
      <c r="MQU249" s="260"/>
      <c r="MQV249" s="260"/>
      <c r="MQW249" s="260"/>
      <c r="MQX249" s="260"/>
      <c r="MQY249" s="260"/>
      <c r="MQZ249" s="260"/>
      <c r="MRA249" s="260"/>
      <c r="MRB249" s="260"/>
      <c r="MRC249" s="260"/>
      <c r="MRD249" s="260"/>
      <c r="MRE249" s="260"/>
      <c r="MRF249" s="260"/>
      <c r="MRG249" s="260"/>
      <c r="MRH249" s="260"/>
      <c r="MRI249" s="260"/>
      <c r="MRJ249" s="260"/>
      <c r="MRK249" s="260"/>
      <c r="MRL249" s="260"/>
      <c r="MRM249" s="260"/>
      <c r="MRN249" s="260"/>
      <c r="MRO249" s="260"/>
      <c r="MRP249" s="260"/>
      <c r="MRQ249" s="260"/>
      <c r="MRR249" s="260"/>
      <c r="MRS249" s="260"/>
      <c r="MRT249" s="260"/>
      <c r="MRU249" s="260"/>
      <c r="MRV249" s="260"/>
      <c r="MRW249" s="260"/>
      <c r="MRX249" s="260"/>
      <c r="MRY249" s="260"/>
      <c r="MRZ249" s="260"/>
      <c r="MSA249" s="260"/>
      <c r="MSB249" s="260"/>
      <c r="MSC249" s="260"/>
      <c r="MSD249" s="260"/>
      <c r="MSE249" s="260"/>
      <c r="MSF249" s="260"/>
      <c r="MSG249" s="260"/>
      <c r="MSH249" s="260"/>
      <c r="MSI249" s="260"/>
      <c r="MSJ249" s="260"/>
      <c r="MSK249" s="260"/>
      <c r="MSL249" s="260"/>
      <c r="MSM249" s="260"/>
      <c r="MSN249" s="260"/>
      <c r="MSO249" s="260"/>
      <c r="MSP249" s="260"/>
      <c r="MSQ249" s="260"/>
      <c r="MSR249" s="260"/>
      <c r="MSS249" s="260"/>
      <c r="MST249" s="260"/>
      <c r="MSU249" s="260"/>
      <c r="MSV249" s="260"/>
      <c r="MSW249" s="260"/>
      <c r="MSX249" s="260"/>
      <c r="MSY249" s="260"/>
      <c r="MSZ249" s="260"/>
      <c r="MTA249" s="260"/>
      <c r="MTB249" s="260"/>
      <c r="MTC249" s="260"/>
      <c r="MTD249" s="260"/>
      <c r="MTE249" s="260"/>
      <c r="MTF249" s="260"/>
      <c r="MTG249" s="260"/>
      <c r="MTH249" s="260"/>
      <c r="MTI249" s="260"/>
      <c r="MTJ249" s="260"/>
      <c r="MTK249" s="260"/>
      <c r="MTL249" s="260"/>
      <c r="MTM249" s="260"/>
      <c r="MTN249" s="260"/>
      <c r="MTO249" s="260"/>
      <c r="MTP249" s="260"/>
      <c r="MTQ249" s="260"/>
      <c r="MTR249" s="260"/>
      <c r="MTS249" s="260"/>
      <c r="MTT249" s="260"/>
      <c r="MTU249" s="260"/>
      <c r="MTV249" s="260"/>
      <c r="MTW249" s="260"/>
      <c r="MTX249" s="260"/>
      <c r="MTY249" s="260"/>
      <c r="MTZ249" s="260"/>
      <c r="MUA249" s="260"/>
      <c r="MUB249" s="260"/>
      <c r="MUC249" s="260"/>
      <c r="MUD249" s="260"/>
      <c r="MUE249" s="260"/>
      <c r="MUF249" s="260"/>
      <c r="MUG249" s="260"/>
      <c r="MUH249" s="260"/>
      <c r="MUI249" s="260"/>
      <c r="MUJ249" s="260"/>
      <c r="MUK249" s="260"/>
      <c r="MUL249" s="260"/>
      <c r="MUM249" s="260"/>
      <c r="MUN249" s="260"/>
      <c r="MUO249" s="260"/>
      <c r="MUP249" s="260"/>
      <c r="MUQ249" s="260"/>
      <c r="MUR249" s="260"/>
      <c r="MUS249" s="260"/>
      <c r="MUT249" s="260"/>
      <c r="MUU249" s="260"/>
      <c r="MUV249" s="260"/>
      <c r="MUW249" s="260"/>
      <c r="MUX249" s="260"/>
      <c r="MUY249" s="260"/>
      <c r="MUZ249" s="260"/>
      <c r="MVA249" s="260"/>
      <c r="MVB249" s="260"/>
      <c r="MVC249" s="260"/>
      <c r="MVD249" s="260"/>
      <c r="MVE249" s="260"/>
      <c r="MVF249" s="260"/>
      <c r="MVG249" s="260"/>
      <c r="MVH249" s="260"/>
      <c r="MVI249" s="260"/>
      <c r="MVJ249" s="260"/>
      <c r="MVK249" s="260"/>
      <c r="MVL249" s="260"/>
      <c r="MVM249" s="260"/>
      <c r="MVN249" s="260"/>
      <c r="MVO249" s="260"/>
      <c r="MVP249" s="260"/>
      <c r="MVQ249" s="260"/>
      <c r="MVR249" s="260"/>
      <c r="MVS249" s="260"/>
      <c r="MVT249" s="260"/>
      <c r="MVU249" s="260"/>
      <c r="MVV249" s="260"/>
      <c r="MVW249" s="260"/>
      <c r="MVX249" s="260"/>
      <c r="MVY249" s="260"/>
      <c r="MVZ249" s="260"/>
      <c r="MWA249" s="260"/>
      <c r="MWB249" s="260"/>
      <c r="MWC249" s="260"/>
      <c r="MWD249" s="260"/>
      <c r="MWE249" s="260"/>
      <c r="MWF249" s="260"/>
      <c r="MWG249" s="260"/>
      <c r="MWH249" s="260"/>
      <c r="MWI249" s="260"/>
      <c r="MWJ249" s="260"/>
      <c r="MWK249" s="260"/>
      <c r="MWL249" s="260"/>
      <c r="MWM249" s="260"/>
      <c r="MWN249" s="260"/>
      <c r="MWO249" s="260"/>
      <c r="MWP249" s="260"/>
      <c r="MWQ249" s="260"/>
      <c r="MWR249" s="260"/>
      <c r="MWS249" s="260"/>
      <c r="MWT249" s="260"/>
      <c r="MWU249" s="260"/>
      <c r="MWV249" s="260"/>
      <c r="MWW249" s="260"/>
      <c r="MWX249" s="260"/>
      <c r="MWY249" s="260"/>
      <c r="MWZ249" s="260"/>
      <c r="MXA249" s="260"/>
      <c r="MXB249" s="260"/>
      <c r="MXC249" s="260"/>
      <c r="MXD249" s="260"/>
      <c r="MXE249" s="260"/>
      <c r="MXF249" s="260"/>
      <c r="MXG249" s="260"/>
      <c r="MXH249" s="260"/>
      <c r="MXI249" s="260"/>
      <c r="MXJ249" s="260"/>
      <c r="MXK249" s="260"/>
      <c r="MXL249" s="260"/>
      <c r="MXM249" s="260"/>
      <c r="MXN249" s="260"/>
      <c r="MXO249" s="260"/>
      <c r="MXP249" s="260"/>
      <c r="MXQ249" s="260"/>
      <c r="MXR249" s="260"/>
      <c r="MXS249" s="260"/>
      <c r="MXT249" s="260"/>
      <c r="MXU249" s="260"/>
      <c r="MXV249" s="260"/>
      <c r="MXW249" s="260"/>
      <c r="MXX249" s="260"/>
      <c r="MXY249" s="260"/>
      <c r="MXZ249" s="260"/>
      <c r="MYA249" s="260"/>
      <c r="MYB249" s="260"/>
      <c r="MYC249" s="260"/>
      <c r="MYD249" s="260"/>
      <c r="MYE249" s="260"/>
      <c r="MYF249" s="260"/>
      <c r="MYG249" s="260"/>
      <c r="MYH249" s="260"/>
      <c r="MYI249" s="260"/>
      <c r="MYJ249" s="260"/>
      <c r="MYK249" s="260"/>
      <c r="MYL249" s="260"/>
      <c r="MYM249" s="260"/>
      <c r="MYN249" s="260"/>
      <c r="MYO249" s="260"/>
      <c r="MYP249" s="260"/>
      <c r="MYQ249" s="260"/>
      <c r="MYR249" s="260"/>
      <c r="MYS249" s="260"/>
      <c r="MYT249" s="260"/>
      <c r="MYU249" s="260"/>
      <c r="MYV249" s="260"/>
      <c r="MYW249" s="260"/>
      <c r="MYX249" s="260"/>
      <c r="MYY249" s="260"/>
      <c r="MYZ249" s="260"/>
      <c r="MZA249" s="260"/>
      <c r="MZB249" s="260"/>
      <c r="MZC249" s="260"/>
      <c r="MZD249" s="260"/>
      <c r="MZE249" s="260"/>
      <c r="MZF249" s="260"/>
      <c r="MZG249" s="260"/>
      <c r="MZH249" s="260"/>
      <c r="MZI249" s="260"/>
      <c r="MZJ249" s="260"/>
      <c r="MZK249" s="260"/>
      <c r="MZL249" s="260"/>
      <c r="MZM249" s="260"/>
      <c r="MZN249" s="260"/>
      <c r="MZO249" s="260"/>
      <c r="MZP249" s="260"/>
      <c r="MZQ249" s="260"/>
      <c r="MZR249" s="260"/>
      <c r="MZS249" s="260"/>
      <c r="MZT249" s="260"/>
      <c r="MZU249" s="260"/>
      <c r="MZV249" s="260"/>
      <c r="MZW249" s="260"/>
      <c r="MZX249" s="260"/>
      <c r="MZY249" s="260"/>
      <c r="MZZ249" s="260"/>
      <c r="NAA249" s="260"/>
      <c r="NAB249" s="260"/>
      <c r="NAC249" s="260"/>
      <c r="NAD249" s="260"/>
      <c r="NAE249" s="260"/>
      <c r="NAF249" s="260"/>
      <c r="NAG249" s="260"/>
      <c r="NAH249" s="260"/>
      <c r="NAI249" s="260"/>
      <c r="NAJ249" s="260"/>
      <c r="NAK249" s="260"/>
      <c r="NAL249" s="260"/>
      <c r="NAM249" s="260"/>
      <c r="NAN249" s="260"/>
      <c r="NAO249" s="260"/>
      <c r="NAP249" s="260"/>
      <c r="NAQ249" s="260"/>
      <c r="NAR249" s="260"/>
      <c r="NAS249" s="260"/>
      <c r="NAT249" s="260"/>
      <c r="NAU249" s="260"/>
      <c r="NAV249" s="260"/>
      <c r="NAW249" s="260"/>
      <c r="NAX249" s="260"/>
      <c r="NAY249" s="260"/>
      <c r="NAZ249" s="260"/>
      <c r="NBA249" s="260"/>
      <c r="NBB249" s="260"/>
      <c r="NBC249" s="260"/>
      <c r="NBD249" s="260"/>
      <c r="NBE249" s="260"/>
      <c r="NBF249" s="260"/>
      <c r="NBG249" s="260"/>
      <c r="NBH249" s="260"/>
      <c r="NBI249" s="260"/>
      <c r="NBJ249" s="260"/>
      <c r="NBK249" s="260"/>
      <c r="NBL249" s="260"/>
      <c r="NBM249" s="260"/>
      <c r="NBN249" s="260"/>
      <c r="NBO249" s="260"/>
      <c r="NBP249" s="260"/>
      <c r="NBQ249" s="260"/>
      <c r="NBR249" s="260"/>
      <c r="NBS249" s="260"/>
      <c r="NBT249" s="260"/>
      <c r="NBU249" s="260"/>
      <c r="NBV249" s="260"/>
      <c r="NBW249" s="260"/>
      <c r="NBX249" s="260"/>
      <c r="NBY249" s="260"/>
      <c r="NBZ249" s="260"/>
      <c r="NCA249" s="260"/>
      <c r="NCB249" s="260"/>
      <c r="NCC249" s="260"/>
      <c r="NCD249" s="260"/>
      <c r="NCE249" s="260"/>
      <c r="NCF249" s="260"/>
      <c r="NCG249" s="260"/>
      <c r="NCH249" s="260"/>
      <c r="NCI249" s="260"/>
      <c r="NCJ249" s="260"/>
      <c r="NCK249" s="260"/>
      <c r="NCL249" s="260"/>
      <c r="NCM249" s="260"/>
      <c r="NCN249" s="260"/>
      <c r="NCO249" s="260"/>
      <c r="NCP249" s="260"/>
      <c r="NCQ249" s="260"/>
      <c r="NCR249" s="260"/>
      <c r="NCS249" s="260"/>
      <c r="NCT249" s="260"/>
      <c r="NCU249" s="260"/>
      <c r="NCV249" s="260"/>
      <c r="NCW249" s="260"/>
      <c r="NCX249" s="260"/>
      <c r="NCY249" s="260"/>
      <c r="NCZ249" s="260"/>
      <c r="NDA249" s="260"/>
      <c r="NDB249" s="260"/>
      <c r="NDC249" s="260"/>
      <c r="NDD249" s="260"/>
      <c r="NDE249" s="260"/>
      <c r="NDF249" s="260"/>
      <c r="NDG249" s="260"/>
      <c r="NDH249" s="260"/>
      <c r="NDI249" s="260"/>
      <c r="NDJ249" s="260"/>
      <c r="NDK249" s="260"/>
      <c r="NDL249" s="260"/>
      <c r="NDM249" s="260"/>
      <c r="NDN249" s="260"/>
      <c r="NDO249" s="260"/>
      <c r="NDP249" s="260"/>
      <c r="NDQ249" s="260"/>
      <c r="NDR249" s="260"/>
      <c r="NDS249" s="260"/>
      <c r="NDT249" s="260"/>
      <c r="NDU249" s="260"/>
      <c r="NDV249" s="260"/>
      <c r="NDW249" s="260"/>
      <c r="NDX249" s="260"/>
      <c r="NDY249" s="260"/>
      <c r="NDZ249" s="260"/>
      <c r="NEA249" s="260"/>
      <c r="NEB249" s="260"/>
      <c r="NEC249" s="260"/>
      <c r="NED249" s="260"/>
      <c r="NEE249" s="260"/>
      <c r="NEF249" s="260"/>
      <c r="NEG249" s="260"/>
      <c r="NEH249" s="260"/>
      <c r="NEI249" s="260"/>
      <c r="NEJ249" s="260"/>
      <c r="NEK249" s="260"/>
      <c r="NEL249" s="260"/>
      <c r="NEM249" s="260"/>
      <c r="NEN249" s="260"/>
      <c r="NEO249" s="260"/>
      <c r="NEP249" s="260"/>
      <c r="NEQ249" s="260"/>
      <c r="NER249" s="260"/>
      <c r="NES249" s="260"/>
      <c r="NET249" s="260"/>
      <c r="NEU249" s="260"/>
      <c r="NEV249" s="260"/>
      <c r="NEW249" s="260"/>
      <c r="NEX249" s="260"/>
      <c r="NEY249" s="260"/>
      <c r="NEZ249" s="260"/>
      <c r="NFA249" s="260"/>
      <c r="NFB249" s="260"/>
      <c r="NFC249" s="260"/>
      <c r="NFD249" s="260"/>
      <c r="NFE249" s="260"/>
      <c r="NFF249" s="260"/>
      <c r="NFG249" s="260"/>
      <c r="NFH249" s="260"/>
      <c r="NFI249" s="260"/>
      <c r="NFJ249" s="260"/>
      <c r="NFK249" s="260"/>
      <c r="NFL249" s="260"/>
      <c r="NFM249" s="260"/>
      <c r="NFN249" s="260"/>
      <c r="NFO249" s="260"/>
      <c r="NFP249" s="260"/>
      <c r="NFQ249" s="260"/>
      <c r="NFR249" s="260"/>
      <c r="NFS249" s="260"/>
      <c r="NFT249" s="260"/>
      <c r="NFU249" s="260"/>
      <c r="NFV249" s="260"/>
      <c r="NFW249" s="260"/>
      <c r="NFX249" s="260"/>
      <c r="NFY249" s="260"/>
      <c r="NFZ249" s="260"/>
      <c r="NGA249" s="260"/>
      <c r="NGB249" s="260"/>
      <c r="NGC249" s="260"/>
      <c r="NGD249" s="260"/>
      <c r="NGE249" s="260"/>
      <c r="NGF249" s="260"/>
      <c r="NGG249" s="260"/>
      <c r="NGH249" s="260"/>
      <c r="NGI249" s="260"/>
      <c r="NGJ249" s="260"/>
      <c r="NGK249" s="260"/>
      <c r="NGL249" s="260"/>
      <c r="NGM249" s="260"/>
      <c r="NGN249" s="260"/>
      <c r="NGO249" s="260"/>
      <c r="NGP249" s="260"/>
      <c r="NGQ249" s="260"/>
      <c r="NGR249" s="260"/>
      <c r="NGS249" s="260"/>
      <c r="NGT249" s="260"/>
      <c r="NGU249" s="260"/>
      <c r="NGV249" s="260"/>
      <c r="NGW249" s="260"/>
      <c r="NGX249" s="260"/>
      <c r="NGY249" s="260"/>
      <c r="NGZ249" s="260"/>
      <c r="NHA249" s="260"/>
      <c r="NHB249" s="260"/>
      <c r="NHC249" s="260"/>
      <c r="NHD249" s="260"/>
      <c r="NHE249" s="260"/>
      <c r="NHF249" s="260"/>
      <c r="NHG249" s="260"/>
      <c r="NHH249" s="260"/>
      <c r="NHI249" s="260"/>
      <c r="NHJ249" s="260"/>
      <c r="NHK249" s="260"/>
      <c r="NHL249" s="260"/>
      <c r="NHM249" s="260"/>
      <c r="NHN249" s="260"/>
      <c r="NHO249" s="260"/>
      <c r="NHP249" s="260"/>
      <c r="NHQ249" s="260"/>
      <c r="NHR249" s="260"/>
      <c r="NHS249" s="260"/>
      <c r="NHT249" s="260"/>
      <c r="NHU249" s="260"/>
      <c r="NHV249" s="260"/>
      <c r="NHW249" s="260"/>
      <c r="NHX249" s="260"/>
      <c r="NHY249" s="260"/>
      <c r="NHZ249" s="260"/>
      <c r="NIA249" s="260"/>
      <c r="NIB249" s="260"/>
      <c r="NIC249" s="260"/>
      <c r="NID249" s="260"/>
      <c r="NIE249" s="260"/>
      <c r="NIF249" s="260"/>
      <c r="NIG249" s="260"/>
      <c r="NIH249" s="260"/>
      <c r="NII249" s="260"/>
      <c r="NIJ249" s="260"/>
      <c r="NIK249" s="260"/>
      <c r="NIL249" s="260"/>
      <c r="NIM249" s="260"/>
      <c r="NIN249" s="260"/>
      <c r="NIO249" s="260"/>
      <c r="NIP249" s="260"/>
      <c r="NIQ249" s="260"/>
      <c r="NIR249" s="260"/>
      <c r="NIS249" s="260"/>
      <c r="NIT249" s="260"/>
      <c r="NIU249" s="260"/>
      <c r="NIV249" s="260"/>
      <c r="NIW249" s="260"/>
      <c r="NIX249" s="260"/>
      <c r="NIY249" s="260"/>
      <c r="NIZ249" s="260"/>
      <c r="NJA249" s="260"/>
      <c r="NJB249" s="260"/>
      <c r="NJC249" s="260"/>
      <c r="NJD249" s="260"/>
      <c r="NJE249" s="260"/>
      <c r="NJF249" s="260"/>
      <c r="NJG249" s="260"/>
      <c r="NJH249" s="260"/>
      <c r="NJI249" s="260"/>
      <c r="NJJ249" s="260"/>
      <c r="NJK249" s="260"/>
      <c r="NJL249" s="260"/>
      <c r="NJM249" s="260"/>
      <c r="NJN249" s="260"/>
      <c r="NJO249" s="260"/>
      <c r="NJP249" s="260"/>
      <c r="NJQ249" s="260"/>
      <c r="NJR249" s="260"/>
      <c r="NJS249" s="260"/>
      <c r="NJT249" s="260"/>
      <c r="NJU249" s="260"/>
      <c r="NJV249" s="260"/>
      <c r="NJW249" s="260"/>
      <c r="NJX249" s="260"/>
      <c r="NJY249" s="260"/>
      <c r="NJZ249" s="260"/>
      <c r="NKA249" s="260"/>
      <c r="NKB249" s="260"/>
      <c r="NKC249" s="260"/>
      <c r="NKD249" s="260"/>
      <c r="NKE249" s="260"/>
      <c r="NKF249" s="260"/>
      <c r="NKG249" s="260"/>
      <c r="NKH249" s="260"/>
      <c r="NKI249" s="260"/>
      <c r="NKJ249" s="260"/>
      <c r="NKK249" s="260"/>
      <c r="NKL249" s="260"/>
      <c r="NKM249" s="260"/>
      <c r="NKN249" s="260"/>
      <c r="NKO249" s="260"/>
      <c r="NKP249" s="260"/>
      <c r="NKQ249" s="260"/>
      <c r="NKR249" s="260"/>
      <c r="NKS249" s="260"/>
      <c r="NKT249" s="260"/>
      <c r="NKU249" s="260"/>
      <c r="NKV249" s="260"/>
      <c r="NKW249" s="260"/>
      <c r="NKX249" s="260"/>
      <c r="NKY249" s="260"/>
      <c r="NKZ249" s="260"/>
      <c r="NLA249" s="260"/>
      <c r="NLB249" s="260"/>
      <c r="NLC249" s="260"/>
      <c r="NLD249" s="260"/>
      <c r="NLE249" s="260"/>
      <c r="NLF249" s="260"/>
      <c r="NLG249" s="260"/>
      <c r="NLH249" s="260"/>
      <c r="NLI249" s="260"/>
      <c r="NLJ249" s="260"/>
      <c r="NLK249" s="260"/>
      <c r="NLL249" s="260"/>
      <c r="NLM249" s="260"/>
      <c r="NLN249" s="260"/>
      <c r="NLO249" s="260"/>
      <c r="NLP249" s="260"/>
      <c r="NLQ249" s="260"/>
      <c r="NLR249" s="260"/>
      <c r="NLS249" s="260"/>
      <c r="NLT249" s="260"/>
      <c r="NLU249" s="260"/>
      <c r="NLV249" s="260"/>
      <c r="NLW249" s="260"/>
      <c r="NLX249" s="260"/>
      <c r="NLY249" s="260"/>
      <c r="NLZ249" s="260"/>
      <c r="NMA249" s="260"/>
      <c r="NMB249" s="260"/>
      <c r="NMC249" s="260"/>
      <c r="NMD249" s="260"/>
      <c r="NME249" s="260"/>
      <c r="NMF249" s="260"/>
      <c r="NMG249" s="260"/>
      <c r="NMH249" s="260"/>
      <c r="NMI249" s="260"/>
      <c r="NMJ249" s="260"/>
      <c r="NMK249" s="260"/>
      <c r="NML249" s="260"/>
      <c r="NMM249" s="260"/>
      <c r="NMN249" s="260"/>
      <c r="NMO249" s="260"/>
      <c r="NMP249" s="260"/>
      <c r="NMQ249" s="260"/>
      <c r="NMR249" s="260"/>
      <c r="NMS249" s="260"/>
      <c r="NMT249" s="260"/>
      <c r="NMU249" s="260"/>
      <c r="NMV249" s="260"/>
      <c r="NMW249" s="260"/>
      <c r="NMX249" s="260"/>
      <c r="NMY249" s="260"/>
      <c r="NMZ249" s="260"/>
      <c r="NNA249" s="260"/>
      <c r="NNB249" s="260"/>
      <c r="NNC249" s="260"/>
      <c r="NND249" s="260"/>
      <c r="NNE249" s="260"/>
      <c r="NNF249" s="260"/>
      <c r="NNG249" s="260"/>
      <c r="NNH249" s="260"/>
      <c r="NNI249" s="260"/>
      <c r="NNJ249" s="260"/>
      <c r="NNK249" s="260"/>
      <c r="NNL249" s="260"/>
      <c r="NNM249" s="260"/>
      <c r="NNN249" s="260"/>
      <c r="NNO249" s="260"/>
      <c r="NNP249" s="260"/>
      <c r="NNQ249" s="260"/>
      <c r="NNR249" s="260"/>
      <c r="NNS249" s="260"/>
      <c r="NNT249" s="260"/>
      <c r="NNU249" s="260"/>
      <c r="NNV249" s="260"/>
      <c r="NNW249" s="260"/>
      <c r="NNX249" s="260"/>
      <c r="NNY249" s="260"/>
      <c r="NNZ249" s="260"/>
      <c r="NOA249" s="260"/>
      <c r="NOB249" s="260"/>
      <c r="NOC249" s="260"/>
      <c r="NOD249" s="260"/>
      <c r="NOE249" s="260"/>
      <c r="NOF249" s="260"/>
      <c r="NOG249" s="260"/>
      <c r="NOH249" s="260"/>
      <c r="NOI249" s="260"/>
      <c r="NOJ249" s="260"/>
      <c r="NOK249" s="260"/>
      <c r="NOL249" s="260"/>
      <c r="NOM249" s="260"/>
      <c r="NON249" s="260"/>
      <c r="NOO249" s="260"/>
      <c r="NOP249" s="260"/>
      <c r="NOQ249" s="260"/>
      <c r="NOR249" s="260"/>
      <c r="NOS249" s="260"/>
      <c r="NOT249" s="260"/>
      <c r="NOU249" s="260"/>
      <c r="NOV249" s="260"/>
      <c r="NOW249" s="260"/>
      <c r="NOX249" s="260"/>
      <c r="NOY249" s="260"/>
      <c r="NOZ249" s="260"/>
      <c r="NPA249" s="260"/>
      <c r="NPB249" s="260"/>
      <c r="NPC249" s="260"/>
      <c r="NPD249" s="260"/>
      <c r="NPE249" s="260"/>
      <c r="NPF249" s="260"/>
      <c r="NPG249" s="260"/>
      <c r="NPH249" s="260"/>
      <c r="NPI249" s="260"/>
      <c r="NPJ249" s="260"/>
      <c r="NPK249" s="260"/>
      <c r="NPL249" s="260"/>
      <c r="NPM249" s="260"/>
      <c r="NPN249" s="260"/>
      <c r="NPO249" s="260"/>
      <c r="NPP249" s="260"/>
      <c r="NPQ249" s="260"/>
      <c r="NPR249" s="260"/>
      <c r="NPS249" s="260"/>
      <c r="NPT249" s="260"/>
      <c r="NPU249" s="260"/>
      <c r="NPV249" s="260"/>
      <c r="NPW249" s="260"/>
      <c r="NPX249" s="260"/>
      <c r="NPY249" s="260"/>
      <c r="NPZ249" s="260"/>
      <c r="NQA249" s="260"/>
      <c r="NQB249" s="260"/>
      <c r="NQC249" s="260"/>
      <c r="NQD249" s="260"/>
      <c r="NQE249" s="260"/>
      <c r="NQF249" s="260"/>
      <c r="NQG249" s="260"/>
      <c r="NQH249" s="260"/>
      <c r="NQI249" s="260"/>
      <c r="NQJ249" s="260"/>
      <c r="NQK249" s="260"/>
      <c r="NQL249" s="260"/>
      <c r="NQM249" s="260"/>
      <c r="NQN249" s="260"/>
      <c r="NQO249" s="260"/>
      <c r="NQP249" s="260"/>
      <c r="NQQ249" s="260"/>
      <c r="NQR249" s="260"/>
      <c r="NQS249" s="260"/>
      <c r="NQT249" s="260"/>
      <c r="NQU249" s="260"/>
      <c r="NQV249" s="260"/>
      <c r="NQW249" s="260"/>
      <c r="NQX249" s="260"/>
      <c r="NQY249" s="260"/>
      <c r="NQZ249" s="260"/>
      <c r="NRA249" s="260"/>
      <c r="NRB249" s="260"/>
      <c r="NRC249" s="260"/>
      <c r="NRD249" s="260"/>
      <c r="NRE249" s="260"/>
      <c r="NRF249" s="260"/>
      <c r="NRG249" s="260"/>
      <c r="NRH249" s="260"/>
      <c r="NRI249" s="260"/>
      <c r="NRJ249" s="260"/>
      <c r="NRK249" s="260"/>
      <c r="NRL249" s="260"/>
      <c r="NRM249" s="260"/>
      <c r="NRN249" s="260"/>
      <c r="NRO249" s="260"/>
      <c r="NRP249" s="260"/>
      <c r="NRQ249" s="260"/>
      <c r="NRR249" s="260"/>
      <c r="NRS249" s="260"/>
      <c r="NRT249" s="260"/>
      <c r="NRU249" s="260"/>
      <c r="NRV249" s="260"/>
      <c r="NRW249" s="260"/>
      <c r="NRX249" s="260"/>
      <c r="NRY249" s="260"/>
      <c r="NRZ249" s="260"/>
      <c r="NSA249" s="260"/>
      <c r="NSB249" s="260"/>
      <c r="NSC249" s="260"/>
      <c r="NSD249" s="260"/>
      <c r="NSE249" s="260"/>
      <c r="NSF249" s="260"/>
      <c r="NSG249" s="260"/>
      <c r="NSH249" s="260"/>
      <c r="NSI249" s="260"/>
      <c r="NSJ249" s="260"/>
      <c r="NSK249" s="260"/>
      <c r="NSL249" s="260"/>
      <c r="NSM249" s="260"/>
      <c r="NSN249" s="260"/>
      <c r="NSO249" s="260"/>
      <c r="NSP249" s="260"/>
      <c r="NSQ249" s="260"/>
      <c r="NSR249" s="260"/>
      <c r="NSS249" s="260"/>
      <c r="NST249" s="260"/>
      <c r="NSU249" s="260"/>
      <c r="NSV249" s="260"/>
      <c r="NSW249" s="260"/>
      <c r="NSX249" s="260"/>
      <c r="NSY249" s="260"/>
      <c r="NSZ249" s="260"/>
      <c r="NTA249" s="260"/>
      <c r="NTB249" s="260"/>
      <c r="NTC249" s="260"/>
      <c r="NTD249" s="260"/>
      <c r="NTE249" s="260"/>
      <c r="NTF249" s="260"/>
      <c r="NTG249" s="260"/>
      <c r="NTH249" s="260"/>
      <c r="NTI249" s="260"/>
      <c r="NTJ249" s="260"/>
      <c r="NTK249" s="260"/>
      <c r="NTL249" s="260"/>
      <c r="NTM249" s="260"/>
      <c r="NTN249" s="260"/>
      <c r="NTO249" s="260"/>
      <c r="NTP249" s="260"/>
      <c r="NTQ249" s="260"/>
      <c r="NTR249" s="260"/>
      <c r="NTS249" s="260"/>
      <c r="NTT249" s="260"/>
      <c r="NTU249" s="260"/>
      <c r="NTV249" s="260"/>
      <c r="NTW249" s="260"/>
      <c r="NTX249" s="260"/>
      <c r="NTY249" s="260"/>
      <c r="NTZ249" s="260"/>
      <c r="NUA249" s="260"/>
      <c r="NUB249" s="260"/>
      <c r="NUC249" s="260"/>
      <c r="NUD249" s="260"/>
      <c r="NUE249" s="260"/>
      <c r="NUF249" s="260"/>
      <c r="NUG249" s="260"/>
      <c r="NUH249" s="260"/>
      <c r="NUI249" s="260"/>
      <c r="NUJ249" s="260"/>
      <c r="NUK249" s="260"/>
      <c r="NUL249" s="260"/>
      <c r="NUM249" s="260"/>
      <c r="NUN249" s="260"/>
      <c r="NUO249" s="260"/>
      <c r="NUP249" s="260"/>
      <c r="NUQ249" s="260"/>
      <c r="NUR249" s="260"/>
      <c r="NUS249" s="260"/>
      <c r="NUT249" s="260"/>
      <c r="NUU249" s="260"/>
      <c r="NUV249" s="260"/>
      <c r="NUW249" s="260"/>
      <c r="NUX249" s="260"/>
      <c r="NUY249" s="260"/>
      <c r="NUZ249" s="260"/>
      <c r="NVA249" s="260"/>
      <c r="NVB249" s="260"/>
      <c r="NVC249" s="260"/>
      <c r="NVD249" s="260"/>
      <c r="NVE249" s="260"/>
      <c r="NVF249" s="260"/>
      <c r="NVG249" s="260"/>
      <c r="NVH249" s="260"/>
      <c r="NVI249" s="260"/>
      <c r="NVJ249" s="260"/>
      <c r="NVK249" s="260"/>
      <c r="NVL249" s="260"/>
      <c r="NVM249" s="260"/>
      <c r="NVN249" s="260"/>
      <c r="NVO249" s="260"/>
      <c r="NVP249" s="260"/>
      <c r="NVQ249" s="260"/>
      <c r="NVR249" s="260"/>
      <c r="NVS249" s="260"/>
      <c r="NVT249" s="260"/>
      <c r="NVU249" s="260"/>
      <c r="NVV249" s="260"/>
      <c r="NVW249" s="260"/>
      <c r="NVX249" s="260"/>
      <c r="NVY249" s="260"/>
      <c r="NVZ249" s="260"/>
      <c r="NWA249" s="260"/>
      <c r="NWB249" s="260"/>
      <c r="NWC249" s="260"/>
      <c r="NWD249" s="260"/>
      <c r="NWE249" s="260"/>
      <c r="NWF249" s="260"/>
      <c r="NWG249" s="260"/>
      <c r="NWH249" s="260"/>
      <c r="NWI249" s="260"/>
      <c r="NWJ249" s="260"/>
      <c r="NWK249" s="260"/>
      <c r="NWL249" s="260"/>
      <c r="NWM249" s="260"/>
      <c r="NWN249" s="260"/>
      <c r="NWO249" s="260"/>
      <c r="NWP249" s="260"/>
      <c r="NWQ249" s="260"/>
      <c r="NWR249" s="260"/>
      <c r="NWS249" s="260"/>
      <c r="NWT249" s="260"/>
      <c r="NWU249" s="260"/>
      <c r="NWV249" s="260"/>
      <c r="NWW249" s="260"/>
      <c r="NWX249" s="260"/>
      <c r="NWY249" s="260"/>
      <c r="NWZ249" s="260"/>
      <c r="NXA249" s="260"/>
      <c r="NXB249" s="260"/>
      <c r="NXC249" s="260"/>
      <c r="NXD249" s="260"/>
      <c r="NXE249" s="260"/>
      <c r="NXF249" s="260"/>
      <c r="NXG249" s="260"/>
      <c r="NXH249" s="260"/>
      <c r="NXI249" s="260"/>
      <c r="NXJ249" s="260"/>
      <c r="NXK249" s="260"/>
      <c r="NXL249" s="260"/>
      <c r="NXM249" s="260"/>
      <c r="NXN249" s="260"/>
      <c r="NXO249" s="260"/>
      <c r="NXP249" s="260"/>
      <c r="NXQ249" s="260"/>
      <c r="NXR249" s="260"/>
      <c r="NXS249" s="260"/>
      <c r="NXT249" s="260"/>
      <c r="NXU249" s="260"/>
      <c r="NXV249" s="260"/>
      <c r="NXW249" s="260"/>
      <c r="NXX249" s="260"/>
      <c r="NXY249" s="260"/>
      <c r="NXZ249" s="260"/>
      <c r="NYA249" s="260"/>
      <c r="NYB249" s="260"/>
      <c r="NYC249" s="260"/>
      <c r="NYD249" s="260"/>
      <c r="NYE249" s="260"/>
      <c r="NYF249" s="260"/>
      <c r="NYG249" s="260"/>
      <c r="NYH249" s="260"/>
      <c r="NYI249" s="260"/>
      <c r="NYJ249" s="260"/>
      <c r="NYK249" s="260"/>
      <c r="NYL249" s="260"/>
      <c r="NYM249" s="260"/>
      <c r="NYN249" s="260"/>
      <c r="NYO249" s="260"/>
      <c r="NYP249" s="260"/>
      <c r="NYQ249" s="260"/>
      <c r="NYR249" s="260"/>
      <c r="NYS249" s="260"/>
      <c r="NYT249" s="260"/>
      <c r="NYU249" s="260"/>
      <c r="NYV249" s="260"/>
      <c r="NYW249" s="260"/>
      <c r="NYX249" s="260"/>
      <c r="NYY249" s="260"/>
      <c r="NYZ249" s="260"/>
      <c r="NZA249" s="260"/>
      <c r="NZB249" s="260"/>
      <c r="NZC249" s="260"/>
      <c r="NZD249" s="260"/>
      <c r="NZE249" s="260"/>
      <c r="NZF249" s="260"/>
      <c r="NZG249" s="260"/>
      <c r="NZH249" s="260"/>
      <c r="NZI249" s="260"/>
      <c r="NZJ249" s="260"/>
      <c r="NZK249" s="260"/>
      <c r="NZL249" s="260"/>
      <c r="NZM249" s="260"/>
      <c r="NZN249" s="260"/>
      <c r="NZO249" s="260"/>
      <c r="NZP249" s="260"/>
      <c r="NZQ249" s="260"/>
      <c r="NZR249" s="260"/>
      <c r="NZS249" s="260"/>
      <c r="NZT249" s="260"/>
      <c r="NZU249" s="260"/>
      <c r="NZV249" s="260"/>
      <c r="NZW249" s="260"/>
      <c r="NZX249" s="260"/>
      <c r="NZY249" s="260"/>
      <c r="NZZ249" s="260"/>
      <c r="OAA249" s="260"/>
      <c r="OAB249" s="260"/>
      <c r="OAC249" s="260"/>
      <c r="OAD249" s="260"/>
      <c r="OAE249" s="260"/>
      <c r="OAF249" s="260"/>
      <c r="OAG249" s="260"/>
      <c r="OAH249" s="260"/>
      <c r="OAI249" s="260"/>
      <c r="OAJ249" s="260"/>
      <c r="OAK249" s="260"/>
      <c r="OAL249" s="260"/>
      <c r="OAM249" s="260"/>
      <c r="OAN249" s="260"/>
      <c r="OAO249" s="260"/>
      <c r="OAP249" s="260"/>
      <c r="OAQ249" s="260"/>
      <c r="OAR249" s="260"/>
      <c r="OAS249" s="260"/>
      <c r="OAT249" s="260"/>
      <c r="OAU249" s="260"/>
      <c r="OAV249" s="260"/>
      <c r="OAW249" s="260"/>
      <c r="OAX249" s="260"/>
      <c r="OAY249" s="260"/>
      <c r="OAZ249" s="260"/>
      <c r="OBA249" s="260"/>
      <c r="OBB249" s="260"/>
      <c r="OBC249" s="260"/>
      <c r="OBD249" s="260"/>
      <c r="OBE249" s="260"/>
      <c r="OBF249" s="260"/>
      <c r="OBG249" s="260"/>
      <c r="OBH249" s="260"/>
      <c r="OBI249" s="260"/>
      <c r="OBJ249" s="260"/>
      <c r="OBK249" s="260"/>
      <c r="OBL249" s="260"/>
      <c r="OBM249" s="260"/>
      <c r="OBN249" s="260"/>
      <c r="OBO249" s="260"/>
      <c r="OBP249" s="260"/>
      <c r="OBQ249" s="260"/>
      <c r="OBR249" s="260"/>
      <c r="OBS249" s="260"/>
      <c r="OBT249" s="260"/>
      <c r="OBU249" s="260"/>
      <c r="OBV249" s="260"/>
      <c r="OBW249" s="260"/>
      <c r="OBX249" s="260"/>
      <c r="OBY249" s="260"/>
      <c r="OBZ249" s="260"/>
      <c r="OCA249" s="260"/>
      <c r="OCB249" s="260"/>
      <c r="OCC249" s="260"/>
      <c r="OCD249" s="260"/>
      <c r="OCE249" s="260"/>
      <c r="OCF249" s="260"/>
      <c r="OCG249" s="260"/>
      <c r="OCH249" s="260"/>
      <c r="OCI249" s="260"/>
      <c r="OCJ249" s="260"/>
      <c r="OCK249" s="260"/>
      <c r="OCL249" s="260"/>
      <c r="OCM249" s="260"/>
      <c r="OCN249" s="260"/>
      <c r="OCO249" s="260"/>
      <c r="OCP249" s="260"/>
      <c r="OCQ249" s="260"/>
      <c r="OCR249" s="260"/>
      <c r="OCS249" s="260"/>
      <c r="OCT249" s="260"/>
      <c r="OCU249" s="260"/>
      <c r="OCV249" s="260"/>
      <c r="OCW249" s="260"/>
      <c r="OCX249" s="260"/>
      <c r="OCY249" s="260"/>
      <c r="OCZ249" s="260"/>
      <c r="ODA249" s="260"/>
      <c r="ODB249" s="260"/>
      <c r="ODC249" s="260"/>
      <c r="ODD249" s="260"/>
      <c r="ODE249" s="260"/>
      <c r="ODF249" s="260"/>
      <c r="ODG249" s="260"/>
      <c r="ODH249" s="260"/>
      <c r="ODI249" s="260"/>
      <c r="ODJ249" s="260"/>
      <c r="ODK249" s="260"/>
      <c r="ODL249" s="260"/>
      <c r="ODM249" s="260"/>
      <c r="ODN249" s="260"/>
      <c r="ODO249" s="260"/>
      <c r="ODP249" s="260"/>
      <c r="ODQ249" s="260"/>
      <c r="ODR249" s="260"/>
      <c r="ODS249" s="260"/>
      <c r="ODT249" s="260"/>
      <c r="ODU249" s="260"/>
      <c r="ODV249" s="260"/>
      <c r="ODW249" s="260"/>
      <c r="ODX249" s="260"/>
      <c r="ODY249" s="260"/>
      <c r="ODZ249" s="260"/>
      <c r="OEA249" s="260"/>
      <c r="OEB249" s="260"/>
      <c r="OEC249" s="260"/>
      <c r="OED249" s="260"/>
      <c r="OEE249" s="260"/>
      <c r="OEF249" s="260"/>
      <c r="OEG249" s="260"/>
      <c r="OEH249" s="260"/>
      <c r="OEI249" s="260"/>
      <c r="OEJ249" s="260"/>
      <c r="OEK249" s="260"/>
      <c r="OEL249" s="260"/>
      <c r="OEM249" s="260"/>
      <c r="OEN249" s="260"/>
      <c r="OEO249" s="260"/>
      <c r="OEP249" s="260"/>
      <c r="OEQ249" s="260"/>
      <c r="OER249" s="260"/>
      <c r="OES249" s="260"/>
      <c r="OET249" s="260"/>
      <c r="OEU249" s="260"/>
      <c r="OEV249" s="260"/>
      <c r="OEW249" s="260"/>
      <c r="OEX249" s="260"/>
      <c r="OEY249" s="260"/>
      <c r="OEZ249" s="260"/>
      <c r="OFA249" s="260"/>
      <c r="OFB249" s="260"/>
      <c r="OFC249" s="260"/>
      <c r="OFD249" s="260"/>
      <c r="OFE249" s="260"/>
      <c r="OFF249" s="260"/>
      <c r="OFG249" s="260"/>
      <c r="OFH249" s="260"/>
      <c r="OFI249" s="260"/>
      <c r="OFJ249" s="260"/>
      <c r="OFK249" s="260"/>
      <c r="OFL249" s="260"/>
      <c r="OFM249" s="260"/>
      <c r="OFN249" s="260"/>
      <c r="OFO249" s="260"/>
      <c r="OFP249" s="260"/>
      <c r="OFQ249" s="260"/>
      <c r="OFR249" s="260"/>
      <c r="OFS249" s="260"/>
      <c r="OFT249" s="260"/>
      <c r="OFU249" s="260"/>
      <c r="OFV249" s="260"/>
      <c r="OFW249" s="260"/>
      <c r="OFX249" s="260"/>
      <c r="OFY249" s="260"/>
      <c r="OFZ249" s="260"/>
      <c r="OGA249" s="260"/>
      <c r="OGB249" s="260"/>
      <c r="OGC249" s="260"/>
      <c r="OGD249" s="260"/>
      <c r="OGE249" s="260"/>
      <c r="OGF249" s="260"/>
      <c r="OGG249" s="260"/>
      <c r="OGH249" s="260"/>
      <c r="OGI249" s="260"/>
      <c r="OGJ249" s="260"/>
      <c r="OGK249" s="260"/>
      <c r="OGL249" s="260"/>
      <c r="OGM249" s="260"/>
      <c r="OGN249" s="260"/>
      <c r="OGO249" s="260"/>
      <c r="OGP249" s="260"/>
      <c r="OGQ249" s="260"/>
      <c r="OGR249" s="260"/>
      <c r="OGS249" s="260"/>
      <c r="OGT249" s="260"/>
      <c r="OGU249" s="260"/>
      <c r="OGV249" s="260"/>
      <c r="OGW249" s="260"/>
      <c r="OGX249" s="260"/>
      <c r="OGY249" s="260"/>
      <c r="OGZ249" s="260"/>
      <c r="OHA249" s="260"/>
      <c r="OHB249" s="260"/>
      <c r="OHC249" s="260"/>
      <c r="OHD249" s="260"/>
      <c r="OHE249" s="260"/>
      <c r="OHF249" s="260"/>
      <c r="OHG249" s="260"/>
      <c r="OHH249" s="260"/>
      <c r="OHI249" s="260"/>
      <c r="OHJ249" s="260"/>
      <c r="OHK249" s="260"/>
      <c r="OHL249" s="260"/>
      <c r="OHM249" s="260"/>
      <c r="OHN249" s="260"/>
      <c r="OHO249" s="260"/>
      <c r="OHP249" s="260"/>
      <c r="OHQ249" s="260"/>
      <c r="OHR249" s="260"/>
      <c r="OHS249" s="260"/>
      <c r="OHT249" s="260"/>
      <c r="OHU249" s="260"/>
      <c r="OHV249" s="260"/>
      <c r="OHW249" s="260"/>
      <c r="OHX249" s="260"/>
      <c r="OHY249" s="260"/>
      <c r="OHZ249" s="260"/>
      <c r="OIA249" s="260"/>
      <c r="OIB249" s="260"/>
      <c r="OIC249" s="260"/>
      <c r="OID249" s="260"/>
      <c r="OIE249" s="260"/>
      <c r="OIF249" s="260"/>
      <c r="OIG249" s="260"/>
      <c r="OIH249" s="260"/>
      <c r="OII249" s="260"/>
      <c r="OIJ249" s="260"/>
      <c r="OIK249" s="260"/>
      <c r="OIL249" s="260"/>
      <c r="OIM249" s="260"/>
      <c r="OIN249" s="260"/>
      <c r="OIO249" s="260"/>
      <c r="OIP249" s="260"/>
      <c r="OIQ249" s="260"/>
      <c r="OIR249" s="260"/>
      <c r="OIS249" s="260"/>
      <c r="OIT249" s="260"/>
      <c r="OIU249" s="260"/>
      <c r="OIV249" s="260"/>
      <c r="OIW249" s="260"/>
      <c r="OIX249" s="260"/>
      <c r="OIY249" s="260"/>
      <c r="OIZ249" s="260"/>
      <c r="OJA249" s="260"/>
      <c r="OJB249" s="260"/>
      <c r="OJC249" s="260"/>
      <c r="OJD249" s="260"/>
      <c r="OJE249" s="260"/>
      <c r="OJF249" s="260"/>
      <c r="OJG249" s="260"/>
      <c r="OJH249" s="260"/>
      <c r="OJI249" s="260"/>
      <c r="OJJ249" s="260"/>
      <c r="OJK249" s="260"/>
      <c r="OJL249" s="260"/>
      <c r="OJM249" s="260"/>
      <c r="OJN249" s="260"/>
      <c r="OJO249" s="260"/>
      <c r="OJP249" s="260"/>
      <c r="OJQ249" s="260"/>
      <c r="OJR249" s="260"/>
      <c r="OJS249" s="260"/>
      <c r="OJT249" s="260"/>
      <c r="OJU249" s="260"/>
      <c r="OJV249" s="260"/>
      <c r="OJW249" s="260"/>
      <c r="OJX249" s="260"/>
      <c r="OJY249" s="260"/>
      <c r="OJZ249" s="260"/>
      <c r="OKA249" s="260"/>
      <c r="OKB249" s="260"/>
      <c r="OKC249" s="260"/>
      <c r="OKD249" s="260"/>
      <c r="OKE249" s="260"/>
      <c r="OKF249" s="260"/>
      <c r="OKG249" s="260"/>
      <c r="OKH249" s="260"/>
      <c r="OKI249" s="260"/>
      <c r="OKJ249" s="260"/>
      <c r="OKK249" s="260"/>
      <c r="OKL249" s="260"/>
      <c r="OKM249" s="260"/>
      <c r="OKN249" s="260"/>
      <c r="OKO249" s="260"/>
      <c r="OKP249" s="260"/>
      <c r="OKQ249" s="260"/>
      <c r="OKR249" s="260"/>
      <c r="OKS249" s="260"/>
      <c r="OKT249" s="260"/>
      <c r="OKU249" s="260"/>
      <c r="OKV249" s="260"/>
      <c r="OKW249" s="260"/>
      <c r="OKX249" s="260"/>
      <c r="OKY249" s="260"/>
      <c r="OKZ249" s="260"/>
      <c r="OLA249" s="260"/>
      <c r="OLB249" s="260"/>
      <c r="OLC249" s="260"/>
      <c r="OLD249" s="260"/>
      <c r="OLE249" s="260"/>
      <c r="OLF249" s="260"/>
      <c r="OLG249" s="260"/>
      <c r="OLH249" s="260"/>
      <c r="OLI249" s="260"/>
      <c r="OLJ249" s="260"/>
      <c r="OLK249" s="260"/>
      <c r="OLL249" s="260"/>
      <c r="OLM249" s="260"/>
      <c r="OLN249" s="260"/>
      <c r="OLO249" s="260"/>
      <c r="OLP249" s="260"/>
      <c r="OLQ249" s="260"/>
      <c r="OLR249" s="260"/>
      <c r="OLS249" s="260"/>
      <c r="OLT249" s="260"/>
      <c r="OLU249" s="260"/>
      <c r="OLV249" s="260"/>
      <c r="OLW249" s="260"/>
      <c r="OLX249" s="260"/>
      <c r="OLY249" s="260"/>
      <c r="OLZ249" s="260"/>
      <c r="OMA249" s="260"/>
      <c r="OMB249" s="260"/>
      <c r="OMC249" s="260"/>
      <c r="OMD249" s="260"/>
      <c r="OME249" s="260"/>
      <c r="OMF249" s="260"/>
      <c r="OMG249" s="260"/>
      <c r="OMH249" s="260"/>
      <c r="OMI249" s="260"/>
      <c r="OMJ249" s="260"/>
      <c r="OMK249" s="260"/>
      <c r="OML249" s="260"/>
      <c r="OMM249" s="260"/>
      <c r="OMN249" s="260"/>
      <c r="OMO249" s="260"/>
      <c r="OMP249" s="260"/>
      <c r="OMQ249" s="260"/>
      <c r="OMR249" s="260"/>
      <c r="OMS249" s="260"/>
      <c r="OMT249" s="260"/>
      <c r="OMU249" s="260"/>
      <c r="OMV249" s="260"/>
      <c r="OMW249" s="260"/>
      <c r="OMX249" s="260"/>
      <c r="OMY249" s="260"/>
      <c r="OMZ249" s="260"/>
      <c r="ONA249" s="260"/>
      <c r="ONB249" s="260"/>
      <c r="ONC249" s="260"/>
      <c r="OND249" s="260"/>
      <c r="ONE249" s="260"/>
      <c r="ONF249" s="260"/>
      <c r="ONG249" s="260"/>
      <c r="ONH249" s="260"/>
      <c r="ONI249" s="260"/>
      <c r="ONJ249" s="260"/>
      <c r="ONK249" s="260"/>
      <c r="ONL249" s="260"/>
      <c r="ONM249" s="260"/>
      <c r="ONN249" s="260"/>
      <c r="ONO249" s="260"/>
      <c r="ONP249" s="260"/>
      <c r="ONQ249" s="260"/>
      <c r="ONR249" s="260"/>
      <c r="ONS249" s="260"/>
      <c r="ONT249" s="260"/>
      <c r="ONU249" s="260"/>
      <c r="ONV249" s="260"/>
      <c r="ONW249" s="260"/>
      <c r="ONX249" s="260"/>
      <c r="ONY249" s="260"/>
      <c r="ONZ249" s="260"/>
      <c r="OOA249" s="260"/>
      <c r="OOB249" s="260"/>
      <c r="OOC249" s="260"/>
      <c r="OOD249" s="260"/>
      <c r="OOE249" s="260"/>
      <c r="OOF249" s="260"/>
      <c r="OOG249" s="260"/>
      <c r="OOH249" s="260"/>
      <c r="OOI249" s="260"/>
      <c r="OOJ249" s="260"/>
      <c r="OOK249" s="260"/>
      <c r="OOL249" s="260"/>
      <c r="OOM249" s="260"/>
      <c r="OON249" s="260"/>
      <c r="OOO249" s="260"/>
      <c r="OOP249" s="260"/>
      <c r="OOQ249" s="260"/>
      <c r="OOR249" s="260"/>
      <c r="OOS249" s="260"/>
      <c r="OOT249" s="260"/>
      <c r="OOU249" s="260"/>
      <c r="OOV249" s="260"/>
      <c r="OOW249" s="260"/>
      <c r="OOX249" s="260"/>
      <c r="OOY249" s="260"/>
      <c r="OOZ249" s="260"/>
      <c r="OPA249" s="260"/>
      <c r="OPB249" s="260"/>
      <c r="OPC249" s="260"/>
      <c r="OPD249" s="260"/>
      <c r="OPE249" s="260"/>
      <c r="OPF249" s="260"/>
      <c r="OPG249" s="260"/>
      <c r="OPH249" s="260"/>
      <c r="OPI249" s="260"/>
      <c r="OPJ249" s="260"/>
      <c r="OPK249" s="260"/>
      <c r="OPL249" s="260"/>
      <c r="OPM249" s="260"/>
      <c r="OPN249" s="260"/>
      <c r="OPO249" s="260"/>
      <c r="OPP249" s="260"/>
      <c r="OPQ249" s="260"/>
      <c r="OPR249" s="260"/>
      <c r="OPS249" s="260"/>
      <c r="OPT249" s="260"/>
      <c r="OPU249" s="260"/>
      <c r="OPV249" s="260"/>
      <c r="OPW249" s="260"/>
      <c r="OPX249" s="260"/>
      <c r="OPY249" s="260"/>
      <c r="OPZ249" s="260"/>
      <c r="OQA249" s="260"/>
      <c r="OQB249" s="260"/>
      <c r="OQC249" s="260"/>
      <c r="OQD249" s="260"/>
      <c r="OQE249" s="260"/>
      <c r="OQF249" s="260"/>
      <c r="OQG249" s="260"/>
      <c r="OQH249" s="260"/>
      <c r="OQI249" s="260"/>
      <c r="OQJ249" s="260"/>
      <c r="OQK249" s="260"/>
      <c r="OQL249" s="260"/>
      <c r="OQM249" s="260"/>
      <c r="OQN249" s="260"/>
      <c r="OQO249" s="260"/>
      <c r="OQP249" s="260"/>
      <c r="OQQ249" s="260"/>
      <c r="OQR249" s="260"/>
      <c r="OQS249" s="260"/>
      <c r="OQT249" s="260"/>
      <c r="OQU249" s="260"/>
      <c r="OQV249" s="260"/>
      <c r="OQW249" s="260"/>
      <c r="OQX249" s="260"/>
      <c r="OQY249" s="260"/>
      <c r="OQZ249" s="260"/>
      <c r="ORA249" s="260"/>
      <c r="ORB249" s="260"/>
      <c r="ORC249" s="260"/>
      <c r="ORD249" s="260"/>
      <c r="ORE249" s="260"/>
      <c r="ORF249" s="260"/>
      <c r="ORG249" s="260"/>
      <c r="ORH249" s="260"/>
      <c r="ORI249" s="260"/>
      <c r="ORJ249" s="260"/>
      <c r="ORK249" s="260"/>
      <c r="ORL249" s="260"/>
      <c r="ORM249" s="260"/>
      <c r="ORN249" s="260"/>
      <c r="ORO249" s="260"/>
      <c r="ORP249" s="260"/>
      <c r="ORQ249" s="260"/>
      <c r="ORR249" s="260"/>
      <c r="ORS249" s="260"/>
      <c r="ORT249" s="260"/>
      <c r="ORU249" s="260"/>
      <c r="ORV249" s="260"/>
      <c r="ORW249" s="260"/>
      <c r="ORX249" s="260"/>
      <c r="ORY249" s="260"/>
      <c r="ORZ249" s="260"/>
      <c r="OSA249" s="260"/>
      <c r="OSB249" s="260"/>
      <c r="OSC249" s="260"/>
      <c r="OSD249" s="260"/>
      <c r="OSE249" s="260"/>
      <c r="OSF249" s="260"/>
      <c r="OSG249" s="260"/>
      <c r="OSH249" s="260"/>
      <c r="OSI249" s="260"/>
      <c r="OSJ249" s="260"/>
      <c r="OSK249" s="260"/>
      <c r="OSL249" s="260"/>
      <c r="OSM249" s="260"/>
      <c r="OSN249" s="260"/>
      <c r="OSO249" s="260"/>
      <c r="OSP249" s="260"/>
      <c r="OSQ249" s="260"/>
      <c r="OSR249" s="260"/>
      <c r="OSS249" s="260"/>
      <c r="OST249" s="260"/>
      <c r="OSU249" s="260"/>
      <c r="OSV249" s="260"/>
      <c r="OSW249" s="260"/>
      <c r="OSX249" s="260"/>
      <c r="OSY249" s="260"/>
      <c r="OSZ249" s="260"/>
      <c r="OTA249" s="260"/>
      <c r="OTB249" s="260"/>
      <c r="OTC249" s="260"/>
      <c r="OTD249" s="260"/>
      <c r="OTE249" s="260"/>
      <c r="OTF249" s="260"/>
      <c r="OTG249" s="260"/>
      <c r="OTH249" s="260"/>
      <c r="OTI249" s="260"/>
      <c r="OTJ249" s="260"/>
      <c r="OTK249" s="260"/>
      <c r="OTL249" s="260"/>
      <c r="OTM249" s="260"/>
      <c r="OTN249" s="260"/>
      <c r="OTO249" s="260"/>
      <c r="OTP249" s="260"/>
      <c r="OTQ249" s="260"/>
      <c r="OTR249" s="260"/>
      <c r="OTS249" s="260"/>
      <c r="OTT249" s="260"/>
      <c r="OTU249" s="260"/>
      <c r="OTV249" s="260"/>
      <c r="OTW249" s="260"/>
      <c r="OTX249" s="260"/>
      <c r="OTY249" s="260"/>
      <c r="OTZ249" s="260"/>
      <c r="OUA249" s="260"/>
      <c r="OUB249" s="260"/>
      <c r="OUC249" s="260"/>
      <c r="OUD249" s="260"/>
      <c r="OUE249" s="260"/>
      <c r="OUF249" s="260"/>
      <c r="OUG249" s="260"/>
      <c r="OUH249" s="260"/>
      <c r="OUI249" s="260"/>
      <c r="OUJ249" s="260"/>
      <c r="OUK249" s="260"/>
      <c r="OUL249" s="260"/>
      <c r="OUM249" s="260"/>
      <c r="OUN249" s="260"/>
      <c r="OUO249" s="260"/>
      <c r="OUP249" s="260"/>
      <c r="OUQ249" s="260"/>
      <c r="OUR249" s="260"/>
      <c r="OUS249" s="260"/>
      <c r="OUT249" s="260"/>
      <c r="OUU249" s="260"/>
      <c r="OUV249" s="260"/>
      <c r="OUW249" s="260"/>
      <c r="OUX249" s="260"/>
      <c r="OUY249" s="260"/>
      <c r="OUZ249" s="260"/>
      <c r="OVA249" s="260"/>
      <c r="OVB249" s="260"/>
      <c r="OVC249" s="260"/>
      <c r="OVD249" s="260"/>
      <c r="OVE249" s="260"/>
      <c r="OVF249" s="260"/>
      <c r="OVG249" s="260"/>
      <c r="OVH249" s="260"/>
      <c r="OVI249" s="260"/>
      <c r="OVJ249" s="260"/>
      <c r="OVK249" s="260"/>
      <c r="OVL249" s="260"/>
      <c r="OVM249" s="260"/>
      <c r="OVN249" s="260"/>
      <c r="OVO249" s="260"/>
      <c r="OVP249" s="260"/>
      <c r="OVQ249" s="260"/>
      <c r="OVR249" s="260"/>
      <c r="OVS249" s="260"/>
      <c r="OVT249" s="260"/>
      <c r="OVU249" s="260"/>
      <c r="OVV249" s="260"/>
      <c r="OVW249" s="260"/>
      <c r="OVX249" s="260"/>
      <c r="OVY249" s="260"/>
      <c r="OVZ249" s="260"/>
      <c r="OWA249" s="260"/>
      <c r="OWB249" s="260"/>
      <c r="OWC249" s="260"/>
      <c r="OWD249" s="260"/>
      <c r="OWE249" s="260"/>
      <c r="OWF249" s="260"/>
      <c r="OWG249" s="260"/>
      <c r="OWH249" s="260"/>
      <c r="OWI249" s="260"/>
      <c r="OWJ249" s="260"/>
      <c r="OWK249" s="260"/>
      <c r="OWL249" s="260"/>
      <c r="OWM249" s="260"/>
      <c r="OWN249" s="260"/>
      <c r="OWO249" s="260"/>
      <c r="OWP249" s="260"/>
      <c r="OWQ249" s="260"/>
      <c r="OWR249" s="260"/>
      <c r="OWS249" s="260"/>
      <c r="OWT249" s="260"/>
      <c r="OWU249" s="260"/>
      <c r="OWV249" s="260"/>
      <c r="OWW249" s="260"/>
      <c r="OWX249" s="260"/>
      <c r="OWY249" s="260"/>
      <c r="OWZ249" s="260"/>
      <c r="OXA249" s="260"/>
      <c r="OXB249" s="260"/>
      <c r="OXC249" s="260"/>
      <c r="OXD249" s="260"/>
      <c r="OXE249" s="260"/>
      <c r="OXF249" s="260"/>
      <c r="OXG249" s="260"/>
      <c r="OXH249" s="260"/>
      <c r="OXI249" s="260"/>
      <c r="OXJ249" s="260"/>
      <c r="OXK249" s="260"/>
      <c r="OXL249" s="260"/>
      <c r="OXM249" s="260"/>
      <c r="OXN249" s="260"/>
      <c r="OXO249" s="260"/>
      <c r="OXP249" s="260"/>
      <c r="OXQ249" s="260"/>
      <c r="OXR249" s="260"/>
      <c r="OXS249" s="260"/>
      <c r="OXT249" s="260"/>
      <c r="OXU249" s="260"/>
      <c r="OXV249" s="260"/>
      <c r="OXW249" s="260"/>
      <c r="OXX249" s="260"/>
      <c r="OXY249" s="260"/>
      <c r="OXZ249" s="260"/>
      <c r="OYA249" s="260"/>
      <c r="OYB249" s="260"/>
      <c r="OYC249" s="260"/>
      <c r="OYD249" s="260"/>
      <c r="OYE249" s="260"/>
      <c r="OYF249" s="260"/>
      <c r="OYG249" s="260"/>
      <c r="OYH249" s="260"/>
      <c r="OYI249" s="260"/>
      <c r="OYJ249" s="260"/>
      <c r="OYK249" s="260"/>
      <c r="OYL249" s="260"/>
      <c r="OYM249" s="260"/>
      <c r="OYN249" s="260"/>
      <c r="OYO249" s="260"/>
      <c r="OYP249" s="260"/>
      <c r="OYQ249" s="260"/>
      <c r="OYR249" s="260"/>
      <c r="OYS249" s="260"/>
      <c r="OYT249" s="260"/>
      <c r="OYU249" s="260"/>
      <c r="OYV249" s="260"/>
      <c r="OYW249" s="260"/>
      <c r="OYX249" s="260"/>
      <c r="OYY249" s="260"/>
      <c r="OYZ249" s="260"/>
      <c r="OZA249" s="260"/>
      <c r="OZB249" s="260"/>
      <c r="OZC249" s="260"/>
      <c r="OZD249" s="260"/>
      <c r="OZE249" s="260"/>
      <c r="OZF249" s="260"/>
      <c r="OZG249" s="260"/>
      <c r="OZH249" s="260"/>
      <c r="OZI249" s="260"/>
      <c r="OZJ249" s="260"/>
      <c r="OZK249" s="260"/>
      <c r="OZL249" s="260"/>
      <c r="OZM249" s="260"/>
      <c r="OZN249" s="260"/>
      <c r="OZO249" s="260"/>
      <c r="OZP249" s="260"/>
      <c r="OZQ249" s="260"/>
      <c r="OZR249" s="260"/>
      <c r="OZS249" s="260"/>
      <c r="OZT249" s="260"/>
      <c r="OZU249" s="260"/>
      <c r="OZV249" s="260"/>
      <c r="OZW249" s="260"/>
      <c r="OZX249" s="260"/>
      <c r="OZY249" s="260"/>
      <c r="OZZ249" s="260"/>
      <c r="PAA249" s="260"/>
      <c r="PAB249" s="260"/>
      <c r="PAC249" s="260"/>
      <c r="PAD249" s="260"/>
      <c r="PAE249" s="260"/>
      <c r="PAF249" s="260"/>
      <c r="PAG249" s="260"/>
      <c r="PAH249" s="260"/>
      <c r="PAI249" s="260"/>
      <c r="PAJ249" s="260"/>
      <c r="PAK249" s="260"/>
      <c r="PAL249" s="260"/>
      <c r="PAM249" s="260"/>
      <c r="PAN249" s="260"/>
      <c r="PAO249" s="260"/>
      <c r="PAP249" s="260"/>
      <c r="PAQ249" s="260"/>
      <c r="PAR249" s="260"/>
      <c r="PAS249" s="260"/>
      <c r="PAT249" s="260"/>
      <c r="PAU249" s="260"/>
      <c r="PAV249" s="260"/>
      <c r="PAW249" s="260"/>
      <c r="PAX249" s="260"/>
      <c r="PAY249" s="260"/>
      <c r="PAZ249" s="260"/>
      <c r="PBA249" s="260"/>
      <c r="PBB249" s="260"/>
      <c r="PBC249" s="260"/>
      <c r="PBD249" s="260"/>
      <c r="PBE249" s="260"/>
      <c r="PBF249" s="260"/>
      <c r="PBG249" s="260"/>
      <c r="PBH249" s="260"/>
      <c r="PBI249" s="260"/>
      <c r="PBJ249" s="260"/>
      <c r="PBK249" s="260"/>
      <c r="PBL249" s="260"/>
      <c r="PBM249" s="260"/>
      <c r="PBN249" s="260"/>
      <c r="PBO249" s="260"/>
      <c r="PBP249" s="260"/>
      <c r="PBQ249" s="260"/>
      <c r="PBR249" s="260"/>
      <c r="PBS249" s="260"/>
      <c r="PBT249" s="260"/>
      <c r="PBU249" s="260"/>
      <c r="PBV249" s="260"/>
      <c r="PBW249" s="260"/>
      <c r="PBX249" s="260"/>
      <c r="PBY249" s="260"/>
      <c r="PBZ249" s="260"/>
      <c r="PCA249" s="260"/>
      <c r="PCB249" s="260"/>
      <c r="PCC249" s="260"/>
      <c r="PCD249" s="260"/>
      <c r="PCE249" s="260"/>
      <c r="PCF249" s="260"/>
      <c r="PCG249" s="260"/>
      <c r="PCH249" s="260"/>
      <c r="PCI249" s="260"/>
      <c r="PCJ249" s="260"/>
      <c r="PCK249" s="260"/>
      <c r="PCL249" s="260"/>
      <c r="PCM249" s="260"/>
      <c r="PCN249" s="260"/>
      <c r="PCO249" s="260"/>
      <c r="PCP249" s="260"/>
      <c r="PCQ249" s="260"/>
      <c r="PCR249" s="260"/>
      <c r="PCS249" s="260"/>
      <c r="PCT249" s="260"/>
      <c r="PCU249" s="260"/>
      <c r="PCV249" s="260"/>
      <c r="PCW249" s="260"/>
      <c r="PCX249" s="260"/>
      <c r="PCY249" s="260"/>
      <c r="PCZ249" s="260"/>
      <c r="PDA249" s="260"/>
      <c r="PDB249" s="260"/>
      <c r="PDC249" s="260"/>
      <c r="PDD249" s="260"/>
      <c r="PDE249" s="260"/>
      <c r="PDF249" s="260"/>
      <c r="PDG249" s="260"/>
      <c r="PDH249" s="260"/>
      <c r="PDI249" s="260"/>
      <c r="PDJ249" s="260"/>
      <c r="PDK249" s="260"/>
      <c r="PDL249" s="260"/>
      <c r="PDM249" s="260"/>
      <c r="PDN249" s="260"/>
      <c r="PDO249" s="260"/>
      <c r="PDP249" s="260"/>
      <c r="PDQ249" s="260"/>
      <c r="PDR249" s="260"/>
      <c r="PDS249" s="260"/>
      <c r="PDT249" s="260"/>
      <c r="PDU249" s="260"/>
      <c r="PDV249" s="260"/>
      <c r="PDW249" s="260"/>
      <c r="PDX249" s="260"/>
      <c r="PDY249" s="260"/>
      <c r="PDZ249" s="260"/>
      <c r="PEA249" s="260"/>
      <c r="PEB249" s="260"/>
      <c r="PEC249" s="260"/>
      <c r="PED249" s="260"/>
      <c r="PEE249" s="260"/>
      <c r="PEF249" s="260"/>
      <c r="PEG249" s="260"/>
      <c r="PEH249" s="260"/>
      <c r="PEI249" s="260"/>
      <c r="PEJ249" s="260"/>
      <c r="PEK249" s="260"/>
      <c r="PEL249" s="260"/>
      <c r="PEM249" s="260"/>
      <c r="PEN249" s="260"/>
      <c r="PEO249" s="260"/>
      <c r="PEP249" s="260"/>
      <c r="PEQ249" s="260"/>
      <c r="PER249" s="260"/>
      <c r="PES249" s="260"/>
      <c r="PET249" s="260"/>
      <c r="PEU249" s="260"/>
      <c r="PEV249" s="260"/>
      <c r="PEW249" s="260"/>
      <c r="PEX249" s="260"/>
      <c r="PEY249" s="260"/>
      <c r="PEZ249" s="260"/>
      <c r="PFA249" s="260"/>
      <c r="PFB249" s="260"/>
      <c r="PFC249" s="260"/>
      <c r="PFD249" s="260"/>
      <c r="PFE249" s="260"/>
      <c r="PFF249" s="260"/>
      <c r="PFG249" s="260"/>
      <c r="PFH249" s="260"/>
      <c r="PFI249" s="260"/>
      <c r="PFJ249" s="260"/>
      <c r="PFK249" s="260"/>
      <c r="PFL249" s="260"/>
      <c r="PFM249" s="260"/>
      <c r="PFN249" s="260"/>
      <c r="PFO249" s="260"/>
      <c r="PFP249" s="260"/>
      <c r="PFQ249" s="260"/>
      <c r="PFR249" s="260"/>
      <c r="PFS249" s="260"/>
      <c r="PFT249" s="260"/>
      <c r="PFU249" s="260"/>
      <c r="PFV249" s="260"/>
      <c r="PFW249" s="260"/>
      <c r="PFX249" s="260"/>
      <c r="PFY249" s="260"/>
      <c r="PFZ249" s="260"/>
      <c r="PGA249" s="260"/>
      <c r="PGB249" s="260"/>
      <c r="PGC249" s="260"/>
      <c r="PGD249" s="260"/>
      <c r="PGE249" s="260"/>
      <c r="PGF249" s="260"/>
      <c r="PGG249" s="260"/>
      <c r="PGH249" s="260"/>
      <c r="PGI249" s="260"/>
      <c r="PGJ249" s="260"/>
      <c r="PGK249" s="260"/>
      <c r="PGL249" s="260"/>
      <c r="PGM249" s="260"/>
      <c r="PGN249" s="260"/>
      <c r="PGO249" s="260"/>
      <c r="PGP249" s="260"/>
      <c r="PGQ249" s="260"/>
      <c r="PGR249" s="260"/>
      <c r="PGS249" s="260"/>
      <c r="PGT249" s="260"/>
      <c r="PGU249" s="260"/>
      <c r="PGV249" s="260"/>
      <c r="PGW249" s="260"/>
      <c r="PGX249" s="260"/>
      <c r="PGY249" s="260"/>
      <c r="PGZ249" s="260"/>
      <c r="PHA249" s="260"/>
      <c r="PHB249" s="260"/>
      <c r="PHC249" s="260"/>
      <c r="PHD249" s="260"/>
      <c r="PHE249" s="260"/>
      <c r="PHF249" s="260"/>
      <c r="PHG249" s="260"/>
      <c r="PHH249" s="260"/>
      <c r="PHI249" s="260"/>
      <c r="PHJ249" s="260"/>
      <c r="PHK249" s="260"/>
      <c r="PHL249" s="260"/>
      <c r="PHM249" s="260"/>
      <c r="PHN249" s="260"/>
      <c r="PHO249" s="260"/>
      <c r="PHP249" s="260"/>
      <c r="PHQ249" s="260"/>
      <c r="PHR249" s="260"/>
      <c r="PHS249" s="260"/>
      <c r="PHT249" s="260"/>
      <c r="PHU249" s="260"/>
      <c r="PHV249" s="260"/>
      <c r="PHW249" s="260"/>
      <c r="PHX249" s="260"/>
      <c r="PHY249" s="260"/>
      <c r="PHZ249" s="260"/>
      <c r="PIA249" s="260"/>
      <c r="PIB249" s="260"/>
      <c r="PIC249" s="260"/>
      <c r="PID249" s="260"/>
      <c r="PIE249" s="260"/>
      <c r="PIF249" s="260"/>
      <c r="PIG249" s="260"/>
      <c r="PIH249" s="260"/>
      <c r="PII249" s="260"/>
      <c r="PIJ249" s="260"/>
      <c r="PIK249" s="260"/>
      <c r="PIL249" s="260"/>
      <c r="PIM249" s="260"/>
      <c r="PIN249" s="260"/>
      <c r="PIO249" s="260"/>
      <c r="PIP249" s="260"/>
      <c r="PIQ249" s="260"/>
      <c r="PIR249" s="260"/>
      <c r="PIS249" s="260"/>
      <c r="PIT249" s="260"/>
      <c r="PIU249" s="260"/>
      <c r="PIV249" s="260"/>
      <c r="PIW249" s="260"/>
      <c r="PIX249" s="260"/>
      <c r="PIY249" s="260"/>
      <c r="PIZ249" s="260"/>
      <c r="PJA249" s="260"/>
      <c r="PJB249" s="260"/>
      <c r="PJC249" s="260"/>
      <c r="PJD249" s="260"/>
      <c r="PJE249" s="260"/>
      <c r="PJF249" s="260"/>
      <c r="PJG249" s="260"/>
      <c r="PJH249" s="260"/>
      <c r="PJI249" s="260"/>
      <c r="PJJ249" s="260"/>
      <c r="PJK249" s="260"/>
      <c r="PJL249" s="260"/>
      <c r="PJM249" s="260"/>
      <c r="PJN249" s="260"/>
      <c r="PJO249" s="260"/>
      <c r="PJP249" s="260"/>
      <c r="PJQ249" s="260"/>
      <c r="PJR249" s="260"/>
      <c r="PJS249" s="260"/>
      <c r="PJT249" s="260"/>
      <c r="PJU249" s="260"/>
      <c r="PJV249" s="260"/>
      <c r="PJW249" s="260"/>
      <c r="PJX249" s="260"/>
      <c r="PJY249" s="260"/>
      <c r="PJZ249" s="260"/>
      <c r="PKA249" s="260"/>
      <c r="PKB249" s="260"/>
      <c r="PKC249" s="260"/>
      <c r="PKD249" s="260"/>
      <c r="PKE249" s="260"/>
      <c r="PKF249" s="260"/>
      <c r="PKG249" s="260"/>
      <c r="PKH249" s="260"/>
      <c r="PKI249" s="260"/>
      <c r="PKJ249" s="260"/>
      <c r="PKK249" s="260"/>
      <c r="PKL249" s="260"/>
      <c r="PKM249" s="260"/>
      <c r="PKN249" s="260"/>
      <c r="PKO249" s="260"/>
      <c r="PKP249" s="260"/>
      <c r="PKQ249" s="260"/>
      <c r="PKR249" s="260"/>
      <c r="PKS249" s="260"/>
      <c r="PKT249" s="260"/>
      <c r="PKU249" s="260"/>
      <c r="PKV249" s="260"/>
      <c r="PKW249" s="260"/>
      <c r="PKX249" s="260"/>
      <c r="PKY249" s="260"/>
      <c r="PKZ249" s="260"/>
      <c r="PLA249" s="260"/>
      <c r="PLB249" s="260"/>
      <c r="PLC249" s="260"/>
      <c r="PLD249" s="260"/>
      <c r="PLE249" s="260"/>
      <c r="PLF249" s="260"/>
      <c r="PLG249" s="260"/>
      <c r="PLH249" s="260"/>
      <c r="PLI249" s="260"/>
      <c r="PLJ249" s="260"/>
      <c r="PLK249" s="260"/>
      <c r="PLL249" s="260"/>
      <c r="PLM249" s="260"/>
      <c r="PLN249" s="260"/>
      <c r="PLO249" s="260"/>
      <c r="PLP249" s="260"/>
      <c r="PLQ249" s="260"/>
      <c r="PLR249" s="260"/>
      <c r="PLS249" s="260"/>
      <c r="PLT249" s="260"/>
      <c r="PLU249" s="260"/>
      <c r="PLV249" s="260"/>
      <c r="PLW249" s="260"/>
      <c r="PLX249" s="260"/>
      <c r="PLY249" s="260"/>
      <c r="PLZ249" s="260"/>
      <c r="PMA249" s="260"/>
      <c r="PMB249" s="260"/>
      <c r="PMC249" s="260"/>
      <c r="PMD249" s="260"/>
      <c r="PME249" s="260"/>
      <c r="PMF249" s="260"/>
      <c r="PMG249" s="260"/>
      <c r="PMH249" s="260"/>
      <c r="PMI249" s="260"/>
      <c r="PMJ249" s="260"/>
      <c r="PMK249" s="260"/>
      <c r="PML249" s="260"/>
      <c r="PMM249" s="260"/>
      <c r="PMN249" s="260"/>
      <c r="PMO249" s="260"/>
      <c r="PMP249" s="260"/>
      <c r="PMQ249" s="260"/>
      <c r="PMR249" s="260"/>
      <c r="PMS249" s="260"/>
      <c r="PMT249" s="260"/>
      <c r="PMU249" s="260"/>
      <c r="PMV249" s="260"/>
      <c r="PMW249" s="260"/>
      <c r="PMX249" s="260"/>
      <c r="PMY249" s="260"/>
      <c r="PMZ249" s="260"/>
      <c r="PNA249" s="260"/>
      <c r="PNB249" s="260"/>
      <c r="PNC249" s="260"/>
      <c r="PND249" s="260"/>
      <c r="PNE249" s="260"/>
      <c r="PNF249" s="260"/>
      <c r="PNG249" s="260"/>
      <c r="PNH249" s="260"/>
      <c r="PNI249" s="260"/>
      <c r="PNJ249" s="260"/>
      <c r="PNK249" s="260"/>
      <c r="PNL249" s="260"/>
      <c r="PNM249" s="260"/>
      <c r="PNN249" s="260"/>
      <c r="PNO249" s="260"/>
      <c r="PNP249" s="260"/>
      <c r="PNQ249" s="260"/>
      <c r="PNR249" s="260"/>
      <c r="PNS249" s="260"/>
      <c r="PNT249" s="260"/>
      <c r="PNU249" s="260"/>
      <c r="PNV249" s="260"/>
      <c r="PNW249" s="260"/>
      <c r="PNX249" s="260"/>
      <c r="PNY249" s="260"/>
      <c r="PNZ249" s="260"/>
      <c r="POA249" s="260"/>
      <c r="POB249" s="260"/>
      <c r="POC249" s="260"/>
      <c r="POD249" s="260"/>
      <c r="POE249" s="260"/>
      <c r="POF249" s="260"/>
      <c r="POG249" s="260"/>
      <c r="POH249" s="260"/>
      <c r="POI249" s="260"/>
      <c r="POJ249" s="260"/>
      <c r="POK249" s="260"/>
      <c r="POL249" s="260"/>
      <c r="POM249" s="260"/>
      <c r="PON249" s="260"/>
      <c r="POO249" s="260"/>
      <c r="POP249" s="260"/>
      <c r="POQ249" s="260"/>
      <c r="POR249" s="260"/>
      <c r="POS249" s="260"/>
      <c r="POT249" s="260"/>
      <c r="POU249" s="260"/>
      <c r="POV249" s="260"/>
      <c r="POW249" s="260"/>
      <c r="POX249" s="260"/>
      <c r="POY249" s="260"/>
      <c r="POZ249" s="260"/>
      <c r="PPA249" s="260"/>
      <c r="PPB249" s="260"/>
      <c r="PPC249" s="260"/>
      <c r="PPD249" s="260"/>
      <c r="PPE249" s="260"/>
      <c r="PPF249" s="260"/>
      <c r="PPG249" s="260"/>
      <c r="PPH249" s="260"/>
      <c r="PPI249" s="260"/>
      <c r="PPJ249" s="260"/>
      <c r="PPK249" s="260"/>
      <c r="PPL249" s="260"/>
      <c r="PPM249" s="260"/>
      <c r="PPN249" s="260"/>
      <c r="PPO249" s="260"/>
      <c r="PPP249" s="260"/>
      <c r="PPQ249" s="260"/>
      <c r="PPR249" s="260"/>
      <c r="PPS249" s="260"/>
      <c r="PPT249" s="260"/>
      <c r="PPU249" s="260"/>
      <c r="PPV249" s="260"/>
      <c r="PPW249" s="260"/>
      <c r="PPX249" s="260"/>
      <c r="PPY249" s="260"/>
      <c r="PPZ249" s="260"/>
      <c r="PQA249" s="260"/>
      <c r="PQB249" s="260"/>
      <c r="PQC249" s="260"/>
      <c r="PQD249" s="260"/>
      <c r="PQE249" s="260"/>
      <c r="PQF249" s="260"/>
      <c r="PQG249" s="260"/>
      <c r="PQH249" s="260"/>
      <c r="PQI249" s="260"/>
      <c r="PQJ249" s="260"/>
      <c r="PQK249" s="260"/>
      <c r="PQL249" s="260"/>
      <c r="PQM249" s="260"/>
      <c r="PQN249" s="260"/>
      <c r="PQO249" s="260"/>
      <c r="PQP249" s="260"/>
      <c r="PQQ249" s="260"/>
      <c r="PQR249" s="260"/>
      <c r="PQS249" s="260"/>
      <c r="PQT249" s="260"/>
      <c r="PQU249" s="260"/>
      <c r="PQV249" s="260"/>
      <c r="PQW249" s="260"/>
      <c r="PQX249" s="260"/>
      <c r="PQY249" s="260"/>
      <c r="PQZ249" s="260"/>
      <c r="PRA249" s="260"/>
      <c r="PRB249" s="260"/>
      <c r="PRC249" s="260"/>
      <c r="PRD249" s="260"/>
      <c r="PRE249" s="260"/>
      <c r="PRF249" s="260"/>
      <c r="PRG249" s="260"/>
      <c r="PRH249" s="260"/>
      <c r="PRI249" s="260"/>
      <c r="PRJ249" s="260"/>
      <c r="PRK249" s="260"/>
      <c r="PRL249" s="260"/>
      <c r="PRM249" s="260"/>
      <c r="PRN249" s="260"/>
      <c r="PRO249" s="260"/>
      <c r="PRP249" s="260"/>
      <c r="PRQ249" s="260"/>
      <c r="PRR249" s="260"/>
      <c r="PRS249" s="260"/>
      <c r="PRT249" s="260"/>
      <c r="PRU249" s="260"/>
      <c r="PRV249" s="260"/>
      <c r="PRW249" s="260"/>
      <c r="PRX249" s="260"/>
      <c r="PRY249" s="260"/>
      <c r="PRZ249" s="260"/>
      <c r="PSA249" s="260"/>
      <c r="PSB249" s="260"/>
      <c r="PSC249" s="260"/>
      <c r="PSD249" s="260"/>
      <c r="PSE249" s="260"/>
      <c r="PSF249" s="260"/>
      <c r="PSG249" s="260"/>
      <c r="PSH249" s="260"/>
      <c r="PSI249" s="260"/>
      <c r="PSJ249" s="260"/>
      <c r="PSK249" s="260"/>
      <c r="PSL249" s="260"/>
      <c r="PSM249" s="260"/>
      <c r="PSN249" s="260"/>
      <c r="PSO249" s="260"/>
      <c r="PSP249" s="260"/>
      <c r="PSQ249" s="260"/>
      <c r="PSR249" s="260"/>
      <c r="PSS249" s="260"/>
      <c r="PST249" s="260"/>
      <c r="PSU249" s="260"/>
      <c r="PSV249" s="260"/>
      <c r="PSW249" s="260"/>
      <c r="PSX249" s="260"/>
      <c r="PSY249" s="260"/>
      <c r="PSZ249" s="260"/>
      <c r="PTA249" s="260"/>
      <c r="PTB249" s="260"/>
      <c r="PTC249" s="260"/>
      <c r="PTD249" s="260"/>
      <c r="PTE249" s="260"/>
      <c r="PTF249" s="260"/>
      <c r="PTG249" s="260"/>
      <c r="PTH249" s="260"/>
      <c r="PTI249" s="260"/>
      <c r="PTJ249" s="260"/>
      <c r="PTK249" s="260"/>
      <c r="PTL249" s="260"/>
      <c r="PTM249" s="260"/>
      <c r="PTN249" s="260"/>
      <c r="PTO249" s="260"/>
      <c r="PTP249" s="260"/>
      <c r="PTQ249" s="260"/>
      <c r="PTR249" s="260"/>
      <c r="PTS249" s="260"/>
      <c r="PTT249" s="260"/>
      <c r="PTU249" s="260"/>
      <c r="PTV249" s="260"/>
      <c r="PTW249" s="260"/>
      <c r="PTX249" s="260"/>
      <c r="PTY249" s="260"/>
      <c r="PTZ249" s="260"/>
      <c r="PUA249" s="260"/>
      <c r="PUB249" s="260"/>
      <c r="PUC249" s="260"/>
      <c r="PUD249" s="260"/>
      <c r="PUE249" s="260"/>
      <c r="PUF249" s="260"/>
      <c r="PUG249" s="260"/>
      <c r="PUH249" s="260"/>
      <c r="PUI249" s="260"/>
      <c r="PUJ249" s="260"/>
      <c r="PUK249" s="260"/>
      <c r="PUL249" s="260"/>
      <c r="PUM249" s="260"/>
      <c r="PUN249" s="260"/>
      <c r="PUO249" s="260"/>
      <c r="PUP249" s="260"/>
      <c r="PUQ249" s="260"/>
      <c r="PUR249" s="260"/>
      <c r="PUS249" s="260"/>
      <c r="PUT249" s="260"/>
      <c r="PUU249" s="260"/>
      <c r="PUV249" s="260"/>
      <c r="PUW249" s="260"/>
      <c r="PUX249" s="260"/>
      <c r="PUY249" s="260"/>
      <c r="PUZ249" s="260"/>
      <c r="PVA249" s="260"/>
      <c r="PVB249" s="260"/>
      <c r="PVC249" s="260"/>
      <c r="PVD249" s="260"/>
      <c r="PVE249" s="260"/>
      <c r="PVF249" s="260"/>
      <c r="PVG249" s="260"/>
      <c r="PVH249" s="260"/>
      <c r="PVI249" s="260"/>
      <c r="PVJ249" s="260"/>
      <c r="PVK249" s="260"/>
      <c r="PVL249" s="260"/>
      <c r="PVM249" s="260"/>
      <c r="PVN249" s="260"/>
      <c r="PVO249" s="260"/>
      <c r="PVP249" s="260"/>
      <c r="PVQ249" s="260"/>
      <c r="PVR249" s="260"/>
      <c r="PVS249" s="260"/>
      <c r="PVT249" s="260"/>
      <c r="PVU249" s="260"/>
      <c r="PVV249" s="260"/>
      <c r="PVW249" s="260"/>
      <c r="PVX249" s="260"/>
      <c r="PVY249" s="260"/>
      <c r="PVZ249" s="260"/>
      <c r="PWA249" s="260"/>
      <c r="PWB249" s="260"/>
      <c r="PWC249" s="260"/>
      <c r="PWD249" s="260"/>
      <c r="PWE249" s="260"/>
      <c r="PWF249" s="260"/>
      <c r="PWG249" s="260"/>
      <c r="PWH249" s="260"/>
      <c r="PWI249" s="260"/>
      <c r="PWJ249" s="260"/>
      <c r="PWK249" s="260"/>
      <c r="PWL249" s="260"/>
      <c r="PWM249" s="260"/>
      <c r="PWN249" s="260"/>
      <c r="PWO249" s="260"/>
      <c r="PWP249" s="260"/>
      <c r="PWQ249" s="260"/>
      <c r="PWR249" s="260"/>
      <c r="PWS249" s="260"/>
      <c r="PWT249" s="260"/>
      <c r="PWU249" s="260"/>
      <c r="PWV249" s="260"/>
      <c r="PWW249" s="260"/>
      <c r="PWX249" s="260"/>
      <c r="PWY249" s="260"/>
      <c r="PWZ249" s="260"/>
      <c r="PXA249" s="260"/>
      <c r="PXB249" s="260"/>
      <c r="PXC249" s="260"/>
      <c r="PXD249" s="260"/>
      <c r="PXE249" s="260"/>
      <c r="PXF249" s="260"/>
      <c r="PXG249" s="260"/>
      <c r="PXH249" s="260"/>
      <c r="PXI249" s="260"/>
      <c r="PXJ249" s="260"/>
      <c r="PXK249" s="260"/>
      <c r="PXL249" s="260"/>
      <c r="PXM249" s="260"/>
      <c r="PXN249" s="260"/>
      <c r="PXO249" s="260"/>
      <c r="PXP249" s="260"/>
      <c r="PXQ249" s="260"/>
      <c r="PXR249" s="260"/>
      <c r="PXS249" s="260"/>
      <c r="PXT249" s="260"/>
      <c r="PXU249" s="260"/>
      <c r="PXV249" s="260"/>
      <c r="PXW249" s="260"/>
      <c r="PXX249" s="260"/>
      <c r="PXY249" s="260"/>
      <c r="PXZ249" s="260"/>
      <c r="PYA249" s="260"/>
      <c r="PYB249" s="260"/>
      <c r="PYC249" s="260"/>
      <c r="PYD249" s="260"/>
      <c r="PYE249" s="260"/>
      <c r="PYF249" s="260"/>
      <c r="PYG249" s="260"/>
      <c r="PYH249" s="260"/>
      <c r="PYI249" s="260"/>
      <c r="PYJ249" s="260"/>
      <c r="PYK249" s="260"/>
      <c r="PYL249" s="260"/>
      <c r="PYM249" s="260"/>
      <c r="PYN249" s="260"/>
      <c r="PYO249" s="260"/>
      <c r="PYP249" s="260"/>
      <c r="PYQ249" s="260"/>
      <c r="PYR249" s="260"/>
      <c r="PYS249" s="260"/>
      <c r="PYT249" s="260"/>
      <c r="PYU249" s="260"/>
      <c r="PYV249" s="260"/>
      <c r="PYW249" s="260"/>
      <c r="PYX249" s="260"/>
      <c r="PYY249" s="260"/>
      <c r="PYZ249" s="260"/>
      <c r="PZA249" s="260"/>
      <c r="PZB249" s="260"/>
      <c r="PZC249" s="260"/>
      <c r="PZD249" s="260"/>
      <c r="PZE249" s="260"/>
      <c r="PZF249" s="260"/>
      <c r="PZG249" s="260"/>
      <c r="PZH249" s="260"/>
      <c r="PZI249" s="260"/>
      <c r="PZJ249" s="260"/>
      <c r="PZK249" s="260"/>
      <c r="PZL249" s="260"/>
      <c r="PZM249" s="260"/>
      <c r="PZN249" s="260"/>
      <c r="PZO249" s="260"/>
      <c r="PZP249" s="260"/>
      <c r="PZQ249" s="260"/>
      <c r="PZR249" s="260"/>
      <c r="PZS249" s="260"/>
      <c r="PZT249" s="260"/>
      <c r="PZU249" s="260"/>
      <c r="PZV249" s="260"/>
      <c r="PZW249" s="260"/>
      <c r="PZX249" s="260"/>
      <c r="PZY249" s="260"/>
      <c r="PZZ249" s="260"/>
      <c r="QAA249" s="260"/>
      <c r="QAB249" s="260"/>
      <c r="QAC249" s="260"/>
      <c r="QAD249" s="260"/>
      <c r="QAE249" s="260"/>
      <c r="QAF249" s="260"/>
      <c r="QAG249" s="260"/>
      <c r="QAH249" s="260"/>
      <c r="QAI249" s="260"/>
      <c r="QAJ249" s="260"/>
      <c r="QAK249" s="260"/>
      <c r="QAL249" s="260"/>
      <c r="QAM249" s="260"/>
      <c r="QAN249" s="260"/>
      <c r="QAO249" s="260"/>
      <c r="QAP249" s="260"/>
      <c r="QAQ249" s="260"/>
      <c r="QAR249" s="260"/>
      <c r="QAS249" s="260"/>
      <c r="QAT249" s="260"/>
      <c r="QAU249" s="260"/>
      <c r="QAV249" s="260"/>
      <c r="QAW249" s="260"/>
      <c r="QAX249" s="260"/>
      <c r="QAY249" s="260"/>
      <c r="QAZ249" s="260"/>
      <c r="QBA249" s="260"/>
      <c r="QBB249" s="260"/>
      <c r="QBC249" s="260"/>
      <c r="QBD249" s="260"/>
      <c r="QBE249" s="260"/>
      <c r="QBF249" s="260"/>
      <c r="QBG249" s="260"/>
      <c r="QBH249" s="260"/>
      <c r="QBI249" s="260"/>
      <c r="QBJ249" s="260"/>
      <c r="QBK249" s="260"/>
      <c r="QBL249" s="260"/>
      <c r="QBM249" s="260"/>
      <c r="QBN249" s="260"/>
      <c r="QBO249" s="260"/>
      <c r="QBP249" s="260"/>
      <c r="QBQ249" s="260"/>
      <c r="QBR249" s="260"/>
      <c r="QBS249" s="260"/>
      <c r="QBT249" s="260"/>
      <c r="QBU249" s="260"/>
      <c r="QBV249" s="260"/>
      <c r="QBW249" s="260"/>
      <c r="QBX249" s="260"/>
      <c r="QBY249" s="260"/>
      <c r="QBZ249" s="260"/>
      <c r="QCA249" s="260"/>
      <c r="QCB249" s="260"/>
      <c r="QCC249" s="260"/>
      <c r="QCD249" s="260"/>
      <c r="QCE249" s="260"/>
      <c r="QCF249" s="260"/>
      <c r="QCG249" s="260"/>
      <c r="QCH249" s="260"/>
      <c r="QCI249" s="260"/>
      <c r="QCJ249" s="260"/>
      <c r="QCK249" s="260"/>
      <c r="QCL249" s="260"/>
      <c r="QCM249" s="260"/>
      <c r="QCN249" s="260"/>
      <c r="QCO249" s="260"/>
      <c r="QCP249" s="260"/>
      <c r="QCQ249" s="260"/>
      <c r="QCR249" s="260"/>
      <c r="QCS249" s="260"/>
      <c r="QCT249" s="260"/>
      <c r="QCU249" s="260"/>
      <c r="QCV249" s="260"/>
      <c r="QCW249" s="260"/>
      <c r="QCX249" s="260"/>
      <c r="QCY249" s="260"/>
      <c r="QCZ249" s="260"/>
      <c r="QDA249" s="260"/>
      <c r="QDB249" s="260"/>
      <c r="QDC249" s="260"/>
      <c r="QDD249" s="260"/>
      <c r="QDE249" s="260"/>
      <c r="QDF249" s="260"/>
      <c r="QDG249" s="260"/>
      <c r="QDH249" s="260"/>
      <c r="QDI249" s="260"/>
      <c r="QDJ249" s="260"/>
      <c r="QDK249" s="260"/>
      <c r="QDL249" s="260"/>
      <c r="QDM249" s="260"/>
      <c r="QDN249" s="260"/>
      <c r="QDO249" s="260"/>
      <c r="QDP249" s="260"/>
      <c r="QDQ249" s="260"/>
      <c r="QDR249" s="260"/>
      <c r="QDS249" s="260"/>
      <c r="QDT249" s="260"/>
      <c r="QDU249" s="260"/>
      <c r="QDV249" s="260"/>
      <c r="QDW249" s="260"/>
      <c r="QDX249" s="260"/>
      <c r="QDY249" s="260"/>
      <c r="QDZ249" s="260"/>
      <c r="QEA249" s="260"/>
      <c r="QEB249" s="260"/>
      <c r="QEC249" s="260"/>
      <c r="QED249" s="260"/>
      <c r="QEE249" s="260"/>
      <c r="QEF249" s="260"/>
      <c r="QEG249" s="260"/>
      <c r="QEH249" s="260"/>
      <c r="QEI249" s="260"/>
      <c r="QEJ249" s="260"/>
      <c r="QEK249" s="260"/>
      <c r="QEL249" s="260"/>
      <c r="QEM249" s="260"/>
      <c r="QEN249" s="260"/>
      <c r="QEO249" s="260"/>
      <c r="QEP249" s="260"/>
      <c r="QEQ249" s="260"/>
      <c r="QER249" s="260"/>
      <c r="QES249" s="260"/>
      <c r="QET249" s="260"/>
      <c r="QEU249" s="260"/>
      <c r="QEV249" s="260"/>
      <c r="QEW249" s="260"/>
      <c r="QEX249" s="260"/>
      <c r="QEY249" s="260"/>
      <c r="QEZ249" s="260"/>
      <c r="QFA249" s="260"/>
      <c r="QFB249" s="260"/>
      <c r="QFC249" s="260"/>
      <c r="QFD249" s="260"/>
      <c r="QFE249" s="260"/>
      <c r="QFF249" s="260"/>
      <c r="QFG249" s="260"/>
      <c r="QFH249" s="260"/>
      <c r="QFI249" s="260"/>
      <c r="QFJ249" s="260"/>
      <c r="QFK249" s="260"/>
      <c r="QFL249" s="260"/>
      <c r="QFM249" s="260"/>
      <c r="QFN249" s="260"/>
      <c r="QFO249" s="260"/>
      <c r="QFP249" s="260"/>
      <c r="QFQ249" s="260"/>
      <c r="QFR249" s="260"/>
      <c r="QFS249" s="260"/>
      <c r="QFT249" s="260"/>
      <c r="QFU249" s="260"/>
      <c r="QFV249" s="260"/>
      <c r="QFW249" s="260"/>
      <c r="QFX249" s="260"/>
      <c r="QFY249" s="260"/>
      <c r="QFZ249" s="260"/>
      <c r="QGA249" s="260"/>
      <c r="QGB249" s="260"/>
      <c r="QGC249" s="260"/>
      <c r="QGD249" s="260"/>
      <c r="QGE249" s="260"/>
      <c r="QGF249" s="260"/>
      <c r="QGG249" s="260"/>
      <c r="QGH249" s="260"/>
      <c r="QGI249" s="260"/>
      <c r="QGJ249" s="260"/>
      <c r="QGK249" s="260"/>
      <c r="QGL249" s="260"/>
      <c r="QGM249" s="260"/>
      <c r="QGN249" s="260"/>
      <c r="QGO249" s="260"/>
      <c r="QGP249" s="260"/>
      <c r="QGQ249" s="260"/>
      <c r="QGR249" s="260"/>
      <c r="QGS249" s="260"/>
      <c r="QGT249" s="260"/>
      <c r="QGU249" s="260"/>
      <c r="QGV249" s="260"/>
      <c r="QGW249" s="260"/>
      <c r="QGX249" s="260"/>
      <c r="QGY249" s="260"/>
      <c r="QGZ249" s="260"/>
      <c r="QHA249" s="260"/>
      <c r="QHB249" s="260"/>
      <c r="QHC249" s="260"/>
      <c r="QHD249" s="260"/>
      <c r="QHE249" s="260"/>
      <c r="QHF249" s="260"/>
      <c r="QHG249" s="260"/>
      <c r="QHH249" s="260"/>
      <c r="QHI249" s="260"/>
      <c r="QHJ249" s="260"/>
      <c r="QHK249" s="260"/>
      <c r="QHL249" s="260"/>
      <c r="QHM249" s="260"/>
      <c r="QHN249" s="260"/>
      <c r="QHO249" s="260"/>
      <c r="QHP249" s="260"/>
      <c r="QHQ249" s="260"/>
      <c r="QHR249" s="260"/>
      <c r="QHS249" s="260"/>
      <c r="QHT249" s="260"/>
      <c r="QHU249" s="260"/>
      <c r="QHV249" s="260"/>
      <c r="QHW249" s="260"/>
      <c r="QHX249" s="260"/>
      <c r="QHY249" s="260"/>
      <c r="QHZ249" s="260"/>
      <c r="QIA249" s="260"/>
      <c r="QIB249" s="260"/>
      <c r="QIC249" s="260"/>
      <c r="QID249" s="260"/>
      <c r="QIE249" s="260"/>
      <c r="QIF249" s="260"/>
      <c r="QIG249" s="260"/>
      <c r="QIH249" s="260"/>
      <c r="QII249" s="260"/>
      <c r="QIJ249" s="260"/>
      <c r="QIK249" s="260"/>
      <c r="QIL249" s="260"/>
      <c r="QIM249" s="260"/>
      <c r="QIN249" s="260"/>
      <c r="QIO249" s="260"/>
      <c r="QIP249" s="260"/>
      <c r="QIQ249" s="260"/>
      <c r="QIR249" s="260"/>
      <c r="QIS249" s="260"/>
      <c r="QIT249" s="260"/>
      <c r="QIU249" s="260"/>
      <c r="QIV249" s="260"/>
      <c r="QIW249" s="260"/>
      <c r="QIX249" s="260"/>
      <c r="QIY249" s="260"/>
      <c r="QIZ249" s="260"/>
      <c r="QJA249" s="260"/>
      <c r="QJB249" s="260"/>
      <c r="QJC249" s="260"/>
      <c r="QJD249" s="260"/>
      <c r="QJE249" s="260"/>
      <c r="QJF249" s="260"/>
      <c r="QJG249" s="260"/>
      <c r="QJH249" s="260"/>
      <c r="QJI249" s="260"/>
      <c r="QJJ249" s="260"/>
      <c r="QJK249" s="260"/>
      <c r="QJL249" s="260"/>
      <c r="QJM249" s="260"/>
      <c r="QJN249" s="260"/>
      <c r="QJO249" s="260"/>
      <c r="QJP249" s="260"/>
      <c r="QJQ249" s="260"/>
      <c r="QJR249" s="260"/>
      <c r="QJS249" s="260"/>
      <c r="QJT249" s="260"/>
      <c r="QJU249" s="260"/>
      <c r="QJV249" s="260"/>
      <c r="QJW249" s="260"/>
      <c r="QJX249" s="260"/>
      <c r="QJY249" s="260"/>
      <c r="QJZ249" s="260"/>
      <c r="QKA249" s="260"/>
      <c r="QKB249" s="260"/>
      <c r="QKC249" s="260"/>
      <c r="QKD249" s="260"/>
      <c r="QKE249" s="260"/>
      <c r="QKF249" s="260"/>
      <c r="QKG249" s="260"/>
      <c r="QKH249" s="260"/>
      <c r="QKI249" s="260"/>
      <c r="QKJ249" s="260"/>
      <c r="QKK249" s="260"/>
      <c r="QKL249" s="260"/>
      <c r="QKM249" s="260"/>
      <c r="QKN249" s="260"/>
      <c r="QKO249" s="260"/>
      <c r="QKP249" s="260"/>
      <c r="QKQ249" s="260"/>
      <c r="QKR249" s="260"/>
      <c r="QKS249" s="260"/>
      <c r="QKT249" s="260"/>
      <c r="QKU249" s="260"/>
      <c r="QKV249" s="260"/>
      <c r="QKW249" s="260"/>
      <c r="QKX249" s="260"/>
      <c r="QKY249" s="260"/>
      <c r="QKZ249" s="260"/>
      <c r="QLA249" s="260"/>
      <c r="QLB249" s="260"/>
      <c r="QLC249" s="260"/>
      <c r="QLD249" s="260"/>
      <c r="QLE249" s="260"/>
      <c r="QLF249" s="260"/>
      <c r="QLG249" s="260"/>
      <c r="QLH249" s="260"/>
      <c r="QLI249" s="260"/>
      <c r="QLJ249" s="260"/>
      <c r="QLK249" s="260"/>
      <c r="QLL249" s="260"/>
      <c r="QLM249" s="260"/>
      <c r="QLN249" s="260"/>
      <c r="QLO249" s="260"/>
      <c r="QLP249" s="260"/>
      <c r="QLQ249" s="260"/>
      <c r="QLR249" s="260"/>
      <c r="QLS249" s="260"/>
      <c r="QLT249" s="260"/>
      <c r="QLU249" s="260"/>
      <c r="QLV249" s="260"/>
      <c r="QLW249" s="260"/>
      <c r="QLX249" s="260"/>
      <c r="QLY249" s="260"/>
      <c r="QLZ249" s="260"/>
      <c r="QMA249" s="260"/>
      <c r="QMB249" s="260"/>
      <c r="QMC249" s="260"/>
      <c r="QMD249" s="260"/>
      <c r="QME249" s="260"/>
      <c r="QMF249" s="260"/>
      <c r="QMG249" s="260"/>
      <c r="QMH249" s="260"/>
      <c r="QMI249" s="260"/>
      <c r="QMJ249" s="260"/>
      <c r="QMK249" s="260"/>
      <c r="QML249" s="260"/>
      <c r="QMM249" s="260"/>
      <c r="QMN249" s="260"/>
      <c r="QMO249" s="260"/>
      <c r="QMP249" s="260"/>
      <c r="QMQ249" s="260"/>
      <c r="QMR249" s="260"/>
      <c r="QMS249" s="260"/>
      <c r="QMT249" s="260"/>
      <c r="QMU249" s="260"/>
      <c r="QMV249" s="260"/>
      <c r="QMW249" s="260"/>
      <c r="QMX249" s="260"/>
      <c r="QMY249" s="260"/>
      <c r="QMZ249" s="260"/>
      <c r="QNA249" s="260"/>
      <c r="QNB249" s="260"/>
      <c r="QNC249" s="260"/>
      <c r="QND249" s="260"/>
      <c r="QNE249" s="260"/>
      <c r="QNF249" s="260"/>
      <c r="QNG249" s="260"/>
      <c r="QNH249" s="260"/>
      <c r="QNI249" s="260"/>
      <c r="QNJ249" s="260"/>
      <c r="QNK249" s="260"/>
      <c r="QNL249" s="260"/>
      <c r="QNM249" s="260"/>
      <c r="QNN249" s="260"/>
      <c r="QNO249" s="260"/>
      <c r="QNP249" s="260"/>
      <c r="QNQ249" s="260"/>
      <c r="QNR249" s="260"/>
      <c r="QNS249" s="260"/>
      <c r="QNT249" s="260"/>
      <c r="QNU249" s="260"/>
      <c r="QNV249" s="260"/>
      <c r="QNW249" s="260"/>
      <c r="QNX249" s="260"/>
      <c r="QNY249" s="260"/>
      <c r="QNZ249" s="260"/>
      <c r="QOA249" s="260"/>
      <c r="QOB249" s="260"/>
      <c r="QOC249" s="260"/>
      <c r="QOD249" s="260"/>
      <c r="QOE249" s="260"/>
      <c r="QOF249" s="260"/>
      <c r="QOG249" s="260"/>
      <c r="QOH249" s="260"/>
      <c r="QOI249" s="260"/>
      <c r="QOJ249" s="260"/>
      <c r="QOK249" s="260"/>
      <c r="QOL249" s="260"/>
      <c r="QOM249" s="260"/>
      <c r="QON249" s="260"/>
      <c r="QOO249" s="260"/>
      <c r="QOP249" s="260"/>
      <c r="QOQ249" s="260"/>
      <c r="QOR249" s="260"/>
      <c r="QOS249" s="260"/>
      <c r="QOT249" s="260"/>
      <c r="QOU249" s="260"/>
      <c r="QOV249" s="260"/>
      <c r="QOW249" s="260"/>
      <c r="QOX249" s="260"/>
      <c r="QOY249" s="260"/>
      <c r="QOZ249" s="260"/>
      <c r="QPA249" s="260"/>
      <c r="QPB249" s="260"/>
      <c r="QPC249" s="260"/>
      <c r="QPD249" s="260"/>
      <c r="QPE249" s="260"/>
      <c r="QPF249" s="260"/>
      <c r="QPG249" s="260"/>
      <c r="QPH249" s="260"/>
      <c r="QPI249" s="260"/>
      <c r="QPJ249" s="260"/>
      <c r="QPK249" s="260"/>
      <c r="QPL249" s="260"/>
      <c r="QPM249" s="260"/>
      <c r="QPN249" s="260"/>
      <c r="QPO249" s="260"/>
      <c r="QPP249" s="260"/>
      <c r="QPQ249" s="260"/>
      <c r="QPR249" s="260"/>
      <c r="QPS249" s="260"/>
      <c r="QPT249" s="260"/>
      <c r="QPU249" s="260"/>
      <c r="QPV249" s="260"/>
      <c r="QPW249" s="260"/>
      <c r="QPX249" s="260"/>
      <c r="QPY249" s="260"/>
      <c r="QPZ249" s="260"/>
      <c r="QQA249" s="260"/>
      <c r="QQB249" s="260"/>
      <c r="QQC249" s="260"/>
      <c r="QQD249" s="260"/>
      <c r="QQE249" s="260"/>
      <c r="QQF249" s="260"/>
      <c r="QQG249" s="260"/>
      <c r="QQH249" s="260"/>
      <c r="QQI249" s="260"/>
      <c r="QQJ249" s="260"/>
      <c r="QQK249" s="260"/>
      <c r="QQL249" s="260"/>
      <c r="QQM249" s="260"/>
      <c r="QQN249" s="260"/>
      <c r="QQO249" s="260"/>
      <c r="QQP249" s="260"/>
      <c r="QQQ249" s="260"/>
      <c r="QQR249" s="260"/>
      <c r="QQS249" s="260"/>
      <c r="QQT249" s="260"/>
      <c r="QQU249" s="260"/>
      <c r="QQV249" s="260"/>
      <c r="QQW249" s="260"/>
      <c r="QQX249" s="260"/>
      <c r="QQY249" s="260"/>
      <c r="QQZ249" s="260"/>
      <c r="QRA249" s="260"/>
      <c r="QRB249" s="260"/>
      <c r="QRC249" s="260"/>
      <c r="QRD249" s="260"/>
      <c r="QRE249" s="260"/>
      <c r="QRF249" s="260"/>
      <c r="QRG249" s="260"/>
      <c r="QRH249" s="260"/>
      <c r="QRI249" s="260"/>
      <c r="QRJ249" s="260"/>
      <c r="QRK249" s="260"/>
      <c r="QRL249" s="260"/>
      <c r="QRM249" s="260"/>
      <c r="QRN249" s="260"/>
      <c r="QRO249" s="260"/>
      <c r="QRP249" s="260"/>
      <c r="QRQ249" s="260"/>
      <c r="QRR249" s="260"/>
      <c r="QRS249" s="260"/>
      <c r="QRT249" s="260"/>
      <c r="QRU249" s="260"/>
      <c r="QRV249" s="260"/>
      <c r="QRW249" s="260"/>
      <c r="QRX249" s="260"/>
      <c r="QRY249" s="260"/>
      <c r="QRZ249" s="260"/>
      <c r="QSA249" s="260"/>
      <c r="QSB249" s="260"/>
      <c r="QSC249" s="260"/>
      <c r="QSD249" s="260"/>
      <c r="QSE249" s="260"/>
      <c r="QSF249" s="260"/>
      <c r="QSG249" s="260"/>
      <c r="QSH249" s="260"/>
      <c r="QSI249" s="260"/>
      <c r="QSJ249" s="260"/>
      <c r="QSK249" s="260"/>
      <c r="QSL249" s="260"/>
      <c r="QSM249" s="260"/>
      <c r="QSN249" s="260"/>
      <c r="QSO249" s="260"/>
      <c r="QSP249" s="260"/>
      <c r="QSQ249" s="260"/>
      <c r="QSR249" s="260"/>
      <c r="QSS249" s="260"/>
      <c r="QST249" s="260"/>
      <c r="QSU249" s="260"/>
      <c r="QSV249" s="260"/>
      <c r="QSW249" s="260"/>
      <c r="QSX249" s="260"/>
      <c r="QSY249" s="260"/>
      <c r="QSZ249" s="260"/>
      <c r="QTA249" s="260"/>
      <c r="QTB249" s="260"/>
      <c r="QTC249" s="260"/>
      <c r="QTD249" s="260"/>
      <c r="QTE249" s="260"/>
      <c r="QTF249" s="260"/>
      <c r="QTG249" s="260"/>
      <c r="QTH249" s="260"/>
      <c r="QTI249" s="260"/>
      <c r="QTJ249" s="260"/>
      <c r="QTK249" s="260"/>
      <c r="QTL249" s="260"/>
      <c r="QTM249" s="260"/>
      <c r="QTN249" s="260"/>
      <c r="QTO249" s="260"/>
      <c r="QTP249" s="260"/>
      <c r="QTQ249" s="260"/>
      <c r="QTR249" s="260"/>
      <c r="QTS249" s="260"/>
      <c r="QTT249" s="260"/>
      <c r="QTU249" s="260"/>
      <c r="QTV249" s="260"/>
      <c r="QTW249" s="260"/>
      <c r="QTX249" s="260"/>
      <c r="QTY249" s="260"/>
      <c r="QTZ249" s="260"/>
      <c r="QUA249" s="260"/>
      <c r="QUB249" s="260"/>
      <c r="QUC249" s="260"/>
      <c r="QUD249" s="260"/>
      <c r="QUE249" s="260"/>
      <c r="QUF249" s="260"/>
      <c r="QUG249" s="260"/>
      <c r="QUH249" s="260"/>
      <c r="QUI249" s="260"/>
      <c r="QUJ249" s="260"/>
      <c r="QUK249" s="260"/>
      <c r="QUL249" s="260"/>
      <c r="QUM249" s="260"/>
      <c r="QUN249" s="260"/>
      <c r="QUO249" s="260"/>
      <c r="QUP249" s="260"/>
      <c r="QUQ249" s="260"/>
      <c r="QUR249" s="260"/>
      <c r="QUS249" s="260"/>
      <c r="QUT249" s="260"/>
      <c r="QUU249" s="260"/>
      <c r="QUV249" s="260"/>
      <c r="QUW249" s="260"/>
      <c r="QUX249" s="260"/>
      <c r="QUY249" s="260"/>
      <c r="QUZ249" s="260"/>
      <c r="QVA249" s="260"/>
      <c r="QVB249" s="260"/>
      <c r="QVC249" s="260"/>
      <c r="QVD249" s="260"/>
      <c r="QVE249" s="260"/>
      <c r="QVF249" s="260"/>
      <c r="QVG249" s="260"/>
      <c r="QVH249" s="260"/>
      <c r="QVI249" s="260"/>
      <c r="QVJ249" s="260"/>
      <c r="QVK249" s="260"/>
      <c r="QVL249" s="260"/>
      <c r="QVM249" s="260"/>
      <c r="QVN249" s="260"/>
      <c r="QVO249" s="260"/>
      <c r="QVP249" s="260"/>
      <c r="QVQ249" s="260"/>
      <c r="QVR249" s="260"/>
      <c r="QVS249" s="260"/>
      <c r="QVT249" s="260"/>
      <c r="QVU249" s="260"/>
      <c r="QVV249" s="260"/>
      <c r="QVW249" s="260"/>
      <c r="QVX249" s="260"/>
      <c r="QVY249" s="260"/>
      <c r="QVZ249" s="260"/>
      <c r="QWA249" s="260"/>
      <c r="QWB249" s="260"/>
      <c r="QWC249" s="260"/>
      <c r="QWD249" s="260"/>
      <c r="QWE249" s="260"/>
      <c r="QWF249" s="260"/>
      <c r="QWG249" s="260"/>
      <c r="QWH249" s="260"/>
      <c r="QWI249" s="260"/>
      <c r="QWJ249" s="260"/>
      <c r="QWK249" s="260"/>
      <c r="QWL249" s="260"/>
      <c r="QWM249" s="260"/>
      <c r="QWN249" s="260"/>
      <c r="QWO249" s="260"/>
      <c r="QWP249" s="260"/>
      <c r="QWQ249" s="260"/>
      <c r="QWR249" s="260"/>
      <c r="QWS249" s="260"/>
      <c r="QWT249" s="260"/>
      <c r="QWU249" s="260"/>
      <c r="QWV249" s="260"/>
      <c r="QWW249" s="260"/>
      <c r="QWX249" s="260"/>
      <c r="QWY249" s="260"/>
      <c r="QWZ249" s="260"/>
      <c r="QXA249" s="260"/>
      <c r="QXB249" s="260"/>
      <c r="QXC249" s="260"/>
      <c r="QXD249" s="260"/>
      <c r="QXE249" s="260"/>
      <c r="QXF249" s="260"/>
      <c r="QXG249" s="260"/>
      <c r="QXH249" s="260"/>
      <c r="QXI249" s="260"/>
      <c r="QXJ249" s="260"/>
      <c r="QXK249" s="260"/>
      <c r="QXL249" s="260"/>
      <c r="QXM249" s="260"/>
      <c r="QXN249" s="260"/>
      <c r="QXO249" s="260"/>
      <c r="QXP249" s="260"/>
      <c r="QXQ249" s="260"/>
      <c r="QXR249" s="260"/>
      <c r="QXS249" s="260"/>
      <c r="QXT249" s="260"/>
      <c r="QXU249" s="260"/>
      <c r="QXV249" s="260"/>
      <c r="QXW249" s="260"/>
      <c r="QXX249" s="260"/>
      <c r="QXY249" s="260"/>
      <c r="QXZ249" s="260"/>
      <c r="QYA249" s="260"/>
      <c r="QYB249" s="260"/>
      <c r="QYC249" s="260"/>
      <c r="QYD249" s="260"/>
      <c r="QYE249" s="260"/>
      <c r="QYF249" s="260"/>
      <c r="QYG249" s="260"/>
      <c r="QYH249" s="260"/>
      <c r="QYI249" s="260"/>
      <c r="QYJ249" s="260"/>
      <c r="QYK249" s="260"/>
      <c r="QYL249" s="260"/>
      <c r="QYM249" s="260"/>
      <c r="QYN249" s="260"/>
      <c r="QYO249" s="260"/>
      <c r="QYP249" s="260"/>
      <c r="QYQ249" s="260"/>
      <c r="QYR249" s="260"/>
      <c r="QYS249" s="260"/>
      <c r="QYT249" s="260"/>
      <c r="QYU249" s="260"/>
      <c r="QYV249" s="260"/>
      <c r="QYW249" s="260"/>
      <c r="QYX249" s="260"/>
      <c r="QYY249" s="260"/>
      <c r="QYZ249" s="260"/>
      <c r="QZA249" s="260"/>
      <c r="QZB249" s="260"/>
      <c r="QZC249" s="260"/>
      <c r="QZD249" s="260"/>
      <c r="QZE249" s="260"/>
      <c r="QZF249" s="260"/>
      <c r="QZG249" s="260"/>
      <c r="QZH249" s="260"/>
      <c r="QZI249" s="260"/>
      <c r="QZJ249" s="260"/>
      <c r="QZK249" s="260"/>
      <c r="QZL249" s="260"/>
      <c r="QZM249" s="260"/>
      <c r="QZN249" s="260"/>
      <c r="QZO249" s="260"/>
      <c r="QZP249" s="260"/>
      <c r="QZQ249" s="260"/>
      <c r="QZR249" s="260"/>
      <c r="QZS249" s="260"/>
      <c r="QZT249" s="260"/>
      <c r="QZU249" s="260"/>
      <c r="QZV249" s="260"/>
      <c r="QZW249" s="260"/>
      <c r="QZX249" s="260"/>
      <c r="QZY249" s="260"/>
      <c r="QZZ249" s="260"/>
      <c r="RAA249" s="260"/>
      <c r="RAB249" s="260"/>
      <c r="RAC249" s="260"/>
      <c r="RAD249" s="260"/>
      <c r="RAE249" s="260"/>
      <c r="RAF249" s="260"/>
      <c r="RAG249" s="260"/>
      <c r="RAH249" s="260"/>
      <c r="RAI249" s="260"/>
      <c r="RAJ249" s="260"/>
      <c r="RAK249" s="260"/>
      <c r="RAL249" s="260"/>
      <c r="RAM249" s="260"/>
      <c r="RAN249" s="260"/>
      <c r="RAO249" s="260"/>
      <c r="RAP249" s="260"/>
      <c r="RAQ249" s="260"/>
      <c r="RAR249" s="260"/>
      <c r="RAS249" s="260"/>
      <c r="RAT249" s="260"/>
      <c r="RAU249" s="260"/>
      <c r="RAV249" s="260"/>
      <c r="RAW249" s="260"/>
      <c r="RAX249" s="260"/>
      <c r="RAY249" s="260"/>
      <c r="RAZ249" s="260"/>
      <c r="RBA249" s="260"/>
      <c r="RBB249" s="260"/>
      <c r="RBC249" s="260"/>
      <c r="RBD249" s="260"/>
      <c r="RBE249" s="260"/>
      <c r="RBF249" s="260"/>
      <c r="RBG249" s="260"/>
      <c r="RBH249" s="260"/>
      <c r="RBI249" s="260"/>
      <c r="RBJ249" s="260"/>
      <c r="RBK249" s="260"/>
      <c r="RBL249" s="260"/>
      <c r="RBM249" s="260"/>
      <c r="RBN249" s="260"/>
      <c r="RBO249" s="260"/>
      <c r="RBP249" s="260"/>
      <c r="RBQ249" s="260"/>
      <c r="RBR249" s="260"/>
      <c r="RBS249" s="260"/>
      <c r="RBT249" s="260"/>
      <c r="RBU249" s="260"/>
      <c r="RBV249" s="260"/>
      <c r="RBW249" s="260"/>
      <c r="RBX249" s="260"/>
      <c r="RBY249" s="260"/>
      <c r="RBZ249" s="260"/>
      <c r="RCA249" s="260"/>
      <c r="RCB249" s="260"/>
      <c r="RCC249" s="260"/>
      <c r="RCD249" s="260"/>
      <c r="RCE249" s="260"/>
      <c r="RCF249" s="260"/>
      <c r="RCG249" s="260"/>
      <c r="RCH249" s="260"/>
      <c r="RCI249" s="260"/>
      <c r="RCJ249" s="260"/>
      <c r="RCK249" s="260"/>
      <c r="RCL249" s="260"/>
      <c r="RCM249" s="260"/>
      <c r="RCN249" s="260"/>
      <c r="RCO249" s="260"/>
      <c r="RCP249" s="260"/>
      <c r="RCQ249" s="260"/>
      <c r="RCR249" s="260"/>
      <c r="RCS249" s="260"/>
      <c r="RCT249" s="260"/>
      <c r="RCU249" s="260"/>
      <c r="RCV249" s="260"/>
      <c r="RCW249" s="260"/>
      <c r="RCX249" s="260"/>
      <c r="RCY249" s="260"/>
      <c r="RCZ249" s="260"/>
      <c r="RDA249" s="260"/>
      <c r="RDB249" s="260"/>
      <c r="RDC249" s="260"/>
      <c r="RDD249" s="260"/>
      <c r="RDE249" s="260"/>
      <c r="RDF249" s="260"/>
      <c r="RDG249" s="260"/>
      <c r="RDH249" s="260"/>
      <c r="RDI249" s="260"/>
      <c r="RDJ249" s="260"/>
      <c r="RDK249" s="260"/>
      <c r="RDL249" s="260"/>
      <c r="RDM249" s="260"/>
      <c r="RDN249" s="260"/>
      <c r="RDO249" s="260"/>
      <c r="RDP249" s="260"/>
      <c r="RDQ249" s="260"/>
      <c r="RDR249" s="260"/>
      <c r="RDS249" s="260"/>
      <c r="RDT249" s="260"/>
      <c r="RDU249" s="260"/>
      <c r="RDV249" s="260"/>
      <c r="RDW249" s="260"/>
      <c r="RDX249" s="260"/>
      <c r="RDY249" s="260"/>
      <c r="RDZ249" s="260"/>
      <c r="REA249" s="260"/>
      <c r="REB249" s="260"/>
      <c r="REC249" s="260"/>
      <c r="RED249" s="260"/>
      <c r="REE249" s="260"/>
      <c r="REF249" s="260"/>
      <c r="REG249" s="260"/>
      <c r="REH249" s="260"/>
      <c r="REI249" s="260"/>
      <c r="REJ249" s="260"/>
      <c r="REK249" s="260"/>
      <c r="REL249" s="260"/>
      <c r="REM249" s="260"/>
      <c r="REN249" s="260"/>
      <c r="REO249" s="260"/>
      <c r="REP249" s="260"/>
      <c r="REQ249" s="260"/>
      <c r="RER249" s="260"/>
      <c r="RES249" s="260"/>
      <c r="RET249" s="260"/>
      <c r="REU249" s="260"/>
      <c r="REV249" s="260"/>
      <c r="REW249" s="260"/>
      <c r="REX249" s="260"/>
      <c r="REY249" s="260"/>
      <c r="REZ249" s="260"/>
      <c r="RFA249" s="260"/>
      <c r="RFB249" s="260"/>
      <c r="RFC249" s="260"/>
      <c r="RFD249" s="260"/>
      <c r="RFE249" s="260"/>
      <c r="RFF249" s="260"/>
      <c r="RFG249" s="260"/>
      <c r="RFH249" s="260"/>
      <c r="RFI249" s="260"/>
      <c r="RFJ249" s="260"/>
      <c r="RFK249" s="260"/>
      <c r="RFL249" s="260"/>
      <c r="RFM249" s="260"/>
      <c r="RFN249" s="260"/>
      <c r="RFO249" s="260"/>
      <c r="RFP249" s="260"/>
      <c r="RFQ249" s="260"/>
      <c r="RFR249" s="260"/>
      <c r="RFS249" s="260"/>
      <c r="RFT249" s="260"/>
      <c r="RFU249" s="260"/>
      <c r="RFV249" s="260"/>
      <c r="RFW249" s="260"/>
      <c r="RFX249" s="260"/>
      <c r="RFY249" s="260"/>
      <c r="RFZ249" s="260"/>
      <c r="RGA249" s="260"/>
      <c r="RGB249" s="260"/>
      <c r="RGC249" s="260"/>
      <c r="RGD249" s="260"/>
      <c r="RGE249" s="260"/>
      <c r="RGF249" s="260"/>
      <c r="RGG249" s="260"/>
      <c r="RGH249" s="260"/>
      <c r="RGI249" s="260"/>
      <c r="RGJ249" s="260"/>
      <c r="RGK249" s="260"/>
      <c r="RGL249" s="260"/>
      <c r="RGM249" s="260"/>
      <c r="RGN249" s="260"/>
      <c r="RGO249" s="260"/>
      <c r="RGP249" s="260"/>
      <c r="RGQ249" s="260"/>
      <c r="RGR249" s="260"/>
      <c r="RGS249" s="260"/>
      <c r="RGT249" s="260"/>
      <c r="RGU249" s="260"/>
      <c r="RGV249" s="260"/>
      <c r="RGW249" s="260"/>
      <c r="RGX249" s="260"/>
      <c r="RGY249" s="260"/>
      <c r="RGZ249" s="260"/>
      <c r="RHA249" s="260"/>
      <c r="RHB249" s="260"/>
      <c r="RHC249" s="260"/>
      <c r="RHD249" s="260"/>
      <c r="RHE249" s="260"/>
      <c r="RHF249" s="260"/>
      <c r="RHG249" s="260"/>
      <c r="RHH249" s="260"/>
      <c r="RHI249" s="260"/>
      <c r="RHJ249" s="260"/>
      <c r="RHK249" s="260"/>
      <c r="RHL249" s="260"/>
      <c r="RHM249" s="260"/>
      <c r="RHN249" s="260"/>
      <c r="RHO249" s="260"/>
      <c r="RHP249" s="260"/>
      <c r="RHQ249" s="260"/>
      <c r="RHR249" s="260"/>
      <c r="RHS249" s="260"/>
      <c r="RHT249" s="260"/>
      <c r="RHU249" s="260"/>
      <c r="RHV249" s="260"/>
      <c r="RHW249" s="260"/>
      <c r="RHX249" s="260"/>
      <c r="RHY249" s="260"/>
      <c r="RHZ249" s="260"/>
      <c r="RIA249" s="260"/>
      <c r="RIB249" s="260"/>
      <c r="RIC249" s="260"/>
      <c r="RID249" s="260"/>
      <c r="RIE249" s="260"/>
      <c r="RIF249" s="260"/>
      <c r="RIG249" s="260"/>
      <c r="RIH249" s="260"/>
      <c r="RII249" s="260"/>
      <c r="RIJ249" s="260"/>
      <c r="RIK249" s="260"/>
      <c r="RIL249" s="260"/>
      <c r="RIM249" s="260"/>
      <c r="RIN249" s="260"/>
      <c r="RIO249" s="260"/>
      <c r="RIP249" s="260"/>
      <c r="RIQ249" s="260"/>
      <c r="RIR249" s="260"/>
      <c r="RIS249" s="260"/>
      <c r="RIT249" s="260"/>
      <c r="RIU249" s="260"/>
      <c r="RIV249" s="260"/>
      <c r="RIW249" s="260"/>
      <c r="RIX249" s="260"/>
      <c r="RIY249" s="260"/>
      <c r="RIZ249" s="260"/>
      <c r="RJA249" s="260"/>
      <c r="RJB249" s="260"/>
      <c r="RJC249" s="260"/>
      <c r="RJD249" s="260"/>
      <c r="RJE249" s="260"/>
      <c r="RJF249" s="260"/>
      <c r="RJG249" s="260"/>
      <c r="RJH249" s="260"/>
      <c r="RJI249" s="260"/>
      <c r="RJJ249" s="260"/>
      <c r="RJK249" s="260"/>
      <c r="RJL249" s="260"/>
      <c r="RJM249" s="260"/>
      <c r="RJN249" s="260"/>
      <c r="RJO249" s="260"/>
      <c r="RJP249" s="260"/>
      <c r="RJQ249" s="260"/>
      <c r="RJR249" s="260"/>
      <c r="RJS249" s="260"/>
      <c r="RJT249" s="260"/>
      <c r="RJU249" s="260"/>
      <c r="RJV249" s="260"/>
      <c r="RJW249" s="260"/>
      <c r="RJX249" s="260"/>
      <c r="RJY249" s="260"/>
      <c r="RJZ249" s="260"/>
      <c r="RKA249" s="260"/>
      <c r="RKB249" s="260"/>
      <c r="RKC249" s="260"/>
      <c r="RKD249" s="260"/>
      <c r="RKE249" s="260"/>
      <c r="RKF249" s="260"/>
      <c r="RKG249" s="260"/>
      <c r="RKH249" s="260"/>
      <c r="RKI249" s="260"/>
      <c r="RKJ249" s="260"/>
      <c r="RKK249" s="260"/>
      <c r="RKL249" s="260"/>
      <c r="RKM249" s="260"/>
      <c r="RKN249" s="260"/>
      <c r="RKO249" s="260"/>
      <c r="RKP249" s="260"/>
      <c r="RKQ249" s="260"/>
      <c r="RKR249" s="260"/>
      <c r="RKS249" s="260"/>
      <c r="RKT249" s="260"/>
      <c r="RKU249" s="260"/>
      <c r="RKV249" s="260"/>
      <c r="RKW249" s="260"/>
      <c r="RKX249" s="260"/>
      <c r="RKY249" s="260"/>
      <c r="RKZ249" s="260"/>
      <c r="RLA249" s="260"/>
      <c r="RLB249" s="260"/>
      <c r="RLC249" s="260"/>
      <c r="RLD249" s="260"/>
      <c r="RLE249" s="260"/>
      <c r="RLF249" s="260"/>
      <c r="RLG249" s="260"/>
      <c r="RLH249" s="260"/>
      <c r="RLI249" s="260"/>
      <c r="RLJ249" s="260"/>
      <c r="RLK249" s="260"/>
      <c r="RLL249" s="260"/>
      <c r="RLM249" s="260"/>
      <c r="RLN249" s="260"/>
      <c r="RLO249" s="260"/>
      <c r="RLP249" s="260"/>
      <c r="RLQ249" s="260"/>
      <c r="RLR249" s="260"/>
      <c r="RLS249" s="260"/>
      <c r="RLT249" s="260"/>
      <c r="RLU249" s="260"/>
      <c r="RLV249" s="260"/>
      <c r="RLW249" s="260"/>
      <c r="RLX249" s="260"/>
      <c r="RLY249" s="260"/>
      <c r="RLZ249" s="260"/>
      <c r="RMA249" s="260"/>
      <c r="RMB249" s="260"/>
      <c r="RMC249" s="260"/>
      <c r="RMD249" s="260"/>
      <c r="RME249" s="260"/>
      <c r="RMF249" s="260"/>
      <c r="RMG249" s="260"/>
      <c r="RMH249" s="260"/>
      <c r="RMI249" s="260"/>
      <c r="RMJ249" s="260"/>
      <c r="RMK249" s="260"/>
      <c r="RML249" s="260"/>
      <c r="RMM249" s="260"/>
      <c r="RMN249" s="260"/>
      <c r="RMO249" s="260"/>
      <c r="RMP249" s="260"/>
      <c r="RMQ249" s="260"/>
      <c r="RMR249" s="260"/>
      <c r="RMS249" s="260"/>
      <c r="RMT249" s="260"/>
      <c r="RMU249" s="260"/>
      <c r="RMV249" s="260"/>
      <c r="RMW249" s="260"/>
      <c r="RMX249" s="260"/>
      <c r="RMY249" s="260"/>
      <c r="RMZ249" s="260"/>
      <c r="RNA249" s="260"/>
      <c r="RNB249" s="260"/>
      <c r="RNC249" s="260"/>
      <c r="RND249" s="260"/>
      <c r="RNE249" s="260"/>
      <c r="RNF249" s="260"/>
      <c r="RNG249" s="260"/>
      <c r="RNH249" s="260"/>
      <c r="RNI249" s="260"/>
      <c r="RNJ249" s="260"/>
      <c r="RNK249" s="260"/>
      <c r="RNL249" s="260"/>
      <c r="RNM249" s="260"/>
      <c r="RNN249" s="260"/>
      <c r="RNO249" s="260"/>
      <c r="RNP249" s="260"/>
      <c r="RNQ249" s="260"/>
      <c r="RNR249" s="260"/>
      <c r="RNS249" s="260"/>
      <c r="RNT249" s="260"/>
      <c r="RNU249" s="260"/>
      <c r="RNV249" s="260"/>
      <c r="RNW249" s="260"/>
      <c r="RNX249" s="260"/>
      <c r="RNY249" s="260"/>
      <c r="RNZ249" s="260"/>
      <c r="ROA249" s="260"/>
      <c r="ROB249" s="260"/>
      <c r="ROC249" s="260"/>
      <c r="ROD249" s="260"/>
      <c r="ROE249" s="260"/>
      <c r="ROF249" s="260"/>
      <c r="ROG249" s="260"/>
      <c r="ROH249" s="260"/>
      <c r="ROI249" s="260"/>
      <c r="ROJ249" s="260"/>
      <c r="ROK249" s="260"/>
      <c r="ROL249" s="260"/>
      <c r="ROM249" s="260"/>
      <c r="RON249" s="260"/>
      <c r="ROO249" s="260"/>
      <c r="ROP249" s="260"/>
      <c r="ROQ249" s="260"/>
      <c r="ROR249" s="260"/>
      <c r="ROS249" s="260"/>
      <c r="ROT249" s="260"/>
      <c r="ROU249" s="260"/>
      <c r="ROV249" s="260"/>
      <c r="ROW249" s="260"/>
      <c r="ROX249" s="260"/>
      <c r="ROY249" s="260"/>
      <c r="ROZ249" s="260"/>
      <c r="RPA249" s="260"/>
      <c r="RPB249" s="260"/>
      <c r="RPC249" s="260"/>
      <c r="RPD249" s="260"/>
      <c r="RPE249" s="260"/>
      <c r="RPF249" s="260"/>
      <c r="RPG249" s="260"/>
      <c r="RPH249" s="260"/>
      <c r="RPI249" s="260"/>
      <c r="RPJ249" s="260"/>
      <c r="RPK249" s="260"/>
      <c r="RPL249" s="260"/>
      <c r="RPM249" s="260"/>
      <c r="RPN249" s="260"/>
      <c r="RPO249" s="260"/>
      <c r="RPP249" s="260"/>
      <c r="RPQ249" s="260"/>
      <c r="RPR249" s="260"/>
      <c r="RPS249" s="260"/>
      <c r="RPT249" s="260"/>
      <c r="RPU249" s="260"/>
      <c r="RPV249" s="260"/>
      <c r="RPW249" s="260"/>
      <c r="RPX249" s="260"/>
      <c r="RPY249" s="260"/>
      <c r="RPZ249" s="260"/>
      <c r="RQA249" s="260"/>
      <c r="RQB249" s="260"/>
      <c r="RQC249" s="260"/>
      <c r="RQD249" s="260"/>
      <c r="RQE249" s="260"/>
      <c r="RQF249" s="260"/>
      <c r="RQG249" s="260"/>
      <c r="RQH249" s="260"/>
      <c r="RQI249" s="260"/>
      <c r="RQJ249" s="260"/>
      <c r="RQK249" s="260"/>
      <c r="RQL249" s="260"/>
      <c r="RQM249" s="260"/>
      <c r="RQN249" s="260"/>
      <c r="RQO249" s="260"/>
      <c r="RQP249" s="260"/>
      <c r="RQQ249" s="260"/>
      <c r="RQR249" s="260"/>
      <c r="RQS249" s="260"/>
      <c r="RQT249" s="260"/>
      <c r="RQU249" s="260"/>
      <c r="RQV249" s="260"/>
      <c r="RQW249" s="260"/>
      <c r="RQX249" s="260"/>
      <c r="RQY249" s="260"/>
      <c r="RQZ249" s="260"/>
      <c r="RRA249" s="260"/>
      <c r="RRB249" s="260"/>
      <c r="RRC249" s="260"/>
      <c r="RRD249" s="260"/>
      <c r="RRE249" s="260"/>
      <c r="RRF249" s="260"/>
      <c r="RRG249" s="260"/>
      <c r="RRH249" s="260"/>
      <c r="RRI249" s="260"/>
      <c r="RRJ249" s="260"/>
      <c r="RRK249" s="260"/>
      <c r="RRL249" s="260"/>
      <c r="RRM249" s="260"/>
      <c r="RRN249" s="260"/>
      <c r="RRO249" s="260"/>
      <c r="RRP249" s="260"/>
      <c r="RRQ249" s="260"/>
      <c r="RRR249" s="260"/>
      <c r="RRS249" s="260"/>
      <c r="RRT249" s="260"/>
      <c r="RRU249" s="260"/>
      <c r="RRV249" s="260"/>
      <c r="RRW249" s="260"/>
      <c r="RRX249" s="260"/>
      <c r="RRY249" s="260"/>
      <c r="RRZ249" s="260"/>
      <c r="RSA249" s="260"/>
      <c r="RSB249" s="260"/>
      <c r="RSC249" s="260"/>
      <c r="RSD249" s="260"/>
      <c r="RSE249" s="260"/>
      <c r="RSF249" s="260"/>
      <c r="RSG249" s="260"/>
      <c r="RSH249" s="260"/>
      <c r="RSI249" s="260"/>
      <c r="RSJ249" s="260"/>
      <c r="RSK249" s="260"/>
      <c r="RSL249" s="260"/>
      <c r="RSM249" s="260"/>
      <c r="RSN249" s="260"/>
      <c r="RSO249" s="260"/>
      <c r="RSP249" s="260"/>
      <c r="RSQ249" s="260"/>
      <c r="RSR249" s="260"/>
      <c r="RSS249" s="260"/>
      <c r="RST249" s="260"/>
      <c r="RSU249" s="260"/>
      <c r="RSV249" s="260"/>
      <c r="RSW249" s="260"/>
      <c r="RSX249" s="260"/>
      <c r="RSY249" s="260"/>
      <c r="RSZ249" s="260"/>
      <c r="RTA249" s="260"/>
      <c r="RTB249" s="260"/>
      <c r="RTC249" s="260"/>
      <c r="RTD249" s="260"/>
      <c r="RTE249" s="260"/>
      <c r="RTF249" s="260"/>
      <c r="RTG249" s="260"/>
      <c r="RTH249" s="260"/>
      <c r="RTI249" s="260"/>
      <c r="RTJ249" s="260"/>
      <c r="RTK249" s="260"/>
      <c r="RTL249" s="260"/>
      <c r="RTM249" s="260"/>
      <c r="RTN249" s="260"/>
      <c r="RTO249" s="260"/>
      <c r="RTP249" s="260"/>
      <c r="RTQ249" s="260"/>
      <c r="RTR249" s="260"/>
      <c r="RTS249" s="260"/>
      <c r="RTT249" s="260"/>
      <c r="RTU249" s="260"/>
      <c r="RTV249" s="260"/>
      <c r="RTW249" s="260"/>
      <c r="RTX249" s="260"/>
      <c r="RTY249" s="260"/>
      <c r="RTZ249" s="260"/>
      <c r="RUA249" s="260"/>
      <c r="RUB249" s="260"/>
      <c r="RUC249" s="260"/>
      <c r="RUD249" s="260"/>
      <c r="RUE249" s="260"/>
      <c r="RUF249" s="260"/>
      <c r="RUG249" s="260"/>
      <c r="RUH249" s="260"/>
      <c r="RUI249" s="260"/>
      <c r="RUJ249" s="260"/>
      <c r="RUK249" s="260"/>
      <c r="RUL249" s="260"/>
      <c r="RUM249" s="260"/>
      <c r="RUN249" s="260"/>
      <c r="RUO249" s="260"/>
      <c r="RUP249" s="260"/>
      <c r="RUQ249" s="260"/>
      <c r="RUR249" s="260"/>
      <c r="RUS249" s="260"/>
      <c r="RUT249" s="260"/>
      <c r="RUU249" s="260"/>
      <c r="RUV249" s="260"/>
      <c r="RUW249" s="260"/>
      <c r="RUX249" s="260"/>
      <c r="RUY249" s="260"/>
      <c r="RUZ249" s="260"/>
      <c r="RVA249" s="260"/>
      <c r="RVB249" s="260"/>
      <c r="RVC249" s="260"/>
      <c r="RVD249" s="260"/>
      <c r="RVE249" s="260"/>
      <c r="RVF249" s="260"/>
      <c r="RVG249" s="260"/>
      <c r="RVH249" s="260"/>
      <c r="RVI249" s="260"/>
      <c r="RVJ249" s="260"/>
      <c r="RVK249" s="260"/>
      <c r="RVL249" s="260"/>
      <c r="RVM249" s="260"/>
      <c r="RVN249" s="260"/>
      <c r="RVO249" s="260"/>
      <c r="RVP249" s="260"/>
      <c r="RVQ249" s="260"/>
      <c r="RVR249" s="260"/>
      <c r="RVS249" s="260"/>
      <c r="RVT249" s="260"/>
      <c r="RVU249" s="260"/>
      <c r="RVV249" s="260"/>
      <c r="RVW249" s="260"/>
      <c r="RVX249" s="260"/>
      <c r="RVY249" s="260"/>
      <c r="RVZ249" s="260"/>
      <c r="RWA249" s="260"/>
      <c r="RWB249" s="260"/>
      <c r="RWC249" s="260"/>
      <c r="RWD249" s="260"/>
      <c r="RWE249" s="260"/>
      <c r="RWF249" s="260"/>
      <c r="RWG249" s="260"/>
      <c r="RWH249" s="260"/>
      <c r="RWI249" s="260"/>
      <c r="RWJ249" s="260"/>
      <c r="RWK249" s="260"/>
      <c r="RWL249" s="260"/>
      <c r="RWM249" s="260"/>
      <c r="RWN249" s="260"/>
      <c r="RWO249" s="260"/>
      <c r="RWP249" s="260"/>
      <c r="RWQ249" s="260"/>
      <c r="RWR249" s="260"/>
      <c r="RWS249" s="260"/>
      <c r="RWT249" s="260"/>
      <c r="RWU249" s="260"/>
      <c r="RWV249" s="260"/>
      <c r="RWW249" s="260"/>
      <c r="RWX249" s="260"/>
      <c r="RWY249" s="260"/>
      <c r="RWZ249" s="260"/>
      <c r="RXA249" s="260"/>
      <c r="RXB249" s="260"/>
      <c r="RXC249" s="260"/>
      <c r="RXD249" s="260"/>
      <c r="RXE249" s="260"/>
      <c r="RXF249" s="260"/>
      <c r="RXG249" s="260"/>
      <c r="RXH249" s="260"/>
      <c r="RXI249" s="260"/>
      <c r="RXJ249" s="260"/>
      <c r="RXK249" s="260"/>
      <c r="RXL249" s="260"/>
      <c r="RXM249" s="260"/>
      <c r="RXN249" s="260"/>
      <c r="RXO249" s="260"/>
      <c r="RXP249" s="260"/>
      <c r="RXQ249" s="260"/>
      <c r="RXR249" s="260"/>
      <c r="RXS249" s="260"/>
      <c r="RXT249" s="260"/>
      <c r="RXU249" s="260"/>
      <c r="RXV249" s="260"/>
      <c r="RXW249" s="260"/>
      <c r="RXX249" s="260"/>
      <c r="RXY249" s="260"/>
      <c r="RXZ249" s="260"/>
      <c r="RYA249" s="260"/>
      <c r="RYB249" s="260"/>
      <c r="RYC249" s="260"/>
      <c r="RYD249" s="260"/>
      <c r="RYE249" s="260"/>
      <c r="RYF249" s="260"/>
      <c r="RYG249" s="260"/>
      <c r="RYH249" s="260"/>
      <c r="RYI249" s="260"/>
      <c r="RYJ249" s="260"/>
      <c r="RYK249" s="260"/>
      <c r="RYL249" s="260"/>
      <c r="RYM249" s="260"/>
      <c r="RYN249" s="260"/>
      <c r="RYO249" s="260"/>
      <c r="RYP249" s="260"/>
      <c r="RYQ249" s="260"/>
      <c r="RYR249" s="260"/>
      <c r="RYS249" s="260"/>
      <c r="RYT249" s="260"/>
      <c r="RYU249" s="260"/>
      <c r="RYV249" s="260"/>
      <c r="RYW249" s="260"/>
      <c r="RYX249" s="260"/>
      <c r="RYY249" s="260"/>
      <c r="RYZ249" s="260"/>
      <c r="RZA249" s="260"/>
      <c r="RZB249" s="260"/>
      <c r="RZC249" s="260"/>
      <c r="RZD249" s="260"/>
      <c r="RZE249" s="260"/>
      <c r="RZF249" s="260"/>
      <c r="RZG249" s="260"/>
      <c r="RZH249" s="260"/>
      <c r="RZI249" s="260"/>
      <c r="RZJ249" s="260"/>
      <c r="RZK249" s="260"/>
      <c r="RZL249" s="260"/>
      <c r="RZM249" s="260"/>
      <c r="RZN249" s="260"/>
      <c r="RZO249" s="260"/>
      <c r="RZP249" s="260"/>
      <c r="RZQ249" s="260"/>
      <c r="RZR249" s="260"/>
      <c r="RZS249" s="260"/>
      <c r="RZT249" s="260"/>
      <c r="RZU249" s="260"/>
      <c r="RZV249" s="260"/>
      <c r="RZW249" s="260"/>
      <c r="RZX249" s="260"/>
      <c r="RZY249" s="260"/>
      <c r="RZZ249" s="260"/>
      <c r="SAA249" s="260"/>
      <c r="SAB249" s="260"/>
      <c r="SAC249" s="260"/>
      <c r="SAD249" s="260"/>
      <c r="SAE249" s="260"/>
      <c r="SAF249" s="260"/>
      <c r="SAG249" s="260"/>
      <c r="SAH249" s="260"/>
      <c r="SAI249" s="260"/>
      <c r="SAJ249" s="260"/>
      <c r="SAK249" s="260"/>
      <c r="SAL249" s="260"/>
      <c r="SAM249" s="260"/>
      <c r="SAN249" s="260"/>
      <c r="SAO249" s="260"/>
      <c r="SAP249" s="260"/>
      <c r="SAQ249" s="260"/>
      <c r="SAR249" s="260"/>
      <c r="SAS249" s="260"/>
      <c r="SAT249" s="260"/>
      <c r="SAU249" s="260"/>
      <c r="SAV249" s="260"/>
      <c r="SAW249" s="260"/>
      <c r="SAX249" s="260"/>
      <c r="SAY249" s="260"/>
      <c r="SAZ249" s="260"/>
      <c r="SBA249" s="260"/>
      <c r="SBB249" s="260"/>
      <c r="SBC249" s="260"/>
      <c r="SBD249" s="260"/>
      <c r="SBE249" s="260"/>
      <c r="SBF249" s="260"/>
      <c r="SBG249" s="260"/>
      <c r="SBH249" s="260"/>
      <c r="SBI249" s="260"/>
      <c r="SBJ249" s="260"/>
      <c r="SBK249" s="260"/>
      <c r="SBL249" s="260"/>
      <c r="SBM249" s="260"/>
      <c r="SBN249" s="260"/>
      <c r="SBO249" s="260"/>
      <c r="SBP249" s="260"/>
      <c r="SBQ249" s="260"/>
      <c r="SBR249" s="260"/>
      <c r="SBS249" s="260"/>
      <c r="SBT249" s="260"/>
      <c r="SBU249" s="260"/>
      <c r="SBV249" s="260"/>
      <c r="SBW249" s="260"/>
      <c r="SBX249" s="260"/>
      <c r="SBY249" s="260"/>
      <c r="SBZ249" s="260"/>
      <c r="SCA249" s="260"/>
      <c r="SCB249" s="260"/>
      <c r="SCC249" s="260"/>
      <c r="SCD249" s="260"/>
      <c r="SCE249" s="260"/>
      <c r="SCF249" s="260"/>
      <c r="SCG249" s="260"/>
      <c r="SCH249" s="260"/>
      <c r="SCI249" s="260"/>
      <c r="SCJ249" s="260"/>
      <c r="SCK249" s="260"/>
      <c r="SCL249" s="260"/>
      <c r="SCM249" s="260"/>
      <c r="SCN249" s="260"/>
      <c r="SCO249" s="260"/>
      <c r="SCP249" s="260"/>
      <c r="SCQ249" s="260"/>
      <c r="SCR249" s="260"/>
      <c r="SCS249" s="260"/>
      <c r="SCT249" s="260"/>
      <c r="SCU249" s="260"/>
      <c r="SCV249" s="260"/>
      <c r="SCW249" s="260"/>
      <c r="SCX249" s="260"/>
      <c r="SCY249" s="260"/>
      <c r="SCZ249" s="260"/>
      <c r="SDA249" s="260"/>
      <c r="SDB249" s="260"/>
      <c r="SDC249" s="260"/>
      <c r="SDD249" s="260"/>
      <c r="SDE249" s="260"/>
      <c r="SDF249" s="260"/>
      <c r="SDG249" s="260"/>
      <c r="SDH249" s="260"/>
      <c r="SDI249" s="260"/>
      <c r="SDJ249" s="260"/>
      <c r="SDK249" s="260"/>
      <c r="SDL249" s="260"/>
      <c r="SDM249" s="260"/>
      <c r="SDN249" s="260"/>
      <c r="SDO249" s="260"/>
      <c r="SDP249" s="260"/>
      <c r="SDQ249" s="260"/>
      <c r="SDR249" s="260"/>
      <c r="SDS249" s="260"/>
      <c r="SDT249" s="260"/>
      <c r="SDU249" s="260"/>
      <c r="SDV249" s="260"/>
      <c r="SDW249" s="260"/>
      <c r="SDX249" s="260"/>
      <c r="SDY249" s="260"/>
      <c r="SDZ249" s="260"/>
      <c r="SEA249" s="260"/>
      <c r="SEB249" s="260"/>
      <c r="SEC249" s="260"/>
      <c r="SED249" s="260"/>
      <c r="SEE249" s="260"/>
      <c r="SEF249" s="260"/>
      <c r="SEG249" s="260"/>
      <c r="SEH249" s="260"/>
      <c r="SEI249" s="260"/>
      <c r="SEJ249" s="260"/>
      <c r="SEK249" s="260"/>
      <c r="SEL249" s="260"/>
      <c r="SEM249" s="260"/>
      <c r="SEN249" s="260"/>
      <c r="SEO249" s="260"/>
      <c r="SEP249" s="260"/>
      <c r="SEQ249" s="260"/>
      <c r="SER249" s="260"/>
      <c r="SES249" s="260"/>
      <c r="SET249" s="260"/>
      <c r="SEU249" s="260"/>
      <c r="SEV249" s="260"/>
      <c r="SEW249" s="260"/>
      <c r="SEX249" s="260"/>
      <c r="SEY249" s="260"/>
      <c r="SEZ249" s="260"/>
      <c r="SFA249" s="260"/>
      <c r="SFB249" s="260"/>
      <c r="SFC249" s="260"/>
      <c r="SFD249" s="260"/>
      <c r="SFE249" s="260"/>
      <c r="SFF249" s="260"/>
      <c r="SFG249" s="260"/>
      <c r="SFH249" s="260"/>
      <c r="SFI249" s="260"/>
      <c r="SFJ249" s="260"/>
      <c r="SFK249" s="260"/>
      <c r="SFL249" s="260"/>
      <c r="SFM249" s="260"/>
      <c r="SFN249" s="260"/>
      <c r="SFO249" s="260"/>
      <c r="SFP249" s="260"/>
      <c r="SFQ249" s="260"/>
      <c r="SFR249" s="260"/>
      <c r="SFS249" s="260"/>
      <c r="SFT249" s="260"/>
      <c r="SFU249" s="260"/>
      <c r="SFV249" s="260"/>
      <c r="SFW249" s="260"/>
      <c r="SFX249" s="260"/>
      <c r="SFY249" s="260"/>
      <c r="SFZ249" s="260"/>
      <c r="SGA249" s="260"/>
      <c r="SGB249" s="260"/>
      <c r="SGC249" s="260"/>
      <c r="SGD249" s="260"/>
      <c r="SGE249" s="260"/>
      <c r="SGF249" s="260"/>
      <c r="SGG249" s="260"/>
      <c r="SGH249" s="260"/>
      <c r="SGI249" s="260"/>
      <c r="SGJ249" s="260"/>
      <c r="SGK249" s="260"/>
      <c r="SGL249" s="260"/>
      <c r="SGM249" s="260"/>
      <c r="SGN249" s="260"/>
      <c r="SGO249" s="260"/>
      <c r="SGP249" s="260"/>
      <c r="SGQ249" s="260"/>
      <c r="SGR249" s="260"/>
      <c r="SGS249" s="260"/>
      <c r="SGT249" s="260"/>
      <c r="SGU249" s="260"/>
      <c r="SGV249" s="260"/>
      <c r="SGW249" s="260"/>
      <c r="SGX249" s="260"/>
      <c r="SGY249" s="260"/>
      <c r="SGZ249" s="260"/>
      <c r="SHA249" s="260"/>
      <c r="SHB249" s="260"/>
      <c r="SHC249" s="260"/>
      <c r="SHD249" s="260"/>
      <c r="SHE249" s="260"/>
      <c r="SHF249" s="260"/>
      <c r="SHG249" s="260"/>
      <c r="SHH249" s="260"/>
      <c r="SHI249" s="260"/>
      <c r="SHJ249" s="260"/>
      <c r="SHK249" s="260"/>
      <c r="SHL249" s="260"/>
      <c r="SHM249" s="260"/>
      <c r="SHN249" s="260"/>
      <c r="SHO249" s="260"/>
      <c r="SHP249" s="260"/>
      <c r="SHQ249" s="260"/>
      <c r="SHR249" s="260"/>
      <c r="SHS249" s="260"/>
      <c r="SHT249" s="260"/>
      <c r="SHU249" s="260"/>
      <c r="SHV249" s="260"/>
      <c r="SHW249" s="260"/>
      <c r="SHX249" s="260"/>
      <c r="SHY249" s="260"/>
      <c r="SHZ249" s="260"/>
      <c r="SIA249" s="260"/>
      <c r="SIB249" s="260"/>
      <c r="SIC249" s="260"/>
      <c r="SID249" s="260"/>
      <c r="SIE249" s="260"/>
      <c r="SIF249" s="260"/>
      <c r="SIG249" s="260"/>
      <c r="SIH249" s="260"/>
      <c r="SII249" s="260"/>
      <c r="SIJ249" s="260"/>
      <c r="SIK249" s="260"/>
      <c r="SIL249" s="260"/>
      <c r="SIM249" s="260"/>
      <c r="SIN249" s="260"/>
      <c r="SIO249" s="260"/>
      <c r="SIP249" s="260"/>
      <c r="SIQ249" s="260"/>
      <c r="SIR249" s="260"/>
      <c r="SIS249" s="260"/>
      <c r="SIT249" s="260"/>
      <c r="SIU249" s="260"/>
      <c r="SIV249" s="260"/>
      <c r="SIW249" s="260"/>
      <c r="SIX249" s="260"/>
      <c r="SIY249" s="260"/>
      <c r="SIZ249" s="260"/>
      <c r="SJA249" s="260"/>
      <c r="SJB249" s="260"/>
      <c r="SJC249" s="260"/>
      <c r="SJD249" s="260"/>
      <c r="SJE249" s="260"/>
      <c r="SJF249" s="260"/>
      <c r="SJG249" s="260"/>
      <c r="SJH249" s="260"/>
      <c r="SJI249" s="260"/>
      <c r="SJJ249" s="260"/>
      <c r="SJK249" s="260"/>
      <c r="SJL249" s="260"/>
      <c r="SJM249" s="260"/>
      <c r="SJN249" s="260"/>
      <c r="SJO249" s="260"/>
      <c r="SJP249" s="260"/>
      <c r="SJQ249" s="260"/>
      <c r="SJR249" s="260"/>
      <c r="SJS249" s="260"/>
      <c r="SJT249" s="260"/>
      <c r="SJU249" s="260"/>
      <c r="SJV249" s="260"/>
      <c r="SJW249" s="260"/>
      <c r="SJX249" s="260"/>
      <c r="SJY249" s="260"/>
      <c r="SJZ249" s="260"/>
      <c r="SKA249" s="260"/>
      <c r="SKB249" s="260"/>
      <c r="SKC249" s="260"/>
      <c r="SKD249" s="260"/>
      <c r="SKE249" s="260"/>
      <c r="SKF249" s="260"/>
      <c r="SKG249" s="260"/>
      <c r="SKH249" s="260"/>
      <c r="SKI249" s="260"/>
      <c r="SKJ249" s="260"/>
      <c r="SKK249" s="260"/>
      <c r="SKL249" s="260"/>
      <c r="SKM249" s="260"/>
      <c r="SKN249" s="260"/>
      <c r="SKO249" s="260"/>
      <c r="SKP249" s="260"/>
      <c r="SKQ249" s="260"/>
      <c r="SKR249" s="260"/>
      <c r="SKS249" s="260"/>
      <c r="SKT249" s="260"/>
      <c r="SKU249" s="260"/>
      <c r="SKV249" s="260"/>
      <c r="SKW249" s="260"/>
      <c r="SKX249" s="260"/>
      <c r="SKY249" s="260"/>
      <c r="SKZ249" s="260"/>
      <c r="SLA249" s="260"/>
      <c r="SLB249" s="260"/>
      <c r="SLC249" s="260"/>
      <c r="SLD249" s="260"/>
      <c r="SLE249" s="260"/>
      <c r="SLF249" s="260"/>
      <c r="SLG249" s="260"/>
      <c r="SLH249" s="260"/>
      <c r="SLI249" s="260"/>
      <c r="SLJ249" s="260"/>
      <c r="SLK249" s="260"/>
      <c r="SLL249" s="260"/>
      <c r="SLM249" s="260"/>
      <c r="SLN249" s="260"/>
      <c r="SLO249" s="260"/>
      <c r="SLP249" s="260"/>
      <c r="SLQ249" s="260"/>
      <c r="SLR249" s="260"/>
      <c r="SLS249" s="260"/>
      <c r="SLT249" s="260"/>
      <c r="SLU249" s="260"/>
      <c r="SLV249" s="260"/>
      <c r="SLW249" s="260"/>
      <c r="SLX249" s="260"/>
      <c r="SLY249" s="260"/>
      <c r="SLZ249" s="260"/>
      <c r="SMA249" s="260"/>
      <c r="SMB249" s="260"/>
      <c r="SMC249" s="260"/>
      <c r="SMD249" s="260"/>
      <c r="SME249" s="260"/>
      <c r="SMF249" s="260"/>
      <c r="SMG249" s="260"/>
      <c r="SMH249" s="260"/>
      <c r="SMI249" s="260"/>
      <c r="SMJ249" s="260"/>
      <c r="SMK249" s="260"/>
      <c r="SML249" s="260"/>
      <c r="SMM249" s="260"/>
      <c r="SMN249" s="260"/>
      <c r="SMO249" s="260"/>
      <c r="SMP249" s="260"/>
      <c r="SMQ249" s="260"/>
      <c r="SMR249" s="260"/>
      <c r="SMS249" s="260"/>
      <c r="SMT249" s="260"/>
      <c r="SMU249" s="260"/>
      <c r="SMV249" s="260"/>
      <c r="SMW249" s="260"/>
      <c r="SMX249" s="260"/>
      <c r="SMY249" s="260"/>
      <c r="SMZ249" s="260"/>
      <c r="SNA249" s="260"/>
      <c r="SNB249" s="260"/>
      <c r="SNC249" s="260"/>
      <c r="SND249" s="260"/>
      <c r="SNE249" s="260"/>
      <c r="SNF249" s="260"/>
      <c r="SNG249" s="260"/>
      <c r="SNH249" s="260"/>
      <c r="SNI249" s="260"/>
      <c r="SNJ249" s="260"/>
      <c r="SNK249" s="260"/>
      <c r="SNL249" s="260"/>
      <c r="SNM249" s="260"/>
      <c r="SNN249" s="260"/>
      <c r="SNO249" s="260"/>
      <c r="SNP249" s="260"/>
      <c r="SNQ249" s="260"/>
      <c r="SNR249" s="260"/>
      <c r="SNS249" s="260"/>
      <c r="SNT249" s="260"/>
      <c r="SNU249" s="260"/>
      <c r="SNV249" s="260"/>
      <c r="SNW249" s="260"/>
      <c r="SNX249" s="260"/>
      <c r="SNY249" s="260"/>
      <c r="SNZ249" s="260"/>
      <c r="SOA249" s="260"/>
      <c r="SOB249" s="260"/>
      <c r="SOC249" s="260"/>
      <c r="SOD249" s="260"/>
      <c r="SOE249" s="260"/>
      <c r="SOF249" s="260"/>
      <c r="SOG249" s="260"/>
      <c r="SOH249" s="260"/>
      <c r="SOI249" s="260"/>
      <c r="SOJ249" s="260"/>
      <c r="SOK249" s="260"/>
      <c r="SOL249" s="260"/>
      <c r="SOM249" s="260"/>
      <c r="SON249" s="260"/>
      <c r="SOO249" s="260"/>
      <c r="SOP249" s="260"/>
      <c r="SOQ249" s="260"/>
      <c r="SOR249" s="260"/>
      <c r="SOS249" s="260"/>
      <c r="SOT249" s="260"/>
      <c r="SOU249" s="260"/>
      <c r="SOV249" s="260"/>
      <c r="SOW249" s="260"/>
      <c r="SOX249" s="260"/>
      <c r="SOY249" s="260"/>
      <c r="SOZ249" s="260"/>
      <c r="SPA249" s="260"/>
      <c r="SPB249" s="260"/>
      <c r="SPC249" s="260"/>
      <c r="SPD249" s="260"/>
      <c r="SPE249" s="260"/>
      <c r="SPF249" s="260"/>
      <c r="SPG249" s="260"/>
      <c r="SPH249" s="260"/>
      <c r="SPI249" s="260"/>
      <c r="SPJ249" s="260"/>
      <c r="SPK249" s="260"/>
      <c r="SPL249" s="260"/>
      <c r="SPM249" s="260"/>
      <c r="SPN249" s="260"/>
      <c r="SPO249" s="260"/>
      <c r="SPP249" s="260"/>
      <c r="SPQ249" s="260"/>
      <c r="SPR249" s="260"/>
      <c r="SPS249" s="260"/>
      <c r="SPT249" s="260"/>
      <c r="SPU249" s="260"/>
      <c r="SPV249" s="260"/>
      <c r="SPW249" s="260"/>
      <c r="SPX249" s="260"/>
      <c r="SPY249" s="260"/>
      <c r="SPZ249" s="260"/>
      <c r="SQA249" s="260"/>
      <c r="SQB249" s="260"/>
      <c r="SQC249" s="260"/>
      <c r="SQD249" s="260"/>
      <c r="SQE249" s="260"/>
      <c r="SQF249" s="260"/>
      <c r="SQG249" s="260"/>
      <c r="SQH249" s="260"/>
      <c r="SQI249" s="260"/>
      <c r="SQJ249" s="260"/>
      <c r="SQK249" s="260"/>
      <c r="SQL249" s="260"/>
      <c r="SQM249" s="260"/>
      <c r="SQN249" s="260"/>
      <c r="SQO249" s="260"/>
      <c r="SQP249" s="260"/>
      <c r="SQQ249" s="260"/>
      <c r="SQR249" s="260"/>
      <c r="SQS249" s="260"/>
      <c r="SQT249" s="260"/>
      <c r="SQU249" s="260"/>
      <c r="SQV249" s="260"/>
      <c r="SQW249" s="260"/>
      <c r="SQX249" s="260"/>
      <c r="SQY249" s="260"/>
      <c r="SQZ249" s="260"/>
      <c r="SRA249" s="260"/>
      <c r="SRB249" s="260"/>
      <c r="SRC249" s="260"/>
      <c r="SRD249" s="260"/>
      <c r="SRE249" s="260"/>
      <c r="SRF249" s="260"/>
      <c r="SRG249" s="260"/>
      <c r="SRH249" s="260"/>
      <c r="SRI249" s="260"/>
      <c r="SRJ249" s="260"/>
      <c r="SRK249" s="260"/>
      <c r="SRL249" s="260"/>
      <c r="SRM249" s="260"/>
      <c r="SRN249" s="260"/>
      <c r="SRO249" s="260"/>
      <c r="SRP249" s="260"/>
      <c r="SRQ249" s="260"/>
      <c r="SRR249" s="260"/>
      <c r="SRS249" s="260"/>
      <c r="SRT249" s="260"/>
      <c r="SRU249" s="260"/>
      <c r="SRV249" s="260"/>
      <c r="SRW249" s="260"/>
      <c r="SRX249" s="260"/>
      <c r="SRY249" s="260"/>
      <c r="SRZ249" s="260"/>
      <c r="SSA249" s="260"/>
      <c r="SSB249" s="260"/>
      <c r="SSC249" s="260"/>
      <c r="SSD249" s="260"/>
      <c r="SSE249" s="260"/>
      <c r="SSF249" s="260"/>
      <c r="SSG249" s="260"/>
      <c r="SSH249" s="260"/>
      <c r="SSI249" s="260"/>
      <c r="SSJ249" s="260"/>
      <c r="SSK249" s="260"/>
      <c r="SSL249" s="260"/>
      <c r="SSM249" s="260"/>
      <c r="SSN249" s="260"/>
      <c r="SSO249" s="260"/>
      <c r="SSP249" s="260"/>
      <c r="SSQ249" s="260"/>
      <c r="SSR249" s="260"/>
      <c r="SSS249" s="260"/>
      <c r="SST249" s="260"/>
      <c r="SSU249" s="260"/>
      <c r="SSV249" s="260"/>
      <c r="SSW249" s="260"/>
      <c r="SSX249" s="260"/>
      <c r="SSY249" s="260"/>
      <c r="SSZ249" s="260"/>
      <c r="STA249" s="260"/>
      <c r="STB249" s="260"/>
      <c r="STC249" s="260"/>
      <c r="STD249" s="260"/>
      <c r="STE249" s="260"/>
      <c r="STF249" s="260"/>
      <c r="STG249" s="260"/>
      <c r="STH249" s="260"/>
      <c r="STI249" s="260"/>
      <c r="STJ249" s="260"/>
      <c r="STK249" s="260"/>
      <c r="STL249" s="260"/>
      <c r="STM249" s="260"/>
      <c r="STN249" s="260"/>
      <c r="STO249" s="260"/>
      <c r="STP249" s="260"/>
      <c r="STQ249" s="260"/>
      <c r="STR249" s="260"/>
      <c r="STS249" s="260"/>
      <c r="STT249" s="260"/>
      <c r="STU249" s="260"/>
      <c r="STV249" s="260"/>
      <c r="STW249" s="260"/>
      <c r="STX249" s="260"/>
      <c r="STY249" s="260"/>
      <c r="STZ249" s="260"/>
      <c r="SUA249" s="260"/>
      <c r="SUB249" s="260"/>
      <c r="SUC249" s="260"/>
      <c r="SUD249" s="260"/>
      <c r="SUE249" s="260"/>
      <c r="SUF249" s="260"/>
      <c r="SUG249" s="260"/>
      <c r="SUH249" s="260"/>
      <c r="SUI249" s="260"/>
      <c r="SUJ249" s="260"/>
      <c r="SUK249" s="260"/>
      <c r="SUL249" s="260"/>
      <c r="SUM249" s="260"/>
      <c r="SUN249" s="260"/>
      <c r="SUO249" s="260"/>
      <c r="SUP249" s="260"/>
      <c r="SUQ249" s="260"/>
      <c r="SUR249" s="260"/>
      <c r="SUS249" s="260"/>
      <c r="SUT249" s="260"/>
      <c r="SUU249" s="260"/>
      <c r="SUV249" s="260"/>
      <c r="SUW249" s="260"/>
      <c r="SUX249" s="260"/>
      <c r="SUY249" s="260"/>
      <c r="SUZ249" s="260"/>
      <c r="SVA249" s="260"/>
      <c r="SVB249" s="260"/>
      <c r="SVC249" s="260"/>
      <c r="SVD249" s="260"/>
      <c r="SVE249" s="260"/>
      <c r="SVF249" s="260"/>
      <c r="SVG249" s="260"/>
      <c r="SVH249" s="260"/>
      <c r="SVI249" s="260"/>
      <c r="SVJ249" s="260"/>
      <c r="SVK249" s="260"/>
      <c r="SVL249" s="260"/>
      <c r="SVM249" s="260"/>
      <c r="SVN249" s="260"/>
      <c r="SVO249" s="260"/>
      <c r="SVP249" s="260"/>
      <c r="SVQ249" s="260"/>
      <c r="SVR249" s="260"/>
      <c r="SVS249" s="260"/>
      <c r="SVT249" s="260"/>
      <c r="SVU249" s="260"/>
      <c r="SVV249" s="260"/>
      <c r="SVW249" s="260"/>
      <c r="SVX249" s="260"/>
      <c r="SVY249" s="260"/>
      <c r="SVZ249" s="260"/>
      <c r="SWA249" s="260"/>
      <c r="SWB249" s="260"/>
      <c r="SWC249" s="260"/>
      <c r="SWD249" s="260"/>
      <c r="SWE249" s="260"/>
      <c r="SWF249" s="260"/>
      <c r="SWG249" s="260"/>
      <c r="SWH249" s="260"/>
      <c r="SWI249" s="260"/>
      <c r="SWJ249" s="260"/>
      <c r="SWK249" s="260"/>
      <c r="SWL249" s="260"/>
      <c r="SWM249" s="260"/>
      <c r="SWN249" s="260"/>
      <c r="SWO249" s="260"/>
      <c r="SWP249" s="260"/>
      <c r="SWQ249" s="260"/>
      <c r="SWR249" s="260"/>
      <c r="SWS249" s="260"/>
      <c r="SWT249" s="260"/>
      <c r="SWU249" s="260"/>
      <c r="SWV249" s="260"/>
      <c r="SWW249" s="260"/>
      <c r="SWX249" s="260"/>
      <c r="SWY249" s="260"/>
      <c r="SWZ249" s="260"/>
      <c r="SXA249" s="260"/>
      <c r="SXB249" s="260"/>
      <c r="SXC249" s="260"/>
      <c r="SXD249" s="260"/>
      <c r="SXE249" s="260"/>
      <c r="SXF249" s="260"/>
      <c r="SXG249" s="260"/>
      <c r="SXH249" s="260"/>
      <c r="SXI249" s="260"/>
      <c r="SXJ249" s="260"/>
      <c r="SXK249" s="260"/>
      <c r="SXL249" s="260"/>
      <c r="SXM249" s="260"/>
      <c r="SXN249" s="260"/>
      <c r="SXO249" s="260"/>
      <c r="SXP249" s="260"/>
      <c r="SXQ249" s="260"/>
      <c r="SXR249" s="260"/>
      <c r="SXS249" s="260"/>
      <c r="SXT249" s="260"/>
      <c r="SXU249" s="260"/>
      <c r="SXV249" s="260"/>
      <c r="SXW249" s="260"/>
      <c r="SXX249" s="260"/>
      <c r="SXY249" s="260"/>
      <c r="SXZ249" s="260"/>
      <c r="SYA249" s="260"/>
      <c r="SYB249" s="260"/>
      <c r="SYC249" s="260"/>
      <c r="SYD249" s="260"/>
      <c r="SYE249" s="260"/>
      <c r="SYF249" s="260"/>
      <c r="SYG249" s="260"/>
      <c r="SYH249" s="260"/>
      <c r="SYI249" s="260"/>
      <c r="SYJ249" s="260"/>
      <c r="SYK249" s="260"/>
      <c r="SYL249" s="260"/>
      <c r="SYM249" s="260"/>
      <c r="SYN249" s="260"/>
      <c r="SYO249" s="260"/>
      <c r="SYP249" s="260"/>
      <c r="SYQ249" s="260"/>
      <c r="SYR249" s="260"/>
      <c r="SYS249" s="260"/>
      <c r="SYT249" s="260"/>
      <c r="SYU249" s="260"/>
      <c r="SYV249" s="260"/>
      <c r="SYW249" s="260"/>
      <c r="SYX249" s="260"/>
      <c r="SYY249" s="260"/>
      <c r="SYZ249" s="260"/>
      <c r="SZA249" s="260"/>
      <c r="SZB249" s="260"/>
      <c r="SZC249" s="260"/>
      <c r="SZD249" s="260"/>
      <c r="SZE249" s="260"/>
      <c r="SZF249" s="260"/>
      <c r="SZG249" s="260"/>
      <c r="SZH249" s="260"/>
      <c r="SZI249" s="260"/>
      <c r="SZJ249" s="260"/>
      <c r="SZK249" s="260"/>
      <c r="SZL249" s="260"/>
      <c r="SZM249" s="260"/>
      <c r="SZN249" s="260"/>
      <c r="SZO249" s="260"/>
      <c r="SZP249" s="260"/>
      <c r="SZQ249" s="260"/>
      <c r="SZR249" s="260"/>
      <c r="SZS249" s="260"/>
      <c r="SZT249" s="260"/>
      <c r="SZU249" s="260"/>
      <c r="SZV249" s="260"/>
      <c r="SZW249" s="260"/>
      <c r="SZX249" s="260"/>
      <c r="SZY249" s="260"/>
      <c r="SZZ249" s="260"/>
      <c r="TAA249" s="260"/>
      <c r="TAB249" s="260"/>
      <c r="TAC249" s="260"/>
      <c r="TAD249" s="260"/>
      <c r="TAE249" s="260"/>
      <c r="TAF249" s="260"/>
      <c r="TAG249" s="260"/>
      <c r="TAH249" s="260"/>
      <c r="TAI249" s="260"/>
      <c r="TAJ249" s="260"/>
      <c r="TAK249" s="260"/>
      <c r="TAL249" s="260"/>
      <c r="TAM249" s="260"/>
      <c r="TAN249" s="260"/>
      <c r="TAO249" s="260"/>
      <c r="TAP249" s="260"/>
      <c r="TAQ249" s="260"/>
      <c r="TAR249" s="260"/>
      <c r="TAS249" s="260"/>
      <c r="TAT249" s="260"/>
      <c r="TAU249" s="260"/>
      <c r="TAV249" s="260"/>
      <c r="TAW249" s="260"/>
      <c r="TAX249" s="260"/>
      <c r="TAY249" s="260"/>
      <c r="TAZ249" s="260"/>
      <c r="TBA249" s="260"/>
      <c r="TBB249" s="260"/>
      <c r="TBC249" s="260"/>
      <c r="TBD249" s="260"/>
      <c r="TBE249" s="260"/>
      <c r="TBF249" s="260"/>
      <c r="TBG249" s="260"/>
      <c r="TBH249" s="260"/>
      <c r="TBI249" s="260"/>
      <c r="TBJ249" s="260"/>
      <c r="TBK249" s="260"/>
      <c r="TBL249" s="260"/>
      <c r="TBM249" s="260"/>
      <c r="TBN249" s="260"/>
      <c r="TBO249" s="260"/>
      <c r="TBP249" s="260"/>
      <c r="TBQ249" s="260"/>
      <c r="TBR249" s="260"/>
      <c r="TBS249" s="260"/>
      <c r="TBT249" s="260"/>
      <c r="TBU249" s="260"/>
      <c r="TBV249" s="260"/>
      <c r="TBW249" s="260"/>
      <c r="TBX249" s="260"/>
      <c r="TBY249" s="260"/>
      <c r="TBZ249" s="260"/>
      <c r="TCA249" s="260"/>
      <c r="TCB249" s="260"/>
      <c r="TCC249" s="260"/>
      <c r="TCD249" s="260"/>
      <c r="TCE249" s="260"/>
      <c r="TCF249" s="260"/>
      <c r="TCG249" s="260"/>
      <c r="TCH249" s="260"/>
      <c r="TCI249" s="260"/>
      <c r="TCJ249" s="260"/>
      <c r="TCK249" s="260"/>
      <c r="TCL249" s="260"/>
      <c r="TCM249" s="260"/>
      <c r="TCN249" s="260"/>
      <c r="TCO249" s="260"/>
      <c r="TCP249" s="260"/>
      <c r="TCQ249" s="260"/>
      <c r="TCR249" s="260"/>
      <c r="TCS249" s="260"/>
      <c r="TCT249" s="260"/>
      <c r="TCU249" s="260"/>
      <c r="TCV249" s="260"/>
      <c r="TCW249" s="260"/>
      <c r="TCX249" s="260"/>
      <c r="TCY249" s="260"/>
      <c r="TCZ249" s="260"/>
      <c r="TDA249" s="260"/>
      <c r="TDB249" s="260"/>
      <c r="TDC249" s="260"/>
      <c r="TDD249" s="260"/>
      <c r="TDE249" s="260"/>
      <c r="TDF249" s="260"/>
      <c r="TDG249" s="260"/>
      <c r="TDH249" s="260"/>
      <c r="TDI249" s="260"/>
      <c r="TDJ249" s="260"/>
      <c r="TDK249" s="260"/>
      <c r="TDL249" s="260"/>
      <c r="TDM249" s="260"/>
      <c r="TDN249" s="260"/>
      <c r="TDO249" s="260"/>
      <c r="TDP249" s="260"/>
      <c r="TDQ249" s="260"/>
      <c r="TDR249" s="260"/>
      <c r="TDS249" s="260"/>
      <c r="TDT249" s="260"/>
      <c r="TDU249" s="260"/>
      <c r="TDV249" s="260"/>
      <c r="TDW249" s="260"/>
      <c r="TDX249" s="260"/>
      <c r="TDY249" s="260"/>
      <c r="TDZ249" s="260"/>
      <c r="TEA249" s="260"/>
      <c r="TEB249" s="260"/>
      <c r="TEC249" s="260"/>
      <c r="TED249" s="260"/>
      <c r="TEE249" s="260"/>
      <c r="TEF249" s="260"/>
      <c r="TEG249" s="260"/>
      <c r="TEH249" s="260"/>
      <c r="TEI249" s="260"/>
      <c r="TEJ249" s="260"/>
      <c r="TEK249" s="260"/>
      <c r="TEL249" s="260"/>
      <c r="TEM249" s="260"/>
      <c r="TEN249" s="260"/>
      <c r="TEO249" s="260"/>
      <c r="TEP249" s="260"/>
      <c r="TEQ249" s="260"/>
      <c r="TER249" s="260"/>
      <c r="TES249" s="260"/>
      <c r="TET249" s="260"/>
      <c r="TEU249" s="260"/>
      <c r="TEV249" s="260"/>
      <c r="TEW249" s="260"/>
      <c r="TEX249" s="260"/>
      <c r="TEY249" s="260"/>
      <c r="TEZ249" s="260"/>
      <c r="TFA249" s="260"/>
      <c r="TFB249" s="260"/>
      <c r="TFC249" s="260"/>
      <c r="TFD249" s="260"/>
      <c r="TFE249" s="260"/>
      <c r="TFF249" s="260"/>
      <c r="TFG249" s="260"/>
      <c r="TFH249" s="260"/>
      <c r="TFI249" s="260"/>
      <c r="TFJ249" s="260"/>
      <c r="TFK249" s="260"/>
      <c r="TFL249" s="260"/>
      <c r="TFM249" s="260"/>
      <c r="TFN249" s="260"/>
      <c r="TFO249" s="260"/>
      <c r="TFP249" s="260"/>
      <c r="TFQ249" s="260"/>
      <c r="TFR249" s="260"/>
      <c r="TFS249" s="260"/>
      <c r="TFT249" s="260"/>
      <c r="TFU249" s="260"/>
      <c r="TFV249" s="260"/>
      <c r="TFW249" s="260"/>
      <c r="TFX249" s="260"/>
      <c r="TFY249" s="260"/>
      <c r="TFZ249" s="260"/>
      <c r="TGA249" s="260"/>
      <c r="TGB249" s="260"/>
      <c r="TGC249" s="260"/>
      <c r="TGD249" s="260"/>
      <c r="TGE249" s="260"/>
      <c r="TGF249" s="260"/>
      <c r="TGG249" s="260"/>
      <c r="TGH249" s="260"/>
      <c r="TGI249" s="260"/>
      <c r="TGJ249" s="260"/>
      <c r="TGK249" s="260"/>
      <c r="TGL249" s="260"/>
      <c r="TGM249" s="260"/>
      <c r="TGN249" s="260"/>
      <c r="TGO249" s="260"/>
      <c r="TGP249" s="260"/>
      <c r="TGQ249" s="260"/>
      <c r="TGR249" s="260"/>
      <c r="TGS249" s="260"/>
      <c r="TGT249" s="260"/>
      <c r="TGU249" s="260"/>
      <c r="TGV249" s="260"/>
      <c r="TGW249" s="260"/>
      <c r="TGX249" s="260"/>
      <c r="TGY249" s="260"/>
      <c r="TGZ249" s="260"/>
      <c r="THA249" s="260"/>
      <c r="THB249" s="260"/>
      <c r="THC249" s="260"/>
      <c r="THD249" s="260"/>
      <c r="THE249" s="260"/>
      <c r="THF249" s="260"/>
      <c r="THG249" s="260"/>
      <c r="THH249" s="260"/>
      <c r="THI249" s="260"/>
      <c r="THJ249" s="260"/>
      <c r="THK249" s="260"/>
      <c r="THL249" s="260"/>
      <c r="THM249" s="260"/>
      <c r="THN249" s="260"/>
      <c r="THO249" s="260"/>
      <c r="THP249" s="260"/>
      <c r="THQ249" s="260"/>
      <c r="THR249" s="260"/>
      <c r="THS249" s="260"/>
      <c r="THT249" s="260"/>
      <c r="THU249" s="260"/>
      <c r="THV249" s="260"/>
      <c r="THW249" s="260"/>
      <c r="THX249" s="260"/>
      <c r="THY249" s="260"/>
      <c r="THZ249" s="260"/>
      <c r="TIA249" s="260"/>
      <c r="TIB249" s="260"/>
      <c r="TIC249" s="260"/>
      <c r="TID249" s="260"/>
      <c r="TIE249" s="260"/>
      <c r="TIF249" s="260"/>
      <c r="TIG249" s="260"/>
      <c r="TIH249" s="260"/>
      <c r="TII249" s="260"/>
      <c r="TIJ249" s="260"/>
      <c r="TIK249" s="260"/>
      <c r="TIL249" s="260"/>
      <c r="TIM249" s="260"/>
      <c r="TIN249" s="260"/>
      <c r="TIO249" s="260"/>
      <c r="TIP249" s="260"/>
      <c r="TIQ249" s="260"/>
      <c r="TIR249" s="260"/>
      <c r="TIS249" s="260"/>
      <c r="TIT249" s="260"/>
      <c r="TIU249" s="260"/>
      <c r="TIV249" s="260"/>
      <c r="TIW249" s="260"/>
      <c r="TIX249" s="260"/>
      <c r="TIY249" s="260"/>
      <c r="TIZ249" s="260"/>
      <c r="TJA249" s="260"/>
      <c r="TJB249" s="260"/>
      <c r="TJC249" s="260"/>
      <c r="TJD249" s="260"/>
      <c r="TJE249" s="260"/>
      <c r="TJF249" s="260"/>
      <c r="TJG249" s="260"/>
      <c r="TJH249" s="260"/>
      <c r="TJI249" s="260"/>
      <c r="TJJ249" s="260"/>
      <c r="TJK249" s="260"/>
      <c r="TJL249" s="260"/>
      <c r="TJM249" s="260"/>
      <c r="TJN249" s="260"/>
      <c r="TJO249" s="260"/>
      <c r="TJP249" s="260"/>
      <c r="TJQ249" s="260"/>
      <c r="TJR249" s="260"/>
      <c r="TJS249" s="260"/>
      <c r="TJT249" s="260"/>
      <c r="TJU249" s="260"/>
      <c r="TJV249" s="260"/>
      <c r="TJW249" s="260"/>
      <c r="TJX249" s="260"/>
      <c r="TJY249" s="260"/>
      <c r="TJZ249" s="260"/>
      <c r="TKA249" s="260"/>
      <c r="TKB249" s="260"/>
      <c r="TKC249" s="260"/>
      <c r="TKD249" s="260"/>
      <c r="TKE249" s="260"/>
      <c r="TKF249" s="260"/>
      <c r="TKG249" s="260"/>
      <c r="TKH249" s="260"/>
      <c r="TKI249" s="260"/>
      <c r="TKJ249" s="260"/>
      <c r="TKK249" s="260"/>
      <c r="TKL249" s="260"/>
      <c r="TKM249" s="260"/>
      <c r="TKN249" s="260"/>
      <c r="TKO249" s="260"/>
      <c r="TKP249" s="260"/>
      <c r="TKQ249" s="260"/>
      <c r="TKR249" s="260"/>
      <c r="TKS249" s="260"/>
      <c r="TKT249" s="260"/>
      <c r="TKU249" s="260"/>
      <c r="TKV249" s="260"/>
      <c r="TKW249" s="260"/>
      <c r="TKX249" s="260"/>
      <c r="TKY249" s="260"/>
      <c r="TKZ249" s="260"/>
      <c r="TLA249" s="260"/>
      <c r="TLB249" s="260"/>
      <c r="TLC249" s="260"/>
      <c r="TLD249" s="260"/>
      <c r="TLE249" s="260"/>
      <c r="TLF249" s="260"/>
      <c r="TLG249" s="260"/>
      <c r="TLH249" s="260"/>
      <c r="TLI249" s="260"/>
      <c r="TLJ249" s="260"/>
      <c r="TLK249" s="260"/>
      <c r="TLL249" s="260"/>
      <c r="TLM249" s="260"/>
      <c r="TLN249" s="260"/>
      <c r="TLO249" s="260"/>
      <c r="TLP249" s="260"/>
      <c r="TLQ249" s="260"/>
      <c r="TLR249" s="260"/>
      <c r="TLS249" s="260"/>
      <c r="TLT249" s="260"/>
      <c r="TLU249" s="260"/>
      <c r="TLV249" s="260"/>
      <c r="TLW249" s="260"/>
      <c r="TLX249" s="260"/>
      <c r="TLY249" s="260"/>
      <c r="TLZ249" s="260"/>
      <c r="TMA249" s="260"/>
      <c r="TMB249" s="260"/>
      <c r="TMC249" s="260"/>
      <c r="TMD249" s="260"/>
      <c r="TME249" s="260"/>
      <c r="TMF249" s="260"/>
      <c r="TMG249" s="260"/>
      <c r="TMH249" s="260"/>
      <c r="TMI249" s="260"/>
      <c r="TMJ249" s="260"/>
      <c r="TMK249" s="260"/>
      <c r="TML249" s="260"/>
      <c r="TMM249" s="260"/>
      <c r="TMN249" s="260"/>
      <c r="TMO249" s="260"/>
      <c r="TMP249" s="260"/>
      <c r="TMQ249" s="260"/>
      <c r="TMR249" s="260"/>
      <c r="TMS249" s="260"/>
      <c r="TMT249" s="260"/>
      <c r="TMU249" s="260"/>
      <c r="TMV249" s="260"/>
      <c r="TMW249" s="260"/>
      <c r="TMX249" s="260"/>
      <c r="TMY249" s="260"/>
      <c r="TMZ249" s="260"/>
      <c r="TNA249" s="260"/>
      <c r="TNB249" s="260"/>
      <c r="TNC249" s="260"/>
      <c r="TND249" s="260"/>
      <c r="TNE249" s="260"/>
      <c r="TNF249" s="260"/>
      <c r="TNG249" s="260"/>
      <c r="TNH249" s="260"/>
      <c r="TNI249" s="260"/>
      <c r="TNJ249" s="260"/>
      <c r="TNK249" s="260"/>
      <c r="TNL249" s="260"/>
      <c r="TNM249" s="260"/>
      <c r="TNN249" s="260"/>
      <c r="TNO249" s="260"/>
      <c r="TNP249" s="260"/>
      <c r="TNQ249" s="260"/>
      <c r="TNR249" s="260"/>
      <c r="TNS249" s="260"/>
      <c r="TNT249" s="260"/>
      <c r="TNU249" s="260"/>
      <c r="TNV249" s="260"/>
      <c r="TNW249" s="260"/>
      <c r="TNX249" s="260"/>
      <c r="TNY249" s="260"/>
      <c r="TNZ249" s="260"/>
      <c r="TOA249" s="260"/>
      <c r="TOB249" s="260"/>
      <c r="TOC249" s="260"/>
      <c r="TOD249" s="260"/>
      <c r="TOE249" s="260"/>
      <c r="TOF249" s="260"/>
      <c r="TOG249" s="260"/>
      <c r="TOH249" s="260"/>
      <c r="TOI249" s="260"/>
      <c r="TOJ249" s="260"/>
      <c r="TOK249" s="260"/>
      <c r="TOL249" s="260"/>
      <c r="TOM249" s="260"/>
      <c r="TON249" s="260"/>
      <c r="TOO249" s="260"/>
      <c r="TOP249" s="260"/>
      <c r="TOQ249" s="260"/>
      <c r="TOR249" s="260"/>
      <c r="TOS249" s="260"/>
      <c r="TOT249" s="260"/>
      <c r="TOU249" s="260"/>
      <c r="TOV249" s="260"/>
      <c r="TOW249" s="260"/>
      <c r="TOX249" s="260"/>
      <c r="TOY249" s="260"/>
      <c r="TOZ249" s="260"/>
      <c r="TPA249" s="260"/>
      <c r="TPB249" s="260"/>
      <c r="TPC249" s="260"/>
      <c r="TPD249" s="260"/>
      <c r="TPE249" s="260"/>
      <c r="TPF249" s="260"/>
      <c r="TPG249" s="260"/>
      <c r="TPH249" s="260"/>
      <c r="TPI249" s="260"/>
      <c r="TPJ249" s="260"/>
      <c r="TPK249" s="260"/>
      <c r="TPL249" s="260"/>
      <c r="TPM249" s="260"/>
      <c r="TPN249" s="260"/>
      <c r="TPO249" s="260"/>
      <c r="TPP249" s="260"/>
      <c r="TPQ249" s="260"/>
      <c r="TPR249" s="260"/>
      <c r="TPS249" s="260"/>
      <c r="TPT249" s="260"/>
      <c r="TPU249" s="260"/>
      <c r="TPV249" s="260"/>
      <c r="TPW249" s="260"/>
      <c r="TPX249" s="260"/>
      <c r="TPY249" s="260"/>
      <c r="TPZ249" s="260"/>
      <c r="TQA249" s="260"/>
      <c r="TQB249" s="260"/>
      <c r="TQC249" s="260"/>
      <c r="TQD249" s="260"/>
      <c r="TQE249" s="260"/>
      <c r="TQF249" s="260"/>
      <c r="TQG249" s="260"/>
      <c r="TQH249" s="260"/>
      <c r="TQI249" s="260"/>
      <c r="TQJ249" s="260"/>
      <c r="TQK249" s="260"/>
      <c r="TQL249" s="260"/>
      <c r="TQM249" s="260"/>
      <c r="TQN249" s="260"/>
      <c r="TQO249" s="260"/>
      <c r="TQP249" s="260"/>
      <c r="TQQ249" s="260"/>
      <c r="TQR249" s="260"/>
      <c r="TQS249" s="260"/>
      <c r="TQT249" s="260"/>
      <c r="TQU249" s="260"/>
      <c r="TQV249" s="260"/>
      <c r="TQW249" s="260"/>
      <c r="TQX249" s="260"/>
      <c r="TQY249" s="260"/>
      <c r="TQZ249" s="260"/>
      <c r="TRA249" s="260"/>
      <c r="TRB249" s="260"/>
      <c r="TRC249" s="260"/>
      <c r="TRD249" s="260"/>
      <c r="TRE249" s="260"/>
      <c r="TRF249" s="260"/>
      <c r="TRG249" s="260"/>
      <c r="TRH249" s="260"/>
      <c r="TRI249" s="260"/>
      <c r="TRJ249" s="260"/>
      <c r="TRK249" s="260"/>
      <c r="TRL249" s="260"/>
      <c r="TRM249" s="260"/>
      <c r="TRN249" s="260"/>
      <c r="TRO249" s="260"/>
      <c r="TRP249" s="260"/>
      <c r="TRQ249" s="260"/>
      <c r="TRR249" s="260"/>
      <c r="TRS249" s="260"/>
      <c r="TRT249" s="260"/>
      <c r="TRU249" s="260"/>
      <c r="TRV249" s="260"/>
      <c r="TRW249" s="260"/>
      <c r="TRX249" s="260"/>
      <c r="TRY249" s="260"/>
      <c r="TRZ249" s="260"/>
      <c r="TSA249" s="260"/>
      <c r="TSB249" s="260"/>
      <c r="TSC249" s="260"/>
      <c r="TSD249" s="260"/>
      <c r="TSE249" s="260"/>
      <c r="TSF249" s="260"/>
      <c r="TSG249" s="260"/>
      <c r="TSH249" s="260"/>
      <c r="TSI249" s="260"/>
      <c r="TSJ249" s="260"/>
      <c r="TSK249" s="260"/>
      <c r="TSL249" s="260"/>
      <c r="TSM249" s="260"/>
      <c r="TSN249" s="260"/>
      <c r="TSO249" s="260"/>
      <c r="TSP249" s="260"/>
      <c r="TSQ249" s="260"/>
      <c r="TSR249" s="260"/>
      <c r="TSS249" s="260"/>
      <c r="TST249" s="260"/>
      <c r="TSU249" s="260"/>
      <c r="TSV249" s="260"/>
      <c r="TSW249" s="260"/>
      <c r="TSX249" s="260"/>
      <c r="TSY249" s="260"/>
      <c r="TSZ249" s="260"/>
      <c r="TTA249" s="260"/>
      <c r="TTB249" s="260"/>
      <c r="TTC249" s="260"/>
      <c r="TTD249" s="260"/>
      <c r="TTE249" s="260"/>
      <c r="TTF249" s="260"/>
      <c r="TTG249" s="260"/>
      <c r="TTH249" s="260"/>
      <c r="TTI249" s="260"/>
      <c r="TTJ249" s="260"/>
      <c r="TTK249" s="260"/>
      <c r="TTL249" s="260"/>
      <c r="TTM249" s="260"/>
      <c r="TTN249" s="260"/>
      <c r="TTO249" s="260"/>
      <c r="TTP249" s="260"/>
      <c r="TTQ249" s="260"/>
      <c r="TTR249" s="260"/>
      <c r="TTS249" s="260"/>
      <c r="TTT249" s="260"/>
      <c r="TTU249" s="260"/>
      <c r="TTV249" s="260"/>
      <c r="TTW249" s="260"/>
      <c r="TTX249" s="260"/>
      <c r="TTY249" s="260"/>
      <c r="TTZ249" s="260"/>
      <c r="TUA249" s="260"/>
      <c r="TUB249" s="260"/>
      <c r="TUC249" s="260"/>
      <c r="TUD249" s="260"/>
      <c r="TUE249" s="260"/>
      <c r="TUF249" s="260"/>
      <c r="TUG249" s="260"/>
      <c r="TUH249" s="260"/>
      <c r="TUI249" s="260"/>
      <c r="TUJ249" s="260"/>
      <c r="TUK249" s="260"/>
      <c r="TUL249" s="260"/>
      <c r="TUM249" s="260"/>
      <c r="TUN249" s="260"/>
      <c r="TUO249" s="260"/>
      <c r="TUP249" s="260"/>
      <c r="TUQ249" s="260"/>
      <c r="TUR249" s="260"/>
      <c r="TUS249" s="260"/>
      <c r="TUT249" s="260"/>
      <c r="TUU249" s="260"/>
      <c r="TUV249" s="260"/>
      <c r="TUW249" s="260"/>
      <c r="TUX249" s="260"/>
      <c r="TUY249" s="260"/>
      <c r="TUZ249" s="260"/>
      <c r="TVA249" s="260"/>
      <c r="TVB249" s="260"/>
      <c r="TVC249" s="260"/>
      <c r="TVD249" s="260"/>
      <c r="TVE249" s="260"/>
      <c r="TVF249" s="260"/>
      <c r="TVG249" s="260"/>
      <c r="TVH249" s="260"/>
      <c r="TVI249" s="260"/>
      <c r="TVJ249" s="260"/>
      <c r="TVK249" s="260"/>
      <c r="TVL249" s="260"/>
      <c r="TVM249" s="260"/>
      <c r="TVN249" s="260"/>
      <c r="TVO249" s="260"/>
      <c r="TVP249" s="260"/>
      <c r="TVQ249" s="260"/>
      <c r="TVR249" s="260"/>
      <c r="TVS249" s="260"/>
      <c r="TVT249" s="260"/>
      <c r="TVU249" s="260"/>
      <c r="TVV249" s="260"/>
      <c r="TVW249" s="260"/>
      <c r="TVX249" s="260"/>
      <c r="TVY249" s="260"/>
      <c r="TVZ249" s="260"/>
      <c r="TWA249" s="260"/>
      <c r="TWB249" s="260"/>
      <c r="TWC249" s="260"/>
      <c r="TWD249" s="260"/>
      <c r="TWE249" s="260"/>
      <c r="TWF249" s="260"/>
      <c r="TWG249" s="260"/>
      <c r="TWH249" s="260"/>
      <c r="TWI249" s="260"/>
      <c r="TWJ249" s="260"/>
      <c r="TWK249" s="260"/>
      <c r="TWL249" s="260"/>
      <c r="TWM249" s="260"/>
      <c r="TWN249" s="260"/>
      <c r="TWO249" s="260"/>
      <c r="TWP249" s="260"/>
      <c r="TWQ249" s="260"/>
      <c r="TWR249" s="260"/>
      <c r="TWS249" s="260"/>
      <c r="TWT249" s="260"/>
      <c r="TWU249" s="260"/>
      <c r="TWV249" s="260"/>
      <c r="TWW249" s="260"/>
      <c r="TWX249" s="260"/>
      <c r="TWY249" s="260"/>
      <c r="TWZ249" s="260"/>
      <c r="TXA249" s="260"/>
      <c r="TXB249" s="260"/>
      <c r="TXC249" s="260"/>
      <c r="TXD249" s="260"/>
      <c r="TXE249" s="260"/>
      <c r="TXF249" s="260"/>
      <c r="TXG249" s="260"/>
      <c r="TXH249" s="260"/>
      <c r="TXI249" s="260"/>
      <c r="TXJ249" s="260"/>
      <c r="TXK249" s="260"/>
      <c r="TXL249" s="260"/>
      <c r="TXM249" s="260"/>
      <c r="TXN249" s="260"/>
      <c r="TXO249" s="260"/>
      <c r="TXP249" s="260"/>
      <c r="TXQ249" s="260"/>
      <c r="TXR249" s="260"/>
      <c r="TXS249" s="260"/>
      <c r="TXT249" s="260"/>
      <c r="TXU249" s="260"/>
      <c r="TXV249" s="260"/>
      <c r="TXW249" s="260"/>
      <c r="TXX249" s="260"/>
      <c r="TXY249" s="260"/>
      <c r="TXZ249" s="260"/>
      <c r="TYA249" s="260"/>
      <c r="TYB249" s="260"/>
      <c r="TYC249" s="260"/>
      <c r="TYD249" s="260"/>
      <c r="TYE249" s="260"/>
      <c r="TYF249" s="260"/>
      <c r="TYG249" s="260"/>
      <c r="TYH249" s="260"/>
      <c r="TYI249" s="260"/>
      <c r="TYJ249" s="260"/>
      <c r="TYK249" s="260"/>
      <c r="TYL249" s="260"/>
      <c r="TYM249" s="260"/>
      <c r="TYN249" s="260"/>
      <c r="TYO249" s="260"/>
      <c r="TYP249" s="260"/>
      <c r="TYQ249" s="260"/>
      <c r="TYR249" s="260"/>
      <c r="TYS249" s="260"/>
      <c r="TYT249" s="260"/>
      <c r="TYU249" s="260"/>
      <c r="TYV249" s="260"/>
      <c r="TYW249" s="260"/>
      <c r="TYX249" s="260"/>
      <c r="TYY249" s="260"/>
      <c r="TYZ249" s="260"/>
      <c r="TZA249" s="260"/>
      <c r="TZB249" s="260"/>
      <c r="TZC249" s="260"/>
      <c r="TZD249" s="260"/>
      <c r="TZE249" s="260"/>
      <c r="TZF249" s="260"/>
      <c r="TZG249" s="260"/>
      <c r="TZH249" s="260"/>
      <c r="TZI249" s="260"/>
      <c r="TZJ249" s="260"/>
      <c r="TZK249" s="260"/>
      <c r="TZL249" s="260"/>
      <c r="TZM249" s="260"/>
      <c r="TZN249" s="260"/>
      <c r="TZO249" s="260"/>
      <c r="TZP249" s="260"/>
      <c r="TZQ249" s="260"/>
      <c r="TZR249" s="260"/>
      <c r="TZS249" s="260"/>
      <c r="TZT249" s="260"/>
      <c r="TZU249" s="260"/>
      <c r="TZV249" s="260"/>
      <c r="TZW249" s="260"/>
      <c r="TZX249" s="260"/>
      <c r="TZY249" s="260"/>
      <c r="TZZ249" s="260"/>
      <c r="UAA249" s="260"/>
      <c r="UAB249" s="260"/>
      <c r="UAC249" s="260"/>
      <c r="UAD249" s="260"/>
      <c r="UAE249" s="260"/>
      <c r="UAF249" s="260"/>
      <c r="UAG249" s="260"/>
      <c r="UAH249" s="260"/>
      <c r="UAI249" s="260"/>
      <c r="UAJ249" s="260"/>
      <c r="UAK249" s="260"/>
      <c r="UAL249" s="260"/>
      <c r="UAM249" s="260"/>
      <c r="UAN249" s="260"/>
      <c r="UAO249" s="260"/>
      <c r="UAP249" s="260"/>
      <c r="UAQ249" s="260"/>
      <c r="UAR249" s="260"/>
      <c r="UAS249" s="260"/>
      <c r="UAT249" s="260"/>
      <c r="UAU249" s="260"/>
      <c r="UAV249" s="260"/>
      <c r="UAW249" s="260"/>
      <c r="UAX249" s="260"/>
      <c r="UAY249" s="260"/>
      <c r="UAZ249" s="260"/>
      <c r="UBA249" s="260"/>
      <c r="UBB249" s="260"/>
      <c r="UBC249" s="260"/>
      <c r="UBD249" s="260"/>
      <c r="UBE249" s="260"/>
      <c r="UBF249" s="260"/>
      <c r="UBG249" s="260"/>
      <c r="UBH249" s="260"/>
      <c r="UBI249" s="260"/>
      <c r="UBJ249" s="260"/>
      <c r="UBK249" s="260"/>
      <c r="UBL249" s="260"/>
      <c r="UBM249" s="260"/>
      <c r="UBN249" s="260"/>
      <c r="UBO249" s="260"/>
      <c r="UBP249" s="260"/>
      <c r="UBQ249" s="260"/>
      <c r="UBR249" s="260"/>
      <c r="UBS249" s="260"/>
      <c r="UBT249" s="260"/>
      <c r="UBU249" s="260"/>
      <c r="UBV249" s="260"/>
      <c r="UBW249" s="260"/>
      <c r="UBX249" s="260"/>
      <c r="UBY249" s="260"/>
      <c r="UBZ249" s="260"/>
      <c r="UCA249" s="260"/>
      <c r="UCB249" s="260"/>
      <c r="UCC249" s="260"/>
      <c r="UCD249" s="260"/>
      <c r="UCE249" s="260"/>
      <c r="UCF249" s="260"/>
      <c r="UCG249" s="260"/>
      <c r="UCH249" s="260"/>
      <c r="UCI249" s="260"/>
      <c r="UCJ249" s="260"/>
      <c r="UCK249" s="260"/>
      <c r="UCL249" s="260"/>
      <c r="UCM249" s="260"/>
      <c r="UCN249" s="260"/>
      <c r="UCO249" s="260"/>
      <c r="UCP249" s="260"/>
      <c r="UCQ249" s="260"/>
      <c r="UCR249" s="260"/>
      <c r="UCS249" s="260"/>
      <c r="UCT249" s="260"/>
      <c r="UCU249" s="260"/>
      <c r="UCV249" s="260"/>
      <c r="UCW249" s="260"/>
      <c r="UCX249" s="260"/>
      <c r="UCY249" s="260"/>
      <c r="UCZ249" s="260"/>
      <c r="UDA249" s="260"/>
      <c r="UDB249" s="260"/>
      <c r="UDC249" s="260"/>
      <c r="UDD249" s="260"/>
      <c r="UDE249" s="260"/>
      <c r="UDF249" s="260"/>
      <c r="UDG249" s="260"/>
      <c r="UDH249" s="260"/>
      <c r="UDI249" s="260"/>
      <c r="UDJ249" s="260"/>
      <c r="UDK249" s="260"/>
      <c r="UDL249" s="260"/>
      <c r="UDM249" s="260"/>
      <c r="UDN249" s="260"/>
      <c r="UDO249" s="260"/>
      <c r="UDP249" s="260"/>
      <c r="UDQ249" s="260"/>
      <c r="UDR249" s="260"/>
      <c r="UDS249" s="260"/>
      <c r="UDT249" s="260"/>
      <c r="UDU249" s="260"/>
      <c r="UDV249" s="260"/>
      <c r="UDW249" s="260"/>
      <c r="UDX249" s="260"/>
      <c r="UDY249" s="260"/>
      <c r="UDZ249" s="260"/>
      <c r="UEA249" s="260"/>
      <c r="UEB249" s="260"/>
      <c r="UEC249" s="260"/>
      <c r="UED249" s="260"/>
      <c r="UEE249" s="260"/>
      <c r="UEF249" s="260"/>
      <c r="UEG249" s="260"/>
      <c r="UEH249" s="260"/>
      <c r="UEI249" s="260"/>
      <c r="UEJ249" s="260"/>
      <c r="UEK249" s="260"/>
      <c r="UEL249" s="260"/>
      <c r="UEM249" s="260"/>
      <c r="UEN249" s="260"/>
      <c r="UEO249" s="260"/>
      <c r="UEP249" s="260"/>
      <c r="UEQ249" s="260"/>
      <c r="UER249" s="260"/>
      <c r="UES249" s="260"/>
      <c r="UET249" s="260"/>
      <c r="UEU249" s="260"/>
      <c r="UEV249" s="260"/>
      <c r="UEW249" s="260"/>
      <c r="UEX249" s="260"/>
      <c r="UEY249" s="260"/>
      <c r="UEZ249" s="260"/>
      <c r="UFA249" s="260"/>
      <c r="UFB249" s="260"/>
      <c r="UFC249" s="260"/>
      <c r="UFD249" s="260"/>
      <c r="UFE249" s="260"/>
      <c r="UFF249" s="260"/>
      <c r="UFG249" s="260"/>
      <c r="UFH249" s="260"/>
      <c r="UFI249" s="260"/>
      <c r="UFJ249" s="260"/>
      <c r="UFK249" s="260"/>
      <c r="UFL249" s="260"/>
      <c r="UFM249" s="260"/>
      <c r="UFN249" s="260"/>
      <c r="UFO249" s="260"/>
      <c r="UFP249" s="260"/>
      <c r="UFQ249" s="260"/>
      <c r="UFR249" s="260"/>
      <c r="UFS249" s="260"/>
      <c r="UFT249" s="260"/>
      <c r="UFU249" s="260"/>
      <c r="UFV249" s="260"/>
      <c r="UFW249" s="260"/>
      <c r="UFX249" s="260"/>
      <c r="UFY249" s="260"/>
      <c r="UFZ249" s="260"/>
      <c r="UGA249" s="260"/>
      <c r="UGB249" s="260"/>
      <c r="UGC249" s="260"/>
      <c r="UGD249" s="260"/>
      <c r="UGE249" s="260"/>
      <c r="UGF249" s="260"/>
      <c r="UGG249" s="260"/>
      <c r="UGH249" s="260"/>
      <c r="UGI249" s="260"/>
      <c r="UGJ249" s="260"/>
      <c r="UGK249" s="260"/>
      <c r="UGL249" s="260"/>
      <c r="UGM249" s="260"/>
      <c r="UGN249" s="260"/>
      <c r="UGO249" s="260"/>
      <c r="UGP249" s="260"/>
      <c r="UGQ249" s="260"/>
      <c r="UGR249" s="260"/>
      <c r="UGS249" s="260"/>
      <c r="UGT249" s="260"/>
      <c r="UGU249" s="260"/>
      <c r="UGV249" s="260"/>
      <c r="UGW249" s="260"/>
      <c r="UGX249" s="260"/>
      <c r="UGY249" s="260"/>
      <c r="UGZ249" s="260"/>
      <c r="UHA249" s="260"/>
      <c r="UHB249" s="260"/>
      <c r="UHC249" s="260"/>
      <c r="UHD249" s="260"/>
      <c r="UHE249" s="260"/>
      <c r="UHF249" s="260"/>
      <c r="UHG249" s="260"/>
      <c r="UHH249" s="260"/>
      <c r="UHI249" s="260"/>
      <c r="UHJ249" s="260"/>
      <c r="UHK249" s="260"/>
      <c r="UHL249" s="260"/>
      <c r="UHM249" s="260"/>
      <c r="UHN249" s="260"/>
      <c r="UHO249" s="260"/>
      <c r="UHP249" s="260"/>
      <c r="UHQ249" s="260"/>
      <c r="UHR249" s="260"/>
      <c r="UHS249" s="260"/>
      <c r="UHT249" s="260"/>
      <c r="UHU249" s="260"/>
      <c r="UHV249" s="260"/>
      <c r="UHW249" s="260"/>
      <c r="UHX249" s="260"/>
      <c r="UHY249" s="260"/>
      <c r="UHZ249" s="260"/>
      <c r="UIA249" s="260"/>
      <c r="UIB249" s="260"/>
      <c r="UIC249" s="260"/>
      <c r="UID249" s="260"/>
      <c r="UIE249" s="260"/>
      <c r="UIF249" s="260"/>
      <c r="UIG249" s="260"/>
      <c r="UIH249" s="260"/>
      <c r="UII249" s="260"/>
      <c r="UIJ249" s="260"/>
      <c r="UIK249" s="260"/>
      <c r="UIL249" s="260"/>
      <c r="UIM249" s="260"/>
      <c r="UIN249" s="260"/>
      <c r="UIO249" s="260"/>
      <c r="UIP249" s="260"/>
      <c r="UIQ249" s="260"/>
      <c r="UIR249" s="260"/>
      <c r="UIS249" s="260"/>
      <c r="UIT249" s="260"/>
      <c r="UIU249" s="260"/>
      <c r="UIV249" s="260"/>
      <c r="UIW249" s="260"/>
      <c r="UIX249" s="260"/>
      <c r="UIY249" s="260"/>
      <c r="UIZ249" s="260"/>
      <c r="UJA249" s="260"/>
      <c r="UJB249" s="260"/>
      <c r="UJC249" s="260"/>
      <c r="UJD249" s="260"/>
      <c r="UJE249" s="260"/>
      <c r="UJF249" s="260"/>
      <c r="UJG249" s="260"/>
      <c r="UJH249" s="260"/>
      <c r="UJI249" s="260"/>
      <c r="UJJ249" s="260"/>
      <c r="UJK249" s="260"/>
      <c r="UJL249" s="260"/>
      <c r="UJM249" s="260"/>
      <c r="UJN249" s="260"/>
      <c r="UJO249" s="260"/>
      <c r="UJP249" s="260"/>
      <c r="UJQ249" s="260"/>
      <c r="UJR249" s="260"/>
      <c r="UJS249" s="260"/>
      <c r="UJT249" s="260"/>
      <c r="UJU249" s="260"/>
      <c r="UJV249" s="260"/>
      <c r="UJW249" s="260"/>
      <c r="UJX249" s="260"/>
      <c r="UJY249" s="260"/>
      <c r="UJZ249" s="260"/>
      <c r="UKA249" s="260"/>
      <c r="UKB249" s="260"/>
      <c r="UKC249" s="260"/>
      <c r="UKD249" s="260"/>
      <c r="UKE249" s="260"/>
      <c r="UKF249" s="260"/>
      <c r="UKG249" s="260"/>
      <c r="UKH249" s="260"/>
      <c r="UKI249" s="260"/>
      <c r="UKJ249" s="260"/>
      <c r="UKK249" s="260"/>
      <c r="UKL249" s="260"/>
      <c r="UKM249" s="260"/>
      <c r="UKN249" s="260"/>
      <c r="UKO249" s="260"/>
      <c r="UKP249" s="260"/>
      <c r="UKQ249" s="260"/>
      <c r="UKR249" s="260"/>
      <c r="UKS249" s="260"/>
      <c r="UKT249" s="260"/>
      <c r="UKU249" s="260"/>
      <c r="UKV249" s="260"/>
      <c r="UKW249" s="260"/>
      <c r="UKX249" s="260"/>
      <c r="UKY249" s="260"/>
      <c r="UKZ249" s="260"/>
      <c r="ULA249" s="260"/>
      <c r="ULB249" s="260"/>
      <c r="ULC249" s="260"/>
      <c r="ULD249" s="260"/>
      <c r="ULE249" s="260"/>
      <c r="ULF249" s="260"/>
      <c r="ULG249" s="260"/>
      <c r="ULH249" s="260"/>
      <c r="ULI249" s="260"/>
      <c r="ULJ249" s="260"/>
      <c r="ULK249" s="260"/>
      <c r="ULL249" s="260"/>
      <c r="ULM249" s="260"/>
      <c r="ULN249" s="260"/>
      <c r="ULO249" s="260"/>
      <c r="ULP249" s="260"/>
      <c r="ULQ249" s="260"/>
      <c r="ULR249" s="260"/>
      <c r="ULS249" s="260"/>
      <c r="ULT249" s="260"/>
      <c r="ULU249" s="260"/>
      <c r="ULV249" s="260"/>
      <c r="ULW249" s="260"/>
      <c r="ULX249" s="260"/>
      <c r="ULY249" s="260"/>
      <c r="ULZ249" s="260"/>
      <c r="UMA249" s="260"/>
      <c r="UMB249" s="260"/>
      <c r="UMC249" s="260"/>
      <c r="UMD249" s="260"/>
      <c r="UME249" s="260"/>
      <c r="UMF249" s="260"/>
      <c r="UMG249" s="260"/>
      <c r="UMH249" s="260"/>
      <c r="UMI249" s="260"/>
      <c r="UMJ249" s="260"/>
      <c r="UMK249" s="260"/>
      <c r="UML249" s="260"/>
      <c r="UMM249" s="260"/>
      <c r="UMN249" s="260"/>
      <c r="UMO249" s="260"/>
      <c r="UMP249" s="260"/>
      <c r="UMQ249" s="260"/>
      <c r="UMR249" s="260"/>
      <c r="UMS249" s="260"/>
      <c r="UMT249" s="260"/>
      <c r="UMU249" s="260"/>
      <c r="UMV249" s="260"/>
      <c r="UMW249" s="260"/>
      <c r="UMX249" s="260"/>
      <c r="UMY249" s="260"/>
      <c r="UMZ249" s="260"/>
      <c r="UNA249" s="260"/>
      <c r="UNB249" s="260"/>
      <c r="UNC249" s="260"/>
      <c r="UND249" s="260"/>
      <c r="UNE249" s="260"/>
      <c r="UNF249" s="260"/>
      <c r="UNG249" s="260"/>
      <c r="UNH249" s="260"/>
      <c r="UNI249" s="260"/>
      <c r="UNJ249" s="260"/>
      <c r="UNK249" s="260"/>
      <c r="UNL249" s="260"/>
      <c r="UNM249" s="260"/>
      <c r="UNN249" s="260"/>
      <c r="UNO249" s="260"/>
      <c r="UNP249" s="260"/>
      <c r="UNQ249" s="260"/>
      <c r="UNR249" s="260"/>
      <c r="UNS249" s="260"/>
      <c r="UNT249" s="260"/>
      <c r="UNU249" s="260"/>
      <c r="UNV249" s="260"/>
      <c r="UNW249" s="260"/>
      <c r="UNX249" s="260"/>
      <c r="UNY249" s="260"/>
      <c r="UNZ249" s="260"/>
      <c r="UOA249" s="260"/>
      <c r="UOB249" s="260"/>
      <c r="UOC249" s="260"/>
      <c r="UOD249" s="260"/>
      <c r="UOE249" s="260"/>
      <c r="UOF249" s="260"/>
      <c r="UOG249" s="260"/>
      <c r="UOH249" s="260"/>
      <c r="UOI249" s="260"/>
      <c r="UOJ249" s="260"/>
      <c r="UOK249" s="260"/>
      <c r="UOL249" s="260"/>
      <c r="UOM249" s="260"/>
      <c r="UON249" s="260"/>
      <c r="UOO249" s="260"/>
      <c r="UOP249" s="260"/>
      <c r="UOQ249" s="260"/>
      <c r="UOR249" s="260"/>
      <c r="UOS249" s="260"/>
      <c r="UOT249" s="260"/>
      <c r="UOU249" s="260"/>
      <c r="UOV249" s="260"/>
      <c r="UOW249" s="260"/>
      <c r="UOX249" s="260"/>
      <c r="UOY249" s="260"/>
      <c r="UOZ249" s="260"/>
      <c r="UPA249" s="260"/>
      <c r="UPB249" s="260"/>
      <c r="UPC249" s="260"/>
      <c r="UPD249" s="260"/>
      <c r="UPE249" s="260"/>
      <c r="UPF249" s="260"/>
      <c r="UPG249" s="260"/>
      <c r="UPH249" s="260"/>
      <c r="UPI249" s="260"/>
      <c r="UPJ249" s="260"/>
      <c r="UPK249" s="260"/>
      <c r="UPL249" s="260"/>
      <c r="UPM249" s="260"/>
      <c r="UPN249" s="260"/>
      <c r="UPO249" s="260"/>
      <c r="UPP249" s="260"/>
      <c r="UPQ249" s="260"/>
      <c r="UPR249" s="260"/>
      <c r="UPS249" s="260"/>
      <c r="UPT249" s="260"/>
      <c r="UPU249" s="260"/>
      <c r="UPV249" s="260"/>
      <c r="UPW249" s="260"/>
      <c r="UPX249" s="260"/>
      <c r="UPY249" s="260"/>
      <c r="UPZ249" s="260"/>
      <c r="UQA249" s="260"/>
      <c r="UQB249" s="260"/>
      <c r="UQC249" s="260"/>
      <c r="UQD249" s="260"/>
      <c r="UQE249" s="260"/>
      <c r="UQF249" s="260"/>
      <c r="UQG249" s="260"/>
      <c r="UQH249" s="260"/>
      <c r="UQI249" s="260"/>
      <c r="UQJ249" s="260"/>
      <c r="UQK249" s="260"/>
      <c r="UQL249" s="260"/>
      <c r="UQM249" s="260"/>
      <c r="UQN249" s="260"/>
      <c r="UQO249" s="260"/>
      <c r="UQP249" s="260"/>
      <c r="UQQ249" s="260"/>
      <c r="UQR249" s="260"/>
      <c r="UQS249" s="260"/>
      <c r="UQT249" s="260"/>
      <c r="UQU249" s="260"/>
      <c r="UQV249" s="260"/>
      <c r="UQW249" s="260"/>
      <c r="UQX249" s="260"/>
      <c r="UQY249" s="260"/>
      <c r="UQZ249" s="260"/>
      <c r="URA249" s="260"/>
      <c r="URB249" s="260"/>
      <c r="URC249" s="260"/>
      <c r="URD249" s="260"/>
      <c r="URE249" s="260"/>
      <c r="URF249" s="260"/>
      <c r="URG249" s="260"/>
      <c r="URH249" s="260"/>
      <c r="URI249" s="260"/>
      <c r="URJ249" s="260"/>
      <c r="URK249" s="260"/>
      <c r="URL249" s="260"/>
      <c r="URM249" s="260"/>
      <c r="URN249" s="260"/>
      <c r="URO249" s="260"/>
      <c r="URP249" s="260"/>
      <c r="URQ249" s="260"/>
      <c r="URR249" s="260"/>
      <c r="URS249" s="260"/>
      <c r="URT249" s="260"/>
      <c r="URU249" s="260"/>
      <c r="URV249" s="260"/>
      <c r="URW249" s="260"/>
      <c r="URX249" s="260"/>
      <c r="URY249" s="260"/>
      <c r="URZ249" s="260"/>
      <c r="USA249" s="260"/>
      <c r="USB249" s="260"/>
      <c r="USC249" s="260"/>
      <c r="USD249" s="260"/>
      <c r="USE249" s="260"/>
      <c r="USF249" s="260"/>
      <c r="USG249" s="260"/>
      <c r="USH249" s="260"/>
      <c r="USI249" s="260"/>
      <c r="USJ249" s="260"/>
      <c r="USK249" s="260"/>
      <c r="USL249" s="260"/>
      <c r="USM249" s="260"/>
      <c r="USN249" s="260"/>
      <c r="USO249" s="260"/>
      <c r="USP249" s="260"/>
      <c r="USQ249" s="260"/>
      <c r="USR249" s="260"/>
      <c r="USS249" s="260"/>
      <c r="UST249" s="260"/>
      <c r="USU249" s="260"/>
      <c r="USV249" s="260"/>
      <c r="USW249" s="260"/>
      <c r="USX249" s="260"/>
      <c r="USY249" s="260"/>
      <c r="USZ249" s="260"/>
      <c r="UTA249" s="260"/>
      <c r="UTB249" s="260"/>
      <c r="UTC249" s="260"/>
      <c r="UTD249" s="260"/>
      <c r="UTE249" s="260"/>
      <c r="UTF249" s="260"/>
      <c r="UTG249" s="260"/>
      <c r="UTH249" s="260"/>
      <c r="UTI249" s="260"/>
      <c r="UTJ249" s="260"/>
      <c r="UTK249" s="260"/>
      <c r="UTL249" s="260"/>
      <c r="UTM249" s="260"/>
      <c r="UTN249" s="260"/>
      <c r="UTO249" s="260"/>
      <c r="UTP249" s="260"/>
      <c r="UTQ249" s="260"/>
      <c r="UTR249" s="260"/>
      <c r="UTS249" s="260"/>
      <c r="UTT249" s="260"/>
      <c r="UTU249" s="260"/>
      <c r="UTV249" s="260"/>
      <c r="UTW249" s="260"/>
      <c r="UTX249" s="260"/>
      <c r="UTY249" s="260"/>
      <c r="UTZ249" s="260"/>
      <c r="UUA249" s="260"/>
      <c r="UUB249" s="260"/>
      <c r="UUC249" s="260"/>
      <c r="UUD249" s="260"/>
      <c r="UUE249" s="260"/>
      <c r="UUF249" s="260"/>
      <c r="UUG249" s="260"/>
      <c r="UUH249" s="260"/>
      <c r="UUI249" s="260"/>
      <c r="UUJ249" s="260"/>
      <c r="UUK249" s="260"/>
      <c r="UUL249" s="260"/>
      <c r="UUM249" s="260"/>
      <c r="UUN249" s="260"/>
      <c r="UUO249" s="260"/>
      <c r="UUP249" s="260"/>
      <c r="UUQ249" s="260"/>
      <c r="UUR249" s="260"/>
      <c r="UUS249" s="260"/>
      <c r="UUT249" s="260"/>
      <c r="UUU249" s="260"/>
      <c r="UUV249" s="260"/>
      <c r="UUW249" s="260"/>
      <c r="UUX249" s="260"/>
      <c r="UUY249" s="260"/>
      <c r="UUZ249" s="260"/>
      <c r="UVA249" s="260"/>
      <c r="UVB249" s="260"/>
      <c r="UVC249" s="260"/>
      <c r="UVD249" s="260"/>
      <c r="UVE249" s="260"/>
      <c r="UVF249" s="260"/>
      <c r="UVG249" s="260"/>
      <c r="UVH249" s="260"/>
      <c r="UVI249" s="260"/>
      <c r="UVJ249" s="260"/>
      <c r="UVK249" s="260"/>
      <c r="UVL249" s="260"/>
      <c r="UVM249" s="260"/>
      <c r="UVN249" s="260"/>
      <c r="UVO249" s="260"/>
      <c r="UVP249" s="260"/>
      <c r="UVQ249" s="260"/>
      <c r="UVR249" s="260"/>
      <c r="UVS249" s="260"/>
      <c r="UVT249" s="260"/>
      <c r="UVU249" s="260"/>
      <c r="UVV249" s="260"/>
      <c r="UVW249" s="260"/>
      <c r="UVX249" s="260"/>
      <c r="UVY249" s="260"/>
      <c r="UVZ249" s="260"/>
      <c r="UWA249" s="260"/>
      <c r="UWB249" s="260"/>
      <c r="UWC249" s="260"/>
      <c r="UWD249" s="260"/>
      <c r="UWE249" s="260"/>
      <c r="UWF249" s="260"/>
      <c r="UWG249" s="260"/>
      <c r="UWH249" s="260"/>
      <c r="UWI249" s="260"/>
      <c r="UWJ249" s="260"/>
      <c r="UWK249" s="260"/>
      <c r="UWL249" s="260"/>
      <c r="UWM249" s="260"/>
      <c r="UWN249" s="260"/>
      <c r="UWO249" s="260"/>
      <c r="UWP249" s="260"/>
      <c r="UWQ249" s="260"/>
      <c r="UWR249" s="260"/>
      <c r="UWS249" s="260"/>
      <c r="UWT249" s="260"/>
      <c r="UWU249" s="260"/>
      <c r="UWV249" s="260"/>
      <c r="UWW249" s="260"/>
      <c r="UWX249" s="260"/>
      <c r="UWY249" s="260"/>
      <c r="UWZ249" s="260"/>
      <c r="UXA249" s="260"/>
      <c r="UXB249" s="260"/>
      <c r="UXC249" s="260"/>
      <c r="UXD249" s="260"/>
      <c r="UXE249" s="260"/>
      <c r="UXF249" s="260"/>
      <c r="UXG249" s="260"/>
      <c r="UXH249" s="260"/>
      <c r="UXI249" s="260"/>
      <c r="UXJ249" s="260"/>
      <c r="UXK249" s="260"/>
      <c r="UXL249" s="260"/>
      <c r="UXM249" s="260"/>
      <c r="UXN249" s="260"/>
      <c r="UXO249" s="260"/>
      <c r="UXP249" s="260"/>
      <c r="UXQ249" s="260"/>
      <c r="UXR249" s="260"/>
      <c r="UXS249" s="260"/>
      <c r="UXT249" s="260"/>
      <c r="UXU249" s="260"/>
      <c r="UXV249" s="260"/>
      <c r="UXW249" s="260"/>
      <c r="UXX249" s="260"/>
      <c r="UXY249" s="260"/>
      <c r="UXZ249" s="260"/>
      <c r="UYA249" s="260"/>
      <c r="UYB249" s="260"/>
      <c r="UYC249" s="260"/>
      <c r="UYD249" s="260"/>
      <c r="UYE249" s="260"/>
      <c r="UYF249" s="260"/>
      <c r="UYG249" s="260"/>
      <c r="UYH249" s="260"/>
      <c r="UYI249" s="260"/>
      <c r="UYJ249" s="260"/>
      <c r="UYK249" s="260"/>
      <c r="UYL249" s="260"/>
      <c r="UYM249" s="260"/>
      <c r="UYN249" s="260"/>
      <c r="UYO249" s="260"/>
      <c r="UYP249" s="260"/>
      <c r="UYQ249" s="260"/>
      <c r="UYR249" s="260"/>
      <c r="UYS249" s="260"/>
      <c r="UYT249" s="260"/>
      <c r="UYU249" s="260"/>
      <c r="UYV249" s="260"/>
      <c r="UYW249" s="260"/>
      <c r="UYX249" s="260"/>
      <c r="UYY249" s="260"/>
      <c r="UYZ249" s="260"/>
      <c r="UZA249" s="260"/>
      <c r="UZB249" s="260"/>
      <c r="UZC249" s="260"/>
      <c r="UZD249" s="260"/>
      <c r="UZE249" s="260"/>
      <c r="UZF249" s="260"/>
      <c r="UZG249" s="260"/>
      <c r="UZH249" s="260"/>
      <c r="UZI249" s="260"/>
      <c r="UZJ249" s="260"/>
      <c r="UZK249" s="260"/>
      <c r="UZL249" s="260"/>
      <c r="UZM249" s="260"/>
      <c r="UZN249" s="260"/>
      <c r="UZO249" s="260"/>
      <c r="UZP249" s="260"/>
      <c r="UZQ249" s="260"/>
      <c r="UZR249" s="260"/>
      <c r="UZS249" s="260"/>
      <c r="UZT249" s="260"/>
      <c r="UZU249" s="260"/>
      <c r="UZV249" s="260"/>
      <c r="UZW249" s="260"/>
      <c r="UZX249" s="260"/>
      <c r="UZY249" s="260"/>
      <c r="UZZ249" s="260"/>
      <c r="VAA249" s="260"/>
      <c r="VAB249" s="260"/>
      <c r="VAC249" s="260"/>
      <c r="VAD249" s="260"/>
      <c r="VAE249" s="260"/>
      <c r="VAF249" s="260"/>
      <c r="VAG249" s="260"/>
      <c r="VAH249" s="260"/>
      <c r="VAI249" s="260"/>
      <c r="VAJ249" s="260"/>
      <c r="VAK249" s="260"/>
      <c r="VAL249" s="260"/>
      <c r="VAM249" s="260"/>
      <c r="VAN249" s="260"/>
      <c r="VAO249" s="260"/>
      <c r="VAP249" s="260"/>
      <c r="VAQ249" s="260"/>
      <c r="VAR249" s="260"/>
      <c r="VAS249" s="260"/>
      <c r="VAT249" s="260"/>
      <c r="VAU249" s="260"/>
      <c r="VAV249" s="260"/>
      <c r="VAW249" s="260"/>
      <c r="VAX249" s="260"/>
      <c r="VAY249" s="260"/>
      <c r="VAZ249" s="260"/>
      <c r="VBA249" s="260"/>
      <c r="VBB249" s="260"/>
      <c r="VBC249" s="260"/>
      <c r="VBD249" s="260"/>
      <c r="VBE249" s="260"/>
      <c r="VBF249" s="260"/>
      <c r="VBG249" s="260"/>
      <c r="VBH249" s="260"/>
      <c r="VBI249" s="260"/>
      <c r="VBJ249" s="260"/>
      <c r="VBK249" s="260"/>
      <c r="VBL249" s="260"/>
      <c r="VBM249" s="260"/>
      <c r="VBN249" s="260"/>
      <c r="VBO249" s="260"/>
      <c r="VBP249" s="260"/>
      <c r="VBQ249" s="260"/>
      <c r="VBR249" s="260"/>
      <c r="VBS249" s="260"/>
      <c r="VBT249" s="260"/>
      <c r="VBU249" s="260"/>
      <c r="VBV249" s="260"/>
      <c r="VBW249" s="260"/>
      <c r="VBX249" s="260"/>
      <c r="VBY249" s="260"/>
      <c r="VBZ249" s="260"/>
      <c r="VCA249" s="260"/>
      <c r="VCB249" s="260"/>
      <c r="VCC249" s="260"/>
      <c r="VCD249" s="260"/>
      <c r="VCE249" s="260"/>
      <c r="VCF249" s="260"/>
      <c r="VCG249" s="260"/>
      <c r="VCH249" s="260"/>
      <c r="VCI249" s="260"/>
      <c r="VCJ249" s="260"/>
      <c r="VCK249" s="260"/>
      <c r="VCL249" s="260"/>
      <c r="VCM249" s="260"/>
      <c r="VCN249" s="260"/>
      <c r="VCO249" s="260"/>
      <c r="VCP249" s="260"/>
      <c r="VCQ249" s="260"/>
      <c r="VCR249" s="260"/>
      <c r="VCS249" s="260"/>
      <c r="VCT249" s="260"/>
      <c r="VCU249" s="260"/>
      <c r="VCV249" s="260"/>
      <c r="VCW249" s="260"/>
      <c r="VCX249" s="260"/>
      <c r="VCY249" s="260"/>
      <c r="VCZ249" s="260"/>
      <c r="VDA249" s="260"/>
      <c r="VDB249" s="260"/>
      <c r="VDC249" s="260"/>
      <c r="VDD249" s="260"/>
      <c r="VDE249" s="260"/>
      <c r="VDF249" s="260"/>
      <c r="VDG249" s="260"/>
      <c r="VDH249" s="260"/>
      <c r="VDI249" s="260"/>
      <c r="VDJ249" s="260"/>
      <c r="VDK249" s="260"/>
      <c r="VDL249" s="260"/>
      <c r="VDM249" s="260"/>
      <c r="VDN249" s="260"/>
      <c r="VDO249" s="260"/>
      <c r="VDP249" s="260"/>
      <c r="VDQ249" s="260"/>
      <c r="VDR249" s="260"/>
      <c r="VDS249" s="260"/>
      <c r="VDT249" s="260"/>
      <c r="VDU249" s="260"/>
      <c r="VDV249" s="260"/>
      <c r="VDW249" s="260"/>
      <c r="VDX249" s="260"/>
      <c r="VDY249" s="260"/>
      <c r="VDZ249" s="260"/>
      <c r="VEA249" s="260"/>
      <c r="VEB249" s="260"/>
      <c r="VEC249" s="260"/>
      <c r="VED249" s="260"/>
      <c r="VEE249" s="260"/>
      <c r="VEF249" s="260"/>
      <c r="VEG249" s="260"/>
      <c r="VEH249" s="260"/>
      <c r="VEI249" s="260"/>
      <c r="VEJ249" s="260"/>
      <c r="VEK249" s="260"/>
      <c r="VEL249" s="260"/>
      <c r="VEM249" s="260"/>
      <c r="VEN249" s="260"/>
      <c r="VEO249" s="260"/>
      <c r="VEP249" s="260"/>
      <c r="VEQ249" s="260"/>
      <c r="VER249" s="260"/>
      <c r="VES249" s="260"/>
      <c r="VET249" s="260"/>
      <c r="VEU249" s="260"/>
      <c r="VEV249" s="260"/>
      <c r="VEW249" s="260"/>
      <c r="VEX249" s="260"/>
      <c r="VEY249" s="260"/>
      <c r="VEZ249" s="260"/>
      <c r="VFA249" s="260"/>
      <c r="VFB249" s="260"/>
      <c r="VFC249" s="260"/>
      <c r="VFD249" s="260"/>
      <c r="VFE249" s="260"/>
      <c r="VFF249" s="260"/>
      <c r="VFG249" s="260"/>
      <c r="VFH249" s="260"/>
      <c r="VFI249" s="260"/>
      <c r="VFJ249" s="260"/>
      <c r="VFK249" s="260"/>
      <c r="VFL249" s="260"/>
      <c r="VFM249" s="260"/>
      <c r="VFN249" s="260"/>
      <c r="VFO249" s="260"/>
      <c r="VFP249" s="260"/>
      <c r="VFQ249" s="260"/>
      <c r="VFR249" s="260"/>
      <c r="VFS249" s="260"/>
      <c r="VFT249" s="260"/>
      <c r="VFU249" s="260"/>
      <c r="VFV249" s="260"/>
      <c r="VFW249" s="260"/>
      <c r="VFX249" s="260"/>
      <c r="VFY249" s="260"/>
      <c r="VFZ249" s="260"/>
      <c r="VGA249" s="260"/>
      <c r="VGB249" s="260"/>
      <c r="VGC249" s="260"/>
      <c r="VGD249" s="260"/>
      <c r="VGE249" s="260"/>
      <c r="VGF249" s="260"/>
      <c r="VGG249" s="260"/>
      <c r="VGH249" s="260"/>
      <c r="VGI249" s="260"/>
      <c r="VGJ249" s="260"/>
      <c r="VGK249" s="260"/>
      <c r="VGL249" s="260"/>
      <c r="VGM249" s="260"/>
      <c r="VGN249" s="260"/>
      <c r="VGO249" s="260"/>
      <c r="VGP249" s="260"/>
      <c r="VGQ249" s="260"/>
      <c r="VGR249" s="260"/>
      <c r="VGS249" s="260"/>
      <c r="VGT249" s="260"/>
      <c r="VGU249" s="260"/>
      <c r="VGV249" s="260"/>
      <c r="VGW249" s="260"/>
      <c r="VGX249" s="260"/>
      <c r="VGY249" s="260"/>
      <c r="VGZ249" s="260"/>
      <c r="VHA249" s="260"/>
      <c r="VHB249" s="260"/>
      <c r="VHC249" s="260"/>
      <c r="VHD249" s="260"/>
      <c r="VHE249" s="260"/>
      <c r="VHF249" s="260"/>
      <c r="VHG249" s="260"/>
      <c r="VHH249" s="260"/>
      <c r="VHI249" s="260"/>
      <c r="VHJ249" s="260"/>
      <c r="VHK249" s="260"/>
      <c r="VHL249" s="260"/>
      <c r="VHM249" s="260"/>
      <c r="VHN249" s="260"/>
      <c r="VHO249" s="260"/>
      <c r="VHP249" s="260"/>
      <c r="VHQ249" s="260"/>
      <c r="VHR249" s="260"/>
      <c r="VHS249" s="260"/>
      <c r="VHT249" s="260"/>
      <c r="VHU249" s="260"/>
      <c r="VHV249" s="260"/>
      <c r="VHW249" s="260"/>
      <c r="VHX249" s="260"/>
      <c r="VHY249" s="260"/>
      <c r="VHZ249" s="260"/>
      <c r="VIA249" s="260"/>
      <c r="VIB249" s="260"/>
      <c r="VIC249" s="260"/>
      <c r="VID249" s="260"/>
      <c r="VIE249" s="260"/>
      <c r="VIF249" s="260"/>
      <c r="VIG249" s="260"/>
      <c r="VIH249" s="260"/>
      <c r="VII249" s="260"/>
      <c r="VIJ249" s="260"/>
      <c r="VIK249" s="260"/>
      <c r="VIL249" s="260"/>
      <c r="VIM249" s="260"/>
      <c r="VIN249" s="260"/>
      <c r="VIO249" s="260"/>
      <c r="VIP249" s="260"/>
      <c r="VIQ249" s="260"/>
      <c r="VIR249" s="260"/>
      <c r="VIS249" s="260"/>
      <c r="VIT249" s="260"/>
      <c r="VIU249" s="260"/>
      <c r="VIV249" s="260"/>
      <c r="VIW249" s="260"/>
      <c r="VIX249" s="260"/>
      <c r="VIY249" s="260"/>
      <c r="VIZ249" s="260"/>
      <c r="VJA249" s="260"/>
      <c r="VJB249" s="260"/>
      <c r="VJC249" s="260"/>
      <c r="VJD249" s="260"/>
      <c r="VJE249" s="260"/>
      <c r="VJF249" s="260"/>
      <c r="VJG249" s="260"/>
      <c r="VJH249" s="260"/>
      <c r="VJI249" s="260"/>
      <c r="VJJ249" s="260"/>
      <c r="VJK249" s="260"/>
      <c r="VJL249" s="260"/>
      <c r="VJM249" s="260"/>
      <c r="VJN249" s="260"/>
      <c r="VJO249" s="260"/>
      <c r="VJP249" s="260"/>
      <c r="VJQ249" s="260"/>
      <c r="VJR249" s="260"/>
      <c r="VJS249" s="260"/>
      <c r="VJT249" s="260"/>
      <c r="VJU249" s="260"/>
      <c r="VJV249" s="260"/>
      <c r="VJW249" s="260"/>
      <c r="VJX249" s="260"/>
      <c r="VJY249" s="260"/>
      <c r="VJZ249" s="260"/>
      <c r="VKA249" s="260"/>
      <c r="VKB249" s="260"/>
      <c r="VKC249" s="260"/>
      <c r="VKD249" s="260"/>
      <c r="VKE249" s="260"/>
      <c r="VKF249" s="260"/>
      <c r="VKG249" s="260"/>
      <c r="VKH249" s="260"/>
      <c r="VKI249" s="260"/>
      <c r="VKJ249" s="260"/>
      <c r="VKK249" s="260"/>
      <c r="VKL249" s="260"/>
      <c r="VKM249" s="260"/>
      <c r="VKN249" s="260"/>
      <c r="VKO249" s="260"/>
      <c r="VKP249" s="260"/>
      <c r="VKQ249" s="260"/>
      <c r="VKR249" s="260"/>
      <c r="VKS249" s="260"/>
      <c r="VKT249" s="260"/>
      <c r="VKU249" s="260"/>
      <c r="VKV249" s="260"/>
      <c r="VKW249" s="260"/>
      <c r="VKX249" s="260"/>
      <c r="VKY249" s="260"/>
      <c r="VKZ249" s="260"/>
      <c r="VLA249" s="260"/>
      <c r="VLB249" s="260"/>
      <c r="VLC249" s="260"/>
      <c r="VLD249" s="260"/>
      <c r="VLE249" s="260"/>
      <c r="VLF249" s="260"/>
      <c r="VLG249" s="260"/>
      <c r="VLH249" s="260"/>
      <c r="VLI249" s="260"/>
      <c r="VLJ249" s="260"/>
      <c r="VLK249" s="260"/>
      <c r="VLL249" s="260"/>
      <c r="VLM249" s="260"/>
      <c r="VLN249" s="260"/>
      <c r="VLO249" s="260"/>
      <c r="VLP249" s="260"/>
      <c r="VLQ249" s="260"/>
      <c r="VLR249" s="260"/>
      <c r="VLS249" s="260"/>
      <c r="VLT249" s="260"/>
      <c r="VLU249" s="260"/>
      <c r="VLV249" s="260"/>
      <c r="VLW249" s="260"/>
      <c r="VLX249" s="260"/>
      <c r="VLY249" s="260"/>
      <c r="VLZ249" s="260"/>
      <c r="VMA249" s="260"/>
      <c r="VMB249" s="260"/>
      <c r="VMC249" s="260"/>
      <c r="VMD249" s="260"/>
      <c r="VME249" s="260"/>
      <c r="VMF249" s="260"/>
      <c r="VMG249" s="260"/>
      <c r="VMH249" s="260"/>
      <c r="VMI249" s="260"/>
      <c r="VMJ249" s="260"/>
      <c r="VMK249" s="260"/>
      <c r="VML249" s="260"/>
      <c r="VMM249" s="260"/>
      <c r="VMN249" s="260"/>
      <c r="VMO249" s="260"/>
      <c r="VMP249" s="260"/>
      <c r="VMQ249" s="260"/>
      <c r="VMR249" s="260"/>
      <c r="VMS249" s="260"/>
      <c r="VMT249" s="260"/>
      <c r="VMU249" s="260"/>
      <c r="VMV249" s="260"/>
      <c r="VMW249" s="260"/>
      <c r="VMX249" s="260"/>
      <c r="VMY249" s="260"/>
      <c r="VMZ249" s="260"/>
      <c r="VNA249" s="260"/>
      <c r="VNB249" s="260"/>
      <c r="VNC249" s="260"/>
      <c r="VND249" s="260"/>
      <c r="VNE249" s="260"/>
      <c r="VNF249" s="260"/>
      <c r="VNG249" s="260"/>
      <c r="VNH249" s="260"/>
      <c r="VNI249" s="260"/>
      <c r="VNJ249" s="260"/>
      <c r="VNK249" s="260"/>
      <c r="VNL249" s="260"/>
      <c r="VNM249" s="260"/>
      <c r="VNN249" s="260"/>
      <c r="VNO249" s="260"/>
      <c r="VNP249" s="260"/>
      <c r="VNQ249" s="260"/>
      <c r="VNR249" s="260"/>
      <c r="VNS249" s="260"/>
      <c r="VNT249" s="260"/>
      <c r="VNU249" s="260"/>
      <c r="VNV249" s="260"/>
      <c r="VNW249" s="260"/>
      <c r="VNX249" s="260"/>
      <c r="VNY249" s="260"/>
      <c r="VNZ249" s="260"/>
      <c r="VOA249" s="260"/>
      <c r="VOB249" s="260"/>
      <c r="VOC249" s="260"/>
      <c r="VOD249" s="260"/>
      <c r="VOE249" s="260"/>
      <c r="VOF249" s="260"/>
      <c r="VOG249" s="260"/>
      <c r="VOH249" s="260"/>
      <c r="VOI249" s="260"/>
      <c r="VOJ249" s="260"/>
      <c r="VOK249" s="260"/>
      <c r="VOL249" s="260"/>
      <c r="VOM249" s="260"/>
      <c r="VON249" s="260"/>
      <c r="VOO249" s="260"/>
      <c r="VOP249" s="260"/>
      <c r="VOQ249" s="260"/>
      <c r="VOR249" s="260"/>
      <c r="VOS249" s="260"/>
      <c r="VOT249" s="260"/>
      <c r="VOU249" s="260"/>
      <c r="VOV249" s="260"/>
      <c r="VOW249" s="260"/>
      <c r="VOX249" s="260"/>
      <c r="VOY249" s="260"/>
      <c r="VOZ249" s="260"/>
      <c r="VPA249" s="260"/>
      <c r="VPB249" s="260"/>
      <c r="VPC249" s="260"/>
      <c r="VPD249" s="260"/>
      <c r="VPE249" s="260"/>
      <c r="VPF249" s="260"/>
      <c r="VPG249" s="260"/>
      <c r="VPH249" s="260"/>
      <c r="VPI249" s="260"/>
      <c r="VPJ249" s="260"/>
      <c r="VPK249" s="260"/>
      <c r="VPL249" s="260"/>
      <c r="VPM249" s="260"/>
      <c r="VPN249" s="260"/>
      <c r="VPO249" s="260"/>
      <c r="VPP249" s="260"/>
      <c r="VPQ249" s="260"/>
      <c r="VPR249" s="260"/>
      <c r="VPS249" s="260"/>
      <c r="VPT249" s="260"/>
      <c r="VPU249" s="260"/>
      <c r="VPV249" s="260"/>
      <c r="VPW249" s="260"/>
      <c r="VPX249" s="260"/>
      <c r="VPY249" s="260"/>
      <c r="VPZ249" s="260"/>
      <c r="VQA249" s="260"/>
      <c r="VQB249" s="260"/>
      <c r="VQC249" s="260"/>
      <c r="VQD249" s="260"/>
      <c r="VQE249" s="260"/>
      <c r="VQF249" s="260"/>
      <c r="VQG249" s="260"/>
      <c r="VQH249" s="260"/>
      <c r="VQI249" s="260"/>
      <c r="VQJ249" s="260"/>
      <c r="VQK249" s="260"/>
      <c r="VQL249" s="260"/>
      <c r="VQM249" s="260"/>
      <c r="VQN249" s="260"/>
      <c r="VQO249" s="260"/>
      <c r="VQP249" s="260"/>
      <c r="VQQ249" s="260"/>
      <c r="VQR249" s="260"/>
      <c r="VQS249" s="260"/>
      <c r="VQT249" s="260"/>
      <c r="VQU249" s="260"/>
      <c r="VQV249" s="260"/>
      <c r="VQW249" s="260"/>
      <c r="VQX249" s="260"/>
      <c r="VQY249" s="260"/>
      <c r="VQZ249" s="260"/>
      <c r="VRA249" s="260"/>
      <c r="VRB249" s="260"/>
      <c r="VRC249" s="260"/>
      <c r="VRD249" s="260"/>
      <c r="VRE249" s="260"/>
      <c r="VRF249" s="260"/>
      <c r="VRG249" s="260"/>
      <c r="VRH249" s="260"/>
      <c r="VRI249" s="260"/>
      <c r="VRJ249" s="260"/>
      <c r="VRK249" s="260"/>
      <c r="VRL249" s="260"/>
      <c r="VRM249" s="260"/>
      <c r="VRN249" s="260"/>
      <c r="VRO249" s="260"/>
      <c r="VRP249" s="260"/>
      <c r="VRQ249" s="260"/>
      <c r="VRR249" s="260"/>
      <c r="VRS249" s="260"/>
      <c r="VRT249" s="260"/>
      <c r="VRU249" s="260"/>
      <c r="VRV249" s="260"/>
      <c r="VRW249" s="260"/>
      <c r="VRX249" s="260"/>
      <c r="VRY249" s="260"/>
      <c r="VRZ249" s="260"/>
      <c r="VSA249" s="260"/>
      <c r="VSB249" s="260"/>
      <c r="VSC249" s="260"/>
      <c r="VSD249" s="260"/>
      <c r="VSE249" s="260"/>
      <c r="VSF249" s="260"/>
      <c r="VSG249" s="260"/>
      <c r="VSH249" s="260"/>
      <c r="VSI249" s="260"/>
      <c r="VSJ249" s="260"/>
      <c r="VSK249" s="260"/>
      <c r="VSL249" s="260"/>
      <c r="VSM249" s="260"/>
      <c r="VSN249" s="260"/>
      <c r="VSO249" s="260"/>
      <c r="VSP249" s="260"/>
      <c r="VSQ249" s="260"/>
      <c r="VSR249" s="260"/>
      <c r="VSS249" s="260"/>
      <c r="VST249" s="260"/>
      <c r="VSU249" s="260"/>
      <c r="VSV249" s="260"/>
      <c r="VSW249" s="260"/>
      <c r="VSX249" s="260"/>
      <c r="VSY249" s="260"/>
      <c r="VSZ249" s="260"/>
      <c r="VTA249" s="260"/>
      <c r="VTB249" s="260"/>
      <c r="VTC249" s="260"/>
      <c r="VTD249" s="260"/>
      <c r="VTE249" s="260"/>
      <c r="VTF249" s="260"/>
      <c r="VTG249" s="260"/>
      <c r="VTH249" s="260"/>
      <c r="VTI249" s="260"/>
      <c r="VTJ249" s="260"/>
      <c r="VTK249" s="260"/>
      <c r="VTL249" s="260"/>
      <c r="VTM249" s="260"/>
      <c r="VTN249" s="260"/>
      <c r="VTO249" s="260"/>
      <c r="VTP249" s="260"/>
      <c r="VTQ249" s="260"/>
      <c r="VTR249" s="260"/>
      <c r="VTS249" s="260"/>
      <c r="VTT249" s="260"/>
      <c r="VTU249" s="260"/>
      <c r="VTV249" s="260"/>
      <c r="VTW249" s="260"/>
      <c r="VTX249" s="260"/>
      <c r="VTY249" s="260"/>
      <c r="VTZ249" s="260"/>
      <c r="VUA249" s="260"/>
      <c r="VUB249" s="260"/>
      <c r="VUC249" s="260"/>
      <c r="VUD249" s="260"/>
      <c r="VUE249" s="260"/>
      <c r="VUF249" s="260"/>
      <c r="VUG249" s="260"/>
      <c r="VUH249" s="260"/>
      <c r="VUI249" s="260"/>
      <c r="VUJ249" s="260"/>
      <c r="VUK249" s="260"/>
      <c r="VUL249" s="260"/>
      <c r="VUM249" s="260"/>
      <c r="VUN249" s="260"/>
      <c r="VUO249" s="260"/>
      <c r="VUP249" s="260"/>
      <c r="VUQ249" s="260"/>
      <c r="VUR249" s="260"/>
      <c r="VUS249" s="260"/>
      <c r="VUT249" s="260"/>
      <c r="VUU249" s="260"/>
      <c r="VUV249" s="260"/>
      <c r="VUW249" s="260"/>
      <c r="VUX249" s="260"/>
      <c r="VUY249" s="260"/>
      <c r="VUZ249" s="260"/>
      <c r="VVA249" s="260"/>
      <c r="VVB249" s="260"/>
      <c r="VVC249" s="260"/>
      <c r="VVD249" s="260"/>
      <c r="VVE249" s="260"/>
      <c r="VVF249" s="260"/>
      <c r="VVG249" s="260"/>
      <c r="VVH249" s="260"/>
      <c r="VVI249" s="260"/>
      <c r="VVJ249" s="260"/>
      <c r="VVK249" s="260"/>
      <c r="VVL249" s="260"/>
      <c r="VVM249" s="260"/>
      <c r="VVN249" s="260"/>
      <c r="VVO249" s="260"/>
      <c r="VVP249" s="260"/>
      <c r="VVQ249" s="260"/>
      <c r="VVR249" s="260"/>
      <c r="VVS249" s="260"/>
      <c r="VVT249" s="260"/>
      <c r="VVU249" s="260"/>
      <c r="VVV249" s="260"/>
      <c r="VVW249" s="260"/>
      <c r="VVX249" s="260"/>
      <c r="VVY249" s="260"/>
      <c r="VVZ249" s="260"/>
      <c r="VWA249" s="260"/>
      <c r="VWB249" s="260"/>
      <c r="VWC249" s="260"/>
      <c r="VWD249" s="260"/>
      <c r="VWE249" s="260"/>
      <c r="VWF249" s="260"/>
      <c r="VWG249" s="260"/>
      <c r="VWH249" s="260"/>
      <c r="VWI249" s="260"/>
      <c r="VWJ249" s="260"/>
      <c r="VWK249" s="260"/>
      <c r="VWL249" s="260"/>
      <c r="VWM249" s="260"/>
      <c r="VWN249" s="260"/>
      <c r="VWO249" s="260"/>
      <c r="VWP249" s="260"/>
      <c r="VWQ249" s="260"/>
      <c r="VWR249" s="260"/>
      <c r="VWS249" s="260"/>
      <c r="VWT249" s="260"/>
      <c r="VWU249" s="260"/>
      <c r="VWV249" s="260"/>
      <c r="VWW249" s="260"/>
      <c r="VWX249" s="260"/>
      <c r="VWY249" s="260"/>
      <c r="VWZ249" s="260"/>
      <c r="VXA249" s="260"/>
      <c r="VXB249" s="260"/>
      <c r="VXC249" s="260"/>
      <c r="VXD249" s="260"/>
      <c r="VXE249" s="260"/>
      <c r="VXF249" s="260"/>
      <c r="VXG249" s="260"/>
      <c r="VXH249" s="260"/>
      <c r="VXI249" s="260"/>
      <c r="VXJ249" s="260"/>
      <c r="VXK249" s="260"/>
      <c r="VXL249" s="260"/>
      <c r="VXM249" s="260"/>
      <c r="VXN249" s="260"/>
      <c r="VXO249" s="260"/>
      <c r="VXP249" s="260"/>
      <c r="VXQ249" s="260"/>
      <c r="VXR249" s="260"/>
      <c r="VXS249" s="260"/>
      <c r="VXT249" s="260"/>
      <c r="VXU249" s="260"/>
      <c r="VXV249" s="260"/>
      <c r="VXW249" s="260"/>
      <c r="VXX249" s="260"/>
      <c r="VXY249" s="260"/>
      <c r="VXZ249" s="260"/>
      <c r="VYA249" s="260"/>
      <c r="VYB249" s="260"/>
      <c r="VYC249" s="260"/>
      <c r="VYD249" s="260"/>
      <c r="VYE249" s="260"/>
      <c r="VYF249" s="260"/>
      <c r="VYG249" s="260"/>
      <c r="VYH249" s="260"/>
      <c r="VYI249" s="260"/>
      <c r="VYJ249" s="260"/>
      <c r="VYK249" s="260"/>
      <c r="VYL249" s="260"/>
      <c r="VYM249" s="260"/>
      <c r="VYN249" s="260"/>
      <c r="VYO249" s="260"/>
      <c r="VYP249" s="260"/>
      <c r="VYQ249" s="260"/>
      <c r="VYR249" s="260"/>
      <c r="VYS249" s="260"/>
      <c r="VYT249" s="260"/>
      <c r="VYU249" s="260"/>
      <c r="VYV249" s="260"/>
      <c r="VYW249" s="260"/>
      <c r="VYX249" s="260"/>
      <c r="VYY249" s="260"/>
      <c r="VYZ249" s="260"/>
      <c r="VZA249" s="260"/>
      <c r="VZB249" s="260"/>
      <c r="VZC249" s="260"/>
      <c r="VZD249" s="260"/>
      <c r="VZE249" s="260"/>
      <c r="VZF249" s="260"/>
      <c r="VZG249" s="260"/>
      <c r="VZH249" s="260"/>
      <c r="VZI249" s="260"/>
      <c r="VZJ249" s="260"/>
      <c r="VZK249" s="260"/>
      <c r="VZL249" s="260"/>
      <c r="VZM249" s="260"/>
      <c r="VZN249" s="260"/>
      <c r="VZO249" s="260"/>
      <c r="VZP249" s="260"/>
      <c r="VZQ249" s="260"/>
      <c r="VZR249" s="260"/>
      <c r="VZS249" s="260"/>
      <c r="VZT249" s="260"/>
      <c r="VZU249" s="260"/>
      <c r="VZV249" s="260"/>
      <c r="VZW249" s="260"/>
      <c r="VZX249" s="260"/>
      <c r="VZY249" s="260"/>
      <c r="VZZ249" s="260"/>
      <c r="WAA249" s="260"/>
      <c r="WAB249" s="260"/>
      <c r="WAC249" s="260"/>
      <c r="WAD249" s="260"/>
      <c r="WAE249" s="260"/>
      <c r="WAF249" s="260"/>
      <c r="WAG249" s="260"/>
      <c r="WAH249" s="260"/>
      <c r="WAI249" s="260"/>
      <c r="WAJ249" s="260"/>
      <c r="WAK249" s="260"/>
      <c r="WAL249" s="260"/>
      <c r="WAM249" s="260"/>
      <c r="WAN249" s="260"/>
      <c r="WAO249" s="260"/>
      <c r="WAP249" s="260"/>
      <c r="WAQ249" s="260"/>
      <c r="WAR249" s="260"/>
      <c r="WAS249" s="260"/>
      <c r="WAT249" s="260"/>
      <c r="WAU249" s="260"/>
      <c r="WAV249" s="260"/>
      <c r="WAW249" s="260"/>
      <c r="WAX249" s="260"/>
      <c r="WAY249" s="260"/>
      <c r="WAZ249" s="260"/>
      <c r="WBA249" s="260"/>
      <c r="WBB249" s="260"/>
      <c r="WBC249" s="260"/>
      <c r="WBD249" s="260"/>
      <c r="WBE249" s="260"/>
      <c r="WBF249" s="260"/>
      <c r="WBG249" s="260"/>
      <c r="WBH249" s="260"/>
      <c r="WBI249" s="260"/>
      <c r="WBJ249" s="260"/>
      <c r="WBK249" s="260"/>
      <c r="WBL249" s="260"/>
      <c r="WBM249" s="260"/>
      <c r="WBN249" s="260"/>
      <c r="WBO249" s="260"/>
      <c r="WBP249" s="260"/>
      <c r="WBQ249" s="260"/>
      <c r="WBR249" s="260"/>
      <c r="WBS249" s="260"/>
      <c r="WBT249" s="260"/>
      <c r="WBU249" s="260"/>
      <c r="WBV249" s="260"/>
      <c r="WBW249" s="260"/>
      <c r="WBX249" s="260"/>
      <c r="WBY249" s="260"/>
      <c r="WBZ249" s="260"/>
      <c r="WCA249" s="260"/>
      <c r="WCB249" s="260"/>
      <c r="WCC249" s="260"/>
      <c r="WCD249" s="260"/>
      <c r="WCE249" s="260"/>
      <c r="WCF249" s="260"/>
      <c r="WCG249" s="260"/>
      <c r="WCH249" s="260"/>
      <c r="WCI249" s="260"/>
      <c r="WCJ249" s="260"/>
      <c r="WCK249" s="260"/>
      <c r="WCL249" s="260"/>
      <c r="WCM249" s="260"/>
      <c r="WCN249" s="260"/>
      <c r="WCO249" s="260"/>
      <c r="WCP249" s="260"/>
      <c r="WCQ249" s="260"/>
      <c r="WCR249" s="260"/>
      <c r="WCS249" s="260"/>
      <c r="WCT249" s="260"/>
      <c r="WCU249" s="260"/>
      <c r="WCV249" s="260"/>
      <c r="WCW249" s="260"/>
      <c r="WCX249" s="260"/>
      <c r="WCY249" s="260"/>
      <c r="WCZ249" s="260"/>
      <c r="WDA249" s="260"/>
      <c r="WDB249" s="260"/>
      <c r="WDC249" s="260"/>
      <c r="WDD249" s="260"/>
      <c r="WDE249" s="260"/>
      <c r="WDF249" s="260"/>
      <c r="WDG249" s="260"/>
      <c r="WDH249" s="260"/>
      <c r="WDI249" s="260"/>
      <c r="WDJ249" s="260"/>
      <c r="WDK249" s="260"/>
      <c r="WDL249" s="260"/>
      <c r="WDM249" s="260"/>
      <c r="WDN249" s="260"/>
      <c r="WDO249" s="260"/>
      <c r="WDP249" s="260"/>
      <c r="WDQ249" s="260"/>
      <c r="WDR249" s="260"/>
      <c r="WDS249" s="260"/>
      <c r="WDT249" s="260"/>
      <c r="WDU249" s="260"/>
      <c r="WDV249" s="260"/>
      <c r="WDW249" s="260"/>
      <c r="WDX249" s="260"/>
      <c r="WDY249" s="260"/>
      <c r="WDZ249" s="260"/>
      <c r="WEA249" s="260"/>
      <c r="WEB249" s="260"/>
      <c r="WEC249" s="260"/>
      <c r="WED249" s="260"/>
      <c r="WEE249" s="260"/>
      <c r="WEF249" s="260"/>
      <c r="WEG249" s="260"/>
      <c r="WEH249" s="260"/>
      <c r="WEI249" s="260"/>
      <c r="WEJ249" s="260"/>
      <c r="WEK249" s="260"/>
      <c r="WEL249" s="260"/>
      <c r="WEM249" s="260"/>
      <c r="WEN249" s="260"/>
      <c r="WEO249" s="260"/>
      <c r="WEP249" s="260"/>
      <c r="WEQ249" s="260"/>
      <c r="WER249" s="260"/>
      <c r="WES249" s="260"/>
      <c r="WET249" s="260"/>
      <c r="WEU249" s="260"/>
      <c r="WEV249" s="260"/>
      <c r="WEW249" s="260"/>
      <c r="WEX249" s="260"/>
      <c r="WEY249" s="260"/>
      <c r="WEZ249" s="260"/>
      <c r="WFA249" s="260"/>
      <c r="WFB249" s="260"/>
      <c r="WFC249" s="260"/>
      <c r="WFD249" s="260"/>
      <c r="WFE249" s="260"/>
      <c r="WFF249" s="260"/>
      <c r="WFG249" s="260"/>
      <c r="WFH249" s="260"/>
      <c r="WFI249" s="260"/>
      <c r="WFJ249" s="260"/>
      <c r="WFK249" s="260"/>
      <c r="WFL249" s="260"/>
      <c r="WFM249" s="260"/>
      <c r="WFN249" s="260"/>
      <c r="WFO249" s="260"/>
      <c r="WFP249" s="260"/>
      <c r="WFQ249" s="260"/>
      <c r="WFR249" s="260"/>
      <c r="WFS249" s="260"/>
      <c r="WFT249" s="260"/>
      <c r="WFU249" s="260"/>
      <c r="WFV249" s="260"/>
      <c r="WFW249" s="260"/>
      <c r="WFX249" s="260"/>
      <c r="WFY249" s="260"/>
      <c r="WFZ249" s="260"/>
      <c r="WGA249" s="260"/>
      <c r="WGB249" s="260"/>
      <c r="WGC249" s="260"/>
      <c r="WGD249" s="260"/>
      <c r="WGE249" s="260"/>
      <c r="WGF249" s="260"/>
      <c r="WGG249" s="260"/>
      <c r="WGH249" s="260"/>
      <c r="WGI249" s="260"/>
      <c r="WGJ249" s="260"/>
      <c r="WGK249" s="260"/>
      <c r="WGL249" s="260"/>
      <c r="WGM249" s="260"/>
      <c r="WGN249" s="260"/>
      <c r="WGO249" s="260"/>
      <c r="WGP249" s="260"/>
      <c r="WGQ249" s="260"/>
      <c r="WGR249" s="260"/>
      <c r="WGS249" s="260"/>
      <c r="WGT249" s="260"/>
      <c r="WGU249" s="260"/>
      <c r="WGV249" s="260"/>
      <c r="WGW249" s="260"/>
      <c r="WGX249" s="260"/>
      <c r="WGY249" s="260"/>
      <c r="WGZ249" s="260"/>
      <c r="WHA249" s="260"/>
      <c r="WHB249" s="260"/>
      <c r="WHC249" s="260"/>
      <c r="WHD249" s="260"/>
      <c r="WHE249" s="260"/>
      <c r="WHF249" s="260"/>
      <c r="WHG249" s="260"/>
      <c r="WHH249" s="260"/>
      <c r="WHI249" s="260"/>
      <c r="WHJ249" s="260"/>
      <c r="WHK249" s="260"/>
      <c r="WHL249" s="260"/>
      <c r="WHM249" s="260"/>
      <c r="WHN249" s="260"/>
      <c r="WHO249" s="260"/>
      <c r="WHP249" s="260"/>
      <c r="WHQ249" s="260"/>
      <c r="WHR249" s="260"/>
      <c r="WHS249" s="260"/>
      <c r="WHT249" s="260"/>
      <c r="WHU249" s="260"/>
      <c r="WHV249" s="260"/>
      <c r="WHW249" s="260"/>
      <c r="WHX249" s="260"/>
      <c r="WHY249" s="260"/>
      <c r="WHZ249" s="260"/>
      <c r="WIA249" s="260"/>
      <c r="WIB249" s="260"/>
      <c r="WIC249" s="260"/>
      <c r="WID249" s="260"/>
      <c r="WIE249" s="260"/>
      <c r="WIF249" s="260"/>
      <c r="WIG249" s="260"/>
      <c r="WIH249" s="260"/>
      <c r="WII249" s="260"/>
      <c r="WIJ249" s="260"/>
      <c r="WIK249" s="260"/>
      <c r="WIL249" s="260"/>
      <c r="WIM249" s="260"/>
      <c r="WIN249" s="260"/>
      <c r="WIO249" s="260"/>
      <c r="WIP249" s="260"/>
      <c r="WIQ249" s="260"/>
      <c r="WIR249" s="260"/>
      <c r="WIS249" s="260"/>
      <c r="WIT249" s="260"/>
      <c r="WIU249" s="260"/>
      <c r="WIV249" s="260"/>
      <c r="WIW249" s="260"/>
      <c r="WIX249" s="260"/>
      <c r="WIY249" s="260"/>
      <c r="WIZ249" s="260"/>
      <c r="WJA249" s="260"/>
      <c r="WJB249" s="260"/>
      <c r="WJC249" s="260"/>
      <c r="WJD249" s="260"/>
      <c r="WJE249" s="260"/>
      <c r="WJF249" s="260"/>
      <c r="WJG249" s="260"/>
      <c r="WJH249" s="260"/>
      <c r="WJI249" s="260"/>
      <c r="WJJ249" s="260"/>
      <c r="WJK249" s="260"/>
      <c r="WJL249" s="260"/>
      <c r="WJM249" s="260"/>
      <c r="WJN249" s="260"/>
      <c r="WJO249" s="260"/>
      <c r="WJP249" s="260"/>
      <c r="WJQ249" s="260"/>
      <c r="WJR249" s="260"/>
      <c r="WJS249" s="260"/>
      <c r="WJT249" s="260"/>
      <c r="WJU249" s="260"/>
      <c r="WJV249" s="260"/>
      <c r="WJW249" s="260"/>
      <c r="WJX249" s="260"/>
      <c r="WJY249" s="260"/>
      <c r="WJZ249" s="260"/>
      <c r="WKA249" s="260"/>
      <c r="WKB249" s="260"/>
      <c r="WKC249" s="260"/>
      <c r="WKD249" s="260"/>
      <c r="WKE249" s="260"/>
      <c r="WKF249" s="260"/>
      <c r="WKG249" s="260"/>
      <c r="WKH249" s="260"/>
      <c r="WKI249" s="260"/>
      <c r="WKJ249" s="260"/>
      <c r="WKK249" s="260"/>
      <c r="WKL249" s="260"/>
      <c r="WKM249" s="260"/>
      <c r="WKN249" s="260"/>
      <c r="WKO249" s="260"/>
      <c r="WKP249" s="260"/>
      <c r="WKQ249" s="260"/>
      <c r="WKR249" s="260"/>
      <c r="WKS249" s="260"/>
      <c r="WKT249" s="260"/>
      <c r="WKU249" s="260"/>
      <c r="WKV249" s="260"/>
      <c r="WKW249" s="260"/>
      <c r="WKX249" s="260"/>
      <c r="WKY249" s="260"/>
      <c r="WKZ249" s="260"/>
      <c r="WLA249" s="260"/>
      <c r="WLB249" s="260"/>
      <c r="WLC249" s="260"/>
      <c r="WLD249" s="260"/>
      <c r="WLE249" s="260"/>
      <c r="WLF249" s="260"/>
      <c r="WLG249" s="260"/>
      <c r="WLH249" s="260"/>
      <c r="WLI249" s="260"/>
      <c r="WLJ249" s="260"/>
      <c r="WLK249" s="260"/>
      <c r="WLL249" s="260"/>
      <c r="WLM249" s="260"/>
      <c r="WLN249" s="260"/>
      <c r="WLO249" s="260"/>
      <c r="WLP249" s="260"/>
      <c r="WLQ249" s="260"/>
      <c r="WLR249" s="260"/>
      <c r="WLS249" s="260"/>
      <c r="WLT249" s="260"/>
      <c r="WLU249" s="260"/>
      <c r="WLV249" s="260"/>
      <c r="WLW249" s="260"/>
      <c r="WLX249" s="260"/>
      <c r="WLY249" s="260"/>
      <c r="WLZ249" s="260"/>
      <c r="WMA249" s="260"/>
      <c r="WMB249" s="260"/>
      <c r="WMC249" s="260"/>
      <c r="WMD249" s="260"/>
      <c r="WME249" s="260"/>
      <c r="WMF249" s="260"/>
      <c r="WMG249" s="260"/>
      <c r="WMH249" s="260"/>
      <c r="WMI249" s="260"/>
      <c r="WMJ249" s="260"/>
      <c r="WMK249" s="260"/>
      <c r="WML249" s="260"/>
      <c r="WMM249" s="260"/>
      <c r="WMN249" s="260"/>
      <c r="WMO249" s="260"/>
      <c r="WMP249" s="260"/>
      <c r="WMQ249" s="260"/>
      <c r="WMR249" s="260"/>
      <c r="WMS249" s="260"/>
      <c r="WMT249" s="260"/>
      <c r="WMU249" s="260"/>
      <c r="WMV249" s="260"/>
      <c r="WMW249" s="260"/>
      <c r="WMX249" s="260"/>
      <c r="WMY249" s="260"/>
      <c r="WMZ249" s="260"/>
      <c r="WNA249" s="260"/>
      <c r="WNB249" s="260"/>
      <c r="WNC249" s="260"/>
      <c r="WND249" s="260"/>
      <c r="WNE249" s="260"/>
      <c r="WNF249" s="260"/>
      <c r="WNG249" s="260"/>
      <c r="WNH249" s="260"/>
      <c r="WNI249" s="260"/>
      <c r="WNJ249" s="260"/>
      <c r="WNK249" s="260"/>
      <c r="WNL249" s="260"/>
      <c r="WNM249" s="260"/>
      <c r="WNN249" s="260"/>
      <c r="WNO249" s="260"/>
      <c r="WNP249" s="260"/>
      <c r="WNQ249" s="260"/>
      <c r="WNR249" s="260"/>
      <c r="WNS249" s="260"/>
      <c r="WNT249" s="260"/>
      <c r="WNU249" s="260"/>
      <c r="WNV249" s="260"/>
      <c r="WNW249" s="260"/>
      <c r="WNX249" s="260"/>
      <c r="WNY249" s="260"/>
      <c r="WNZ249" s="260"/>
      <c r="WOA249" s="260"/>
      <c r="WOB249" s="260"/>
      <c r="WOC249" s="260"/>
      <c r="WOD249" s="260"/>
      <c r="WOE249" s="260"/>
      <c r="WOF249" s="260"/>
      <c r="WOG249" s="260"/>
      <c r="WOH249" s="260"/>
      <c r="WOI249" s="260"/>
      <c r="WOJ249" s="260"/>
      <c r="WOK249" s="260"/>
      <c r="WOL249" s="260"/>
      <c r="WOM249" s="260"/>
      <c r="WON249" s="260"/>
      <c r="WOO249" s="260"/>
      <c r="WOP249" s="260"/>
      <c r="WOQ249" s="260"/>
      <c r="WOR249" s="260"/>
      <c r="WOS249" s="260"/>
      <c r="WOT249" s="260"/>
      <c r="WOU249" s="260"/>
      <c r="WOV249" s="260"/>
      <c r="WOW249" s="260"/>
      <c r="WOX249" s="260"/>
      <c r="WOY249" s="260"/>
      <c r="WOZ249" s="260"/>
      <c r="WPA249" s="260"/>
      <c r="WPB249" s="260"/>
      <c r="WPC249" s="260"/>
      <c r="WPD249" s="260"/>
      <c r="WPE249" s="260"/>
      <c r="WPF249" s="260"/>
      <c r="WPG249" s="260"/>
      <c r="WPH249" s="260"/>
      <c r="WPI249" s="260"/>
      <c r="WPJ249" s="260"/>
      <c r="WPK249" s="260"/>
      <c r="WPL249" s="260"/>
      <c r="WPM249" s="260"/>
      <c r="WPN249" s="260"/>
      <c r="WPO249" s="260"/>
      <c r="WPP249" s="260"/>
      <c r="WPQ249" s="260"/>
      <c r="WPR249" s="260"/>
      <c r="WPS249" s="260"/>
      <c r="WPT249" s="260"/>
      <c r="WPU249" s="260"/>
      <c r="WPV249" s="260"/>
      <c r="WPW249" s="260"/>
      <c r="WPX249" s="260"/>
      <c r="WPY249" s="260"/>
      <c r="WPZ249" s="260"/>
      <c r="WQA249" s="260"/>
      <c r="WQB249" s="260"/>
      <c r="WQC249" s="260"/>
      <c r="WQD249" s="260"/>
      <c r="WQE249" s="260"/>
      <c r="WQF249" s="260"/>
      <c r="WQG249" s="260"/>
      <c r="WQH249" s="260"/>
      <c r="WQI249" s="260"/>
      <c r="WQJ249" s="260"/>
      <c r="WQK249" s="260"/>
      <c r="WQL249" s="260"/>
      <c r="WQM249" s="260"/>
      <c r="WQN249" s="260"/>
      <c r="WQO249" s="260"/>
      <c r="WQP249" s="260"/>
      <c r="WQQ249" s="260"/>
      <c r="WQR249" s="260"/>
      <c r="WQS249" s="260"/>
      <c r="WQT249" s="260"/>
      <c r="WQU249" s="260"/>
      <c r="WQV249" s="260"/>
      <c r="WQW249" s="260"/>
      <c r="WQX249" s="260"/>
      <c r="WQY249" s="260"/>
      <c r="WQZ249" s="260"/>
      <c r="WRA249" s="260"/>
      <c r="WRB249" s="260"/>
      <c r="WRC249" s="260"/>
      <c r="WRD249" s="260"/>
      <c r="WRE249" s="260"/>
      <c r="WRF249" s="260"/>
      <c r="WRG249" s="260"/>
      <c r="WRH249" s="260"/>
      <c r="WRI249" s="260"/>
      <c r="WRJ249" s="260"/>
      <c r="WRK249" s="260"/>
      <c r="WRL249" s="260"/>
      <c r="WRM249" s="260"/>
      <c r="WRN249" s="260"/>
      <c r="WRO249" s="260"/>
      <c r="WRP249" s="260"/>
      <c r="WRQ249" s="260"/>
      <c r="WRR249" s="260"/>
      <c r="WRS249" s="260"/>
      <c r="WRT249" s="260"/>
      <c r="WRU249" s="260"/>
      <c r="WRV249" s="260"/>
      <c r="WRW249" s="260"/>
      <c r="WRX249" s="260"/>
      <c r="WRY249" s="260"/>
      <c r="WRZ249" s="260"/>
      <c r="WSA249" s="260"/>
      <c r="WSB249" s="260"/>
      <c r="WSC249" s="260"/>
      <c r="WSD249" s="260"/>
      <c r="WSE249" s="260"/>
      <c r="WSF249" s="260"/>
      <c r="WSG249" s="260"/>
      <c r="WSH249" s="260"/>
      <c r="WSI249" s="260"/>
      <c r="WSJ249" s="260"/>
      <c r="WSK249" s="260"/>
      <c r="WSL249" s="260"/>
      <c r="WSM249" s="260"/>
      <c r="WSN249" s="260"/>
      <c r="WSO249" s="260"/>
      <c r="WSP249" s="260"/>
      <c r="WSQ249" s="260"/>
      <c r="WSR249" s="260"/>
      <c r="WSS249" s="260"/>
      <c r="WST249" s="260"/>
      <c r="WSU249" s="260"/>
      <c r="WSV249" s="260"/>
      <c r="WSW249" s="260"/>
      <c r="WSX249" s="260"/>
      <c r="WSY249" s="260"/>
      <c r="WSZ249" s="260"/>
      <c r="WTA249" s="260"/>
      <c r="WTB249" s="260"/>
      <c r="WTC249" s="260"/>
      <c r="WTD249" s="260"/>
      <c r="WTE249" s="260"/>
      <c r="WTF249" s="260"/>
      <c r="WTG249" s="260"/>
      <c r="WTH249" s="260"/>
      <c r="WTI249" s="260"/>
      <c r="WTJ249" s="260"/>
      <c r="WTK249" s="260"/>
      <c r="WTL249" s="260"/>
      <c r="WTM249" s="260"/>
      <c r="WTN249" s="260"/>
      <c r="WTO249" s="260"/>
      <c r="WTP249" s="260"/>
      <c r="WTQ249" s="260"/>
      <c r="WTR249" s="260"/>
      <c r="WTS249" s="260"/>
      <c r="WTT249" s="260"/>
      <c r="WTU249" s="260"/>
      <c r="WTV249" s="260"/>
      <c r="WTW249" s="260"/>
      <c r="WTX249" s="260"/>
      <c r="WTY249" s="260"/>
      <c r="WTZ249" s="260"/>
      <c r="WUA249" s="260"/>
      <c r="WUB249" s="260"/>
      <c r="WUC249" s="260"/>
      <c r="WUD249" s="260"/>
      <c r="WUE249" s="260"/>
      <c r="WUF249" s="260"/>
      <c r="WUG249" s="260"/>
      <c r="WUH249" s="260"/>
      <c r="WUI249" s="260"/>
      <c r="WUJ249" s="260"/>
      <c r="WUK249" s="260"/>
      <c r="WUL249" s="260"/>
      <c r="WUM249" s="260"/>
      <c r="WUN249" s="260"/>
      <c r="WUO249" s="260"/>
      <c r="WUP249" s="260"/>
      <c r="WUQ249" s="260"/>
      <c r="WUR249" s="260"/>
      <c r="WUS249" s="260"/>
      <c r="WUT249" s="260"/>
      <c r="WUU249" s="260"/>
      <c r="WUV249" s="260"/>
      <c r="WUW249" s="260"/>
      <c r="WUX249" s="260"/>
      <c r="WUY249" s="260"/>
      <c r="WUZ249" s="260"/>
      <c r="WVA249" s="260"/>
      <c r="WVB249" s="260"/>
      <c r="WVC249" s="260"/>
      <c r="WVD249" s="260"/>
      <c r="WVE249" s="260"/>
      <c r="WVF249" s="260"/>
      <c r="WVG249" s="260"/>
      <c r="WVH249" s="260"/>
      <c r="WVI249" s="260"/>
      <c r="WVJ249" s="260"/>
      <c r="WVK249" s="260"/>
      <c r="WVL249" s="260"/>
      <c r="WVM249" s="260"/>
      <c r="WVN249" s="260"/>
      <c r="WVO249" s="260"/>
      <c r="WVP249" s="260"/>
      <c r="WVQ249" s="260"/>
      <c r="WVR249" s="260"/>
      <c r="WVS249" s="260"/>
      <c r="WVT249" s="260"/>
      <c r="WVU249" s="260"/>
      <c r="WVV249" s="260"/>
      <c r="WVW249" s="260"/>
      <c r="WVX249" s="260"/>
      <c r="WVY249" s="260"/>
      <c r="WVZ249" s="260"/>
      <c r="WWA249" s="260"/>
      <c r="WWB249" s="260"/>
      <c r="WWC249" s="260"/>
      <c r="WWD249" s="260"/>
      <c r="WWE249" s="260"/>
      <c r="WWF249" s="260"/>
      <c r="WWG249" s="260"/>
      <c r="WWH249" s="260"/>
      <c r="WWI249" s="260"/>
      <c r="WWJ249" s="260"/>
      <c r="WWK249" s="260"/>
      <c r="WWL249" s="260"/>
      <c r="WWM249" s="260"/>
      <c r="WWN249" s="260"/>
      <c r="WWO249" s="260"/>
      <c r="WWP249" s="260"/>
      <c r="WWQ249" s="260"/>
      <c r="WWR249" s="260"/>
      <c r="WWS249" s="260"/>
      <c r="WWT249" s="260"/>
      <c r="WWU249" s="260"/>
      <c r="WWV249" s="260"/>
      <c r="WWW249" s="260"/>
      <c r="WWX249" s="260"/>
      <c r="WWY249" s="260"/>
      <c r="WWZ249" s="260"/>
      <c r="WXA249" s="260"/>
      <c r="WXB249" s="260"/>
      <c r="WXC249" s="260"/>
      <c r="WXD249" s="260"/>
      <c r="WXE249" s="260"/>
      <c r="WXF249" s="260"/>
      <c r="WXG249" s="260"/>
      <c r="WXH249" s="260"/>
      <c r="WXI249" s="260"/>
      <c r="WXJ249" s="260"/>
      <c r="WXK249" s="260"/>
      <c r="WXL249" s="260"/>
      <c r="WXM249" s="260"/>
      <c r="WXN249" s="260"/>
      <c r="WXO249" s="260"/>
      <c r="WXP249" s="260"/>
      <c r="WXQ249" s="260"/>
      <c r="WXR249" s="260"/>
      <c r="WXS249" s="260"/>
      <c r="WXT249" s="260"/>
      <c r="WXU249" s="260"/>
      <c r="WXV249" s="260"/>
      <c r="WXW249" s="260"/>
      <c r="WXX249" s="260"/>
      <c r="WXY249" s="260"/>
      <c r="WXZ249" s="260"/>
      <c r="WYA249" s="260"/>
      <c r="WYB249" s="260"/>
      <c r="WYC249" s="260"/>
      <c r="WYD249" s="260"/>
      <c r="WYE249" s="260"/>
      <c r="WYF249" s="260"/>
      <c r="WYG249" s="260"/>
      <c r="WYH249" s="260"/>
      <c r="WYI249" s="260"/>
      <c r="WYJ249" s="260"/>
      <c r="WYK249" s="260"/>
      <c r="WYL249" s="260"/>
      <c r="WYM249" s="260"/>
      <c r="WYN249" s="260"/>
      <c r="WYO249" s="260"/>
      <c r="WYP249" s="260"/>
      <c r="WYQ249" s="260"/>
      <c r="WYR249" s="260"/>
      <c r="WYS249" s="260"/>
      <c r="WYT249" s="260"/>
      <c r="WYU249" s="260"/>
      <c r="WYV249" s="260"/>
      <c r="WYW249" s="260"/>
      <c r="WYX249" s="260"/>
      <c r="WYY249" s="260"/>
      <c r="WYZ249" s="260"/>
      <c r="WZA249" s="260"/>
      <c r="WZB249" s="260"/>
      <c r="WZC249" s="260"/>
      <c r="WZD249" s="260"/>
      <c r="WZE249" s="260"/>
      <c r="WZF249" s="260"/>
      <c r="WZG249" s="260"/>
      <c r="WZH249" s="260"/>
      <c r="WZI249" s="260"/>
      <c r="WZJ249" s="260"/>
      <c r="WZK249" s="260"/>
      <c r="WZL249" s="260"/>
      <c r="WZM249" s="260"/>
      <c r="WZN249" s="260"/>
      <c r="WZO249" s="260"/>
      <c r="WZP249" s="260"/>
      <c r="WZQ249" s="260"/>
      <c r="WZR249" s="260"/>
      <c r="WZS249" s="260"/>
      <c r="WZT249" s="260"/>
      <c r="WZU249" s="260"/>
      <c r="WZV249" s="260"/>
      <c r="WZW249" s="260"/>
      <c r="WZX249" s="260"/>
      <c r="WZY249" s="260"/>
      <c r="WZZ249" s="260"/>
      <c r="XAA249" s="260"/>
      <c r="XAB249" s="260"/>
      <c r="XAC249" s="260"/>
      <c r="XAD249" s="260"/>
      <c r="XAE249" s="260"/>
      <c r="XAF249" s="260"/>
      <c r="XAG249" s="260"/>
      <c r="XAH249" s="260"/>
      <c r="XAI249" s="260"/>
      <c r="XAJ249" s="260"/>
      <c r="XAK249" s="260"/>
      <c r="XAL249" s="260"/>
      <c r="XAM249" s="260"/>
      <c r="XAN249" s="260"/>
      <c r="XAO249" s="260"/>
      <c r="XAP249" s="260"/>
      <c r="XAQ249" s="260"/>
      <c r="XAR249" s="260"/>
      <c r="XAS249" s="260"/>
      <c r="XAT249" s="260"/>
      <c r="XAU249" s="260"/>
      <c r="XAV249" s="260"/>
      <c r="XAW249" s="260"/>
      <c r="XAX249" s="260"/>
      <c r="XAY249" s="260"/>
      <c r="XAZ249" s="260"/>
      <c r="XBA249" s="260"/>
      <c r="XBB249" s="260"/>
      <c r="XBC249" s="260"/>
      <c r="XBD249" s="260"/>
      <c r="XBE249" s="260"/>
      <c r="XBF249" s="260"/>
      <c r="XBG249" s="260"/>
      <c r="XBH249" s="260"/>
      <c r="XBI249" s="260"/>
      <c r="XBJ249" s="260"/>
      <c r="XBK249" s="260"/>
      <c r="XBL249" s="260"/>
      <c r="XBM249" s="260"/>
      <c r="XBN249" s="260"/>
      <c r="XBO249" s="260"/>
      <c r="XBP249" s="260"/>
      <c r="XBQ249" s="260"/>
      <c r="XBR249" s="260"/>
      <c r="XBS249" s="260"/>
      <c r="XBT249" s="260"/>
      <c r="XBU249" s="260"/>
      <c r="XBV249" s="260"/>
      <c r="XBW249" s="260"/>
      <c r="XBX249" s="260"/>
      <c r="XBY249" s="260"/>
      <c r="XBZ249" s="260"/>
      <c r="XCA249" s="260"/>
      <c r="XCB249" s="260"/>
      <c r="XCC249" s="260"/>
      <c r="XCD249" s="260"/>
      <c r="XCE249" s="260"/>
      <c r="XCF249" s="260"/>
      <c r="XCG249" s="260"/>
      <c r="XCH249" s="260"/>
      <c r="XCI249" s="260"/>
      <c r="XCJ249" s="260"/>
      <c r="XCK249" s="260"/>
      <c r="XCL249" s="260"/>
      <c r="XCM249" s="260"/>
      <c r="XCN249" s="260"/>
      <c r="XCO249" s="260"/>
      <c r="XCP249" s="260"/>
      <c r="XCQ249" s="260"/>
      <c r="XCR249" s="260"/>
      <c r="XCS249" s="260"/>
      <c r="XCT249" s="260"/>
      <c r="XCU249" s="260"/>
      <c r="XCV249" s="260"/>
      <c r="XCW249" s="260"/>
      <c r="XCX249" s="260"/>
      <c r="XCY249" s="260"/>
      <c r="XCZ249" s="260"/>
      <c r="XDA249" s="260"/>
      <c r="XDB249" s="260"/>
      <c r="XDC249" s="260"/>
      <c r="XDD249" s="260"/>
      <c r="XDE249" s="260"/>
      <c r="XDF249" s="260"/>
      <c r="XDG249" s="260"/>
      <c r="XDH249" s="260"/>
      <c r="XDI249" s="260"/>
      <c r="XDJ249" s="260"/>
      <c r="XDK249" s="260"/>
      <c r="XDL249" s="260"/>
      <c r="XDM249" s="260"/>
      <c r="XDN249" s="260"/>
      <c r="XDO249" s="260"/>
      <c r="XDP249" s="260"/>
      <c r="XDQ249" s="260"/>
      <c r="XDR249" s="260"/>
      <c r="XDS249" s="260"/>
      <c r="XDT249" s="260"/>
      <c r="XDU249" s="260"/>
      <c r="XDV249" s="260"/>
      <c r="XDW249" s="260"/>
      <c r="XDX249" s="260"/>
      <c r="XDY249" s="260"/>
      <c r="XDZ249" s="260"/>
      <c r="XEA249" s="260"/>
      <c r="XEB249" s="260"/>
      <c r="XEC249" s="260"/>
      <c r="XED249" s="260"/>
      <c r="XEE249" s="260"/>
      <c r="XEF249" s="260"/>
      <c r="XEG249" s="260"/>
      <c r="XEH249" s="260"/>
      <c r="XEI249" s="260"/>
      <c r="XEJ249" s="260"/>
      <c r="XEK249" s="260"/>
      <c r="XEL249" s="260"/>
      <c r="XEM249" s="260"/>
      <c r="XEN249" s="260"/>
      <c r="XEO249" s="260"/>
      <c r="XEP249" s="260"/>
      <c r="XEQ249" s="260"/>
      <c r="XER249" s="260"/>
      <c r="XES249" s="260"/>
      <c r="XET249" s="260"/>
      <c r="XEU249" s="260"/>
      <c r="XEV249" s="260"/>
      <c r="XEW249" s="260"/>
      <c r="XEX249" s="260"/>
      <c r="XEY249" s="260"/>
      <c r="XEZ249" s="260"/>
      <c r="XFA249" s="260"/>
      <c r="XFB249" s="260"/>
      <c r="XFC249" s="260"/>
      <c r="XFD249" s="260"/>
    </row>
    <row r="250" spans="1:16384" s="306" customFormat="1" ht="18" x14ac:dyDescent="0.3">
      <c r="A250" s="358"/>
      <c r="B250" s="497" t="s">
        <v>5355</v>
      </c>
      <c r="C250" s="498"/>
      <c r="D250" s="498"/>
      <c r="E250" s="498"/>
      <c r="F250" s="498"/>
      <c r="G250" s="498"/>
      <c r="H250" s="498"/>
      <c r="I250" s="499"/>
      <c r="J250" s="320">
        <f t="shared" si="13"/>
        <v>2590</v>
      </c>
      <c r="K250" s="260"/>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0"/>
      <c r="AL250" s="260"/>
      <c r="AM250" s="260"/>
      <c r="AN250" s="260"/>
      <c r="AO250" s="260"/>
      <c r="AP250" s="260"/>
      <c r="AQ250" s="260"/>
      <c r="AR250" s="260"/>
      <c r="AS250" s="260"/>
      <c r="AT250" s="260"/>
      <c r="AU250" s="260"/>
      <c r="AV250" s="260"/>
      <c r="AW250" s="260"/>
      <c r="AX250" s="260"/>
      <c r="AY250" s="260"/>
      <c r="AZ250" s="260"/>
      <c r="BA250" s="260"/>
      <c r="BB250" s="260"/>
      <c r="BC250" s="260"/>
      <c r="BD250" s="260"/>
      <c r="BE250" s="260"/>
      <c r="BF250" s="260"/>
      <c r="BG250" s="260"/>
      <c r="BH250" s="260"/>
      <c r="BI250" s="260"/>
      <c r="BJ250" s="260"/>
      <c r="BK250" s="260"/>
      <c r="BL250" s="260"/>
      <c r="BM250" s="260"/>
      <c r="BN250" s="260"/>
      <c r="BO250" s="260"/>
      <c r="BP250" s="260"/>
      <c r="BQ250" s="260"/>
      <c r="BR250" s="260"/>
      <c r="BS250" s="260"/>
      <c r="BT250" s="260"/>
      <c r="BU250" s="260"/>
      <c r="BV250" s="260"/>
      <c r="BW250" s="260"/>
      <c r="BX250" s="260"/>
      <c r="BY250" s="260"/>
      <c r="BZ250" s="260"/>
      <c r="CA250" s="260"/>
      <c r="CB250" s="260"/>
      <c r="CC250" s="260"/>
      <c r="CD250" s="260"/>
      <c r="CE250" s="260"/>
      <c r="CF250" s="260"/>
      <c r="CG250" s="260"/>
      <c r="CH250" s="260"/>
      <c r="CI250" s="260"/>
      <c r="CJ250" s="260"/>
      <c r="CK250" s="260"/>
      <c r="CL250" s="260"/>
      <c r="CM250" s="260"/>
      <c r="CN250" s="260"/>
      <c r="CO250" s="260"/>
      <c r="CP250" s="260"/>
      <c r="CQ250" s="260"/>
      <c r="CR250" s="260"/>
      <c r="CS250" s="260"/>
      <c r="CT250" s="260"/>
      <c r="CU250" s="260"/>
      <c r="CV250" s="260"/>
      <c r="CW250" s="260"/>
      <c r="CX250" s="260"/>
      <c r="CY250" s="260"/>
      <c r="CZ250" s="260"/>
      <c r="DA250" s="260"/>
      <c r="DB250" s="260"/>
      <c r="DC250" s="260"/>
      <c r="DD250" s="260"/>
      <c r="DE250" s="260"/>
      <c r="DF250" s="260"/>
      <c r="DG250" s="260"/>
      <c r="DH250" s="260"/>
      <c r="DI250" s="260"/>
      <c r="DJ250" s="260"/>
      <c r="DK250" s="260"/>
      <c r="DL250" s="260"/>
      <c r="DM250" s="260"/>
      <c r="DN250" s="260"/>
      <c r="DO250" s="260"/>
      <c r="DP250" s="260"/>
      <c r="DQ250" s="260"/>
      <c r="DR250" s="260"/>
      <c r="DS250" s="260"/>
      <c r="DT250" s="260"/>
      <c r="DU250" s="260"/>
      <c r="DV250" s="260"/>
      <c r="DW250" s="260"/>
      <c r="DX250" s="260"/>
      <c r="DY250" s="260"/>
      <c r="DZ250" s="260"/>
      <c r="EA250" s="260"/>
      <c r="EB250" s="260"/>
      <c r="EC250" s="260"/>
      <c r="ED250" s="260"/>
      <c r="EE250" s="260"/>
      <c r="EF250" s="260"/>
      <c r="EG250" s="260"/>
      <c r="EH250" s="260"/>
      <c r="EI250" s="260"/>
      <c r="EJ250" s="260"/>
      <c r="EK250" s="260"/>
      <c r="EL250" s="260"/>
      <c r="EM250" s="260"/>
      <c r="EN250" s="260"/>
      <c r="EO250" s="260"/>
      <c r="EP250" s="260"/>
      <c r="EQ250" s="260"/>
      <c r="ER250" s="260"/>
      <c r="ES250" s="260"/>
      <c r="ET250" s="260"/>
      <c r="EU250" s="260"/>
      <c r="EV250" s="260"/>
      <c r="EW250" s="260"/>
      <c r="EX250" s="260"/>
      <c r="EY250" s="260"/>
      <c r="EZ250" s="260"/>
      <c r="FA250" s="260"/>
      <c r="FB250" s="260"/>
      <c r="FC250" s="260"/>
      <c r="FD250" s="260"/>
      <c r="FE250" s="260"/>
      <c r="FF250" s="260"/>
      <c r="FG250" s="260"/>
      <c r="FH250" s="260"/>
      <c r="FI250" s="260"/>
      <c r="FJ250" s="260"/>
      <c r="FK250" s="260"/>
      <c r="FL250" s="260"/>
      <c r="FM250" s="260"/>
      <c r="FN250" s="260"/>
      <c r="FO250" s="260"/>
      <c r="FP250" s="260"/>
      <c r="FQ250" s="260"/>
      <c r="FR250" s="260"/>
      <c r="FS250" s="260"/>
      <c r="FT250" s="260"/>
      <c r="FU250" s="260"/>
      <c r="FV250" s="260"/>
      <c r="FW250" s="260"/>
      <c r="FX250" s="260"/>
      <c r="FY250" s="260"/>
      <c r="FZ250" s="260"/>
      <c r="GA250" s="260"/>
      <c r="GB250" s="260"/>
      <c r="GC250" s="260"/>
      <c r="GD250" s="260"/>
      <c r="GE250" s="260"/>
      <c r="GF250" s="260"/>
      <c r="GG250" s="260"/>
      <c r="GH250" s="260"/>
      <c r="GI250" s="260"/>
      <c r="GJ250" s="260"/>
      <c r="GK250" s="260"/>
      <c r="GL250" s="260"/>
      <c r="GM250" s="260"/>
      <c r="GN250" s="260"/>
      <c r="GO250" s="260"/>
      <c r="GP250" s="260"/>
      <c r="GQ250" s="260"/>
      <c r="GR250" s="260"/>
      <c r="GS250" s="260"/>
      <c r="GT250" s="260"/>
      <c r="GU250" s="260"/>
      <c r="GV250" s="260"/>
      <c r="GW250" s="260"/>
      <c r="GX250" s="260"/>
      <c r="GY250" s="260"/>
      <c r="GZ250" s="260"/>
      <c r="HA250" s="260"/>
      <c r="HB250" s="260"/>
      <c r="HC250" s="260"/>
      <c r="HD250" s="260"/>
      <c r="HE250" s="260"/>
      <c r="HF250" s="260"/>
      <c r="HG250" s="260"/>
      <c r="HH250" s="260"/>
      <c r="HI250" s="260"/>
      <c r="HJ250" s="260"/>
      <c r="HK250" s="260"/>
      <c r="HL250" s="260"/>
      <c r="HM250" s="260"/>
      <c r="HN250" s="260"/>
      <c r="HO250" s="260"/>
      <c r="HP250" s="260"/>
      <c r="HQ250" s="260"/>
      <c r="HR250" s="260"/>
      <c r="HS250" s="260"/>
      <c r="HT250" s="260"/>
      <c r="HU250" s="260"/>
      <c r="HV250" s="260"/>
      <c r="HW250" s="260"/>
      <c r="HX250" s="260"/>
      <c r="HY250" s="260"/>
      <c r="HZ250" s="260"/>
      <c r="IA250" s="260"/>
      <c r="IB250" s="260"/>
      <c r="IC250" s="260"/>
      <c r="ID250" s="260"/>
      <c r="IE250" s="260"/>
      <c r="IF250" s="260"/>
      <c r="IG250" s="260"/>
      <c r="IH250" s="260"/>
      <c r="II250" s="260"/>
      <c r="IJ250" s="260"/>
      <c r="IK250" s="260"/>
      <c r="IL250" s="260"/>
      <c r="IM250" s="260"/>
      <c r="IN250" s="260"/>
      <c r="IO250" s="260"/>
      <c r="IP250" s="260"/>
      <c r="IQ250" s="260"/>
      <c r="IR250" s="260"/>
      <c r="IS250" s="260"/>
      <c r="IT250" s="260"/>
      <c r="IU250" s="260"/>
      <c r="IV250" s="260"/>
      <c r="IW250" s="260"/>
      <c r="IX250" s="260"/>
      <c r="IY250" s="260"/>
      <c r="IZ250" s="260"/>
      <c r="JA250" s="260"/>
      <c r="JB250" s="260"/>
      <c r="JC250" s="260"/>
      <c r="JD250" s="260"/>
      <c r="JE250" s="260"/>
      <c r="JF250" s="260"/>
      <c r="JG250" s="260"/>
      <c r="JH250" s="260"/>
      <c r="JI250" s="260"/>
      <c r="JJ250" s="260"/>
      <c r="JK250" s="260"/>
      <c r="JL250" s="260"/>
      <c r="JM250" s="260"/>
      <c r="JN250" s="260"/>
      <c r="JO250" s="260"/>
      <c r="JP250" s="260"/>
      <c r="JQ250" s="260"/>
      <c r="JR250" s="260"/>
      <c r="JS250" s="260"/>
      <c r="JT250" s="260"/>
      <c r="JU250" s="260"/>
      <c r="JV250" s="260"/>
      <c r="JW250" s="260"/>
      <c r="JX250" s="260"/>
      <c r="JY250" s="260"/>
      <c r="JZ250" s="260"/>
      <c r="KA250" s="260"/>
      <c r="KB250" s="260"/>
      <c r="KC250" s="260"/>
      <c r="KD250" s="260"/>
      <c r="KE250" s="260"/>
      <c r="KF250" s="260"/>
      <c r="KG250" s="260"/>
      <c r="KH250" s="260"/>
      <c r="KI250" s="260"/>
      <c r="KJ250" s="260"/>
      <c r="KK250" s="260"/>
      <c r="KL250" s="260"/>
      <c r="KM250" s="260"/>
      <c r="KN250" s="260"/>
      <c r="KO250" s="260"/>
      <c r="KP250" s="260"/>
      <c r="KQ250" s="260"/>
      <c r="KR250" s="260"/>
      <c r="KS250" s="260"/>
      <c r="KT250" s="260"/>
      <c r="KU250" s="260"/>
      <c r="KV250" s="260"/>
      <c r="KW250" s="260"/>
      <c r="KX250" s="260"/>
      <c r="KY250" s="260"/>
      <c r="KZ250" s="260"/>
      <c r="LA250" s="260"/>
      <c r="LB250" s="260"/>
      <c r="LC250" s="260"/>
      <c r="LD250" s="260"/>
      <c r="LE250" s="260"/>
      <c r="LF250" s="260"/>
      <c r="LG250" s="260"/>
      <c r="LH250" s="260"/>
      <c r="LI250" s="260"/>
      <c r="LJ250" s="260"/>
      <c r="LK250" s="260"/>
      <c r="LL250" s="260"/>
      <c r="LM250" s="260"/>
      <c r="LN250" s="260"/>
      <c r="LO250" s="260"/>
      <c r="LP250" s="260"/>
      <c r="LQ250" s="260"/>
      <c r="LR250" s="260"/>
      <c r="LS250" s="260"/>
      <c r="LT250" s="260"/>
      <c r="LU250" s="260"/>
      <c r="LV250" s="260"/>
      <c r="LW250" s="260"/>
      <c r="LX250" s="260"/>
      <c r="LY250" s="260"/>
      <c r="LZ250" s="260"/>
      <c r="MA250" s="260"/>
      <c r="MB250" s="260"/>
      <c r="MC250" s="260"/>
      <c r="MD250" s="260"/>
      <c r="ME250" s="260"/>
      <c r="MF250" s="260"/>
      <c r="MG250" s="260"/>
      <c r="MH250" s="260"/>
      <c r="MI250" s="260"/>
      <c r="MJ250" s="260"/>
      <c r="MK250" s="260"/>
      <c r="ML250" s="260"/>
      <c r="MM250" s="260"/>
      <c r="MN250" s="260"/>
      <c r="MO250" s="260"/>
      <c r="MP250" s="260"/>
      <c r="MQ250" s="260"/>
      <c r="MR250" s="260"/>
      <c r="MS250" s="260"/>
      <c r="MT250" s="260"/>
      <c r="MU250" s="260"/>
      <c r="MV250" s="260"/>
      <c r="MW250" s="260"/>
      <c r="MX250" s="260"/>
      <c r="MY250" s="260"/>
      <c r="MZ250" s="260"/>
      <c r="NA250" s="260"/>
      <c r="NB250" s="260"/>
      <c r="NC250" s="260"/>
      <c r="ND250" s="260"/>
      <c r="NE250" s="260"/>
      <c r="NF250" s="260"/>
      <c r="NG250" s="260"/>
      <c r="NH250" s="260"/>
      <c r="NI250" s="260"/>
      <c r="NJ250" s="260"/>
      <c r="NK250" s="260"/>
      <c r="NL250" s="260"/>
      <c r="NM250" s="260"/>
      <c r="NN250" s="260"/>
      <c r="NO250" s="260"/>
      <c r="NP250" s="260"/>
      <c r="NQ250" s="260"/>
      <c r="NR250" s="260"/>
      <c r="NS250" s="260"/>
      <c r="NT250" s="260"/>
      <c r="NU250" s="260"/>
      <c r="NV250" s="260"/>
      <c r="NW250" s="260"/>
      <c r="NX250" s="260"/>
      <c r="NY250" s="260"/>
      <c r="NZ250" s="260"/>
      <c r="OA250" s="260"/>
      <c r="OB250" s="260"/>
      <c r="OC250" s="260"/>
      <c r="OD250" s="260"/>
      <c r="OE250" s="260"/>
      <c r="OF250" s="260"/>
      <c r="OG250" s="260"/>
      <c r="OH250" s="260"/>
      <c r="OI250" s="260"/>
      <c r="OJ250" s="260"/>
      <c r="OK250" s="260"/>
      <c r="OL250" s="260"/>
      <c r="OM250" s="260"/>
      <c r="ON250" s="260"/>
      <c r="OO250" s="260"/>
      <c r="OP250" s="260"/>
      <c r="OQ250" s="260"/>
      <c r="OR250" s="260"/>
      <c r="OS250" s="260"/>
      <c r="OT250" s="260"/>
      <c r="OU250" s="260"/>
      <c r="OV250" s="260"/>
      <c r="OW250" s="260"/>
      <c r="OX250" s="260"/>
      <c r="OY250" s="260"/>
      <c r="OZ250" s="260"/>
      <c r="PA250" s="260"/>
      <c r="PB250" s="260"/>
      <c r="PC250" s="260"/>
      <c r="PD250" s="260"/>
      <c r="PE250" s="260"/>
      <c r="PF250" s="260"/>
      <c r="PG250" s="260"/>
      <c r="PH250" s="260"/>
      <c r="PI250" s="260"/>
      <c r="PJ250" s="260"/>
      <c r="PK250" s="260"/>
      <c r="PL250" s="260"/>
      <c r="PM250" s="260"/>
      <c r="PN250" s="260"/>
      <c r="PO250" s="260"/>
      <c r="PP250" s="260"/>
      <c r="PQ250" s="260"/>
      <c r="PR250" s="260"/>
      <c r="PS250" s="260"/>
      <c r="PT250" s="260"/>
      <c r="PU250" s="260"/>
      <c r="PV250" s="260"/>
      <c r="PW250" s="260"/>
      <c r="PX250" s="260"/>
      <c r="PY250" s="260"/>
      <c r="PZ250" s="260"/>
      <c r="QA250" s="260"/>
      <c r="QB250" s="260"/>
      <c r="QC250" s="260"/>
      <c r="QD250" s="260"/>
      <c r="QE250" s="260"/>
      <c r="QF250" s="260"/>
      <c r="QG250" s="260"/>
      <c r="QH250" s="260"/>
      <c r="QI250" s="260"/>
      <c r="QJ250" s="260"/>
      <c r="QK250" s="260"/>
      <c r="QL250" s="260"/>
      <c r="QM250" s="260"/>
      <c r="QN250" s="260"/>
      <c r="QO250" s="260"/>
      <c r="QP250" s="260"/>
      <c r="QQ250" s="260"/>
      <c r="QR250" s="260"/>
      <c r="QS250" s="260"/>
      <c r="QT250" s="260"/>
      <c r="QU250" s="260"/>
      <c r="QV250" s="260"/>
      <c r="QW250" s="260"/>
      <c r="QX250" s="260"/>
      <c r="QY250" s="260"/>
      <c r="QZ250" s="260"/>
      <c r="RA250" s="260"/>
      <c r="RB250" s="260"/>
      <c r="RC250" s="260"/>
      <c r="RD250" s="260"/>
      <c r="RE250" s="260"/>
      <c r="RF250" s="260"/>
      <c r="RG250" s="260"/>
      <c r="RH250" s="260"/>
      <c r="RI250" s="260"/>
      <c r="RJ250" s="260"/>
      <c r="RK250" s="260"/>
      <c r="RL250" s="260"/>
      <c r="RM250" s="260"/>
      <c r="RN250" s="260"/>
      <c r="RO250" s="260"/>
      <c r="RP250" s="260"/>
      <c r="RQ250" s="260"/>
      <c r="RR250" s="260"/>
      <c r="RS250" s="260"/>
      <c r="RT250" s="260"/>
      <c r="RU250" s="260"/>
      <c r="RV250" s="260"/>
      <c r="RW250" s="260"/>
      <c r="RX250" s="260"/>
      <c r="RY250" s="260"/>
      <c r="RZ250" s="260"/>
      <c r="SA250" s="260"/>
      <c r="SB250" s="260"/>
      <c r="SC250" s="260"/>
      <c r="SD250" s="260"/>
      <c r="SE250" s="260"/>
      <c r="SF250" s="260"/>
      <c r="SG250" s="260"/>
      <c r="SH250" s="260"/>
      <c r="SI250" s="260"/>
      <c r="SJ250" s="260"/>
      <c r="SK250" s="260"/>
      <c r="SL250" s="260"/>
      <c r="SM250" s="260"/>
      <c r="SN250" s="260"/>
      <c r="SO250" s="260"/>
      <c r="SP250" s="260"/>
      <c r="SQ250" s="260"/>
      <c r="SR250" s="260"/>
      <c r="SS250" s="260"/>
      <c r="ST250" s="260"/>
      <c r="SU250" s="260"/>
      <c r="SV250" s="260"/>
      <c r="SW250" s="260"/>
      <c r="SX250" s="260"/>
      <c r="SY250" s="260"/>
      <c r="SZ250" s="260"/>
      <c r="TA250" s="260"/>
      <c r="TB250" s="260"/>
      <c r="TC250" s="260"/>
      <c r="TD250" s="260"/>
      <c r="TE250" s="260"/>
      <c r="TF250" s="260"/>
      <c r="TG250" s="260"/>
      <c r="TH250" s="260"/>
      <c r="TI250" s="260"/>
      <c r="TJ250" s="260"/>
      <c r="TK250" s="260"/>
      <c r="TL250" s="260"/>
      <c r="TM250" s="260"/>
      <c r="TN250" s="260"/>
      <c r="TO250" s="260"/>
      <c r="TP250" s="260"/>
      <c r="TQ250" s="260"/>
      <c r="TR250" s="260"/>
      <c r="TS250" s="260"/>
      <c r="TT250" s="260"/>
      <c r="TU250" s="260"/>
      <c r="TV250" s="260"/>
      <c r="TW250" s="260"/>
      <c r="TX250" s="260"/>
      <c r="TY250" s="260"/>
      <c r="TZ250" s="260"/>
      <c r="UA250" s="260"/>
      <c r="UB250" s="260"/>
      <c r="UC250" s="260"/>
      <c r="UD250" s="260"/>
      <c r="UE250" s="260"/>
      <c r="UF250" s="260"/>
      <c r="UG250" s="260"/>
      <c r="UH250" s="260"/>
      <c r="UI250" s="260"/>
      <c r="UJ250" s="260"/>
      <c r="UK250" s="260"/>
      <c r="UL250" s="260"/>
      <c r="UM250" s="260"/>
      <c r="UN250" s="260"/>
      <c r="UO250" s="260"/>
      <c r="UP250" s="260"/>
      <c r="UQ250" s="260"/>
      <c r="UR250" s="260"/>
      <c r="US250" s="260"/>
      <c r="UT250" s="260"/>
      <c r="UU250" s="260"/>
      <c r="UV250" s="260"/>
      <c r="UW250" s="260"/>
      <c r="UX250" s="260"/>
      <c r="UY250" s="260"/>
      <c r="UZ250" s="260"/>
      <c r="VA250" s="260"/>
      <c r="VB250" s="260"/>
      <c r="VC250" s="260"/>
      <c r="VD250" s="260"/>
      <c r="VE250" s="260"/>
      <c r="VF250" s="260"/>
      <c r="VG250" s="260"/>
      <c r="VH250" s="260"/>
      <c r="VI250" s="260"/>
      <c r="VJ250" s="260"/>
      <c r="VK250" s="260"/>
      <c r="VL250" s="260"/>
      <c r="VM250" s="260"/>
      <c r="VN250" s="260"/>
      <c r="VO250" s="260"/>
      <c r="VP250" s="260"/>
      <c r="VQ250" s="260"/>
      <c r="VR250" s="260"/>
      <c r="VS250" s="260"/>
      <c r="VT250" s="260"/>
      <c r="VU250" s="260"/>
      <c r="VV250" s="260"/>
      <c r="VW250" s="260"/>
      <c r="VX250" s="260"/>
      <c r="VY250" s="260"/>
      <c r="VZ250" s="260"/>
      <c r="WA250" s="260"/>
      <c r="WB250" s="260"/>
      <c r="WC250" s="260"/>
      <c r="WD250" s="260"/>
      <c r="WE250" s="260"/>
      <c r="WF250" s="260"/>
      <c r="WG250" s="260"/>
      <c r="WH250" s="260"/>
      <c r="WI250" s="260"/>
      <c r="WJ250" s="260"/>
      <c r="WK250" s="260"/>
      <c r="WL250" s="260"/>
      <c r="WM250" s="260"/>
      <c r="WN250" s="260"/>
      <c r="WO250" s="260"/>
      <c r="WP250" s="260"/>
      <c r="WQ250" s="260"/>
      <c r="WR250" s="260"/>
      <c r="WS250" s="260"/>
      <c r="WT250" s="260"/>
      <c r="WU250" s="260"/>
      <c r="WV250" s="260"/>
      <c r="WW250" s="260"/>
      <c r="WX250" s="260"/>
      <c r="WY250" s="260"/>
      <c r="WZ250" s="260"/>
      <c r="XA250" s="260"/>
      <c r="XB250" s="260"/>
      <c r="XC250" s="260"/>
      <c r="XD250" s="260"/>
      <c r="XE250" s="260"/>
      <c r="XF250" s="260"/>
      <c r="XG250" s="260"/>
      <c r="XH250" s="260"/>
      <c r="XI250" s="260"/>
      <c r="XJ250" s="260"/>
      <c r="XK250" s="260"/>
      <c r="XL250" s="260"/>
      <c r="XM250" s="260"/>
      <c r="XN250" s="260"/>
      <c r="XO250" s="260"/>
      <c r="XP250" s="260"/>
      <c r="XQ250" s="260"/>
      <c r="XR250" s="260"/>
      <c r="XS250" s="260"/>
      <c r="XT250" s="260"/>
      <c r="XU250" s="260"/>
      <c r="XV250" s="260"/>
      <c r="XW250" s="260"/>
      <c r="XX250" s="260"/>
      <c r="XY250" s="260"/>
      <c r="XZ250" s="260"/>
      <c r="YA250" s="260"/>
      <c r="YB250" s="260"/>
      <c r="YC250" s="260"/>
      <c r="YD250" s="260"/>
      <c r="YE250" s="260"/>
      <c r="YF250" s="260"/>
      <c r="YG250" s="260"/>
      <c r="YH250" s="260"/>
      <c r="YI250" s="260"/>
      <c r="YJ250" s="260"/>
      <c r="YK250" s="260"/>
      <c r="YL250" s="260"/>
      <c r="YM250" s="260"/>
      <c r="YN250" s="260"/>
      <c r="YO250" s="260"/>
      <c r="YP250" s="260"/>
      <c r="YQ250" s="260"/>
      <c r="YR250" s="260"/>
      <c r="YS250" s="260"/>
      <c r="YT250" s="260"/>
      <c r="YU250" s="260"/>
      <c r="YV250" s="260"/>
      <c r="YW250" s="260"/>
      <c r="YX250" s="260"/>
      <c r="YY250" s="260"/>
      <c r="YZ250" s="260"/>
      <c r="ZA250" s="260"/>
      <c r="ZB250" s="260"/>
      <c r="ZC250" s="260"/>
      <c r="ZD250" s="260"/>
      <c r="ZE250" s="260"/>
      <c r="ZF250" s="260"/>
      <c r="ZG250" s="260"/>
      <c r="ZH250" s="260"/>
      <c r="ZI250" s="260"/>
      <c r="ZJ250" s="260"/>
      <c r="ZK250" s="260"/>
      <c r="ZL250" s="260"/>
      <c r="ZM250" s="260"/>
      <c r="ZN250" s="260"/>
      <c r="ZO250" s="260"/>
      <c r="ZP250" s="260"/>
      <c r="ZQ250" s="260"/>
      <c r="ZR250" s="260"/>
      <c r="ZS250" s="260"/>
      <c r="ZT250" s="260"/>
      <c r="ZU250" s="260"/>
      <c r="ZV250" s="260"/>
      <c r="ZW250" s="260"/>
      <c r="ZX250" s="260"/>
      <c r="ZY250" s="260"/>
      <c r="ZZ250" s="260"/>
      <c r="AAA250" s="260"/>
      <c r="AAB250" s="260"/>
      <c r="AAC250" s="260"/>
      <c r="AAD250" s="260"/>
      <c r="AAE250" s="260"/>
      <c r="AAF250" s="260"/>
      <c r="AAG250" s="260"/>
      <c r="AAH250" s="260"/>
      <c r="AAI250" s="260"/>
      <c r="AAJ250" s="260"/>
      <c r="AAK250" s="260"/>
      <c r="AAL250" s="260"/>
      <c r="AAM250" s="260"/>
      <c r="AAN250" s="260"/>
      <c r="AAO250" s="260"/>
      <c r="AAP250" s="260"/>
      <c r="AAQ250" s="260"/>
      <c r="AAR250" s="260"/>
      <c r="AAS250" s="260"/>
      <c r="AAT250" s="260"/>
      <c r="AAU250" s="260"/>
      <c r="AAV250" s="260"/>
      <c r="AAW250" s="260"/>
      <c r="AAX250" s="260"/>
      <c r="AAY250" s="260"/>
      <c r="AAZ250" s="260"/>
      <c r="ABA250" s="260"/>
      <c r="ABB250" s="260"/>
      <c r="ABC250" s="260"/>
      <c r="ABD250" s="260"/>
      <c r="ABE250" s="260"/>
      <c r="ABF250" s="260"/>
      <c r="ABG250" s="260"/>
      <c r="ABH250" s="260"/>
      <c r="ABI250" s="260"/>
      <c r="ABJ250" s="260"/>
      <c r="ABK250" s="260"/>
      <c r="ABL250" s="260"/>
      <c r="ABM250" s="260"/>
      <c r="ABN250" s="260"/>
      <c r="ABO250" s="260"/>
      <c r="ABP250" s="260"/>
      <c r="ABQ250" s="260"/>
      <c r="ABR250" s="260"/>
      <c r="ABS250" s="260"/>
      <c r="ABT250" s="260"/>
      <c r="ABU250" s="260"/>
      <c r="ABV250" s="260"/>
      <c r="ABW250" s="260"/>
      <c r="ABX250" s="260"/>
      <c r="ABY250" s="260"/>
      <c r="ABZ250" s="260"/>
      <c r="ACA250" s="260"/>
      <c r="ACB250" s="260"/>
      <c r="ACC250" s="260"/>
      <c r="ACD250" s="260"/>
      <c r="ACE250" s="260"/>
      <c r="ACF250" s="260"/>
      <c r="ACG250" s="260"/>
      <c r="ACH250" s="260"/>
      <c r="ACI250" s="260"/>
      <c r="ACJ250" s="260"/>
      <c r="ACK250" s="260"/>
      <c r="ACL250" s="260"/>
      <c r="ACM250" s="260"/>
      <c r="ACN250" s="260"/>
      <c r="ACO250" s="260"/>
      <c r="ACP250" s="260"/>
      <c r="ACQ250" s="260"/>
      <c r="ACR250" s="260"/>
      <c r="ACS250" s="260"/>
      <c r="ACT250" s="260"/>
      <c r="ACU250" s="260"/>
      <c r="ACV250" s="260"/>
      <c r="ACW250" s="260"/>
      <c r="ACX250" s="260"/>
      <c r="ACY250" s="260"/>
      <c r="ACZ250" s="260"/>
      <c r="ADA250" s="260"/>
      <c r="ADB250" s="260"/>
      <c r="ADC250" s="260"/>
      <c r="ADD250" s="260"/>
      <c r="ADE250" s="260"/>
      <c r="ADF250" s="260"/>
      <c r="ADG250" s="260"/>
      <c r="ADH250" s="260"/>
      <c r="ADI250" s="260"/>
      <c r="ADJ250" s="260"/>
      <c r="ADK250" s="260"/>
      <c r="ADL250" s="260"/>
      <c r="ADM250" s="260"/>
      <c r="ADN250" s="260"/>
      <c r="ADO250" s="260"/>
      <c r="ADP250" s="260"/>
      <c r="ADQ250" s="260"/>
      <c r="ADR250" s="260"/>
      <c r="ADS250" s="260"/>
      <c r="ADT250" s="260"/>
      <c r="ADU250" s="260"/>
      <c r="ADV250" s="260"/>
      <c r="ADW250" s="260"/>
      <c r="ADX250" s="260"/>
      <c r="ADY250" s="260"/>
      <c r="ADZ250" s="260"/>
      <c r="AEA250" s="260"/>
      <c r="AEB250" s="260"/>
      <c r="AEC250" s="260"/>
      <c r="AED250" s="260"/>
      <c r="AEE250" s="260"/>
      <c r="AEF250" s="260"/>
      <c r="AEG250" s="260"/>
      <c r="AEH250" s="260"/>
      <c r="AEI250" s="260"/>
      <c r="AEJ250" s="260"/>
      <c r="AEK250" s="260"/>
      <c r="AEL250" s="260"/>
      <c r="AEM250" s="260"/>
      <c r="AEN250" s="260"/>
      <c r="AEO250" s="260"/>
      <c r="AEP250" s="260"/>
      <c r="AEQ250" s="260"/>
      <c r="AER250" s="260"/>
      <c r="AES250" s="260"/>
      <c r="AET250" s="260"/>
      <c r="AEU250" s="260"/>
      <c r="AEV250" s="260"/>
      <c r="AEW250" s="260"/>
      <c r="AEX250" s="260"/>
      <c r="AEY250" s="260"/>
      <c r="AEZ250" s="260"/>
      <c r="AFA250" s="260"/>
      <c r="AFB250" s="260"/>
      <c r="AFC250" s="260"/>
      <c r="AFD250" s="260"/>
      <c r="AFE250" s="260"/>
      <c r="AFF250" s="260"/>
      <c r="AFG250" s="260"/>
      <c r="AFH250" s="260"/>
      <c r="AFI250" s="260"/>
      <c r="AFJ250" s="260"/>
      <c r="AFK250" s="260"/>
      <c r="AFL250" s="260"/>
      <c r="AFM250" s="260"/>
      <c r="AFN250" s="260"/>
      <c r="AFO250" s="260"/>
      <c r="AFP250" s="260"/>
      <c r="AFQ250" s="260"/>
      <c r="AFR250" s="260"/>
      <c r="AFS250" s="260"/>
      <c r="AFT250" s="260"/>
      <c r="AFU250" s="260"/>
      <c r="AFV250" s="260"/>
      <c r="AFW250" s="260"/>
      <c r="AFX250" s="260"/>
      <c r="AFY250" s="260"/>
      <c r="AFZ250" s="260"/>
      <c r="AGA250" s="260"/>
      <c r="AGB250" s="260"/>
      <c r="AGC250" s="260"/>
      <c r="AGD250" s="260"/>
      <c r="AGE250" s="260"/>
      <c r="AGF250" s="260"/>
      <c r="AGG250" s="260"/>
      <c r="AGH250" s="260"/>
      <c r="AGI250" s="260"/>
      <c r="AGJ250" s="260"/>
      <c r="AGK250" s="260"/>
      <c r="AGL250" s="260"/>
      <c r="AGM250" s="260"/>
      <c r="AGN250" s="260"/>
      <c r="AGO250" s="260"/>
      <c r="AGP250" s="260"/>
      <c r="AGQ250" s="260"/>
      <c r="AGR250" s="260"/>
      <c r="AGS250" s="260"/>
      <c r="AGT250" s="260"/>
      <c r="AGU250" s="260"/>
      <c r="AGV250" s="260"/>
      <c r="AGW250" s="260"/>
      <c r="AGX250" s="260"/>
      <c r="AGY250" s="260"/>
      <c r="AGZ250" s="260"/>
      <c r="AHA250" s="260"/>
      <c r="AHB250" s="260"/>
      <c r="AHC250" s="260"/>
      <c r="AHD250" s="260"/>
      <c r="AHE250" s="260"/>
      <c r="AHF250" s="260"/>
      <c r="AHG250" s="260"/>
      <c r="AHH250" s="260"/>
      <c r="AHI250" s="260"/>
      <c r="AHJ250" s="260"/>
      <c r="AHK250" s="260"/>
      <c r="AHL250" s="260"/>
      <c r="AHM250" s="260"/>
      <c r="AHN250" s="260"/>
      <c r="AHO250" s="260"/>
      <c r="AHP250" s="260"/>
      <c r="AHQ250" s="260"/>
      <c r="AHR250" s="260"/>
      <c r="AHS250" s="260"/>
      <c r="AHT250" s="260"/>
      <c r="AHU250" s="260"/>
      <c r="AHV250" s="260"/>
      <c r="AHW250" s="260"/>
      <c r="AHX250" s="260"/>
      <c r="AHY250" s="260"/>
      <c r="AHZ250" s="260"/>
      <c r="AIA250" s="260"/>
      <c r="AIB250" s="260"/>
      <c r="AIC250" s="260"/>
      <c r="AID250" s="260"/>
      <c r="AIE250" s="260"/>
      <c r="AIF250" s="260"/>
      <c r="AIG250" s="260"/>
      <c r="AIH250" s="260"/>
      <c r="AII250" s="260"/>
      <c r="AIJ250" s="260"/>
      <c r="AIK250" s="260"/>
      <c r="AIL250" s="260"/>
      <c r="AIM250" s="260"/>
      <c r="AIN250" s="260"/>
      <c r="AIO250" s="260"/>
      <c r="AIP250" s="260"/>
      <c r="AIQ250" s="260"/>
      <c r="AIR250" s="260"/>
      <c r="AIS250" s="260"/>
      <c r="AIT250" s="260"/>
      <c r="AIU250" s="260"/>
      <c r="AIV250" s="260"/>
      <c r="AIW250" s="260"/>
      <c r="AIX250" s="260"/>
      <c r="AIY250" s="260"/>
      <c r="AIZ250" s="260"/>
      <c r="AJA250" s="260"/>
      <c r="AJB250" s="260"/>
      <c r="AJC250" s="260"/>
      <c r="AJD250" s="260"/>
      <c r="AJE250" s="260"/>
      <c r="AJF250" s="260"/>
      <c r="AJG250" s="260"/>
      <c r="AJH250" s="260"/>
      <c r="AJI250" s="260"/>
      <c r="AJJ250" s="260"/>
      <c r="AJK250" s="260"/>
      <c r="AJL250" s="260"/>
      <c r="AJM250" s="260"/>
      <c r="AJN250" s="260"/>
      <c r="AJO250" s="260"/>
      <c r="AJP250" s="260"/>
      <c r="AJQ250" s="260"/>
      <c r="AJR250" s="260"/>
      <c r="AJS250" s="260"/>
      <c r="AJT250" s="260"/>
      <c r="AJU250" s="260"/>
      <c r="AJV250" s="260"/>
      <c r="AJW250" s="260"/>
      <c r="AJX250" s="260"/>
      <c r="AJY250" s="260"/>
      <c r="AJZ250" s="260"/>
      <c r="AKA250" s="260"/>
      <c r="AKB250" s="260"/>
      <c r="AKC250" s="260"/>
      <c r="AKD250" s="260"/>
      <c r="AKE250" s="260"/>
      <c r="AKF250" s="260"/>
      <c r="AKG250" s="260"/>
      <c r="AKH250" s="260"/>
      <c r="AKI250" s="260"/>
      <c r="AKJ250" s="260"/>
      <c r="AKK250" s="260"/>
      <c r="AKL250" s="260"/>
      <c r="AKM250" s="260"/>
      <c r="AKN250" s="260"/>
      <c r="AKO250" s="260"/>
      <c r="AKP250" s="260"/>
      <c r="AKQ250" s="260"/>
      <c r="AKR250" s="260"/>
      <c r="AKS250" s="260"/>
      <c r="AKT250" s="260"/>
      <c r="AKU250" s="260"/>
      <c r="AKV250" s="260"/>
      <c r="AKW250" s="260"/>
      <c r="AKX250" s="260"/>
      <c r="AKY250" s="260"/>
      <c r="AKZ250" s="260"/>
      <c r="ALA250" s="260"/>
      <c r="ALB250" s="260"/>
      <c r="ALC250" s="260"/>
      <c r="ALD250" s="260"/>
      <c r="ALE250" s="260"/>
      <c r="ALF250" s="260"/>
      <c r="ALG250" s="260"/>
      <c r="ALH250" s="260"/>
      <c r="ALI250" s="260"/>
      <c r="ALJ250" s="260"/>
      <c r="ALK250" s="260"/>
      <c r="ALL250" s="260"/>
      <c r="ALM250" s="260"/>
      <c r="ALN250" s="260"/>
      <c r="ALO250" s="260"/>
      <c r="ALP250" s="260"/>
      <c r="ALQ250" s="260"/>
      <c r="ALR250" s="260"/>
      <c r="ALS250" s="260"/>
      <c r="ALT250" s="260"/>
      <c r="ALU250" s="260"/>
      <c r="ALV250" s="260"/>
      <c r="ALW250" s="260"/>
      <c r="ALX250" s="260"/>
      <c r="ALY250" s="260"/>
      <c r="ALZ250" s="260"/>
      <c r="AMA250" s="260"/>
      <c r="AMB250" s="260"/>
      <c r="AMC250" s="260"/>
      <c r="AMD250" s="260"/>
      <c r="AME250" s="260"/>
      <c r="AMF250" s="260"/>
      <c r="AMG250" s="260"/>
      <c r="AMH250" s="260"/>
      <c r="AMI250" s="260"/>
      <c r="AMJ250" s="260"/>
      <c r="AMK250" s="260"/>
      <c r="AML250" s="260"/>
      <c r="AMM250" s="260"/>
      <c r="AMN250" s="260"/>
      <c r="AMO250" s="260"/>
      <c r="AMP250" s="260"/>
      <c r="AMQ250" s="260"/>
      <c r="AMR250" s="260"/>
      <c r="AMS250" s="260"/>
      <c r="AMT250" s="260"/>
      <c r="AMU250" s="260"/>
      <c r="AMV250" s="260"/>
      <c r="AMW250" s="260"/>
      <c r="AMX250" s="260"/>
      <c r="AMY250" s="260"/>
      <c r="AMZ250" s="260"/>
      <c r="ANA250" s="260"/>
      <c r="ANB250" s="260"/>
      <c r="ANC250" s="260"/>
      <c r="AND250" s="260"/>
      <c r="ANE250" s="260"/>
      <c r="ANF250" s="260"/>
      <c r="ANG250" s="260"/>
      <c r="ANH250" s="260"/>
      <c r="ANI250" s="260"/>
      <c r="ANJ250" s="260"/>
      <c r="ANK250" s="260"/>
      <c r="ANL250" s="260"/>
      <c r="ANM250" s="260"/>
      <c r="ANN250" s="260"/>
      <c r="ANO250" s="260"/>
      <c r="ANP250" s="260"/>
      <c r="ANQ250" s="260"/>
      <c r="ANR250" s="260"/>
      <c r="ANS250" s="260"/>
      <c r="ANT250" s="260"/>
      <c r="ANU250" s="260"/>
      <c r="ANV250" s="260"/>
      <c r="ANW250" s="260"/>
      <c r="ANX250" s="260"/>
      <c r="ANY250" s="260"/>
      <c r="ANZ250" s="260"/>
      <c r="AOA250" s="260"/>
      <c r="AOB250" s="260"/>
      <c r="AOC250" s="260"/>
      <c r="AOD250" s="260"/>
      <c r="AOE250" s="260"/>
      <c r="AOF250" s="260"/>
      <c r="AOG250" s="260"/>
      <c r="AOH250" s="260"/>
      <c r="AOI250" s="260"/>
      <c r="AOJ250" s="260"/>
      <c r="AOK250" s="260"/>
      <c r="AOL250" s="260"/>
      <c r="AOM250" s="260"/>
      <c r="AON250" s="260"/>
      <c r="AOO250" s="260"/>
      <c r="AOP250" s="260"/>
      <c r="AOQ250" s="260"/>
      <c r="AOR250" s="260"/>
      <c r="AOS250" s="260"/>
      <c r="AOT250" s="260"/>
      <c r="AOU250" s="260"/>
      <c r="AOV250" s="260"/>
      <c r="AOW250" s="260"/>
      <c r="AOX250" s="260"/>
      <c r="AOY250" s="260"/>
      <c r="AOZ250" s="260"/>
      <c r="APA250" s="260"/>
      <c r="APB250" s="260"/>
      <c r="APC250" s="260"/>
      <c r="APD250" s="260"/>
      <c r="APE250" s="260"/>
      <c r="APF250" s="260"/>
      <c r="APG250" s="260"/>
      <c r="APH250" s="260"/>
      <c r="API250" s="260"/>
      <c r="APJ250" s="260"/>
      <c r="APK250" s="260"/>
      <c r="APL250" s="260"/>
      <c r="APM250" s="260"/>
      <c r="APN250" s="260"/>
      <c r="APO250" s="260"/>
      <c r="APP250" s="260"/>
      <c r="APQ250" s="260"/>
      <c r="APR250" s="260"/>
      <c r="APS250" s="260"/>
      <c r="APT250" s="260"/>
      <c r="APU250" s="260"/>
      <c r="APV250" s="260"/>
      <c r="APW250" s="260"/>
      <c r="APX250" s="260"/>
      <c r="APY250" s="260"/>
      <c r="APZ250" s="260"/>
      <c r="AQA250" s="260"/>
      <c r="AQB250" s="260"/>
      <c r="AQC250" s="260"/>
      <c r="AQD250" s="260"/>
      <c r="AQE250" s="260"/>
      <c r="AQF250" s="260"/>
      <c r="AQG250" s="260"/>
      <c r="AQH250" s="260"/>
      <c r="AQI250" s="260"/>
      <c r="AQJ250" s="260"/>
      <c r="AQK250" s="260"/>
      <c r="AQL250" s="260"/>
      <c r="AQM250" s="260"/>
      <c r="AQN250" s="260"/>
      <c r="AQO250" s="260"/>
      <c r="AQP250" s="260"/>
      <c r="AQQ250" s="260"/>
      <c r="AQR250" s="260"/>
      <c r="AQS250" s="260"/>
      <c r="AQT250" s="260"/>
      <c r="AQU250" s="260"/>
      <c r="AQV250" s="260"/>
      <c r="AQW250" s="260"/>
      <c r="AQX250" s="260"/>
      <c r="AQY250" s="260"/>
      <c r="AQZ250" s="260"/>
      <c r="ARA250" s="260"/>
      <c r="ARB250" s="260"/>
      <c r="ARC250" s="260"/>
      <c r="ARD250" s="260"/>
      <c r="ARE250" s="260"/>
      <c r="ARF250" s="260"/>
      <c r="ARG250" s="260"/>
      <c r="ARH250" s="260"/>
      <c r="ARI250" s="260"/>
      <c r="ARJ250" s="260"/>
      <c r="ARK250" s="260"/>
      <c r="ARL250" s="260"/>
      <c r="ARM250" s="260"/>
      <c r="ARN250" s="260"/>
      <c r="ARO250" s="260"/>
      <c r="ARP250" s="260"/>
      <c r="ARQ250" s="260"/>
      <c r="ARR250" s="260"/>
      <c r="ARS250" s="260"/>
      <c r="ART250" s="260"/>
      <c r="ARU250" s="260"/>
      <c r="ARV250" s="260"/>
      <c r="ARW250" s="260"/>
      <c r="ARX250" s="260"/>
      <c r="ARY250" s="260"/>
      <c r="ARZ250" s="260"/>
      <c r="ASA250" s="260"/>
      <c r="ASB250" s="260"/>
      <c r="ASC250" s="260"/>
      <c r="ASD250" s="260"/>
      <c r="ASE250" s="260"/>
      <c r="ASF250" s="260"/>
      <c r="ASG250" s="260"/>
      <c r="ASH250" s="260"/>
      <c r="ASI250" s="260"/>
      <c r="ASJ250" s="260"/>
      <c r="ASK250" s="260"/>
      <c r="ASL250" s="260"/>
      <c r="ASM250" s="260"/>
      <c r="ASN250" s="260"/>
      <c r="ASO250" s="260"/>
      <c r="ASP250" s="260"/>
      <c r="ASQ250" s="260"/>
      <c r="ASR250" s="260"/>
      <c r="ASS250" s="260"/>
      <c r="AST250" s="260"/>
      <c r="ASU250" s="260"/>
      <c r="ASV250" s="260"/>
      <c r="ASW250" s="260"/>
      <c r="ASX250" s="260"/>
      <c r="ASY250" s="260"/>
      <c r="ASZ250" s="260"/>
      <c r="ATA250" s="260"/>
      <c r="ATB250" s="260"/>
      <c r="ATC250" s="260"/>
      <c r="ATD250" s="260"/>
      <c r="ATE250" s="260"/>
      <c r="ATF250" s="260"/>
      <c r="ATG250" s="260"/>
      <c r="ATH250" s="260"/>
      <c r="ATI250" s="260"/>
      <c r="ATJ250" s="260"/>
      <c r="ATK250" s="260"/>
      <c r="ATL250" s="260"/>
      <c r="ATM250" s="260"/>
      <c r="ATN250" s="260"/>
      <c r="ATO250" s="260"/>
      <c r="ATP250" s="260"/>
      <c r="ATQ250" s="260"/>
      <c r="ATR250" s="260"/>
      <c r="ATS250" s="260"/>
      <c r="ATT250" s="260"/>
      <c r="ATU250" s="260"/>
      <c r="ATV250" s="260"/>
      <c r="ATW250" s="260"/>
      <c r="ATX250" s="260"/>
      <c r="ATY250" s="260"/>
      <c r="ATZ250" s="260"/>
      <c r="AUA250" s="260"/>
      <c r="AUB250" s="260"/>
      <c r="AUC250" s="260"/>
      <c r="AUD250" s="260"/>
      <c r="AUE250" s="260"/>
      <c r="AUF250" s="260"/>
      <c r="AUG250" s="260"/>
      <c r="AUH250" s="260"/>
      <c r="AUI250" s="260"/>
      <c r="AUJ250" s="260"/>
      <c r="AUK250" s="260"/>
      <c r="AUL250" s="260"/>
      <c r="AUM250" s="260"/>
      <c r="AUN250" s="260"/>
      <c r="AUO250" s="260"/>
      <c r="AUP250" s="260"/>
      <c r="AUQ250" s="260"/>
      <c r="AUR250" s="260"/>
      <c r="AUS250" s="260"/>
      <c r="AUT250" s="260"/>
      <c r="AUU250" s="260"/>
      <c r="AUV250" s="260"/>
      <c r="AUW250" s="260"/>
      <c r="AUX250" s="260"/>
      <c r="AUY250" s="260"/>
      <c r="AUZ250" s="260"/>
      <c r="AVA250" s="260"/>
      <c r="AVB250" s="260"/>
      <c r="AVC250" s="260"/>
      <c r="AVD250" s="260"/>
      <c r="AVE250" s="260"/>
      <c r="AVF250" s="260"/>
      <c r="AVG250" s="260"/>
      <c r="AVH250" s="260"/>
      <c r="AVI250" s="260"/>
      <c r="AVJ250" s="260"/>
      <c r="AVK250" s="260"/>
      <c r="AVL250" s="260"/>
      <c r="AVM250" s="260"/>
      <c r="AVN250" s="260"/>
      <c r="AVO250" s="260"/>
      <c r="AVP250" s="260"/>
      <c r="AVQ250" s="260"/>
      <c r="AVR250" s="260"/>
      <c r="AVS250" s="260"/>
      <c r="AVT250" s="260"/>
      <c r="AVU250" s="260"/>
      <c r="AVV250" s="260"/>
      <c r="AVW250" s="260"/>
      <c r="AVX250" s="260"/>
      <c r="AVY250" s="260"/>
      <c r="AVZ250" s="260"/>
      <c r="AWA250" s="260"/>
      <c r="AWB250" s="260"/>
      <c r="AWC250" s="260"/>
      <c r="AWD250" s="260"/>
      <c r="AWE250" s="260"/>
      <c r="AWF250" s="260"/>
      <c r="AWG250" s="260"/>
      <c r="AWH250" s="260"/>
      <c r="AWI250" s="260"/>
      <c r="AWJ250" s="260"/>
      <c r="AWK250" s="260"/>
      <c r="AWL250" s="260"/>
      <c r="AWM250" s="260"/>
      <c r="AWN250" s="260"/>
      <c r="AWO250" s="260"/>
      <c r="AWP250" s="260"/>
      <c r="AWQ250" s="260"/>
      <c r="AWR250" s="260"/>
      <c r="AWS250" s="260"/>
      <c r="AWT250" s="260"/>
      <c r="AWU250" s="260"/>
      <c r="AWV250" s="260"/>
      <c r="AWW250" s="260"/>
      <c r="AWX250" s="260"/>
      <c r="AWY250" s="260"/>
      <c r="AWZ250" s="260"/>
      <c r="AXA250" s="260"/>
      <c r="AXB250" s="260"/>
      <c r="AXC250" s="260"/>
      <c r="AXD250" s="260"/>
      <c r="AXE250" s="260"/>
      <c r="AXF250" s="260"/>
      <c r="AXG250" s="260"/>
      <c r="AXH250" s="260"/>
      <c r="AXI250" s="260"/>
      <c r="AXJ250" s="260"/>
      <c r="AXK250" s="260"/>
      <c r="AXL250" s="260"/>
      <c r="AXM250" s="260"/>
      <c r="AXN250" s="260"/>
      <c r="AXO250" s="260"/>
      <c r="AXP250" s="260"/>
      <c r="AXQ250" s="260"/>
      <c r="AXR250" s="260"/>
      <c r="AXS250" s="260"/>
      <c r="AXT250" s="260"/>
      <c r="AXU250" s="260"/>
      <c r="AXV250" s="260"/>
      <c r="AXW250" s="260"/>
      <c r="AXX250" s="260"/>
      <c r="AXY250" s="260"/>
      <c r="AXZ250" s="260"/>
      <c r="AYA250" s="260"/>
      <c r="AYB250" s="260"/>
      <c r="AYC250" s="260"/>
      <c r="AYD250" s="260"/>
      <c r="AYE250" s="260"/>
      <c r="AYF250" s="260"/>
      <c r="AYG250" s="260"/>
      <c r="AYH250" s="260"/>
      <c r="AYI250" s="260"/>
      <c r="AYJ250" s="260"/>
      <c r="AYK250" s="260"/>
      <c r="AYL250" s="260"/>
      <c r="AYM250" s="260"/>
      <c r="AYN250" s="260"/>
      <c r="AYO250" s="260"/>
      <c r="AYP250" s="260"/>
      <c r="AYQ250" s="260"/>
      <c r="AYR250" s="260"/>
      <c r="AYS250" s="260"/>
      <c r="AYT250" s="260"/>
      <c r="AYU250" s="260"/>
      <c r="AYV250" s="260"/>
      <c r="AYW250" s="260"/>
      <c r="AYX250" s="260"/>
      <c r="AYY250" s="260"/>
      <c r="AYZ250" s="260"/>
      <c r="AZA250" s="260"/>
      <c r="AZB250" s="260"/>
      <c r="AZC250" s="260"/>
      <c r="AZD250" s="260"/>
      <c r="AZE250" s="260"/>
      <c r="AZF250" s="260"/>
      <c r="AZG250" s="260"/>
      <c r="AZH250" s="260"/>
      <c r="AZI250" s="260"/>
      <c r="AZJ250" s="260"/>
      <c r="AZK250" s="260"/>
      <c r="AZL250" s="260"/>
      <c r="AZM250" s="260"/>
      <c r="AZN250" s="260"/>
      <c r="AZO250" s="260"/>
      <c r="AZP250" s="260"/>
      <c r="AZQ250" s="260"/>
      <c r="AZR250" s="260"/>
      <c r="AZS250" s="260"/>
      <c r="AZT250" s="260"/>
      <c r="AZU250" s="260"/>
      <c r="AZV250" s="260"/>
      <c r="AZW250" s="260"/>
      <c r="AZX250" s="260"/>
      <c r="AZY250" s="260"/>
      <c r="AZZ250" s="260"/>
      <c r="BAA250" s="260"/>
      <c r="BAB250" s="260"/>
      <c r="BAC250" s="260"/>
      <c r="BAD250" s="260"/>
      <c r="BAE250" s="260"/>
      <c r="BAF250" s="260"/>
      <c r="BAG250" s="260"/>
      <c r="BAH250" s="260"/>
      <c r="BAI250" s="260"/>
      <c r="BAJ250" s="260"/>
      <c r="BAK250" s="260"/>
      <c r="BAL250" s="260"/>
      <c r="BAM250" s="260"/>
      <c r="BAN250" s="260"/>
      <c r="BAO250" s="260"/>
      <c r="BAP250" s="260"/>
      <c r="BAQ250" s="260"/>
      <c r="BAR250" s="260"/>
      <c r="BAS250" s="260"/>
      <c r="BAT250" s="260"/>
      <c r="BAU250" s="260"/>
      <c r="BAV250" s="260"/>
      <c r="BAW250" s="260"/>
      <c r="BAX250" s="260"/>
      <c r="BAY250" s="260"/>
      <c r="BAZ250" s="260"/>
      <c r="BBA250" s="260"/>
      <c r="BBB250" s="260"/>
      <c r="BBC250" s="260"/>
      <c r="BBD250" s="260"/>
      <c r="BBE250" s="260"/>
      <c r="BBF250" s="260"/>
      <c r="BBG250" s="260"/>
      <c r="BBH250" s="260"/>
      <c r="BBI250" s="260"/>
      <c r="BBJ250" s="260"/>
      <c r="BBK250" s="260"/>
      <c r="BBL250" s="260"/>
      <c r="BBM250" s="260"/>
      <c r="BBN250" s="260"/>
      <c r="BBO250" s="260"/>
      <c r="BBP250" s="260"/>
      <c r="BBQ250" s="260"/>
      <c r="BBR250" s="260"/>
      <c r="BBS250" s="260"/>
      <c r="BBT250" s="260"/>
      <c r="BBU250" s="260"/>
      <c r="BBV250" s="260"/>
      <c r="BBW250" s="260"/>
      <c r="BBX250" s="260"/>
      <c r="BBY250" s="260"/>
      <c r="BBZ250" s="260"/>
      <c r="BCA250" s="260"/>
      <c r="BCB250" s="260"/>
      <c r="BCC250" s="260"/>
      <c r="BCD250" s="260"/>
      <c r="BCE250" s="260"/>
      <c r="BCF250" s="260"/>
      <c r="BCG250" s="260"/>
      <c r="BCH250" s="260"/>
      <c r="BCI250" s="260"/>
      <c r="BCJ250" s="260"/>
      <c r="BCK250" s="260"/>
      <c r="BCL250" s="260"/>
      <c r="BCM250" s="260"/>
      <c r="BCN250" s="260"/>
      <c r="BCO250" s="260"/>
      <c r="BCP250" s="260"/>
      <c r="BCQ250" s="260"/>
      <c r="BCR250" s="260"/>
      <c r="BCS250" s="260"/>
      <c r="BCT250" s="260"/>
      <c r="BCU250" s="260"/>
      <c r="BCV250" s="260"/>
      <c r="BCW250" s="260"/>
      <c r="BCX250" s="260"/>
      <c r="BCY250" s="260"/>
      <c r="BCZ250" s="260"/>
      <c r="BDA250" s="260"/>
      <c r="BDB250" s="260"/>
      <c r="BDC250" s="260"/>
      <c r="BDD250" s="260"/>
      <c r="BDE250" s="260"/>
      <c r="BDF250" s="260"/>
      <c r="BDG250" s="260"/>
      <c r="BDH250" s="260"/>
      <c r="BDI250" s="260"/>
      <c r="BDJ250" s="260"/>
      <c r="BDK250" s="260"/>
      <c r="BDL250" s="260"/>
      <c r="BDM250" s="260"/>
      <c r="BDN250" s="260"/>
      <c r="BDO250" s="260"/>
      <c r="BDP250" s="260"/>
      <c r="BDQ250" s="260"/>
      <c r="BDR250" s="260"/>
      <c r="BDS250" s="260"/>
      <c r="BDT250" s="260"/>
      <c r="BDU250" s="260"/>
      <c r="BDV250" s="260"/>
      <c r="BDW250" s="260"/>
      <c r="BDX250" s="260"/>
      <c r="BDY250" s="260"/>
      <c r="BDZ250" s="260"/>
      <c r="BEA250" s="260"/>
      <c r="BEB250" s="260"/>
      <c r="BEC250" s="260"/>
      <c r="BED250" s="260"/>
      <c r="BEE250" s="260"/>
      <c r="BEF250" s="260"/>
      <c r="BEG250" s="260"/>
      <c r="BEH250" s="260"/>
      <c r="BEI250" s="260"/>
      <c r="BEJ250" s="260"/>
      <c r="BEK250" s="260"/>
      <c r="BEL250" s="260"/>
      <c r="BEM250" s="260"/>
      <c r="BEN250" s="260"/>
      <c r="BEO250" s="260"/>
      <c r="BEP250" s="260"/>
      <c r="BEQ250" s="260"/>
      <c r="BER250" s="260"/>
      <c r="BES250" s="260"/>
      <c r="BET250" s="260"/>
      <c r="BEU250" s="260"/>
      <c r="BEV250" s="260"/>
      <c r="BEW250" s="260"/>
      <c r="BEX250" s="260"/>
      <c r="BEY250" s="260"/>
      <c r="BEZ250" s="260"/>
      <c r="BFA250" s="260"/>
      <c r="BFB250" s="260"/>
      <c r="BFC250" s="260"/>
      <c r="BFD250" s="260"/>
      <c r="BFE250" s="260"/>
      <c r="BFF250" s="260"/>
      <c r="BFG250" s="260"/>
      <c r="BFH250" s="260"/>
      <c r="BFI250" s="260"/>
      <c r="BFJ250" s="260"/>
      <c r="BFK250" s="260"/>
      <c r="BFL250" s="260"/>
      <c r="BFM250" s="260"/>
      <c r="BFN250" s="260"/>
      <c r="BFO250" s="260"/>
      <c r="BFP250" s="260"/>
      <c r="BFQ250" s="260"/>
      <c r="BFR250" s="260"/>
      <c r="BFS250" s="260"/>
      <c r="BFT250" s="260"/>
      <c r="BFU250" s="260"/>
      <c r="BFV250" s="260"/>
      <c r="BFW250" s="260"/>
      <c r="BFX250" s="260"/>
      <c r="BFY250" s="260"/>
      <c r="BFZ250" s="260"/>
      <c r="BGA250" s="260"/>
      <c r="BGB250" s="260"/>
      <c r="BGC250" s="260"/>
      <c r="BGD250" s="260"/>
      <c r="BGE250" s="260"/>
      <c r="BGF250" s="260"/>
      <c r="BGG250" s="260"/>
      <c r="BGH250" s="260"/>
      <c r="BGI250" s="260"/>
      <c r="BGJ250" s="260"/>
      <c r="BGK250" s="260"/>
      <c r="BGL250" s="260"/>
      <c r="BGM250" s="260"/>
      <c r="BGN250" s="260"/>
      <c r="BGO250" s="260"/>
      <c r="BGP250" s="260"/>
      <c r="BGQ250" s="260"/>
      <c r="BGR250" s="260"/>
      <c r="BGS250" s="260"/>
      <c r="BGT250" s="260"/>
      <c r="BGU250" s="260"/>
      <c r="BGV250" s="260"/>
      <c r="BGW250" s="260"/>
      <c r="BGX250" s="260"/>
      <c r="BGY250" s="260"/>
      <c r="BGZ250" s="260"/>
      <c r="BHA250" s="260"/>
      <c r="BHB250" s="260"/>
      <c r="BHC250" s="260"/>
      <c r="BHD250" s="260"/>
      <c r="BHE250" s="260"/>
      <c r="BHF250" s="260"/>
      <c r="BHG250" s="260"/>
      <c r="BHH250" s="260"/>
      <c r="BHI250" s="260"/>
      <c r="BHJ250" s="260"/>
      <c r="BHK250" s="260"/>
      <c r="BHL250" s="260"/>
      <c r="BHM250" s="260"/>
      <c r="BHN250" s="260"/>
      <c r="BHO250" s="260"/>
      <c r="BHP250" s="260"/>
      <c r="BHQ250" s="260"/>
      <c r="BHR250" s="260"/>
      <c r="BHS250" s="260"/>
      <c r="BHT250" s="260"/>
      <c r="BHU250" s="260"/>
      <c r="BHV250" s="260"/>
      <c r="BHW250" s="260"/>
      <c r="BHX250" s="260"/>
      <c r="BHY250" s="260"/>
      <c r="BHZ250" s="260"/>
      <c r="BIA250" s="260"/>
      <c r="BIB250" s="260"/>
      <c r="BIC250" s="260"/>
      <c r="BID250" s="260"/>
      <c r="BIE250" s="260"/>
      <c r="BIF250" s="260"/>
      <c r="BIG250" s="260"/>
      <c r="BIH250" s="260"/>
      <c r="BII250" s="260"/>
      <c r="BIJ250" s="260"/>
      <c r="BIK250" s="260"/>
      <c r="BIL250" s="260"/>
      <c r="BIM250" s="260"/>
      <c r="BIN250" s="260"/>
      <c r="BIO250" s="260"/>
      <c r="BIP250" s="260"/>
      <c r="BIQ250" s="260"/>
      <c r="BIR250" s="260"/>
      <c r="BIS250" s="260"/>
      <c r="BIT250" s="260"/>
      <c r="BIU250" s="260"/>
      <c r="BIV250" s="260"/>
      <c r="BIW250" s="260"/>
      <c r="BIX250" s="260"/>
      <c r="BIY250" s="260"/>
      <c r="BIZ250" s="260"/>
      <c r="BJA250" s="260"/>
      <c r="BJB250" s="260"/>
      <c r="BJC250" s="260"/>
      <c r="BJD250" s="260"/>
      <c r="BJE250" s="260"/>
      <c r="BJF250" s="260"/>
      <c r="BJG250" s="260"/>
      <c r="BJH250" s="260"/>
      <c r="BJI250" s="260"/>
      <c r="BJJ250" s="260"/>
      <c r="BJK250" s="260"/>
      <c r="BJL250" s="260"/>
      <c r="BJM250" s="260"/>
      <c r="BJN250" s="260"/>
      <c r="BJO250" s="260"/>
      <c r="BJP250" s="260"/>
      <c r="BJQ250" s="260"/>
      <c r="BJR250" s="260"/>
      <c r="BJS250" s="260"/>
      <c r="BJT250" s="260"/>
      <c r="BJU250" s="260"/>
      <c r="BJV250" s="260"/>
      <c r="BJW250" s="260"/>
      <c r="BJX250" s="260"/>
      <c r="BJY250" s="260"/>
      <c r="BJZ250" s="260"/>
      <c r="BKA250" s="260"/>
      <c r="BKB250" s="260"/>
      <c r="BKC250" s="260"/>
      <c r="BKD250" s="260"/>
      <c r="BKE250" s="260"/>
      <c r="BKF250" s="260"/>
      <c r="BKG250" s="260"/>
      <c r="BKH250" s="260"/>
      <c r="BKI250" s="260"/>
      <c r="BKJ250" s="260"/>
      <c r="BKK250" s="260"/>
      <c r="BKL250" s="260"/>
      <c r="BKM250" s="260"/>
      <c r="BKN250" s="260"/>
      <c r="BKO250" s="260"/>
      <c r="BKP250" s="260"/>
      <c r="BKQ250" s="260"/>
      <c r="BKR250" s="260"/>
      <c r="BKS250" s="260"/>
      <c r="BKT250" s="260"/>
      <c r="BKU250" s="260"/>
      <c r="BKV250" s="260"/>
      <c r="BKW250" s="260"/>
      <c r="BKX250" s="260"/>
      <c r="BKY250" s="260"/>
      <c r="BKZ250" s="260"/>
      <c r="BLA250" s="260"/>
      <c r="BLB250" s="260"/>
      <c r="BLC250" s="260"/>
      <c r="BLD250" s="260"/>
      <c r="BLE250" s="260"/>
      <c r="BLF250" s="260"/>
      <c r="BLG250" s="260"/>
      <c r="BLH250" s="260"/>
      <c r="BLI250" s="260"/>
      <c r="BLJ250" s="260"/>
      <c r="BLK250" s="260"/>
      <c r="BLL250" s="260"/>
      <c r="BLM250" s="260"/>
      <c r="BLN250" s="260"/>
      <c r="BLO250" s="260"/>
      <c r="BLP250" s="260"/>
      <c r="BLQ250" s="260"/>
      <c r="BLR250" s="260"/>
      <c r="BLS250" s="260"/>
      <c r="BLT250" s="260"/>
      <c r="BLU250" s="260"/>
      <c r="BLV250" s="260"/>
      <c r="BLW250" s="260"/>
      <c r="BLX250" s="260"/>
      <c r="BLY250" s="260"/>
      <c r="BLZ250" s="260"/>
      <c r="BMA250" s="260"/>
      <c r="BMB250" s="260"/>
      <c r="BMC250" s="260"/>
      <c r="BMD250" s="260"/>
      <c r="BME250" s="260"/>
      <c r="BMF250" s="260"/>
      <c r="BMG250" s="260"/>
      <c r="BMH250" s="260"/>
      <c r="BMI250" s="260"/>
      <c r="BMJ250" s="260"/>
      <c r="BMK250" s="260"/>
      <c r="BML250" s="260"/>
      <c r="BMM250" s="260"/>
      <c r="BMN250" s="260"/>
      <c r="BMO250" s="260"/>
      <c r="BMP250" s="260"/>
      <c r="BMQ250" s="260"/>
      <c r="BMR250" s="260"/>
      <c r="BMS250" s="260"/>
      <c r="BMT250" s="260"/>
      <c r="BMU250" s="260"/>
      <c r="BMV250" s="260"/>
      <c r="BMW250" s="260"/>
      <c r="BMX250" s="260"/>
      <c r="BMY250" s="260"/>
      <c r="BMZ250" s="260"/>
      <c r="BNA250" s="260"/>
      <c r="BNB250" s="260"/>
      <c r="BNC250" s="260"/>
      <c r="BND250" s="260"/>
      <c r="BNE250" s="260"/>
      <c r="BNF250" s="260"/>
      <c r="BNG250" s="260"/>
      <c r="BNH250" s="260"/>
      <c r="BNI250" s="260"/>
      <c r="BNJ250" s="260"/>
      <c r="BNK250" s="260"/>
      <c r="BNL250" s="260"/>
      <c r="BNM250" s="260"/>
      <c r="BNN250" s="260"/>
      <c r="BNO250" s="260"/>
      <c r="BNP250" s="260"/>
      <c r="BNQ250" s="260"/>
      <c r="BNR250" s="260"/>
      <c r="BNS250" s="260"/>
      <c r="BNT250" s="260"/>
      <c r="BNU250" s="260"/>
      <c r="BNV250" s="260"/>
      <c r="BNW250" s="260"/>
      <c r="BNX250" s="260"/>
      <c r="BNY250" s="260"/>
      <c r="BNZ250" s="260"/>
      <c r="BOA250" s="260"/>
      <c r="BOB250" s="260"/>
      <c r="BOC250" s="260"/>
      <c r="BOD250" s="260"/>
      <c r="BOE250" s="260"/>
      <c r="BOF250" s="260"/>
      <c r="BOG250" s="260"/>
      <c r="BOH250" s="260"/>
      <c r="BOI250" s="260"/>
      <c r="BOJ250" s="260"/>
      <c r="BOK250" s="260"/>
      <c r="BOL250" s="260"/>
      <c r="BOM250" s="260"/>
      <c r="BON250" s="260"/>
      <c r="BOO250" s="260"/>
      <c r="BOP250" s="260"/>
      <c r="BOQ250" s="260"/>
      <c r="BOR250" s="260"/>
      <c r="BOS250" s="260"/>
      <c r="BOT250" s="260"/>
      <c r="BOU250" s="260"/>
      <c r="BOV250" s="260"/>
      <c r="BOW250" s="260"/>
      <c r="BOX250" s="260"/>
      <c r="BOY250" s="260"/>
      <c r="BOZ250" s="260"/>
      <c r="BPA250" s="260"/>
      <c r="BPB250" s="260"/>
      <c r="BPC250" s="260"/>
      <c r="BPD250" s="260"/>
      <c r="BPE250" s="260"/>
      <c r="BPF250" s="260"/>
      <c r="BPG250" s="260"/>
      <c r="BPH250" s="260"/>
      <c r="BPI250" s="260"/>
      <c r="BPJ250" s="260"/>
      <c r="BPK250" s="260"/>
      <c r="BPL250" s="260"/>
      <c r="BPM250" s="260"/>
      <c r="BPN250" s="260"/>
      <c r="BPO250" s="260"/>
      <c r="BPP250" s="260"/>
      <c r="BPQ250" s="260"/>
      <c r="BPR250" s="260"/>
      <c r="BPS250" s="260"/>
      <c r="BPT250" s="260"/>
      <c r="BPU250" s="260"/>
      <c r="BPV250" s="260"/>
      <c r="BPW250" s="260"/>
      <c r="BPX250" s="260"/>
      <c r="BPY250" s="260"/>
      <c r="BPZ250" s="260"/>
      <c r="BQA250" s="260"/>
      <c r="BQB250" s="260"/>
      <c r="BQC250" s="260"/>
      <c r="BQD250" s="260"/>
      <c r="BQE250" s="260"/>
      <c r="BQF250" s="260"/>
      <c r="BQG250" s="260"/>
      <c r="BQH250" s="260"/>
      <c r="BQI250" s="260"/>
      <c r="BQJ250" s="260"/>
      <c r="BQK250" s="260"/>
      <c r="BQL250" s="260"/>
      <c r="BQM250" s="260"/>
      <c r="BQN250" s="260"/>
      <c r="BQO250" s="260"/>
      <c r="BQP250" s="260"/>
      <c r="BQQ250" s="260"/>
      <c r="BQR250" s="260"/>
      <c r="BQS250" s="260"/>
      <c r="BQT250" s="260"/>
      <c r="BQU250" s="260"/>
      <c r="BQV250" s="260"/>
      <c r="BQW250" s="260"/>
      <c r="BQX250" s="260"/>
      <c r="BQY250" s="260"/>
      <c r="BQZ250" s="260"/>
      <c r="BRA250" s="260"/>
      <c r="BRB250" s="260"/>
      <c r="BRC250" s="260"/>
      <c r="BRD250" s="260"/>
      <c r="BRE250" s="260"/>
      <c r="BRF250" s="260"/>
      <c r="BRG250" s="260"/>
      <c r="BRH250" s="260"/>
      <c r="BRI250" s="260"/>
      <c r="BRJ250" s="260"/>
      <c r="BRK250" s="260"/>
      <c r="BRL250" s="260"/>
      <c r="BRM250" s="260"/>
      <c r="BRN250" s="260"/>
      <c r="BRO250" s="260"/>
      <c r="BRP250" s="260"/>
      <c r="BRQ250" s="260"/>
      <c r="BRR250" s="260"/>
      <c r="BRS250" s="260"/>
      <c r="BRT250" s="260"/>
      <c r="BRU250" s="260"/>
      <c r="BRV250" s="260"/>
      <c r="BRW250" s="260"/>
      <c r="BRX250" s="260"/>
      <c r="BRY250" s="260"/>
      <c r="BRZ250" s="260"/>
      <c r="BSA250" s="260"/>
      <c r="BSB250" s="260"/>
      <c r="BSC250" s="260"/>
      <c r="BSD250" s="260"/>
      <c r="BSE250" s="260"/>
      <c r="BSF250" s="260"/>
      <c r="BSG250" s="260"/>
      <c r="BSH250" s="260"/>
      <c r="BSI250" s="260"/>
      <c r="BSJ250" s="260"/>
      <c r="BSK250" s="260"/>
      <c r="BSL250" s="260"/>
      <c r="BSM250" s="260"/>
      <c r="BSN250" s="260"/>
      <c r="BSO250" s="260"/>
      <c r="BSP250" s="260"/>
      <c r="BSQ250" s="260"/>
      <c r="BSR250" s="260"/>
      <c r="BSS250" s="260"/>
      <c r="BST250" s="260"/>
      <c r="BSU250" s="260"/>
      <c r="BSV250" s="260"/>
      <c r="BSW250" s="260"/>
      <c r="BSX250" s="260"/>
      <c r="BSY250" s="260"/>
      <c r="BSZ250" s="260"/>
      <c r="BTA250" s="260"/>
      <c r="BTB250" s="260"/>
      <c r="BTC250" s="260"/>
      <c r="BTD250" s="260"/>
      <c r="BTE250" s="260"/>
      <c r="BTF250" s="260"/>
      <c r="BTG250" s="260"/>
      <c r="BTH250" s="260"/>
      <c r="BTI250" s="260"/>
      <c r="BTJ250" s="260"/>
      <c r="BTK250" s="260"/>
      <c r="BTL250" s="260"/>
      <c r="BTM250" s="260"/>
      <c r="BTN250" s="260"/>
      <c r="BTO250" s="260"/>
      <c r="BTP250" s="260"/>
      <c r="BTQ250" s="260"/>
      <c r="BTR250" s="260"/>
      <c r="BTS250" s="260"/>
      <c r="BTT250" s="260"/>
      <c r="BTU250" s="260"/>
      <c r="BTV250" s="260"/>
      <c r="BTW250" s="260"/>
      <c r="BTX250" s="260"/>
      <c r="BTY250" s="260"/>
      <c r="BTZ250" s="260"/>
      <c r="BUA250" s="260"/>
      <c r="BUB250" s="260"/>
      <c r="BUC250" s="260"/>
      <c r="BUD250" s="260"/>
      <c r="BUE250" s="260"/>
      <c r="BUF250" s="260"/>
      <c r="BUG250" s="260"/>
      <c r="BUH250" s="260"/>
      <c r="BUI250" s="260"/>
      <c r="BUJ250" s="260"/>
      <c r="BUK250" s="260"/>
      <c r="BUL250" s="260"/>
      <c r="BUM250" s="260"/>
      <c r="BUN250" s="260"/>
      <c r="BUO250" s="260"/>
      <c r="BUP250" s="260"/>
      <c r="BUQ250" s="260"/>
      <c r="BUR250" s="260"/>
      <c r="BUS250" s="260"/>
      <c r="BUT250" s="260"/>
      <c r="BUU250" s="260"/>
      <c r="BUV250" s="260"/>
      <c r="BUW250" s="260"/>
      <c r="BUX250" s="260"/>
      <c r="BUY250" s="260"/>
      <c r="BUZ250" s="260"/>
      <c r="BVA250" s="260"/>
      <c r="BVB250" s="260"/>
      <c r="BVC250" s="260"/>
      <c r="BVD250" s="260"/>
      <c r="BVE250" s="260"/>
      <c r="BVF250" s="260"/>
      <c r="BVG250" s="260"/>
      <c r="BVH250" s="260"/>
      <c r="BVI250" s="260"/>
      <c r="BVJ250" s="260"/>
      <c r="BVK250" s="260"/>
      <c r="BVL250" s="260"/>
      <c r="BVM250" s="260"/>
      <c r="BVN250" s="260"/>
      <c r="BVO250" s="260"/>
      <c r="BVP250" s="260"/>
      <c r="BVQ250" s="260"/>
      <c r="BVR250" s="260"/>
      <c r="BVS250" s="260"/>
      <c r="BVT250" s="260"/>
      <c r="BVU250" s="260"/>
      <c r="BVV250" s="260"/>
      <c r="BVW250" s="260"/>
      <c r="BVX250" s="260"/>
      <c r="BVY250" s="260"/>
      <c r="BVZ250" s="260"/>
      <c r="BWA250" s="260"/>
      <c r="BWB250" s="260"/>
      <c r="BWC250" s="260"/>
      <c r="BWD250" s="260"/>
      <c r="BWE250" s="260"/>
      <c r="BWF250" s="260"/>
      <c r="BWG250" s="260"/>
      <c r="BWH250" s="260"/>
      <c r="BWI250" s="260"/>
      <c r="BWJ250" s="260"/>
      <c r="BWK250" s="260"/>
      <c r="BWL250" s="260"/>
      <c r="BWM250" s="260"/>
      <c r="BWN250" s="260"/>
      <c r="BWO250" s="260"/>
      <c r="BWP250" s="260"/>
      <c r="BWQ250" s="260"/>
      <c r="BWR250" s="260"/>
      <c r="BWS250" s="260"/>
      <c r="BWT250" s="260"/>
      <c r="BWU250" s="260"/>
      <c r="BWV250" s="260"/>
      <c r="BWW250" s="260"/>
      <c r="BWX250" s="260"/>
      <c r="BWY250" s="260"/>
      <c r="BWZ250" s="260"/>
      <c r="BXA250" s="260"/>
      <c r="BXB250" s="260"/>
      <c r="BXC250" s="260"/>
      <c r="BXD250" s="260"/>
      <c r="BXE250" s="260"/>
      <c r="BXF250" s="260"/>
      <c r="BXG250" s="260"/>
      <c r="BXH250" s="260"/>
      <c r="BXI250" s="260"/>
      <c r="BXJ250" s="260"/>
      <c r="BXK250" s="260"/>
      <c r="BXL250" s="260"/>
      <c r="BXM250" s="260"/>
      <c r="BXN250" s="260"/>
      <c r="BXO250" s="260"/>
      <c r="BXP250" s="260"/>
      <c r="BXQ250" s="260"/>
      <c r="BXR250" s="260"/>
      <c r="BXS250" s="260"/>
      <c r="BXT250" s="260"/>
      <c r="BXU250" s="260"/>
      <c r="BXV250" s="260"/>
      <c r="BXW250" s="260"/>
      <c r="BXX250" s="260"/>
      <c r="BXY250" s="260"/>
      <c r="BXZ250" s="260"/>
      <c r="BYA250" s="260"/>
      <c r="BYB250" s="260"/>
      <c r="BYC250" s="260"/>
      <c r="BYD250" s="260"/>
      <c r="BYE250" s="260"/>
      <c r="BYF250" s="260"/>
      <c r="BYG250" s="260"/>
      <c r="BYH250" s="260"/>
      <c r="BYI250" s="260"/>
      <c r="BYJ250" s="260"/>
      <c r="BYK250" s="260"/>
      <c r="BYL250" s="260"/>
      <c r="BYM250" s="260"/>
      <c r="BYN250" s="260"/>
      <c r="BYO250" s="260"/>
      <c r="BYP250" s="260"/>
      <c r="BYQ250" s="260"/>
      <c r="BYR250" s="260"/>
      <c r="BYS250" s="260"/>
      <c r="BYT250" s="260"/>
      <c r="BYU250" s="260"/>
      <c r="BYV250" s="260"/>
      <c r="BYW250" s="260"/>
      <c r="BYX250" s="260"/>
      <c r="BYY250" s="260"/>
      <c r="BYZ250" s="260"/>
      <c r="BZA250" s="260"/>
      <c r="BZB250" s="260"/>
      <c r="BZC250" s="260"/>
      <c r="BZD250" s="260"/>
      <c r="BZE250" s="260"/>
      <c r="BZF250" s="260"/>
      <c r="BZG250" s="260"/>
      <c r="BZH250" s="260"/>
      <c r="BZI250" s="260"/>
      <c r="BZJ250" s="260"/>
      <c r="BZK250" s="260"/>
      <c r="BZL250" s="260"/>
      <c r="BZM250" s="260"/>
      <c r="BZN250" s="260"/>
      <c r="BZO250" s="260"/>
      <c r="BZP250" s="260"/>
      <c r="BZQ250" s="260"/>
      <c r="BZR250" s="260"/>
      <c r="BZS250" s="260"/>
      <c r="BZT250" s="260"/>
      <c r="BZU250" s="260"/>
      <c r="BZV250" s="260"/>
      <c r="BZW250" s="260"/>
      <c r="BZX250" s="260"/>
      <c r="BZY250" s="260"/>
      <c r="BZZ250" s="260"/>
      <c r="CAA250" s="260"/>
      <c r="CAB250" s="260"/>
      <c r="CAC250" s="260"/>
      <c r="CAD250" s="260"/>
      <c r="CAE250" s="260"/>
      <c r="CAF250" s="260"/>
      <c r="CAG250" s="260"/>
      <c r="CAH250" s="260"/>
      <c r="CAI250" s="260"/>
      <c r="CAJ250" s="260"/>
      <c r="CAK250" s="260"/>
      <c r="CAL250" s="260"/>
      <c r="CAM250" s="260"/>
      <c r="CAN250" s="260"/>
      <c r="CAO250" s="260"/>
      <c r="CAP250" s="260"/>
      <c r="CAQ250" s="260"/>
      <c r="CAR250" s="260"/>
      <c r="CAS250" s="260"/>
      <c r="CAT250" s="260"/>
      <c r="CAU250" s="260"/>
      <c r="CAV250" s="260"/>
      <c r="CAW250" s="260"/>
      <c r="CAX250" s="260"/>
      <c r="CAY250" s="260"/>
      <c r="CAZ250" s="260"/>
      <c r="CBA250" s="260"/>
      <c r="CBB250" s="260"/>
      <c r="CBC250" s="260"/>
      <c r="CBD250" s="260"/>
      <c r="CBE250" s="260"/>
      <c r="CBF250" s="260"/>
      <c r="CBG250" s="260"/>
      <c r="CBH250" s="260"/>
      <c r="CBI250" s="260"/>
      <c r="CBJ250" s="260"/>
      <c r="CBK250" s="260"/>
      <c r="CBL250" s="260"/>
      <c r="CBM250" s="260"/>
      <c r="CBN250" s="260"/>
      <c r="CBO250" s="260"/>
      <c r="CBP250" s="260"/>
      <c r="CBQ250" s="260"/>
      <c r="CBR250" s="260"/>
      <c r="CBS250" s="260"/>
      <c r="CBT250" s="260"/>
      <c r="CBU250" s="260"/>
      <c r="CBV250" s="260"/>
      <c r="CBW250" s="260"/>
      <c r="CBX250" s="260"/>
      <c r="CBY250" s="260"/>
      <c r="CBZ250" s="260"/>
      <c r="CCA250" s="260"/>
      <c r="CCB250" s="260"/>
      <c r="CCC250" s="260"/>
      <c r="CCD250" s="260"/>
      <c r="CCE250" s="260"/>
      <c r="CCF250" s="260"/>
      <c r="CCG250" s="260"/>
      <c r="CCH250" s="260"/>
      <c r="CCI250" s="260"/>
      <c r="CCJ250" s="260"/>
      <c r="CCK250" s="260"/>
      <c r="CCL250" s="260"/>
      <c r="CCM250" s="260"/>
      <c r="CCN250" s="260"/>
      <c r="CCO250" s="260"/>
      <c r="CCP250" s="260"/>
      <c r="CCQ250" s="260"/>
      <c r="CCR250" s="260"/>
      <c r="CCS250" s="260"/>
      <c r="CCT250" s="260"/>
      <c r="CCU250" s="260"/>
      <c r="CCV250" s="260"/>
      <c r="CCW250" s="260"/>
      <c r="CCX250" s="260"/>
      <c r="CCY250" s="260"/>
      <c r="CCZ250" s="260"/>
      <c r="CDA250" s="260"/>
      <c r="CDB250" s="260"/>
      <c r="CDC250" s="260"/>
      <c r="CDD250" s="260"/>
      <c r="CDE250" s="260"/>
      <c r="CDF250" s="260"/>
      <c r="CDG250" s="260"/>
      <c r="CDH250" s="260"/>
      <c r="CDI250" s="260"/>
      <c r="CDJ250" s="260"/>
      <c r="CDK250" s="260"/>
      <c r="CDL250" s="260"/>
      <c r="CDM250" s="260"/>
      <c r="CDN250" s="260"/>
      <c r="CDO250" s="260"/>
      <c r="CDP250" s="260"/>
      <c r="CDQ250" s="260"/>
      <c r="CDR250" s="260"/>
      <c r="CDS250" s="260"/>
      <c r="CDT250" s="260"/>
      <c r="CDU250" s="260"/>
      <c r="CDV250" s="260"/>
      <c r="CDW250" s="260"/>
      <c r="CDX250" s="260"/>
      <c r="CDY250" s="260"/>
      <c r="CDZ250" s="260"/>
      <c r="CEA250" s="260"/>
      <c r="CEB250" s="260"/>
      <c r="CEC250" s="260"/>
      <c r="CED250" s="260"/>
      <c r="CEE250" s="260"/>
      <c r="CEF250" s="260"/>
      <c r="CEG250" s="260"/>
      <c r="CEH250" s="260"/>
      <c r="CEI250" s="260"/>
      <c r="CEJ250" s="260"/>
      <c r="CEK250" s="260"/>
      <c r="CEL250" s="260"/>
      <c r="CEM250" s="260"/>
      <c r="CEN250" s="260"/>
      <c r="CEO250" s="260"/>
      <c r="CEP250" s="260"/>
      <c r="CEQ250" s="260"/>
      <c r="CER250" s="260"/>
      <c r="CES250" s="260"/>
      <c r="CET250" s="260"/>
      <c r="CEU250" s="260"/>
      <c r="CEV250" s="260"/>
      <c r="CEW250" s="260"/>
      <c r="CEX250" s="260"/>
      <c r="CEY250" s="260"/>
      <c r="CEZ250" s="260"/>
      <c r="CFA250" s="260"/>
      <c r="CFB250" s="260"/>
      <c r="CFC250" s="260"/>
      <c r="CFD250" s="260"/>
      <c r="CFE250" s="260"/>
      <c r="CFF250" s="260"/>
      <c r="CFG250" s="260"/>
      <c r="CFH250" s="260"/>
      <c r="CFI250" s="260"/>
      <c r="CFJ250" s="260"/>
      <c r="CFK250" s="260"/>
      <c r="CFL250" s="260"/>
      <c r="CFM250" s="260"/>
      <c r="CFN250" s="260"/>
      <c r="CFO250" s="260"/>
      <c r="CFP250" s="260"/>
      <c r="CFQ250" s="260"/>
      <c r="CFR250" s="260"/>
      <c r="CFS250" s="260"/>
      <c r="CFT250" s="260"/>
      <c r="CFU250" s="260"/>
      <c r="CFV250" s="260"/>
      <c r="CFW250" s="260"/>
      <c r="CFX250" s="260"/>
      <c r="CFY250" s="260"/>
      <c r="CFZ250" s="260"/>
      <c r="CGA250" s="260"/>
      <c r="CGB250" s="260"/>
      <c r="CGC250" s="260"/>
      <c r="CGD250" s="260"/>
      <c r="CGE250" s="260"/>
      <c r="CGF250" s="260"/>
      <c r="CGG250" s="260"/>
      <c r="CGH250" s="260"/>
      <c r="CGI250" s="260"/>
      <c r="CGJ250" s="260"/>
      <c r="CGK250" s="260"/>
      <c r="CGL250" s="260"/>
      <c r="CGM250" s="260"/>
      <c r="CGN250" s="260"/>
      <c r="CGO250" s="260"/>
      <c r="CGP250" s="260"/>
      <c r="CGQ250" s="260"/>
      <c r="CGR250" s="260"/>
      <c r="CGS250" s="260"/>
      <c r="CGT250" s="260"/>
      <c r="CGU250" s="260"/>
      <c r="CGV250" s="260"/>
      <c r="CGW250" s="260"/>
      <c r="CGX250" s="260"/>
      <c r="CGY250" s="260"/>
      <c r="CGZ250" s="260"/>
      <c r="CHA250" s="260"/>
      <c r="CHB250" s="260"/>
      <c r="CHC250" s="260"/>
      <c r="CHD250" s="260"/>
      <c r="CHE250" s="260"/>
      <c r="CHF250" s="260"/>
      <c r="CHG250" s="260"/>
      <c r="CHH250" s="260"/>
      <c r="CHI250" s="260"/>
      <c r="CHJ250" s="260"/>
      <c r="CHK250" s="260"/>
      <c r="CHL250" s="260"/>
      <c r="CHM250" s="260"/>
      <c r="CHN250" s="260"/>
      <c r="CHO250" s="260"/>
      <c r="CHP250" s="260"/>
      <c r="CHQ250" s="260"/>
      <c r="CHR250" s="260"/>
      <c r="CHS250" s="260"/>
      <c r="CHT250" s="260"/>
      <c r="CHU250" s="260"/>
      <c r="CHV250" s="260"/>
      <c r="CHW250" s="260"/>
      <c r="CHX250" s="260"/>
      <c r="CHY250" s="260"/>
      <c r="CHZ250" s="260"/>
      <c r="CIA250" s="260"/>
      <c r="CIB250" s="260"/>
      <c r="CIC250" s="260"/>
      <c r="CID250" s="260"/>
      <c r="CIE250" s="260"/>
      <c r="CIF250" s="260"/>
      <c r="CIG250" s="260"/>
      <c r="CIH250" s="260"/>
      <c r="CII250" s="260"/>
      <c r="CIJ250" s="260"/>
      <c r="CIK250" s="260"/>
      <c r="CIL250" s="260"/>
      <c r="CIM250" s="260"/>
      <c r="CIN250" s="260"/>
      <c r="CIO250" s="260"/>
      <c r="CIP250" s="260"/>
      <c r="CIQ250" s="260"/>
      <c r="CIR250" s="260"/>
      <c r="CIS250" s="260"/>
      <c r="CIT250" s="260"/>
      <c r="CIU250" s="260"/>
      <c r="CIV250" s="260"/>
      <c r="CIW250" s="260"/>
      <c r="CIX250" s="260"/>
      <c r="CIY250" s="260"/>
      <c r="CIZ250" s="260"/>
      <c r="CJA250" s="260"/>
      <c r="CJB250" s="260"/>
      <c r="CJC250" s="260"/>
      <c r="CJD250" s="260"/>
      <c r="CJE250" s="260"/>
      <c r="CJF250" s="260"/>
      <c r="CJG250" s="260"/>
      <c r="CJH250" s="260"/>
      <c r="CJI250" s="260"/>
      <c r="CJJ250" s="260"/>
      <c r="CJK250" s="260"/>
      <c r="CJL250" s="260"/>
      <c r="CJM250" s="260"/>
      <c r="CJN250" s="260"/>
      <c r="CJO250" s="260"/>
      <c r="CJP250" s="260"/>
      <c r="CJQ250" s="260"/>
      <c r="CJR250" s="260"/>
      <c r="CJS250" s="260"/>
      <c r="CJT250" s="260"/>
      <c r="CJU250" s="260"/>
      <c r="CJV250" s="260"/>
      <c r="CJW250" s="260"/>
      <c r="CJX250" s="260"/>
      <c r="CJY250" s="260"/>
      <c r="CJZ250" s="260"/>
      <c r="CKA250" s="260"/>
      <c r="CKB250" s="260"/>
      <c r="CKC250" s="260"/>
      <c r="CKD250" s="260"/>
      <c r="CKE250" s="260"/>
      <c r="CKF250" s="260"/>
      <c r="CKG250" s="260"/>
      <c r="CKH250" s="260"/>
      <c r="CKI250" s="260"/>
      <c r="CKJ250" s="260"/>
      <c r="CKK250" s="260"/>
      <c r="CKL250" s="260"/>
      <c r="CKM250" s="260"/>
      <c r="CKN250" s="260"/>
      <c r="CKO250" s="260"/>
      <c r="CKP250" s="260"/>
      <c r="CKQ250" s="260"/>
      <c r="CKR250" s="260"/>
      <c r="CKS250" s="260"/>
      <c r="CKT250" s="260"/>
      <c r="CKU250" s="260"/>
      <c r="CKV250" s="260"/>
      <c r="CKW250" s="260"/>
      <c r="CKX250" s="260"/>
      <c r="CKY250" s="260"/>
      <c r="CKZ250" s="260"/>
      <c r="CLA250" s="260"/>
      <c r="CLB250" s="260"/>
      <c r="CLC250" s="260"/>
      <c r="CLD250" s="260"/>
      <c r="CLE250" s="260"/>
      <c r="CLF250" s="260"/>
      <c r="CLG250" s="260"/>
      <c r="CLH250" s="260"/>
      <c r="CLI250" s="260"/>
      <c r="CLJ250" s="260"/>
      <c r="CLK250" s="260"/>
      <c r="CLL250" s="260"/>
      <c r="CLM250" s="260"/>
      <c r="CLN250" s="260"/>
      <c r="CLO250" s="260"/>
      <c r="CLP250" s="260"/>
      <c r="CLQ250" s="260"/>
      <c r="CLR250" s="260"/>
      <c r="CLS250" s="260"/>
      <c r="CLT250" s="260"/>
      <c r="CLU250" s="260"/>
      <c r="CLV250" s="260"/>
      <c r="CLW250" s="260"/>
      <c r="CLX250" s="260"/>
      <c r="CLY250" s="260"/>
      <c r="CLZ250" s="260"/>
      <c r="CMA250" s="260"/>
      <c r="CMB250" s="260"/>
      <c r="CMC250" s="260"/>
      <c r="CMD250" s="260"/>
      <c r="CME250" s="260"/>
      <c r="CMF250" s="260"/>
      <c r="CMG250" s="260"/>
      <c r="CMH250" s="260"/>
      <c r="CMI250" s="260"/>
      <c r="CMJ250" s="260"/>
      <c r="CMK250" s="260"/>
      <c r="CML250" s="260"/>
      <c r="CMM250" s="260"/>
      <c r="CMN250" s="260"/>
      <c r="CMO250" s="260"/>
      <c r="CMP250" s="260"/>
      <c r="CMQ250" s="260"/>
      <c r="CMR250" s="260"/>
      <c r="CMS250" s="260"/>
      <c r="CMT250" s="260"/>
      <c r="CMU250" s="260"/>
      <c r="CMV250" s="260"/>
      <c r="CMW250" s="260"/>
      <c r="CMX250" s="260"/>
      <c r="CMY250" s="260"/>
      <c r="CMZ250" s="260"/>
      <c r="CNA250" s="260"/>
      <c r="CNB250" s="260"/>
      <c r="CNC250" s="260"/>
      <c r="CND250" s="260"/>
      <c r="CNE250" s="260"/>
      <c r="CNF250" s="260"/>
      <c r="CNG250" s="260"/>
      <c r="CNH250" s="260"/>
      <c r="CNI250" s="260"/>
      <c r="CNJ250" s="260"/>
      <c r="CNK250" s="260"/>
      <c r="CNL250" s="260"/>
      <c r="CNM250" s="260"/>
      <c r="CNN250" s="260"/>
      <c r="CNO250" s="260"/>
      <c r="CNP250" s="260"/>
      <c r="CNQ250" s="260"/>
      <c r="CNR250" s="260"/>
      <c r="CNS250" s="260"/>
      <c r="CNT250" s="260"/>
      <c r="CNU250" s="260"/>
      <c r="CNV250" s="260"/>
      <c r="CNW250" s="260"/>
      <c r="CNX250" s="260"/>
      <c r="CNY250" s="260"/>
      <c r="CNZ250" s="260"/>
      <c r="COA250" s="260"/>
      <c r="COB250" s="260"/>
      <c r="COC250" s="260"/>
      <c r="COD250" s="260"/>
      <c r="COE250" s="260"/>
      <c r="COF250" s="260"/>
      <c r="COG250" s="260"/>
      <c r="COH250" s="260"/>
      <c r="COI250" s="260"/>
      <c r="COJ250" s="260"/>
      <c r="COK250" s="260"/>
      <c r="COL250" s="260"/>
      <c r="COM250" s="260"/>
      <c r="CON250" s="260"/>
      <c r="COO250" s="260"/>
      <c r="COP250" s="260"/>
      <c r="COQ250" s="260"/>
      <c r="COR250" s="260"/>
      <c r="COS250" s="260"/>
      <c r="COT250" s="260"/>
      <c r="COU250" s="260"/>
      <c r="COV250" s="260"/>
      <c r="COW250" s="260"/>
      <c r="COX250" s="260"/>
      <c r="COY250" s="260"/>
      <c r="COZ250" s="260"/>
      <c r="CPA250" s="260"/>
      <c r="CPB250" s="260"/>
      <c r="CPC250" s="260"/>
      <c r="CPD250" s="260"/>
      <c r="CPE250" s="260"/>
      <c r="CPF250" s="260"/>
      <c r="CPG250" s="260"/>
      <c r="CPH250" s="260"/>
      <c r="CPI250" s="260"/>
      <c r="CPJ250" s="260"/>
      <c r="CPK250" s="260"/>
      <c r="CPL250" s="260"/>
      <c r="CPM250" s="260"/>
      <c r="CPN250" s="260"/>
      <c r="CPO250" s="260"/>
      <c r="CPP250" s="260"/>
      <c r="CPQ250" s="260"/>
      <c r="CPR250" s="260"/>
      <c r="CPS250" s="260"/>
      <c r="CPT250" s="260"/>
      <c r="CPU250" s="260"/>
      <c r="CPV250" s="260"/>
      <c r="CPW250" s="260"/>
      <c r="CPX250" s="260"/>
      <c r="CPY250" s="260"/>
      <c r="CPZ250" s="260"/>
      <c r="CQA250" s="260"/>
      <c r="CQB250" s="260"/>
      <c r="CQC250" s="260"/>
      <c r="CQD250" s="260"/>
      <c r="CQE250" s="260"/>
      <c r="CQF250" s="260"/>
      <c r="CQG250" s="260"/>
      <c r="CQH250" s="260"/>
      <c r="CQI250" s="260"/>
      <c r="CQJ250" s="260"/>
      <c r="CQK250" s="260"/>
      <c r="CQL250" s="260"/>
      <c r="CQM250" s="260"/>
      <c r="CQN250" s="260"/>
      <c r="CQO250" s="260"/>
      <c r="CQP250" s="260"/>
      <c r="CQQ250" s="260"/>
      <c r="CQR250" s="260"/>
      <c r="CQS250" s="260"/>
      <c r="CQT250" s="260"/>
      <c r="CQU250" s="260"/>
      <c r="CQV250" s="260"/>
      <c r="CQW250" s="260"/>
      <c r="CQX250" s="260"/>
      <c r="CQY250" s="260"/>
      <c r="CQZ250" s="260"/>
      <c r="CRA250" s="260"/>
      <c r="CRB250" s="260"/>
      <c r="CRC250" s="260"/>
      <c r="CRD250" s="260"/>
      <c r="CRE250" s="260"/>
      <c r="CRF250" s="260"/>
      <c r="CRG250" s="260"/>
      <c r="CRH250" s="260"/>
      <c r="CRI250" s="260"/>
      <c r="CRJ250" s="260"/>
      <c r="CRK250" s="260"/>
      <c r="CRL250" s="260"/>
      <c r="CRM250" s="260"/>
      <c r="CRN250" s="260"/>
      <c r="CRO250" s="260"/>
      <c r="CRP250" s="260"/>
      <c r="CRQ250" s="260"/>
      <c r="CRR250" s="260"/>
      <c r="CRS250" s="260"/>
      <c r="CRT250" s="260"/>
      <c r="CRU250" s="260"/>
      <c r="CRV250" s="260"/>
      <c r="CRW250" s="260"/>
      <c r="CRX250" s="260"/>
      <c r="CRY250" s="260"/>
      <c r="CRZ250" s="260"/>
      <c r="CSA250" s="260"/>
      <c r="CSB250" s="260"/>
      <c r="CSC250" s="260"/>
      <c r="CSD250" s="260"/>
      <c r="CSE250" s="260"/>
      <c r="CSF250" s="260"/>
      <c r="CSG250" s="260"/>
      <c r="CSH250" s="260"/>
      <c r="CSI250" s="260"/>
      <c r="CSJ250" s="260"/>
      <c r="CSK250" s="260"/>
      <c r="CSL250" s="260"/>
      <c r="CSM250" s="260"/>
      <c r="CSN250" s="260"/>
      <c r="CSO250" s="260"/>
      <c r="CSP250" s="260"/>
      <c r="CSQ250" s="260"/>
      <c r="CSR250" s="260"/>
      <c r="CSS250" s="260"/>
      <c r="CST250" s="260"/>
      <c r="CSU250" s="260"/>
      <c r="CSV250" s="260"/>
      <c r="CSW250" s="260"/>
      <c r="CSX250" s="260"/>
      <c r="CSY250" s="260"/>
      <c r="CSZ250" s="260"/>
      <c r="CTA250" s="260"/>
      <c r="CTB250" s="260"/>
      <c r="CTC250" s="260"/>
      <c r="CTD250" s="260"/>
      <c r="CTE250" s="260"/>
      <c r="CTF250" s="260"/>
      <c r="CTG250" s="260"/>
      <c r="CTH250" s="260"/>
      <c r="CTI250" s="260"/>
      <c r="CTJ250" s="260"/>
      <c r="CTK250" s="260"/>
      <c r="CTL250" s="260"/>
      <c r="CTM250" s="260"/>
      <c r="CTN250" s="260"/>
      <c r="CTO250" s="260"/>
      <c r="CTP250" s="260"/>
      <c r="CTQ250" s="260"/>
      <c r="CTR250" s="260"/>
      <c r="CTS250" s="260"/>
      <c r="CTT250" s="260"/>
      <c r="CTU250" s="260"/>
      <c r="CTV250" s="260"/>
      <c r="CTW250" s="260"/>
      <c r="CTX250" s="260"/>
      <c r="CTY250" s="260"/>
      <c r="CTZ250" s="260"/>
      <c r="CUA250" s="260"/>
      <c r="CUB250" s="260"/>
      <c r="CUC250" s="260"/>
      <c r="CUD250" s="260"/>
      <c r="CUE250" s="260"/>
      <c r="CUF250" s="260"/>
      <c r="CUG250" s="260"/>
      <c r="CUH250" s="260"/>
      <c r="CUI250" s="260"/>
      <c r="CUJ250" s="260"/>
      <c r="CUK250" s="260"/>
      <c r="CUL250" s="260"/>
      <c r="CUM250" s="260"/>
      <c r="CUN250" s="260"/>
      <c r="CUO250" s="260"/>
      <c r="CUP250" s="260"/>
      <c r="CUQ250" s="260"/>
      <c r="CUR250" s="260"/>
      <c r="CUS250" s="260"/>
      <c r="CUT250" s="260"/>
      <c r="CUU250" s="260"/>
      <c r="CUV250" s="260"/>
      <c r="CUW250" s="260"/>
      <c r="CUX250" s="260"/>
      <c r="CUY250" s="260"/>
      <c r="CUZ250" s="260"/>
      <c r="CVA250" s="260"/>
      <c r="CVB250" s="260"/>
      <c r="CVC250" s="260"/>
      <c r="CVD250" s="260"/>
      <c r="CVE250" s="260"/>
      <c r="CVF250" s="260"/>
      <c r="CVG250" s="260"/>
      <c r="CVH250" s="260"/>
      <c r="CVI250" s="260"/>
      <c r="CVJ250" s="260"/>
      <c r="CVK250" s="260"/>
      <c r="CVL250" s="260"/>
      <c r="CVM250" s="260"/>
      <c r="CVN250" s="260"/>
      <c r="CVO250" s="260"/>
      <c r="CVP250" s="260"/>
      <c r="CVQ250" s="260"/>
      <c r="CVR250" s="260"/>
      <c r="CVS250" s="260"/>
      <c r="CVT250" s="260"/>
      <c r="CVU250" s="260"/>
      <c r="CVV250" s="260"/>
      <c r="CVW250" s="260"/>
      <c r="CVX250" s="260"/>
      <c r="CVY250" s="260"/>
      <c r="CVZ250" s="260"/>
      <c r="CWA250" s="260"/>
      <c r="CWB250" s="260"/>
      <c r="CWC250" s="260"/>
      <c r="CWD250" s="260"/>
      <c r="CWE250" s="260"/>
      <c r="CWF250" s="260"/>
      <c r="CWG250" s="260"/>
      <c r="CWH250" s="260"/>
      <c r="CWI250" s="260"/>
      <c r="CWJ250" s="260"/>
      <c r="CWK250" s="260"/>
      <c r="CWL250" s="260"/>
      <c r="CWM250" s="260"/>
      <c r="CWN250" s="260"/>
      <c r="CWO250" s="260"/>
      <c r="CWP250" s="260"/>
      <c r="CWQ250" s="260"/>
      <c r="CWR250" s="260"/>
      <c r="CWS250" s="260"/>
      <c r="CWT250" s="260"/>
      <c r="CWU250" s="260"/>
      <c r="CWV250" s="260"/>
      <c r="CWW250" s="260"/>
      <c r="CWX250" s="260"/>
      <c r="CWY250" s="260"/>
      <c r="CWZ250" s="260"/>
      <c r="CXA250" s="260"/>
      <c r="CXB250" s="260"/>
      <c r="CXC250" s="260"/>
      <c r="CXD250" s="260"/>
      <c r="CXE250" s="260"/>
      <c r="CXF250" s="260"/>
      <c r="CXG250" s="260"/>
      <c r="CXH250" s="260"/>
      <c r="CXI250" s="260"/>
      <c r="CXJ250" s="260"/>
      <c r="CXK250" s="260"/>
      <c r="CXL250" s="260"/>
      <c r="CXM250" s="260"/>
      <c r="CXN250" s="260"/>
      <c r="CXO250" s="260"/>
      <c r="CXP250" s="260"/>
      <c r="CXQ250" s="260"/>
      <c r="CXR250" s="260"/>
      <c r="CXS250" s="260"/>
      <c r="CXT250" s="260"/>
      <c r="CXU250" s="260"/>
      <c r="CXV250" s="260"/>
      <c r="CXW250" s="260"/>
      <c r="CXX250" s="260"/>
      <c r="CXY250" s="260"/>
      <c r="CXZ250" s="260"/>
      <c r="CYA250" s="260"/>
      <c r="CYB250" s="260"/>
      <c r="CYC250" s="260"/>
      <c r="CYD250" s="260"/>
      <c r="CYE250" s="260"/>
      <c r="CYF250" s="260"/>
      <c r="CYG250" s="260"/>
      <c r="CYH250" s="260"/>
      <c r="CYI250" s="260"/>
      <c r="CYJ250" s="260"/>
      <c r="CYK250" s="260"/>
      <c r="CYL250" s="260"/>
      <c r="CYM250" s="260"/>
      <c r="CYN250" s="260"/>
      <c r="CYO250" s="260"/>
      <c r="CYP250" s="260"/>
      <c r="CYQ250" s="260"/>
      <c r="CYR250" s="260"/>
      <c r="CYS250" s="260"/>
      <c r="CYT250" s="260"/>
      <c r="CYU250" s="260"/>
      <c r="CYV250" s="260"/>
      <c r="CYW250" s="260"/>
      <c r="CYX250" s="260"/>
      <c r="CYY250" s="260"/>
      <c r="CYZ250" s="260"/>
      <c r="CZA250" s="260"/>
      <c r="CZB250" s="260"/>
      <c r="CZC250" s="260"/>
      <c r="CZD250" s="260"/>
      <c r="CZE250" s="260"/>
      <c r="CZF250" s="260"/>
      <c r="CZG250" s="260"/>
      <c r="CZH250" s="260"/>
      <c r="CZI250" s="260"/>
      <c r="CZJ250" s="260"/>
      <c r="CZK250" s="260"/>
      <c r="CZL250" s="260"/>
      <c r="CZM250" s="260"/>
      <c r="CZN250" s="260"/>
      <c r="CZO250" s="260"/>
      <c r="CZP250" s="260"/>
      <c r="CZQ250" s="260"/>
      <c r="CZR250" s="260"/>
      <c r="CZS250" s="260"/>
      <c r="CZT250" s="260"/>
      <c r="CZU250" s="260"/>
      <c r="CZV250" s="260"/>
      <c r="CZW250" s="260"/>
      <c r="CZX250" s="260"/>
      <c r="CZY250" s="260"/>
      <c r="CZZ250" s="260"/>
      <c r="DAA250" s="260"/>
      <c r="DAB250" s="260"/>
      <c r="DAC250" s="260"/>
      <c r="DAD250" s="260"/>
      <c r="DAE250" s="260"/>
      <c r="DAF250" s="260"/>
      <c r="DAG250" s="260"/>
      <c r="DAH250" s="260"/>
      <c r="DAI250" s="260"/>
      <c r="DAJ250" s="260"/>
      <c r="DAK250" s="260"/>
      <c r="DAL250" s="260"/>
      <c r="DAM250" s="260"/>
      <c r="DAN250" s="260"/>
      <c r="DAO250" s="260"/>
      <c r="DAP250" s="260"/>
      <c r="DAQ250" s="260"/>
      <c r="DAR250" s="260"/>
      <c r="DAS250" s="260"/>
      <c r="DAT250" s="260"/>
      <c r="DAU250" s="260"/>
      <c r="DAV250" s="260"/>
      <c r="DAW250" s="260"/>
      <c r="DAX250" s="260"/>
      <c r="DAY250" s="260"/>
      <c r="DAZ250" s="260"/>
      <c r="DBA250" s="260"/>
      <c r="DBB250" s="260"/>
      <c r="DBC250" s="260"/>
      <c r="DBD250" s="260"/>
      <c r="DBE250" s="260"/>
      <c r="DBF250" s="260"/>
      <c r="DBG250" s="260"/>
      <c r="DBH250" s="260"/>
      <c r="DBI250" s="260"/>
      <c r="DBJ250" s="260"/>
      <c r="DBK250" s="260"/>
      <c r="DBL250" s="260"/>
      <c r="DBM250" s="260"/>
      <c r="DBN250" s="260"/>
      <c r="DBO250" s="260"/>
      <c r="DBP250" s="260"/>
      <c r="DBQ250" s="260"/>
      <c r="DBR250" s="260"/>
      <c r="DBS250" s="260"/>
      <c r="DBT250" s="260"/>
      <c r="DBU250" s="260"/>
      <c r="DBV250" s="260"/>
      <c r="DBW250" s="260"/>
      <c r="DBX250" s="260"/>
      <c r="DBY250" s="260"/>
      <c r="DBZ250" s="260"/>
      <c r="DCA250" s="260"/>
      <c r="DCB250" s="260"/>
      <c r="DCC250" s="260"/>
      <c r="DCD250" s="260"/>
      <c r="DCE250" s="260"/>
      <c r="DCF250" s="260"/>
      <c r="DCG250" s="260"/>
      <c r="DCH250" s="260"/>
      <c r="DCI250" s="260"/>
      <c r="DCJ250" s="260"/>
      <c r="DCK250" s="260"/>
      <c r="DCL250" s="260"/>
      <c r="DCM250" s="260"/>
      <c r="DCN250" s="260"/>
      <c r="DCO250" s="260"/>
      <c r="DCP250" s="260"/>
      <c r="DCQ250" s="260"/>
      <c r="DCR250" s="260"/>
      <c r="DCS250" s="260"/>
      <c r="DCT250" s="260"/>
      <c r="DCU250" s="260"/>
      <c r="DCV250" s="260"/>
      <c r="DCW250" s="260"/>
      <c r="DCX250" s="260"/>
      <c r="DCY250" s="260"/>
      <c r="DCZ250" s="260"/>
      <c r="DDA250" s="260"/>
      <c r="DDB250" s="260"/>
      <c r="DDC250" s="260"/>
      <c r="DDD250" s="260"/>
      <c r="DDE250" s="260"/>
      <c r="DDF250" s="260"/>
      <c r="DDG250" s="260"/>
      <c r="DDH250" s="260"/>
      <c r="DDI250" s="260"/>
      <c r="DDJ250" s="260"/>
      <c r="DDK250" s="260"/>
      <c r="DDL250" s="260"/>
      <c r="DDM250" s="260"/>
      <c r="DDN250" s="260"/>
      <c r="DDO250" s="260"/>
      <c r="DDP250" s="260"/>
      <c r="DDQ250" s="260"/>
      <c r="DDR250" s="260"/>
      <c r="DDS250" s="260"/>
      <c r="DDT250" s="260"/>
      <c r="DDU250" s="260"/>
      <c r="DDV250" s="260"/>
      <c r="DDW250" s="260"/>
      <c r="DDX250" s="260"/>
      <c r="DDY250" s="260"/>
      <c r="DDZ250" s="260"/>
      <c r="DEA250" s="260"/>
      <c r="DEB250" s="260"/>
      <c r="DEC250" s="260"/>
      <c r="DED250" s="260"/>
      <c r="DEE250" s="260"/>
      <c r="DEF250" s="260"/>
      <c r="DEG250" s="260"/>
      <c r="DEH250" s="260"/>
      <c r="DEI250" s="260"/>
      <c r="DEJ250" s="260"/>
      <c r="DEK250" s="260"/>
      <c r="DEL250" s="260"/>
      <c r="DEM250" s="260"/>
      <c r="DEN250" s="260"/>
      <c r="DEO250" s="260"/>
      <c r="DEP250" s="260"/>
      <c r="DEQ250" s="260"/>
      <c r="DER250" s="260"/>
      <c r="DES250" s="260"/>
      <c r="DET250" s="260"/>
      <c r="DEU250" s="260"/>
      <c r="DEV250" s="260"/>
      <c r="DEW250" s="260"/>
      <c r="DEX250" s="260"/>
      <c r="DEY250" s="260"/>
      <c r="DEZ250" s="260"/>
      <c r="DFA250" s="260"/>
      <c r="DFB250" s="260"/>
      <c r="DFC250" s="260"/>
      <c r="DFD250" s="260"/>
      <c r="DFE250" s="260"/>
      <c r="DFF250" s="260"/>
      <c r="DFG250" s="260"/>
      <c r="DFH250" s="260"/>
      <c r="DFI250" s="260"/>
      <c r="DFJ250" s="260"/>
      <c r="DFK250" s="260"/>
      <c r="DFL250" s="260"/>
      <c r="DFM250" s="260"/>
      <c r="DFN250" s="260"/>
      <c r="DFO250" s="260"/>
      <c r="DFP250" s="260"/>
      <c r="DFQ250" s="260"/>
      <c r="DFR250" s="260"/>
      <c r="DFS250" s="260"/>
      <c r="DFT250" s="260"/>
      <c r="DFU250" s="260"/>
      <c r="DFV250" s="260"/>
      <c r="DFW250" s="260"/>
      <c r="DFX250" s="260"/>
      <c r="DFY250" s="260"/>
      <c r="DFZ250" s="260"/>
      <c r="DGA250" s="260"/>
      <c r="DGB250" s="260"/>
      <c r="DGC250" s="260"/>
      <c r="DGD250" s="260"/>
      <c r="DGE250" s="260"/>
      <c r="DGF250" s="260"/>
      <c r="DGG250" s="260"/>
      <c r="DGH250" s="260"/>
      <c r="DGI250" s="260"/>
      <c r="DGJ250" s="260"/>
      <c r="DGK250" s="260"/>
      <c r="DGL250" s="260"/>
      <c r="DGM250" s="260"/>
      <c r="DGN250" s="260"/>
      <c r="DGO250" s="260"/>
      <c r="DGP250" s="260"/>
      <c r="DGQ250" s="260"/>
      <c r="DGR250" s="260"/>
      <c r="DGS250" s="260"/>
      <c r="DGT250" s="260"/>
      <c r="DGU250" s="260"/>
      <c r="DGV250" s="260"/>
      <c r="DGW250" s="260"/>
      <c r="DGX250" s="260"/>
      <c r="DGY250" s="260"/>
      <c r="DGZ250" s="260"/>
      <c r="DHA250" s="260"/>
      <c r="DHB250" s="260"/>
      <c r="DHC250" s="260"/>
      <c r="DHD250" s="260"/>
      <c r="DHE250" s="260"/>
      <c r="DHF250" s="260"/>
      <c r="DHG250" s="260"/>
      <c r="DHH250" s="260"/>
      <c r="DHI250" s="260"/>
      <c r="DHJ250" s="260"/>
      <c r="DHK250" s="260"/>
      <c r="DHL250" s="260"/>
      <c r="DHM250" s="260"/>
      <c r="DHN250" s="260"/>
      <c r="DHO250" s="260"/>
      <c r="DHP250" s="260"/>
      <c r="DHQ250" s="260"/>
      <c r="DHR250" s="260"/>
      <c r="DHS250" s="260"/>
      <c r="DHT250" s="260"/>
      <c r="DHU250" s="260"/>
      <c r="DHV250" s="260"/>
      <c r="DHW250" s="260"/>
      <c r="DHX250" s="260"/>
      <c r="DHY250" s="260"/>
      <c r="DHZ250" s="260"/>
      <c r="DIA250" s="260"/>
      <c r="DIB250" s="260"/>
      <c r="DIC250" s="260"/>
      <c r="DID250" s="260"/>
      <c r="DIE250" s="260"/>
      <c r="DIF250" s="260"/>
      <c r="DIG250" s="260"/>
      <c r="DIH250" s="260"/>
      <c r="DII250" s="260"/>
      <c r="DIJ250" s="260"/>
      <c r="DIK250" s="260"/>
      <c r="DIL250" s="260"/>
      <c r="DIM250" s="260"/>
      <c r="DIN250" s="260"/>
      <c r="DIO250" s="260"/>
      <c r="DIP250" s="260"/>
      <c r="DIQ250" s="260"/>
      <c r="DIR250" s="260"/>
      <c r="DIS250" s="260"/>
      <c r="DIT250" s="260"/>
      <c r="DIU250" s="260"/>
      <c r="DIV250" s="260"/>
      <c r="DIW250" s="260"/>
      <c r="DIX250" s="260"/>
      <c r="DIY250" s="260"/>
      <c r="DIZ250" s="260"/>
      <c r="DJA250" s="260"/>
      <c r="DJB250" s="260"/>
      <c r="DJC250" s="260"/>
      <c r="DJD250" s="260"/>
      <c r="DJE250" s="260"/>
      <c r="DJF250" s="260"/>
      <c r="DJG250" s="260"/>
      <c r="DJH250" s="260"/>
      <c r="DJI250" s="260"/>
      <c r="DJJ250" s="260"/>
      <c r="DJK250" s="260"/>
      <c r="DJL250" s="260"/>
      <c r="DJM250" s="260"/>
      <c r="DJN250" s="260"/>
      <c r="DJO250" s="260"/>
      <c r="DJP250" s="260"/>
      <c r="DJQ250" s="260"/>
      <c r="DJR250" s="260"/>
      <c r="DJS250" s="260"/>
      <c r="DJT250" s="260"/>
      <c r="DJU250" s="260"/>
      <c r="DJV250" s="260"/>
      <c r="DJW250" s="260"/>
      <c r="DJX250" s="260"/>
      <c r="DJY250" s="260"/>
      <c r="DJZ250" s="260"/>
      <c r="DKA250" s="260"/>
      <c r="DKB250" s="260"/>
      <c r="DKC250" s="260"/>
      <c r="DKD250" s="260"/>
      <c r="DKE250" s="260"/>
      <c r="DKF250" s="260"/>
      <c r="DKG250" s="260"/>
      <c r="DKH250" s="260"/>
      <c r="DKI250" s="260"/>
      <c r="DKJ250" s="260"/>
      <c r="DKK250" s="260"/>
      <c r="DKL250" s="260"/>
      <c r="DKM250" s="260"/>
      <c r="DKN250" s="260"/>
      <c r="DKO250" s="260"/>
      <c r="DKP250" s="260"/>
      <c r="DKQ250" s="260"/>
      <c r="DKR250" s="260"/>
      <c r="DKS250" s="260"/>
      <c r="DKT250" s="260"/>
      <c r="DKU250" s="260"/>
      <c r="DKV250" s="260"/>
      <c r="DKW250" s="260"/>
      <c r="DKX250" s="260"/>
      <c r="DKY250" s="260"/>
      <c r="DKZ250" s="260"/>
      <c r="DLA250" s="260"/>
      <c r="DLB250" s="260"/>
      <c r="DLC250" s="260"/>
      <c r="DLD250" s="260"/>
      <c r="DLE250" s="260"/>
      <c r="DLF250" s="260"/>
      <c r="DLG250" s="260"/>
      <c r="DLH250" s="260"/>
      <c r="DLI250" s="260"/>
      <c r="DLJ250" s="260"/>
      <c r="DLK250" s="260"/>
      <c r="DLL250" s="260"/>
      <c r="DLM250" s="260"/>
      <c r="DLN250" s="260"/>
      <c r="DLO250" s="260"/>
      <c r="DLP250" s="260"/>
      <c r="DLQ250" s="260"/>
      <c r="DLR250" s="260"/>
      <c r="DLS250" s="260"/>
      <c r="DLT250" s="260"/>
      <c r="DLU250" s="260"/>
      <c r="DLV250" s="260"/>
      <c r="DLW250" s="260"/>
      <c r="DLX250" s="260"/>
      <c r="DLY250" s="260"/>
      <c r="DLZ250" s="260"/>
      <c r="DMA250" s="260"/>
      <c r="DMB250" s="260"/>
      <c r="DMC250" s="260"/>
      <c r="DMD250" s="260"/>
      <c r="DME250" s="260"/>
      <c r="DMF250" s="260"/>
      <c r="DMG250" s="260"/>
      <c r="DMH250" s="260"/>
      <c r="DMI250" s="260"/>
      <c r="DMJ250" s="260"/>
      <c r="DMK250" s="260"/>
      <c r="DML250" s="260"/>
      <c r="DMM250" s="260"/>
      <c r="DMN250" s="260"/>
      <c r="DMO250" s="260"/>
      <c r="DMP250" s="260"/>
      <c r="DMQ250" s="260"/>
      <c r="DMR250" s="260"/>
      <c r="DMS250" s="260"/>
      <c r="DMT250" s="260"/>
      <c r="DMU250" s="260"/>
      <c r="DMV250" s="260"/>
      <c r="DMW250" s="260"/>
      <c r="DMX250" s="260"/>
      <c r="DMY250" s="260"/>
      <c r="DMZ250" s="260"/>
      <c r="DNA250" s="260"/>
      <c r="DNB250" s="260"/>
      <c r="DNC250" s="260"/>
      <c r="DND250" s="260"/>
      <c r="DNE250" s="260"/>
      <c r="DNF250" s="260"/>
      <c r="DNG250" s="260"/>
      <c r="DNH250" s="260"/>
      <c r="DNI250" s="260"/>
      <c r="DNJ250" s="260"/>
      <c r="DNK250" s="260"/>
      <c r="DNL250" s="260"/>
      <c r="DNM250" s="260"/>
      <c r="DNN250" s="260"/>
      <c r="DNO250" s="260"/>
      <c r="DNP250" s="260"/>
      <c r="DNQ250" s="260"/>
      <c r="DNR250" s="260"/>
      <c r="DNS250" s="260"/>
      <c r="DNT250" s="260"/>
      <c r="DNU250" s="260"/>
      <c r="DNV250" s="260"/>
      <c r="DNW250" s="260"/>
      <c r="DNX250" s="260"/>
      <c r="DNY250" s="260"/>
      <c r="DNZ250" s="260"/>
      <c r="DOA250" s="260"/>
      <c r="DOB250" s="260"/>
      <c r="DOC250" s="260"/>
      <c r="DOD250" s="260"/>
      <c r="DOE250" s="260"/>
      <c r="DOF250" s="260"/>
      <c r="DOG250" s="260"/>
      <c r="DOH250" s="260"/>
      <c r="DOI250" s="260"/>
      <c r="DOJ250" s="260"/>
      <c r="DOK250" s="260"/>
      <c r="DOL250" s="260"/>
      <c r="DOM250" s="260"/>
      <c r="DON250" s="260"/>
      <c r="DOO250" s="260"/>
      <c r="DOP250" s="260"/>
      <c r="DOQ250" s="260"/>
      <c r="DOR250" s="260"/>
      <c r="DOS250" s="260"/>
      <c r="DOT250" s="260"/>
      <c r="DOU250" s="260"/>
      <c r="DOV250" s="260"/>
      <c r="DOW250" s="260"/>
      <c r="DOX250" s="260"/>
      <c r="DOY250" s="260"/>
      <c r="DOZ250" s="260"/>
      <c r="DPA250" s="260"/>
      <c r="DPB250" s="260"/>
      <c r="DPC250" s="260"/>
      <c r="DPD250" s="260"/>
      <c r="DPE250" s="260"/>
      <c r="DPF250" s="260"/>
      <c r="DPG250" s="260"/>
      <c r="DPH250" s="260"/>
      <c r="DPI250" s="260"/>
      <c r="DPJ250" s="260"/>
      <c r="DPK250" s="260"/>
      <c r="DPL250" s="260"/>
      <c r="DPM250" s="260"/>
      <c r="DPN250" s="260"/>
      <c r="DPO250" s="260"/>
      <c r="DPP250" s="260"/>
      <c r="DPQ250" s="260"/>
      <c r="DPR250" s="260"/>
      <c r="DPS250" s="260"/>
      <c r="DPT250" s="260"/>
      <c r="DPU250" s="260"/>
      <c r="DPV250" s="260"/>
      <c r="DPW250" s="260"/>
      <c r="DPX250" s="260"/>
      <c r="DPY250" s="260"/>
      <c r="DPZ250" s="260"/>
      <c r="DQA250" s="260"/>
      <c r="DQB250" s="260"/>
      <c r="DQC250" s="260"/>
      <c r="DQD250" s="260"/>
      <c r="DQE250" s="260"/>
      <c r="DQF250" s="260"/>
      <c r="DQG250" s="260"/>
      <c r="DQH250" s="260"/>
      <c r="DQI250" s="260"/>
      <c r="DQJ250" s="260"/>
      <c r="DQK250" s="260"/>
      <c r="DQL250" s="260"/>
      <c r="DQM250" s="260"/>
      <c r="DQN250" s="260"/>
      <c r="DQO250" s="260"/>
      <c r="DQP250" s="260"/>
      <c r="DQQ250" s="260"/>
      <c r="DQR250" s="260"/>
      <c r="DQS250" s="260"/>
      <c r="DQT250" s="260"/>
      <c r="DQU250" s="260"/>
      <c r="DQV250" s="260"/>
      <c r="DQW250" s="260"/>
      <c r="DQX250" s="260"/>
      <c r="DQY250" s="260"/>
      <c r="DQZ250" s="260"/>
      <c r="DRA250" s="260"/>
      <c r="DRB250" s="260"/>
      <c r="DRC250" s="260"/>
      <c r="DRD250" s="260"/>
      <c r="DRE250" s="260"/>
      <c r="DRF250" s="260"/>
      <c r="DRG250" s="260"/>
      <c r="DRH250" s="260"/>
      <c r="DRI250" s="260"/>
      <c r="DRJ250" s="260"/>
      <c r="DRK250" s="260"/>
      <c r="DRL250" s="260"/>
      <c r="DRM250" s="260"/>
      <c r="DRN250" s="260"/>
      <c r="DRO250" s="260"/>
      <c r="DRP250" s="260"/>
      <c r="DRQ250" s="260"/>
      <c r="DRR250" s="260"/>
      <c r="DRS250" s="260"/>
      <c r="DRT250" s="260"/>
      <c r="DRU250" s="260"/>
      <c r="DRV250" s="260"/>
      <c r="DRW250" s="260"/>
      <c r="DRX250" s="260"/>
      <c r="DRY250" s="260"/>
      <c r="DRZ250" s="260"/>
      <c r="DSA250" s="260"/>
      <c r="DSB250" s="260"/>
      <c r="DSC250" s="260"/>
      <c r="DSD250" s="260"/>
      <c r="DSE250" s="260"/>
      <c r="DSF250" s="260"/>
      <c r="DSG250" s="260"/>
      <c r="DSH250" s="260"/>
      <c r="DSI250" s="260"/>
      <c r="DSJ250" s="260"/>
      <c r="DSK250" s="260"/>
      <c r="DSL250" s="260"/>
      <c r="DSM250" s="260"/>
      <c r="DSN250" s="260"/>
      <c r="DSO250" s="260"/>
      <c r="DSP250" s="260"/>
      <c r="DSQ250" s="260"/>
      <c r="DSR250" s="260"/>
      <c r="DSS250" s="260"/>
      <c r="DST250" s="260"/>
      <c r="DSU250" s="260"/>
      <c r="DSV250" s="260"/>
      <c r="DSW250" s="260"/>
      <c r="DSX250" s="260"/>
      <c r="DSY250" s="260"/>
      <c r="DSZ250" s="260"/>
      <c r="DTA250" s="260"/>
      <c r="DTB250" s="260"/>
      <c r="DTC250" s="260"/>
      <c r="DTD250" s="260"/>
      <c r="DTE250" s="260"/>
      <c r="DTF250" s="260"/>
      <c r="DTG250" s="260"/>
      <c r="DTH250" s="260"/>
      <c r="DTI250" s="260"/>
      <c r="DTJ250" s="260"/>
      <c r="DTK250" s="260"/>
      <c r="DTL250" s="260"/>
      <c r="DTM250" s="260"/>
      <c r="DTN250" s="260"/>
      <c r="DTO250" s="260"/>
      <c r="DTP250" s="260"/>
      <c r="DTQ250" s="260"/>
      <c r="DTR250" s="260"/>
      <c r="DTS250" s="260"/>
      <c r="DTT250" s="260"/>
      <c r="DTU250" s="260"/>
      <c r="DTV250" s="260"/>
      <c r="DTW250" s="260"/>
      <c r="DTX250" s="260"/>
      <c r="DTY250" s="260"/>
      <c r="DTZ250" s="260"/>
      <c r="DUA250" s="260"/>
      <c r="DUB250" s="260"/>
      <c r="DUC250" s="260"/>
      <c r="DUD250" s="260"/>
      <c r="DUE250" s="260"/>
      <c r="DUF250" s="260"/>
      <c r="DUG250" s="260"/>
      <c r="DUH250" s="260"/>
      <c r="DUI250" s="260"/>
      <c r="DUJ250" s="260"/>
      <c r="DUK250" s="260"/>
      <c r="DUL250" s="260"/>
      <c r="DUM250" s="260"/>
      <c r="DUN250" s="260"/>
      <c r="DUO250" s="260"/>
      <c r="DUP250" s="260"/>
      <c r="DUQ250" s="260"/>
      <c r="DUR250" s="260"/>
      <c r="DUS250" s="260"/>
      <c r="DUT250" s="260"/>
      <c r="DUU250" s="260"/>
      <c r="DUV250" s="260"/>
      <c r="DUW250" s="260"/>
      <c r="DUX250" s="260"/>
      <c r="DUY250" s="260"/>
      <c r="DUZ250" s="260"/>
      <c r="DVA250" s="260"/>
      <c r="DVB250" s="260"/>
      <c r="DVC250" s="260"/>
      <c r="DVD250" s="260"/>
      <c r="DVE250" s="260"/>
      <c r="DVF250" s="260"/>
      <c r="DVG250" s="260"/>
      <c r="DVH250" s="260"/>
      <c r="DVI250" s="260"/>
      <c r="DVJ250" s="260"/>
      <c r="DVK250" s="260"/>
      <c r="DVL250" s="260"/>
      <c r="DVM250" s="260"/>
      <c r="DVN250" s="260"/>
      <c r="DVO250" s="260"/>
      <c r="DVP250" s="260"/>
      <c r="DVQ250" s="260"/>
      <c r="DVR250" s="260"/>
      <c r="DVS250" s="260"/>
      <c r="DVT250" s="260"/>
      <c r="DVU250" s="260"/>
      <c r="DVV250" s="260"/>
      <c r="DVW250" s="260"/>
      <c r="DVX250" s="260"/>
      <c r="DVY250" s="260"/>
      <c r="DVZ250" s="260"/>
      <c r="DWA250" s="260"/>
      <c r="DWB250" s="260"/>
      <c r="DWC250" s="260"/>
      <c r="DWD250" s="260"/>
      <c r="DWE250" s="260"/>
      <c r="DWF250" s="260"/>
      <c r="DWG250" s="260"/>
      <c r="DWH250" s="260"/>
      <c r="DWI250" s="260"/>
      <c r="DWJ250" s="260"/>
      <c r="DWK250" s="260"/>
      <c r="DWL250" s="260"/>
      <c r="DWM250" s="260"/>
      <c r="DWN250" s="260"/>
      <c r="DWO250" s="260"/>
      <c r="DWP250" s="260"/>
      <c r="DWQ250" s="260"/>
      <c r="DWR250" s="260"/>
      <c r="DWS250" s="260"/>
      <c r="DWT250" s="260"/>
      <c r="DWU250" s="260"/>
      <c r="DWV250" s="260"/>
      <c r="DWW250" s="260"/>
      <c r="DWX250" s="260"/>
      <c r="DWY250" s="260"/>
      <c r="DWZ250" s="260"/>
      <c r="DXA250" s="260"/>
      <c r="DXB250" s="260"/>
      <c r="DXC250" s="260"/>
      <c r="DXD250" s="260"/>
      <c r="DXE250" s="260"/>
      <c r="DXF250" s="260"/>
      <c r="DXG250" s="260"/>
      <c r="DXH250" s="260"/>
      <c r="DXI250" s="260"/>
      <c r="DXJ250" s="260"/>
      <c r="DXK250" s="260"/>
      <c r="DXL250" s="260"/>
      <c r="DXM250" s="260"/>
      <c r="DXN250" s="260"/>
      <c r="DXO250" s="260"/>
      <c r="DXP250" s="260"/>
      <c r="DXQ250" s="260"/>
      <c r="DXR250" s="260"/>
      <c r="DXS250" s="260"/>
      <c r="DXT250" s="260"/>
      <c r="DXU250" s="260"/>
      <c r="DXV250" s="260"/>
      <c r="DXW250" s="260"/>
      <c r="DXX250" s="260"/>
      <c r="DXY250" s="260"/>
      <c r="DXZ250" s="260"/>
      <c r="DYA250" s="260"/>
      <c r="DYB250" s="260"/>
      <c r="DYC250" s="260"/>
      <c r="DYD250" s="260"/>
      <c r="DYE250" s="260"/>
      <c r="DYF250" s="260"/>
      <c r="DYG250" s="260"/>
      <c r="DYH250" s="260"/>
      <c r="DYI250" s="260"/>
      <c r="DYJ250" s="260"/>
      <c r="DYK250" s="260"/>
      <c r="DYL250" s="260"/>
      <c r="DYM250" s="260"/>
      <c r="DYN250" s="260"/>
      <c r="DYO250" s="260"/>
      <c r="DYP250" s="260"/>
      <c r="DYQ250" s="260"/>
      <c r="DYR250" s="260"/>
      <c r="DYS250" s="260"/>
      <c r="DYT250" s="260"/>
      <c r="DYU250" s="260"/>
      <c r="DYV250" s="260"/>
      <c r="DYW250" s="260"/>
      <c r="DYX250" s="260"/>
      <c r="DYY250" s="260"/>
      <c r="DYZ250" s="260"/>
      <c r="DZA250" s="260"/>
      <c r="DZB250" s="260"/>
      <c r="DZC250" s="260"/>
      <c r="DZD250" s="260"/>
      <c r="DZE250" s="260"/>
      <c r="DZF250" s="260"/>
      <c r="DZG250" s="260"/>
      <c r="DZH250" s="260"/>
      <c r="DZI250" s="260"/>
      <c r="DZJ250" s="260"/>
      <c r="DZK250" s="260"/>
      <c r="DZL250" s="260"/>
      <c r="DZM250" s="260"/>
      <c r="DZN250" s="260"/>
      <c r="DZO250" s="260"/>
      <c r="DZP250" s="260"/>
      <c r="DZQ250" s="260"/>
      <c r="DZR250" s="260"/>
      <c r="DZS250" s="260"/>
      <c r="DZT250" s="260"/>
      <c r="DZU250" s="260"/>
      <c r="DZV250" s="260"/>
      <c r="DZW250" s="260"/>
      <c r="DZX250" s="260"/>
      <c r="DZY250" s="260"/>
      <c r="DZZ250" s="260"/>
      <c r="EAA250" s="260"/>
      <c r="EAB250" s="260"/>
      <c r="EAC250" s="260"/>
      <c r="EAD250" s="260"/>
      <c r="EAE250" s="260"/>
      <c r="EAF250" s="260"/>
      <c r="EAG250" s="260"/>
      <c r="EAH250" s="260"/>
      <c r="EAI250" s="260"/>
      <c r="EAJ250" s="260"/>
      <c r="EAK250" s="260"/>
      <c r="EAL250" s="260"/>
      <c r="EAM250" s="260"/>
      <c r="EAN250" s="260"/>
      <c r="EAO250" s="260"/>
      <c r="EAP250" s="260"/>
      <c r="EAQ250" s="260"/>
      <c r="EAR250" s="260"/>
      <c r="EAS250" s="260"/>
      <c r="EAT250" s="260"/>
      <c r="EAU250" s="260"/>
      <c r="EAV250" s="260"/>
      <c r="EAW250" s="260"/>
      <c r="EAX250" s="260"/>
      <c r="EAY250" s="260"/>
      <c r="EAZ250" s="260"/>
      <c r="EBA250" s="260"/>
      <c r="EBB250" s="260"/>
      <c r="EBC250" s="260"/>
      <c r="EBD250" s="260"/>
      <c r="EBE250" s="260"/>
      <c r="EBF250" s="260"/>
      <c r="EBG250" s="260"/>
      <c r="EBH250" s="260"/>
      <c r="EBI250" s="260"/>
      <c r="EBJ250" s="260"/>
      <c r="EBK250" s="260"/>
      <c r="EBL250" s="260"/>
      <c r="EBM250" s="260"/>
      <c r="EBN250" s="260"/>
      <c r="EBO250" s="260"/>
      <c r="EBP250" s="260"/>
      <c r="EBQ250" s="260"/>
      <c r="EBR250" s="260"/>
      <c r="EBS250" s="260"/>
      <c r="EBT250" s="260"/>
      <c r="EBU250" s="260"/>
      <c r="EBV250" s="260"/>
      <c r="EBW250" s="260"/>
      <c r="EBX250" s="260"/>
      <c r="EBY250" s="260"/>
      <c r="EBZ250" s="260"/>
      <c r="ECA250" s="260"/>
      <c r="ECB250" s="260"/>
      <c r="ECC250" s="260"/>
      <c r="ECD250" s="260"/>
      <c r="ECE250" s="260"/>
      <c r="ECF250" s="260"/>
      <c r="ECG250" s="260"/>
      <c r="ECH250" s="260"/>
      <c r="ECI250" s="260"/>
      <c r="ECJ250" s="260"/>
      <c r="ECK250" s="260"/>
      <c r="ECL250" s="260"/>
      <c r="ECM250" s="260"/>
      <c r="ECN250" s="260"/>
      <c r="ECO250" s="260"/>
      <c r="ECP250" s="260"/>
      <c r="ECQ250" s="260"/>
      <c r="ECR250" s="260"/>
      <c r="ECS250" s="260"/>
      <c r="ECT250" s="260"/>
      <c r="ECU250" s="260"/>
      <c r="ECV250" s="260"/>
      <c r="ECW250" s="260"/>
      <c r="ECX250" s="260"/>
      <c r="ECY250" s="260"/>
      <c r="ECZ250" s="260"/>
      <c r="EDA250" s="260"/>
      <c r="EDB250" s="260"/>
      <c r="EDC250" s="260"/>
      <c r="EDD250" s="260"/>
      <c r="EDE250" s="260"/>
      <c r="EDF250" s="260"/>
      <c r="EDG250" s="260"/>
      <c r="EDH250" s="260"/>
      <c r="EDI250" s="260"/>
      <c r="EDJ250" s="260"/>
      <c r="EDK250" s="260"/>
      <c r="EDL250" s="260"/>
      <c r="EDM250" s="260"/>
      <c r="EDN250" s="260"/>
      <c r="EDO250" s="260"/>
      <c r="EDP250" s="260"/>
      <c r="EDQ250" s="260"/>
      <c r="EDR250" s="260"/>
      <c r="EDS250" s="260"/>
      <c r="EDT250" s="260"/>
      <c r="EDU250" s="260"/>
      <c r="EDV250" s="260"/>
      <c r="EDW250" s="260"/>
      <c r="EDX250" s="260"/>
      <c r="EDY250" s="260"/>
      <c r="EDZ250" s="260"/>
      <c r="EEA250" s="260"/>
      <c r="EEB250" s="260"/>
      <c r="EEC250" s="260"/>
      <c r="EED250" s="260"/>
      <c r="EEE250" s="260"/>
      <c r="EEF250" s="260"/>
      <c r="EEG250" s="260"/>
      <c r="EEH250" s="260"/>
      <c r="EEI250" s="260"/>
      <c r="EEJ250" s="260"/>
      <c r="EEK250" s="260"/>
      <c r="EEL250" s="260"/>
      <c r="EEM250" s="260"/>
      <c r="EEN250" s="260"/>
      <c r="EEO250" s="260"/>
      <c r="EEP250" s="260"/>
      <c r="EEQ250" s="260"/>
      <c r="EER250" s="260"/>
      <c r="EES250" s="260"/>
      <c r="EET250" s="260"/>
      <c r="EEU250" s="260"/>
      <c r="EEV250" s="260"/>
      <c r="EEW250" s="260"/>
      <c r="EEX250" s="260"/>
      <c r="EEY250" s="260"/>
      <c r="EEZ250" s="260"/>
      <c r="EFA250" s="260"/>
      <c r="EFB250" s="260"/>
      <c r="EFC250" s="260"/>
      <c r="EFD250" s="260"/>
      <c r="EFE250" s="260"/>
      <c r="EFF250" s="260"/>
      <c r="EFG250" s="260"/>
      <c r="EFH250" s="260"/>
      <c r="EFI250" s="260"/>
      <c r="EFJ250" s="260"/>
      <c r="EFK250" s="260"/>
      <c r="EFL250" s="260"/>
      <c r="EFM250" s="260"/>
      <c r="EFN250" s="260"/>
      <c r="EFO250" s="260"/>
      <c r="EFP250" s="260"/>
      <c r="EFQ250" s="260"/>
      <c r="EFR250" s="260"/>
      <c r="EFS250" s="260"/>
      <c r="EFT250" s="260"/>
      <c r="EFU250" s="260"/>
      <c r="EFV250" s="260"/>
      <c r="EFW250" s="260"/>
      <c r="EFX250" s="260"/>
      <c r="EFY250" s="260"/>
      <c r="EFZ250" s="260"/>
      <c r="EGA250" s="260"/>
      <c r="EGB250" s="260"/>
      <c r="EGC250" s="260"/>
      <c r="EGD250" s="260"/>
      <c r="EGE250" s="260"/>
      <c r="EGF250" s="260"/>
      <c r="EGG250" s="260"/>
      <c r="EGH250" s="260"/>
      <c r="EGI250" s="260"/>
      <c r="EGJ250" s="260"/>
      <c r="EGK250" s="260"/>
      <c r="EGL250" s="260"/>
      <c r="EGM250" s="260"/>
      <c r="EGN250" s="260"/>
      <c r="EGO250" s="260"/>
      <c r="EGP250" s="260"/>
      <c r="EGQ250" s="260"/>
      <c r="EGR250" s="260"/>
      <c r="EGS250" s="260"/>
      <c r="EGT250" s="260"/>
      <c r="EGU250" s="260"/>
      <c r="EGV250" s="260"/>
      <c r="EGW250" s="260"/>
      <c r="EGX250" s="260"/>
      <c r="EGY250" s="260"/>
      <c r="EGZ250" s="260"/>
      <c r="EHA250" s="260"/>
      <c r="EHB250" s="260"/>
      <c r="EHC250" s="260"/>
      <c r="EHD250" s="260"/>
      <c r="EHE250" s="260"/>
      <c r="EHF250" s="260"/>
      <c r="EHG250" s="260"/>
      <c r="EHH250" s="260"/>
      <c r="EHI250" s="260"/>
      <c r="EHJ250" s="260"/>
      <c r="EHK250" s="260"/>
      <c r="EHL250" s="260"/>
      <c r="EHM250" s="260"/>
      <c r="EHN250" s="260"/>
      <c r="EHO250" s="260"/>
      <c r="EHP250" s="260"/>
      <c r="EHQ250" s="260"/>
      <c r="EHR250" s="260"/>
      <c r="EHS250" s="260"/>
      <c r="EHT250" s="260"/>
      <c r="EHU250" s="260"/>
      <c r="EHV250" s="260"/>
      <c r="EHW250" s="260"/>
      <c r="EHX250" s="260"/>
      <c r="EHY250" s="260"/>
      <c r="EHZ250" s="260"/>
      <c r="EIA250" s="260"/>
      <c r="EIB250" s="260"/>
      <c r="EIC250" s="260"/>
      <c r="EID250" s="260"/>
      <c r="EIE250" s="260"/>
      <c r="EIF250" s="260"/>
      <c r="EIG250" s="260"/>
      <c r="EIH250" s="260"/>
      <c r="EII250" s="260"/>
      <c r="EIJ250" s="260"/>
      <c r="EIK250" s="260"/>
      <c r="EIL250" s="260"/>
      <c r="EIM250" s="260"/>
      <c r="EIN250" s="260"/>
      <c r="EIO250" s="260"/>
      <c r="EIP250" s="260"/>
      <c r="EIQ250" s="260"/>
      <c r="EIR250" s="260"/>
      <c r="EIS250" s="260"/>
      <c r="EIT250" s="260"/>
      <c r="EIU250" s="260"/>
      <c r="EIV250" s="260"/>
      <c r="EIW250" s="260"/>
      <c r="EIX250" s="260"/>
      <c r="EIY250" s="260"/>
      <c r="EIZ250" s="260"/>
      <c r="EJA250" s="260"/>
      <c r="EJB250" s="260"/>
      <c r="EJC250" s="260"/>
      <c r="EJD250" s="260"/>
      <c r="EJE250" s="260"/>
      <c r="EJF250" s="260"/>
      <c r="EJG250" s="260"/>
      <c r="EJH250" s="260"/>
      <c r="EJI250" s="260"/>
      <c r="EJJ250" s="260"/>
      <c r="EJK250" s="260"/>
      <c r="EJL250" s="260"/>
      <c r="EJM250" s="260"/>
      <c r="EJN250" s="260"/>
      <c r="EJO250" s="260"/>
      <c r="EJP250" s="260"/>
      <c r="EJQ250" s="260"/>
      <c r="EJR250" s="260"/>
      <c r="EJS250" s="260"/>
      <c r="EJT250" s="260"/>
      <c r="EJU250" s="260"/>
      <c r="EJV250" s="260"/>
      <c r="EJW250" s="260"/>
      <c r="EJX250" s="260"/>
      <c r="EJY250" s="260"/>
      <c r="EJZ250" s="260"/>
      <c r="EKA250" s="260"/>
      <c r="EKB250" s="260"/>
      <c r="EKC250" s="260"/>
      <c r="EKD250" s="260"/>
      <c r="EKE250" s="260"/>
      <c r="EKF250" s="260"/>
      <c r="EKG250" s="260"/>
      <c r="EKH250" s="260"/>
      <c r="EKI250" s="260"/>
      <c r="EKJ250" s="260"/>
      <c r="EKK250" s="260"/>
      <c r="EKL250" s="260"/>
      <c r="EKM250" s="260"/>
      <c r="EKN250" s="260"/>
      <c r="EKO250" s="260"/>
      <c r="EKP250" s="260"/>
      <c r="EKQ250" s="260"/>
      <c r="EKR250" s="260"/>
      <c r="EKS250" s="260"/>
      <c r="EKT250" s="260"/>
      <c r="EKU250" s="260"/>
      <c r="EKV250" s="260"/>
      <c r="EKW250" s="260"/>
      <c r="EKX250" s="260"/>
      <c r="EKY250" s="260"/>
      <c r="EKZ250" s="260"/>
      <c r="ELA250" s="260"/>
      <c r="ELB250" s="260"/>
      <c r="ELC250" s="260"/>
      <c r="ELD250" s="260"/>
      <c r="ELE250" s="260"/>
      <c r="ELF250" s="260"/>
      <c r="ELG250" s="260"/>
      <c r="ELH250" s="260"/>
      <c r="ELI250" s="260"/>
      <c r="ELJ250" s="260"/>
      <c r="ELK250" s="260"/>
      <c r="ELL250" s="260"/>
      <c r="ELM250" s="260"/>
      <c r="ELN250" s="260"/>
      <c r="ELO250" s="260"/>
      <c r="ELP250" s="260"/>
      <c r="ELQ250" s="260"/>
      <c r="ELR250" s="260"/>
      <c r="ELS250" s="260"/>
      <c r="ELT250" s="260"/>
      <c r="ELU250" s="260"/>
      <c r="ELV250" s="260"/>
      <c r="ELW250" s="260"/>
      <c r="ELX250" s="260"/>
      <c r="ELY250" s="260"/>
      <c r="ELZ250" s="260"/>
      <c r="EMA250" s="260"/>
      <c r="EMB250" s="260"/>
      <c r="EMC250" s="260"/>
      <c r="EMD250" s="260"/>
      <c r="EME250" s="260"/>
      <c r="EMF250" s="260"/>
      <c r="EMG250" s="260"/>
      <c r="EMH250" s="260"/>
      <c r="EMI250" s="260"/>
      <c r="EMJ250" s="260"/>
      <c r="EMK250" s="260"/>
      <c r="EML250" s="260"/>
      <c r="EMM250" s="260"/>
      <c r="EMN250" s="260"/>
      <c r="EMO250" s="260"/>
      <c r="EMP250" s="260"/>
      <c r="EMQ250" s="260"/>
      <c r="EMR250" s="260"/>
      <c r="EMS250" s="260"/>
      <c r="EMT250" s="260"/>
      <c r="EMU250" s="260"/>
      <c r="EMV250" s="260"/>
      <c r="EMW250" s="260"/>
      <c r="EMX250" s="260"/>
      <c r="EMY250" s="260"/>
      <c r="EMZ250" s="260"/>
      <c r="ENA250" s="260"/>
      <c r="ENB250" s="260"/>
      <c r="ENC250" s="260"/>
      <c r="END250" s="260"/>
      <c r="ENE250" s="260"/>
      <c r="ENF250" s="260"/>
      <c r="ENG250" s="260"/>
      <c r="ENH250" s="260"/>
      <c r="ENI250" s="260"/>
      <c r="ENJ250" s="260"/>
      <c r="ENK250" s="260"/>
      <c r="ENL250" s="260"/>
      <c r="ENM250" s="260"/>
      <c r="ENN250" s="260"/>
      <c r="ENO250" s="260"/>
      <c r="ENP250" s="260"/>
      <c r="ENQ250" s="260"/>
      <c r="ENR250" s="260"/>
      <c r="ENS250" s="260"/>
      <c r="ENT250" s="260"/>
      <c r="ENU250" s="260"/>
      <c r="ENV250" s="260"/>
      <c r="ENW250" s="260"/>
      <c r="ENX250" s="260"/>
      <c r="ENY250" s="260"/>
      <c r="ENZ250" s="260"/>
      <c r="EOA250" s="260"/>
      <c r="EOB250" s="260"/>
      <c r="EOC250" s="260"/>
      <c r="EOD250" s="260"/>
      <c r="EOE250" s="260"/>
      <c r="EOF250" s="260"/>
      <c r="EOG250" s="260"/>
      <c r="EOH250" s="260"/>
      <c r="EOI250" s="260"/>
      <c r="EOJ250" s="260"/>
      <c r="EOK250" s="260"/>
      <c r="EOL250" s="260"/>
      <c r="EOM250" s="260"/>
      <c r="EON250" s="260"/>
      <c r="EOO250" s="260"/>
      <c r="EOP250" s="260"/>
      <c r="EOQ250" s="260"/>
      <c r="EOR250" s="260"/>
      <c r="EOS250" s="260"/>
      <c r="EOT250" s="260"/>
      <c r="EOU250" s="260"/>
      <c r="EOV250" s="260"/>
      <c r="EOW250" s="260"/>
      <c r="EOX250" s="260"/>
      <c r="EOY250" s="260"/>
      <c r="EOZ250" s="260"/>
      <c r="EPA250" s="260"/>
      <c r="EPB250" s="260"/>
      <c r="EPC250" s="260"/>
      <c r="EPD250" s="260"/>
      <c r="EPE250" s="260"/>
      <c r="EPF250" s="260"/>
      <c r="EPG250" s="260"/>
      <c r="EPH250" s="260"/>
      <c r="EPI250" s="260"/>
      <c r="EPJ250" s="260"/>
      <c r="EPK250" s="260"/>
      <c r="EPL250" s="260"/>
      <c r="EPM250" s="260"/>
      <c r="EPN250" s="260"/>
      <c r="EPO250" s="260"/>
      <c r="EPP250" s="260"/>
      <c r="EPQ250" s="260"/>
      <c r="EPR250" s="260"/>
      <c r="EPS250" s="260"/>
      <c r="EPT250" s="260"/>
      <c r="EPU250" s="260"/>
      <c r="EPV250" s="260"/>
      <c r="EPW250" s="260"/>
      <c r="EPX250" s="260"/>
      <c r="EPY250" s="260"/>
      <c r="EPZ250" s="260"/>
      <c r="EQA250" s="260"/>
      <c r="EQB250" s="260"/>
      <c r="EQC250" s="260"/>
      <c r="EQD250" s="260"/>
      <c r="EQE250" s="260"/>
      <c r="EQF250" s="260"/>
      <c r="EQG250" s="260"/>
      <c r="EQH250" s="260"/>
      <c r="EQI250" s="260"/>
      <c r="EQJ250" s="260"/>
      <c r="EQK250" s="260"/>
      <c r="EQL250" s="260"/>
      <c r="EQM250" s="260"/>
      <c r="EQN250" s="260"/>
      <c r="EQO250" s="260"/>
      <c r="EQP250" s="260"/>
      <c r="EQQ250" s="260"/>
      <c r="EQR250" s="260"/>
      <c r="EQS250" s="260"/>
      <c r="EQT250" s="260"/>
      <c r="EQU250" s="260"/>
      <c r="EQV250" s="260"/>
      <c r="EQW250" s="260"/>
      <c r="EQX250" s="260"/>
      <c r="EQY250" s="260"/>
      <c r="EQZ250" s="260"/>
      <c r="ERA250" s="260"/>
      <c r="ERB250" s="260"/>
      <c r="ERC250" s="260"/>
      <c r="ERD250" s="260"/>
      <c r="ERE250" s="260"/>
      <c r="ERF250" s="260"/>
      <c r="ERG250" s="260"/>
      <c r="ERH250" s="260"/>
      <c r="ERI250" s="260"/>
      <c r="ERJ250" s="260"/>
      <c r="ERK250" s="260"/>
      <c r="ERL250" s="260"/>
      <c r="ERM250" s="260"/>
      <c r="ERN250" s="260"/>
      <c r="ERO250" s="260"/>
      <c r="ERP250" s="260"/>
      <c r="ERQ250" s="260"/>
      <c r="ERR250" s="260"/>
      <c r="ERS250" s="260"/>
      <c r="ERT250" s="260"/>
      <c r="ERU250" s="260"/>
      <c r="ERV250" s="260"/>
      <c r="ERW250" s="260"/>
      <c r="ERX250" s="260"/>
      <c r="ERY250" s="260"/>
      <c r="ERZ250" s="260"/>
      <c r="ESA250" s="260"/>
      <c r="ESB250" s="260"/>
      <c r="ESC250" s="260"/>
      <c r="ESD250" s="260"/>
      <c r="ESE250" s="260"/>
      <c r="ESF250" s="260"/>
      <c r="ESG250" s="260"/>
      <c r="ESH250" s="260"/>
      <c r="ESI250" s="260"/>
      <c r="ESJ250" s="260"/>
      <c r="ESK250" s="260"/>
      <c r="ESL250" s="260"/>
      <c r="ESM250" s="260"/>
      <c r="ESN250" s="260"/>
      <c r="ESO250" s="260"/>
      <c r="ESP250" s="260"/>
      <c r="ESQ250" s="260"/>
      <c r="ESR250" s="260"/>
      <c r="ESS250" s="260"/>
      <c r="EST250" s="260"/>
      <c r="ESU250" s="260"/>
      <c r="ESV250" s="260"/>
      <c r="ESW250" s="260"/>
      <c r="ESX250" s="260"/>
      <c r="ESY250" s="260"/>
      <c r="ESZ250" s="260"/>
      <c r="ETA250" s="260"/>
      <c r="ETB250" s="260"/>
      <c r="ETC250" s="260"/>
      <c r="ETD250" s="260"/>
      <c r="ETE250" s="260"/>
      <c r="ETF250" s="260"/>
      <c r="ETG250" s="260"/>
      <c r="ETH250" s="260"/>
      <c r="ETI250" s="260"/>
      <c r="ETJ250" s="260"/>
      <c r="ETK250" s="260"/>
      <c r="ETL250" s="260"/>
      <c r="ETM250" s="260"/>
      <c r="ETN250" s="260"/>
      <c r="ETO250" s="260"/>
      <c r="ETP250" s="260"/>
      <c r="ETQ250" s="260"/>
      <c r="ETR250" s="260"/>
      <c r="ETS250" s="260"/>
      <c r="ETT250" s="260"/>
      <c r="ETU250" s="260"/>
      <c r="ETV250" s="260"/>
      <c r="ETW250" s="260"/>
      <c r="ETX250" s="260"/>
      <c r="ETY250" s="260"/>
      <c r="ETZ250" s="260"/>
      <c r="EUA250" s="260"/>
      <c r="EUB250" s="260"/>
      <c r="EUC250" s="260"/>
      <c r="EUD250" s="260"/>
      <c r="EUE250" s="260"/>
      <c r="EUF250" s="260"/>
      <c r="EUG250" s="260"/>
      <c r="EUH250" s="260"/>
      <c r="EUI250" s="260"/>
      <c r="EUJ250" s="260"/>
      <c r="EUK250" s="260"/>
      <c r="EUL250" s="260"/>
      <c r="EUM250" s="260"/>
      <c r="EUN250" s="260"/>
      <c r="EUO250" s="260"/>
      <c r="EUP250" s="260"/>
      <c r="EUQ250" s="260"/>
      <c r="EUR250" s="260"/>
      <c r="EUS250" s="260"/>
      <c r="EUT250" s="260"/>
      <c r="EUU250" s="260"/>
      <c r="EUV250" s="260"/>
      <c r="EUW250" s="260"/>
      <c r="EUX250" s="260"/>
      <c r="EUY250" s="260"/>
      <c r="EUZ250" s="260"/>
      <c r="EVA250" s="260"/>
      <c r="EVB250" s="260"/>
      <c r="EVC250" s="260"/>
      <c r="EVD250" s="260"/>
      <c r="EVE250" s="260"/>
      <c r="EVF250" s="260"/>
      <c r="EVG250" s="260"/>
      <c r="EVH250" s="260"/>
      <c r="EVI250" s="260"/>
      <c r="EVJ250" s="260"/>
      <c r="EVK250" s="260"/>
      <c r="EVL250" s="260"/>
      <c r="EVM250" s="260"/>
      <c r="EVN250" s="260"/>
      <c r="EVO250" s="260"/>
      <c r="EVP250" s="260"/>
      <c r="EVQ250" s="260"/>
      <c r="EVR250" s="260"/>
      <c r="EVS250" s="260"/>
      <c r="EVT250" s="260"/>
      <c r="EVU250" s="260"/>
      <c r="EVV250" s="260"/>
      <c r="EVW250" s="260"/>
      <c r="EVX250" s="260"/>
      <c r="EVY250" s="260"/>
      <c r="EVZ250" s="260"/>
      <c r="EWA250" s="260"/>
      <c r="EWB250" s="260"/>
      <c r="EWC250" s="260"/>
      <c r="EWD250" s="260"/>
      <c r="EWE250" s="260"/>
      <c r="EWF250" s="260"/>
      <c r="EWG250" s="260"/>
      <c r="EWH250" s="260"/>
      <c r="EWI250" s="260"/>
      <c r="EWJ250" s="260"/>
      <c r="EWK250" s="260"/>
      <c r="EWL250" s="260"/>
      <c r="EWM250" s="260"/>
      <c r="EWN250" s="260"/>
      <c r="EWO250" s="260"/>
      <c r="EWP250" s="260"/>
      <c r="EWQ250" s="260"/>
      <c r="EWR250" s="260"/>
      <c r="EWS250" s="260"/>
      <c r="EWT250" s="260"/>
      <c r="EWU250" s="260"/>
      <c r="EWV250" s="260"/>
      <c r="EWW250" s="260"/>
      <c r="EWX250" s="260"/>
      <c r="EWY250" s="260"/>
      <c r="EWZ250" s="260"/>
      <c r="EXA250" s="260"/>
      <c r="EXB250" s="260"/>
      <c r="EXC250" s="260"/>
      <c r="EXD250" s="260"/>
      <c r="EXE250" s="260"/>
      <c r="EXF250" s="260"/>
      <c r="EXG250" s="260"/>
      <c r="EXH250" s="260"/>
      <c r="EXI250" s="260"/>
      <c r="EXJ250" s="260"/>
      <c r="EXK250" s="260"/>
      <c r="EXL250" s="260"/>
      <c r="EXM250" s="260"/>
      <c r="EXN250" s="260"/>
      <c r="EXO250" s="260"/>
      <c r="EXP250" s="260"/>
      <c r="EXQ250" s="260"/>
      <c r="EXR250" s="260"/>
      <c r="EXS250" s="260"/>
      <c r="EXT250" s="260"/>
      <c r="EXU250" s="260"/>
      <c r="EXV250" s="260"/>
      <c r="EXW250" s="260"/>
      <c r="EXX250" s="260"/>
      <c r="EXY250" s="260"/>
      <c r="EXZ250" s="260"/>
      <c r="EYA250" s="260"/>
      <c r="EYB250" s="260"/>
      <c r="EYC250" s="260"/>
      <c r="EYD250" s="260"/>
      <c r="EYE250" s="260"/>
      <c r="EYF250" s="260"/>
      <c r="EYG250" s="260"/>
      <c r="EYH250" s="260"/>
      <c r="EYI250" s="260"/>
      <c r="EYJ250" s="260"/>
      <c r="EYK250" s="260"/>
      <c r="EYL250" s="260"/>
      <c r="EYM250" s="260"/>
      <c r="EYN250" s="260"/>
      <c r="EYO250" s="260"/>
      <c r="EYP250" s="260"/>
      <c r="EYQ250" s="260"/>
      <c r="EYR250" s="260"/>
      <c r="EYS250" s="260"/>
      <c r="EYT250" s="260"/>
      <c r="EYU250" s="260"/>
      <c r="EYV250" s="260"/>
      <c r="EYW250" s="260"/>
      <c r="EYX250" s="260"/>
      <c r="EYY250" s="260"/>
      <c r="EYZ250" s="260"/>
      <c r="EZA250" s="260"/>
      <c r="EZB250" s="260"/>
      <c r="EZC250" s="260"/>
      <c r="EZD250" s="260"/>
      <c r="EZE250" s="260"/>
      <c r="EZF250" s="260"/>
      <c r="EZG250" s="260"/>
      <c r="EZH250" s="260"/>
      <c r="EZI250" s="260"/>
      <c r="EZJ250" s="260"/>
      <c r="EZK250" s="260"/>
      <c r="EZL250" s="260"/>
      <c r="EZM250" s="260"/>
      <c r="EZN250" s="260"/>
      <c r="EZO250" s="260"/>
      <c r="EZP250" s="260"/>
      <c r="EZQ250" s="260"/>
      <c r="EZR250" s="260"/>
      <c r="EZS250" s="260"/>
      <c r="EZT250" s="260"/>
      <c r="EZU250" s="260"/>
      <c r="EZV250" s="260"/>
      <c r="EZW250" s="260"/>
      <c r="EZX250" s="260"/>
      <c r="EZY250" s="260"/>
      <c r="EZZ250" s="260"/>
      <c r="FAA250" s="260"/>
      <c r="FAB250" s="260"/>
      <c r="FAC250" s="260"/>
      <c r="FAD250" s="260"/>
      <c r="FAE250" s="260"/>
      <c r="FAF250" s="260"/>
      <c r="FAG250" s="260"/>
      <c r="FAH250" s="260"/>
      <c r="FAI250" s="260"/>
      <c r="FAJ250" s="260"/>
      <c r="FAK250" s="260"/>
      <c r="FAL250" s="260"/>
      <c r="FAM250" s="260"/>
      <c r="FAN250" s="260"/>
      <c r="FAO250" s="260"/>
      <c r="FAP250" s="260"/>
      <c r="FAQ250" s="260"/>
      <c r="FAR250" s="260"/>
      <c r="FAS250" s="260"/>
      <c r="FAT250" s="260"/>
      <c r="FAU250" s="260"/>
      <c r="FAV250" s="260"/>
      <c r="FAW250" s="260"/>
      <c r="FAX250" s="260"/>
      <c r="FAY250" s="260"/>
      <c r="FAZ250" s="260"/>
      <c r="FBA250" s="260"/>
      <c r="FBB250" s="260"/>
      <c r="FBC250" s="260"/>
      <c r="FBD250" s="260"/>
      <c r="FBE250" s="260"/>
      <c r="FBF250" s="260"/>
      <c r="FBG250" s="260"/>
      <c r="FBH250" s="260"/>
      <c r="FBI250" s="260"/>
      <c r="FBJ250" s="260"/>
      <c r="FBK250" s="260"/>
      <c r="FBL250" s="260"/>
      <c r="FBM250" s="260"/>
      <c r="FBN250" s="260"/>
      <c r="FBO250" s="260"/>
      <c r="FBP250" s="260"/>
      <c r="FBQ250" s="260"/>
      <c r="FBR250" s="260"/>
      <c r="FBS250" s="260"/>
      <c r="FBT250" s="260"/>
      <c r="FBU250" s="260"/>
      <c r="FBV250" s="260"/>
      <c r="FBW250" s="260"/>
      <c r="FBX250" s="260"/>
      <c r="FBY250" s="260"/>
      <c r="FBZ250" s="260"/>
      <c r="FCA250" s="260"/>
      <c r="FCB250" s="260"/>
      <c r="FCC250" s="260"/>
      <c r="FCD250" s="260"/>
      <c r="FCE250" s="260"/>
      <c r="FCF250" s="260"/>
      <c r="FCG250" s="260"/>
      <c r="FCH250" s="260"/>
      <c r="FCI250" s="260"/>
      <c r="FCJ250" s="260"/>
      <c r="FCK250" s="260"/>
      <c r="FCL250" s="260"/>
      <c r="FCM250" s="260"/>
      <c r="FCN250" s="260"/>
      <c r="FCO250" s="260"/>
      <c r="FCP250" s="260"/>
      <c r="FCQ250" s="260"/>
      <c r="FCR250" s="260"/>
      <c r="FCS250" s="260"/>
      <c r="FCT250" s="260"/>
      <c r="FCU250" s="260"/>
      <c r="FCV250" s="260"/>
      <c r="FCW250" s="260"/>
      <c r="FCX250" s="260"/>
      <c r="FCY250" s="260"/>
      <c r="FCZ250" s="260"/>
      <c r="FDA250" s="260"/>
      <c r="FDB250" s="260"/>
      <c r="FDC250" s="260"/>
      <c r="FDD250" s="260"/>
      <c r="FDE250" s="260"/>
      <c r="FDF250" s="260"/>
      <c r="FDG250" s="260"/>
      <c r="FDH250" s="260"/>
      <c r="FDI250" s="260"/>
      <c r="FDJ250" s="260"/>
      <c r="FDK250" s="260"/>
      <c r="FDL250" s="260"/>
      <c r="FDM250" s="260"/>
      <c r="FDN250" s="260"/>
      <c r="FDO250" s="260"/>
      <c r="FDP250" s="260"/>
      <c r="FDQ250" s="260"/>
      <c r="FDR250" s="260"/>
      <c r="FDS250" s="260"/>
      <c r="FDT250" s="260"/>
      <c r="FDU250" s="260"/>
      <c r="FDV250" s="260"/>
      <c r="FDW250" s="260"/>
      <c r="FDX250" s="260"/>
      <c r="FDY250" s="260"/>
      <c r="FDZ250" s="260"/>
      <c r="FEA250" s="260"/>
      <c r="FEB250" s="260"/>
      <c r="FEC250" s="260"/>
      <c r="FED250" s="260"/>
      <c r="FEE250" s="260"/>
      <c r="FEF250" s="260"/>
      <c r="FEG250" s="260"/>
      <c r="FEH250" s="260"/>
      <c r="FEI250" s="260"/>
      <c r="FEJ250" s="260"/>
      <c r="FEK250" s="260"/>
      <c r="FEL250" s="260"/>
      <c r="FEM250" s="260"/>
      <c r="FEN250" s="260"/>
      <c r="FEO250" s="260"/>
      <c r="FEP250" s="260"/>
      <c r="FEQ250" s="260"/>
      <c r="FER250" s="260"/>
      <c r="FES250" s="260"/>
      <c r="FET250" s="260"/>
      <c r="FEU250" s="260"/>
      <c r="FEV250" s="260"/>
      <c r="FEW250" s="260"/>
      <c r="FEX250" s="260"/>
      <c r="FEY250" s="260"/>
      <c r="FEZ250" s="260"/>
      <c r="FFA250" s="260"/>
      <c r="FFB250" s="260"/>
      <c r="FFC250" s="260"/>
      <c r="FFD250" s="260"/>
      <c r="FFE250" s="260"/>
      <c r="FFF250" s="260"/>
      <c r="FFG250" s="260"/>
      <c r="FFH250" s="260"/>
      <c r="FFI250" s="260"/>
      <c r="FFJ250" s="260"/>
      <c r="FFK250" s="260"/>
      <c r="FFL250" s="260"/>
      <c r="FFM250" s="260"/>
      <c r="FFN250" s="260"/>
      <c r="FFO250" s="260"/>
      <c r="FFP250" s="260"/>
      <c r="FFQ250" s="260"/>
      <c r="FFR250" s="260"/>
      <c r="FFS250" s="260"/>
      <c r="FFT250" s="260"/>
      <c r="FFU250" s="260"/>
      <c r="FFV250" s="260"/>
      <c r="FFW250" s="260"/>
      <c r="FFX250" s="260"/>
      <c r="FFY250" s="260"/>
      <c r="FFZ250" s="260"/>
      <c r="FGA250" s="260"/>
      <c r="FGB250" s="260"/>
      <c r="FGC250" s="260"/>
      <c r="FGD250" s="260"/>
      <c r="FGE250" s="260"/>
      <c r="FGF250" s="260"/>
      <c r="FGG250" s="260"/>
      <c r="FGH250" s="260"/>
      <c r="FGI250" s="260"/>
      <c r="FGJ250" s="260"/>
      <c r="FGK250" s="260"/>
      <c r="FGL250" s="260"/>
      <c r="FGM250" s="260"/>
      <c r="FGN250" s="260"/>
      <c r="FGO250" s="260"/>
      <c r="FGP250" s="260"/>
      <c r="FGQ250" s="260"/>
      <c r="FGR250" s="260"/>
      <c r="FGS250" s="260"/>
      <c r="FGT250" s="260"/>
      <c r="FGU250" s="260"/>
      <c r="FGV250" s="260"/>
      <c r="FGW250" s="260"/>
      <c r="FGX250" s="260"/>
      <c r="FGY250" s="260"/>
      <c r="FGZ250" s="260"/>
      <c r="FHA250" s="260"/>
      <c r="FHB250" s="260"/>
      <c r="FHC250" s="260"/>
      <c r="FHD250" s="260"/>
      <c r="FHE250" s="260"/>
      <c r="FHF250" s="260"/>
      <c r="FHG250" s="260"/>
      <c r="FHH250" s="260"/>
      <c r="FHI250" s="260"/>
      <c r="FHJ250" s="260"/>
      <c r="FHK250" s="260"/>
      <c r="FHL250" s="260"/>
      <c r="FHM250" s="260"/>
      <c r="FHN250" s="260"/>
      <c r="FHO250" s="260"/>
      <c r="FHP250" s="260"/>
      <c r="FHQ250" s="260"/>
      <c r="FHR250" s="260"/>
      <c r="FHS250" s="260"/>
      <c r="FHT250" s="260"/>
      <c r="FHU250" s="260"/>
      <c r="FHV250" s="260"/>
      <c r="FHW250" s="260"/>
      <c r="FHX250" s="260"/>
      <c r="FHY250" s="260"/>
      <c r="FHZ250" s="260"/>
      <c r="FIA250" s="260"/>
      <c r="FIB250" s="260"/>
      <c r="FIC250" s="260"/>
      <c r="FID250" s="260"/>
      <c r="FIE250" s="260"/>
      <c r="FIF250" s="260"/>
      <c r="FIG250" s="260"/>
      <c r="FIH250" s="260"/>
      <c r="FII250" s="260"/>
      <c r="FIJ250" s="260"/>
      <c r="FIK250" s="260"/>
      <c r="FIL250" s="260"/>
      <c r="FIM250" s="260"/>
      <c r="FIN250" s="260"/>
      <c r="FIO250" s="260"/>
      <c r="FIP250" s="260"/>
      <c r="FIQ250" s="260"/>
      <c r="FIR250" s="260"/>
      <c r="FIS250" s="260"/>
      <c r="FIT250" s="260"/>
      <c r="FIU250" s="260"/>
      <c r="FIV250" s="260"/>
      <c r="FIW250" s="260"/>
      <c r="FIX250" s="260"/>
      <c r="FIY250" s="260"/>
      <c r="FIZ250" s="260"/>
      <c r="FJA250" s="260"/>
      <c r="FJB250" s="260"/>
      <c r="FJC250" s="260"/>
      <c r="FJD250" s="260"/>
      <c r="FJE250" s="260"/>
      <c r="FJF250" s="260"/>
      <c r="FJG250" s="260"/>
      <c r="FJH250" s="260"/>
      <c r="FJI250" s="260"/>
      <c r="FJJ250" s="260"/>
      <c r="FJK250" s="260"/>
      <c r="FJL250" s="260"/>
      <c r="FJM250" s="260"/>
      <c r="FJN250" s="260"/>
      <c r="FJO250" s="260"/>
      <c r="FJP250" s="260"/>
      <c r="FJQ250" s="260"/>
      <c r="FJR250" s="260"/>
      <c r="FJS250" s="260"/>
      <c r="FJT250" s="260"/>
      <c r="FJU250" s="260"/>
      <c r="FJV250" s="260"/>
      <c r="FJW250" s="260"/>
      <c r="FJX250" s="260"/>
      <c r="FJY250" s="260"/>
      <c r="FJZ250" s="260"/>
      <c r="FKA250" s="260"/>
      <c r="FKB250" s="260"/>
      <c r="FKC250" s="260"/>
      <c r="FKD250" s="260"/>
      <c r="FKE250" s="260"/>
      <c r="FKF250" s="260"/>
      <c r="FKG250" s="260"/>
      <c r="FKH250" s="260"/>
      <c r="FKI250" s="260"/>
      <c r="FKJ250" s="260"/>
      <c r="FKK250" s="260"/>
      <c r="FKL250" s="260"/>
      <c r="FKM250" s="260"/>
      <c r="FKN250" s="260"/>
      <c r="FKO250" s="260"/>
      <c r="FKP250" s="260"/>
      <c r="FKQ250" s="260"/>
      <c r="FKR250" s="260"/>
      <c r="FKS250" s="260"/>
      <c r="FKT250" s="260"/>
      <c r="FKU250" s="260"/>
      <c r="FKV250" s="260"/>
      <c r="FKW250" s="260"/>
      <c r="FKX250" s="260"/>
      <c r="FKY250" s="260"/>
      <c r="FKZ250" s="260"/>
      <c r="FLA250" s="260"/>
      <c r="FLB250" s="260"/>
      <c r="FLC250" s="260"/>
      <c r="FLD250" s="260"/>
      <c r="FLE250" s="260"/>
      <c r="FLF250" s="260"/>
      <c r="FLG250" s="260"/>
      <c r="FLH250" s="260"/>
      <c r="FLI250" s="260"/>
      <c r="FLJ250" s="260"/>
      <c r="FLK250" s="260"/>
      <c r="FLL250" s="260"/>
      <c r="FLM250" s="260"/>
      <c r="FLN250" s="260"/>
      <c r="FLO250" s="260"/>
      <c r="FLP250" s="260"/>
      <c r="FLQ250" s="260"/>
      <c r="FLR250" s="260"/>
      <c r="FLS250" s="260"/>
      <c r="FLT250" s="260"/>
      <c r="FLU250" s="260"/>
      <c r="FLV250" s="260"/>
      <c r="FLW250" s="260"/>
      <c r="FLX250" s="260"/>
      <c r="FLY250" s="260"/>
      <c r="FLZ250" s="260"/>
      <c r="FMA250" s="260"/>
      <c r="FMB250" s="260"/>
      <c r="FMC250" s="260"/>
      <c r="FMD250" s="260"/>
      <c r="FME250" s="260"/>
      <c r="FMF250" s="260"/>
      <c r="FMG250" s="260"/>
      <c r="FMH250" s="260"/>
      <c r="FMI250" s="260"/>
      <c r="FMJ250" s="260"/>
      <c r="FMK250" s="260"/>
      <c r="FML250" s="260"/>
      <c r="FMM250" s="260"/>
      <c r="FMN250" s="260"/>
      <c r="FMO250" s="260"/>
      <c r="FMP250" s="260"/>
      <c r="FMQ250" s="260"/>
      <c r="FMR250" s="260"/>
      <c r="FMS250" s="260"/>
      <c r="FMT250" s="260"/>
      <c r="FMU250" s="260"/>
      <c r="FMV250" s="260"/>
      <c r="FMW250" s="260"/>
      <c r="FMX250" s="260"/>
      <c r="FMY250" s="260"/>
      <c r="FMZ250" s="260"/>
      <c r="FNA250" s="260"/>
      <c r="FNB250" s="260"/>
      <c r="FNC250" s="260"/>
      <c r="FND250" s="260"/>
      <c r="FNE250" s="260"/>
      <c r="FNF250" s="260"/>
      <c r="FNG250" s="260"/>
      <c r="FNH250" s="260"/>
      <c r="FNI250" s="260"/>
      <c r="FNJ250" s="260"/>
      <c r="FNK250" s="260"/>
      <c r="FNL250" s="260"/>
      <c r="FNM250" s="260"/>
      <c r="FNN250" s="260"/>
      <c r="FNO250" s="260"/>
      <c r="FNP250" s="260"/>
      <c r="FNQ250" s="260"/>
      <c r="FNR250" s="260"/>
      <c r="FNS250" s="260"/>
      <c r="FNT250" s="260"/>
      <c r="FNU250" s="260"/>
      <c r="FNV250" s="260"/>
      <c r="FNW250" s="260"/>
      <c r="FNX250" s="260"/>
      <c r="FNY250" s="260"/>
      <c r="FNZ250" s="260"/>
      <c r="FOA250" s="260"/>
      <c r="FOB250" s="260"/>
      <c r="FOC250" s="260"/>
      <c r="FOD250" s="260"/>
      <c r="FOE250" s="260"/>
      <c r="FOF250" s="260"/>
      <c r="FOG250" s="260"/>
      <c r="FOH250" s="260"/>
      <c r="FOI250" s="260"/>
      <c r="FOJ250" s="260"/>
      <c r="FOK250" s="260"/>
      <c r="FOL250" s="260"/>
      <c r="FOM250" s="260"/>
      <c r="FON250" s="260"/>
      <c r="FOO250" s="260"/>
      <c r="FOP250" s="260"/>
      <c r="FOQ250" s="260"/>
      <c r="FOR250" s="260"/>
      <c r="FOS250" s="260"/>
      <c r="FOT250" s="260"/>
      <c r="FOU250" s="260"/>
      <c r="FOV250" s="260"/>
      <c r="FOW250" s="260"/>
      <c r="FOX250" s="260"/>
      <c r="FOY250" s="260"/>
      <c r="FOZ250" s="260"/>
      <c r="FPA250" s="260"/>
      <c r="FPB250" s="260"/>
      <c r="FPC250" s="260"/>
      <c r="FPD250" s="260"/>
      <c r="FPE250" s="260"/>
      <c r="FPF250" s="260"/>
      <c r="FPG250" s="260"/>
      <c r="FPH250" s="260"/>
      <c r="FPI250" s="260"/>
      <c r="FPJ250" s="260"/>
      <c r="FPK250" s="260"/>
      <c r="FPL250" s="260"/>
      <c r="FPM250" s="260"/>
      <c r="FPN250" s="260"/>
      <c r="FPO250" s="260"/>
      <c r="FPP250" s="260"/>
      <c r="FPQ250" s="260"/>
      <c r="FPR250" s="260"/>
      <c r="FPS250" s="260"/>
      <c r="FPT250" s="260"/>
      <c r="FPU250" s="260"/>
      <c r="FPV250" s="260"/>
      <c r="FPW250" s="260"/>
      <c r="FPX250" s="260"/>
      <c r="FPY250" s="260"/>
      <c r="FPZ250" s="260"/>
      <c r="FQA250" s="260"/>
      <c r="FQB250" s="260"/>
      <c r="FQC250" s="260"/>
      <c r="FQD250" s="260"/>
      <c r="FQE250" s="260"/>
      <c r="FQF250" s="260"/>
      <c r="FQG250" s="260"/>
      <c r="FQH250" s="260"/>
      <c r="FQI250" s="260"/>
      <c r="FQJ250" s="260"/>
      <c r="FQK250" s="260"/>
      <c r="FQL250" s="260"/>
      <c r="FQM250" s="260"/>
      <c r="FQN250" s="260"/>
      <c r="FQO250" s="260"/>
      <c r="FQP250" s="260"/>
      <c r="FQQ250" s="260"/>
      <c r="FQR250" s="260"/>
      <c r="FQS250" s="260"/>
      <c r="FQT250" s="260"/>
      <c r="FQU250" s="260"/>
      <c r="FQV250" s="260"/>
      <c r="FQW250" s="260"/>
      <c r="FQX250" s="260"/>
      <c r="FQY250" s="260"/>
      <c r="FQZ250" s="260"/>
      <c r="FRA250" s="260"/>
      <c r="FRB250" s="260"/>
      <c r="FRC250" s="260"/>
      <c r="FRD250" s="260"/>
      <c r="FRE250" s="260"/>
      <c r="FRF250" s="260"/>
      <c r="FRG250" s="260"/>
      <c r="FRH250" s="260"/>
      <c r="FRI250" s="260"/>
      <c r="FRJ250" s="260"/>
      <c r="FRK250" s="260"/>
      <c r="FRL250" s="260"/>
      <c r="FRM250" s="260"/>
      <c r="FRN250" s="260"/>
      <c r="FRO250" s="260"/>
      <c r="FRP250" s="260"/>
      <c r="FRQ250" s="260"/>
      <c r="FRR250" s="260"/>
      <c r="FRS250" s="260"/>
      <c r="FRT250" s="260"/>
      <c r="FRU250" s="260"/>
      <c r="FRV250" s="260"/>
      <c r="FRW250" s="260"/>
      <c r="FRX250" s="260"/>
      <c r="FRY250" s="260"/>
      <c r="FRZ250" s="260"/>
      <c r="FSA250" s="260"/>
      <c r="FSB250" s="260"/>
      <c r="FSC250" s="260"/>
      <c r="FSD250" s="260"/>
      <c r="FSE250" s="260"/>
      <c r="FSF250" s="260"/>
      <c r="FSG250" s="260"/>
      <c r="FSH250" s="260"/>
      <c r="FSI250" s="260"/>
      <c r="FSJ250" s="260"/>
      <c r="FSK250" s="260"/>
      <c r="FSL250" s="260"/>
      <c r="FSM250" s="260"/>
      <c r="FSN250" s="260"/>
      <c r="FSO250" s="260"/>
      <c r="FSP250" s="260"/>
      <c r="FSQ250" s="260"/>
      <c r="FSR250" s="260"/>
      <c r="FSS250" s="260"/>
      <c r="FST250" s="260"/>
      <c r="FSU250" s="260"/>
      <c r="FSV250" s="260"/>
      <c r="FSW250" s="260"/>
      <c r="FSX250" s="260"/>
      <c r="FSY250" s="260"/>
      <c r="FSZ250" s="260"/>
      <c r="FTA250" s="260"/>
      <c r="FTB250" s="260"/>
      <c r="FTC250" s="260"/>
      <c r="FTD250" s="260"/>
      <c r="FTE250" s="260"/>
      <c r="FTF250" s="260"/>
      <c r="FTG250" s="260"/>
      <c r="FTH250" s="260"/>
      <c r="FTI250" s="260"/>
      <c r="FTJ250" s="260"/>
      <c r="FTK250" s="260"/>
      <c r="FTL250" s="260"/>
      <c r="FTM250" s="260"/>
      <c r="FTN250" s="260"/>
      <c r="FTO250" s="260"/>
      <c r="FTP250" s="260"/>
      <c r="FTQ250" s="260"/>
      <c r="FTR250" s="260"/>
      <c r="FTS250" s="260"/>
      <c r="FTT250" s="260"/>
      <c r="FTU250" s="260"/>
      <c r="FTV250" s="260"/>
      <c r="FTW250" s="260"/>
      <c r="FTX250" s="260"/>
      <c r="FTY250" s="260"/>
      <c r="FTZ250" s="260"/>
      <c r="FUA250" s="260"/>
      <c r="FUB250" s="260"/>
      <c r="FUC250" s="260"/>
      <c r="FUD250" s="260"/>
      <c r="FUE250" s="260"/>
      <c r="FUF250" s="260"/>
      <c r="FUG250" s="260"/>
      <c r="FUH250" s="260"/>
      <c r="FUI250" s="260"/>
      <c r="FUJ250" s="260"/>
      <c r="FUK250" s="260"/>
      <c r="FUL250" s="260"/>
      <c r="FUM250" s="260"/>
      <c r="FUN250" s="260"/>
      <c r="FUO250" s="260"/>
      <c r="FUP250" s="260"/>
      <c r="FUQ250" s="260"/>
      <c r="FUR250" s="260"/>
      <c r="FUS250" s="260"/>
      <c r="FUT250" s="260"/>
      <c r="FUU250" s="260"/>
      <c r="FUV250" s="260"/>
      <c r="FUW250" s="260"/>
      <c r="FUX250" s="260"/>
      <c r="FUY250" s="260"/>
      <c r="FUZ250" s="260"/>
      <c r="FVA250" s="260"/>
      <c r="FVB250" s="260"/>
      <c r="FVC250" s="260"/>
      <c r="FVD250" s="260"/>
      <c r="FVE250" s="260"/>
      <c r="FVF250" s="260"/>
      <c r="FVG250" s="260"/>
      <c r="FVH250" s="260"/>
      <c r="FVI250" s="260"/>
      <c r="FVJ250" s="260"/>
      <c r="FVK250" s="260"/>
      <c r="FVL250" s="260"/>
      <c r="FVM250" s="260"/>
      <c r="FVN250" s="260"/>
      <c r="FVO250" s="260"/>
      <c r="FVP250" s="260"/>
      <c r="FVQ250" s="260"/>
      <c r="FVR250" s="260"/>
      <c r="FVS250" s="260"/>
      <c r="FVT250" s="260"/>
      <c r="FVU250" s="260"/>
      <c r="FVV250" s="260"/>
      <c r="FVW250" s="260"/>
      <c r="FVX250" s="260"/>
      <c r="FVY250" s="260"/>
      <c r="FVZ250" s="260"/>
      <c r="FWA250" s="260"/>
      <c r="FWB250" s="260"/>
      <c r="FWC250" s="260"/>
      <c r="FWD250" s="260"/>
      <c r="FWE250" s="260"/>
      <c r="FWF250" s="260"/>
      <c r="FWG250" s="260"/>
      <c r="FWH250" s="260"/>
      <c r="FWI250" s="260"/>
      <c r="FWJ250" s="260"/>
      <c r="FWK250" s="260"/>
      <c r="FWL250" s="260"/>
      <c r="FWM250" s="260"/>
      <c r="FWN250" s="260"/>
      <c r="FWO250" s="260"/>
      <c r="FWP250" s="260"/>
      <c r="FWQ250" s="260"/>
      <c r="FWR250" s="260"/>
      <c r="FWS250" s="260"/>
      <c r="FWT250" s="260"/>
      <c r="FWU250" s="260"/>
      <c r="FWV250" s="260"/>
      <c r="FWW250" s="260"/>
      <c r="FWX250" s="260"/>
      <c r="FWY250" s="260"/>
      <c r="FWZ250" s="260"/>
      <c r="FXA250" s="260"/>
      <c r="FXB250" s="260"/>
      <c r="FXC250" s="260"/>
      <c r="FXD250" s="260"/>
      <c r="FXE250" s="260"/>
      <c r="FXF250" s="260"/>
      <c r="FXG250" s="260"/>
      <c r="FXH250" s="260"/>
      <c r="FXI250" s="260"/>
      <c r="FXJ250" s="260"/>
      <c r="FXK250" s="260"/>
      <c r="FXL250" s="260"/>
      <c r="FXM250" s="260"/>
      <c r="FXN250" s="260"/>
      <c r="FXO250" s="260"/>
      <c r="FXP250" s="260"/>
      <c r="FXQ250" s="260"/>
      <c r="FXR250" s="260"/>
      <c r="FXS250" s="260"/>
      <c r="FXT250" s="260"/>
      <c r="FXU250" s="260"/>
      <c r="FXV250" s="260"/>
      <c r="FXW250" s="260"/>
      <c r="FXX250" s="260"/>
      <c r="FXY250" s="260"/>
      <c r="FXZ250" s="260"/>
      <c r="FYA250" s="260"/>
      <c r="FYB250" s="260"/>
      <c r="FYC250" s="260"/>
      <c r="FYD250" s="260"/>
      <c r="FYE250" s="260"/>
      <c r="FYF250" s="260"/>
      <c r="FYG250" s="260"/>
      <c r="FYH250" s="260"/>
      <c r="FYI250" s="260"/>
      <c r="FYJ250" s="260"/>
      <c r="FYK250" s="260"/>
      <c r="FYL250" s="260"/>
      <c r="FYM250" s="260"/>
      <c r="FYN250" s="260"/>
      <c r="FYO250" s="260"/>
      <c r="FYP250" s="260"/>
      <c r="FYQ250" s="260"/>
      <c r="FYR250" s="260"/>
      <c r="FYS250" s="260"/>
      <c r="FYT250" s="260"/>
      <c r="FYU250" s="260"/>
      <c r="FYV250" s="260"/>
      <c r="FYW250" s="260"/>
      <c r="FYX250" s="260"/>
      <c r="FYY250" s="260"/>
      <c r="FYZ250" s="260"/>
      <c r="FZA250" s="260"/>
      <c r="FZB250" s="260"/>
      <c r="FZC250" s="260"/>
      <c r="FZD250" s="260"/>
      <c r="FZE250" s="260"/>
      <c r="FZF250" s="260"/>
      <c r="FZG250" s="260"/>
      <c r="FZH250" s="260"/>
      <c r="FZI250" s="260"/>
      <c r="FZJ250" s="260"/>
      <c r="FZK250" s="260"/>
      <c r="FZL250" s="260"/>
      <c r="FZM250" s="260"/>
      <c r="FZN250" s="260"/>
      <c r="FZO250" s="260"/>
      <c r="FZP250" s="260"/>
      <c r="FZQ250" s="260"/>
      <c r="FZR250" s="260"/>
      <c r="FZS250" s="260"/>
      <c r="FZT250" s="260"/>
      <c r="FZU250" s="260"/>
      <c r="FZV250" s="260"/>
      <c r="FZW250" s="260"/>
      <c r="FZX250" s="260"/>
      <c r="FZY250" s="260"/>
      <c r="FZZ250" s="260"/>
      <c r="GAA250" s="260"/>
      <c r="GAB250" s="260"/>
      <c r="GAC250" s="260"/>
      <c r="GAD250" s="260"/>
      <c r="GAE250" s="260"/>
      <c r="GAF250" s="260"/>
      <c r="GAG250" s="260"/>
      <c r="GAH250" s="260"/>
      <c r="GAI250" s="260"/>
      <c r="GAJ250" s="260"/>
      <c r="GAK250" s="260"/>
      <c r="GAL250" s="260"/>
      <c r="GAM250" s="260"/>
      <c r="GAN250" s="260"/>
      <c r="GAO250" s="260"/>
      <c r="GAP250" s="260"/>
      <c r="GAQ250" s="260"/>
      <c r="GAR250" s="260"/>
      <c r="GAS250" s="260"/>
      <c r="GAT250" s="260"/>
      <c r="GAU250" s="260"/>
      <c r="GAV250" s="260"/>
      <c r="GAW250" s="260"/>
      <c r="GAX250" s="260"/>
      <c r="GAY250" s="260"/>
      <c r="GAZ250" s="260"/>
      <c r="GBA250" s="260"/>
      <c r="GBB250" s="260"/>
      <c r="GBC250" s="260"/>
      <c r="GBD250" s="260"/>
      <c r="GBE250" s="260"/>
      <c r="GBF250" s="260"/>
      <c r="GBG250" s="260"/>
      <c r="GBH250" s="260"/>
      <c r="GBI250" s="260"/>
      <c r="GBJ250" s="260"/>
      <c r="GBK250" s="260"/>
      <c r="GBL250" s="260"/>
      <c r="GBM250" s="260"/>
      <c r="GBN250" s="260"/>
      <c r="GBO250" s="260"/>
      <c r="GBP250" s="260"/>
      <c r="GBQ250" s="260"/>
      <c r="GBR250" s="260"/>
      <c r="GBS250" s="260"/>
      <c r="GBT250" s="260"/>
      <c r="GBU250" s="260"/>
      <c r="GBV250" s="260"/>
      <c r="GBW250" s="260"/>
      <c r="GBX250" s="260"/>
      <c r="GBY250" s="260"/>
      <c r="GBZ250" s="260"/>
      <c r="GCA250" s="260"/>
      <c r="GCB250" s="260"/>
      <c r="GCC250" s="260"/>
      <c r="GCD250" s="260"/>
      <c r="GCE250" s="260"/>
      <c r="GCF250" s="260"/>
      <c r="GCG250" s="260"/>
      <c r="GCH250" s="260"/>
      <c r="GCI250" s="260"/>
      <c r="GCJ250" s="260"/>
      <c r="GCK250" s="260"/>
      <c r="GCL250" s="260"/>
      <c r="GCM250" s="260"/>
      <c r="GCN250" s="260"/>
      <c r="GCO250" s="260"/>
      <c r="GCP250" s="260"/>
      <c r="GCQ250" s="260"/>
      <c r="GCR250" s="260"/>
      <c r="GCS250" s="260"/>
      <c r="GCT250" s="260"/>
      <c r="GCU250" s="260"/>
      <c r="GCV250" s="260"/>
      <c r="GCW250" s="260"/>
      <c r="GCX250" s="260"/>
      <c r="GCY250" s="260"/>
      <c r="GCZ250" s="260"/>
      <c r="GDA250" s="260"/>
      <c r="GDB250" s="260"/>
      <c r="GDC250" s="260"/>
      <c r="GDD250" s="260"/>
      <c r="GDE250" s="260"/>
      <c r="GDF250" s="260"/>
      <c r="GDG250" s="260"/>
      <c r="GDH250" s="260"/>
      <c r="GDI250" s="260"/>
      <c r="GDJ250" s="260"/>
      <c r="GDK250" s="260"/>
      <c r="GDL250" s="260"/>
      <c r="GDM250" s="260"/>
      <c r="GDN250" s="260"/>
      <c r="GDO250" s="260"/>
      <c r="GDP250" s="260"/>
      <c r="GDQ250" s="260"/>
      <c r="GDR250" s="260"/>
      <c r="GDS250" s="260"/>
      <c r="GDT250" s="260"/>
      <c r="GDU250" s="260"/>
      <c r="GDV250" s="260"/>
      <c r="GDW250" s="260"/>
      <c r="GDX250" s="260"/>
      <c r="GDY250" s="260"/>
      <c r="GDZ250" s="260"/>
      <c r="GEA250" s="260"/>
      <c r="GEB250" s="260"/>
      <c r="GEC250" s="260"/>
      <c r="GED250" s="260"/>
      <c r="GEE250" s="260"/>
      <c r="GEF250" s="260"/>
      <c r="GEG250" s="260"/>
      <c r="GEH250" s="260"/>
      <c r="GEI250" s="260"/>
      <c r="GEJ250" s="260"/>
      <c r="GEK250" s="260"/>
      <c r="GEL250" s="260"/>
      <c r="GEM250" s="260"/>
      <c r="GEN250" s="260"/>
      <c r="GEO250" s="260"/>
      <c r="GEP250" s="260"/>
      <c r="GEQ250" s="260"/>
      <c r="GER250" s="260"/>
      <c r="GES250" s="260"/>
      <c r="GET250" s="260"/>
      <c r="GEU250" s="260"/>
      <c r="GEV250" s="260"/>
      <c r="GEW250" s="260"/>
      <c r="GEX250" s="260"/>
      <c r="GEY250" s="260"/>
      <c r="GEZ250" s="260"/>
      <c r="GFA250" s="260"/>
      <c r="GFB250" s="260"/>
      <c r="GFC250" s="260"/>
      <c r="GFD250" s="260"/>
      <c r="GFE250" s="260"/>
      <c r="GFF250" s="260"/>
      <c r="GFG250" s="260"/>
      <c r="GFH250" s="260"/>
      <c r="GFI250" s="260"/>
      <c r="GFJ250" s="260"/>
      <c r="GFK250" s="260"/>
      <c r="GFL250" s="260"/>
      <c r="GFM250" s="260"/>
      <c r="GFN250" s="260"/>
      <c r="GFO250" s="260"/>
      <c r="GFP250" s="260"/>
      <c r="GFQ250" s="260"/>
      <c r="GFR250" s="260"/>
      <c r="GFS250" s="260"/>
      <c r="GFT250" s="260"/>
      <c r="GFU250" s="260"/>
      <c r="GFV250" s="260"/>
      <c r="GFW250" s="260"/>
      <c r="GFX250" s="260"/>
      <c r="GFY250" s="260"/>
      <c r="GFZ250" s="260"/>
      <c r="GGA250" s="260"/>
      <c r="GGB250" s="260"/>
      <c r="GGC250" s="260"/>
      <c r="GGD250" s="260"/>
      <c r="GGE250" s="260"/>
      <c r="GGF250" s="260"/>
      <c r="GGG250" s="260"/>
      <c r="GGH250" s="260"/>
      <c r="GGI250" s="260"/>
      <c r="GGJ250" s="260"/>
      <c r="GGK250" s="260"/>
      <c r="GGL250" s="260"/>
      <c r="GGM250" s="260"/>
      <c r="GGN250" s="260"/>
      <c r="GGO250" s="260"/>
      <c r="GGP250" s="260"/>
      <c r="GGQ250" s="260"/>
      <c r="GGR250" s="260"/>
      <c r="GGS250" s="260"/>
      <c r="GGT250" s="260"/>
      <c r="GGU250" s="260"/>
      <c r="GGV250" s="260"/>
      <c r="GGW250" s="260"/>
      <c r="GGX250" s="260"/>
      <c r="GGY250" s="260"/>
      <c r="GGZ250" s="260"/>
      <c r="GHA250" s="260"/>
      <c r="GHB250" s="260"/>
      <c r="GHC250" s="260"/>
      <c r="GHD250" s="260"/>
      <c r="GHE250" s="260"/>
      <c r="GHF250" s="260"/>
      <c r="GHG250" s="260"/>
      <c r="GHH250" s="260"/>
      <c r="GHI250" s="260"/>
      <c r="GHJ250" s="260"/>
      <c r="GHK250" s="260"/>
      <c r="GHL250" s="260"/>
      <c r="GHM250" s="260"/>
      <c r="GHN250" s="260"/>
      <c r="GHO250" s="260"/>
      <c r="GHP250" s="260"/>
      <c r="GHQ250" s="260"/>
      <c r="GHR250" s="260"/>
      <c r="GHS250" s="260"/>
      <c r="GHT250" s="260"/>
      <c r="GHU250" s="260"/>
      <c r="GHV250" s="260"/>
      <c r="GHW250" s="260"/>
      <c r="GHX250" s="260"/>
      <c r="GHY250" s="260"/>
      <c r="GHZ250" s="260"/>
      <c r="GIA250" s="260"/>
      <c r="GIB250" s="260"/>
      <c r="GIC250" s="260"/>
      <c r="GID250" s="260"/>
      <c r="GIE250" s="260"/>
      <c r="GIF250" s="260"/>
      <c r="GIG250" s="260"/>
      <c r="GIH250" s="260"/>
      <c r="GII250" s="260"/>
      <c r="GIJ250" s="260"/>
      <c r="GIK250" s="260"/>
      <c r="GIL250" s="260"/>
      <c r="GIM250" s="260"/>
      <c r="GIN250" s="260"/>
      <c r="GIO250" s="260"/>
      <c r="GIP250" s="260"/>
      <c r="GIQ250" s="260"/>
      <c r="GIR250" s="260"/>
      <c r="GIS250" s="260"/>
      <c r="GIT250" s="260"/>
      <c r="GIU250" s="260"/>
      <c r="GIV250" s="260"/>
      <c r="GIW250" s="260"/>
      <c r="GIX250" s="260"/>
      <c r="GIY250" s="260"/>
      <c r="GIZ250" s="260"/>
      <c r="GJA250" s="260"/>
      <c r="GJB250" s="260"/>
      <c r="GJC250" s="260"/>
      <c r="GJD250" s="260"/>
      <c r="GJE250" s="260"/>
      <c r="GJF250" s="260"/>
      <c r="GJG250" s="260"/>
      <c r="GJH250" s="260"/>
      <c r="GJI250" s="260"/>
      <c r="GJJ250" s="260"/>
      <c r="GJK250" s="260"/>
      <c r="GJL250" s="260"/>
      <c r="GJM250" s="260"/>
      <c r="GJN250" s="260"/>
      <c r="GJO250" s="260"/>
      <c r="GJP250" s="260"/>
      <c r="GJQ250" s="260"/>
      <c r="GJR250" s="260"/>
      <c r="GJS250" s="260"/>
      <c r="GJT250" s="260"/>
      <c r="GJU250" s="260"/>
      <c r="GJV250" s="260"/>
      <c r="GJW250" s="260"/>
      <c r="GJX250" s="260"/>
      <c r="GJY250" s="260"/>
      <c r="GJZ250" s="260"/>
      <c r="GKA250" s="260"/>
      <c r="GKB250" s="260"/>
      <c r="GKC250" s="260"/>
      <c r="GKD250" s="260"/>
      <c r="GKE250" s="260"/>
      <c r="GKF250" s="260"/>
      <c r="GKG250" s="260"/>
      <c r="GKH250" s="260"/>
      <c r="GKI250" s="260"/>
      <c r="GKJ250" s="260"/>
      <c r="GKK250" s="260"/>
      <c r="GKL250" s="260"/>
      <c r="GKM250" s="260"/>
      <c r="GKN250" s="260"/>
      <c r="GKO250" s="260"/>
      <c r="GKP250" s="260"/>
      <c r="GKQ250" s="260"/>
      <c r="GKR250" s="260"/>
      <c r="GKS250" s="260"/>
      <c r="GKT250" s="260"/>
      <c r="GKU250" s="260"/>
      <c r="GKV250" s="260"/>
      <c r="GKW250" s="260"/>
      <c r="GKX250" s="260"/>
      <c r="GKY250" s="260"/>
      <c r="GKZ250" s="260"/>
      <c r="GLA250" s="260"/>
      <c r="GLB250" s="260"/>
      <c r="GLC250" s="260"/>
      <c r="GLD250" s="260"/>
      <c r="GLE250" s="260"/>
      <c r="GLF250" s="260"/>
      <c r="GLG250" s="260"/>
      <c r="GLH250" s="260"/>
      <c r="GLI250" s="260"/>
      <c r="GLJ250" s="260"/>
      <c r="GLK250" s="260"/>
      <c r="GLL250" s="260"/>
      <c r="GLM250" s="260"/>
      <c r="GLN250" s="260"/>
      <c r="GLO250" s="260"/>
      <c r="GLP250" s="260"/>
      <c r="GLQ250" s="260"/>
      <c r="GLR250" s="260"/>
      <c r="GLS250" s="260"/>
      <c r="GLT250" s="260"/>
      <c r="GLU250" s="260"/>
      <c r="GLV250" s="260"/>
      <c r="GLW250" s="260"/>
      <c r="GLX250" s="260"/>
      <c r="GLY250" s="260"/>
      <c r="GLZ250" s="260"/>
      <c r="GMA250" s="260"/>
      <c r="GMB250" s="260"/>
      <c r="GMC250" s="260"/>
      <c r="GMD250" s="260"/>
      <c r="GME250" s="260"/>
      <c r="GMF250" s="260"/>
      <c r="GMG250" s="260"/>
      <c r="GMH250" s="260"/>
      <c r="GMI250" s="260"/>
      <c r="GMJ250" s="260"/>
      <c r="GMK250" s="260"/>
      <c r="GML250" s="260"/>
      <c r="GMM250" s="260"/>
      <c r="GMN250" s="260"/>
      <c r="GMO250" s="260"/>
      <c r="GMP250" s="260"/>
      <c r="GMQ250" s="260"/>
      <c r="GMR250" s="260"/>
      <c r="GMS250" s="260"/>
      <c r="GMT250" s="260"/>
      <c r="GMU250" s="260"/>
      <c r="GMV250" s="260"/>
      <c r="GMW250" s="260"/>
      <c r="GMX250" s="260"/>
      <c r="GMY250" s="260"/>
      <c r="GMZ250" s="260"/>
      <c r="GNA250" s="260"/>
      <c r="GNB250" s="260"/>
      <c r="GNC250" s="260"/>
      <c r="GND250" s="260"/>
      <c r="GNE250" s="260"/>
      <c r="GNF250" s="260"/>
      <c r="GNG250" s="260"/>
      <c r="GNH250" s="260"/>
      <c r="GNI250" s="260"/>
      <c r="GNJ250" s="260"/>
      <c r="GNK250" s="260"/>
      <c r="GNL250" s="260"/>
      <c r="GNM250" s="260"/>
      <c r="GNN250" s="260"/>
      <c r="GNO250" s="260"/>
      <c r="GNP250" s="260"/>
      <c r="GNQ250" s="260"/>
      <c r="GNR250" s="260"/>
      <c r="GNS250" s="260"/>
      <c r="GNT250" s="260"/>
      <c r="GNU250" s="260"/>
      <c r="GNV250" s="260"/>
      <c r="GNW250" s="260"/>
      <c r="GNX250" s="260"/>
      <c r="GNY250" s="260"/>
      <c r="GNZ250" s="260"/>
      <c r="GOA250" s="260"/>
      <c r="GOB250" s="260"/>
      <c r="GOC250" s="260"/>
      <c r="GOD250" s="260"/>
      <c r="GOE250" s="260"/>
      <c r="GOF250" s="260"/>
      <c r="GOG250" s="260"/>
      <c r="GOH250" s="260"/>
      <c r="GOI250" s="260"/>
      <c r="GOJ250" s="260"/>
      <c r="GOK250" s="260"/>
      <c r="GOL250" s="260"/>
      <c r="GOM250" s="260"/>
      <c r="GON250" s="260"/>
      <c r="GOO250" s="260"/>
      <c r="GOP250" s="260"/>
      <c r="GOQ250" s="260"/>
      <c r="GOR250" s="260"/>
      <c r="GOS250" s="260"/>
      <c r="GOT250" s="260"/>
      <c r="GOU250" s="260"/>
      <c r="GOV250" s="260"/>
      <c r="GOW250" s="260"/>
      <c r="GOX250" s="260"/>
      <c r="GOY250" s="260"/>
      <c r="GOZ250" s="260"/>
      <c r="GPA250" s="260"/>
      <c r="GPB250" s="260"/>
      <c r="GPC250" s="260"/>
      <c r="GPD250" s="260"/>
      <c r="GPE250" s="260"/>
      <c r="GPF250" s="260"/>
      <c r="GPG250" s="260"/>
      <c r="GPH250" s="260"/>
      <c r="GPI250" s="260"/>
      <c r="GPJ250" s="260"/>
      <c r="GPK250" s="260"/>
      <c r="GPL250" s="260"/>
      <c r="GPM250" s="260"/>
      <c r="GPN250" s="260"/>
      <c r="GPO250" s="260"/>
      <c r="GPP250" s="260"/>
      <c r="GPQ250" s="260"/>
      <c r="GPR250" s="260"/>
      <c r="GPS250" s="260"/>
      <c r="GPT250" s="260"/>
      <c r="GPU250" s="260"/>
      <c r="GPV250" s="260"/>
      <c r="GPW250" s="260"/>
      <c r="GPX250" s="260"/>
      <c r="GPY250" s="260"/>
      <c r="GPZ250" s="260"/>
      <c r="GQA250" s="260"/>
      <c r="GQB250" s="260"/>
      <c r="GQC250" s="260"/>
      <c r="GQD250" s="260"/>
      <c r="GQE250" s="260"/>
      <c r="GQF250" s="260"/>
      <c r="GQG250" s="260"/>
      <c r="GQH250" s="260"/>
      <c r="GQI250" s="260"/>
      <c r="GQJ250" s="260"/>
      <c r="GQK250" s="260"/>
      <c r="GQL250" s="260"/>
      <c r="GQM250" s="260"/>
      <c r="GQN250" s="260"/>
      <c r="GQO250" s="260"/>
      <c r="GQP250" s="260"/>
      <c r="GQQ250" s="260"/>
      <c r="GQR250" s="260"/>
      <c r="GQS250" s="260"/>
      <c r="GQT250" s="260"/>
      <c r="GQU250" s="260"/>
      <c r="GQV250" s="260"/>
      <c r="GQW250" s="260"/>
      <c r="GQX250" s="260"/>
      <c r="GQY250" s="260"/>
      <c r="GQZ250" s="260"/>
      <c r="GRA250" s="260"/>
      <c r="GRB250" s="260"/>
      <c r="GRC250" s="260"/>
      <c r="GRD250" s="260"/>
      <c r="GRE250" s="260"/>
      <c r="GRF250" s="260"/>
      <c r="GRG250" s="260"/>
      <c r="GRH250" s="260"/>
      <c r="GRI250" s="260"/>
      <c r="GRJ250" s="260"/>
      <c r="GRK250" s="260"/>
      <c r="GRL250" s="260"/>
      <c r="GRM250" s="260"/>
      <c r="GRN250" s="260"/>
      <c r="GRO250" s="260"/>
      <c r="GRP250" s="260"/>
      <c r="GRQ250" s="260"/>
      <c r="GRR250" s="260"/>
      <c r="GRS250" s="260"/>
      <c r="GRT250" s="260"/>
      <c r="GRU250" s="260"/>
      <c r="GRV250" s="260"/>
      <c r="GRW250" s="260"/>
      <c r="GRX250" s="260"/>
      <c r="GRY250" s="260"/>
      <c r="GRZ250" s="260"/>
      <c r="GSA250" s="260"/>
      <c r="GSB250" s="260"/>
      <c r="GSC250" s="260"/>
      <c r="GSD250" s="260"/>
      <c r="GSE250" s="260"/>
      <c r="GSF250" s="260"/>
      <c r="GSG250" s="260"/>
      <c r="GSH250" s="260"/>
      <c r="GSI250" s="260"/>
      <c r="GSJ250" s="260"/>
      <c r="GSK250" s="260"/>
      <c r="GSL250" s="260"/>
      <c r="GSM250" s="260"/>
      <c r="GSN250" s="260"/>
      <c r="GSO250" s="260"/>
      <c r="GSP250" s="260"/>
      <c r="GSQ250" s="260"/>
      <c r="GSR250" s="260"/>
      <c r="GSS250" s="260"/>
      <c r="GST250" s="260"/>
      <c r="GSU250" s="260"/>
      <c r="GSV250" s="260"/>
      <c r="GSW250" s="260"/>
      <c r="GSX250" s="260"/>
      <c r="GSY250" s="260"/>
      <c r="GSZ250" s="260"/>
      <c r="GTA250" s="260"/>
      <c r="GTB250" s="260"/>
      <c r="GTC250" s="260"/>
      <c r="GTD250" s="260"/>
      <c r="GTE250" s="260"/>
      <c r="GTF250" s="260"/>
      <c r="GTG250" s="260"/>
      <c r="GTH250" s="260"/>
      <c r="GTI250" s="260"/>
      <c r="GTJ250" s="260"/>
      <c r="GTK250" s="260"/>
      <c r="GTL250" s="260"/>
      <c r="GTM250" s="260"/>
      <c r="GTN250" s="260"/>
      <c r="GTO250" s="260"/>
      <c r="GTP250" s="260"/>
      <c r="GTQ250" s="260"/>
      <c r="GTR250" s="260"/>
      <c r="GTS250" s="260"/>
      <c r="GTT250" s="260"/>
      <c r="GTU250" s="260"/>
      <c r="GTV250" s="260"/>
      <c r="GTW250" s="260"/>
      <c r="GTX250" s="260"/>
      <c r="GTY250" s="260"/>
      <c r="GTZ250" s="260"/>
      <c r="GUA250" s="260"/>
      <c r="GUB250" s="260"/>
      <c r="GUC250" s="260"/>
      <c r="GUD250" s="260"/>
      <c r="GUE250" s="260"/>
      <c r="GUF250" s="260"/>
      <c r="GUG250" s="260"/>
      <c r="GUH250" s="260"/>
      <c r="GUI250" s="260"/>
      <c r="GUJ250" s="260"/>
      <c r="GUK250" s="260"/>
      <c r="GUL250" s="260"/>
      <c r="GUM250" s="260"/>
      <c r="GUN250" s="260"/>
      <c r="GUO250" s="260"/>
      <c r="GUP250" s="260"/>
      <c r="GUQ250" s="260"/>
      <c r="GUR250" s="260"/>
      <c r="GUS250" s="260"/>
      <c r="GUT250" s="260"/>
      <c r="GUU250" s="260"/>
      <c r="GUV250" s="260"/>
      <c r="GUW250" s="260"/>
      <c r="GUX250" s="260"/>
      <c r="GUY250" s="260"/>
      <c r="GUZ250" s="260"/>
      <c r="GVA250" s="260"/>
      <c r="GVB250" s="260"/>
      <c r="GVC250" s="260"/>
      <c r="GVD250" s="260"/>
      <c r="GVE250" s="260"/>
      <c r="GVF250" s="260"/>
      <c r="GVG250" s="260"/>
      <c r="GVH250" s="260"/>
      <c r="GVI250" s="260"/>
      <c r="GVJ250" s="260"/>
      <c r="GVK250" s="260"/>
      <c r="GVL250" s="260"/>
      <c r="GVM250" s="260"/>
      <c r="GVN250" s="260"/>
      <c r="GVO250" s="260"/>
      <c r="GVP250" s="260"/>
      <c r="GVQ250" s="260"/>
      <c r="GVR250" s="260"/>
      <c r="GVS250" s="260"/>
      <c r="GVT250" s="260"/>
      <c r="GVU250" s="260"/>
      <c r="GVV250" s="260"/>
      <c r="GVW250" s="260"/>
      <c r="GVX250" s="260"/>
      <c r="GVY250" s="260"/>
      <c r="GVZ250" s="260"/>
      <c r="GWA250" s="260"/>
      <c r="GWB250" s="260"/>
      <c r="GWC250" s="260"/>
      <c r="GWD250" s="260"/>
      <c r="GWE250" s="260"/>
      <c r="GWF250" s="260"/>
      <c r="GWG250" s="260"/>
      <c r="GWH250" s="260"/>
      <c r="GWI250" s="260"/>
      <c r="GWJ250" s="260"/>
      <c r="GWK250" s="260"/>
      <c r="GWL250" s="260"/>
      <c r="GWM250" s="260"/>
      <c r="GWN250" s="260"/>
      <c r="GWO250" s="260"/>
      <c r="GWP250" s="260"/>
      <c r="GWQ250" s="260"/>
      <c r="GWR250" s="260"/>
      <c r="GWS250" s="260"/>
      <c r="GWT250" s="260"/>
      <c r="GWU250" s="260"/>
      <c r="GWV250" s="260"/>
      <c r="GWW250" s="260"/>
      <c r="GWX250" s="260"/>
      <c r="GWY250" s="260"/>
      <c r="GWZ250" s="260"/>
      <c r="GXA250" s="260"/>
      <c r="GXB250" s="260"/>
      <c r="GXC250" s="260"/>
      <c r="GXD250" s="260"/>
      <c r="GXE250" s="260"/>
      <c r="GXF250" s="260"/>
      <c r="GXG250" s="260"/>
      <c r="GXH250" s="260"/>
      <c r="GXI250" s="260"/>
      <c r="GXJ250" s="260"/>
      <c r="GXK250" s="260"/>
      <c r="GXL250" s="260"/>
      <c r="GXM250" s="260"/>
      <c r="GXN250" s="260"/>
      <c r="GXO250" s="260"/>
      <c r="GXP250" s="260"/>
      <c r="GXQ250" s="260"/>
      <c r="GXR250" s="260"/>
      <c r="GXS250" s="260"/>
      <c r="GXT250" s="260"/>
      <c r="GXU250" s="260"/>
      <c r="GXV250" s="260"/>
      <c r="GXW250" s="260"/>
      <c r="GXX250" s="260"/>
      <c r="GXY250" s="260"/>
      <c r="GXZ250" s="260"/>
      <c r="GYA250" s="260"/>
      <c r="GYB250" s="260"/>
      <c r="GYC250" s="260"/>
      <c r="GYD250" s="260"/>
      <c r="GYE250" s="260"/>
      <c r="GYF250" s="260"/>
      <c r="GYG250" s="260"/>
      <c r="GYH250" s="260"/>
      <c r="GYI250" s="260"/>
      <c r="GYJ250" s="260"/>
      <c r="GYK250" s="260"/>
      <c r="GYL250" s="260"/>
      <c r="GYM250" s="260"/>
      <c r="GYN250" s="260"/>
      <c r="GYO250" s="260"/>
      <c r="GYP250" s="260"/>
      <c r="GYQ250" s="260"/>
      <c r="GYR250" s="260"/>
      <c r="GYS250" s="260"/>
      <c r="GYT250" s="260"/>
      <c r="GYU250" s="260"/>
      <c r="GYV250" s="260"/>
      <c r="GYW250" s="260"/>
      <c r="GYX250" s="260"/>
      <c r="GYY250" s="260"/>
      <c r="GYZ250" s="260"/>
      <c r="GZA250" s="260"/>
      <c r="GZB250" s="260"/>
      <c r="GZC250" s="260"/>
      <c r="GZD250" s="260"/>
      <c r="GZE250" s="260"/>
      <c r="GZF250" s="260"/>
      <c r="GZG250" s="260"/>
      <c r="GZH250" s="260"/>
      <c r="GZI250" s="260"/>
      <c r="GZJ250" s="260"/>
      <c r="GZK250" s="260"/>
      <c r="GZL250" s="260"/>
      <c r="GZM250" s="260"/>
      <c r="GZN250" s="260"/>
      <c r="GZO250" s="260"/>
      <c r="GZP250" s="260"/>
      <c r="GZQ250" s="260"/>
      <c r="GZR250" s="260"/>
      <c r="GZS250" s="260"/>
      <c r="GZT250" s="260"/>
      <c r="GZU250" s="260"/>
      <c r="GZV250" s="260"/>
      <c r="GZW250" s="260"/>
      <c r="GZX250" s="260"/>
      <c r="GZY250" s="260"/>
      <c r="GZZ250" s="260"/>
      <c r="HAA250" s="260"/>
      <c r="HAB250" s="260"/>
      <c r="HAC250" s="260"/>
      <c r="HAD250" s="260"/>
      <c r="HAE250" s="260"/>
      <c r="HAF250" s="260"/>
      <c r="HAG250" s="260"/>
      <c r="HAH250" s="260"/>
      <c r="HAI250" s="260"/>
      <c r="HAJ250" s="260"/>
      <c r="HAK250" s="260"/>
      <c r="HAL250" s="260"/>
      <c r="HAM250" s="260"/>
      <c r="HAN250" s="260"/>
      <c r="HAO250" s="260"/>
      <c r="HAP250" s="260"/>
      <c r="HAQ250" s="260"/>
      <c r="HAR250" s="260"/>
      <c r="HAS250" s="260"/>
      <c r="HAT250" s="260"/>
      <c r="HAU250" s="260"/>
      <c r="HAV250" s="260"/>
      <c r="HAW250" s="260"/>
      <c r="HAX250" s="260"/>
      <c r="HAY250" s="260"/>
      <c r="HAZ250" s="260"/>
      <c r="HBA250" s="260"/>
      <c r="HBB250" s="260"/>
      <c r="HBC250" s="260"/>
      <c r="HBD250" s="260"/>
      <c r="HBE250" s="260"/>
      <c r="HBF250" s="260"/>
      <c r="HBG250" s="260"/>
      <c r="HBH250" s="260"/>
      <c r="HBI250" s="260"/>
      <c r="HBJ250" s="260"/>
      <c r="HBK250" s="260"/>
      <c r="HBL250" s="260"/>
      <c r="HBM250" s="260"/>
      <c r="HBN250" s="260"/>
      <c r="HBO250" s="260"/>
      <c r="HBP250" s="260"/>
      <c r="HBQ250" s="260"/>
      <c r="HBR250" s="260"/>
      <c r="HBS250" s="260"/>
      <c r="HBT250" s="260"/>
      <c r="HBU250" s="260"/>
      <c r="HBV250" s="260"/>
      <c r="HBW250" s="260"/>
      <c r="HBX250" s="260"/>
      <c r="HBY250" s="260"/>
      <c r="HBZ250" s="260"/>
      <c r="HCA250" s="260"/>
      <c r="HCB250" s="260"/>
      <c r="HCC250" s="260"/>
      <c r="HCD250" s="260"/>
      <c r="HCE250" s="260"/>
      <c r="HCF250" s="260"/>
      <c r="HCG250" s="260"/>
      <c r="HCH250" s="260"/>
      <c r="HCI250" s="260"/>
      <c r="HCJ250" s="260"/>
      <c r="HCK250" s="260"/>
      <c r="HCL250" s="260"/>
      <c r="HCM250" s="260"/>
      <c r="HCN250" s="260"/>
      <c r="HCO250" s="260"/>
      <c r="HCP250" s="260"/>
      <c r="HCQ250" s="260"/>
      <c r="HCR250" s="260"/>
      <c r="HCS250" s="260"/>
      <c r="HCT250" s="260"/>
      <c r="HCU250" s="260"/>
      <c r="HCV250" s="260"/>
      <c r="HCW250" s="260"/>
      <c r="HCX250" s="260"/>
      <c r="HCY250" s="260"/>
      <c r="HCZ250" s="260"/>
      <c r="HDA250" s="260"/>
      <c r="HDB250" s="260"/>
      <c r="HDC250" s="260"/>
      <c r="HDD250" s="260"/>
      <c r="HDE250" s="260"/>
      <c r="HDF250" s="260"/>
      <c r="HDG250" s="260"/>
      <c r="HDH250" s="260"/>
      <c r="HDI250" s="260"/>
      <c r="HDJ250" s="260"/>
      <c r="HDK250" s="260"/>
      <c r="HDL250" s="260"/>
      <c r="HDM250" s="260"/>
      <c r="HDN250" s="260"/>
      <c r="HDO250" s="260"/>
      <c r="HDP250" s="260"/>
      <c r="HDQ250" s="260"/>
      <c r="HDR250" s="260"/>
      <c r="HDS250" s="260"/>
      <c r="HDT250" s="260"/>
      <c r="HDU250" s="260"/>
      <c r="HDV250" s="260"/>
      <c r="HDW250" s="260"/>
      <c r="HDX250" s="260"/>
      <c r="HDY250" s="260"/>
      <c r="HDZ250" s="260"/>
      <c r="HEA250" s="260"/>
      <c r="HEB250" s="260"/>
      <c r="HEC250" s="260"/>
      <c r="HED250" s="260"/>
      <c r="HEE250" s="260"/>
      <c r="HEF250" s="260"/>
      <c r="HEG250" s="260"/>
      <c r="HEH250" s="260"/>
      <c r="HEI250" s="260"/>
      <c r="HEJ250" s="260"/>
      <c r="HEK250" s="260"/>
      <c r="HEL250" s="260"/>
      <c r="HEM250" s="260"/>
      <c r="HEN250" s="260"/>
      <c r="HEO250" s="260"/>
      <c r="HEP250" s="260"/>
      <c r="HEQ250" s="260"/>
      <c r="HER250" s="260"/>
      <c r="HES250" s="260"/>
      <c r="HET250" s="260"/>
      <c r="HEU250" s="260"/>
      <c r="HEV250" s="260"/>
      <c r="HEW250" s="260"/>
      <c r="HEX250" s="260"/>
      <c r="HEY250" s="260"/>
      <c r="HEZ250" s="260"/>
      <c r="HFA250" s="260"/>
      <c r="HFB250" s="260"/>
      <c r="HFC250" s="260"/>
      <c r="HFD250" s="260"/>
      <c r="HFE250" s="260"/>
      <c r="HFF250" s="260"/>
      <c r="HFG250" s="260"/>
      <c r="HFH250" s="260"/>
      <c r="HFI250" s="260"/>
      <c r="HFJ250" s="260"/>
      <c r="HFK250" s="260"/>
      <c r="HFL250" s="260"/>
      <c r="HFM250" s="260"/>
      <c r="HFN250" s="260"/>
      <c r="HFO250" s="260"/>
      <c r="HFP250" s="260"/>
      <c r="HFQ250" s="260"/>
      <c r="HFR250" s="260"/>
      <c r="HFS250" s="260"/>
      <c r="HFT250" s="260"/>
      <c r="HFU250" s="260"/>
      <c r="HFV250" s="260"/>
      <c r="HFW250" s="260"/>
      <c r="HFX250" s="260"/>
      <c r="HFY250" s="260"/>
      <c r="HFZ250" s="260"/>
      <c r="HGA250" s="260"/>
      <c r="HGB250" s="260"/>
      <c r="HGC250" s="260"/>
      <c r="HGD250" s="260"/>
      <c r="HGE250" s="260"/>
      <c r="HGF250" s="260"/>
      <c r="HGG250" s="260"/>
      <c r="HGH250" s="260"/>
      <c r="HGI250" s="260"/>
      <c r="HGJ250" s="260"/>
      <c r="HGK250" s="260"/>
      <c r="HGL250" s="260"/>
      <c r="HGM250" s="260"/>
      <c r="HGN250" s="260"/>
      <c r="HGO250" s="260"/>
      <c r="HGP250" s="260"/>
      <c r="HGQ250" s="260"/>
      <c r="HGR250" s="260"/>
      <c r="HGS250" s="260"/>
      <c r="HGT250" s="260"/>
      <c r="HGU250" s="260"/>
      <c r="HGV250" s="260"/>
      <c r="HGW250" s="260"/>
      <c r="HGX250" s="260"/>
      <c r="HGY250" s="260"/>
      <c r="HGZ250" s="260"/>
      <c r="HHA250" s="260"/>
      <c r="HHB250" s="260"/>
      <c r="HHC250" s="260"/>
      <c r="HHD250" s="260"/>
      <c r="HHE250" s="260"/>
      <c r="HHF250" s="260"/>
      <c r="HHG250" s="260"/>
      <c r="HHH250" s="260"/>
      <c r="HHI250" s="260"/>
      <c r="HHJ250" s="260"/>
      <c r="HHK250" s="260"/>
      <c r="HHL250" s="260"/>
      <c r="HHM250" s="260"/>
      <c r="HHN250" s="260"/>
      <c r="HHO250" s="260"/>
      <c r="HHP250" s="260"/>
      <c r="HHQ250" s="260"/>
      <c r="HHR250" s="260"/>
      <c r="HHS250" s="260"/>
      <c r="HHT250" s="260"/>
      <c r="HHU250" s="260"/>
      <c r="HHV250" s="260"/>
      <c r="HHW250" s="260"/>
      <c r="HHX250" s="260"/>
      <c r="HHY250" s="260"/>
      <c r="HHZ250" s="260"/>
      <c r="HIA250" s="260"/>
      <c r="HIB250" s="260"/>
      <c r="HIC250" s="260"/>
      <c r="HID250" s="260"/>
      <c r="HIE250" s="260"/>
      <c r="HIF250" s="260"/>
      <c r="HIG250" s="260"/>
      <c r="HIH250" s="260"/>
      <c r="HII250" s="260"/>
      <c r="HIJ250" s="260"/>
      <c r="HIK250" s="260"/>
      <c r="HIL250" s="260"/>
      <c r="HIM250" s="260"/>
      <c r="HIN250" s="260"/>
      <c r="HIO250" s="260"/>
      <c r="HIP250" s="260"/>
      <c r="HIQ250" s="260"/>
      <c r="HIR250" s="260"/>
      <c r="HIS250" s="260"/>
      <c r="HIT250" s="260"/>
      <c r="HIU250" s="260"/>
      <c r="HIV250" s="260"/>
      <c r="HIW250" s="260"/>
      <c r="HIX250" s="260"/>
      <c r="HIY250" s="260"/>
      <c r="HIZ250" s="260"/>
      <c r="HJA250" s="260"/>
      <c r="HJB250" s="260"/>
      <c r="HJC250" s="260"/>
      <c r="HJD250" s="260"/>
      <c r="HJE250" s="260"/>
      <c r="HJF250" s="260"/>
      <c r="HJG250" s="260"/>
      <c r="HJH250" s="260"/>
      <c r="HJI250" s="260"/>
      <c r="HJJ250" s="260"/>
      <c r="HJK250" s="260"/>
      <c r="HJL250" s="260"/>
      <c r="HJM250" s="260"/>
      <c r="HJN250" s="260"/>
      <c r="HJO250" s="260"/>
      <c r="HJP250" s="260"/>
      <c r="HJQ250" s="260"/>
      <c r="HJR250" s="260"/>
      <c r="HJS250" s="260"/>
      <c r="HJT250" s="260"/>
      <c r="HJU250" s="260"/>
      <c r="HJV250" s="260"/>
      <c r="HJW250" s="260"/>
      <c r="HJX250" s="260"/>
      <c r="HJY250" s="260"/>
      <c r="HJZ250" s="260"/>
      <c r="HKA250" s="260"/>
      <c r="HKB250" s="260"/>
      <c r="HKC250" s="260"/>
      <c r="HKD250" s="260"/>
      <c r="HKE250" s="260"/>
      <c r="HKF250" s="260"/>
      <c r="HKG250" s="260"/>
      <c r="HKH250" s="260"/>
      <c r="HKI250" s="260"/>
      <c r="HKJ250" s="260"/>
      <c r="HKK250" s="260"/>
      <c r="HKL250" s="260"/>
      <c r="HKM250" s="260"/>
      <c r="HKN250" s="260"/>
      <c r="HKO250" s="260"/>
      <c r="HKP250" s="260"/>
      <c r="HKQ250" s="260"/>
      <c r="HKR250" s="260"/>
      <c r="HKS250" s="260"/>
      <c r="HKT250" s="260"/>
      <c r="HKU250" s="260"/>
      <c r="HKV250" s="260"/>
      <c r="HKW250" s="260"/>
      <c r="HKX250" s="260"/>
      <c r="HKY250" s="260"/>
      <c r="HKZ250" s="260"/>
      <c r="HLA250" s="260"/>
      <c r="HLB250" s="260"/>
      <c r="HLC250" s="260"/>
      <c r="HLD250" s="260"/>
      <c r="HLE250" s="260"/>
      <c r="HLF250" s="260"/>
      <c r="HLG250" s="260"/>
      <c r="HLH250" s="260"/>
      <c r="HLI250" s="260"/>
      <c r="HLJ250" s="260"/>
      <c r="HLK250" s="260"/>
      <c r="HLL250" s="260"/>
      <c r="HLM250" s="260"/>
      <c r="HLN250" s="260"/>
      <c r="HLO250" s="260"/>
      <c r="HLP250" s="260"/>
      <c r="HLQ250" s="260"/>
      <c r="HLR250" s="260"/>
      <c r="HLS250" s="260"/>
      <c r="HLT250" s="260"/>
      <c r="HLU250" s="260"/>
      <c r="HLV250" s="260"/>
      <c r="HLW250" s="260"/>
      <c r="HLX250" s="260"/>
      <c r="HLY250" s="260"/>
      <c r="HLZ250" s="260"/>
      <c r="HMA250" s="260"/>
      <c r="HMB250" s="260"/>
      <c r="HMC250" s="260"/>
      <c r="HMD250" s="260"/>
      <c r="HME250" s="260"/>
      <c r="HMF250" s="260"/>
      <c r="HMG250" s="260"/>
      <c r="HMH250" s="260"/>
      <c r="HMI250" s="260"/>
      <c r="HMJ250" s="260"/>
      <c r="HMK250" s="260"/>
      <c r="HML250" s="260"/>
      <c r="HMM250" s="260"/>
      <c r="HMN250" s="260"/>
      <c r="HMO250" s="260"/>
      <c r="HMP250" s="260"/>
      <c r="HMQ250" s="260"/>
      <c r="HMR250" s="260"/>
      <c r="HMS250" s="260"/>
      <c r="HMT250" s="260"/>
      <c r="HMU250" s="260"/>
      <c r="HMV250" s="260"/>
      <c r="HMW250" s="260"/>
      <c r="HMX250" s="260"/>
      <c r="HMY250" s="260"/>
      <c r="HMZ250" s="260"/>
      <c r="HNA250" s="260"/>
      <c r="HNB250" s="260"/>
      <c r="HNC250" s="260"/>
      <c r="HND250" s="260"/>
      <c r="HNE250" s="260"/>
      <c r="HNF250" s="260"/>
      <c r="HNG250" s="260"/>
      <c r="HNH250" s="260"/>
      <c r="HNI250" s="260"/>
      <c r="HNJ250" s="260"/>
      <c r="HNK250" s="260"/>
      <c r="HNL250" s="260"/>
      <c r="HNM250" s="260"/>
      <c r="HNN250" s="260"/>
      <c r="HNO250" s="260"/>
      <c r="HNP250" s="260"/>
      <c r="HNQ250" s="260"/>
      <c r="HNR250" s="260"/>
      <c r="HNS250" s="260"/>
      <c r="HNT250" s="260"/>
      <c r="HNU250" s="260"/>
      <c r="HNV250" s="260"/>
      <c r="HNW250" s="260"/>
      <c r="HNX250" s="260"/>
      <c r="HNY250" s="260"/>
      <c r="HNZ250" s="260"/>
      <c r="HOA250" s="260"/>
      <c r="HOB250" s="260"/>
      <c r="HOC250" s="260"/>
      <c r="HOD250" s="260"/>
      <c r="HOE250" s="260"/>
      <c r="HOF250" s="260"/>
      <c r="HOG250" s="260"/>
      <c r="HOH250" s="260"/>
      <c r="HOI250" s="260"/>
      <c r="HOJ250" s="260"/>
      <c r="HOK250" s="260"/>
      <c r="HOL250" s="260"/>
      <c r="HOM250" s="260"/>
      <c r="HON250" s="260"/>
      <c r="HOO250" s="260"/>
      <c r="HOP250" s="260"/>
      <c r="HOQ250" s="260"/>
      <c r="HOR250" s="260"/>
      <c r="HOS250" s="260"/>
      <c r="HOT250" s="260"/>
      <c r="HOU250" s="260"/>
      <c r="HOV250" s="260"/>
      <c r="HOW250" s="260"/>
      <c r="HOX250" s="260"/>
      <c r="HOY250" s="260"/>
      <c r="HOZ250" s="260"/>
      <c r="HPA250" s="260"/>
      <c r="HPB250" s="260"/>
      <c r="HPC250" s="260"/>
      <c r="HPD250" s="260"/>
      <c r="HPE250" s="260"/>
      <c r="HPF250" s="260"/>
      <c r="HPG250" s="260"/>
      <c r="HPH250" s="260"/>
      <c r="HPI250" s="260"/>
      <c r="HPJ250" s="260"/>
      <c r="HPK250" s="260"/>
      <c r="HPL250" s="260"/>
      <c r="HPM250" s="260"/>
      <c r="HPN250" s="260"/>
      <c r="HPO250" s="260"/>
      <c r="HPP250" s="260"/>
      <c r="HPQ250" s="260"/>
      <c r="HPR250" s="260"/>
      <c r="HPS250" s="260"/>
      <c r="HPT250" s="260"/>
      <c r="HPU250" s="260"/>
      <c r="HPV250" s="260"/>
      <c r="HPW250" s="260"/>
      <c r="HPX250" s="260"/>
      <c r="HPY250" s="260"/>
      <c r="HPZ250" s="260"/>
      <c r="HQA250" s="260"/>
      <c r="HQB250" s="260"/>
      <c r="HQC250" s="260"/>
      <c r="HQD250" s="260"/>
      <c r="HQE250" s="260"/>
      <c r="HQF250" s="260"/>
      <c r="HQG250" s="260"/>
      <c r="HQH250" s="260"/>
      <c r="HQI250" s="260"/>
      <c r="HQJ250" s="260"/>
      <c r="HQK250" s="260"/>
      <c r="HQL250" s="260"/>
      <c r="HQM250" s="260"/>
      <c r="HQN250" s="260"/>
      <c r="HQO250" s="260"/>
      <c r="HQP250" s="260"/>
      <c r="HQQ250" s="260"/>
      <c r="HQR250" s="260"/>
      <c r="HQS250" s="260"/>
      <c r="HQT250" s="260"/>
      <c r="HQU250" s="260"/>
      <c r="HQV250" s="260"/>
      <c r="HQW250" s="260"/>
      <c r="HQX250" s="260"/>
      <c r="HQY250" s="260"/>
      <c r="HQZ250" s="260"/>
      <c r="HRA250" s="260"/>
      <c r="HRB250" s="260"/>
      <c r="HRC250" s="260"/>
      <c r="HRD250" s="260"/>
      <c r="HRE250" s="260"/>
      <c r="HRF250" s="260"/>
      <c r="HRG250" s="260"/>
      <c r="HRH250" s="260"/>
      <c r="HRI250" s="260"/>
      <c r="HRJ250" s="260"/>
      <c r="HRK250" s="260"/>
      <c r="HRL250" s="260"/>
      <c r="HRM250" s="260"/>
      <c r="HRN250" s="260"/>
      <c r="HRO250" s="260"/>
      <c r="HRP250" s="260"/>
      <c r="HRQ250" s="260"/>
      <c r="HRR250" s="260"/>
      <c r="HRS250" s="260"/>
      <c r="HRT250" s="260"/>
      <c r="HRU250" s="260"/>
      <c r="HRV250" s="260"/>
      <c r="HRW250" s="260"/>
      <c r="HRX250" s="260"/>
      <c r="HRY250" s="260"/>
      <c r="HRZ250" s="260"/>
      <c r="HSA250" s="260"/>
      <c r="HSB250" s="260"/>
      <c r="HSC250" s="260"/>
      <c r="HSD250" s="260"/>
      <c r="HSE250" s="260"/>
      <c r="HSF250" s="260"/>
      <c r="HSG250" s="260"/>
      <c r="HSH250" s="260"/>
      <c r="HSI250" s="260"/>
      <c r="HSJ250" s="260"/>
      <c r="HSK250" s="260"/>
      <c r="HSL250" s="260"/>
      <c r="HSM250" s="260"/>
      <c r="HSN250" s="260"/>
      <c r="HSO250" s="260"/>
      <c r="HSP250" s="260"/>
      <c r="HSQ250" s="260"/>
      <c r="HSR250" s="260"/>
      <c r="HSS250" s="260"/>
      <c r="HST250" s="260"/>
      <c r="HSU250" s="260"/>
      <c r="HSV250" s="260"/>
      <c r="HSW250" s="260"/>
      <c r="HSX250" s="260"/>
      <c r="HSY250" s="260"/>
      <c r="HSZ250" s="260"/>
      <c r="HTA250" s="260"/>
      <c r="HTB250" s="260"/>
      <c r="HTC250" s="260"/>
      <c r="HTD250" s="260"/>
      <c r="HTE250" s="260"/>
      <c r="HTF250" s="260"/>
      <c r="HTG250" s="260"/>
      <c r="HTH250" s="260"/>
      <c r="HTI250" s="260"/>
      <c r="HTJ250" s="260"/>
      <c r="HTK250" s="260"/>
      <c r="HTL250" s="260"/>
      <c r="HTM250" s="260"/>
      <c r="HTN250" s="260"/>
      <c r="HTO250" s="260"/>
      <c r="HTP250" s="260"/>
      <c r="HTQ250" s="260"/>
      <c r="HTR250" s="260"/>
      <c r="HTS250" s="260"/>
      <c r="HTT250" s="260"/>
      <c r="HTU250" s="260"/>
      <c r="HTV250" s="260"/>
      <c r="HTW250" s="260"/>
      <c r="HTX250" s="260"/>
      <c r="HTY250" s="260"/>
      <c r="HTZ250" s="260"/>
      <c r="HUA250" s="260"/>
      <c r="HUB250" s="260"/>
      <c r="HUC250" s="260"/>
      <c r="HUD250" s="260"/>
      <c r="HUE250" s="260"/>
      <c r="HUF250" s="260"/>
      <c r="HUG250" s="260"/>
      <c r="HUH250" s="260"/>
      <c r="HUI250" s="260"/>
      <c r="HUJ250" s="260"/>
      <c r="HUK250" s="260"/>
      <c r="HUL250" s="260"/>
      <c r="HUM250" s="260"/>
      <c r="HUN250" s="260"/>
      <c r="HUO250" s="260"/>
      <c r="HUP250" s="260"/>
      <c r="HUQ250" s="260"/>
      <c r="HUR250" s="260"/>
      <c r="HUS250" s="260"/>
      <c r="HUT250" s="260"/>
      <c r="HUU250" s="260"/>
      <c r="HUV250" s="260"/>
      <c r="HUW250" s="260"/>
      <c r="HUX250" s="260"/>
      <c r="HUY250" s="260"/>
      <c r="HUZ250" s="260"/>
      <c r="HVA250" s="260"/>
      <c r="HVB250" s="260"/>
      <c r="HVC250" s="260"/>
      <c r="HVD250" s="260"/>
      <c r="HVE250" s="260"/>
      <c r="HVF250" s="260"/>
      <c r="HVG250" s="260"/>
      <c r="HVH250" s="260"/>
      <c r="HVI250" s="260"/>
      <c r="HVJ250" s="260"/>
      <c r="HVK250" s="260"/>
      <c r="HVL250" s="260"/>
      <c r="HVM250" s="260"/>
      <c r="HVN250" s="260"/>
      <c r="HVO250" s="260"/>
      <c r="HVP250" s="260"/>
      <c r="HVQ250" s="260"/>
      <c r="HVR250" s="260"/>
      <c r="HVS250" s="260"/>
      <c r="HVT250" s="260"/>
      <c r="HVU250" s="260"/>
      <c r="HVV250" s="260"/>
      <c r="HVW250" s="260"/>
      <c r="HVX250" s="260"/>
      <c r="HVY250" s="260"/>
      <c r="HVZ250" s="260"/>
      <c r="HWA250" s="260"/>
      <c r="HWB250" s="260"/>
      <c r="HWC250" s="260"/>
      <c r="HWD250" s="260"/>
      <c r="HWE250" s="260"/>
      <c r="HWF250" s="260"/>
      <c r="HWG250" s="260"/>
      <c r="HWH250" s="260"/>
      <c r="HWI250" s="260"/>
      <c r="HWJ250" s="260"/>
      <c r="HWK250" s="260"/>
      <c r="HWL250" s="260"/>
      <c r="HWM250" s="260"/>
      <c r="HWN250" s="260"/>
      <c r="HWO250" s="260"/>
      <c r="HWP250" s="260"/>
      <c r="HWQ250" s="260"/>
      <c r="HWR250" s="260"/>
      <c r="HWS250" s="260"/>
      <c r="HWT250" s="260"/>
      <c r="HWU250" s="260"/>
      <c r="HWV250" s="260"/>
      <c r="HWW250" s="260"/>
      <c r="HWX250" s="260"/>
      <c r="HWY250" s="260"/>
      <c r="HWZ250" s="260"/>
      <c r="HXA250" s="260"/>
      <c r="HXB250" s="260"/>
      <c r="HXC250" s="260"/>
      <c r="HXD250" s="260"/>
      <c r="HXE250" s="260"/>
      <c r="HXF250" s="260"/>
      <c r="HXG250" s="260"/>
      <c r="HXH250" s="260"/>
      <c r="HXI250" s="260"/>
      <c r="HXJ250" s="260"/>
      <c r="HXK250" s="260"/>
      <c r="HXL250" s="260"/>
      <c r="HXM250" s="260"/>
      <c r="HXN250" s="260"/>
      <c r="HXO250" s="260"/>
      <c r="HXP250" s="260"/>
      <c r="HXQ250" s="260"/>
      <c r="HXR250" s="260"/>
      <c r="HXS250" s="260"/>
      <c r="HXT250" s="260"/>
      <c r="HXU250" s="260"/>
      <c r="HXV250" s="260"/>
      <c r="HXW250" s="260"/>
      <c r="HXX250" s="260"/>
      <c r="HXY250" s="260"/>
      <c r="HXZ250" s="260"/>
      <c r="HYA250" s="260"/>
      <c r="HYB250" s="260"/>
      <c r="HYC250" s="260"/>
      <c r="HYD250" s="260"/>
      <c r="HYE250" s="260"/>
      <c r="HYF250" s="260"/>
      <c r="HYG250" s="260"/>
      <c r="HYH250" s="260"/>
      <c r="HYI250" s="260"/>
      <c r="HYJ250" s="260"/>
      <c r="HYK250" s="260"/>
      <c r="HYL250" s="260"/>
      <c r="HYM250" s="260"/>
      <c r="HYN250" s="260"/>
      <c r="HYO250" s="260"/>
      <c r="HYP250" s="260"/>
      <c r="HYQ250" s="260"/>
      <c r="HYR250" s="260"/>
      <c r="HYS250" s="260"/>
      <c r="HYT250" s="260"/>
      <c r="HYU250" s="260"/>
      <c r="HYV250" s="260"/>
      <c r="HYW250" s="260"/>
      <c r="HYX250" s="260"/>
      <c r="HYY250" s="260"/>
      <c r="HYZ250" s="260"/>
      <c r="HZA250" s="260"/>
      <c r="HZB250" s="260"/>
      <c r="HZC250" s="260"/>
      <c r="HZD250" s="260"/>
      <c r="HZE250" s="260"/>
      <c r="HZF250" s="260"/>
      <c r="HZG250" s="260"/>
      <c r="HZH250" s="260"/>
      <c r="HZI250" s="260"/>
      <c r="HZJ250" s="260"/>
      <c r="HZK250" s="260"/>
      <c r="HZL250" s="260"/>
      <c r="HZM250" s="260"/>
      <c r="HZN250" s="260"/>
      <c r="HZO250" s="260"/>
      <c r="HZP250" s="260"/>
      <c r="HZQ250" s="260"/>
      <c r="HZR250" s="260"/>
      <c r="HZS250" s="260"/>
      <c r="HZT250" s="260"/>
      <c r="HZU250" s="260"/>
      <c r="HZV250" s="260"/>
      <c r="HZW250" s="260"/>
      <c r="HZX250" s="260"/>
      <c r="HZY250" s="260"/>
      <c r="HZZ250" s="260"/>
      <c r="IAA250" s="260"/>
      <c r="IAB250" s="260"/>
      <c r="IAC250" s="260"/>
      <c r="IAD250" s="260"/>
      <c r="IAE250" s="260"/>
      <c r="IAF250" s="260"/>
      <c r="IAG250" s="260"/>
      <c r="IAH250" s="260"/>
      <c r="IAI250" s="260"/>
      <c r="IAJ250" s="260"/>
      <c r="IAK250" s="260"/>
      <c r="IAL250" s="260"/>
      <c r="IAM250" s="260"/>
      <c r="IAN250" s="260"/>
      <c r="IAO250" s="260"/>
      <c r="IAP250" s="260"/>
      <c r="IAQ250" s="260"/>
      <c r="IAR250" s="260"/>
      <c r="IAS250" s="260"/>
      <c r="IAT250" s="260"/>
      <c r="IAU250" s="260"/>
      <c r="IAV250" s="260"/>
      <c r="IAW250" s="260"/>
      <c r="IAX250" s="260"/>
      <c r="IAY250" s="260"/>
      <c r="IAZ250" s="260"/>
      <c r="IBA250" s="260"/>
      <c r="IBB250" s="260"/>
      <c r="IBC250" s="260"/>
      <c r="IBD250" s="260"/>
      <c r="IBE250" s="260"/>
      <c r="IBF250" s="260"/>
      <c r="IBG250" s="260"/>
      <c r="IBH250" s="260"/>
      <c r="IBI250" s="260"/>
      <c r="IBJ250" s="260"/>
      <c r="IBK250" s="260"/>
      <c r="IBL250" s="260"/>
      <c r="IBM250" s="260"/>
      <c r="IBN250" s="260"/>
      <c r="IBO250" s="260"/>
      <c r="IBP250" s="260"/>
      <c r="IBQ250" s="260"/>
      <c r="IBR250" s="260"/>
      <c r="IBS250" s="260"/>
      <c r="IBT250" s="260"/>
      <c r="IBU250" s="260"/>
      <c r="IBV250" s="260"/>
      <c r="IBW250" s="260"/>
      <c r="IBX250" s="260"/>
      <c r="IBY250" s="260"/>
      <c r="IBZ250" s="260"/>
      <c r="ICA250" s="260"/>
      <c r="ICB250" s="260"/>
      <c r="ICC250" s="260"/>
      <c r="ICD250" s="260"/>
      <c r="ICE250" s="260"/>
      <c r="ICF250" s="260"/>
      <c r="ICG250" s="260"/>
      <c r="ICH250" s="260"/>
      <c r="ICI250" s="260"/>
      <c r="ICJ250" s="260"/>
      <c r="ICK250" s="260"/>
      <c r="ICL250" s="260"/>
      <c r="ICM250" s="260"/>
      <c r="ICN250" s="260"/>
      <c r="ICO250" s="260"/>
      <c r="ICP250" s="260"/>
      <c r="ICQ250" s="260"/>
      <c r="ICR250" s="260"/>
      <c r="ICS250" s="260"/>
      <c r="ICT250" s="260"/>
      <c r="ICU250" s="260"/>
      <c r="ICV250" s="260"/>
      <c r="ICW250" s="260"/>
      <c r="ICX250" s="260"/>
      <c r="ICY250" s="260"/>
      <c r="ICZ250" s="260"/>
      <c r="IDA250" s="260"/>
      <c r="IDB250" s="260"/>
      <c r="IDC250" s="260"/>
      <c r="IDD250" s="260"/>
      <c r="IDE250" s="260"/>
      <c r="IDF250" s="260"/>
      <c r="IDG250" s="260"/>
      <c r="IDH250" s="260"/>
      <c r="IDI250" s="260"/>
      <c r="IDJ250" s="260"/>
      <c r="IDK250" s="260"/>
      <c r="IDL250" s="260"/>
      <c r="IDM250" s="260"/>
      <c r="IDN250" s="260"/>
      <c r="IDO250" s="260"/>
      <c r="IDP250" s="260"/>
      <c r="IDQ250" s="260"/>
      <c r="IDR250" s="260"/>
      <c r="IDS250" s="260"/>
      <c r="IDT250" s="260"/>
      <c r="IDU250" s="260"/>
      <c r="IDV250" s="260"/>
      <c r="IDW250" s="260"/>
      <c r="IDX250" s="260"/>
      <c r="IDY250" s="260"/>
      <c r="IDZ250" s="260"/>
      <c r="IEA250" s="260"/>
      <c r="IEB250" s="260"/>
      <c r="IEC250" s="260"/>
      <c r="IED250" s="260"/>
      <c r="IEE250" s="260"/>
      <c r="IEF250" s="260"/>
      <c r="IEG250" s="260"/>
      <c r="IEH250" s="260"/>
      <c r="IEI250" s="260"/>
      <c r="IEJ250" s="260"/>
      <c r="IEK250" s="260"/>
      <c r="IEL250" s="260"/>
      <c r="IEM250" s="260"/>
      <c r="IEN250" s="260"/>
      <c r="IEO250" s="260"/>
      <c r="IEP250" s="260"/>
      <c r="IEQ250" s="260"/>
      <c r="IER250" s="260"/>
      <c r="IES250" s="260"/>
      <c r="IET250" s="260"/>
      <c r="IEU250" s="260"/>
      <c r="IEV250" s="260"/>
      <c r="IEW250" s="260"/>
      <c r="IEX250" s="260"/>
      <c r="IEY250" s="260"/>
      <c r="IEZ250" s="260"/>
      <c r="IFA250" s="260"/>
      <c r="IFB250" s="260"/>
      <c r="IFC250" s="260"/>
      <c r="IFD250" s="260"/>
      <c r="IFE250" s="260"/>
      <c r="IFF250" s="260"/>
      <c r="IFG250" s="260"/>
      <c r="IFH250" s="260"/>
      <c r="IFI250" s="260"/>
      <c r="IFJ250" s="260"/>
      <c r="IFK250" s="260"/>
      <c r="IFL250" s="260"/>
      <c r="IFM250" s="260"/>
      <c r="IFN250" s="260"/>
      <c r="IFO250" s="260"/>
      <c r="IFP250" s="260"/>
      <c r="IFQ250" s="260"/>
      <c r="IFR250" s="260"/>
      <c r="IFS250" s="260"/>
      <c r="IFT250" s="260"/>
      <c r="IFU250" s="260"/>
      <c r="IFV250" s="260"/>
      <c r="IFW250" s="260"/>
      <c r="IFX250" s="260"/>
      <c r="IFY250" s="260"/>
      <c r="IFZ250" s="260"/>
      <c r="IGA250" s="260"/>
      <c r="IGB250" s="260"/>
      <c r="IGC250" s="260"/>
      <c r="IGD250" s="260"/>
      <c r="IGE250" s="260"/>
      <c r="IGF250" s="260"/>
      <c r="IGG250" s="260"/>
      <c r="IGH250" s="260"/>
      <c r="IGI250" s="260"/>
      <c r="IGJ250" s="260"/>
      <c r="IGK250" s="260"/>
      <c r="IGL250" s="260"/>
      <c r="IGM250" s="260"/>
      <c r="IGN250" s="260"/>
      <c r="IGO250" s="260"/>
      <c r="IGP250" s="260"/>
      <c r="IGQ250" s="260"/>
      <c r="IGR250" s="260"/>
      <c r="IGS250" s="260"/>
      <c r="IGT250" s="260"/>
      <c r="IGU250" s="260"/>
      <c r="IGV250" s="260"/>
      <c r="IGW250" s="260"/>
      <c r="IGX250" s="260"/>
      <c r="IGY250" s="260"/>
      <c r="IGZ250" s="260"/>
      <c r="IHA250" s="260"/>
      <c r="IHB250" s="260"/>
      <c r="IHC250" s="260"/>
      <c r="IHD250" s="260"/>
      <c r="IHE250" s="260"/>
      <c r="IHF250" s="260"/>
      <c r="IHG250" s="260"/>
      <c r="IHH250" s="260"/>
      <c r="IHI250" s="260"/>
      <c r="IHJ250" s="260"/>
      <c r="IHK250" s="260"/>
      <c r="IHL250" s="260"/>
      <c r="IHM250" s="260"/>
      <c r="IHN250" s="260"/>
      <c r="IHO250" s="260"/>
      <c r="IHP250" s="260"/>
      <c r="IHQ250" s="260"/>
      <c r="IHR250" s="260"/>
      <c r="IHS250" s="260"/>
      <c r="IHT250" s="260"/>
      <c r="IHU250" s="260"/>
      <c r="IHV250" s="260"/>
      <c r="IHW250" s="260"/>
      <c r="IHX250" s="260"/>
      <c r="IHY250" s="260"/>
      <c r="IHZ250" s="260"/>
      <c r="IIA250" s="260"/>
      <c r="IIB250" s="260"/>
      <c r="IIC250" s="260"/>
      <c r="IID250" s="260"/>
      <c r="IIE250" s="260"/>
      <c r="IIF250" s="260"/>
      <c r="IIG250" s="260"/>
      <c r="IIH250" s="260"/>
      <c r="III250" s="260"/>
      <c r="IIJ250" s="260"/>
      <c r="IIK250" s="260"/>
      <c r="IIL250" s="260"/>
      <c r="IIM250" s="260"/>
      <c r="IIN250" s="260"/>
      <c r="IIO250" s="260"/>
      <c r="IIP250" s="260"/>
      <c r="IIQ250" s="260"/>
      <c r="IIR250" s="260"/>
      <c r="IIS250" s="260"/>
      <c r="IIT250" s="260"/>
      <c r="IIU250" s="260"/>
      <c r="IIV250" s="260"/>
      <c r="IIW250" s="260"/>
      <c r="IIX250" s="260"/>
      <c r="IIY250" s="260"/>
      <c r="IIZ250" s="260"/>
      <c r="IJA250" s="260"/>
      <c r="IJB250" s="260"/>
      <c r="IJC250" s="260"/>
      <c r="IJD250" s="260"/>
      <c r="IJE250" s="260"/>
      <c r="IJF250" s="260"/>
      <c r="IJG250" s="260"/>
      <c r="IJH250" s="260"/>
      <c r="IJI250" s="260"/>
      <c r="IJJ250" s="260"/>
      <c r="IJK250" s="260"/>
      <c r="IJL250" s="260"/>
      <c r="IJM250" s="260"/>
      <c r="IJN250" s="260"/>
      <c r="IJO250" s="260"/>
      <c r="IJP250" s="260"/>
      <c r="IJQ250" s="260"/>
      <c r="IJR250" s="260"/>
      <c r="IJS250" s="260"/>
      <c r="IJT250" s="260"/>
      <c r="IJU250" s="260"/>
      <c r="IJV250" s="260"/>
      <c r="IJW250" s="260"/>
      <c r="IJX250" s="260"/>
      <c r="IJY250" s="260"/>
      <c r="IJZ250" s="260"/>
      <c r="IKA250" s="260"/>
      <c r="IKB250" s="260"/>
      <c r="IKC250" s="260"/>
      <c r="IKD250" s="260"/>
      <c r="IKE250" s="260"/>
      <c r="IKF250" s="260"/>
      <c r="IKG250" s="260"/>
      <c r="IKH250" s="260"/>
      <c r="IKI250" s="260"/>
      <c r="IKJ250" s="260"/>
      <c r="IKK250" s="260"/>
      <c r="IKL250" s="260"/>
      <c r="IKM250" s="260"/>
      <c r="IKN250" s="260"/>
      <c r="IKO250" s="260"/>
      <c r="IKP250" s="260"/>
      <c r="IKQ250" s="260"/>
      <c r="IKR250" s="260"/>
      <c r="IKS250" s="260"/>
      <c r="IKT250" s="260"/>
      <c r="IKU250" s="260"/>
      <c r="IKV250" s="260"/>
      <c r="IKW250" s="260"/>
      <c r="IKX250" s="260"/>
      <c r="IKY250" s="260"/>
      <c r="IKZ250" s="260"/>
      <c r="ILA250" s="260"/>
      <c r="ILB250" s="260"/>
      <c r="ILC250" s="260"/>
      <c r="ILD250" s="260"/>
      <c r="ILE250" s="260"/>
      <c r="ILF250" s="260"/>
      <c r="ILG250" s="260"/>
      <c r="ILH250" s="260"/>
      <c r="ILI250" s="260"/>
      <c r="ILJ250" s="260"/>
      <c r="ILK250" s="260"/>
      <c r="ILL250" s="260"/>
      <c r="ILM250" s="260"/>
      <c r="ILN250" s="260"/>
      <c r="ILO250" s="260"/>
      <c r="ILP250" s="260"/>
      <c r="ILQ250" s="260"/>
      <c r="ILR250" s="260"/>
      <c r="ILS250" s="260"/>
      <c r="ILT250" s="260"/>
      <c r="ILU250" s="260"/>
      <c r="ILV250" s="260"/>
      <c r="ILW250" s="260"/>
      <c r="ILX250" s="260"/>
      <c r="ILY250" s="260"/>
      <c r="ILZ250" s="260"/>
      <c r="IMA250" s="260"/>
      <c r="IMB250" s="260"/>
      <c r="IMC250" s="260"/>
      <c r="IMD250" s="260"/>
      <c r="IME250" s="260"/>
      <c r="IMF250" s="260"/>
      <c r="IMG250" s="260"/>
      <c r="IMH250" s="260"/>
      <c r="IMI250" s="260"/>
      <c r="IMJ250" s="260"/>
      <c r="IMK250" s="260"/>
      <c r="IML250" s="260"/>
      <c r="IMM250" s="260"/>
      <c r="IMN250" s="260"/>
      <c r="IMO250" s="260"/>
      <c r="IMP250" s="260"/>
      <c r="IMQ250" s="260"/>
      <c r="IMR250" s="260"/>
      <c r="IMS250" s="260"/>
      <c r="IMT250" s="260"/>
      <c r="IMU250" s="260"/>
      <c r="IMV250" s="260"/>
      <c r="IMW250" s="260"/>
      <c r="IMX250" s="260"/>
      <c r="IMY250" s="260"/>
      <c r="IMZ250" s="260"/>
      <c r="INA250" s="260"/>
      <c r="INB250" s="260"/>
      <c r="INC250" s="260"/>
      <c r="IND250" s="260"/>
      <c r="INE250" s="260"/>
      <c r="INF250" s="260"/>
      <c r="ING250" s="260"/>
      <c r="INH250" s="260"/>
      <c r="INI250" s="260"/>
      <c r="INJ250" s="260"/>
      <c r="INK250" s="260"/>
      <c r="INL250" s="260"/>
      <c r="INM250" s="260"/>
      <c r="INN250" s="260"/>
      <c r="INO250" s="260"/>
      <c r="INP250" s="260"/>
      <c r="INQ250" s="260"/>
      <c r="INR250" s="260"/>
      <c r="INS250" s="260"/>
      <c r="INT250" s="260"/>
      <c r="INU250" s="260"/>
      <c r="INV250" s="260"/>
      <c r="INW250" s="260"/>
      <c r="INX250" s="260"/>
      <c r="INY250" s="260"/>
      <c r="INZ250" s="260"/>
      <c r="IOA250" s="260"/>
      <c r="IOB250" s="260"/>
      <c r="IOC250" s="260"/>
      <c r="IOD250" s="260"/>
      <c r="IOE250" s="260"/>
      <c r="IOF250" s="260"/>
      <c r="IOG250" s="260"/>
      <c r="IOH250" s="260"/>
      <c r="IOI250" s="260"/>
      <c r="IOJ250" s="260"/>
      <c r="IOK250" s="260"/>
      <c r="IOL250" s="260"/>
      <c r="IOM250" s="260"/>
      <c r="ION250" s="260"/>
      <c r="IOO250" s="260"/>
      <c r="IOP250" s="260"/>
      <c r="IOQ250" s="260"/>
      <c r="IOR250" s="260"/>
      <c r="IOS250" s="260"/>
      <c r="IOT250" s="260"/>
      <c r="IOU250" s="260"/>
      <c r="IOV250" s="260"/>
      <c r="IOW250" s="260"/>
      <c r="IOX250" s="260"/>
      <c r="IOY250" s="260"/>
      <c r="IOZ250" s="260"/>
      <c r="IPA250" s="260"/>
      <c r="IPB250" s="260"/>
      <c r="IPC250" s="260"/>
      <c r="IPD250" s="260"/>
      <c r="IPE250" s="260"/>
      <c r="IPF250" s="260"/>
      <c r="IPG250" s="260"/>
      <c r="IPH250" s="260"/>
      <c r="IPI250" s="260"/>
      <c r="IPJ250" s="260"/>
      <c r="IPK250" s="260"/>
      <c r="IPL250" s="260"/>
      <c r="IPM250" s="260"/>
      <c r="IPN250" s="260"/>
      <c r="IPO250" s="260"/>
      <c r="IPP250" s="260"/>
      <c r="IPQ250" s="260"/>
      <c r="IPR250" s="260"/>
      <c r="IPS250" s="260"/>
      <c r="IPT250" s="260"/>
      <c r="IPU250" s="260"/>
      <c r="IPV250" s="260"/>
      <c r="IPW250" s="260"/>
      <c r="IPX250" s="260"/>
      <c r="IPY250" s="260"/>
      <c r="IPZ250" s="260"/>
      <c r="IQA250" s="260"/>
      <c r="IQB250" s="260"/>
      <c r="IQC250" s="260"/>
      <c r="IQD250" s="260"/>
      <c r="IQE250" s="260"/>
      <c r="IQF250" s="260"/>
      <c r="IQG250" s="260"/>
      <c r="IQH250" s="260"/>
      <c r="IQI250" s="260"/>
      <c r="IQJ250" s="260"/>
      <c r="IQK250" s="260"/>
      <c r="IQL250" s="260"/>
      <c r="IQM250" s="260"/>
      <c r="IQN250" s="260"/>
      <c r="IQO250" s="260"/>
      <c r="IQP250" s="260"/>
      <c r="IQQ250" s="260"/>
      <c r="IQR250" s="260"/>
      <c r="IQS250" s="260"/>
      <c r="IQT250" s="260"/>
      <c r="IQU250" s="260"/>
      <c r="IQV250" s="260"/>
      <c r="IQW250" s="260"/>
      <c r="IQX250" s="260"/>
      <c r="IQY250" s="260"/>
      <c r="IQZ250" s="260"/>
      <c r="IRA250" s="260"/>
      <c r="IRB250" s="260"/>
      <c r="IRC250" s="260"/>
      <c r="IRD250" s="260"/>
      <c r="IRE250" s="260"/>
      <c r="IRF250" s="260"/>
      <c r="IRG250" s="260"/>
      <c r="IRH250" s="260"/>
      <c r="IRI250" s="260"/>
      <c r="IRJ250" s="260"/>
      <c r="IRK250" s="260"/>
      <c r="IRL250" s="260"/>
      <c r="IRM250" s="260"/>
      <c r="IRN250" s="260"/>
      <c r="IRO250" s="260"/>
      <c r="IRP250" s="260"/>
      <c r="IRQ250" s="260"/>
      <c r="IRR250" s="260"/>
      <c r="IRS250" s="260"/>
      <c r="IRT250" s="260"/>
      <c r="IRU250" s="260"/>
      <c r="IRV250" s="260"/>
      <c r="IRW250" s="260"/>
      <c r="IRX250" s="260"/>
      <c r="IRY250" s="260"/>
      <c r="IRZ250" s="260"/>
      <c r="ISA250" s="260"/>
      <c r="ISB250" s="260"/>
      <c r="ISC250" s="260"/>
      <c r="ISD250" s="260"/>
      <c r="ISE250" s="260"/>
      <c r="ISF250" s="260"/>
      <c r="ISG250" s="260"/>
      <c r="ISH250" s="260"/>
      <c r="ISI250" s="260"/>
      <c r="ISJ250" s="260"/>
      <c r="ISK250" s="260"/>
      <c r="ISL250" s="260"/>
      <c r="ISM250" s="260"/>
      <c r="ISN250" s="260"/>
      <c r="ISO250" s="260"/>
      <c r="ISP250" s="260"/>
      <c r="ISQ250" s="260"/>
      <c r="ISR250" s="260"/>
      <c r="ISS250" s="260"/>
      <c r="IST250" s="260"/>
      <c r="ISU250" s="260"/>
      <c r="ISV250" s="260"/>
      <c r="ISW250" s="260"/>
      <c r="ISX250" s="260"/>
      <c r="ISY250" s="260"/>
      <c r="ISZ250" s="260"/>
      <c r="ITA250" s="260"/>
      <c r="ITB250" s="260"/>
      <c r="ITC250" s="260"/>
      <c r="ITD250" s="260"/>
      <c r="ITE250" s="260"/>
      <c r="ITF250" s="260"/>
      <c r="ITG250" s="260"/>
      <c r="ITH250" s="260"/>
      <c r="ITI250" s="260"/>
      <c r="ITJ250" s="260"/>
      <c r="ITK250" s="260"/>
      <c r="ITL250" s="260"/>
      <c r="ITM250" s="260"/>
      <c r="ITN250" s="260"/>
      <c r="ITO250" s="260"/>
      <c r="ITP250" s="260"/>
      <c r="ITQ250" s="260"/>
      <c r="ITR250" s="260"/>
      <c r="ITS250" s="260"/>
      <c r="ITT250" s="260"/>
      <c r="ITU250" s="260"/>
      <c r="ITV250" s="260"/>
      <c r="ITW250" s="260"/>
      <c r="ITX250" s="260"/>
      <c r="ITY250" s="260"/>
      <c r="ITZ250" s="260"/>
      <c r="IUA250" s="260"/>
      <c r="IUB250" s="260"/>
      <c r="IUC250" s="260"/>
      <c r="IUD250" s="260"/>
      <c r="IUE250" s="260"/>
      <c r="IUF250" s="260"/>
      <c r="IUG250" s="260"/>
      <c r="IUH250" s="260"/>
      <c r="IUI250" s="260"/>
      <c r="IUJ250" s="260"/>
      <c r="IUK250" s="260"/>
      <c r="IUL250" s="260"/>
      <c r="IUM250" s="260"/>
      <c r="IUN250" s="260"/>
      <c r="IUO250" s="260"/>
      <c r="IUP250" s="260"/>
      <c r="IUQ250" s="260"/>
      <c r="IUR250" s="260"/>
      <c r="IUS250" s="260"/>
      <c r="IUT250" s="260"/>
      <c r="IUU250" s="260"/>
      <c r="IUV250" s="260"/>
      <c r="IUW250" s="260"/>
      <c r="IUX250" s="260"/>
      <c r="IUY250" s="260"/>
      <c r="IUZ250" s="260"/>
      <c r="IVA250" s="260"/>
      <c r="IVB250" s="260"/>
      <c r="IVC250" s="260"/>
      <c r="IVD250" s="260"/>
      <c r="IVE250" s="260"/>
      <c r="IVF250" s="260"/>
      <c r="IVG250" s="260"/>
      <c r="IVH250" s="260"/>
      <c r="IVI250" s="260"/>
      <c r="IVJ250" s="260"/>
      <c r="IVK250" s="260"/>
      <c r="IVL250" s="260"/>
      <c r="IVM250" s="260"/>
      <c r="IVN250" s="260"/>
      <c r="IVO250" s="260"/>
      <c r="IVP250" s="260"/>
      <c r="IVQ250" s="260"/>
      <c r="IVR250" s="260"/>
      <c r="IVS250" s="260"/>
      <c r="IVT250" s="260"/>
      <c r="IVU250" s="260"/>
      <c r="IVV250" s="260"/>
      <c r="IVW250" s="260"/>
      <c r="IVX250" s="260"/>
      <c r="IVY250" s="260"/>
      <c r="IVZ250" s="260"/>
      <c r="IWA250" s="260"/>
      <c r="IWB250" s="260"/>
      <c r="IWC250" s="260"/>
      <c r="IWD250" s="260"/>
      <c r="IWE250" s="260"/>
      <c r="IWF250" s="260"/>
      <c r="IWG250" s="260"/>
      <c r="IWH250" s="260"/>
      <c r="IWI250" s="260"/>
      <c r="IWJ250" s="260"/>
      <c r="IWK250" s="260"/>
      <c r="IWL250" s="260"/>
      <c r="IWM250" s="260"/>
      <c r="IWN250" s="260"/>
      <c r="IWO250" s="260"/>
      <c r="IWP250" s="260"/>
      <c r="IWQ250" s="260"/>
      <c r="IWR250" s="260"/>
      <c r="IWS250" s="260"/>
      <c r="IWT250" s="260"/>
      <c r="IWU250" s="260"/>
      <c r="IWV250" s="260"/>
      <c r="IWW250" s="260"/>
      <c r="IWX250" s="260"/>
      <c r="IWY250" s="260"/>
      <c r="IWZ250" s="260"/>
      <c r="IXA250" s="260"/>
      <c r="IXB250" s="260"/>
      <c r="IXC250" s="260"/>
      <c r="IXD250" s="260"/>
      <c r="IXE250" s="260"/>
      <c r="IXF250" s="260"/>
      <c r="IXG250" s="260"/>
      <c r="IXH250" s="260"/>
      <c r="IXI250" s="260"/>
      <c r="IXJ250" s="260"/>
      <c r="IXK250" s="260"/>
      <c r="IXL250" s="260"/>
      <c r="IXM250" s="260"/>
      <c r="IXN250" s="260"/>
      <c r="IXO250" s="260"/>
      <c r="IXP250" s="260"/>
      <c r="IXQ250" s="260"/>
      <c r="IXR250" s="260"/>
      <c r="IXS250" s="260"/>
      <c r="IXT250" s="260"/>
      <c r="IXU250" s="260"/>
      <c r="IXV250" s="260"/>
      <c r="IXW250" s="260"/>
      <c r="IXX250" s="260"/>
      <c r="IXY250" s="260"/>
      <c r="IXZ250" s="260"/>
      <c r="IYA250" s="260"/>
      <c r="IYB250" s="260"/>
      <c r="IYC250" s="260"/>
      <c r="IYD250" s="260"/>
      <c r="IYE250" s="260"/>
      <c r="IYF250" s="260"/>
      <c r="IYG250" s="260"/>
      <c r="IYH250" s="260"/>
      <c r="IYI250" s="260"/>
      <c r="IYJ250" s="260"/>
      <c r="IYK250" s="260"/>
      <c r="IYL250" s="260"/>
      <c r="IYM250" s="260"/>
      <c r="IYN250" s="260"/>
      <c r="IYO250" s="260"/>
      <c r="IYP250" s="260"/>
      <c r="IYQ250" s="260"/>
      <c r="IYR250" s="260"/>
      <c r="IYS250" s="260"/>
      <c r="IYT250" s="260"/>
      <c r="IYU250" s="260"/>
      <c r="IYV250" s="260"/>
      <c r="IYW250" s="260"/>
      <c r="IYX250" s="260"/>
      <c r="IYY250" s="260"/>
      <c r="IYZ250" s="260"/>
      <c r="IZA250" s="260"/>
      <c r="IZB250" s="260"/>
      <c r="IZC250" s="260"/>
      <c r="IZD250" s="260"/>
      <c r="IZE250" s="260"/>
      <c r="IZF250" s="260"/>
      <c r="IZG250" s="260"/>
      <c r="IZH250" s="260"/>
      <c r="IZI250" s="260"/>
      <c r="IZJ250" s="260"/>
      <c r="IZK250" s="260"/>
      <c r="IZL250" s="260"/>
      <c r="IZM250" s="260"/>
      <c r="IZN250" s="260"/>
      <c r="IZO250" s="260"/>
      <c r="IZP250" s="260"/>
      <c r="IZQ250" s="260"/>
      <c r="IZR250" s="260"/>
      <c r="IZS250" s="260"/>
      <c r="IZT250" s="260"/>
      <c r="IZU250" s="260"/>
      <c r="IZV250" s="260"/>
      <c r="IZW250" s="260"/>
      <c r="IZX250" s="260"/>
      <c r="IZY250" s="260"/>
      <c r="IZZ250" s="260"/>
      <c r="JAA250" s="260"/>
      <c r="JAB250" s="260"/>
      <c r="JAC250" s="260"/>
      <c r="JAD250" s="260"/>
      <c r="JAE250" s="260"/>
      <c r="JAF250" s="260"/>
      <c r="JAG250" s="260"/>
      <c r="JAH250" s="260"/>
      <c r="JAI250" s="260"/>
      <c r="JAJ250" s="260"/>
      <c r="JAK250" s="260"/>
      <c r="JAL250" s="260"/>
      <c r="JAM250" s="260"/>
      <c r="JAN250" s="260"/>
      <c r="JAO250" s="260"/>
      <c r="JAP250" s="260"/>
      <c r="JAQ250" s="260"/>
      <c r="JAR250" s="260"/>
      <c r="JAS250" s="260"/>
      <c r="JAT250" s="260"/>
      <c r="JAU250" s="260"/>
      <c r="JAV250" s="260"/>
      <c r="JAW250" s="260"/>
      <c r="JAX250" s="260"/>
      <c r="JAY250" s="260"/>
      <c r="JAZ250" s="260"/>
      <c r="JBA250" s="260"/>
      <c r="JBB250" s="260"/>
      <c r="JBC250" s="260"/>
      <c r="JBD250" s="260"/>
      <c r="JBE250" s="260"/>
      <c r="JBF250" s="260"/>
      <c r="JBG250" s="260"/>
      <c r="JBH250" s="260"/>
      <c r="JBI250" s="260"/>
      <c r="JBJ250" s="260"/>
      <c r="JBK250" s="260"/>
      <c r="JBL250" s="260"/>
      <c r="JBM250" s="260"/>
      <c r="JBN250" s="260"/>
      <c r="JBO250" s="260"/>
      <c r="JBP250" s="260"/>
      <c r="JBQ250" s="260"/>
      <c r="JBR250" s="260"/>
      <c r="JBS250" s="260"/>
      <c r="JBT250" s="260"/>
      <c r="JBU250" s="260"/>
      <c r="JBV250" s="260"/>
      <c r="JBW250" s="260"/>
      <c r="JBX250" s="260"/>
      <c r="JBY250" s="260"/>
      <c r="JBZ250" s="260"/>
      <c r="JCA250" s="260"/>
      <c r="JCB250" s="260"/>
      <c r="JCC250" s="260"/>
      <c r="JCD250" s="260"/>
      <c r="JCE250" s="260"/>
      <c r="JCF250" s="260"/>
      <c r="JCG250" s="260"/>
      <c r="JCH250" s="260"/>
      <c r="JCI250" s="260"/>
      <c r="JCJ250" s="260"/>
      <c r="JCK250" s="260"/>
      <c r="JCL250" s="260"/>
      <c r="JCM250" s="260"/>
      <c r="JCN250" s="260"/>
      <c r="JCO250" s="260"/>
      <c r="JCP250" s="260"/>
      <c r="JCQ250" s="260"/>
      <c r="JCR250" s="260"/>
      <c r="JCS250" s="260"/>
      <c r="JCT250" s="260"/>
      <c r="JCU250" s="260"/>
      <c r="JCV250" s="260"/>
      <c r="JCW250" s="260"/>
      <c r="JCX250" s="260"/>
      <c r="JCY250" s="260"/>
      <c r="JCZ250" s="260"/>
      <c r="JDA250" s="260"/>
      <c r="JDB250" s="260"/>
      <c r="JDC250" s="260"/>
      <c r="JDD250" s="260"/>
      <c r="JDE250" s="260"/>
      <c r="JDF250" s="260"/>
      <c r="JDG250" s="260"/>
      <c r="JDH250" s="260"/>
      <c r="JDI250" s="260"/>
      <c r="JDJ250" s="260"/>
      <c r="JDK250" s="260"/>
      <c r="JDL250" s="260"/>
      <c r="JDM250" s="260"/>
      <c r="JDN250" s="260"/>
      <c r="JDO250" s="260"/>
      <c r="JDP250" s="260"/>
      <c r="JDQ250" s="260"/>
      <c r="JDR250" s="260"/>
      <c r="JDS250" s="260"/>
      <c r="JDT250" s="260"/>
      <c r="JDU250" s="260"/>
      <c r="JDV250" s="260"/>
      <c r="JDW250" s="260"/>
      <c r="JDX250" s="260"/>
      <c r="JDY250" s="260"/>
      <c r="JDZ250" s="260"/>
      <c r="JEA250" s="260"/>
      <c r="JEB250" s="260"/>
      <c r="JEC250" s="260"/>
      <c r="JED250" s="260"/>
      <c r="JEE250" s="260"/>
      <c r="JEF250" s="260"/>
      <c r="JEG250" s="260"/>
      <c r="JEH250" s="260"/>
      <c r="JEI250" s="260"/>
      <c r="JEJ250" s="260"/>
      <c r="JEK250" s="260"/>
      <c r="JEL250" s="260"/>
      <c r="JEM250" s="260"/>
      <c r="JEN250" s="260"/>
      <c r="JEO250" s="260"/>
      <c r="JEP250" s="260"/>
      <c r="JEQ250" s="260"/>
      <c r="JER250" s="260"/>
      <c r="JES250" s="260"/>
      <c r="JET250" s="260"/>
      <c r="JEU250" s="260"/>
      <c r="JEV250" s="260"/>
      <c r="JEW250" s="260"/>
      <c r="JEX250" s="260"/>
      <c r="JEY250" s="260"/>
      <c r="JEZ250" s="260"/>
      <c r="JFA250" s="260"/>
      <c r="JFB250" s="260"/>
      <c r="JFC250" s="260"/>
      <c r="JFD250" s="260"/>
      <c r="JFE250" s="260"/>
      <c r="JFF250" s="260"/>
      <c r="JFG250" s="260"/>
      <c r="JFH250" s="260"/>
      <c r="JFI250" s="260"/>
      <c r="JFJ250" s="260"/>
      <c r="JFK250" s="260"/>
      <c r="JFL250" s="260"/>
      <c r="JFM250" s="260"/>
      <c r="JFN250" s="260"/>
      <c r="JFO250" s="260"/>
      <c r="JFP250" s="260"/>
      <c r="JFQ250" s="260"/>
      <c r="JFR250" s="260"/>
      <c r="JFS250" s="260"/>
      <c r="JFT250" s="260"/>
      <c r="JFU250" s="260"/>
      <c r="JFV250" s="260"/>
      <c r="JFW250" s="260"/>
      <c r="JFX250" s="260"/>
      <c r="JFY250" s="260"/>
      <c r="JFZ250" s="260"/>
      <c r="JGA250" s="260"/>
      <c r="JGB250" s="260"/>
      <c r="JGC250" s="260"/>
      <c r="JGD250" s="260"/>
      <c r="JGE250" s="260"/>
      <c r="JGF250" s="260"/>
      <c r="JGG250" s="260"/>
      <c r="JGH250" s="260"/>
      <c r="JGI250" s="260"/>
      <c r="JGJ250" s="260"/>
      <c r="JGK250" s="260"/>
      <c r="JGL250" s="260"/>
      <c r="JGM250" s="260"/>
      <c r="JGN250" s="260"/>
      <c r="JGO250" s="260"/>
      <c r="JGP250" s="260"/>
      <c r="JGQ250" s="260"/>
      <c r="JGR250" s="260"/>
      <c r="JGS250" s="260"/>
      <c r="JGT250" s="260"/>
      <c r="JGU250" s="260"/>
      <c r="JGV250" s="260"/>
      <c r="JGW250" s="260"/>
      <c r="JGX250" s="260"/>
      <c r="JGY250" s="260"/>
      <c r="JGZ250" s="260"/>
      <c r="JHA250" s="260"/>
      <c r="JHB250" s="260"/>
      <c r="JHC250" s="260"/>
      <c r="JHD250" s="260"/>
      <c r="JHE250" s="260"/>
      <c r="JHF250" s="260"/>
      <c r="JHG250" s="260"/>
      <c r="JHH250" s="260"/>
      <c r="JHI250" s="260"/>
      <c r="JHJ250" s="260"/>
      <c r="JHK250" s="260"/>
      <c r="JHL250" s="260"/>
      <c r="JHM250" s="260"/>
      <c r="JHN250" s="260"/>
      <c r="JHO250" s="260"/>
      <c r="JHP250" s="260"/>
      <c r="JHQ250" s="260"/>
      <c r="JHR250" s="260"/>
      <c r="JHS250" s="260"/>
      <c r="JHT250" s="260"/>
      <c r="JHU250" s="260"/>
      <c r="JHV250" s="260"/>
      <c r="JHW250" s="260"/>
      <c r="JHX250" s="260"/>
      <c r="JHY250" s="260"/>
      <c r="JHZ250" s="260"/>
      <c r="JIA250" s="260"/>
      <c r="JIB250" s="260"/>
      <c r="JIC250" s="260"/>
      <c r="JID250" s="260"/>
      <c r="JIE250" s="260"/>
      <c r="JIF250" s="260"/>
      <c r="JIG250" s="260"/>
      <c r="JIH250" s="260"/>
      <c r="JII250" s="260"/>
      <c r="JIJ250" s="260"/>
      <c r="JIK250" s="260"/>
      <c r="JIL250" s="260"/>
      <c r="JIM250" s="260"/>
      <c r="JIN250" s="260"/>
      <c r="JIO250" s="260"/>
      <c r="JIP250" s="260"/>
      <c r="JIQ250" s="260"/>
      <c r="JIR250" s="260"/>
      <c r="JIS250" s="260"/>
      <c r="JIT250" s="260"/>
      <c r="JIU250" s="260"/>
      <c r="JIV250" s="260"/>
      <c r="JIW250" s="260"/>
      <c r="JIX250" s="260"/>
      <c r="JIY250" s="260"/>
      <c r="JIZ250" s="260"/>
      <c r="JJA250" s="260"/>
      <c r="JJB250" s="260"/>
      <c r="JJC250" s="260"/>
      <c r="JJD250" s="260"/>
      <c r="JJE250" s="260"/>
      <c r="JJF250" s="260"/>
      <c r="JJG250" s="260"/>
      <c r="JJH250" s="260"/>
      <c r="JJI250" s="260"/>
      <c r="JJJ250" s="260"/>
      <c r="JJK250" s="260"/>
      <c r="JJL250" s="260"/>
      <c r="JJM250" s="260"/>
      <c r="JJN250" s="260"/>
      <c r="JJO250" s="260"/>
      <c r="JJP250" s="260"/>
      <c r="JJQ250" s="260"/>
      <c r="JJR250" s="260"/>
      <c r="JJS250" s="260"/>
      <c r="JJT250" s="260"/>
      <c r="JJU250" s="260"/>
      <c r="JJV250" s="260"/>
      <c r="JJW250" s="260"/>
      <c r="JJX250" s="260"/>
      <c r="JJY250" s="260"/>
      <c r="JJZ250" s="260"/>
      <c r="JKA250" s="260"/>
      <c r="JKB250" s="260"/>
      <c r="JKC250" s="260"/>
      <c r="JKD250" s="260"/>
      <c r="JKE250" s="260"/>
      <c r="JKF250" s="260"/>
      <c r="JKG250" s="260"/>
      <c r="JKH250" s="260"/>
      <c r="JKI250" s="260"/>
      <c r="JKJ250" s="260"/>
      <c r="JKK250" s="260"/>
      <c r="JKL250" s="260"/>
      <c r="JKM250" s="260"/>
      <c r="JKN250" s="260"/>
      <c r="JKO250" s="260"/>
      <c r="JKP250" s="260"/>
      <c r="JKQ250" s="260"/>
      <c r="JKR250" s="260"/>
      <c r="JKS250" s="260"/>
      <c r="JKT250" s="260"/>
      <c r="JKU250" s="260"/>
      <c r="JKV250" s="260"/>
      <c r="JKW250" s="260"/>
      <c r="JKX250" s="260"/>
      <c r="JKY250" s="260"/>
      <c r="JKZ250" s="260"/>
      <c r="JLA250" s="260"/>
      <c r="JLB250" s="260"/>
      <c r="JLC250" s="260"/>
      <c r="JLD250" s="260"/>
      <c r="JLE250" s="260"/>
      <c r="JLF250" s="260"/>
      <c r="JLG250" s="260"/>
      <c r="JLH250" s="260"/>
      <c r="JLI250" s="260"/>
      <c r="JLJ250" s="260"/>
      <c r="JLK250" s="260"/>
      <c r="JLL250" s="260"/>
      <c r="JLM250" s="260"/>
      <c r="JLN250" s="260"/>
      <c r="JLO250" s="260"/>
      <c r="JLP250" s="260"/>
      <c r="JLQ250" s="260"/>
      <c r="JLR250" s="260"/>
      <c r="JLS250" s="260"/>
      <c r="JLT250" s="260"/>
      <c r="JLU250" s="260"/>
      <c r="JLV250" s="260"/>
      <c r="JLW250" s="260"/>
      <c r="JLX250" s="260"/>
      <c r="JLY250" s="260"/>
      <c r="JLZ250" s="260"/>
      <c r="JMA250" s="260"/>
      <c r="JMB250" s="260"/>
      <c r="JMC250" s="260"/>
      <c r="JMD250" s="260"/>
      <c r="JME250" s="260"/>
      <c r="JMF250" s="260"/>
      <c r="JMG250" s="260"/>
      <c r="JMH250" s="260"/>
      <c r="JMI250" s="260"/>
      <c r="JMJ250" s="260"/>
      <c r="JMK250" s="260"/>
      <c r="JML250" s="260"/>
      <c r="JMM250" s="260"/>
      <c r="JMN250" s="260"/>
      <c r="JMO250" s="260"/>
      <c r="JMP250" s="260"/>
      <c r="JMQ250" s="260"/>
      <c r="JMR250" s="260"/>
      <c r="JMS250" s="260"/>
      <c r="JMT250" s="260"/>
      <c r="JMU250" s="260"/>
      <c r="JMV250" s="260"/>
      <c r="JMW250" s="260"/>
      <c r="JMX250" s="260"/>
      <c r="JMY250" s="260"/>
      <c r="JMZ250" s="260"/>
      <c r="JNA250" s="260"/>
      <c r="JNB250" s="260"/>
      <c r="JNC250" s="260"/>
      <c r="JND250" s="260"/>
      <c r="JNE250" s="260"/>
      <c r="JNF250" s="260"/>
      <c r="JNG250" s="260"/>
      <c r="JNH250" s="260"/>
      <c r="JNI250" s="260"/>
      <c r="JNJ250" s="260"/>
      <c r="JNK250" s="260"/>
      <c r="JNL250" s="260"/>
      <c r="JNM250" s="260"/>
      <c r="JNN250" s="260"/>
      <c r="JNO250" s="260"/>
      <c r="JNP250" s="260"/>
      <c r="JNQ250" s="260"/>
      <c r="JNR250" s="260"/>
      <c r="JNS250" s="260"/>
      <c r="JNT250" s="260"/>
      <c r="JNU250" s="260"/>
      <c r="JNV250" s="260"/>
      <c r="JNW250" s="260"/>
      <c r="JNX250" s="260"/>
      <c r="JNY250" s="260"/>
      <c r="JNZ250" s="260"/>
      <c r="JOA250" s="260"/>
      <c r="JOB250" s="260"/>
      <c r="JOC250" s="260"/>
      <c r="JOD250" s="260"/>
      <c r="JOE250" s="260"/>
      <c r="JOF250" s="260"/>
      <c r="JOG250" s="260"/>
      <c r="JOH250" s="260"/>
      <c r="JOI250" s="260"/>
      <c r="JOJ250" s="260"/>
      <c r="JOK250" s="260"/>
      <c r="JOL250" s="260"/>
      <c r="JOM250" s="260"/>
      <c r="JON250" s="260"/>
      <c r="JOO250" s="260"/>
      <c r="JOP250" s="260"/>
      <c r="JOQ250" s="260"/>
      <c r="JOR250" s="260"/>
      <c r="JOS250" s="260"/>
      <c r="JOT250" s="260"/>
      <c r="JOU250" s="260"/>
      <c r="JOV250" s="260"/>
      <c r="JOW250" s="260"/>
      <c r="JOX250" s="260"/>
      <c r="JOY250" s="260"/>
      <c r="JOZ250" s="260"/>
      <c r="JPA250" s="260"/>
      <c r="JPB250" s="260"/>
      <c r="JPC250" s="260"/>
      <c r="JPD250" s="260"/>
      <c r="JPE250" s="260"/>
      <c r="JPF250" s="260"/>
      <c r="JPG250" s="260"/>
      <c r="JPH250" s="260"/>
      <c r="JPI250" s="260"/>
      <c r="JPJ250" s="260"/>
      <c r="JPK250" s="260"/>
      <c r="JPL250" s="260"/>
      <c r="JPM250" s="260"/>
      <c r="JPN250" s="260"/>
      <c r="JPO250" s="260"/>
      <c r="JPP250" s="260"/>
      <c r="JPQ250" s="260"/>
      <c r="JPR250" s="260"/>
      <c r="JPS250" s="260"/>
      <c r="JPT250" s="260"/>
      <c r="JPU250" s="260"/>
      <c r="JPV250" s="260"/>
      <c r="JPW250" s="260"/>
      <c r="JPX250" s="260"/>
      <c r="JPY250" s="260"/>
      <c r="JPZ250" s="260"/>
      <c r="JQA250" s="260"/>
      <c r="JQB250" s="260"/>
      <c r="JQC250" s="260"/>
      <c r="JQD250" s="260"/>
      <c r="JQE250" s="260"/>
      <c r="JQF250" s="260"/>
      <c r="JQG250" s="260"/>
      <c r="JQH250" s="260"/>
      <c r="JQI250" s="260"/>
      <c r="JQJ250" s="260"/>
      <c r="JQK250" s="260"/>
      <c r="JQL250" s="260"/>
      <c r="JQM250" s="260"/>
      <c r="JQN250" s="260"/>
      <c r="JQO250" s="260"/>
      <c r="JQP250" s="260"/>
      <c r="JQQ250" s="260"/>
      <c r="JQR250" s="260"/>
      <c r="JQS250" s="260"/>
      <c r="JQT250" s="260"/>
      <c r="JQU250" s="260"/>
      <c r="JQV250" s="260"/>
      <c r="JQW250" s="260"/>
      <c r="JQX250" s="260"/>
      <c r="JQY250" s="260"/>
      <c r="JQZ250" s="260"/>
      <c r="JRA250" s="260"/>
      <c r="JRB250" s="260"/>
      <c r="JRC250" s="260"/>
      <c r="JRD250" s="260"/>
      <c r="JRE250" s="260"/>
      <c r="JRF250" s="260"/>
      <c r="JRG250" s="260"/>
      <c r="JRH250" s="260"/>
      <c r="JRI250" s="260"/>
      <c r="JRJ250" s="260"/>
      <c r="JRK250" s="260"/>
      <c r="JRL250" s="260"/>
      <c r="JRM250" s="260"/>
      <c r="JRN250" s="260"/>
      <c r="JRO250" s="260"/>
      <c r="JRP250" s="260"/>
      <c r="JRQ250" s="260"/>
      <c r="JRR250" s="260"/>
      <c r="JRS250" s="260"/>
      <c r="JRT250" s="260"/>
      <c r="JRU250" s="260"/>
      <c r="JRV250" s="260"/>
      <c r="JRW250" s="260"/>
      <c r="JRX250" s="260"/>
      <c r="JRY250" s="260"/>
      <c r="JRZ250" s="260"/>
      <c r="JSA250" s="260"/>
      <c r="JSB250" s="260"/>
      <c r="JSC250" s="260"/>
      <c r="JSD250" s="260"/>
      <c r="JSE250" s="260"/>
      <c r="JSF250" s="260"/>
      <c r="JSG250" s="260"/>
      <c r="JSH250" s="260"/>
      <c r="JSI250" s="260"/>
      <c r="JSJ250" s="260"/>
      <c r="JSK250" s="260"/>
      <c r="JSL250" s="260"/>
      <c r="JSM250" s="260"/>
      <c r="JSN250" s="260"/>
      <c r="JSO250" s="260"/>
      <c r="JSP250" s="260"/>
      <c r="JSQ250" s="260"/>
      <c r="JSR250" s="260"/>
      <c r="JSS250" s="260"/>
      <c r="JST250" s="260"/>
      <c r="JSU250" s="260"/>
      <c r="JSV250" s="260"/>
      <c r="JSW250" s="260"/>
      <c r="JSX250" s="260"/>
      <c r="JSY250" s="260"/>
      <c r="JSZ250" s="260"/>
      <c r="JTA250" s="260"/>
      <c r="JTB250" s="260"/>
      <c r="JTC250" s="260"/>
      <c r="JTD250" s="260"/>
      <c r="JTE250" s="260"/>
      <c r="JTF250" s="260"/>
      <c r="JTG250" s="260"/>
      <c r="JTH250" s="260"/>
      <c r="JTI250" s="260"/>
      <c r="JTJ250" s="260"/>
      <c r="JTK250" s="260"/>
      <c r="JTL250" s="260"/>
      <c r="JTM250" s="260"/>
      <c r="JTN250" s="260"/>
      <c r="JTO250" s="260"/>
      <c r="JTP250" s="260"/>
      <c r="JTQ250" s="260"/>
      <c r="JTR250" s="260"/>
      <c r="JTS250" s="260"/>
      <c r="JTT250" s="260"/>
      <c r="JTU250" s="260"/>
      <c r="JTV250" s="260"/>
      <c r="JTW250" s="260"/>
      <c r="JTX250" s="260"/>
      <c r="JTY250" s="260"/>
      <c r="JTZ250" s="260"/>
      <c r="JUA250" s="260"/>
      <c r="JUB250" s="260"/>
      <c r="JUC250" s="260"/>
      <c r="JUD250" s="260"/>
      <c r="JUE250" s="260"/>
      <c r="JUF250" s="260"/>
      <c r="JUG250" s="260"/>
      <c r="JUH250" s="260"/>
      <c r="JUI250" s="260"/>
      <c r="JUJ250" s="260"/>
      <c r="JUK250" s="260"/>
      <c r="JUL250" s="260"/>
      <c r="JUM250" s="260"/>
      <c r="JUN250" s="260"/>
      <c r="JUO250" s="260"/>
      <c r="JUP250" s="260"/>
      <c r="JUQ250" s="260"/>
      <c r="JUR250" s="260"/>
      <c r="JUS250" s="260"/>
      <c r="JUT250" s="260"/>
      <c r="JUU250" s="260"/>
      <c r="JUV250" s="260"/>
      <c r="JUW250" s="260"/>
      <c r="JUX250" s="260"/>
      <c r="JUY250" s="260"/>
      <c r="JUZ250" s="260"/>
      <c r="JVA250" s="260"/>
      <c r="JVB250" s="260"/>
      <c r="JVC250" s="260"/>
      <c r="JVD250" s="260"/>
      <c r="JVE250" s="260"/>
      <c r="JVF250" s="260"/>
      <c r="JVG250" s="260"/>
      <c r="JVH250" s="260"/>
      <c r="JVI250" s="260"/>
      <c r="JVJ250" s="260"/>
      <c r="JVK250" s="260"/>
      <c r="JVL250" s="260"/>
      <c r="JVM250" s="260"/>
      <c r="JVN250" s="260"/>
      <c r="JVO250" s="260"/>
      <c r="JVP250" s="260"/>
      <c r="JVQ250" s="260"/>
      <c r="JVR250" s="260"/>
      <c r="JVS250" s="260"/>
      <c r="JVT250" s="260"/>
      <c r="JVU250" s="260"/>
      <c r="JVV250" s="260"/>
      <c r="JVW250" s="260"/>
      <c r="JVX250" s="260"/>
      <c r="JVY250" s="260"/>
      <c r="JVZ250" s="260"/>
      <c r="JWA250" s="260"/>
      <c r="JWB250" s="260"/>
      <c r="JWC250" s="260"/>
      <c r="JWD250" s="260"/>
      <c r="JWE250" s="260"/>
      <c r="JWF250" s="260"/>
      <c r="JWG250" s="260"/>
      <c r="JWH250" s="260"/>
      <c r="JWI250" s="260"/>
      <c r="JWJ250" s="260"/>
      <c r="JWK250" s="260"/>
      <c r="JWL250" s="260"/>
      <c r="JWM250" s="260"/>
      <c r="JWN250" s="260"/>
      <c r="JWO250" s="260"/>
      <c r="JWP250" s="260"/>
      <c r="JWQ250" s="260"/>
      <c r="JWR250" s="260"/>
      <c r="JWS250" s="260"/>
      <c r="JWT250" s="260"/>
      <c r="JWU250" s="260"/>
      <c r="JWV250" s="260"/>
      <c r="JWW250" s="260"/>
      <c r="JWX250" s="260"/>
      <c r="JWY250" s="260"/>
      <c r="JWZ250" s="260"/>
      <c r="JXA250" s="260"/>
      <c r="JXB250" s="260"/>
      <c r="JXC250" s="260"/>
      <c r="JXD250" s="260"/>
      <c r="JXE250" s="260"/>
      <c r="JXF250" s="260"/>
      <c r="JXG250" s="260"/>
      <c r="JXH250" s="260"/>
      <c r="JXI250" s="260"/>
      <c r="JXJ250" s="260"/>
      <c r="JXK250" s="260"/>
      <c r="JXL250" s="260"/>
      <c r="JXM250" s="260"/>
      <c r="JXN250" s="260"/>
      <c r="JXO250" s="260"/>
      <c r="JXP250" s="260"/>
      <c r="JXQ250" s="260"/>
      <c r="JXR250" s="260"/>
      <c r="JXS250" s="260"/>
      <c r="JXT250" s="260"/>
      <c r="JXU250" s="260"/>
      <c r="JXV250" s="260"/>
      <c r="JXW250" s="260"/>
      <c r="JXX250" s="260"/>
      <c r="JXY250" s="260"/>
      <c r="JXZ250" s="260"/>
      <c r="JYA250" s="260"/>
      <c r="JYB250" s="260"/>
      <c r="JYC250" s="260"/>
      <c r="JYD250" s="260"/>
      <c r="JYE250" s="260"/>
      <c r="JYF250" s="260"/>
      <c r="JYG250" s="260"/>
      <c r="JYH250" s="260"/>
      <c r="JYI250" s="260"/>
      <c r="JYJ250" s="260"/>
      <c r="JYK250" s="260"/>
      <c r="JYL250" s="260"/>
      <c r="JYM250" s="260"/>
      <c r="JYN250" s="260"/>
      <c r="JYO250" s="260"/>
      <c r="JYP250" s="260"/>
      <c r="JYQ250" s="260"/>
      <c r="JYR250" s="260"/>
      <c r="JYS250" s="260"/>
      <c r="JYT250" s="260"/>
      <c r="JYU250" s="260"/>
      <c r="JYV250" s="260"/>
      <c r="JYW250" s="260"/>
      <c r="JYX250" s="260"/>
      <c r="JYY250" s="260"/>
      <c r="JYZ250" s="260"/>
      <c r="JZA250" s="260"/>
      <c r="JZB250" s="260"/>
      <c r="JZC250" s="260"/>
      <c r="JZD250" s="260"/>
      <c r="JZE250" s="260"/>
      <c r="JZF250" s="260"/>
      <c r="JZG250" s="260"/>
      <c r="JZH250" s="260"/>
      <c r="JZI250" s="260"/>
      <c r="JZJ250" s="260"/>
      <c r="JZK250" s="260"/>
      <c r="JZL250" s="260"/>
      <c r="JZM250" s="260"/>
      <c r="JZN250" s="260"/>
      <c r="JZO250" s="260"/>
      <c r="JZP250" s="260"/>
      <c r="JZQ250" s="260"/>
      <c r="JZR250" s="260"/>
      <c r="JZS250" s="260"/>
      <c r="JZT250" s="260"/>
      <c r="JZU250" s="260"/>
      <c r="JZV250" s="260"/>
      <c r="JZW250" s="260"/>
      <c r="JZX250" s="260"/>
      <c r="JZY250" s="260"/>
      <c r="JZZ250" s="260"/>
      <c r="KAA250" s="260"/>
      <c r="KAB250" s="260"/>
      <c r="KAC250" s="260"/>
      <c r="KAD250" s="260"/>
      <c r="KAE250" s="260"/>
      <c r="KAF250" s="260"/>
      <c r="KAG250" s="260"/>
      <c r="KAH250" s="260"/>
      <c r="KAI250" s="260"/>
      <c r="KAJ250" s="260"/>
      <c r="KAK250" s="260"/>
      <c r="KAL250" s="260"/>
      <c r="KAM250" s="260"/>
      <c r="KAN250" s="260"/>
      <c r="KAO250" s="260"/>
      <c r="KAP250" s="260"/>
      <c r="KAQ250" s="260"/>
      <c r="KAR250" s="260"/>
      <c r="KAS250" s="260"/>
      <c r="KAT250" s="260"/>
      <c r="KAU250" s="260"/>
      <c r="KAV250" s="260"/>
      <c r="KAW250" s="260"/>
      <c r="KAX250" s="260"/>
      <c r="KAY250" s="260"/>
      <c r="KAZ250" s="260"/>
      <c r="KBA250" s="260"/>
      <c r="KBB250" s="260"/>
      <c r="KBC250" s="260"/>
      <c r="KBD250" s="260"/>
      <c r="KBE250" s="260"/>
      <c r="KBF250" s="260"/>
      <c r="KBG250" s="260"/>
      <c r="KBH250" s="260"/>
      <c r="KBI250" s="260"/>
      <c r="KBJ250" s="260"/>
      <c r="KBK250" s="260"/>
      <c r="KBL250" s="260"/>
      <c r="KBM250" s="260"/>
      <c r="KBN250" s="260"/>
      <c r="KBO250" s="260"/>
      <c r="KBP250" s="260"/>
      <c r="KBQ250" s="260"/>
      <c r="KBR250" s="260"/>
      <c r="KBS250" s="260"/>
      <c r="KBT250" s="260"/>
      <c r="KBU250" s="260"/>
      <c r="KBV250" s="260"/>
      <c r="KBW250" s="260"/>
      <c r="KBX250" s="260"/>
      <c r="KBY250" s="260"/>
      <c r="KBZ250" s="260"/>
      <c r="KCA250" s="260"/>
      <c r="KCB250" s="260"/>
      <c r="KCC250" s="260"/>
      <c r="KCD250" s="260"/>
      <c r="KCE250" s="260"/>
      <c r="KCF250" s="260"/>
      <c r="KCG250" s="260"/>
      <c r="KCH250" s="260"/>
      <c r="KCI250" s="260"/>
      <c r="KCJ250" s="260"/>
      <c r="KCK250" s="260"/>
      <c r="KCL250" s="260"/>
      <c r="KCM250" s="260"/>
      <c r="KCN250" s="260"/>
      <c r="KCO250" s="260"/>
      <c r="KCP250" s="260"/>
      <c r="KCQ250" s="260"/>
      <c r="KCR250" s="260"/>
      <c r="KCS250" s="260"/>
      <c r="KCT250" s="260"/>
      <c r="KCU250" s="260"/>
      <c r="KCV250" s="260"/>
      <c r="KCW250" s="260"/>
      <c r="KCX250" s="260"/>
      <c r="KCY250" s="260"/>
      <c r="KCZ250" s="260"/>
      <c r="KDA250" s="260"/>
      <c r="KDB250" s="260"/>
      <c r="KDC250" s="260"/>
      <c r="KDD250" s="260"/>
      <c r="KDE250" s="260"/>
      <c r="KDF250" s="260"/>
      <c r="KDG250" s="260"/>
      <c r="KDH250" s="260"/>
      <c r="KDI250" s="260"/>
      <c r="KDJ250" s="260"/>
      <c r="KDK250" s="260"/>
      <c r="KDL250" s="260"/>
      <c r="KDM250" s="260"/>
      <c r="KDN250" s="260"/>
      <c r="KDO250" s="260"/>
      <c r="KDP250" s="260"/>
      <c r="KDQ250" s="260"/>
      <c r="KDR250" s="260"/>
      <c r="KDS250" s="260"/>
      <c r="KDT250" s="260"/>
      <c r="KDU250" s="260"/>
      <c r="KDV250" s="260"/>
      <c r="KDW250" s="260"/>
      <c r="KDX250" s="260"/>
      <c r="KDY250" s="260"/>
      <c r="KDZ250" s="260"/>
      <c r="KEA250" s="260"/>
      <c r="KEB250" s="260"/>
      <c r="KEC250" s="260"/>
      <c r="KED250" s="260"/>
      <c r="KEE250" s="260"/>
      <c r="KEF250" s="260"/>
      <c r="KEG250" s="260"/>
      <c r="KEH250" s="260"/>
      <c r="KEI250" s="260"/>
      <c r="KEJ250" s="260"/>
      <c r="KEK250" s="260"/>
      <c r="KEL250" s="260"/>
      <c r="KEM250" s="260"/>
      <c r="KEN250" s="260"/>
      <c r="KEO250" s="260"/>
      <c r="KEP250" s="260"/>
      <c r="KEQ250" s="260"/>
      <c r="KER250" s="260"/>
      <c r="KES250" s="260"/>
      <c r="KET250" s="260"/>
      <c r="KEU250" s="260"/>
      <c r="KEV250" s="260"/>
      <c r="KEW250" s="260"/>
      <c r="KEX250" s="260"/>
      <c r="KEY250" s="260"/>
      <c r="KEZ250" s="260"/>
      <c r="KFA250" s="260"/>
      <c r="KFB250" s="260"/>
      <c r="KFC250" s="260"/>
      <c r="KFD250" s="260"/>
      <c r="KFE250" s="260"/>
      <c r="KFF250" s="260"/>
      <c r="KFG250" s="260"/>
      <c r="KFH250" s="260"/>
      <c r="KFI250" s="260"/>
      <c r="KFJ250" s="260"/>
      <c r="KFK250" s="260"/>
      <c r="KFL250" s="260"/>
      <c r="KFM250" s="260"/>
      <c r="KFN250" s="260"/>
      <c r="KFO250" s="260"/>
      <c r="KFP250" s="260"/>
      <c r="KFQ250" s="260"/>
      <c r="KFR250" s="260"/>
      <c r="KFS250" s="260"/>
      <c r="KFT250" s="260"/>
      <c r="KFU250" s="260"/>
      <c r="KFV250" s="260"/>
      <c r="KFW250" s="260"/>
      <c r="KFX250" s="260"/>
      <c r="KFY250" s="260"/>
      <c r="KFZ250" s="260"/>
      <c r="KGA250" s="260"/>
      <c r="KGB250" s="260"/>
      <c r="KGC250" s="260"/>
      <c r="KGD250" s="260"/>
      <c r="KGE250" s="260"/>
      <c r="KGF250" s="260"/>
      <c r="KGG250" s="260"/>
      <c r="KGH250" s="260"/>
      <c r="KGI250" s="260"/>
      <c r="KGJ250" s="260"/>
      <c r="KGK250" s="260"/>
      <c r="KGL250" s="260"/>
      <c r="KGM250" s="260"/>
      <c r="KGN250" s="260"/>
      <c r="KGO250" s="260"/>
      <c r="KGP250" s="260"/>
      <c r="KGQ250" s="260"/>
      <c r="KGR250" s="260"/>
      <c r="KGS250" s="260"/>
      <c r="KGT250" s="260"/>
      <c r="KGU250" s="260"/>
      <c r="KGV250" s="260"/>
      <c r="KGW250" s="260"/>
      <c r="KGX250" s="260"/>
      <c r="KGY250" s="260"/>
      <c r="KGZ250" s="260"/>
      <c r="KHA250" s="260"/>
      <c r="KHB250" s="260"/>
      <c r="KHC250" s="260"/>
      <c r="KHD250" s="260"/>
      <c r="KHE250" s="260"/>
      <c r="KHF250" s="260"/>
      <c r="KHG250" s="260"/>
      <c r="KHH250" s="260"/>
      <c r="KHI250" s="260"/>
      <c r="KHJ250" s="260"/>
      <c r="KHK250" s="260"/>
      <c r="KHL250" s="260"/>
      <c r="KHM250" s="260"/>
      <c r="KHN250" s="260"/>
      <c r="KHO250" s="260"/>
      <c r="KHP250" s="260"/>
      <c r="KHQ250" s="260"/>
      <c r="KHR250" s="260"/>
      <c r="KHS250" s="260"/>
      <c r="KHT250" s="260"/>
      <c r="KHU250" s="260"/>
      <c r="KHV250" s="260"/>
      <c r="KHW250" s="260"/>
      <c r="KHX250" s="260"/>
      <c r="KHY250" s="260"/>
      <c r="KHZ250" s="260"/>
      <c r="KIA250" s="260"/>
      <c r="KIB250" s="260"/>
      <c r="KIC250" s="260"/>
      <c r="KID250" s="260"/>
      <c r="KIE250" s="260"/>
      <c r="KIF250" s="260"/>
      <c r="KIG250" s="260"/>
      <c r="KIH250" s="260"/>
      <c r="KII250" s="260"/>
      <c r="KIJ250" s="260"/>
      <c r="KIK250" s="260"/>
      <c r="KIL250" s="260"/>
      <c r="KIM250" s="260"/>
      <c r="KIN250" s="260"/>
      <c r="KIO250" s="260"/>
      <c r="KIP250" s="260"/>
      <c r="KIQ250" s="260"/>
      <c r="KIR250" s="260"/>
      <c r="KIS250" s="260"/>
      <c r="KIT250" s="260"/>
      <c r="KIU250" s="260"/>
      <c r="KIV250" s="260"/>
      <c r="KIW250" s="260"/>
      <c r="KIX250" s="260"/>
      <c r="KIY250" s="260"/>
      <c r="KIZ250" s="260"/>
      <c r="KJA250" s="260"/>
      <c r="KJB250" s="260"/>
      <c r="KJC250" s="260"/>
      <c r="KJD250" s="260"/>
      <c r="KJE250" s="260"/>
      <c r="KJF250" s="260"/>
      <c r="KJG250" s="260"/>
      <c r="KJH250" s="260"/>
      <c r="KJI250" s="260"/>
      <c r="KJJ250" s="260"/>
      <c r="KJK250" s="260"/>
      <c r="KJL250" s="260"/>
      <c r="KJM250" s="260"/>
      <c r="KJN250" s="260"/>
      <c r="KJO250" s="260"/>
      <c r="KJP250" s="260"/>
      <c r="KJQ250" s="260"/>
      <c r="KJR250" s="260"/>
      <c r="KJS250" s="260"/>
      <c r="KJT250" s="260"/>
      <c r="KJU250" s="260"/>
      <c r="KJV250" s="260"/>
      <c r="KJW250" s="260"/>
      <c r="KJX250" s="260"/>
      <c r="KJY250" s="260"/>
      <c r="KJZ250" s="260"/>
      <c r="KKA250" s="260"/>
      <c r="KKB250" s="260"/>
      <c r="KKC250" s="260"/>
      <c r="KKD250" s="260"/>
      <c r="KKE250" s="260"/>
      <c r="KKF250" s="260"/>
      <c r="KKG250" s="260"/>
      <c r="KKH250" s="260"/>
      <c r="KKI250" s="260"/>
      <c r="KKJ250" s="260"/>
      <c r="KKK250" s="260"/>
      <c r="KKL250" s="260"/>
      <c r="KKM250" s="260"/>
      <c r="KKN250" s="260"/>
      <c r="KKO250" s="260"/>
      <c r="KKP250" s="260"/>
      <c r="KKQ250" s="260"/>
      <c r="KKR250" s="260"/>
      <c r="KKS250" s="260"/>
      <c r="KKT250" s="260"/>
      <c r="KKU250" s="260"/>
      <c r="KKV250" s="260"/>
      <c r="KKW250" s="260"/>
      <c r="KKX250" s="260"/>
      <c r="KKY250" s="260"/>
      <c r="KKZ250" s="260"/>
      <c r="KLA250" s="260"/>
      <c r="KLB250" s="260"/>
      <c r="KLC250" s="260"/>
      <c r="KLD250" s="260"/>
      <c r="KLE250" s="260"/>
      <c r="KLF250" s="260"/>
      <c r="KLG250" s="260"/>
      <c r="KLH250" s="260"/>
      <c r="KLI250" s="260"/>
      <c r="KLJ250" s="260"/>
      <c r="KLK250" s="260"/>
      <c r="KLL250" s="260"/>
      <c r="KLM250" s="260"/>
      <c r="KLN250" s="260"/>
      <c r="KLO250" s="260"/>
      <c r="KLP250" s="260"/>
      <c r="KLQ250" s="260"/>
      <c r="KLR250" s="260"/>
      <c r="KLS250" s="260"/>
      <c r="KLT250" s="260"/>
      <c r="KLU250" s="260"/>
      <c r="KLV250" s="260"/>
      <c r="KLW250" s="260"/>
      <c r="KLX250" s="260"/>
      <c r="KLY250" s="260"/>
      <c r="KLZ250" s="260"/>
      <c r="KMA250" s="260"/>
      <c r="KMB250" s="260"/>
      <c r="KMC250" s="260"/>
      <c r="KMD250" s="260"/>
      <c r="KME250" s="260"/>
      <c r="KMF250" s="260"/>
      <c r="KMG250" s="260"/>
      <c r="KMH250" s="260"/>
      <c r="KMI250" s="260"/>
      <c r="KMJ250" s="260"/>
      <c r="KMK250" s="260"/>
      <c r="KML250" s="260"/>
      <c r="KMM250" s="260"/>
      <c r="KMN250" s="260"/>
      <c r="KMO250" s="260"/>
      <c r="KMP250" s="260"/>
      <c r="KMQ250" s="260"/>
      <c r="KMR250" s="260"/>
      <c r="KMS250" s="260"/>
      <c r="KMT250" s="260"/>
      <c r="KMU250" s="260"/>
      <c r="KMV250" s="260"/>
      <c r="KMW250" s="260"/>
      <c r="KMX250" s="260"/>
      <c r="KMY250" s="260"/>
      <c r="KMZ250" s="260"/>
      <c r="KNA250" s="260"/>
      <c r="KNB250" s="260"/>
      <c r="KNC250" s="260"/>
      <c r="KND250" s="260"/>
      <c r="KNE250" s="260"/>
      <c r="KNF250" s="260"/>
      <c r="KNG250" s="260"/>
      <c r="KNH250" s="260"/>
      <c r="KNI250" s="260"/>
      <c r="KNJ250" s="260"/>
      <c r="KNK250" s="260"/>
      <c r="KNL250" s="260"/>
      <c r="KNM250" s="260"/>
      <c r="KNN250" s="260"/>
      <c r="KNO250" s="260"/>
      <c r="KNP250" s="260"/>
      <c r="KNQ250" s="260"/>
      <c r="KNR250" s="260"/>
      <c r="KNS250" s="260"/>
      <c r="KNT250" s="260"/>
      <c r="KNU250" s="260"/>
      <c r="KNV250" s="260"/>
      <c r="KNW250" s="260"/>
      <c r="KNX250" s="260"/>
      <c r="KNY250" s="260"/>
      <c r="KNZ250" s="260"/>
      <c r="KOA250" s="260"/>
      <c r="KOB250" s="260"/>
      <c r="KOC250" s="260"/>
      <c r="KOD250" s="260"/>
      <c r="KOE250" s="260"/>
      <c r="KOF250" s="260"/>
      <c r="KOG250" s="260"/>
      <c r="KOH250" s="260"/>
      <c r="KOI250" s="260"/>
      <c r="KOJ250" s="260"/>
      <c r="KOK250" s="260"/>
      <c r="KOL250" s="260"/>
      <c r="KOM250" s="260"/>
      <c r="KON250" s="260"/>
      <c r="KOO250" s="260"/>
      <c r="KOP250" s="260"/>
      <c r="KOQ250" s="260"/>
      <c r="KOR250" s="260"/>
      <c r="KOS250" s="260"/>
      <c r="KOT250" s="260"/>
      <c r="KOU250" s="260"/>
      <c r="KOV250" s="260"/>
      <c r="KOW250" s="260"/>
      <c r="KOX250" s="260"/>
      <c r="KOY250" s="260"/>
      <c r="KOZ250" s="260"/>
      <c r="KPA250" s="260"/>
      <c r="KPB250" s="260"/>
      <c r="KPC250" s="260"/>
      <c r="KPD250" s="260"/>
      <c r="KPE250" s="260"/>
      <c r="KPF250" s="260"/>
      <c r="KPG250" s="260"/>
      <c r="KPH250" s="260"/>
      <c r="KPI250" s="260"/>
      <c r="KPJ250" s="260"/>
      <c r="KPK250" s="260"/>
      <c r="KPL250" s="260"/>
      <c r="KPM250" s="260"/>
      <c r="KPN250" s="260"/>
      <c r="KPO250" s="260"/>
      <c r="KPP250" s="260"/>
      <c r="KPQ250" s="260"/>
      <c r="KPR250" s="260"/>
      <c r="KPS250" s="260"/>
      <c r="KPT250" s="260"/>
      <c r="KPU250" s="260"/>
      <c r="KPV250" s="260"/>
      <c r="KPW250" s="260"/>
      <c r="KPX250" s="260"/>
      <c r="KPY250" s="260"/>
      <c r="KPZ250" s="260"/>
      <c r="KQA250" s="260"/>
      <c r="KQB250" s="260"/>
      <c r="KQC250" s="260"/>
      <c r="KQD250" s="260"/>
      <c r="KQE250" s="260"/>
      <c r="KQF250" s="260"/>
      <c r="KQG250" s="260"/>
      <c r="KQH250" s="260"/>
      <c r="KQI250" s="260"/>
      <c r="KQJ250" s="260"/>
      <c r="KQK250" s="260"/>
      <c r="KQL250" s="260"/>
      <c r="KQM250" s="260"/>
      <c r="KQN250" s="260"/>
      <c r="KQO250" s="260"/>
      <c r="KQP250" s="260"/>
      <c r="KQQ250" s="260"/>
      <c r="KQR250" s="260"/>
      <c r="KQS250" s="260"/>
      <c r="KQT250" s="260"/>
      <c r="KQU250" s="260"/>
      <c r="KQV250" s="260"/>
      <c r="KQW250" s="260"/>
      <c r="KQX250" s="260"/>
      <c r="KQY250" s="260"/>
      <c r="KQZ250" s="260"/>
      <c r="KRA250" s="260"/>
      <c r="KRB250" s="260"/>
      <c r="KRC250" s="260"/>
      <c r="KRD250" s="260"/>
      <c r="KRE250" s="260"/>
      <c r="KRF250" s="260"/>
      <c r="KRG250" s="260"/>
      <c r="KRH250" s="260"/>
      <c r="KRI250" s="260"/>
      <c r="KRJ250" s="260"/>
      <c r="KRK250" s="260"/>
      <c r="KRL250" s="260"/>
      <c r="KRM250" s="260"/>
      <c r="KRN250" s="260"/>
      <c r="KRO250" s="260"/>
      <c r="KRP250" s="260"/>
      <c r="KRQ250" s="260"/>
      <c r="KRR250" s="260"/>
      <c r="KRS250" s="260"/>
      <c r="KRT250" s="260"/>
      <c r="KRU250" s="260"/>
      <c r="KRV250" s="260"/>
      <c r="KRW250" s="260"/>
      <c r="KRX250" s="260"/>
      <c r="KRY250" s="260"/>
      <c r="KRZ250" s="260"/>
      <c r="KSA250" s="260"/>
      <c r="KSB250" s="260"/>
      <c r="KSC250" s="260"/>
      <c r="KSD250" s="260"/>
      <c r="KSE250" s="260"/>
      <c r="KSF250" s="260"/>
      <c r="KSG250" s="260"/>
      <c r="KSH250" s="260"/>
      <c r="KSI250" s="260"/>
      <c r="KSJ250" s="260"/>
      <c r="KSK250" s="260"/>
      <c r="KSL250" s="260"/>
      <c r="KSM250" s="260"/>
      <c r="KSN250" s="260"/>
      <c r="KSO250" s="260"/>
      <c r="KSP250" s="260"/>
      <c r="KSQ250" s="260"/>
      <c r="KSR250" s="260"/>
      <c r="KSS250" s="260"/>
      <c r="KST250" s="260"/>
      <c r="KSU250" s="260"/>
      <c r="KSV250" s="260"/>
      <c r="KSW250" s="260"/>
      <c r="KSX250" s="260"/>
      <c r="KSY250" s="260"/>
      <c r="KSZ250" s="260"/>
      <c r="KTA250" s="260"/>
      <c r="KTB250" s="260"/>
      <c r="KTC250" s="260"/>
      <c r="KTD250" s="260"/>
      <c r="KTE250" s="260"/>
      <c r="KTF250" s="260"/>
      <c r="KTG250" s="260"/>
      <c r="KTH250" s="260"/>
      <c r="KTI250" s="260"/>
      <c r="KTJ250" s="260"/>
      <c r="KTK250" s="260"/>
      <c r="KTL250" s="260"/>
      <c r="KTM250" s="260"/>
      <c r="KTN250" s="260"/>
      <c r="KTO250" s="260"/>
      <c r="KTP250" s="260"/>
      <c r="KTQ250" s="260"/>
      <c r="KTR250" s="260"/>
      <c r="KTS250" s="260"/>
      <c r="KTT250" s="260"/>
      <c r="KTU250" s="260"/>
      <c r="KTV250" s="260"/>
      <c r="KTW250" s="260"/>
      <c r="KTX250" s="260"/>
      <c r="KTY250" s="260"/>
      <c r="KTZ250" s="260"/>
      <c r="KUA250" s="260"/>
      <c r="KUB250" s="260"/>
      <c r="KUC250" s="260"/>
      <c r="KUD250" s="260"/>
      <c r="KUE250" s="260"/>
      <c r="KUF250" s="260"/>
      <c r="KUG250" s="260"/>
      <c r="KUH250" s="260"/>
      <c r="KUI250" s="260"/>
      <c r="KUJ250" s="260"/>
      <c r="KUK250" s="260"/>
      <c r="KUL250" s="260"/>
      <c r="KUM250" s="260"/>
      <c r="KUN250" s="260"/>
      <c r="KUO250" s="260"/>
      <c r="KUP250" s="260"/>
      <c r="KUQ250" s="260"/>
      <c r="KUR250" s="260"/>
      <c r="KUS250" s="260"/>
      <c r="KUT250" s="260"/>
      <c r="KUU250" s="260"/>
      <c r="KUV250" s="260"/>
      <c r="KUW250" s="260"/>
      <c r="KUX250" s="260"/>
      <c r="KUY250" s="260"/>
      <c r="KUZ250" s="260"/>
      <c r="KVA250" s="260"/>
      <c r="KVB250" s="260"/>
      <c r="KVC250" s="260"/>
      <c r="KVD250" s="260"/>
      <c r="KVE250" s="260"/>
      <c r="KVF250" s="260"/>
      <c r="KVG250" s="260"/>
      <c r="KVH250" s="260"/>
      <c r="KVI250" s="260"/>
      <c r="KVJ250" s="260"/>
      <c r="KVK250" s="260"/>
      <c r="KVL250" s="260"/>
      <c r="KVM250" s="260"/>
      <c r="KVN250" s="260"/>
      <c r="KVO250" s="260"/>
      <c r="KVP250" s="260"/>
      <c r="KVQ250" s="260"/>
      <c r="KVR250" s="260"/>
      <c r="KVS250" s="260"/>
      <c r="KVT250" s="260"/>
      <c r="KVU250" s="260"/>
      <c r="KVV250" s="260"/>
      <c r="KVW250" s="260"/>
      <c r="KVX250" s="260"/>
      <c r="KVY250" s="260"/>
      <c r="KVZ250" s="260"/>
      <c r="KWA250" s="260"/>
      <c r="KWB250" s="260"/>
      <c r="KWC250" s="260"/>
      <c r="KWD250" s="260"/>
      <c r="KWE250" s="260"/>
      <c r="KWF250" s="260"/>
      <c r="KWG250" s="260"/>
      <c r="KWH250" s="260"/>
      <c r="KWI250" s="260"/>
      <c r="KWJ250" s="260"/>
      <c r="KWK250" s="260"/>
      <c r="KWL250" s="260"/>
      <c r="KWM250" s="260"/>
      <c r="KWN250" s="260"/>
      <c r="KWO250" s="260"/>
      <c r="KWP250" s="260"/>
      <c r="KWQ250" s="260"/>
      <c r="KWR250" s="260"/>
      <c r="KWS250" s="260"/>
      <c r="KWT250" s="260"/>
      <c r="KWU250" s="260"/>
      <c r="KWV250" s="260"/>
      <c r="KWW250" s="260"/>
      <c r="KWX250" s="260"/>
      <c r="KWY250" s="260"/>
      <c r="KWZ250" s="260"/>
      <c r="KXA250" s="260"/>
      <c r="KXB250" s="260"/>
      <c r="KXC250" s="260"/>
      <c r="KXD250" s="260"/>
      <c r="KXE250" s="260"/>
      <c r="KXF250" s="260"/>
      <c r="KXG250" s="260"/>
      <c r="KXH250" s="260"/>
      <c r="KXI250" s="260"/>
      <c r="KXJ250" s="260"/>
      <c r="KXK250" s="260"/>
      <c r="KXL250" s="260"/>
      <c r="KXM250" s="260"/>
      <c r="KXN250" s="260"/>
      <c r="KXO250" s="260"/>
      <c r="KXP250" s="260"/>
      <c r="KXQ250" s="260"/>
      <c r="KXR250" s="260"/>
      <c r="KXS250" s="260"/>
      <c r="KXT250" s="260"/>
      <c r="KXU250" s="260"/>
      <c r="KXV250" s="260"/>
      <c r="KXW250" s="260"/>
      <c r="KXX250" s="260"/>
      <c r="KXY250" s="260"/>
      <c r="KXZ250" s="260"/>
      <c r="KYA250" s="260"/>
      <c r="KYB250" s="260"/>
      <c r="KYC250" s="260"/>
      <c r="KYD250" s="260"/>
      <c r="KYE250" s="260"/>
      <c r="KYF250" s="260"/>
      <c r="KYG250" s="260"/>
      <c r="KYH250" s="260"/>
      <c r="KYI250" s="260"/>
      <c r="KYJ250" s="260"/>
      <c r="KYK250" s="260"/>
      <c r="KYL250" s="260"/>
      <c r="KYM250" s="260"/>
      <c r="KYN250" s="260"/>
      <c r="KYO250" s="260"/>
      <c r="KYP250" s="260"/>
      <c r="KYQ250" s="260"/>
      <c r="KYR250" s="260"/>
      <c r="KYS250" s="260"/>
      <c r="KYT250" s="260"/>
      <c r="KYU250" s="260"/>
      <c r="KYV250" s="260"/>
      <c r="KYW250" s="260"/>
      <c r="KYX250" s="260"/>
      <c r="KYY250" s="260"/>
      <c r="KYZ250" s="260"/>
      <c r="KZA250" s="260"/>
      <c r="KZB250" s="260"/>
      <c r="KZC250" s="260"/>
      <c r="KZD250" s="260"/>
      <c r="KZE250" s="260"/>
      <c r="KZF250" s="260"/>
      <c r="KZG250" s="260"/>
      <c r="KZH250" s="260"/>
      <c r="KZI250" s="260"/>
      <c r="KZJ250" s="260"/>
      <c r="KZK250" s="260"/>
      <c r="KZL250" s="260"/>
      <c r="KZM250" s="260"/>
      <c r="KZN250" s="260"/>
      <c r="KZO250" s="260"/>
      <c r="KZP250" s="260"/>
      <c r="KZQ250" s="260"/>
      <c r="KZR250" s="260"/>
      <c r="KZS250" s="260"/>
      <c r="KZT250" s="260"/>
      <c r="KZU250" s="260"/>
      <c r="KZV250" s="260"/>
      <c r="KZW250" s="260"/>
      <c r="KZX250" s="260"/>
      <c r="KZY250" s="260"/>
      <c r="KZZ250" s="260"/>
      <c r="LAA250" s="260"/>
      <c r="LAB250" s="260"/>
      <c r="LAC250" s="260"/>
      <c r="LAD250" s="260"/>
      <c r="LAE250" s="260"/>
      <c r="LAF250" s="260"/>
      <c r="LAG250" s="260"/>
      <c r="LAH250" s="260"/>
      <c r="LAI250" s="260"/>
      <c r="LAJ250" s="260"/>
      <c r="LAK250" s="260"/>
      <c r="LAL250" s="260"/>
      <c r="LAM250" s="260"/>
      <c r="LAN250" s="260"/>
      <c r="LAO250" s="260"/>
      <c r="LAP250" s="260"/>
      <c r="LAQ250" s="260"/>
      <c r="LAR250" s="260"/>
      <c r="LAS250" s="260"/>
      <c r="LAT250" s="260"/>
      <c r="LAU250" s="260"/>
      <c r="LAV250" s="260"/>
      <c r="LAW250" s="260"/>
      <c r="LAX250" s="260"/>
      <c r="LAY250" s="260"/>
      <c r="LAZ250" s="260"/>
      <c r="LBA250" s="260"/>
      <c r="LBB250" s="260"/>
      <c r="LBC250" s="260"/>
      <c r="LBD250" s="260"/>
      <c r="LBE250" s="260"/>
      <c r="LBF250" s="260"/>
      <c r="LBG250" s="260"/>
      <c r="LBH250" s="260"/>
      <c r="LBI250" s="260"/>
      <c r="LBJ250" s="260"/>
      <c r="LBK250" s="260"/>
      <c r="LBL250" s="260"/>
      <c r="LBM250" s="260"/>
      <c r="LBN250" s="260"/>
      <c r="LBO250" s="260"/>
      <c r="LBP250" s="260"/>
      <c r="LBQ250" s="260"/>
      <c r="LBR250" s="260"/>
      <c r="LBS250" s="260"/>
      <c r="LBT250" s="260"/>
      <c r="LBU250" s="260"/>
      <c r="LBV250" s="260"/>
      <c r="LBW250" s="260"/>
      <c r="LBX250" s="260"/>
      <c r="LBY250" s="260"/>
      <c r="LBZ250" s="260"/>
      <c r="LCA250" s="260"/>
      <c r="LCB250" s="260"/>
      <c r="LCC250" s="260"/>
      <c r="LCD250" s="260"/>
      <c r="LCE250" s="260"/>
      <c r="LCF250" s="260"/>
      <c r="LCG250" s="260"/>
      <c r="LCH250" s="260"/>
      <c r="LCI250" s="260"/>
      <c r="LCJ250" s="260"/>
      <c r="LCK250" s="260"/>
      <c r="LCL250" s="260"/>
      <c r="LCM250" s="260"/>
      <c r="LCN250" s="260"/>
      <c r="LCO250" s="260"/>
      <c r="LCP250" s="260"/>
      <c r="LCQ250" s="260"/>
      <c r="LCR250" s="260"/>
      <c r="LCS250" s="260"/>
      <c r="LCT250" s="260"/>
      <c r="LCU250" s="260"/>
      <c r="LCV250" s="260"/>
      <c r="LCW250" s="260"/>
      <c r="LCX250" s="260"/>
      <c r="LCY250" s="260"/>
      <c r="LCZ250" s="260"/>
      <c r="LDA250" s="260"/>
      <c r="LDB250" s="260"/>
      <c r="LDC250" s="260"/>
      <c r="LDD250" s="260"/>
      <c r="LDE250" s="260"/>
      <c r="LDF250" s="260"/>
      <c r="LDG250" s="260"/>
      <c r="LDH250" s="260"/>
      <c r="LDI250" s="260"/>
      <c r="LDJ250" s="260"/>
      <c r="LDK250" s="260"/>
      <c r="LDL250" s="260"/>
      <c r="LDM250" s="260"/>
      <c r="LDN250" s="260"/>
      <c r="LDO250" s="260"/>
      <c r="LDP250" s="260"/>
      <c r="LDQ250" s="260"/>
      <c r="LDR250" s="260"/>
      <c r="LDS250" s="260"/>
      <c r="LDT250" s="260"/>
      <c r="LDU250" s="260"/>
      <c r="LDV250" s="260"/>
      <c r="LDW250" s="260"/>
      <c r="LDX250" s="260"/>
      <c r="LDY250" s="260"/>
      <c r="LDZ250" s="260"/>
      <c r="LEA250" s="260"/>
      <c r="LEB250" s="260"/>
      <c r="LEC250" s="260"/>
      <c r="LED250" s="260"/>
      <c r="LEE250" s="260"/>
      <c r="LEF250" s="260"/>
      <c r="LEG250" s="260"/>
      <c r="LEH250" s="260"/>
      <c r="LEI250" s="260"/>
      <c r="LEJ250" s="260"/>
      <c r="LEK250" s="260"/>
      <c r="LEL250" s="260"/>
      <c r="LEM250" s="260"/>
      <c r="LEN250" s="260"/>
      <c r="LEO250" s="260"/>
      <c r="LEP250" s="260"/>
      <c r="LEQ250" s="260"/>
      <c r="LER250" s="260"/>
      <c r="LES250" s="260"/>
      <c r="LET250" s="260"/>
      <c r="LEU250" s="260"/>
      <c r="LEV250" s="260"/>
      <c r="LEW250" s="260"/>
      <c r="LEX250" s="260"/>
      <c r="LEY250" s="260"/>
      <c r="LEZ250" s="260"/>
      <c r="LFA250" s="260"/>
      <c r="LFB250" s="260"/>
      <c r="LFC250" s="260"/>
      <c r="LFD250" s="260"/>
      <c r="LFE250" s="260"/>
      <c r="LFF250" s="260"/>
      <c r="LFG250" s="260"/>
      <c r="LFH250" s="260"/>
      <c r="LFI250" s="260"/>
      <c r="LFJ250" s="260"/>
      <c r="LFK250" s="260"/>
      <c r="LFL250" s="260"/>
      <c r="LFM250" s="260"/>
      <c r="LFN250" s="260"/>
      <c r="LFO250" s="260"/>
      <c r="LFP250" s="260"/>
      <c r="LFQ250" s="260"/>
      <c r="LFR250" s="260"/>
      <c r="LFS250" s="260"/>
      <c r="LFT250" s="260"/>
      <c r="LFU250" s="260"/>
      <c r="LFV250" s="260"/>
      <c r="LFW250" s="260"/>
      <c r="LFX250" s="260"/>
      <c r="LFY250" s="260"/>
      <c r="LFZ250" s="260"/>
      <c r="LGA250" s="260"/>
      <c r="LGB250" s="260"/>
      <c r="LGC250" s="260"/>
      <c r="LGD250" s="260"/>
      <c r="LGE250" s="260"/>
      <c r="LGF250" s="260"/>
      <c r="LGG250" s="260"/>
      <c r="LGH250" s="260"/>
      <c r="LGI250" s="260"/>
      <c r="LGJ250" s="260"/>
      <c r="LGK250" s="260"/>
      <c r="LGL250" s="260"/>
      <c r="LGM250" s="260"/>
      <c r="LGN250" s="260"/>
      <c r="LGO250" s="260"/>
      <c r="LGP250" s="260"/>
      <c r="LGQ250" s="260"/>
      <c r="LGR250" s="260"/>
      <c r="LGS250" s="260"/>
      <c r="LGT250" s="260"/>
      <c r="LGU250" s="260"/>
      <c r="LGV250" s="260"/>
      <c r="LGW250" s="260"/>
      <c r="LGX250" s="260"/>
      <c r="LGY250" s="260"/>
      <c r="LGZ250" s="260"/>
      <c r="LHA250" s="260"/>
      <c r="LHB250" s="260"/>
      <c r="LHC250" s="260"/>
      <c r="LHD250" s="260"/>
      <c r="LHE250" s="260"/>
      <c r="LHF250" s="260"/>
      <c r="LHG250" s="260"/>
      <c r="LHH250" s="260"/>
      <c r="LHI250" s="260"/>
      <c r="LHJ250" s="260"/>
      <c r="LHK250" s="260"/>
      <c r="LHL250" s="260"/>
      <c r="LHM250" s="260"/>
      <c r="LHN250" s="260"/>
      <c r="LHO250" s="260"/>
      <c r="LHP250" s="260"/>
      <c r="LHQ250" s="260"/>
      <c r="LHR250" s="260"/>
      <c r="LHS250" s="260"/>
      <c r="LHT250" s="260"/>
      <c r="LHU250" s="260"/>
      <c r="LHV250" s="260"/>
      <c r="LHW250" s="260"/>
      <c r="LHX250" s="260"/>
      <c r="LHY250" s="260"/>
      <c r="LHZ250" s="260"/>
      <c r="LIA250" s="260"/>
      <c r="LIB250" s="260"/>
      <c r="LIC250" s="260"/>
      <c r="LID250" s="260"/>
      <c r="LIE250" s="260"/>
      <c r="LIF250" s="260"/>
      <c r="LIG250" s="260"/>
      <c r="LIH250" s="260"/>
      <c r="LII250" s="260"/>
      <c r="LIJ250" s="260"/>
      <c r="LIK250" s="260"/>
      <c r="LIL250" s="260"/>
      <c r="LIM250" s="260"/>
      <c r="LIN250" s="260"/>
      <c r="LIO250" s="260"/>
      <c r="LIP250" s="260"/>
      <c r="LIQ250" s="260"/>
      <c r="LIR250" s="260"/>
      <c r="LIS250" s="260"/>
      <c r="LIT250" s="260"/>
      <c r="LIU250" s="260"/>
      <c r="LIV250" s="260"/>
      <c r="LIW250" s="260"/>
      <c r="LIX250" s="260"/>
      <c r="LIY250" s="260"/>
      <c r="LIZ250" s="260"/>
      <c r="LJA250" s="260"/>
      <c r="LJB250" s="260"/>
      <c r="LJC250" s="260"/>
      <c r="LJD250" s="260"/>
      <c r="LJE250" s="260"/>
      <c r="LJF250" s="260"/>
      <c r="LJG250" s="260"/>
      <c r="LJH250" s="260"/>
      <c r="LJI250" s="260"/>
      <c r="LJJ250" s="260"/>
      <c r="LJK250" s="260"/>
      <c r="LJL250" s="260"/>
      <c r="LJM250" s="260"/>
      <c r="LJN250" s="260"/>
      <c r="LJO250" s="260"/>
      <c r="LJP250" s="260"/>
      <c r="LJQ250" s="260"/>
      <c r="LJR250" s="260"/>
      <c r="LJS250" s="260"/>
      <c r="LJT250" s="260"/>
      <c r="LJU250" s="260"/>
      <c r="LJV250" s="260"/>
      <c r="LJW250" s="260"/>
      <c r="LJX250" s="260"/>
      <c r="LJY250" s="260"/>
      <c r="LJZ250" s="260"/>
      <c r="LKA250" s="260"/>
      <c r="LKB250" s="260"/>
      <c r="LKC250" s="260"/>
      <c r="LKD250" s="260"/>
      <c r="LKE250" s="260"/>
      <c r="LKF250" s="260"/>
      <c r="LKG250" s="260"/>
      <c r="LKH250" s="260"/>
      <c r="LKI250" s="260"/>
      <c r="LKJ250" s="260"/>
      <c r="LKK250" s="260"/>
      <c r="LKL250" s="260"/>
      <c r="LKM250" s="260"/>
      <c r="LKN250" s="260"/>
      <c r="LKO250" s="260"/>
      <c r="LKP250" s="260"/>
      <c r="LKQ250" s="260"/>
      <c r="LKR250" s="260"/>
      <c r="LKS250" s="260"/>
      <c r="LKT250" s="260"/>
      <c r="LKU250" s="260"/>
      <c r="LKV250" s="260"/>
      <c r="LKW250" s="260"/>
      <c r="LKX250" s="260"/>
      <c r="LKY250" s="260"/>
      <c r="LKZ250" s="260"/>
      <c r="LLA250" s="260"/>
      <c r="LLB250" s="260"/>
      <c r="LLC250" s="260"/>
      <c r="LLD250" s="260"/>
      <c r="LLE250" s="260"/>
      <c r="LLF250" s="260"/>
      <c r="LLG250" s="260"/>
      <c r="LLH250" s="260"/>
      <c r="LLI250" s="260"/>
      <c r="LLJ250" s="260"/>
      <c r="LLK250" s="260"/>
      <c r="LLL250" s="260"/>
      <c r="LLM250" s="260"/>
      <c r="LLN250" s="260"/>
      <c r="LLO250" s="260"/>
      <c r="LLP250" s="260"/>
      <c r="LLQ250" s="260"/>
      <c r="LLR250" s="260"/>
      <c r="LLS250" s="260"/>
      <c r="LLT250" s="260"/>
      <c r="LLU250" s="260"/>
      <c r="LLV250" s="260"/>
      <c r="LLW250" s="260"/>
      <c r="LLX250" s="260"/>
      <c r="LLY250" s="260"/>
      <c r="LLZ250" s="260"/>
      <c r="LMA250" s="260"/>
      <c r="LMB250" s="260"/>
      <c r="LMC250" s="260"/>
      <c r="LMD250" s="260"/>
      <c r="LME250" s="260"/>
      <c r="LMF250" s="260"/>
      <c r="LMG250" s="260"/>
      <c r="LMH250" s="260"/>
      <c r="LMI250" s="260"/>
      <c r="LMJ250" s="260"/>
      <c r="LMK250" s="260"/>
      <c r="LML250" s="260"/>
      <c r="LMM250" s="260"/>
      <c r="LMN250" s="260"/>
      <c r="LMO250" s="260"/>
      <c r="LMP250" s="260"/>
      <c r="LMQ250" s="260"/>
      <c r="LMR250" s="260"/>
      <c r="LMS250" s="260"/>
      <c r="LMT250" s="260"/>
      <c r="LMU250" s="260"/>
      <c r="LMV250" s="260"/>
      <c r="LMW250" s="260"/>
      <c r="LMX250" s="260"/>
      <c r="LMY250" s="260"/>
      <c r="LMZ250" s="260"/>
      <c r="LNA250" s="260"/>
      <c r="LNB250" s="260"/>
      <c r="LNC250" s="260"/>
      <c r="LND250" s="260"/>
      <c r="LNE250" s="260"/>
      <c r="LNF250" s="260"/>
      <c r="LNG250" s="260"/>
      <c r="LNH250" s="260"/>
      <c r="LNI250" s="260"/>
      <c r="LNJ250" s="260"/>
      <c r="LNK250" s="260"/>
      <c r="LNL250" s="260"/>
      <c r="LNM250" s="260"/>
      <c r="LNN250" s="260"/>
      <c r="LNO250" s="260"/>
      <c r="LNP250" s="260"/>
      <c r="LNQ250" s="260"/>
      <c r="LNR250" s="260"/>
      <c r="LNS250" s="260"/>
      <c r="LNT250" s="260"/>
      <c r="LNU250" s="260"/>
      <c r="LNV250" s="260"/>
      <c r="LNW250" s="260"/>
      <c r="LNX250" s="260"/>
      <c r="LNY250" s="260"/>
      <c r="LNZ250" s="260"/>
      <c r="LOA250" s="260"/>
      <c r="LOB250" s="260"/>
      <c r="LOC250" s="260"/>
      <c r="LOD250" s="260"/>
      <c r="LOE250" s="260"/>
      <c r="LOF250" s="260"/>
      <c r="LOG250" s="260"/>
      <c r="LOH250" s="260"/>
      <c r="LOI250" s="260"/>
      <c r="LOJ250" s="260"/>
      <c r="LOK250" s="260"/>
      <c r="LOL250" s="260"/>
      <c r="LOM250" s="260"/>
      <c r="LON250" s="260"/>
      <c r="LOO250" s="260"/>
      <c r="LOP250" s="260"/>
      <c r="LOQ250" s="260"/>
      <c r="LOR250" s="260"/>
      <c r="LOS250" s="260"/>
      <c r="LOT250" s="260"/>
      <c r="LOU250" s="260"/>
      <c r="LOV250" s="260"/>
      <c r="LOW250" s="260"/>
      <c r="LOX250" s="260"/>
      <c r="LOY250" s="260"/>
      <c r="LOZ250" s="260"/>
      <c r="LPA250" s="260"/>
      <c r="LPB250" s="260"/>
      <c r="LPC250" s="260"/>
      <c r="LPD250" s="260"/>
      <c r="LPE250" s="260"/>
      <c r="LPF250" s="260"/>
      <c r="LPG250" s="260"/>
      <c r="LPH250" s="260"/>
      <c r="LPI250" s="260"/>
      <c r="LPJ250" s="260"/>
      <c r="LPK250" s="260"/>
      <c r="LPL250" s="260"/>
      <c r="LPM250" s="260"/>
      <c r="LPN250" s="260"/>
      <c r="LPO250" s="260"/>
      <c r="LPP250" s="260"/>
      <c r="LPQ250" s="260"/>
      <c r="LPR250" s="260"/>
      <c r="LPS250" s="260"/>
      <c r="LPT250" s="260"/>
      <c r="LPU250" s="260"/>
      <c r="LPV250" s="260"/>
      <c r="LPW250" s="260"/>
      <c r="LPX250" s="260"/>
      <c r="LPY250" s="260"/>
      <c r="LPZ250" s="260"/>
      <c r="LQA250" s="260"/>
      <c r="LQB250" s="260"/>
      <c r="LQC250" s="260"/>
      <c r="LQD250" s="260"/>
      <c r="LQE250" s="260"/>
      <c r="LQF250" s="260"/>
      <c r="LQG250" s="260"/>
      <c r="LQH250" s="260"/>
      <c r="LQI250" s="260"/>
      <c r="LQJ250" s="260"/>
      <c r="LQK250" s="260"/>
      <c r="LQL250" s="260"/>
      <c r="LQM250" s="260"/>
      <c r="LQN250" s="260"/>
      <c r="LQO250" s="260"/>
      <c r="LQP250" s="260"/>
      <c r="LQQ250" s="260"/>
      <c r="LQR250" s="260"/>
      <c r="LQS250" s="260"/>
      <c r="LQT250" s="260"/>
      <c r="LQU250" s="260"/>
      <c r="LQV250" s="260"/>
      <c r="LQW250" s="260"/>
      <c r="LQX250" s="260"/>
      <c r="LQY250" s="260"/>
      <c r="LQZ250" s="260"/>
      <c r="LRA250" s="260"/>
      <c r="LRB250" s="260"/>
      <c r="LRC250" s="260"/>
      <c r="LRD250" s="260"/>
      <c r="LRE250" s="260"/>
      <c r="LRF250" s="260"/>
      <c r="LRG250" s="260"/>
      <c r="LRH250" s="260"/>
      <c r="LRI250" s="260"/>
      <c r="LRJ250" s="260"/>
      <c r="LRK250" s="260"/>
      <c r="LRL250" s="260"/>
      <c r="LRM250" s="260"/>
      <c r="LRN250" s="260"/>
      <c r="LRO250" s="260"/>
      <c r="LRP250" s="260"/>
      <c r="LRQ250" s="260"/>
      <c r="LRR250" s="260"/>
      <c r="LRS250" s="260"/>
      <c r="LRT250" s="260"/>
      <c r="LRU250" s="260"/>
      <c r="LRV250" s="260"/>
      <c r="LRW250" s="260"/>
      <c r="LRX250" s="260"/>
      <c r="LRY250" s="260"/>
      <c r="LRZ250" s="260"/>
      <c r="LSA250" s="260"/>
      <c r="LSB250" s="260"/>
      <c r="LSC250" s="260"/>
      <c r="LSD250" s="260"/>
      <c r="LSE250" s="260"/>
      <c r="LSF250" s="260"/>
      <c r="LSG250" s="260"/>
      <c r="LSH250" s="260"/>
      <c r="LSI250" s="260"/>
      <c r="LSJ250" s="260"/>
      <c r="LSK250" s="260"/>
      <c r="LSL250" s="260"/>
      <c r="LSM250" s="260"/>
      <c r="LSN250" s="260"/>
      <c r="LSO250" s="260"/>
      <c r="LSP250" s="260"/>
      <c r="LSQ250" s="260"/>
      <c r="LSR250" s="260"/>
      <c r="LSS250" s="260"/>
      <c r="LST250" s="260"/>
      <c r="LSU250" s="260"/>
      <c r="LSV250" s="260"/>
      <c r="LSW250" s="260"/>
      <c r="LSX250" s="260"/>
      <c r="LSY250" s="260"/>
      <c r="LSZ250" s="260"/>
      <c r="LTA250" s="260"/>
      <c r="LTB250" s="260"/>
      <c r="LTC250" s="260"/>
      <c r="LTD250" s="260"/>
      <c r="LTE250" s="260"/>
      <c r="LTF250" s="260"/>
      <c r="LTG250" s="260"/>
      <c r="LTH250" s="260"/>
      <c r="LTI250" s="260"/>
      <c r="LTJ250" s="260"/>
      <c r="LTK250" s="260"/>
      <c r="LTL250" s="260"/>
      <c r="LTM250" s="260"/>
      <c r="LTN250" s="260"/>
      <c r="LTO250" s="260"/>
      <c r="LTP250" s="260"/>
      <c r="LTQ250" s="260"/>
      <c r="LTR250" s="260"/>
      <c r="LTS250" s="260"/>
      <c r="LTT250" s="260"/>
      <c r="LTU250" s="260"/>
      <c r="LTV250" s="260"/>
      <c r="LTW250" s="260"/>
      <c r="LTX250" s="260"/>
      <c r="LTY250" s="260"/>
      <c r="LTZ250" s="260"/>
      <c r="LUA250" s="260"/>
      <c r="LUB250" s="260"/>
      <c r="LUC250" s="260"/>
      <c r="LUD250" s="260"/>
      <c r="LUE250" s="260"/>
      <c r="LUF250" s="260"/>
      <c r="LUG250" s="260"/>
      <c r="LUH250" s="260"/>
      <c r="LUI250" s="260"/>
      <c r="LUJ250" s="260"/>
      <c r="LUK250" s="260"/>
      <c r="LUL250" s="260"/>
      <c r="LUM250" s="260"/>
      <c r="LUN250" s="260"/>
      <c r="LUO250" s="260"/>
      <c r="LUP250" s="260"/>
      <c r="LUQ250" s="260"/>
      <c r="LUR250" s="260"/>
      <c r="LUS250" s="260"/>
      <c r="LUT250" s="260"/>
      <c r="LUU250" s="260"/>
      <c r="LUV250" s="260"/>
      <c r="LUW250" s="260"/>
      <c r="LUX250" s="260"/>
      <c r="LUY250" s="260"/>
      <c r="LUZ250" s="260"/>
      <c r="LVA250" s="260"/>
      <c r="LVB250" s="260"/>
      <c r="LVC250" s="260"/>
      <c r="LVD250" s="260"/>
      <c r="LVE250" s="260"/>
      <c r="LVF250" s="260"/>
      <c r="LVG250" s="260"/>
      <c r="LVH250" s="260"/>
      <c r="LVI250" s="260"/>
      <c r="LVJ250" s="260"/>
      <c r="LVK250" s="260"/>
      <c r="LVL250" s="260"/>
      <c r="LVM250" s="260"/>
      <c r="LVN250" s="260"/>
      <c r="LVO250" s="260"/>
      <c r="LVP250" s="260"/>
      <c r="LVQ250" s="260"/>
      <c r="LVR250" s="260"/>
      <c r="LVS250" s="260"/>
      <c r="LVT250" s="260"/>
      <c r="LVU250" s="260"/>
      <c r="LVV250" s="260"/>
      <c r="LVW250" s="260"/>
      <c r="LVX250" s="260"/>
      <c r="LVY250" s="260"/>
      <c r="LVZ250" s="260"/>
      <c r="LWA250" s="260"/>
      <c r="LWB250" s="260"/>
      <c r="LWC250" s="260"/>
      <c r="LWD250" s="260"/>
      <c r="LWE250" s="260"/>
      <c r="LWF250" s="260"/>
      <c r="LWG250" s="260"/>
      <c r="LWH250" s="260"/>
      <c r="LWI250" s="260"/>
      <c r="LWJ250" s="260"/>
      <c r="LWK250" s="260"/>
      <c r="LWL250" s="260"/>
      <c r="LWM250" s="260"/>
      <c r="LWN250" s="260"/>
      <c r="LWO250" s="260"/>
      <c r="LWP250" s="260"/>
      <c r="LWQ250" s="260"/>
      <c r="LWR250" s="260"/>
      <c r="LWS250" s="260"/>
      <c r="LWT250" s="260"/>
      <c r="LWU250" s="260"/>
      <c r="LWV250" s="260"/>
      <c r="LWW250" s="260"/>
      <c r="LWX250" s="260"/>
      <c r="LWY250" s="260"/>
      <c r="LWZ250" s="260"/>
      <c r="LXA250" s="260"/>
      <c r="LXB250" s="260"/>
      <c r="LXC250" s="260"/>
      <c r="LXD250" s="260"/>
      <c r="LXE250" s="260"/>
      <c r="LXF250" s="260"/>
      <c r="LXG250" s="260"/>
      <c r="LXH250" s="260"/>
      <c r="LXI250" s="260"/>
      <c r="LXJ250" s="260"/>
      <c r="LXK250" s="260"/>
      <c r="LXL250" s="260"/>
      <c r="LXM250" s="260"/>
      <c r="LXN250" s="260"/>
      <c r="LXO250" s="260"/>
      <c r="LXP250" s="260"/>
      <c r="LXQ250" s="260"/>
      <c r="LXR250" s="260"/>
      <c r="LXS250" s="260"/>
      <c r="LXT250" s="260"/>
      <c r="LXU250" s="260"/>
      <c r="LXV250" s="260"/>
      <c r="LXW250" s="260"/>
      <c r="LXX250" s="260"/>
      <c r="LXY250" s="260"/>
      <c r="LXZ250" s="260"/>
      <c r="LYA250" s="260"/>
      <c r="LYB250" s="260"/>
      <c r="LYC250" s="260"/>
      <c r="LYD250" s="260"/>
      <c r="LYE250" s="260"/>
      <c r="LYF250" s="260"/>
      <c r="LYG250" s="260"/>
      <c r="LYH250" s="260"/>
      <c r="LYI250" s="260"/>
      <c r="LYJ250" s="260"/>
      <c r="LYK250" s="260"/>
      <c r="LYL250" s="260"/>
      <c r="LYM250" s="260"/>
      <c r="LYN250" s="260"/>
      <c r="LYO250" s="260"/>
      <c r="LYP250" s="260"/>
      <c r="LYQ250" s="260"/>
      <c r="LYR250" s="260"/>
      <c r="LYS250" s="260"/>
      <c r="LYT250" s="260"/>
      <c r="LYU250" s="260"/>
      <c r="LYV250" s="260"/>
      <c r="LYW250" s="260"/>
      <c r="LYX250" s="260"/>
      <c r="LYY250" s="260"/>
      <c r="LYZ250" s="260"/>
      <c r="LZA250" s="260"/>
      <c r="LZB250" s="260"/>
      <c r="LZC250" s="260"/>
      <c r="LZD250" s="260"/>
      <c r="LZE250" s="260"/>
      <c r="LZF250" s="260"/>
      <c r="LZG250" s="260"/>
      <c r="LZH250" s="260"/>
      <c r="LZI250" s="260"/>
      <c r="LZJ250" s="260"/>
      <c r="LZK250" s="260"/>
      <c r="LZL250" s="260"/>
      <c r="LZM250" s="260"/>
      <c r="LZN250" s="260"/>
      <c r="LZO250" s="260"/>
      <c r="LZP250" s="260"/>
      <c r="LZQ250" s="260"/>
      <c r="LZR250" s="260"/>
      <c r="LZS250" s="260"/>
      <c r="LZT250" s="260"/>
      <c r="LZU250" s="260"/>
      <c r="LZV250" s="260"/>
      <c r="LZW250" s="260"/>
      <c r="LZX250" s="260"/>
      <c r="LZY250" s="260"/>
      <c r="LZZ250" s="260"/>
      <c r="MAA250" s="260"/>
      <c r="MAB250" s="260"/>
      <c r="MAC250" s="260"/>
      <c r="MAD250" s="260"/>
      <c r="MAE250" s="260"/>
      <c r="MAF250" s="260"/>
      <c r="MAG250" s="260"/>
      <c r="MAH250" s="260"/>
      <c r="MAI250" s="260"/>
      <c r="MAJ250" s="260"/>
      <c r="MAK250" s="260"/>
      <c r="MAL250" s="260"/>
      <c r="MAM250" s="260"/>
      <c r="MAN250" s="260"/>
      <c r="MAO250" s="260"/>
      <c r="MAP250" s="260"/>
      <c r="MAQ250" s="260"/>
      <c r="MAR250" s="260"/>
      <c r="MAS250" s="260"/>
      <c r="MAT250" s="260"/>
      <c r="MAU250" s="260"/>
      <c r="MAV250" s="260"/>
      <c r="MAW250" s="260"/>
      <c r="MAX250" s="260"/>
      <c r="MAY250" s="260"/>
      <c r="MAZ250" s="260"/>
      <c r="MBA250" s="260"/>
      <c r="MBB250" s="260"/>
      <c r="MBC250" s="260"/>
      <c r="MBD250" s="260"/>
      <c r="MBE250" s="260"/>
      <c r="MBF250" s="260"/>
      <c r="MBG250" s="260"/>
      <c r="MBH250" s="260"/>
      <c r="MBI250" s="260"/>
      <c r="MBJ250" s="260"/>
      <c r="MBK250" s="260"/>
      <c r="MBL250" s="260"/>
      <c r="MBM250" s="260"/>
      <c r="MBN250" s="260"/>
      <c r="MBO250" s="260"/>
      <c r="MBP250" s="260"/>
      <c r="MBQ250" s="260"/>
      <c r="MBR250" s="260"/>
      <c r="MBS250" s="260"/>
      <c r="MBT250" s="260"/>
      <c r="MBU250" s="260"/>
      <c r="MBV250" s="260"/>
      <c r="MBW250" s="260"/>
      <c r="MBX250" s="260"/>
      <c r="MBY250" s="260"/>
      <c r="MBZ250" s="260"/>
      <c r="MCA250" s="260"/>
      <c r="MCB250" s="260"/>
      <c r="MCC250" s="260"/>
      <c r="MCD250" s="260"/>
      <c r="MCE250" s="260"/>
      <c r="MCF250" s="260"/>
      <c r="MCG250" s="260"/>
      <c r="MCH250" s="260"/>
      <c r="MCI250" s="260"/>
      <c r="MCJ250" s="260"/>
      <c r="MCK250" s="260"/>
      <c r="MCL250" s="260"/>
      <c r="MCM250" s="260"/>
      <c r="MCN250" s="260"/>
      <c r="MCO250" s="260"/>
      <c r="MCP250" s="260"/>
      <c r="MCQ250" s="260"/>
      <c r="MCR250" s="260"/>
      <c r="MCS250" s="260"/>
      <c r="MCT250" s="260"/>
      <c r="MCU250" s="260"/>
      <c r="MCV250" s="260"/>
      <c r="MCW250" s="260"/>
      <c r="MCX250" s="260"/>
      <c r="MCY250" s="260"/>
      <c r="MCZ250" s="260"/>
      <c r="MDA250" s="260"/>
      <c r="MDB250" s="260"/>
      <c r="MDC250" s="260"/>
      <c r="MDD250" s="260"/>
      <c r="MDE250" s="260"/>
      <c r="MDF250" s="260"/>
      <c r="MDG250" s="260"/>
      <c r="MDH250" s="260"/>
      <c r="MDI250" s="260"/>
      <c r="MDJ250" s="260"/>
      <c r="MDK250" s="260"/>
      <c r="MDL250" s="260"/>
      <c r="MDM250" s="260"/>
      <c r="MDN250" s="260"/>
      <c r="MDO250" s="260"/>
      <c r="MDP250" s="260"/>
      <c r="MDQ250" s="260"/>
      <c r="MDR250" s="260"/>
      <c r="MDS250" s="260"/>
      <c r="MDT250" s="260"/>
      <c r="MDU250" s="260"/>
      <c r="MDV250" s="260"/>
      <c r="MDW250" s="260"/>
      <c r="MDX250" s="260"/>
      <c r="MDY250" s="260"/>
      <c r="MDZ250" s="260"/>
      <c r="MEA250" s="260"/>
      <c r="MEB250" s="260"/>
      <c r="MEC250" s="260"/>
      <c r="MED250" s="260"/>
      <c r="MEE250" s="260"/>
      <c r="MEF250" s="260"/>
      <c r="MEG250" s="260"/>
      <c r="MEH250" s="260"/>
      <c r="MEI250" s="260"/>
      <c r="MEJ250" s="260"/>
      <c r="MEK250" s="260"/>
      <c r="MEL250" s="260"/>
      <c r="MEM250" s="260"/>
      <c r="MEN250" s="260"/>
      <c r="MEO250" s="260"/>
      <c r="MEP250" s="260"/>
      <c r="MEQ250" s="260"/>
      <c r="MER250" s="260"/>
      <c r="MES250" s="260"/>
      <c r="MET250" s="260"/>
      <c r="MEU250" s="260"/>
      <c r="MEV250" s="260"/>
      <c r="MEW250" s="260"/>
      <c r="MEX250" s="260"/>
      <c r="MEY250" s="260"/>
      <c r="MEZ250" s="260"/>
      <c r="MFA250" s="260"/>
      <c r="MFB250" s="260"/>
      <c r="MFC250" s="260"/>
      <c r="MFD250" s="260"/>
      <c r="MFE250" s="260"/>
      <c r="MFF250" s="260"/>
      <c r="MFG250" s="260"/>
      <c r="MFH250" s="260"/>
      <c r="MFI250" s="260"/>
      <c r="MFJ250" s="260"/>
      <c r="MFK250" s="260"/>
      <c r="MFL250" s="260"/>
      <c r="MFM250" s="260"/>
      <c r="MFN250" s="260"/>
      <c r="MFO250" s="260"/>
      <c r="MFP250" s="260"/>
      <c r="MFQ250" s="260"/>
      <c r="MFR250" s="260"/>
      <c r="MFS250" s="260"/>
      <c r="MFT250" s="260"/>
      <c r="MFU250" s="260"/>
      <c r="MFV250" s="260"/>
      <c r="MFW250" s="260"/>
      <c r="MFX250" s="260"/>
      <c r="MFY250" s="260"/>
      <c r="MFZ250" s="260"/>
      <c r="MGA250" s="260"/>
      <c r="MGB250" s="260"/>
      <c r="MGC250" s="260"/>
      <c r="MGD250" s="260"/>
      <c r="MGE250" s="260"/>
      <c r="MGF250" s="260"/>
      <c r="MGG250" s="260"/>
      <c r="MGH250" s="260"/>
      <c r="MGI250" s="260"/>
      <c r="MGJ250" s="260"/>
      <c r="MGK250" s="260"/>
      <c r="MGL250" s="260"/>
      <c r="MGM250" s="260"/>
      <c r="MGN250" s="260"/>
      <c r="MGO250" s="260"/>
      <c r="MGP250" s="260"/>
      <c r="MGQ250" s="260"/>
      <c r="MGR250" s="260"/>
      <c r="MGS250" s="260"/>
      <c r="MGT250" s="260"/>
      <c r="MGU250" s="260"/>
      <c r="MGV250" s="260"/>
      <c r="MGW250" s="260"/>
      <c r="MGX250" s="260"/>
      <c r="MGY250" s="260"/>
      <c r="MGZ250" s="260"/>
      <c r="MHA250" s="260"/>
      <c r="MHB250" s="260"/>
      <c r="MHC250" s="260"/>
      <c r="MHD250" s="260"/>
      <c r="MHE250" s="260"/>
      <c r="MHF250" s="260"/>
      <c r="MHG250" s="260"/>
      <c r="MHH250" s="260"/>
      <c r="MHI250" s="260"/>
      <c r="MHJ250" s="260"/>
      <c r="MHK250" s="260"/>
      <c r="MHL250" s="260"/>
      <c r="MHM250" s="260"/>
      <c r="MHN250" s="260"/>
      <c r="MHO250" s="260"/>
      <c r="MHP250" s="260"/>
      <c r="MHQ250" s="260"/>
      <c r="MHR250" s="260"/>
      <c r="MHS250" s="260"/>
      <c r="MHT250" s="260"/>
      <c r="MHU250" s="260"/>
      <c r="MHV250" s="260"/>
      <c r="MHW250" s="260"/>
      <c r="MHX250" s="260"/>
      <c r="MHY250" s="260"/>
      <c r="MHZ250" s="260"/>
      <c r="MIA250" s="260"/>
      <c r="MIB250" s="260"/>
      <c r="MIC250" s="260"/>
      <c r="MID250" s="260"/>
      <c r="MIE250" s="260"/>
      <c r="MIF250" s="260"/>
      <c r="MIG250" s="260"/>
      <c r="MIH250" s="260"/>
      <c r="MII250" s="260"/>
      <c r="MIJ250" s="260"/>
      <c r="MIK250" s="260"/>
      <c r="MIL250" s="260"/>
      <c r="MIM250" s="260"/>
      <c r="MIN250" s="260"/>
      <c r="MIO250" s="260"/>
      <c r="MIP250" s="260"/>
      <c r="MIQ250" s="260"/>
      <c r="MIR250" s="260"/>
      <c r="MIS250" s="260"/>
      <c r="MIT250" s="260"/>
      <c r="MIU250" s="260"/>
      <c r="MIV250" s="260"/>
      <c r="MIW250" s="260"/>
      <c r="MIX250" s="260"/>
      <c r="MIY250" s="260"/>
      <c r="MIZ250" s="260"/>
      <c r="MJA250" s="260"/>
      <c r="MJB250" s="260"/>
      <c r="MJC250" s="260"/>
      <c r="MJD250" s="260"/>
      <c r="MJE250" s="260"/>
      <c r="MJF250" s="260"/>
      <c r="MJG250" s="260"/>
      <c r="MJH250" s="260"/>
      <c r="MJI250" s="260"/>
      <c r="MJJ250" s="260"/>
      <c r="MJK250" s="260"/>
      <c r="MJL250" s="260"/>
      <c r="MJM250" s="260"/>
      <c r="MJN250" s="260"/>
      <c r="MJO250" s="260"/>
      <c r="MJP250" s="260"/>
      <c r="MJQ250" s="260"/>
      <c r="MJR250" s="260"/>
      <c r="MJS250" s="260"/>
      <c r="MJT250" s="260"/>
      <c r="MJU250" s="260"/>
      <c r="MJV250" s="260"/>
      <c r="MJW250" s="260"/>
      <c r="MJX250" s="260"/>
      <c r="MJY250" s="260"/>
      <c r="MJZ250" s="260"/>
      <c r="MKA250" s="260"/>
      <c r="MKB250" s="260"/>
      <c r="MKC250" s="260"/>
      <c r="MKD250" s="260"/>
      <c r="MKE250" s="260"/>
      <c r="MKF250" s="260"/>
      <c r="MKG250" s="260"/>
      <c r="MKH250" s="260"/>
      <c r="MKI250" s="260"/>
      <c r="MKJ250" s="260"/>
      <c r="MKK250" s="260"/>
      <c r="MKL250" s="260"/>
      <c r="MKM250" s="260"/>
      <c r="MKN250" s="260"/>
      <c r="MKO250" s="260"/>
      <c r="MKP250" s="260"/>
      <c r="MKQ250" s="260"/>
      <c r="MKR250" s="260"/>
      <c r="MKS250" s="260"/>
      <c r="MKT250" s="260"/>
      <c r="MKU250" s="260"/>
      <c r="MKV250" s="260"/>
      <c r="MKW250" s="260"/>
      <c r="MKX250" s="260"/>
      <c r="MKY250" s="260"/>
      <c r="MKZ250" s="260"/>
      <c r="MLA250" s="260"/>
      <c r="MLB250" s="260"/>
      <c r="MLC250" s="260"/>
      <c r="MLD250" s="260"/>
      <c r="MLE250" s="260"/>
      <c r="MLF250" s="260"/>
      <c r="MLG250" s="260"/>
      <c r="MLH250" s="260"/>
      <c r="MLI250" s="260"/>
      <c r="MLJ250" s="260"/>
      <c r="MLK250" s="260"/>
      <c r="MLL250" s="260"/>
      <c r="MLM250" s="260"/>
      <c r="MLN250" s="260"/>
      <c r="MLO250" s="260"/>
      <c r="MLP250" s="260"/>
      <c r="MLQ250" s="260"/>
      <c r="MLR250" s="260"/>
      <c r="MLS250" s="260"/>
      <c r="MLT250" s="260"/>
      <c r="MLU250" s="260"/>
      <c r="MLV250" s="260"/>
      <c r="MLW250" s="260"/>
      <c r="MLX250" s="260"/>
      <c r="MLY250" s="260"/>
      <c r="MLZ250" s="260"/>
      <c r="MMA250" s="260"/>
      <c r="MMB250" s="260"/>
      <c r="MMC250" s="260"/>
      <c r="MMD250" s="260"/>
      <c r="MME250" s="260"/>
      <c r="MMF250" s="260"/>
      <c r="MMG250" s="260"/>
      <c r="MMH250" s="260"/>
      <c r="MMI250" s="260"/>
      <c r="MMJ250" s="260"/>
      <c r="MMK250" s="260"/>
      <c r="MML250" s="260"/>
      <c r="MMM250" s="260"/>
      <c r="MMN250" s="260"/>
      <c r="MMO250" s="260"/>
      <c r="MMP250" s="260"/>
      <c r="MMQ250" s="260"/>
      <c r="MMR250" s="260"/>
      <c r="MMS250" s="260"/>
      <c r="MMT250" s="260"/>
      <c r="MMU250" s="260"/>
      <c r="MMV250" s="260"/>
      <c r="MMW250" s="260"/>
      <c r="MMX250" s="260"/>
      <c r="MMY250" s="260"/>
      <c r="MMZ250" s="260"/>
      <c r="MNA250" s="260"/>
      <c r="MNB250" s="260"/>
      <c r="MNC250" s="260"/>
      <c r="MND250" s="260"/>
      <c r="MNE250" s="260"/>
      <c r="MNF250" s="260"/>
      <c r="MNG250" s="260"/>
      <c r="MNH250" s="260"/>
      <c r="MNI250" s="260"/>
      <c r="MNJ250" s="260"/>
      <c r="MNK250" s="260"/>
      <c r="MNL250" s="260"/>
      <c r="MNM250" s="260"/>
      <c r="MNN250" s="260"/>
      <c r="MNO250" s="260"/>
      <c r="MNP250" s="260"/>
      <c r="MNQ250" s="260"/>
      <c r="MNR250" s="260"/>
      <c r="MNS250" s="260"/>
      <c r="MNT250" s="260"/>
      <c r="MNU250" s="260"/>
      <c r="MNV250" s="260"/>
      <c r="MNW250" s="260"/>
      <c r="MNX250" s="260"/>
      <c r="MNY250" s="260"/>
      <c r="MNZ250" s="260"/>
      <c r="MOA250" s="260"/>
      <c r="MOB250" s="260"/>
      <c r="MOC250" s="260"/>
      <c r="MOD250" s="260"/>
      <c r="MOE250" s="260"/>
      <c r="MOF250" s="260"/>
      <c r="MOG250" s="260"/>
      <c r="MOH250" s="260"/>
      <c r="MOI250" s="260"/>
      <c r="MOJ250" s="260"/>
      <c r="MOK250" s="260"/>
      <c r="MOL250" s="260"/>
      <c r="MOM250" s="260"/>
      <c r="MON250" s="260"/>
      <c r="MOO250" s="260"/>
      <c r="MOP250" s="260"/>
      <c r="MOQ250" s="260"/>
      <c r="MOR250" s="260"/>
      <c r="MOS250" s="260"/>
      <c r="MOT250" s="260"/>
      <c r="MOU250" s="260"/>
      <c r="MOV250" s="260"/>
      <c r="MOW250" s="260"/>
      <c r="MOX250" s="260"/>
      <c r="MOY250" s="260"/>
      <c r="MOZ250" s="260"/>
      <c r="MPA250" s="260"/>
      <c r="MPB250" s="260"/>
      <c r="MPC250" s="260"/>
      <c r="MPD250" s="260"/>
      <c r="MPE250" s="260"/>
      <c r="MPF250" s="260"/>
      <c r="MPG250" s="260"/>
      <c r="MPH250" s="260"/>
      <c r="MPI250" s="260"/>
      <c r="MPJ250" s="260"/>
      <c r="MPK250" s="260"/>
      <c r="MPL250" s="260"/>
      <c r="MPM250" s="260"/>
      <c r="MPN250" s="260"/>
      <c r="MPO250" s="260"/>
      <c r="MPP250" s="260"/>
      <c r="MPQ250" s="260"/>
      <c r="MPR250" s="260"/>
      <c r="MPS250" s="260"/>
      <c r="MPT250" s="260"/>
      <c r="MPU250" s="260"/>
      <c r="MPV250" s="260"/>
      <c r="MPW250" s="260"/>
      <c r="MPX250" s="260"/>
      <c r="MPY250" s="260"/>
      <c r="MPZ250" s="260"/>
      <c r="MQA250" s="260"/>
      <c r="MQB250" s="260"/>
      <c r="MQC250" s="260"/>
      <c r="MQD250" s="260"/>
      <c r="MQE250" s="260"/>
      <c r="MQF250" s="260"/>
      <c r="MQG250" s="260"/>
      <c r="MQH250" s="260"/>
      <c r="MQI250" s="260"/>
      <c r="MQJ250" s="260"/>
      <c r="MQK250" s="260"/>
      <c r="MQL250" s="260"/>
      <c r="MQM250" s="260"/>
      <c r="MQN250" s="260"/>
      <c r="MQO250" s="260"/>
      <c r="MQP250" s="260"/>
      <c r="MQQ250" s="260"/>
      <c r="MQR250" s="260"/>
      <c r="MQS250" s="260"/>
      <c r="MQT250" s="260"/>
      <c r="MQU250" s="260"/>
      <c r="MQV250" s="260"/>
      <c r="MQW250" s="260"/>
      <c r="MQX250" s="260"/>
      <c r="MQY250" s="260"/>
      <c r="MQZ250" s="260"/>
      <c r="MRA250" s="260"/>
      <c r="MRB250" s="260"/>
      <c r="MRC250" s="260"/>
      <c r="MRD250" s="260"/>
      <c r="MRE250" s="260"/>
      <c r="MRF250" s="260"/>
      <c r="MRG250" s="260"/>
      <c r="MRH250" s="260"/>
      <c r="MRI250" s="260"/>
      <c r="MRJ250" s="260"/>
      <c r="MRK250" s="260"/>
      <c r="MRL250" s="260"/>
      <c r="MRM250" s="260"/>
      <c r="MRN250" s="260"/>
      <c r="MRO250" s="260"/>
      <c r="MRP250" s="260"/>
      <c r="MRQ250" s="260"/>
      <c r="MRR250" s="260"/>
      <c r="MRS250" s="260"/>
      <c r="MRT250" s="260"/>
      <c r="MRU250" s="260"/>
      <c r="MRV250" s="260"/>
      <c r="MRW250" s="260"/>
      <c r="MRX250" s="260"/>
      <c r="MRY250" s="260"/>
      <c r="MRZ250" s="260"/>
      <c r="MSA250" s="260"/>
      <c r="MSB250" s="260"/>
      <c r="MSC250" s="260"/>
      <c r="MSD250" s="260"/>
      <c r="MSE250" s="260"/>
      <c r="MSF250" s="260"/>
      <c r="MSG250" s="260"/>
      <c r="MSH250" s="260"/>
      <c r="MSI250" s="260"/>
      <c r="MSJ250" s="260"/>
      <c r="MSK250" s="260"/>
      <c r="MSL250" s="260"/>
      <c r="MSM250" s="260"/>
      <c r="MSN250" s="260"/>
      <c r="MSO250" s="260"/>
      <c r="MSP250" s="260"/>
      <c r="MSQ250" s="260"/>
      <c r="MSR250" s="260"/>
      <c r="MSS250" s="260"/>
      <c r="MST250" s="260"/>
      <c r="MSU250" s="260"/>
      <c r="MSV250" s="260"/>
      <c r="MSW250" s="260"/>
      <c r="MSX250" s="260"/>
      <c r="MSY250" s="260"/>
      <c r="MSZ250" s="260"/>
      <c r="MTA250" s="260"/>
      <c r="MTB250" s="260"/>
      <c r="MTC250" s="260"/>
      <c r="MTD250" s="260"/>
      <c r="MTE250" s="260"/>
      <c r="MTF250" s="260"/>
      <c r="MTG250" s="260"/>
      <c r="MTH250" s="260"/>
      <c r="MTI250" s="260"/>
      <c r="MTJ250" s="260"/>
      <c r="MTK250" s="260"/>
      <c r="MTL250" s="260"/>
      <c r="MTM250" s="260"/>
      <c r="MTN250" s="260"/>
      <c r="MTO250" s="260"/>
      <c r="MTP250" s="260"/>
      <c r="MTQ250" s="260"/>
      <c r="MTR250" s="260"/>
      <c r="MTS250" s="260"/>
      <c r="MTT250" s="260"/>
      <c r="MTU250" s="260"/>
      <c r="MTV250" s="260"/>
      <c r="MTW250" s="260"/>
      <c r="MTX250" s="260"/>
      <c r="MTY250" s="260"/>
      <c r="MTZ250" s="260"/>
      <c r="MUA250" s="260"/>
      <c r="MUB250" s="260"/>
      <c r="MUC250" s="260"/>
      <c r="MUD250" s="260"/>
      <c r="MUE250" s="260"/>
      <c r="MUF250" s="260"/>
      <c r="MUG250" s="260"/>
      <c r="MUH250" s="260"/>
      <c r="MUI250" s="260"/>
      <c r="MUJ250" s="260"/>
      <c r="MUK250" s="260"/>
      <c r="MUL250" s="260"/>
      <c r="MUM250" s="260"/>
      <c r="MUN250" s="260"/>
      <c r="MUO250" s="260"/>
      <c r="MUP250" s="260"/>
      <c r="MUQ250" s="260"/>
      <c r="MUR250" s="260"/>
      <c r="MUS250" s="260"/>
      <c r="MUT250" s="260"/>
      <c r="MUU250" s="260"/>
      <c r="MUV250" s="260"/>
      <c r="MUW250" s="260"/>
      <c r="MUX250" s="260"/>
      <c r="MUY250" s="260"/>
      <c r="MUZ250" s="260"/>
      <c r="MVA250" s="260"/>
      <c r="MVB250" s="260"/>
      <c r="MVC250" s="260"/>
      <c r="MVD250" s="260"/>
      <c r="MVE250" s="260"/>
      <c r="MVF250" s="260"/>
      <c r="MVG250" s="260"/>
      <c r="MVH250" s="260"/>
      <c r="MVI250" s="260"/>
      <c r="MVJ250" s="260"/>
      <c r="MVK250" s="260"/>
      <c r="MVL250" s="260"/>
      <c r="MVM250" s="260"/>
      <c r="MVN250" s="260"/>
      <c r="MVO250" s="260"/>
      <c r="MVP250" s="260"/>
      <c r="MVQ250" s="260"/>
      <c r="MVR250" s="260"/>
      <c r="MVS250" s="260"/>
      <c r="MVT250" s="260"/>
      <c r="MVU250" s="260"/>
      <c r="MVV250" s="260"/>
      <c r="MVW250" s="260"/>
      <c r="MVX250" s="260"/>
      <c r="MVY250" s="260"/>
      <c r="MVZ250" s="260"/>
      <c r="MWA250" s="260"/>
      <c r="MWB250" s="260"/>
      <c r="MWC250" s="260"/>
      <c r="MWD250" s="260"/>
      <c r="MWE250" s="260"/>
      <c r="MWF250" s="260"/>
      <c r="MWG250" s="260"/>
      <c r="MWH250" s="260"/>
      <c r="MWI250" s="260"/>
      <c r="MWJ250" s="260"/>
      <c r="MWK250" s="260"/>
      <c r="MWL250" s="260"/>
      <c r="MWM250" s="260"/>
      <c r="MWN250" s="260"/>
      <c r="MWO250" s="260"/>
      <c r="MWP250" s="260"/>
      <c r="MWQ250" s="260"/>
      <c r="MWR250" s="260"/>
      <c r="MWS250" s="260"/>
      <c r="MWT250" s="260"/>
      <c r="MWU250" s="260"/>
      <c r="MWV250" s="260"/>
      <c r="MWW250" s="260"/>
      <c r="MWX250" s="260"/>
      <c r="MWY250" s="260"/>
      <c r="MWZ250" s="260"/>
      <c r="MXA250" s="260"/>
      <c r="MXB250" s="260"/>
      <c r="MXC250" s="260"/>
      <c r="MXD250" s="260"/>
      <c r="MXE250" s="260"/>
      <c r="MXF250" s="260"/>
      <c r="MXG250" s="260"/>
      <c r="MXH250" s="260"/>
      <c r="MXI250" s="260"/>
      <c r="MXJ250" s="260"/>
      <c r="MXK250" s="260"/>
      <c r="MXL250" s="260"/>
      <c r="MXM250" s="260"/>
      <c r="MXN250" s="260"/>
      <c r="MXO250" s="260"/>
      <c r="MXP250" s="260"/>
      <c r="MXQ250" s="260"/>
      <c r="MXR250" s="260"/>
      <c r="MXS250" s="260"/>
      <c r="MXT250" s="260"/>
      <c r="MXU250" s="260"/>
      <c r="MXV250" s="260"/>
      <c r="MXW250" s="260"/>
      <c r="MXX250" s="260"/>
      <c r="MXY250" s="260"/>
      <c r="MXZ250" s="260"/>
      <c r="MYA250" s="260"/>
      <c r="MYB250" s="260"/>
      <c r="MYC250" s="260"/>
      <c r="MYD250" s="260"/>
      <c r="MYE250" s="260"/>
      <c r="MYF250" s="260"/>
      <c r="MYG250" s="260"/>
      <c r="MYH250" s="260"/>
      <c r="MYI250" s="260"/>
      <c r="MYJ250" s="260"/>
      <c r="MYK250" s="260"/>
      <c r="MYL250" s="260"/>
      <c r="MYM250" s="260"/>
      <c r="MYN250" s="260"/>
      <c r="MYO250" s="260"/>
      <c r="MYP250" s="260"/>
      <c r="MYQ250" s="260"/>
      <c r="MYR250" s="260"/>
      <c r="MYS250" s="260"/>
      <c r="MYT250" s="260"/>
      <c r="MYU250" s="260"/>
      <c r="MYV250" s="260"/>
      <c r="MYW250" s="260"/>
      <c r="MYX250" s="260"/>
      <c r="MYY250" s="260"/>
      <c r="MYZ250" s="260"/>
      <c r="MZA250" s="260"/>
      <c r="MZB250" s="260"/>
      <c r="MZC250" s="260"/>
      <c r="MZD250" s="260"/>
      <c r="MZE250" s="260"/>
      <c r="MZF250" s="260"/>
      <c r="MZG250" s="260"/>
      <c r="MZH250" s="260"/>
      <c r="MZI250" s="260"/>
      <c r="MZJ250" s="260"/>
      <c r="MZK250" s="260"/>
      <c r="MZL250" s="260"/>
      <c r="MZM250" s="260"/>
      <c r="MZN250" s="260"/>
      <c r="MZO250" s="260"/>
      <c r="MZP250" s="260"/>
      <c r="MZQ250" s="260"/>
      <c r="MZR250" s="260"/>
      <c r="MZS250" s="260"/>
      <c r="MZT250" s="260"/>
      <c r="MZU250" s="260"/>
      <c r="MZV250" s="260"/>
      <c r="MZW250" s="260"/>
      <c r="MZX250" s="260"/>
      <c r="MZY250" s="260"/>
      <c r="MZZ250" s="260"/>
      <c r="NAA250" s="260"/>
      <c r="NAB250" s="260"/>
      <c r="NAC250" s="260"/>
      <c r="NAD250" s="260"/>
      <c r="NAE250" s="260"/>
      <c r="NAF250" s="260"/>
      <c r="NAG250" s="260"/>
      <c r="NAH250" s="260"/>
      <c r="NAI250" s="260"/>
      <c r="NAJ250" s="260"/>
      <c r="NAK250" s="260"/>
      <c r="NAL250" s="260"/>
      <c r="NAM250" s="260"/>
      <c r="NAN250" s="260"/>
      <c r="NAO250" s="260"/>
      <c r="NAP250" s="260"/>
      <c r="NAQ250" s="260"/>
      <c r="NAR250" s="260"/>
      <c r="NAS250" s="260"/>
      <c r="NAT250" s="260"/>
      <c r="NAU250" s="260"/>
      <c r="NAV250" s="260"/>
      <c r="NAW250" s="260"/>
      <c r="NAX250" s="260"/>
      <c r="NAY250" s="260"/>
      <c r="NAZ250" s="260"/>
      <c r="NBA250" s="260"/>
      <c r="NBB250" s="260"/>
      <c r="NBC250" s="260"/>
      <c r="NBD250" s="260"/>
      <c r="NBE250" s="260"/>
      <c r="NBF250" s="260"/>
      <c r="NBG250" s="260"/>
      <c r="NBH250" s="260"/>
      <c r="NBI250" s="260"/>
      <c r="NBJ250" s="260"/>
      <c r="NBK250" s="260"/>
      <c r="NBL250" s="260"/>
      <c r="NBM250" s="260"/>
      <c r="NBN250" s="260"/>
      <c r="NBO250" s="260"/>
      <c r="NBP250" s="260"/>
      <c r="NBQ250" s="260"/>
      <c r="NBR250" s="260"/>
      <c r="NBS250" s="260"/>
      <c r="NBT250" s="260"/>
      <c r="NBU250" s="260"/>
      <c r="NBV250" s="260"/>
      <c r="NBW250" s="260"/>
      <c r="NBX250" s="260"/>
      <c r="NBY250" s="260"/>
      <c r="NBZ250" s="260"/>
      <c r="NCA250" s="260"/>
      <c r="NCB250" s="260"/>
      <c r="NCC250" s="260"/>
      <c r="NCD250" s="260"/>
      <c r="NCE250" s="260"/>
      <c r="NCF250" s="260"/>
      <c r="NCG250" s="260"/>
      <c r="NCH250" s="260"/>
      <c r="NCI250" s="260"/>
      <c r="NCJ250" s="260"/>
      <c r="NCK250" s="260"/>
      <c r="NCL250" s="260"/>
      <c r="NCM250" s="260"/>
      <c r="NCN250" s="260"/>
      <c r="NCO250" s="260"/>
      <c r="NCP250" s="260"/>
      <c r="NCQ250" s="260"/>
      <c r="NCR250" s="260"/>
      <c r="NCS250" s="260"/>
      <c r="NCT250" s="260"/>
      <c r="NCU250" s="260"/>
      <c r="NCV250" s="260"/>
      <c r="NCW250" s="260"/>
      <c r="NCX250" s="260"/>
      <c r="NCY250" s="260"/>
      <c r="NCZ250" s="260"/>
      <c r="NDA250" s="260"/>
      <c r="NDB250" s="260"/>
      <c r="NDC250" s="260"/>
      <c r="NDD250" s="260"/>
      <c r="NDE250" s="260"/>
      <c r="NDF250" s="260"/>
      <c r="NDG250" s="260"/>
      <c r="NDH250" s="260"/>
      <c r="NDI250" s="260"/>
      <c r="NDJ250" s="260"/>
      <c r="NDK250" s="260"/>
      <c r="NDL250" s="260"/>
      <c r="NDM250" s="260"/>
      <c r="NDN250" s="260"/>
      <c r="NDO250" s="260"/>
      <c r="NDP250" s="260"/>
      <c r="NDQ250" s="260"/>
      <c r="NDR250" s="260"/>
      <c r="NDS250" s="260"/>
      <c r="NDT250" s="260"/>
      <c r="NDU250" s="260"/>
      <c r="NDV250" s="260"/>
      <c r="NDW250" s="260"/>
      <c r="NDX250" s="260"/>
      <c r="NDY250" s="260"/>
      <c r="NDZ250" s="260"/>
      <c r="NEA250" s="260"/>
      <c r="NEB250" s="260"/>
      <c r="NEC250" s="260"/>
      <c r="NED250" s="260"/>
      <c r="NEE250" s="260"/>
      <c r="NEF250" s="260"/>
      <c r="NEG250" s="260"/>
      <c r="NEH250" s="260"/>
      <c r="NEI250" s="260"/>
      <c r="NEJ250" s="260"/>
      <c r="NEK250" s="260"/>
      <c r="NEL250" s="260"/>
      <c r="NEM250" s="260"/>
      <c r="NEN250" s="260"/>
      <c r="NEO250" s="260"/>
      <c r="NEP250" s="260"/>
      <c r="NEQ250" s="260"/>
      <c r="NER250" s="260"/>
      <c r="NES250" s="260"/>
      <c r="NET250" s="260"/>
      <c r="NEU250" s="260"/>
      <c r="NEV250" s="260"/>
      <c r="NEW250" s="260"/>
      <c r="NEX250" s="260"/>
      <c r="NEY250" s="260"/>
      <c r="NEZ250" s="260"/>
      <c r="NFA250" s="260"/>
      <c r="NFB250" s="260"/>
      <c r="NFC250" s="260"/>
      <c r="NFD250" s="260"/>
      <c r="NFE250" s="260"/>
      <c r="NFF250" s="260"/>
      <c r="NFG250" s="260"/>
      <c r="NFH250" s="260"/>
      <c r="NFI250" s="260"/>
      <c r="NFJ250" s="260"/>
      <c r="NFK250" s="260"/>
      <c r="NFL250" s="260"/>
      <c r="NFM250" s="260"/>
      <c r="NFN250" s="260"/>
      <c r="NFO250" s="260"/>
      <c r="NFP250" s="260"/>
      <c r="NFQ250" s="260"/>
      <c r="NFR250" s="260"/>
      <c r="NFS250" s="260"/>
      <c r="NFT250" s="260"/>
      <c r="NFU250" s="260"/>
      <c r="NFV250" s="260"/>
      <c r="NFW250" s="260"/>
      <c r="NFX250" s="260"/>
      <c r="NFY250" s="260"/>
      <c r="NFZ250" s="260"/>
      <c r="NGA250" s="260"/>
      <c r="NGB250" s="260"/>
      <c r="NGC250" s="260"/>
      <c r="NGD250" s="260"/>
      <c r="NGE250" s="260"/>
      <c r="NGF250" s="260"/>
      <c r="NGG250" s="260"/>
      <c r="NGH250" s="260"/>
      <c r="NGI250" s="260"/>
      <c r="NGJ250" s="260"/>
      <c r="NGK250" s="260"/>
      <c r="NGL250" s="260"/>
      <c r="NGM250" s="260"/>
      <c r="NGN250" s="260"/>
      <c r="NGO250" s="260"/>
      <c r="NGP250" s="260"/>
      <c r="NGQ250" s="260"/>
      <c r="NGR250" s="260"/>
      <c r="NGS250" s="260"/>
      <c r="NGT250" s="260"/>
      <c r="NGU250" s="260"/>
      <c r="NGV250" s="260"/>
      <c r="NGW250" s="260"/>
      <c r="NGX250" s="260"/>
      <c r="NGY250" s="260"/>
      <c r="NGZ250" s="260"/>
      <c r="NHA250" s="260"/>
      <c r="NHB250" s="260"/>
      <c r="NHC250" s="260"/>
      <c r="NHD250" s="260"/>
      <c r="NHE250" s="260"/>
      <c r="NHF250" s="260"/>
      <c r="NHG250" s="260"/>
      <c r="NHH250" s="260"/>
      <c r="NHI250" s="260"/>
      <c r="NHJ250" s="260"/>
      <c r="NHK250" s="260"/>
      <c r="NHL250" s="260"/>
      <c r="NHM250" s="260"/>
      <c r="NHN250" s="260"/>
      <c r="NHO250" s="260"/>
      <c r="NHP250" s="260"/>
      <c r="NHQ250" s="260"/>
      <c r="NHR250" s="260"/>
      <c r="NHS250" s="260"/>
      <c r="NHT250" s="260"/>
      <c r="NHU250" s="260"/>
      <c r="NHV250" s="260"/>
      <c r="NHW250" s="260"/>
      <c r="NHX250" s="260"/>
      <c r="NHY250" s="260"/>
      <c r="NHZ250" s="260"/>
      <c r="NIA250" s="260"/>
      <c r="NIB250" s="260"/>
      <c r="NIC250" s="260"/>
      <c r="NID250" s="260"/>
      <c r="NIE250" s="260"/>
      <c r="NIF250" s="260"/>
      <c r="NIG250" s="260"/>
      <c r="NIH250" s="260"/>
      <c r="NII250" s="260"/>
      <c r="NIJ250" s="260"/>
      <c r="NIK250" s="260"/>
      <c r="NIL250" s="260"/>
      <c r="NIM250" s="260"/>
      <c r="NIN250" s="260"/>
      <c r="NIO250" s="260"/>
      <c r="NIP250" s="260"/>
      <c r="NIQ250" s="260"/>
      <c r="NIR250" s="260"/>
      <c r="NIS250" s="260"/>
      <c r="NIT250" s="260"/>
      <c r="NIU250" s="260"/>
      <c r="NIV250" s="260"/>
      <c r="NIW250" s="260"/>
      <c r="NIX250" s="260"/>
      <c r="NIY250" s="260"/>
      <c r="NIZ250" s="260"/>
      <c r="NJA250" s="260"/>
      <c r="NJB250" s="260"/>
      <c r="NJC250" s="260"/>
      <c r="NJD250" s="260"/>
      <c r="NJE250" s="260"/>
      <c r="NJF250" s="260"/>
      <c r="NJG250" s="260"/>
      <c r="NJH250" s="260"/>
      <c r="NJI250" s="260"/>
      <c r="NJJ250" s="260"/>
      <c r="NJK250" s="260"/>
      <c r="NJL250" s="260"/>
      <c r="NJM250" s="260"/>
      <c r="NJN250" s="260"/>
      <c r="NJO250" s="260"/>
      <c r="NJP250" s="260"/>
      <c r="NJQ250" s="260"/>
      <c r="NJR250" s="260"/>
      <c r="NJS250" s="260"/>
      <c r="NJT250" s="260"/>
      <c r="NJU250" s="260"/>
      <c r="NJV250" s="260"/>
      <c r="NJW250" s="260"/>
      <c r="NJX250" s="260"/>
      <c r="NJY250" s="260"/>
      <c r="NJZ250" s="260"/>
      <c r="NKA250" s="260"/>
      <c r="NKB250" s="260"/>
      <c r="NKC250" s="260"/>
      <c r="NKD250" s="260"/>
      <c r="NKE250" s="260"/>
      <c r="NKF250" s="260"/>
      <c r="NKG250" s="260"/>
      <c r="NKH250" s="260"/>
      <c r="NKI250" s="260"/>
      <c r="NKJ250" s="260"/>
      <c r="NKK250" s="260"/>
      <c r="NKL250" s="260"/>
      <c r="NKM250" s="260"/>
      <c r="NKN250" s="260"/>
      <c r="NKO250" s="260"/>
      <c r="NKP250" s="260"/>
      <c r="NKQ250" s="260"/>
      <c r="NKR250" s="260"/>
      <c r="NKS250" s="260"/>
      <c r="NKT250" s="260"/>
      <c r="NKU250" s="260"/>
      <c r="NKV250" s="260"/>
      <c r="NKW250" s="260"/>
      <c r="NKX250" s="260"/>
      <c r="NKY250" s="260"/>
      <c r="NKZ250" s="260"/>
      <c r="NLA250" s="260"/>
      <c r="NLB250" s="260"/>
      <c r="NLC250" s="260"/>
      <c r="NLD250" s="260"/>
      <c r="NLE250" s="260"/>
      <c r="NLF250" s="260"/>
      <c r="NLG250" s="260"/>
      <c r="NLH250" s="260"/>
      <c r="NLI250" s="260"/>
      <c r="NLJ250" s="260"/>
      <c r="NLK250" s="260"/>
      <c r="NLL250" s="260"/>
      <c r="NLM250" s="260"/>
      <c r="NLN250" s="260"/>
      <c r="NLO250" s="260"/>
      <c r="NLP250" s="260"/>
      <c r="NLQ250" s="260"/>
      <c r="NLR250" s="260"/>
      <c r="NLS250" s="260"/>
      <c r="NLT250" s="260"/>
      <c r="NLU250" s="260"/>
      <c r="NLV250" s="260"/>
      <c r="NLW250" s="260"/>
      <c r="NLX250" s="260"/>
      <c r="NLY250" s="260"/>
      <c r="NLZ250" s="260"/>
      <c r="NMA250" s="260"/>
      <c r="NMB250" s="260"/>
      <c r="NMC250" s="260"/>
      <c r="NMD250" s="260"/>
      <c r="NME250" s="260"/>
      <c r="NMF250" s="260"/>
      <c r="NMG250" s="260"/>
      <c r="NMH250" s="260"/>
      <c r="NMI250" s="260"/>
      <c r="NMJ250" s="260"/>
      <c r="NMK250" s="260"/>
      <c r="NML250" s="260"/>
      <c r="NMM250" s="260"/>
      <c r="NMN250" s="260"/>
      <c r="NMO250" s="260"/>
      <c r="NMP250" s="260"/>
      <c r="NMQ250" s="260"/>
      <c r="NMR250" s="260"/>
      <c r="NMS250" s="260"/>
      <c r="NMT250" s="260"/>
      <c r="NMU250" s="260"/>
      <c r="NMV250" s="260"/>
      <c r="NMW250" s="260"/>
      <c r="NMX250" s="260"/>
      <c r="NMY250" s="260"/>
      <c r="NMZ250" s="260"/>
      <c r="NNA250" s="260"/>
      <c r="NNB250" s="260"/>
      <c r="NNC250" s="260"/>
      <c r="NND250" s="260"/>
      <c r="NNE250" s="260"/>
      <c r="NNF250" s="260"/>
      <c r="NNG250" s="260"/>
      <c r="NNH250" s="260"/>
      <c r="NNI250" s="260"/>
      <c r="NNJ250" s="260"/>
      <c r="NNK250" s="260"/>
      <c r="NNL250" s="260"/>
      <c r="NNM250" s="260"/>
      <c r="NNN250" s="260"/>
      <c r="NNO250" s="260"/>
      <c r="NNP250" s="260"/>
      <c r="NNQ250" s="260"/>
      <c r="NNR250" s="260"/>
      <c r="NNS250" s="260"/>
      <c r="NNT250" s="260"/>
      <c r="NNU250" s="260"/>
      <c r="NNV250" s="260"/>
      <c r="NNW250" s="260"/>
      <c r="NNX250" s="260"/>
      <c r="NNY250" s="260"/>
      <c r="NNZ250" s="260"/>
      <c r="NOA250" s="260"/>
      <c r="NOB250" s="260"/>
      <c r="NOC250" s="260"/>
      <c r="NOD250" s="260"/>
      <c r="NOE250" s="260"/>
      <c r="NOF250" s="260"/>
      <c r="NOG250" s="260"/>
      <c r="NOH250" s="260"/>
      <c r="NOI250" s="260"/>
      <c r="NOJ250" s="260"/>
      <c r="NOK250" s="260"/>
      <c r="NOL250" s="260"/>
      <c r="NOM250" s="260"/>
      <c r="NON250" s="260"/>
      <c r="NOO250" s="260"/>
      <c r="NOP250" s="260"/>
      <c r="NOQ250" s="260"/>
      <c r="NOR250" s="260"/>
      <c r="NOS250" s="260"/>
      <c r="NOT250" s="260"/>
      <c r="NOU250" s="260"/>
      <c r="NOV250" s="260"/>
      <c r="NOW250" s="260"/>
      <c r="NOX250" s="260"/>
      <c r="NOY250" s="260"/>
      <c r="NOZ250" s="260"/>
      <c r="NPA250" s="260"/>
      <c r="NPB250" s="260"/>
      <c r="NPC250" s="260"/>
      <c r="NPD250" s="260"/>
      <c r="NPE250" s="260"/>
      <c r="NPF250" s="260"/>
      <c r="NPG250" s="260"/>
      <c r="NPH250" s="260"/>
      <c r="NPI250" s="260"/>
      <c r="NPJ250" s="260"/>
      <c r="NPK250" s="260"/>
      <c r="NPL250" s="260"/>
      <c r="NPM250" s="260"/>
      <c r="NPN250" s="260"/>
      <c r="NPO250" s="260"/>
      <c r="NPP250" s="260"/>
      <c r="NPQ250" s="260"/>
      <c r="NPR250" s="260"/>
      <c r="NPS250" s="260"/>
      <c r="NPT250" s="260"/>
      <c r="NPU250" s="260"/>
      <c r="NPV250" s="260"/>
      <c r="NPW250" s="260"/>
      <c r="NPX250" s="260"/>
      <c r="NPY250" s="260"/>
      <c r="NPZ250" s="260"/>
      <c r="NQA250" s="260"/>
      <c r="NQB250" s="260"/>
      <c r="NQC250" s="260"/>
      <c r="NQD250" s="260"/>
      <c r="NQE250" s="260"/>
      <c r="NQF250" s="260"/>
      <c r="NQG250" s="260"/>
      <c r="NQH250" s="260"/>
      <c r="NQI250" s="260"/>
      <c r="NQJ250" s="260"/>
      <c r="NQK250" s="260"/>
      <c r="NQL250" s="260"/>
      <c r="NQM250" s="260"/>
      <c r="NQN250" s="260"/>
      <c r="NQO250" s="260"/>
      <c r="NQP250" s="260"/>
      <c r="NQQ250" s="260"/>
      <c r="NQR250" s="260"/>
      <c r="NQS250" s="260"/>
      <c r="NQT250" s="260"/>
      <c r="NQU250" s="260"/>
      <c r="NQV250" s="260"/>
      <c r="NQW250" s="260"/>
      <c r="NQX250" s="260"/>
      <c r="NQY250" s="260"/>
      <c r="NQZ250" s="260"/>
      <c r="NRA250" s="260"/>
      <c r="NRB250" s="260"/>
      <c r="NRC250" s="260"/>
      <c r="NRD250" s="260"/>
      <c r="NRE250" s="260"/>
      <c r="NRF250" s="260"/>
      <c r="NRG250" s="260"/>
      <c r="NRH250" s="260"/>
      <c r="NRI250" s="260"/>
      <c r="NRJ250" s="260"/>
      <c r="NRK250" s="260"/>
      <c r="NRL250" s="260"/>
      <c r="NRM250" s="260"/>
      <c r="NRN250" s="260"/>
      <c r="NRO250" s="260"/>
      <c r="NRP250" s="260"/>
      <c r="NRQ250" s="260"/>
      <c r="NRR250" s="260"/>
      <c r="NRS250" s="260"/>
      <c r="NRT250" s="260"/>
      <c r="NRU250" s="260"/>
      <c r="NRV250" s="260"/>
      <c r="NRW250" s="260"/>
      <c r="NRX250" s="260"/>
      <c r="NRY250" s="260"/>
      <c r="NRZ250" s="260"/>
      <c r="NSA250" s="260"/>
      <c r="NSB250" s="260"/>
      <c r="NSC250" s="260"/>
      <c r="NSD250" s="260"/>
      <c r="NSE250" s="260"/>
      <c r="NSF250" s="260"/>
      <c r="NSG250" s="260"/>
      <c r="NSH250" s="260"/>
      <c r="NSI250" s="260"/>
      <c r="NSJ250" s="260"/>
      <c r="NSK250" s="260"/>
      <c r="NSL250" s="260"/>
      <c r="NSM250" s="260"/>
      <c r="NSN250" s="260"/>
      <c r="NSO250" s="260"/>
      <c r="NSP250" s="260"/>
      <c r="NSQ250" s="260"/>
      <c r="NSR250" s="260"/>
      <c r="NSS250" s="260"/>
      <c r="NST250" s="260"/>
      <c r="NSU250" s="260"/>
      <c r="NSV250" s="260"/>
      <c r="NSW250" s="260"/>
      <c r="NSX250" s="260"/>
      <c r="NSY250" s="260"/>
      <c r="NSZ250" s="260"/>
      <c r="NTA250" s="260"/>
      <c r="NTB250" s="260"/>
      <c r="NTC250" s="260"/>
      <c r="NTD250" s="260"/>
      <c r="NTE250" s="260"/>
      <c r="NTF250" s="260"/>
      <c r="NTG250" s="260"/>
      <c r="NTH250" s="260"/>
      <c r="NTI250" s="260"/>
      <c r="NTJ250" s="260"/>
      <c r="NTK250" s="260"/>
      <c r="NTL250" s="260"/>
      <c r="NTM250" s="260"/>
      <c r="NTN250" s="260"/>
      <c r="NTO250" s="260"/>
      <c r="NTP250" s="260"/>
      <c r="NTQ250" s="260"/>
      <c r="NTR250" s="260"/>
      <c r="NTS250" s="260"/>
      <c r="NTT250" s="260"/>
      <c r="NTU250" s="260"/>
      <c r="NTV250" s="260"/>
      <c r="NTW250" s="260"/>
      <c r="NTX250" s="260"/>
      <c r="NTY250" s="260"/>
      <c r="NTZ250" s="260"/>
      <c r="NUA250" s="260"/>
      <c r="NUB250" s="260"/>
      <c r="NUC250" s="260"/>
      <c r="NUD250" s="260"/>
      <c r="NUE250" s="260"/>
      <c r="NUF250" s="260"/>
      <c r="NUG250" s="260"/>
      <c r="NUH250" s="260"/>
      <c r="NUI250" s="260"/>
      <c r="NUJ250" s="260"/>
      <c r="NUK250" s="260"/>
      <c r="NUL250" s="260"/>
      <c r="NUM250" s="260"/>
      <c r="NUN250" s="260"/>
      <c r="NUO250" s="260"/>
      <c r="NUP250" s="260"/>
      <c r="NUQ250" s="260"/>
      <c r="NUR250" s="260"/>
      <c r="NUS250" s="260"/>
      <c r="NUT250" s="260"/>
      <c r="NUU250" s="260"/>
      <c r="NUV250" s="260"/>
      <c r="NUW250" s="260"/>
      <c r="NUX250" s="260"/>
      <c r="NUY250" s="260"/>
      <c r="NUZ250" s="260"/>
      <c r="NVA250" s="260"/>
      <c r="NVB250" s="260"/>
      <c r="NVC250" s="260"/>
      <c r="NVD250" s="260"/>
      <c r="NVE250" s="260"/>
      <c r="NVF250" s="260"/>
      <c r="NVG250" s="260"/>
      <c r="NVH250" s="260"/>
      <c r="NVI250" s="260"/>
      <c r="NVJ250" s="260"/>
      <c r="NVK250" s="260"/>
      <c r="NVL250" s="260"/>
      <c r="NVM250" s="260"/>
      <c r="NVN250" s="260"/>
      <c r="NVO250" s="260"/>
      <c r="NVP250" s="260"/>
      <c r="NVQ250" s="260"/>
      <c r="NVR250" s="260"/>
      <c r="NVS250" s="260"/>
      <c r="NVT250" s="260"/>
      <c r="NVU250" s="260"/>
      <c r="NVV250" s="260"/>
      <c r="NVW250" s="260"/>
      <c r="NVX250" s="260"/>
      <c r="NVY250" s="260"/>
      <c r="NVZ250" s="260"/>
      <c r="NWA250" s="260"/>
      <c r="NWB250" s="260"/>
      <c r="NWC250" s="260"/>
      <c r="NWD250" s="260"/>
      <c r="NWE250" s="260"/>
      <c r="NWF250" s="260"/>
      <c r="NWG250" s="260"/>
      <c r="NWH250" s="260"/>
      <c r="NWI250" s="260"/>
      <c r="NWJ250" s="260"/>
      <c r="NWK250" s="260"/>
      <c r="NWL250" s="260"/>
      <c r="NWM250" s="260"/>
      <c r="NWN250" s="260"/>
      <c r="NWO250" s="260"/>
      <c r="NWP250" s="260"/>
      <c r="NWQ250" s="260"/>
      <c r="NWR250" s="260"/>
      <c r="NWS250" s="260"/>
      <c r="NWT250" s="260"/>
      <c r="NWU250" s="260"/>
      <c r="NWV250" s="260"/>
      <c r="NWW250" s="260"/>
      <c r="NWX250" s="260"/>
      <c r="NWY250" s="260"/>
      <c r="NWZ250" s="260"/>
      <c r="NXA250" s="260"/>
      <c r="NXB250" s="260"/>
      <c r="NXC250" s="260"/>
      <c r="NXD250" s="260"/>
      <c r="NXE250" s="260"/>
      <c r="NXF250" s="260"/>
      <c r="NXG250" s="260"/>
      <c r="NXH250" s="260"/>
      <c r="NXI250" s="260"/>
      <c r="NXJ250" s="260"/>
      <c r="NXK250" s="260"/>
      <c r="NXL250" s="260"/>
      <c r="NXM250" s="260"/>
      <c r="NXN250" s="260"/>
      <c r="NXO250" s="260"/>
      <c r="NXP250" s="260"/>
      <c r="NXQ250" s="260"/>
      <c r="NXR250" s="260"/>
      <c r="NXS250" s="260"/>
      <c r="NXT250" s="260"/>
      <c r="NXU250" s="260"/>
      <c r="NXV250" s="260"/>
      <c r="NXW250" s="260"/>
      <c r="NXX250" s="260"/>
      <c r="NXY250" s="260"/>
      <c r="NXZ250" s="260"/>
      <c r="NYA250" s="260"/>
      <c r="NYB250" s="260"/>
      <c r="NYC250" s="260"/>
      <c r="NYD250" s="260"/>
      <c r="NYE250" s="260"/>
      <c r="NYF250" s="260"/>
      <c r="NYG250" s="260"/>
      <c r="NYH250" s="260"/>
      <c r="NYI250" s="260"/>
      <c r="NYJ250" s="260"/>
      <c r="NYK250" s="260"/>
      <c r="NYL250" s="260"/>
      <c r="NYM250" s="260"/>
      <c r="NYN250" s="260"/>
      <c r="NYO250" s="260"/>
      <c r="NYP250" s="260"/>
      <c r="NYQ250" s="260"/>
      <c r="NYR250" s="260"/>
      <c r="NYS250" s="260"/>
      <c r="NYT250" s="260"/>
      <c r="NYU250" s="260"/>
      <c r="NYV250" s="260"/>
      <c r="NYW250" s="260"/>
      <c r="NYX250" s="260"/>
      <c r="NYY250" s="260"/>
      <c r="NYZ250" s="260"/>
      <c r="NZA250" s="260"/>
      <c r="NZB250" s="260"/>
      <c r="NZC250" s="260"/>
      <c r="NZD250" s="260"/>
      <c r="NZE250" s="260"/>
      <c r="NZF250" s="260"/>
      <c r="NZG250" s="260"/>
      <c r="NZH250" s="260"/>
      <c r="NZI250" s="260"/>
      <c r="NZJ250" s="260"/>
      <c r="NZK250" s="260"/>
      <c r="NZL250" s="260"/>
      <c r="NZM250" s="260"/>
      <c r="NZN250" s="260"/>
      <c r="NZO250" s="260"/>
      <c r="NZP250" s="260"/>
      <c r="NZQ250" s="260"/>
      <c r="NZR250" s="260"/>
      <c r="NZS250" s="260"/>
      <c r="NZT250" s="260"/>
      <c r="NZU250" s="260"/>
      <c r="NZV250" s="260"/>
      <c r="NZW250" s="260"/>
      <c r="NZX250" s="260"/>
      <c r="NZY250" s="260"/>
      <c r="NZZ250" s="260"/>
      <c r="OAA250" s="260"/>
      <c r="OAB250" s="260"/>
      <c r="OAC250" s="260"/>
      <c r="OAD250" s="260"/>
      <c r="OAE250" s="260"/>
      <c r="OAF250" s="260"/>
      <c r="OAG250" s="260"/>
      <c r="OAH250" s="260"/>
      <c r="OAI250" s="260"/>
      <c r="OAJ250" s="260"/>
      <c r="OAK250" s="260"/>
      <c r="OAL250" s="260"/>
      <c r="OAM250" s="260"/>
      <c r="OAN250" s="260"/>
      <c r="OAO250" s="260"/>
      <c r="OAP250" s="260"/>
      <c r="OAQ250" s="260"/>
      <c r="OAR250" s="260"/>
      <c r="OAS250" s="260"/>
      <c r="OAT250" s="260"/>
      <c r="OAU250" s="260"/>
      <c r="OAV250" s="260"/>
      <c r="OAW250" s="260"/>
      <c r="OAX250" s="260"/>
      <c r="OAY250" s="260"/>
      <c r="OAZ250" s="260"/>
      <c r="OBA250" s="260"/>
      <c r="OBB250" s="260"/>
      <c r="OBC250" s="260"/>
      <c r="OBD250" s="260"/>
      <c r="OBE250" s="260"/>
      <c r="OBF250" s="260"/>
      <c r="OBG250" s="260"/>
      <c r="OBH250" s="260"/>
      <c r="OBI250" s="260"/>
      <c r="OBJ250" s="260"/>
      <c r="OBK250" s="260"/>
      <c r="OBL250" s="260"/>
      <c r="OBM250" s="260"/>
      <c r="OBN250" s="260"/>
      <c r="OBO250" s="260"/>
      <c r="OBP250" s="260"/>
      <c r="OBQ250" s="260"/>
      <c r="OBR250" s="260"/>
      <c r="OBS250" s="260"/>
      <c r="OBT250" s="260"/>
      <c r="OBU250" s="260"/>
      <c r="OBV250" s="260"/>
      <c r="OBW250" s="260"/>
      <c r="OBX250" s="260"/>
      <c r="OBY250" s="260"/>
      <c r="OBZ250" s="260"/>
      <c r="OCA250" s="260"/>
      <c r="OCB250" s="260"/>
      <c r="OCC250" s="260"/>
      <c r="OCD250" s="260"/>
      <c r="OCE250" s="260"/>
      <c r="OCF250" s="260"/>
      <c r="OCG250" s="260"/>
      <c r="OCH250" s="260"/>
      <c r="OCI250" s="260"/>
      <c r="OCJ250" s="260"/>
      <c r="OCK250" s="260"/>
      <c r="OCL250" s="260"/>
      <c r="OCM250" s="260"/>
      <c r="OCN250" s="260"/>
      <c r="OCO250" s="260"/>
      <c r="OCP250" s="260"/>
      <c r="OCQ250" s="260"/>
      <c r="OCR250" s="260"/>
      <c r="OCS250" s="260"/>
      <c r="OCT250" s="260"/>
      <c r="OCU250" s="260"/>
      <c r="OCV250" s="260"/>
      <c r="OCW250" s="260"/>
      <c r="OCX250" s="260"/>
      <c r="OCY250" s="260"/>
      <c r="OCZ250" s="260"/>
      <c r="ODA250" s="260"/>
      <c r="ODB250" s="260"/>
      <c r="ODC250" s="260"/>
      <c r="ODD250" s="260"/>
      <c r="ODE250" s="260"/>
      <c r="ODF250" s="260"/>
      <c r="ODG250" s="260"/>
      <c r="ODH250" s="260"/>
      <c r="ODI250" s="260"/>
      <c r="ODJ250" s="260"/>
      <c r="ODK250" s="260"/>
      <c r="ODL250" s="260"/>
      <c r="ODM250" s="260"/>
      <c r="ODN250" s="260"/>
      <c r="ODO250" s="260"/>
      <c r="ODP250" s="260"/>
      <c r="ODQ250" s="260"/>
      <c r="ODR250" s="260"/>
      <c r="ODS250" s="260"/>
      <c r="ODT250" s="260"/>
      <c r="ODU250" s="260"/>
      <c r="ODV250" s="260"/>
      <c r="ODW250" s="260"/>
      <c r="ODX250" s="260"/>
      <c r="ODY250" s="260"/>
      <c r="ODZ250" s="260"/>
      <c r="OEA250" s="260"/>
      <c r="OEB250" s="260"/>
      <c r="OEC250" s="260"/>
      <c r="OED250" s="260"/>
      <c r="OEE250" s="260"/>
      <c r="OEF250" s="260"/>
      <c r="OEG250" s="260"/>
      <c r="OEH250" s="260"/>
      <c r="OEI250" s="260"/>
      <c r="OEJ250" s="260"/>
      <c r="OEK250" s="260"/>
      <c r="OEL250" s="260"/>
      <c r="OEM250" s="260"/>
      <c r="OEN250" s="260"/>
      <c r="OEO250" s="260"/>
      <c r="OEP250" s="260"/>
      <c r="OEQ250" s="260"/>
      <c r="OER250" s="260"/>
      <c r="OES250" s="260"/>
      <c r="OET250" s="260"/>
      <c r="OEU250" s="260"/>
      <c r="OEV250" s="260"/>
      <c r="OEW250" s="260"/>
      <c r="OEX250" s="260"/>
      <c r="OEY250" s="260"/>
      <c r="OEZ250" s="260"/>
      <c r="OFA250" s="260"/>
      <c r="OFB250" s="260"/>
      <c r="OFC250" s="260"/>
      <c r="OFD250" s="260"/>
      <c r="OFE250" s="260"/>
      <c r="OFF250" s="260"/>
      <c r="OFG250" s="260"/>
      <c r="OFH250" s="260"/>
      <c r="OFI250" s="260"/>
      <c r="OFJ250" s="260"/>
      <c r="OFK250" s="260"/>
      <c r="OFL250" s="260"/>
      <c r="OFM250" s="260"/>
      <c r="OFN250" s="260"/>
      <c r="OFO250" s="260"/>
      <c r="OFP250" s="260"/>
      <c r="OFQ250" s="260"/>
      <c r="OFR250" s="260"/>
      <c r="OFS250" s="260"/>
      <c r="OFT250" s="260"/>
      <c r="OFU250" s="260"/>
      <c r="OFV250" s="260"/>
      <c r="OFW250" s="260"/>
      <c r="OFX250" s="260"/>
      <c r="OFY250" s="260"/>
      <c r="OFZ250" s="260"/>
      <c r="OGA250" s="260"/>
      <c r="OGB250" s="260"/>
      <c r="OGC250" s="260"/>
      <c r="OGD250" s="260"/>
      <c r="OGE250" s="260"/>
      <c r="OGF250" s="260"/>
      <c r="OGG250" s="260"/>
      <c r="OGH250" s="260"/>
      <c r="OGI250" s="260"/>
      <c r="OGJ250" s="260"/>
      <c r="OGK250" s="260"/>
      <c r="OGL250" s="260"/>
      <c r="OGM250" s="260"/>
      <c r="OGN250" s="260"/>
      <c r="OGO250" s="260"/>
      <c r="OGP250" s="260"/>
      <c r="OGQ250" s="260"/>
      <c r="OGR250" s="260"/>
      <c r="OGS250" s="260"/>
      <c r="OGT250" s="260"/>
      <c r="OGU250" s="260"/>
      <c r="OGV250" s="260"/>
      <c r="OGW250" s="260"/>
      <c r="OGX250" s="260"/>
      <c r="OGY250" s="260"/>
      <c r="OGZ250" s="260"/>
      <c r="OHA250" s="260"/>
      <c r="OHB250" s="260"/>
      <c r="OHC250" s="260"/>
      <c r="OHD250" s="260"/>
      <c r="OHE250" s="260"/>
      <c r="OHF250" s="260"/>
      <c r="OHG250" s="260"/>
      <c r="OHH250" s="260"/>
      <c r="OHI250" s="260"/>
      <c r="OHJ250" s="260"/>
      <c r="OHK250" s="260"/>
      <c r="OHL250" s="260"/>
      <c r="OHM250" s="260"/>
      <c r="OHN250" s="260"/>
      <c r="OHO250" s="260"/>
      <c r="OHP250" s="260"/>
      <c r="OHQ250" s="260"/>
      <c r="OHR250" s="260"/>
      <c r="OHS250" s="260"/>
      <c r="OHT250" s="260"/>
      <c r="OHU250" s="260"/>
      <c r="OHV250" s="260"/>
      <c r="OHW250" s="260"/>
      <c r="OHX250" s="260"/>
      <c r="OHY250" s="260"/>
      <c r="OHZ250" s="260"/>
      <c r="OIA250" s="260"/>
      <c r="OIB250" s="260"/>
      <c r="OIC250" s="260"/>
      <c r="OID250" s="260"/>
      <c r="OIE250" s="260"/>
      <c r="OIF250" s="260"/>
      <c r="OIG250" s="260"/>
      <c r="OIH250" s="260"/>
      <c r="OII250" s="260"/>
      <c r="OIJ250" s="260"/>
      <c r="OIK250" s="260"/>
      <c r="OIL250" s="260"/>
      <c r="OIM250" s="260"/>
      <c r="OIN250" s="260"/>
      <c r="OIO250" s="260"/>
      <c r="OIP250" s="260"/>
      <c r="OIQ250" s="260"/>
      <c r="OIR250" s="260"/>
      <c r="OIS250" s="260"/>
      <c r="OIT250" s="260"/>
      <c r="OIU250" s="260"/>
      <c r="OIV250" s="260"/>
      <c r="OIW250" s="260"/>
      <c r="OIX250" s="260"/>
      <c r="OIY250" s="260"/>
      <c r="OIZ250" s="260"/>
      <c r="OJA250" s="260"/>
      <c r="OJB250" s="260"/>
      <c r="OJC250" s="260"/>
      <c r="OJD250" s="260"/>
      <c r="OJE250" s="260"/>
      <c r="OJF250" s="260"/>
      <c r="OJG250" s="260"/>
      <c r="OJH250" s="260"/>
      <c r="OJI250" s="260"/>
      <c r="OJJ250" s="260"/>
      <c r="OJK250" s="260"/>
      <c r="OJL250" s="260"/>
      <c r="OJM250" s="260"/>
      <c r="OJN250" s="260"/>
      <c r="OJO250" s="260"/>
      <c r="OJP250" s="260"/>
      <c r="OJQ250" s="260"/>
      <c r="OJR250" s="260"/>
      <c r="OJS250" s="260"/>
      <c r="OJT250" s="260"/>
      <c r="OJU250" s="260"/>
      <c r="OJV250" s="260"/>
      <c r="OJW250" s="260"/>
      <c r="OJX250" s="260"/>
      <c r="OJY250" s="260"/>
      <c r="OJZ250" s="260"/>
      <c r="OKA250" s="260"/>
      <c r="OKB250" s="260"/>
      <c r="OKC250" s="260"/>
      <c r="OKD250" s="260"/>
      <c r="OKE250" s="260"/>
      <c r="OKF250" s="260"/>
      <c r="OKG250" s="260"/>
      <c r="OKH250" s="260"/>
      <c r="OKI250" s="260"/>
      <c r="OKJ250" s="260"/>
      <c r="OKK250" s="260"/>
      <c r="OKL250" s="260"/>
      <c r="OKM250" s="260"/>
      <c r="OKN250" s="260"/>
      <c r="OKO250" s="260"/>
      <c r="OKP250" s="260"/>
      <c r="OKQ250" s="260"/>
      <c r="OKR250" s="260"/>
      <c r="OKS250" s="260"/>
      <c r="OKT250" s="260"/>
      <c r="OKU250" s="260"/>
      <c r="OKV250" s="260"/>
      <c r="OKW250" s="260"/>
      <c r="OKX250" s="260"/>
      <c r="OKY250" s="260"/>
      <c r="OKZ250" s="260"/>
      <c r="OLA250" s="260"/>
      <c r="OLB250" s="260"/>
      <c r="OLC250" s="260"/>
      <c r="OLD250" s="260"/>
      <c r="OLE250" s="260"/>
      <c r="OLF250" s="260"/>
      <c r="OLG250" s="260"/>
      <c r="OLH250" s="260"/>
      <c r="OLI250" s="260"/>
      <c r="OLJ250" s="260"/>
      <c r="OLK250" s="260"/>
      <c r="OLL250" s="260"/>
      <c r="OLM250" s="260"/>
      <c r="OLN250" s="260"/>
      <c r="OLO250" s="260"/>
      <c r="OLP250" s="260"/>
      <c r="OLQ250" s="260"/>
      <c r="OLR250" s="260"/>
      <c r="OLS250" s="260"/>
      <c r="OLT250" s="260"/>
      <c r="OLU250" s="260"/>
      <c r="OLV250" s="260"/>
      <c r="OLW250" s="260"/>
      <c r="OLX250" s="260"/>
      <c r="OLY250" s="260"/>
      <c r="OLZ250" s="260"/>
      <c r="OMA250" s="260"/>
      <c r="OMB250" s="260"/>
      <c r="OMC250" s="260"/>
      <c r="OMD250" s="260"/>
      <c r="OME250" s="260"/>
      <c r="OMF250" s="260"/>
      <c r="OMG250" s="260"/>
      <c r="OMH250" s="260"/>
      <c r="OMI250" s="260"/>
      <c r="OMJ250" s="260"/>
      <c r="OMK250" s="260"/>
      <c r="OML250" s="260"/>
      <c r="OMM250" s="260"/>
      <c r="OMN250" s="260"/>
      <c r="OMO250" s="260"/>
      <c r="OMP250" s="260"/>
      <c r="OMQ250" s="260"/>
      <c r="OMR250" s="260"/>
      <c r="OMS250" s="260"/>
      <c r="OMT250" s="260"/>
      <c r="OMU250" s="260"/>
      <c r="OMV250" s="260"/>
      <c r="OMW250" s="260"/>
      <c r="OMX250" s="260"/>
      <c r="OMY250" s="260"/>
      <c r="OMZ250" s="260"/>
      <c r="ONA250" s="260"/>
      <c r="ONB250" s="260"/>
      <c r="ONC250" s="260"/>
      <c r="OND250" s="260"/>
      <c r="ONE250" s="260"/>
      <c r="ONF250" s="260"/>
      <c r="ONG250" s="260"/>
      <c r="ONH250" s="260"/>
      <c r="ONI250" s="260"/>
      <c r="ONJ250" s="260"/>
      <c r="ONK250" s="260"/>
      <c r="ONL250" s="260"/>
      <c r="ONM250" s="260"/>
      <c r="ONN250" s="260"/>
      <c r="ONO250" s="260"/>
      <c r="ONP250" s="260"/>
      <c r="ONQ250" s="260"/>
      <c r="ONR250" s="260"/>
      <c r="ONS250" s="260"/>
      <c r="ONT250" s="260"/>
      <c r="ONU250" s="260"/>
      <c r="ONV250" s="260"/>
      <c r="ONW250" s="260"/>
      <c r="ONX250" s="260"/>
      <c r="ONY250" s="260"/>
      <c r="ONZ250" s="260"/>
      <c r="OOA250" s="260"/>
      <c r="OOB250" s="260"/>
      <c r="OOC250" s="260"/>
      <c r="OOD250" s="260"/>
      <c r="OOE250" s="260"/>
      <c r="OOF250" s="260"/>
      <c r="OOG250" s="260"/>
      <c r="OOH250" s="260"/>
      <c r="OOI250" s="260"/>
      <c r="OOJ250" s="260"/>
      <c r="OOK250" s="260"/>
      <c r="OOL250" s="260"/>
      <c r="OOM250" s="260"/>
      <c r="OON250" s="260"/>
      <c r="OOO250" s="260"/>
      <c r="OOP250" s="260"/>
      <c r="OOQ250" s="260"/>
      <c r="OOR250" s="260"/>
      <c r="OOS250" s="260"/>
      <c r="OOT250" s="260"/>
      <c r="OOU250" s="260"/>
      <c r="OOV250" s="260"/>
      <c r="OOW250" s="260"/>
      <c r="OOX250" s="260"/>
      <c r="OOY250" s="260"/>
      <c r="OOZ250" s="260"/>
      <c r="OPA250" s="260"/>
      <c r="OPB250" s="260"/>
      <c r="OPC250" s="260"/>
      <c r="OPD250" s="260"/>
      <c r="OPE250" s="260"/>
      <c r="OPF250" s="260"/>
      <c r="OPG250" s="260"/>
      <c r="OPH250" s="260"/>
      <c r="OPI250" s="260"/>
      <c r="OPJ250" s="260"/>
      <c r="OPK250" s="260"/>
      <c r="OPL250" s="260"/>
      <c r="OPM250" s="260"/>
      <c r="OPN250" s="260"/>
      <c r="OPO250" s="260"/>
      <c r="OPP250" s="260"/>
      <c r="OPQ250" s="260"/>
      <c r="OPR250" s="260"/>
      <c r="OPS250" s="260"/>
      <c r="OPT250" s="260"/>
      <c r="OPU250" s="260"/>
      <c r="OPV250" s="260"/>
      <c r="OPW250" s="260"/>
      <c r="OPX250" s="260"/>
      <c r="OPY250" s="260"/>
      <c r="OPZ250" s="260"/>
      <c r="OQA250" s="260"/>
      <c r="OQB250" s="260"/>
      <c r="OQC250" s="260"/>
      <c r="OQD250" s="260"/>
      <c r="OQE250" s="260"/>
      <c r="OQF250" s="260"/>
      <c r="OQG250" s="260"/>
      <c r="OQH250" s="260"/>
      <c r="OQI250" s="260"/>
      <c r="OQJ250" s="260"/>
      <c r="OQK250" s="260"/>
      <c r="OQL250" s="260"/>
      <c r="OQM250" s="260"/>
      <c r="OQN250" s="260"/>
      <c r="OQO250" s="260"/>
      <c r="OQP250" s="260"/>
      <c r="OQQ250" s="260"/>
      <c r="OQR250" s="260"/>
      <c r="OQS250" s="260"/>
      <c r="OQT250" s="260"/>
      <c r="OQU250" s="260"/>
      <c r="OQV250" s="260"/>
      <c r="OQW250" s="260"/>
      <c r="OQX250" s="260"/>
      <c r="OQY250" s="260"/>
      <c r="OQZ250" s="260"/>
      <c r="ORA250" s="260"/>
      <c r="ORB250" s="260"/>
      <c r="ORC250" s="260"/>
      <c r="ORD250" s="260"/>
      <c r="ORE250" s="260"/>
      <c r="ORF250" s="260"/>
      <c r="ORG250" s="260"/>
      <c r="ORH250" s="260"/>
      <c r="ORI250" s="260"/>
      <c r="ORJ250" s="260"/>
      <c r="ORK250" s="260"/>
      <c r="ORL250" s="260"/>
      <c r="ORM250" s="260"/>
      <c r="ORN250" s="260"/>
      <c r="ORO250" s="260"/>
      <c r="ORP250" s="260"/>
      <c r="ORQ250" s="260"/>
      <c r="ORR250" s="260"/>
      <c r="ORS250" s="260"/>
      <c r="ORT250" s="260"/>
      <c r="ORU250" s="260"/>
      <c r="ORV250" s="260"/>
      <c r="ORW250" s="260"/>
      <c r="ORX250" s="260"/>
      <c r="ORY250" s="260"/>
      <c r="ORZ250" s="260"/>
      <c r="OSA250" s="260"/>
      <c r="OSB250" s="260"/>
      <c r="OSC250" s="260"/>
      <c r="OSD250" s="260"/>
      <c r="OSE250" s="260"/>
      <c r="OSF250" s="260"/>
      <c r="OSG250" s="260"/>
      <c r="OSH250" s="260"/>
      <c r="OSI250" s="260"/>
      <c r="OSJ250" s="260"/>
      <c r="OSK250" s="260"/>
      <c r="OSL250" s="260"/>
      <c r="OSM250" s="260"/>
      <c r="OSN250" s="260"/>
      <c r="OSO250" s="260"/>
      <c r="OSP250" s="260"/>
      <c r="OSQ250" s="260"/>
      <c r="OSR250" s="260"/>
      <c r="OSS250" s="260"/>
      <c r="OST250" s="260"/>
      <c r="OSU250" s="260"/>
      <c r="OSV250" s="260"/>
      <c r="OSW250" s="260"/>
      <c r="OSX250" s="260"/>
      <c r="OSY250" s="260"/>
      <c r="OSZ250" s="260"/>
      <c r="OTA250" s="260"/>
      <c r="OTB250" s="260"/>
      <c r="OTC250" s="260"/>
      <c r="OTD250" s="260"/>
      <c r="OTE250" s="260"/>
      <c r="OTF250" s="260"/>
      <c r="OTG250" s="260"/>
      <c r="OTH250" s="260"/>
      <c r="OTI250" s="260"/>
      <c r="OTJ250" s="260"/>
      <c r="OTK250" s="260"/>
      <c r="OTL250" s="260"/>
      <c r="OTM250" s="260"/>
      <c r="OTN250" s="260"/>
      <c r="OTO250" s="260"/>
      <c r="OTP250" s="260"/>
      <c r="OTQ250" s="260"/>
      <c r="OTR250" s="260"/>
      <c r="OTS250" s="260"/>
      <c r="OTT250" s="260"/>
      <c r="OTU250" s="260"/>
      <c r="OTV250" s="260"/>
      <c r="OTW250" s="260"/>
      <c r="OTX250" s="260"/>
      <c r="OTY250" s="260"/>
      <c r="OTZ250" s="260"/>
      <c r="OUA250" s="260"/>
      <c r="OUB250" s="260"/>
      <c r="OUC250" s="260"/>
      <c r="OUD250" s="260"/>
      <c r="OUE250" s="260"/>
      <c r="OUF250" s="260"/>
      <c r="OUG250" s="260"/>
      <c r="OUH250" s="260"/>
      <c r="OUI250" s="260"/>
      <c r="OUJ250" s="260"/>
      <c r="OUK250" s="260"/>
      <c r="OUL250" s="260"/>
      <c r="OUM250" s="260"/>
      <c r="OUN250" s="260"/>
      <c r="OUO250" s="260"/>
      <c r="OUP250" s="260"/>
      <c r="OUQ250" s="260"/>
      <c r="OUR250" s="260"/>
      <c r="OUS250" s="260"/>
      <c r="OUT250" s="260"/>
      <c r="OUU250" s="260"/>
      <c r="OUV250" s="260"/>
      <c r="OUW250" s="260"/>
      <c r="OUX250" s="260"/>
      <c r="OUY250" s="260"/>
      <c r="OUZ250" s="260"/>
      <c r="OVA250" s="260"/>
      <c r="OVB250" s="260"/>
      <c r="OVC250" s="260"/>
      <c r="OVD250" s="260"/>
      <c r="OVE250" s="260"/>
      <c r="OVF250" s="260"/>
      <c r="OVG250" s="260"/>
      <c r="OVH250" s="260"/>
      <c r="OVI250" s="260"/>
      <c r="OVJ250" s="260"/>
      <c r="OVK250" s="260"/>
      <c r="OVL250" s="260"/>
      <c r="OVM250" s="260"/>
      <c r="OVN250" s="260"/>
      <c r="OVO250" s="260"/>
      <c r="OVP250" s="260"/>
      <c r="OVQ250" s="260"/>
      <c r="OVR250" s="260"/>
      <c r="OVS250" s="260"/>
      <c r="OVT250" s="260"/>
      <c r="OVU250" s="260"/>
      <c r="OVV250" s="260"/>
      <c r="OVW250" s="260"/>
      <c r="OVX250" s="260"/>
      <c r="OVY250" s="260"/>
      <c r="OVZ250" s="260"/>
      <c r="OWA250" s="260"/>
      <c r="OWB250" s="260"/>
      <c r="OWC250" s="260"/>
      <c r="OWD250" s="260"/>
      <c r="OWE250" s="260"/>
      <c r="OWF250" s="260"/>
      <c r="OWG250" s="260"/>
      <c r="OWH250" s="260"/>
      <c r="OWI250" s="260"/>
      <c r="OWJ250" s="260"/>
      <c r="OWK250" s="260"/>
      <c r="OWL250" s="260"/>
      <c r="OWM250" s="260"/>
      <c r="OWN250" s="260"/>
      <c r="OWO250" s="260"/>
      <c r="OWP250" s="260"/>
      <c r="OWQ250" s="260"/>
      <c r="OWR250" s="260"/>
      <c r="OWS250" s="260"/>
      <c r="OWT250" s="260"/>
      <c r="OWU250" s="260"/>
      <c r="OWV250" s="260"/>
      <c r="OWW250" s="260"/>
      <c r="OWX250" s="260"/>
      <c r="OWY250" s="260"/>
      <c r="OWZ250" s="260"/>
      <c r="OXA250" s="260"/>
      <c r="OXB250" s="260"/>
      <c r="OXC250" s="260"/>
      <c r="OXD250" s="260"/>
      <c r="OXE250" s="260"/>
      <c r="OXF250" s="260"/>
      <c r="OXG250" s="260"/>
      <c r="OXH250" s="260"/>
      <c r="OXI250" s="260"/>
      <c r="OXJ250" s="260"/>
      <c r="OXK250" s="260"/>
      <c r="OXL250" s="260"/>
      <c r="OXM250" s="260"/>
      <c r="OXN250" s="260"/>
      <c r="OXO250" s="260"/>
      <c r="OXP250" s="260"/>
      <c r="OXQ250" s="260"/>
      <c r="OXR250" s="260"/>
      <c r="OXS250" s="260"/>
      <c r="OXT250" s="260"/>
      <c r="OXU250" s="260"/>
      <c r="OXV250" s="260"/>
      <c r="OXW250" s="260"/>
      <c r="OXX250" s="260"/>
      <c r="OXY250" s="260"/>
      <c r="OXZ250" s="260"/>
      <c r="OYA250" s="260"/>
      <c r="OYB250" s="260"/>
      <c r="OYC250" s="260"/>
      <c r="OYD250" s="260"/>
      <c r="OYE250" s="260"/>
      <c r="OYF250" s="260"/>
      <c r="OYG250" s="260"/>
      <c r="OYH250" s="260"/>
      <c r="OYI250" s="260"/>
      <c r="OYJ250" s="260"/>
      <c r="OYK250" s="260"/>
      <c r="OYL250" s="260"/>
      <c r="OYM250" s="260"/>
      <c r="OYN250" s="260"/>
      <c r="OYO250" s="260"/>
      <c r="OYP250" s="260"/>
      <c r="OYQ250" s="260"/>
      <c r="OYR250" s="260"/>
      <c r="OYS250" s="260"/>
      <c r="OYT250" s="260"/>
      <c r="OYU250" s="260"/>
      <c r="OYV250" s="260"/>
      <c r="OYW250" s="260"/>
      <c r="OYX250" s="260"/>
      <c r="OYY250" s="260"/>
      <c r="OYZ250" s="260"/>
      <c r="OZA250" s="260"/>
      <c r="OZB250" s="260"/>
      <c r="OZC250" s="260"/>
      <c r="OZD250" s="260"/>
      <c r="OZE250" s="260"/>
      <c r="OZF250" s="260"/>
      <c r="OZG250" s="260"/>
      <c r="OZH250" s="260"/>
      <c r="OZI250" s="260"/>
      <c r="OZJ250" s="260"/>
      <c r="OZK250" s="260"/>
      <c r="OZL250" s="260"/>
      <c r="OZM250" s="260"/>
      <c r="OZN250" s="260"/>
      <c r="OZO250" s="260"/>
      <c r="OZP250" s="260"/>
      <c r="OZQ250" s="260"/>
      <c r="OZR250" s="260"/>
      <c r="OZS250" s="260"/>
      <c r="OZT250" s="260"/>
      <c r="OZU250" s="260"/>
      <c r="OZV250" s="260"/>
      <c r="OZW250" s="260"/>
      <c r="OZX250" s="260"/>
      <c r="OZY250" s="260"/>
      <c r="OZZ250" s="260"/>
      <c r="PAA250" s="260"/>
      <c r="PAB250" s="260"/>
      <c r="PAC250" s="260"/>
      <c r="PAD250" s="260"/>
      <c r="PAE250" s="260"/>
      <c r="PAF250" s="260"/>
      <c r="PAG250" s="260"/>
      <c r="PAH250" s="260"/>
      <c r="PAI250" s="260"/>
      <c r="PAJ250" s="260"/>
      <c r="PAK250" s="260"/>
      <c r="PAL250" s="260"/>
      <c r="PAM250" s="260"/>
      <c r="PAN250" s="260"/>
      <c r="PAO250" s="260"/>
      <c r="PAP250" s="260"/>
      <c r="PAQ250" s="260"/>
      <c r="PAR250" s="260"/>
      <c r="PAS250" s="260"/>
      <c r="PAT250" s="260"/>
      <c r="PAU250" s="260"/>
      <c r="PAV250" s="260"/>
      <c r="PAW250" s="260"/>
      <c r="PAX250" s="260"/>
      <c r="PAY250" s="260"/>
      <c r="PAZ250" s="260"/>
      <c r="PBA250" s="260"/>
      <c r="PBB250" s="260"/>
      <c r="PBC250" s="260"/>
      <c r="PBD250" s="260"/>
      <c r="PBE250" s="260"/>
      <c r="PBF250" s="260"/>
      <c r="PBG250" s="260"/>
      <c r="PBH250" s="260"/>
      <c r="PBI250" s="260"/>
      <c r="PBJ250" s="260"/>
      <c r="PBK250" s="260"/>
      <c r="PBL250" s="260"/>
      <c r="PBM250" s="260"/>
      <c r="PBN250" s="260"/>
      <c r="PBO250" s="260"/>
      <c r="PBP250" s="260"/>
      <c r="PBQ250" s="260"/>
      <c r="PBR250" s="260"/>
      <c r="PBS250" s="260"/>
      <c r="PBT250" s="260"/>
      <c r="PBU250" s="260"/>
      <c r="PBV250" s="260"/>
      <c r="PBW250" s="260"/>
      <c r="PBX250" s="260"/>
      <c r="PBY250" s="260"/>
      <c r="PBZ250" s="260"/>
      <c r="PCA250" s="260"/>
      <c r="PCB250" s="260"/>
      <c r="PCC250" s="260"/>
      <c r="PCD250" s="260"/>
      <c r="PCE250" s="260"/>
      <c r="PCF250" s="260"/>
      <c r="PCG250" s="260"/>
      <c r="PCH250" s="260"/>
      <c r="PCI250" s="260"/>
      <c r="PCJ250" s="260"/>
      <c r="PCK250" s="260"/>
      <c r="PCL250" s="260"/>
      <c r="PCM250" s="260"/>
      <c r="PCN250" s="260"/>
      <c r="PCO250" s="260"/>
      <c r="PCP250" s="260"/>
      <c r="PCQ250" s="260"/>
      <c r="PCR250" s="260"/>
      <c r="PCS250" s="260"/>
      <c r="PCT250" s="260"/>
      <c r="PCU250" s="260"/>
      <c r="PCV250" s="260"/>
      <c r="PCW250" s="260"/>
      <c r="PCX250" s="260"/>
      <c r="PCY250" s="260"/>
      <c r="PCZ250" s="260"/>
      <c r="PDA250" s="260"/>
      <c r="PDB250" s="260"/>
      <c r="PDC250" s="260"/>
      <c r="PDD250" s="260"/>
      <c r="PDE250" s="260"/>
      <c r="PDF250" s="260"/>
      <c r="PDG250" s="260"/>
      <c r="PDH250" s="260"/>
      <c r="PDI250" s="260"/>
      <c r="PDJ250" s="260"/>
      <c r="PDK250" s="260"/>
      <c r="PDL250" s="260"/>
      <c r="PDM250" s="260"/>
      <c r="PDN250" s="260"/>
      <c r="PDO250" s="260"/>
      <c r="PDP250" s="260"/>
      <c r="PDQ250" s="260"/>
      <c r="PDR250" s="260"/>
      <c r="PDS250" s="260"/>
      <c r="PDT250" s="260"/>
      <c r="PDU250" s="260"/>
      <c r="PDV250" s="260"/>
      <c r="PDW250" s="260"/>
      <c r="PDX250" s="260"/>
      <c r="PDY250" s="260"/>
      <c r="PDZ250" s="260"/>
      <c r="PEA250" s="260"/>
      <c r="PEB250" s="260"/>
      <c r="PEC250" s="260"/>
      <c r="PED250" s="260"/>
      <c r="PEE250" s="260"/>
      <c r="PEF250" s="260"/>
      <c r="PEG250" s="260"/>
      <c r="PEH250" s="260"/>
      <c r="PEI250" s="260"/>
      <c r="PEJ250" s="260"/>
      <c r="PEK250" s="260"/>
      <c r="PEL250" s="260"/>
      <c r="PEM250" s="260"/>
      <c r="PEN250" s="260"/>
      <c r="PEO250" s="260"/>
      <c r="PEP250" s="260"/>
      <c r="PEQ250" s="260"/>
      <c r="PER250" s="260"/>
      <c r="PES250" s="260"/>
      <c r="PET250" s="260"/>
      <c r="PEU250" s="260"/>
      <c r="PEV250" s="260"/>
      <c r="PEW250" s="260"/>
      <c r="PEX250" s="260"/>
      <c r="PEY250" s="260"/>
      <c r="PEZ250" s="260"/>
      <c r="PFA250" s="260"/>
      <c r="PFB250" s="260"/>
      <c r="PFC250" s="260"/>
      <c r="PFD250" s="260"/>
      <c r="PFE250" s="260"/>
      <c r="PFF250" s="260"/>
      <c r="PFG250" s="260"/>
      <c r="PFH250" s="260"/>
      <c r="PFI250" s="260"/>
      <c r="PFJ250" s="260"/>
      <c r="PFK250" s="260"/>
      <c r="PFL250" s="260"/>
      <c r="PFM250" s="260"/>
      <c r="PFN250" s="260"/>
      <c r="PFO250" s="260"/>
      <c r="PFP250" s="260"/>
      <c r="PFQ250" s="260"/>
      <c r="PFR250" s="260"/>
      <c r="PFS250" s="260"/>
      <c r="PFT250" s="260"/>
      <c r="PFU250" s="260"/>
      <c r="PFV250" s="260"/>
      <c r="PFW250" s="260"/>
      <c r="PFX250" s="260"/>
      <c r="PFY250" s="260"/>
      <c r="PFZ250" s="260"/>
      <c r="PGA250" s="260"/>
      <c r="PGB250" s="260"/>
      <c r="PGC250" s="260"/>
      <c r="PGD250" s="260"/>
      <c r="PGE250" s="260"/>
      <c r="PGF250" s="260"/>
      <c r="PGG250" s="260"/>
      <c r="PGH250" s="260"/>
      <c r="PGI250" s="260"/>
      <c r="PGJ250" s="260"/>
      <c r="PGK250" s="260"/>
      <c r="PGL250" s="260"/>
      <c r="PGM250" s="260"/>
      <c r="PGN250" s="260"/>
      <c r="PGO250" s="260"/>
      <c r="PGP250" s="260"/>
      <c r="PGQ250" s="260"/>
      <c r="PGR250" s="260"/>
      <c r="PGS250" s="260"/>
      <c r="PGT250" s="260"/>
      <c r="PGU250" s="260"/>
      <c r="PGV250" s="260"/>
      <c r="PGW250" s="260"/>
      <c r="PGX250" s="260"/>
      <c r="PGY250" s="260"/>
      <c r="PGZ250" s="260"/>
      <c r="PHA250" s="260"/>
      <c r="PHB250" s="260"/>
      <c r="PHC250" s="260"/>
      <c r="PHD250" s="260"/>
      <c r="PHE250" s="260"/>
      <c r="PHF250" s="260"/>
      <c r="PHG250" s="260"/>
      <c r="PHH250" s="260"/>
      <c r="PHI250" s="260"/>
      <c r="PHJ250" s="260"/>
      <c r="PHK250" s="260"/>
      <c r="PHL250" s="260"/>
      <c r="PHM250" s="260"/>
      <c r="PHN250" s="260"/>
      <c r="PHO250" s="260"/>
      <c r="PHP250" s="260"/>
      <c r="PHQ250" s="260"/>
      <c r="PHR250" s="260"/>
      <c r="PHS250" s="260"/>
      <c r="PHT250" s="260"/>
      <c r="PHU250" s="260"/>
      <c r="PHV250" s="260"/>
      <c r="PHW250" s="260"/>
      <c r="PHX250" s="260"/>
      <c r="PHY250" s="260"/>
      <c r="PHZ250" s="260"/>
      <c r="PIA250" s="260"/>
      <c r="PIB250" s="260"/>
      <c r="PIC250" s="260"/>
      <c r="PID250" s="260"/>
      <c r="PIE250" s="260"/>
      <c r="PIF250" s="260"/>
      <c r="PIG250" s="260"/>
      <c r="PIH250" s="260"/>
      <c r="PII250" s="260"/>
      <c r="PIJ250" s="260"/>
      <c r="PIK250" s="260"/>
      <c r="PIL250" s="260"/>
      <c r="PIM250" s="260"/>
      <c r="PIN250" s="260"/>
      <c r="PIO250" s="260"/>
      <c r="PIP250" s="260"/>
      <c r="PIQ250" s="260"/>
      <c r="PIR250" s="260"/>
      <c r="PIS250" s="260"/>
      <c r="PIT250" s="260"/>
      <c r="PIU250" s="260"/>
      <c r="PIV250" s="260"/>
      <c r="PIW250" s="260"/>
      <c r="PIX250" s="260"/>
      <c r="PIY250" s="260"/>
      <c r="PIZ250" s="260"/>
      <c r="PJA250" s="260"/>
      <c r="PJB250" s="260"/>
      <c r="PJC250" s="260"/>
      <c r="PJD250" s="260"/>
      <c r="PJE250" s="260"/>
      <c r="PJF250" s="260"/>
      <c r="PJG250" s="260"/>
      <c r="PJH250" s="260"/>
      <c r="PJI250" s="260"/>
      <c r="PJJ250" s="260"/>
      <c r="PJK250" s="260"/>
      <c r="PJL250" s="260"/>
      <c r="PJM250" s="260"/>
      <c r="PJN250" s="260"/>
      <c r="PJO250" s="260"/>
      <c r="PJP250" s="260"/>
      <c r="PJQ250" s="260"/>
      <c r="PJR250" s="260"/>
      <c r="PJS250" s="260"/>
      <c r="PJT250" s="260"/>
      <c r="PJU250" s="260"/>
      <c r="PJV250" s="260"/>
      <c r="PJW250" s="260"/>
      <c r="PJX250" s="260"/>
      <c r="PJY250" s="260"/>
      <c r="PJZ250" s="260"/>
      <c r="PKA250" s="260"/>
      <c r="PKB250" s="260"/>
      <c r="PKC250" s="260"/>
      <c r="PKD250" s="260"/>
      <c r="PKE250" s="260"/>
      <c r="PKF250" s="260"/>
      <c r="PKG250" s="260"/>
      <c r="PKH250" s="260"/>
      <c r="PKI250" s="260"/>
      <c r="PKJ250" s="260"/>
      <c r="PKK250" s="260"/>
      <c r="PKL250" s="260"/>
      <c r="PKM250" s="260"/>
      <c r="PKN250" s="260"/>
      <c r="PKO250" s="260"/>
      <c r="PKP250" s="260"/>
      <c r="PKQ250" s="260"/>
      <c r="PKR250" s="260"/>
      <c r="PKS250" s="260"/>
      <c r="PKT250" s="260"/>
      <c r="PKU250" s="260"/>
      <c r="PKV250" s="260"/>
      <c r="PKW250" s="260"/>
      <c r="PKX250" s="260"/>
      <c r="PKY250" s="260"/>
      <c r="PKZ250" s="260"/>
      <c r="PLA250" s="260"/>
      <c r="PLB250" s="260"/>
      <c r="PLC250" s="260"/>
      <c r="PLD250" s="260"/>
      <c r="PLE250" s="260"/>
      <c r="PLF250" s="260"/>
      <c r="PLG250" s="260"/>
      <c r="PLH250" s="260"/>
      <c r="PLI250" s="260"/>
      <c r="PLJ250" s="260"/>
      <c r="PLK250" s="260"/>
      <c r="PLL250" s="260"/>
      <c r="PLM250" s="260"/>
      <c r="PLN250" s="260"/>
      <c r="PLO250" s="260"/>
      <c r="PLP250" s="260"/>
      <c r="PLQ250" s="260"/>
      <c r="PLR250" s="260"/>
      <c r="PLS250" s="260"/>
      <c r="PLT250" s="260"/>
      <c r="PLU250" s="260"/>
      <c r="PLV250" s="260"/>
      <c r="PLW250" s="260"/>
      <c r="PLX250" s="260"/>
      <c r="PLY250" s="260"/>
      <c r="PLZ250" s="260"/>
      <c r="PMA250" s="260"/>
      <c r="PMB250" s="260"/>
      <c r="PMC250" s="260"/>
      <c r="PMD250" s="260"/>
      <c r="PME250" s="260"/>
      <c r="PMF250" s="260"/>
      <c r="PMG250" s="260"/>
      <c r="PMH250" s="260"/>
      <c r="PMI250" s="260"/>
      <c r="PMJ250" s="260"/>
      <c r="PMK250" s="260"/>
      <c r="PML250" s="260"/>
      <c r="PMM250" s="260"/>
      <c r="PMN250" s="260"/>
      <c r="PMO250" s="260"/>
      <c r="PMP250" s="260"/>
      <c r="PMQ250" s="260"/>
      <c r="PMR250" s="260"/>
      <c r="PMS250" s="260"/>
      <c r="PMT250" s="260"/>
      <c r="PMU250" s="260"/>
      <c r="PMV250" s="260"/>
      <c r="PMW250" s="260"/>
      <c r="PMX250" s="260"/>
      <c r="PMY250" s="260"/>
      <c r="PMZ250" s="260"/>
      <c r="PNA250" s="260"/>
      <c r="PNB250" s="260"/>
      <c r="PNC250" s="260"/>
      <c r="PND250" s="260"/>
      <c r="PNE250" s="260"/>
      <c r="PNF250" s="260"/>
      <c r="PNG250" s="260"/>
      <c r="PNH250" s="260"/>
      <c r="PNI250" s="260"/>
      <c r="PNJ250" s="260"/>
      <c r="PNK250" s="260"/>
      <c r="PNL250" s="260"/>
      <c r="PNM250" s="260"/>
      <c r="PNN250" s="260"/>
      <c r="PNO250" s="260"/>
      <c r="PNP250" s="260"/>
      <c r="PNQ250" s="260"/>
      <c r="PNR250" s="260"/>
      <c r="PNS250" s="260"/>
      <c r="PNT250" s="260"/>
      <c r="PNU250" s="260"/>
      <c r="PNV250" s="260"/>
      <c r="PNW250" s="260"/>
      <c r="PNX250" s="260"/>
      <c r="PNY250" s="260"/>
      <c r="PNZ250" s="260"/>
      <c r="POA250" s="260"/>
      <c r="POB250" s="260"/>
      <c r="POC250" s="260"/>
      <c r="POD250" s="260"/>
      <c r="POE250" s="260"/>
      <c r="POF250" s="260"/>
      <c r="POG250" s="260"/>
      <c r="POH250" s="260"/>
      <c r="POI250" s="260"/>
      <c r="POJ250" s="260"/>
      <c r="POK250" s="260"/>
      <c r="POL250" s="260"/>
      <c r="POM250" s="260"/>
      <c r="PON250" s="260"/>
      <c r="POO250" s="260"/>
      <c r="POP250" s="260"/>
      <c r="POQ250" s="260"/>
      <c r="POR250" s="260"/>
      <c r="POS250" s="260"/>
      <c r="POT250" s="260"/>
      <c r="POU250" s="260"/>
      <c r="POV250" s="260"/>
      <c r="POW250" s="260"/>
      <c r="POX250" s="260"/>
      <c r="POY250" s="260"/>
      <c r="POZ250" s="260"/>
      <c r="PPA250" s="260"/>
      <c r="PPB250" s="260"/>
      <c r="PPC250" s="260"/>
      <c r="PPD250" s="260"/>
      <c r="PPE250" s="260"/>
      <c r="PPF250" s="260"/>
      <c r="PPG250" s="260"/>
      <c r="PPH250" s="260"/>
      <c r="PPI250" s="260"/>
      <c r="PPJ250" s="260"/>
      <c r="PPK250" s="260"/>
      <c r="PPL250" s="260"/>
      <c r="PPM250" s="260"/>
      <c r="PPN250" s="260"/>
      <c r="PPO250" s="260"/>
      <c r="PPP250" s="260"/>
      <c r="PPQ250" s="260"/>
      <c r="PPR250" s="260"/>
      <c r="PPS250" s="260"/>
      <c r="PPT250" s="260"/>
      <c r="PPU250" s="260"/>
      <c r="PPV250" s="260"/>
      <c r="PPW250" s="260"/>
      <c r="PPX250" s="260"/>
      <c r="PPY250" s="260"/>
      <c r="PPZ250" s="260"/>
      <c r="PQA250" s="260"/>
      <c r="PQB250" s="260"/>
      <c r="PQC250" s="260"/>
      <c r="PQD250" s="260"/>
      <c r="PQE250" s="260"/>
      <c r="PQF250" s="260"/>
      <c r="PQG250" s="260"/>
      <c r="PQH250" s="260"/>
      <c r="PQI250" s="260"/>
      <c r="PQJ250" s="260"/>
      <c r="PQK250" s="260"/>
      <c r="PQL250" s="260"/>
      <c r="PQM250" s="260"/>
      <c r="PQN250" s="260"/>
      <c r="PQO250" s="260"/>
      <c r="PQP250" s="260"/>
      <c r="PQQ250" s="260"/>
      <c r="PQR250" s="260"/>
      <c r="PQS250" s="260"/>
      <c r="PQT250" s="260"/>
      <c r="PQU250" s="260"/>
      <c r="PQV250" s="260"/>
      <c r="PQW250" s="260"/>
      <c r="PQX250" s="260"/>
      <c r="PQY250" s="260"/>
      <c r="PQZ250" s="260"/>
      <c r="PRA250" s="260"/>
      <c r="PRB250" s="260"/>
      <c r="PRC250" s="260"/>
      <c r="PRD250" s="260"/>
      <c r="PRE250" s="260"/>
      <c r="PRF250" s="260"/>
      <c r="PRG250" s="260"/>
      <c r="PRH250" s="260"/>
      <c r="PRI250" s="260"/>
      <c r="PRJ250" s="260"/>
      <c r="PRK250" s="260"/>
      <c r="PRL250" s="260"/>
      <c r="PRM250" s="260"/>
      <c r="PRN250" s="260"/>
      <c r="PRO250" s="260"/>
      <c r="PRP250" s="260"/>
      <c r="PRQ250" s="260"/>
      <c r="PRR250" s="260"/>
      <c r="PRS250" s="260"/>
      <c r="PRT250" s="260"/>
      <c r="PRU250" s="260"/>
      <c r="PRV250" s="260"/>
      <c r="PRW250" s="260"/>
      <c r="PRX250" s="260"/>
      <c r="PRY250" s="260"/>
      <c r="PRZ250" s="260"/>
      <c r="PSA250" s="260"/>
      <c r="PSB250" s="260"/>
      <c r="PSC250" s="260"/>
      <c r="PSD250" s="260"/>
      <c r="PSE250" s="260"/>
      <c r="PSF250" s="260"/>
      <c r="PSG250" s="260"/>
      <c r="PSH250" s="260"/>
      <c r="PSI250" s="260"/>
      <c r="PSJ250" s="260"/>
      <c r="PSK250" s="260"/>
      <c r="PSL250" s="260"/>
      <c r="PSM250" s="260"/>
      <c r="PSN250" s="260"/>
      <c r="PSO250" s="260"/>
      <c r="PSP250" s="260"/>
      <c r="PSQ250" s="260"/>
      <c r="PSR250" s="260"/>
      <c r="PSS250" s="260"/>
      <c r="PST250" s="260"/>
      <c r="PSU250" s="260"/>
      <c r="PSV250" s="260"/>
      <c r="PSW250" s="260"/>
      <c r="PSX250" s="260"/>
      <c r="PSY250" s="260"/>
      <c r="PSZ250" s="260"/>
      <c r="PTA250" s="260"/>
      <c r="PTB250" s="260"/>
      <c r="PTC250" s="260"/>
      <c r="PTD250" s="260"/>
      <c r="PTE250" s="260"/>
      <c r="PTF250" s="260"/>
      <c r="PTG250" s="260"/>
      <c r="PTH250" s="260"/>
      <c r="PTI250" s="260"/>
      <c r="PTJ250" s="260"/>
      <c r="PTK250" s="260"/>
      <c r="PTL250" s="260"/>
      <c r="PTM250" s="260"/>
      <c r="PTN250" s="260"/>
      <c r="PTO250" s="260"/>
      <c r="PTP250" s="260"/>
      <c r="PTQ250" s="260"/>
      <c r="PTR250" s="260"/>
      <c r="PTS250" s="260"/>
      <c r="PTT250" s="260"/>
      <c r="PTU250" s="260"/>
      <c r="PTV250" s="260"/>
      <c r="PTW250" s="260"/>
      <c r="PTX250" s="260"/>
      <c r="PTY250" s="260"/>
      <c r="PTZ250" s="260"/>
      <c r="PUA250" s="260"/>
      <c r="PUB250" s="260"/>
      <c r="PUC250" s="260"/>
      <c r="PUD250" s="260"/>
      <c r="PUE250" s="260"/>
      <c r="PUF250" s="260"/>
      <c r="PUG250" s="260"/>
      <c r="PUH250" s="260"/>
      <c r="PUI250" s="260"/>
      <c r="PUJ250" s="260"/>
      <c r="PUK250" s="260"/>
      <c r="PUL250" s="260"/>
      <c r="PUM250" s="260"/>
      <c r="PUN250" s="260"/>
      <c r="PUO250" s="260"/>
      <c r="PUP250" s="260"/>
      <c r="PUQ250" s="260"/>
      <c r="PUR250" s="260"/>
      <c r="PUS250" s="260"/>
      <c r="PUT250" s="260"/>
      <c r="PUU250" s="260"/>
      <c r="PUV250" s="260"/>
      <c r="PUW250" s="260"/>
      <c r="PUX250" s="260"/>
      <c r="PUY250" s="260"/>
      <c r="PUZ250" s="260"/>
      <c r="PVA250" s="260"/>
      <c r="PVB250" s="260"/>
      <c r="PVC250" s="260"/>
      <c r="PVD250" s="260"/>
      <c r="PVE250" s="260"/>
      <c r="PVF250" s="260"/>
      <c r="PVG250" s="260"/>
      <c r="PVH250" s="260"/>
      <c r="PVI250" s="260"/>
      <c r="PVJ250" s="260"/>
      <c r="PVK250" s="260"/>
      <c r="PVL250" s="260"/>
      <c r="PVM250" s="260"/>
      <c r="PVN250" s="260"/>
      <c r="PVO250" s="260"/>
      <c r="PVP250" s="260"/>
      <c r="PVQ250" s="260"/>
      <c r="PVR250" s="260"/>
      <c r="PVS250" s="260"/>
      <c r="PVT250" s="260"/>
      <c r="PVU250" s="260"/>
      <c r="PVV250" s="260"/>
      <c r="PVW250" s="260"/>
      <c r="PVX250" s="260"/>
      <c r="PVY250" s="260"/>
      <c r="PVZ250" s="260"/>
      <c r="PWA250" s="260"/>
      <c r="PWB250" s="260"/>
      <c r="PWC250" s="260"/>
      <c r="PWD250" s="260"/>
      <c r="PWE250" s="260"/>
      <c r="PWF250" s="260"/>
      <c r="PWG250" s="260"/>
      <c r="PWH250" s="260"/>
      <c r="PWI250" s="260"/>
      <c r="PWJ250" s="260"/>
      <c r="PWK250" s="260"/>
      <c r="PWL250" s="260"/>
      <c r="PWM250" s="260"/>
      <c r="PWN250" s="260"/>
      <c r="PWO250" s="260"/>
      <c r="PWP250" s="260"/>
      <c r="PWQ250" s="260"/>
      <c r="PWR250" s="260"/>
      <c r="PWS250" s="260"/>
      <c r="PWT250" s="260"/>
      <c r="PWU250" s="260"/>
      <c r="PWV250" s="260"/>
      <c r="PWW250" s="260"/>
      <c r="PWX250" s="260"/>
      <c r="PWY250" s="260"/>
      <c r="PWZ250" s="260"/>
      <c r="PXA250" s="260"/>
      <c r="PXB250" s="260"/>
      <c r="PXC250" s="260"/>
      <c r="PXD250" s="260"/>
      <c r="PXE250" s="260"/>
      <c r="PXF250" s="260"/>
      <c r="PXG250" s="260"/>
      <c r="PXH250" s="260"/>
      <c r="PXI250" s="260"/>
      <c r="PXJ250" s="260"/>
      <c r="PXK250" s="260"/>
      <c r="PXL250" s="260"/>
      <c r="PXM250" s="260"/>
      <c r="PXN250" s="260"/>
      <c r="PXO250" s="260"/>
      <c r="PXP250" s="260"/>
      <c r="PXQ250" s="260"/>
      <c r="PXR250" s="260"/>
      <c r="PXS250" s="260"/>
      <c r="PXT250" s="260"/>
      <c r="PXU250" s="260"/>
      <c r="PXV250" s="260"/>
      <c r="PXW250" s="260"/>
      <c r="PXX250" s="260"/>
      <c r="PXY250" s="260"/>
      <c r="PXZ250" s="260"/>
      <c r="PYA250" s="260"/>
      <c r="PYB250" s="260"/>
      <c r="PYC250" s="260"/>
      <c r="PYD250" s="260"/>
      <c r="PYE250" s="260"/>
      <c r="PYF250" s="260"/>
      <c r="PYG250" s="260"/>
      <c r="PYH250" s="260"/>
      <c r="PYI250" s="260"/>
      <c r="PYJ250" s="260"/>
      <c r="PYK250" s="260"/>
      <c r="PYL250" s="260"/>
      <c r="PYM250" s="260"/>
      <c r="PYN250" s="260"/>
      <c r="PYO250" s="260"/>
      <c r="PYP250" s="260"/>
      <c r="PYQ250" s="260"/>
      <c r="PYR250" s="260"/>
      <c r="PYS250" s="260"/>
      <c r="PYT250" s="260"/>
      <c r="PYU250" s="260"/>
      <c r="PYV250" s="260"/>
      <c r="PYW250" s="260"/>
      <c r="PYX250" s="260"/>
      <c r="PYY250" s="260"/>
      <c r="PYZ250" s="260"/>
      <c r="PZA250" s="260"/>
      <c r="PZB250" s="260"/>
      <c r="PZC250" s="260"/>
      <c r="PZD250" s="260"/>
      <c r="PZE250" s="260"/>
      <c r="PZF250" s="260"/>
      <c r="PZG250" s="260"/>
      <c r="PZH250" s="260"/>
      <c r="PZI250" s="260"/>
      <c r="PZJ250" s="260"/>
      <c r="PZK250" s="260"/>
      <c r="PZL250" s="260"/>
      <c r="PZM250" s="260"/>
      <c r="PZN250" s="260"/>
      <c r="PZO250" s="260"/>
      <c r="PZP250" s="260"/>
      <c r="PZQ250" s="260"/>
      <c r="PZR250" s="260"/>
      <c r="PZS250" s="260"/>
      <c r="PZT250" s="260"/>
      <c r="PZU250" s="260"/>
      <c r="PZV250" s="260"/>
      <c r="PZW250" s="260"/>
      <c r="PZX250" s="260"/>
      <c r="PZY250" s="260"/>
      <c r="PZZ250" s="260"/>
      <c r="QAA250" s="260"/>
      <c r="QAB250" s="260"/>
      <c r="QAC250" s="260"/>
      <c r="QAD250" s="260"/>
      <c r="QAE250" s="260"/>
      <c r="QAF250" s="260"/>
      <c r="QAG250" s="260"/>
      <c r="QAH250" s="260"/>
      <c r="QAI250" s="260"/>
      <c r="QAJ250" s="260"/>
      <c r="QAK250" s="260"/>
      <c r="QAL250" s="260"/>
      <c r="QAM250" s="260"/>
      <c r="QAN250" s="260"/>
      <c r="QAO250" s="260"/>
      <c r="QAP250" s="260"/>
      <c r="QAQ250" s="260"/>
      <c r="QAR250" s="260"/>
      <c r="QAS250" s="260"/>
      <c r="QAT250" s="260"/>
      <c r="QAU250" s="260"/>
      <c r="QAV250" s="260"/>
      <c r="QAW250" s="260"/>
      <c r="QAX250" s="260"/>
      <c r="QAY250" s="260"/>
      <c r="QAZ250" s="260"/>
      <c r="QBA250" s="260"/>
      <c r="QBB250" s="260"/>
      <c r="QBC250" s="260"/>
      <c r="QBD250" s="260"/>
      <c r="QBE250" s="260"/>
      <c r="QBF250" s="260"/>
      <c r="QBG250" s="260"/>
      <c r="QBH250" s="260"/>
      <c r="QBI250" s="260"/>
      <c r="QBJ250" s="260"/>
      <c r="QBK250" s="260"/>
      <c r="QBL250" s="260"/>
      <c r="QBM250" s="260"/>
      <c r="QBN250" s="260"/>
      <c r="QBO250" s="260"/>
      <c r="QBP250" s="260"/>
      <c r="QBQ250" s="260"/>
      <c r="QBR250" s="260"/>
      <c r="QBS250" s="260"/>
      <c r="QBT250" s="260"/>
      <c r="QBU250" s="260"/>
      <c r="QBV250" s="260"/>
      <c r="QBW250" s="260"/>
      <c r="QBX250" s="260"/>
      <c r="QBY250" s="260"/>
      <c r="QBZ250" s="260"/>
      <c r="QCA250" s="260"/>
      <c r="QCB250" s="260"/>
      <c r="QCC250" s="260"/>
      <c r="QCD250" s="260"/>
      <c r="QCE250" s="260"/>
      <c r="QCF250" s="260"/>
      <c r="QCG250" s="260"/>
      <c r="QCH250" s="260"/>
      <c r="QCI250" s="260"/>
      <c r="QCJ250" s="260"/>
      <c r="QCK250" s="260"/>
      <c r="QCL250" s="260"/>
      <c r="QCM250" s="260"/>
      <c r="QCN250" s="260"/>
      <c r="QCO250" s="260"/>
      <c r="QCP250" s="260"/>
      <c r="QCQ250" s="260"/>
      <c r="QCR250" s="260"/>
      <c r="QCS250" s="260"/>
      <c r="QCT250" s="260"/>
      <c r="QCU250" s="260"/>
      <c r="QCV250" s="260"/>
      <c r="QCW250" s="260"/>
      <c r="QCX250" s="260"/>
      <c r="QCY250" s="260"/>
      <c r="QCZ250" s="260"/>
      <c r="QDA250" s="260"/>
      <c r="QDB250" s="260"/>
      <c r="QDC250" s="260"/>
      <c r="QDD250" s="260"/>
      <c r="QDE250" s="260"/>
      <c r="QDF250" s="260"/>
      <c r="QDG250" s="260"/>
      <c r="QDH250" s="260"/>
      <c r="QDI250" s="260"/>
      <c r="QDJ250" s="260"/>
      <c r="QDK250" s="260"/>
      <c r="QDL250" s="260"/>
      <c r="QDM250" s="260"/>
      <c r="QDN250" s="260"/>
      <c r="QDO250" s="260"/>
      <c r="QDP250" s="260"/>
      <c r="QDQ250" s="260"/>
      <c r="QDR250" s="260"/>
      <c r="QDS250" s="260"/>
      <c r="QDT250" s="260"/>
      <c r="QDU250" s="260"/>
      <c r="QDV250" s="260"/>
      <c r="QDW250" s="260"/>
      <c r="QDX250" s="260"/>
      <c r="QDY250" s="260"/>
      <c r="QDZ250" s="260"/>
      <c r="QEA250" s="260"/>
      <c r="QEB250" s="260"/>
      <c r="QEC250" s="260"/>
      <c r="QED250" s="260"/>
      <c r="QEE250" s="260"/>
      <c r="QEF250" s="260"/>
      <c r="QEG250" s="260"/>
      <c r="QEH250" s="260"/>
      <c r="QEI250" s="260"/>
      <c r="QEJ250" s="260"/>
      <c r="QEK250" s="260"/>
      <c r="QEL250" s="260"/>
      <c r="QEM250" s="260"/>
      <c r="QEN250" s="260"/>
      <c r="QEO250" s="260"/>
      <c r="QEP250" s="260"/>
      <c r="QEQ250" s="260"/>
      <c r="QER250" s="260"/>
      <c r="QES250" s="260"/>
      <c r="QET250" s="260"/>
      <c r="QEU250" s="260"/>
      <c r="QEV250" s="260"/>
      <c r="QEW250" s="260"/>
      <c r="QEX250" s="260"/>
      <c r="QEY250" s="260"/>
      <c r="QEZ250" s="260"/>
      <c r="QFA250" s="260"/>
      <c r="QFB250" s="260"/>
      <c r="QFC250" s="260"/>
      <c r="QFD250" s="260"/>
      <c r="QFE250" s="260"/>
      <c r="QFF250" s="260"/>
      <c r="QFG250" s="260"/>
      <c r="QFH250" s="260"/>
      <c r="QFI250" s="260"/>
      <c r="QFJ250" s="260"/>
      <c r="QFK250" s="260"/>
      <c r="QFL250" s="260"/>
      <c r="QFM250" s="260"/>
      <c r="QFN250" s="260"/>
      <c r="QFO250" s="260"/>
      <c r="QFP250" s="260"/>
      <c r="QFQ250" s="260"/>
      <c r="QFR250" s="260"/>
      <c r="QFS250" s="260"/>
      <c r="QFT250" s="260"/>
      <c r="QFU250" s="260"/>
      <c r="QFV250" s="260"/>
      <c r="QFW250" s="260"/>
      <c r="QFX250" s="260"/>
      <c r="QFY250" s="260"/>
      <c r="QFZ250" s="260"/>
      <c r="QGA250" s="260"/>
      <c r="QGB250" s="260"/>
      <c r="QGC250" s="260"/>
      <c r="QGD250" s="260"/>
      <c r="QGE250" s="260"/>
      <c r="QGF250" s="260"/>
      <c r="QGG250" s="260"/>
      <c r="QGH250" s="260"/>
      <c r="QGI250" s="260"/>
      <c r="QGJ250" s="260"/>
      <c r="QGK250" s="260"/>
      <c r="QGL250" s="260"/>
      <c r="QGM250" s="260"/>
      <c r="QGN250" s="260"/>
      <c r="QGO250" s="260"/>
      <c r="QGP250" s="260"/>
      <c r="QGQ250" s="260"/>
      <c r="QGR250" s="260"/>
      <c r="QGS250" s="260"/>
      <c r="QGT250" s="260"/>
      <c r="QGU250" s="260"/>
      <c r="QGV250" s="260"/>
      <c r="QGW250" s="260"/>
      <c r="QGX250" s="260"/>
      <c r="QGY250" s="260"/>
      <c r="QGZ250" s="260"/>
      <c r="QHA250" s="260"/>
      <c r="QHB250" s="260"/>
      <c r="QHC250" s="260"/>
      <c r="QHD250" s="260"/>
      <c r="QHE250" s="260"/>
      <c r="QHF250" s="260"/>
      <c r="QHG250" s="260"/>
      <c r="QHH250" s="260"/>
      <c r="QHI250" s="260"/>
      <c r="QHJ250" s="260"/>
      <c r="QHK250" s="260"/>
      <c r="QHL250" s="260"/>
      <c r="QHM250" s="260"/>
      <c r="QHN250" s="260"/>
      <c r="QHO250" s="260"/>
      <c r="QHP250" s="260"/>
      <c r="QHQ250" s="260"/>
      <c r="QHR250" s="260"/>
      <c r="QHS250" s="260"/>
      <c r="QHT250" s="260"/>
      <c r="QHU250" s="260"/>
      <c r="QHV250" s="260"/>
      <c r="QHW250" s="260"/>
      <c r="QHX250" s="260"/>
      <c r="QHY250" s="260"/>
      <c r="QHZ250" s="260"/>
      <c r="QIA250" s="260"/>
      <c r="QIB250" s="260"/>
      <c r="QIC250" s="260"/>
      <c r="QID250" s="260"/>
      <c r="QIE250" s="260"/>
      <c r="QIF250" s="260"/>
      <c r="QIG250" s="260"/>
      <c r="QIH250" s="260"/>
      <c r="QII250" s="260"/>
      <c r="QIJ250" s="260"/>
      <c r="QIK250" s="260"/>
      <c r="QIL250" s="260"/>
      <c r="QIM250" s="260"/>
      <c r="QIN250" s="260"/>
      <c r="QIO250" s="260"/>
      <c r="QIP250" s="260"/>
      <c r="QIQ250" s="260"/>
      <c r="QIR250" s="260"/>
      <c r="QIS250" s="260"/>
      <c r="QIT250" s="260"/>
      <c r="QIU250" s="260"/>
      <c r="QIV250" s="260"/>
      <c r="QIW250" s="260"/>
      <c r="QIX250" s="260"/>
      <c r="QIY250" s="260"/>
      <c r="QIZ250" s="260"/>
      <c r="QJA250" s="260"/>
      <c r="QJB250" s="260"/>
      <c r="QJC250" s="260"/>
      <c r="QJD250" s="260"/>
      <c r="QJE250" s="260"/>
      <c r="QJF250" s="260"/>
      <c r="QJG250" s="260"/>
      <c r="QJH250" s="260"/>
      <c r="QJI250" s="260"/>
      <c r="QJJ250" s="260"/>
      <c r="QJK250" s="260"/>
      <c r="QJL250" s="260"/>
      <c r="QJM250" s="260"/>
      <c r="QJN250" s="260"/>
      <c r="QJO250" s="260"/>
      <c r="QJP250" s="260"/>
      <c r="QJQ250" s="260"/>
      <c r="QJR250" s="260"/>
      <c r="QJS250" s="260"/>
      <c r="QJT250" s="260"/>
      <c r="QJU250" s="260"/>
      <c r="QJV250" s="260"/>
      <c r="QJW250" s="260"/>
      <c r="QJX250" s="260"/>
      <c r="QJY250" s="260"/>
      <c r="QJZ250" s="260"/>
      <c r="QKA250" s="260"/>
      <c r="QKB250" s="260"/>
      <c r="QKC250" s="260"/>
      <c r="QKD250" s="260"/>
      <c r="QKE250" s="260"/>
      <c r="QKF250" s="260"/>
      <c r="QKG250" s="260"/>
      <c r="QKH250" s="260"/>
      <c r="QKI250" s="260"/>
      <c r="QKJ250" s="260"/>
      <c r="QKK250" s="260"/>
      <c r="QKL250" s="260"/>
      <c r="QKM250" s="260"/>
      <c r="QKN250" s="260"/>
      <c r="QKO250" s="260"/>
      <c r="QKP250" s="260"/>
      <c r="QKQ250" s="260"/>
      <c r="QKR250" s="260"/>
      <c r="QKS250" s="260"/>
      <c r="QKT250" s="260"/>
      <c r="QKU250" s="260"/>
      <c r="QKV250" s="260"/>
      <c r="QKW250" s="260"/>
      <c r="QKX250" s="260"/>
      <c r="QKY250" s="260"/>
      <c r="QKZ250" s="260"/>
      <c r="QLA250" s="260"/>
      <c r="QLB250" s="260"/>
      <c r="QLC250" s="260"/>
      <c r="QLD250" s="260"/>
      <c r="QLE250" s="260"/>
      <c r="QLF250" s="260"/>
      <c r="QLG250" s="260"/>
      <c r="QLH250" s="260"/>
      <c r="QLI250" s="260"/>
      <c r="QLJ250" s="260"/>
      <c r="QLK250" s="260"/>
      <c r="QLL250" s="260"/>
      <c r="QLM250" s="260"/>
      <c r="QLN250" s="260"/>
      <c r="QLO250" s="260"/>
      <c r="QLP250" s="260"/>
      <c r="QLQ250" s="260"/>
      <c r="QLR250" s="260"/>
      <c r="QLS250" s="260"/>
      <c r="QLT250" s="260"/>
      <c r="QLU250" s="260"/>
      <c r="QLV250" s="260"/>
      <c r="QLW250" s="260"/>
      <c r="QLX250" s="260"/>
      <c r="QLY250" s="260"/>
      <c r="QLZ250" s="260"/>
      <c r="QMA250" s="260"/>
      <c r="QMB250" s="260"/>
      <c r="QMC250" s="260"/>
      <c r="QMD250" s="260"/>
      <c r="QME250" s="260"/>
      <c r="QMF250" s="260"/>
      <c r="QMG250" s="260"/>
      <c r="QMH250" s="260"/>
      <c r="QMI250" s="260"/>
      <c r="QMJ250" s="260"/>
      <c r="QMK250" s="260"/>
      <c r="QML250" s="260"/>
      <c r="QMM250" s="260"/>
      <c r="QMN250" s="260"/>
      <c r="QMO250" s="260"/>
      <c r="QMP250" s="260"/>
      <c r="QMQ250" s="260"/>
      <c r="QMR250" s="260"/>
      <c r="QMS250" s="260"/>
      <c r="QMT250" s="260"/>
      <c r="QMU250" s="260"/>
      <c r="QMV250" s="260"/>
      <c r="QMW250" s="260"/>
      <c r="QMX250" s="260"/>
      <c r="QMY250" s="260"/>
      <c r="QMZ250" s="260"/>
      <c r="QNA250" s="260"/>
      <c r="QNB250" s="260"/>
      <c r="QNC250" s="260"/>
      <c r="QND250" s="260"/>
      <c r="QNE250" s="260"/>
      <c r="QNF250" s="260"/>
      <c r="QNG250" s="260"/>
      <c r="QNH250" s="260"/>
      <c r="QNI250" s="260"/>
      <c r="QNJ250" s="260"/>
      <c r="QNK250" s="260"/>
      <c r="QNL250" s="260"/>
      <c r="QNM250" s="260"/>
      <c r="QNN250" s="260"/>
      <c r="QNO250" s="260"/>
      <c r="QNP250" s="260"/>
      <c r="QNQ250" s="260"/>
      <c r="QNR250" s="260"/>
      <c r="QNS250" s="260"/>
      <c r="QNT250" s="260"/>
      <c r="QNU250" s="260"/>
      <c r="QNV250" s="260"/>
      <c r="QNW250" s="260"/>
      <c r="QNX250" s="260"/>
      <c r="QNY250" s="260"/>
      <c r="QNZ250" s="260"/>
      <c r="QOA250" s="260"/>
      <c r="QOB250" s="260"/>
      <c r="QOC250" s="260"/>
      <c r="QOD250" s="260"/>
      <c r="QOE250" s="260"/>
      <c r="QOF250" s="260"/>
      <c r="QOG250" s="260"/>
      <c r="QOH250" s="260"/>
      <c r="QOI250" s="260"/>
      <c r="QOJ250" s="260"/>
      <c r="QOK250" s="260"/>
      <c r="QOL250" s="260"/>
      <c r="QOM250" s="260"/>
      <c r="QON250" s="260"/>
      <c r="QOO250" s="260"/>
      <c r="QOP250" s="260"/>
      <c r="QOQ250" s="260"/>
      <c r="QOR250" s="260"/>
      <c r="QOS250" s="260"/>
      <c r="QOT250" s="260"/>
      <c r="QOU250" s="260"/>
      <c r="QOV250" s="260"/>
      <c r="QOW250" s="260"/>
      <c r="QOX250" s="260"/>
      <c r="QOY250" s="260"/>
      <c r="QOZ250" s="260"/>
      <c r="QPA250" s="260"/>
      <c r="QPB250" s="260"/>
      <c r="QPC250" s="260"/>
      <c r="QPD250" s="260"/>
      <c r="QPE250" s="260"/>
      <c r="QPF250" s="260"/>
      <c r="QPG250" s="260"/>
      <c r="QPH250" s="260"/>
      <c r="QPI250" s="260"/>
      <c r="QPJ250" s="260"/>
      <c r="QPK250" s="260"/>
      <c r="QPL250" s="260"/>
      <c r="QPM250" s="260"/>
      <c r="QPN250" s="260"/>
      <c r="QPO250" s="260"/>
      <c r="QPP250" s="260"/>
      <c r="QPQ250" s="260"/>
      <c r="QPR250" s="260"/>
      <c r="QPS250" s="260"/>
      <c r="QPT250" s="260"/>
      <c r="QPU250" s="260"/>
      <c r="QPV250" s="260"/>
      <c r="QPW250" s="260"/>
      <c r="QPX250" s="260"/>
      <c r="QPY250" s="260"/>
      <c r="QPZ250" s="260"/>
      <c r="QQA250" s="260"/>
      <c r="QQB250" s="260"/>
      <c r="QQC250" s="260"/>
      <c r="QQD250" s="260"/>
      <c r="QQE250" s="260"/>
      <c r="QQF250" s="260"/>
      <c r="QQG250" s="260"/>
      <c r="QQH250" s="260"/>
      <c r="QQI250" s="260"/>
      <c r="QQJ250" s="260"/>
      <c r="QQK250" s="260"/>
      <c r="QQL250" s="260"/>
      <c r="QQM250" s="260"/>
      <c r="QQN250" s="260"/>
      <c r="QQO250" s="260"/>
      <c r="QQP250" s="260"/>
      <c r="QQQ250" s="260"/>
      <c r="QQR250" s="260"/>
      <c r="QQS250" s="260"/>
      <c r="QQT250" s="260"/>
      <c r="QQU250" s="260"/>
      <c r="QQV250" s="260"/>
      <c r="QQW250" s="260"/>
      <c r="QQX250" s="260"/>
      <c r="QQY250" s="260"/>
      <c r="QQZ250" s="260"/>
      <c r="QRA250" s="260"/>
      <c r="QRB250" s="260"/>
      <c r="QRC250" s="260"/>
      <c r="QRD250" s="260"/>
      <c r="QRE250" s="260"/>
      <c r="QRF250" s="260"/>
      <c r="QRG250" s="260"/>
      <c r="QRH250" s="260"/>
      <c r="QRI250" s="260"/>
      <c r="QRJ250" s="260"/>
      <c r="QRK250" s="260"/>
      <c r="QRL250" s="260"/>
      <c r="QRM250" s="260"/>
      <c r="QRN250" s="260"/>
      <c r="QRO250" s="260"/>
      <c r="QRP250" s="260"/>
      <c r="QRQ250" s="260"/>
      <c r="QRR250" s="260"/>
      <c r="QRS250" s="260"/>
      <c r="QRT250" s="260"/>
      <c r="QRU250" s="260"/>
      <c r="QRV250" s="260"/>
      <c r="QRW250" s="260"/>
      <c r="QRX250" s="260"/>
      <c r="QRY250" s="260"/>
      <c r="QRZ250" s="260"/>
      <c r="QSA250" s="260"/>
      <c r="QSB250" s="260"/>
      <c r="QSC250" s="260"/>
      <c r="QSD250" s="260"/>
      <c r="QSE250" s="260"/>
      <c r="QSF250" s="260"/>
      <c r="QSG250" s="260"/>
      <c r="QSH250" s="260"/>
      <c r="QSI250" s="260"/>
      <c r="QSJ250" s="260"/>
      <c r="QSK250" s="260"/>
      <c r="QSL250" s="260"/>
      <c r="QSM250" s="260"/>
      <c r="QSN250" s="260"/>
      <c r="QSO250" s="260"/>
      <c r="QSP250" s="260"/>
      <c r="QSQ250" s="260"/>
      <c r="QSR250" s="260"/>
      <c r="QSS250" s="260"/>
      <c r="QST250" s="260"/>
      <c r="QSU250" s="260"/>
      <c r="QSV250" s="260"/>
      <c r="QSW250" s="260"/>
      <c r="QSX250" s="260"/>
      <c r="QSY250" s="260"/>
      <c r="QSZ250" s="260"/>
      <c r="QTA250" s="260"/>
      <c r="QTB250" s="260"/>
      <c r="QTC250" s="260"/>
      <c r="QTD250" s="260"/>
      <c r="QTE250" s="260"/>
      <c r="QTF250" s="260"/>
      <c r="QTG250" s="260"/>
      <c r="QTH250" s="260"/>
      <c r="QTI250" s="260"/>
      <c r="QTJ250" s="260"/>
      <c r="QTK250" s="260"/>
      <c r="QTL250" s="260"/>
      <c r="QTM250" s="260"/>
      <c r="QTN250" s="260"/>
      <c r="QTO250" s="260"/>
      <c r="QTP250" s="260"/>
      <c r="QTQ250" s="260"/>
      <c r="QTR250" s="260"/>
      <c r="QTS250" s="260"/>
      <c r="QTT250" s="260"/>
      <c r="QTU250" s="260"/>
      <c r="QTV250" s="260"/>
      <c r="QTW250" s="260"/>
      <c r="QTX250" s="260"/>
      <c r="QTY250" s="260"/>
      <c r="QTZ250" s="260"/>
      <c r="QUA250" s="260"/>
      <c r="QUB250" s="260"/>
      <c r="QUC250" s="260"/>
      <c r="QUD250" s="260"/>
      <c r="QUE250" s="260"/>
      <c r="QUF250" s="260"/>
      <c r="QUG250" s="260"/>
      <c r="QUH250" s="260"/>
      <c r="QUI250" s="260"/>
      <c r="QUJ250" s="260"/>
      <c r="QUK250" s="260"/>
      <c r="QUL250" s="260"/>
      <c r="QUM250" s="260"/>
      <c r="QUN250" s="260"/>
      <c r="QUO250" s="260"/>
      <c r="QUP250" s="260"/>
      <c r="QUQ250" s="260"/>
      <c r="QUR250" s="260"/>
      <c r="QUS250" s="260"/>
      <c r="QUT250" s="260"/>
      <c r="QUU250" s="260"/>
      <c r="QUV250" s="260"/>
      <c r="QUW250" s="260"/>
      <c r="QUX250" s="260"/>
      <c r="QUY250" s="260"/>
      <c r="QUZ250" s="260"/>
      <c r="QVA250" s="260"/>
      <c r="QVB250" s="260"/>
      <c r="QVC250" s="260"/>
      <c r="QVD250" s="260"/>
      <c r="QVE250" s="260"/>
      <c r="QVF250" s="260"/>
      <c r="QVG250" s="260"/>
      <c r="QVH250" s="260"/>
      <c r="QVI250" s="260"/>
      <c r="QVJ250" s="260"/>
      <c r="QVK250" s="260"/>
      <c r="QVL250" s="260"/>
      <c r="QVM250" s="260"/>
      <c r="QVN250" s="260"/>
      <c r="QVO250" s="260"/>
      <c r="QVP250" s="260"/>
      <c r="QVQ250" s="260"/>
      <c r="QVR250" s="260"/>
      <c r="QVS250" s="260"/>
      <c r="QVT250" s="260"/>
      <c r="QVU250" s="260"/>
      <c r="QVV250" s="260"/>
      <c r="QVW250" s="260"/>
      <c r="QVX250" s="260"/>
      <c r="QVY250" s="260"/>
      <c r="QVZ250" s="260"/>
      <c r="QWA250" s="260"/>
      <c r="QWB250" s="260"/>
      <c r="QWC250" s="260"/>
      <c r="QWD250" s="260"/>
      <c r="QWE250" s="260"/>
      <c r="QWF250" s="260"/>
      <c r="QWG250" s="260"/>
      <c r="QWH250" s="260"/>
      <c r="QWI250" s="260"/>
      <c r="QWJ250" s="260"/>
      <c r="QWK250" s="260"/>
      <c r="QWL250" s="260"/>
      <c r="QWM250" s="260"/>
      <c r="QWN250" s="260"/>
      <c r="QWO250" s="260"/>
      <c r="QWP250" s="260"/>
      <c r="QWQ250" s="260"/>
      <c r="QWR250" s="260"/>
      <c r="QWS250" s="260"/>
      <c r="QWT250" s="260"/>
      <c r="QWU250" s="260"/>
      <c r="QWV250" s="260"/>
      <c r="QWW250" s="260"/>
      <c r="QWX250" s="260"/>
      <c r="QWY250" s="260"/>
      <c r="QWZ250" s="260"/>
      <c r="QXA250" s="260"/>
      <c r="QXB250" s="260"/>
      <c r="QXC250" s="260"/>
      <c r="QXD250" s="260"/>
      <c r="QXE250" s="260"/>
      <c r="QXF250" s="260"/>
      <c r="QXG250" s="260"/>
      <c r="QXH250" s="260"/>
      <c r="QXI250" s="260"/>
      <c r="QXJ250" s="260"/>
      <c r="QXK250" s="260"/>
      <c r="QXL250" s="260"/>
      <c r="QXM250" s="260"/>
      <c r="QXN250" s="260"/>
      <c r="QXO250" s="260"/>
      <c r="QXP250" s="260"/>
      <c r="QXQ250" s="260"/>
      <c r="QXR250" s="260"/>
      <c r="QXS250" s="260"/>
      <c r="QXT250" s="260"/>
      <c r="QXU250" s="260"/>
      <c r="QXV250" s="260"/>
      <c r="QXW250" s="260"/>
      <c r="QXX250" s="260"/>
      <c r="QXY250" s="260"/>
      <c r="QXZ250" s="260"/>
      <c r="QYA250" s="260"/>
      <c r="QYB250" s="260"/>
      <c r="QYC250" s="260"/>
      <c r="QYD250" s="260"/>
      <c r="QYE250" s="260"/>
      <c r="QYF250" s="260"/>
      <c r="QYG250" s="260"/>
      <c r="QYH250" s="260"/>
      <c r="QYI250" s="260"/>
      <c r="QYJ250" s="260"/>
      <c r="QYK250" s="260"/>
      <c r="QYL250" s="260"/>
      <c r="QYM250" s="260"/>
      <c r="QYN250" s="260"/>
      <c r="QYO250" s="260"/>
      <c r="QYP250" s="260"/>
      <c r="QYQ250" s="260"/>
      <c r="QYR250" s="260"/>
      <c r="QYS250" s="260"/>
      <c r="QYT250" s="260"/>
      <c r="QYU250" s="260"/>
      <c r="QYV250" s="260"/>
      <c r="QYW250" s="260"/>
      <c r="QYX250" s="260"/>
      <c r="QYY250" s="260"/>
      <c r="QYZ250" s="260"/>
      <c r="QZA250" s="260"/>
      <c r="QZB250" s="260"/>
      <c r="QZC250" s="260"/>
      <c r="QZD250" s="260"/>
      <c r="QZE250" s="260"/>
      <c r="QZF250" s="260"/>
      <c r="QZG250" s="260"/>
      <c r="QZH250" s="260"/>
      <c r="QZI250" s="260"/>
      <c r="QZJ250" s="260"/>
      <c r="QZK250" s="260"/>
      <c r="QZL250" s="260"/>
      <c r="QZM250" s="260"/>
      <c r="QZN250" s="260"/>
      <c r="QZO250" s="260"/>
      <c r="QZP250" s="260"/>
      <c r="QZQ250" s="260"/>
      <c r="QZR250" s="260"/>
      <c r="QZS250" s="260"/>
      <c r="QZT250" s="260"/>
      <c r="QZU250" s="260"/>
      <c r="QZV250" s="260"/>
      <c r="QZW250" s="260"/>
      <c r="QZX250" s="260"/>
      <c r="QZY250" s="260"/>
      <c r="QZZ250" s="260"/>
      <c r="RAA250" s="260"/>
      <c r="RAB250" s="260"/>
      <c r="RAC250" s="260"/>
      <c r="RAD250" s="260"/>
      <c r="RAE250" s="260"/>
      <c r="RAF250" s="260"/>
      <c r="RAG250" s="260"/>
      <c r="RAH250" s="260"/>
      <c r="RAI250" s="260"/>
      <c r="RAJ250" s="260"/>
      <c r="RAK250" s="260"/>
      <c r="RAL250" s="260"/>
      <c r="RAM250" s="260"/>
      <c r="RAN250" s="260"/>
      <c r="RAO250" s="260"/>
      <c r="RAP250" s="260"/>
      <c r="RAQ250" s="260"/>
      <c r="RAR250" s="260"/>
      <c r="RAS250" s="260"/>
      <c r="RAT250" s="260"/>
      <c r="RAU250" s="260"/>
      <c r="RAV250" s="260"/>
      <c r="RAW250" s="260"/>
      <c r="RAX250" s="260"/>
      <c r="RAY250" s="260"/>
      <c r="RAZ250" s="260"/>
      <c r="RBA250" s="260"/>
      <c r="RBB250" s="260"/>
      <c r="RBC250" s="260"/>
      <c r="RBD250" s="260"/>
      <c r="RBE250" s="260"/>
      <c r="RBF250" s="260"/>
      <c r="RBG250" s="260"/>
      <c r="RBH250" s="260"/>
      <c r="RBI250" s="260"/>
      <c r="RBJ250" s="260"/>
      <c r="RBK250" s="260"/>
      <c r="RBL250" s="260"/>
      <c r="RBM250" s="260"/>
      <c r="RBN250" s="260"/>
      <c r="RBO250" s="260"/>
      <c r="RBP250" s="260"/>
      <c r="RBQ250" s="260"/>
      <c r="RBR250" s="260"/>
      <c r="RBS250" s="260"/>
      <c r="RBT250" s="260"/>
      <c r="RBU250" s="260"/>
      <c r="RBV250" s="260"/>
      <c r="RBW250" s="260"/>
      <c r="RBX250" s="260"/>
      <c r="RBY250" s="260"/>
      <c r="RBZ250" s="260"/>
      <c r="RCA250" s="260"/>
      <c r="RCB250" s="260"/>
      <c r="RCC250" s="260"/>
      <c r="RCD250" s="260"/>
      <c r="RCE250" s="260"/>
      <c r="RCF250" s="260"/>
      <c r="RCG250" s="260"/>
      <c r="RCH250" s="260"/>
      <c r="RCI250" s="260"/>
      <c r="RCJ250" s="260"/>
      <c r="RCK250" s="260"/>
      <c r="RCL250" s="260"/>
      <c r="RCM250" s="260"/>
      <c r="RCN250" s="260"/>
      <c r="RCO250" s="260"/>
      <c r="RCP250" s="260"/>
      <c r="RCQ250" s="260"/>
      <c r="RCR250" s="260"/>
      <c r="RCS250" s="260"/>
      <c r="RCT250" s="260"/>
      <c r="RCU250" s="260"/>
      <c r="RCV250" s="260"/>
      <c r="RCW250" s="260"/>
      <c r="RCX250" s="260"/>
      <c r="RCY250" s="260"/>
      <c r="RCZ250" s="260"/>
      <c r="RDA250" s="260"/>
      <c r="RDB250" s="260"/>
      <c r="RDC250" s="260"/>
      <c r="RDD250" s="260"/>
      <c r="RDE250" s="260"/>
      <c r="RDF250" s="260"/>
      <c r="RDG250" s="260"/>
      <c r="RDH250" s="260"/>
      <c r="RDI250" s="260"/>
      <c r="RDJ250" s="260"/>
      <c r="RDK250" s="260"/>
      <c r="RDL250" s="260"/>
      <c r="RDM250" s="260"/>
      <c r="RDN250" s="260"/>
      <c r="RDO250" s="260"/>
      <c r="RDP250" s="260"/>
      <c r="RDQ250" s="260"/>
      <c r="RDR250" s="260"/>
      <c r="RDS250" s="260"/>
      <c r="RDT250" s="260"/>
      <c r="RDU250" s="260"/>
      <c r="RDV250" s="260"/>
      <c r="RDW250" s="260"/>
      <c r="RDX250" s="260"/>
      <c r="RDY250" s="260"/>
      <c r="RDZ250" s="260"/>
      <c r="REA250" s="260"/>
      <c r="REB250" s="260"/>
      <c r="REC250" s="260"/>
      <c r="RED250" s="260"/>
      <c r="REE250" s="260"/>
      <c r="REF250" s="260"/>
      <c r="REG250" s="260"/>
      <c r="REH250" s="260"/>
      <c r="REI250" s="260"/>
      <c r="REJ250" s="260"/>
      <c r="REK250" s="260"/>
      <c r="REL250" s="260"/>
      <c r="REM250" s="260"/>
      <c r="REN250" s="260"/>
      <c r="REO250" s="260"/>
      <c r="REP250" s="260"/>
      <c r="REQ250" s="260"/>
      <c r="RER250" s="260"/>
      <c r="RES250" s="260"/>
      <c r="RET250" s="260"/>
      <c r="REU250" s="260"/>
      <c r="REV250" s="260"/>
      <c r="REW250" s="260"/>
      <c r="REX250" s="260"/>
      <c r="REY250" s="260"/>
      <c r="REZ250" s="260"/>
      <c r="RFA250" s="260"/>
      <c r="RFB250" s="260"/>
      <c r="RFC250" s="260"/>
      <c r="RFD250" s="260"/>
      <c r="RFE250" s="260"/>
      <c r="RFF250" s="260"/>
      <c r="RFG250" s="260"/>
      <c r="RFH250" s="260"/>
      <c r="RFI250" s="260"/>
      <c r="RFJ250" s="260"/>
      <c r="RFK250" s="260"/>
      <c r="RFL250" s="260"/>
      <c r="RFM250" s="260"/>
      <c r="RFN250" s="260"/>
      <c r="RFO250" s="260"/>
      <c r="RFP250" s="260"/>
      <c r="RFQ250" s="260"/>
      <c r="RFR250" s="260"/>
      <c r="RFS250" s="260"/>
      <c r="RFT250" s="260"/>
      <c r="RFU250" s="260"/>
      <c r="RFV250" s="260"/>
      <c r="RFW250" s="260"/>
      <c r="RFX250" s="260"/>
      <c r="RFY250" s="260"/>
      <c r="RFZ250" s="260"/>
      <c r="RGA250" s="260"/>
      <c r="RGB250" s="260"/>
      <c r="RGC250" s="260"/>
      <c r="RGD250" s="260"/>
      <c r="RGE250" s="260"/>
      <c r="RGF250" s="260"/>
      <c r="RGG250" s="260"/>
      <c r="RGH250" s="260"/>
      <c r="RGI250" s="260"/>
      <c r="RGJ250" s="260"/>
      <c r="RGK250" s="260"/>
      <c r="RGL250" s="260"/>
      <c r="RGM250" s="260"/>
      <c r="RGN250" s="260"/>
      <c r="RGO250" s="260"/>
      <c r="RGP250" s="260"/>
      <c r="RGQ250" s="260"/>
      <c r="RGR250" s="260"/>
      <c r="RGS250" s="260"/>
      <c r="RGT250" s="260"/>
      <c r="RGU250" s="260"/>
      <c r="RGV250" s="260"/>
      <c r="RGW250" s="260"/>
      <c r="RGX250" s="260"/>
      <c r="RGY250" s="260"/>
      <c r="RGZ250" s="260"/>
      <c r="RHA250" s="260"/>
      <c r="RHB250" s="260"/>
      <c r="RHC250" s="260"/>
      <c r="RHD250" s="260"/>
      <c r="RHE250" s="260"/>
      <c r="RHF250" s="260"/>
      <c r="RHG250" s="260"/>
      <c r="RHH250" s="260"/>
      <c r="RHI250" s="260"/>
      <c r="RHJ250" s="260"/>
      <c r="RHK250" s="260"/>
      <c r="RHL250" s="260"/>
      <c r="RHM250" s="260"/>
      <c r="RHN250" s="260"/>
      <c r="RHO250" s="260"/>
      <c r="RHP250" s="260"/>
      <c r="RHQ250" s="260"/>
      <c r="RHR250" s="260"/>
      <c r="RHS250" s="260"/>
      <c r="RHT250" s="260"/>
      <c r="RHU250" s="260"/>
      <c r="RHV250" s="260"/>
      <c r="RHW250" s="260"/>
      <c r="RHX250" s="260"/>
      <c r="RHY250" s="260"/>
      <c r="RHZ250" s="260"/>
      <c r="RIA250" s="260"/>
      <c r="RIB250" s="260"/>
      <c r="RIC250" s="260"/>
      <c r="RID250" s="260"/>
      <c r="RIE250" s="260"/>
      <c r="RIF250" s="260"/>
      <c r="RIG250" s="260"/>
      <c r="RIH250" s="260"/>
      <c r="RII250" s="260"/>
      <c r="RIJ250" s="260"/>
      <c r="RIK250" s="260"/>
      <c r="RIL250" s="260"/>
      <c r="RIM250" s="260"/>
      <c r="RIN250" s="260"/>
      <c r="RIO250" s="260"/>
      <c r="RIP250" s="260"/>
      <c r="RIQ250" s="260"/>
      <c r="RIR250" s="260"/>
      <c r="RIS250" s="260"/>
      <c r="RIT250" s="260"/>
      <c r="RIU250" s="260"/>
      <c r="RIV250" s="260"/>
      <c r="RIW250" s="260"/>
      <c r="RIX250" s="260"/>
      <c r="RIY250" s="260"/>
      <c r="RIZ250" s="260"/>
      <c r="RJA250" s="260"/>
      <c r="RJB250" s="260"/>
      <c r="RJC250" s="260"/>
      <c r="RJD250" s="260"/>
      <c r="RJE250" s="260"/>
      <c r="RJF250" s="260"/>
      <c r="RJG250" s="260"/>
      <c r="RJH250" s="260"/>
      <c r="RJI250" s="260"/>
      <c r="RJJ250" s="260"/>
      <c r="RJK250" s="260"/>
      <c r="RJL250" s="260"/>
      <c r="RJM250" s="260"/>
      <c r="RJN250" s="260"/>
      <c r="RJO250" s="260"/>
      <c r="RJP250" s="260"/>
      <c r="RJQ250" s="260"/>
      <c r="RJR250" s="260"/>
      <c r="RJS250" s="260"/>
      <c r="RJT250" s="260"/>
      <c r="RJU250" s="260"/>
      <c r="RJV250" s="260"/>
      <c r="RJW250" s="260"/>
      <c r="RJX250" s="260"/>
      <c r="RJY250" s="260"/>
      <c r="RJZ250" s="260"/>
      <c r="RKA250" s="260"/>
      <c r="RKB250" s="260"/>
      <c r="RKC250" s="260"/>
      <c r="RKD250" s="260"/>
      <c r="RKE250" s="260"/>
      <c r="RKF250" s="260"/>
      <c r="RKG250" s="260"/>
      <c r="RKH250" s="260"/>
      <c r="RKI250" s="260"/>
      <c r="RKJ250" s="260"/>
      <c r="RKK250" s="260"/>
      <c r="RKL250" s="260"/>
      <c r="RKM250" s="260"/>
      <c r="RKN250" s="260"/>
      <c r="RKO250" s="260"/>
      <c r="RKP250" s="260"/>
      <c r="RKQ250" s="260"/>
      <c r="RKR250" s="260"/>
      <c r="RKS250" s="260"/>
      <c r="RKT250" s="260"/>
      <c r="RKU250" s="260"/>
      <c r="RKV250" s="260"/>
      <c r="RKW250" s="260"/>
      <c r="RKX250" s="260"/>
      <c r="RKY250" s="260"/>
      <c r="RKZ250" s="260"/>
      <c r="RLA250" s="260"/>
      <c r="RLB250" s="260"/>
      <c r="RLC250" s="260"/>
      <c r="RLD250" s="260"/>
      <c r="RLE250" s="260"/>
      <c r="RLF250" s="260"/>
      <c r="RLG250" s="260"/>
      <c r="RLH250" s="260"/>
      <c r="RLI250" s="260"/>
      <c r="RLJ250" s="260"/>
      <c r="RLK250" s="260"/>
      <c r="RLL250" s="260"/>
      <c r="RLM250" s="260"/>
      <c r="RLN250" s="260"/>
      <c r="RLO250" s="260"/>
      <c r="RLP250" s="260"/>
      <c r="RLQ250" s="260"/>
      <c r="RLR250" s="260"/>
      <c r="RLS250" s="260"/>
      <c r="RLT250" s="260"/>
      <c r="RLU250" s="260"/>
      <c r="RLV250" s="260"/>
      <c r="RLW250" s="260"/>
      <c r="RLX250" s="260"/>
      <c r="RLY250" s="260"/>
      <c r="RLZ250" s="260"/>
      <c r="RMA250" s="260"/>
      <c r="RMB250" s="260"/>
      <c r="RMC250" s="260"/>
      <c r="RMD250" s="260"/>
      <c r="RME250" s="260"/>
      <c r="RMF250" s="260"/>
      <c r="RMG250" s="260"/>
      <c r="RMH250" s="260"/>
      <c r="RMI250" s="260"/>
      <c r="RMJ250" s="260"/>
      <c r="RMK250" s="260"/>
      <c r="RML250" s="260"/>
      <c r="RMM250" s="260"/>
      <c r="RMN250" s="260"/>
      <c r="RMO250" s="260"/>
      <c r="RMP250" s="260"/>
      <c r="RMQ250" s="260"/>
      <c r="RMR250" s="260"/>
      <c r="RMS250" s="260"/>
      <c r="RMT250" s="260"/>
      <c r="RMU250" s="260"/>
      <c r="RMV250" s="260"/>
      <c r="RMW250" s="260"/>
      <c r="RMX250" s="260"/>
      <c r="RMY250" s="260"/>
      <c r="RMZ250" s="260"/>
      <c r="RNA250" s="260"/>
      <c r="RNB250" s="260"/>
      <c r="RNC250" s="260"/>
      <c r="RND250" s="260"/>
      <c r="RNE250" s="260"/>
      <c r="RNF250" s="260"/>
      <c r="RNG250" s="260"/>
      <c r="RNH250" s="260"/>
      <c r="RNI250" s="260"/>
      <c r="RNJ250" s="260"/>
      <c r="RNK250" s="260"/>
      <c r="RNL250" s="260"/>
      <c r="RNM250" s="260"/>
      <c r="RNN250" s="260"/>
      <c r="RNO250" s="260"/>
      <c r="RNP250" s="260"/>
      <c r="RNQ250" s="260"/>
      <c r="RNR250" s="260"/>
      <c r="RNS250" s="260"/>
      <c r="RNT250" s="260"/>
      <c r="RNU250" s="260"/>
      <c r="RNV250" s="260"/>
      <c r="RNW250" s="260"/>
      <c r="RNX250" s="260"/>
      <c r="RNY250" s="260"/>
      <c r="RNZ250" s="260"/>
      <c r="ROA250" s="260"/>
      <c r="ROB250" s="260"/>
      <c r="ROC250" s="260"/>
      <c r="ROD250" s="260"/>
      <c r="ROE250" s="260"/>
      <c r="ROF250" s="260"/>
      <c r="ROG250" s="260"/>
      <c r="ROH250" s="260"/>
      <c r="ROI250" s="260"/>
      <c r="ROJ250" s="260"/>
      <c r="ROK250" s="260"/>
      <c r="ROL250" s="260"/>
      <c r="ROM250" s="260"/>
      <c r="RON250" s="260"/>
      <c r="ROO250" s="260"/>
      <c r="ROP250" s="260"/>
      <c r="ROQ250" s="260"/>
      <c r="ROR250" s="260"/>
      <c r="ROS250" s="260"/>
      <c r="ROT250" s="260"/>
      <c r="ROU250" s="260"/>
      <c r="ROV250" s="260"/>
      <c r="ROW250" s="260"/>
      <c r="ROX250" s="260"/>
      <c r="ROY250" s="260"/>
      <c r="ROZ250" s="260"/>
      <c r="RPA250" s="260"/>
      <c r="RPB250" s="260"/>
      <c r="RPC250" s="260"/>
      <c r="RPD250" s="260"/>
      <c r="RPE250" s="260"/>
      <c r="RPF250" s="260"/>
      <c r="RPG250" s="260"/>
      <c r="RPH250" s="260"/>
      <c r="RPI250" s="260"/>
      <c r="RPJ250" s="260"/>
      <c r="RPK250" s="260"/>
      <c r="RPL250" s="260"/>
      <c r="RPM250" s="260"/>
      <c r="RPN250" s="260"/>
      <c r="RPO250" s="260"/>
      <c r="RPP250" s="260"/>
      <c r="RPQ250" s="260"/>
      <c r="RPR250" s="260"/>
      <c r="RPS250" s="260"/>
      <c r="RPT250" s="260"/>
      <c r="RPU250" s="260"/>
      <c r="RPV250" s="260"/>
      <c r="RPW250" s="260"/>
      <c r="RPX250" s="260"/>
      <c r="RPY250" s="260"/>
      <c r="RPZ250" s="260"/>
      <c r="RQA250" s="260"/>
      <c r="RQB250" s="260"/>
      <c r="RQC250" s="260"/>
      <c r="RQD250" s="260"/>
      <c r="RQE250" s="260"/>
      <c r="RQF250" s="260"/>
      <c r="RQG250" s="260"/>
      <c r="RQH250" s="260"/>
      <c r="RQI250" s="260"/>
      <c r="RQJ250" s="260"/>
      <c r="RQK250" s="260"/>
      <c r="RQL250" s="260"/>
      <c r="RQM250" s="260"/>
      <c r="RQN250" s="260"/>
      <c r="RQO250" s="260"/>
      <c r="RQP250" s="260"/>
      <c r="RQQ250" s="260"/>
      <c r="RQR250" s="260"/>
      <c r="RQS250" s="260"/>
      <c r="RQT250" s="260"/>
      <c r="RQU250" s="260"/>
      <c r="RQV250" s="260"/>
      <c r="RQW250" s="260"/>
      <c r="RQX250" s="260"/>
      <c r="RQY250" s="260"/>
      <c r="RQZ250" s="260"/>
      <c r="RRA250" s="260"/>
      <c r="RRB250" s="260"/>
      <c r="RRC250" s="260"/>
      <c r="RRD250" s="260"/>
      <c r="RRE250" s="260"/>
      <c r="RRF250" s="260"/>
      <c r="RRG250" s="260"/>
      <c r="RRH250" s="260"/>
      <c r="RRI250" s="260"/>
      <c r="RRJ250" s="260"/>
      <c r="RRK250" s="260"/>
      <c r="RRL250" s="260"/>
      <c r="RRM250" s="260"/>
      <c r="RRN250" s="260"/>
      <c r="RRO250" s="260"/>
      <c r="RRP250" s="260"/>
      <c r="RRQ250" s="260"/>
      <c r="RRR250" s="260"/>
      <c r="RRS250" s="260"/>
      <c r="RRT250" s="260"/>
      <c r="RRU250" s="260"/>
      <c r="RRV250" s="260"/>
      <c r="RRW250" s="260"/>
      <c r="RRX250" s="260"/>
      <c r="RRY250" s="260"/>
      <c r="RRZ250" s="260"/>
      <c r="RSA250" s="260"/>
      <c r="RSB250" s="260"/>
      <c r="RSC250" s="260"/>
      <c r="RSD250" s="260"/>
      <c r="RSE250" s="260"/>
      <c r="RSF250" s="260"/>
      <c r="RSG250" s="260"/>
      <c r="RSH250" s="260"/>
      <c r="RSI250" s="260"/>
      <c r="RSJ250" s="260"/>
      <c r="RSK250" s="260"/>
      <c r="RSL250" s="260"/>
      <c r="RSM250" s="260"/>
      <c r="RSN250" s="260"/>
      <c r="RSO250" s="260"/>
      <c r="RSP250" s="260"/>
      <c r="RSQ250" s="260"/>
      <c r="RSR250" s="260"/>
      <c r="RSS250" s="260"/>
      <c r="RST250" s="260"/>
      <c r="RSU250" s="260"/>
      <c r="RSV250" s="260"/>
      <c r="RSW250" s="260"/>
      <c r="RSX250" s="260"/>
      <c r="RSY250" s="260"/>
      <c r="RSZ250" s="260"/>
      <c r="RTA250" s="260"/>
      <c r="RTB250" s="260"/>
      <c r="RTC250" s="260"/>
      <c r="RTD250" s="260"/>
      <c r="RTE250" s="260"/>
      <c r="RTF250" s="260"/>
      <c r="RTG250" s="260"/>
      <c r="RTH250" s="260"/>
      <c r="RTI250" s="260"/>
      <c r="RTJ250" s="260"/>
      <c r="RTK250" s="260"/>
      <c r="RTL250" s="260"/>
      <c r="RTM250" s="260"/>
      <c r="RTN250" s="260"/>
      <c r="RTO250" s="260"/>
      <c r="RTP250" s="260"/>
      <c r="RTQ250" s="260"/>
      <c r="RTR250" s="260"/>
      <c r="RTS250" s="260"/>
      <c r="RTT250" s="260"/>
      <c r="RTU250" s="260"/>
      <c r="RTV250" s="260"/>
      <c r="RTW250" s="260"/>
      <c r="RTX250" s="260"/>
      <c r="RTY250" s="260"/>
      <c r="RTZ250" s="260"/>
      <c r="RUA250" s="260"/>
      <c r="RUB250" s="260"/>
      <c r="RUC250" s="260"/>
      <c r="RUD250" s="260"/>
      <c r="RUE250" s="260"/>
      <c r="RUF250" s="260"/>
      <c r="RUG250" s="260"/>
      <c r="RUH250" s="260"/>
      <c r="RUI250" s="260"/>
      <c r="RUJ250" s="260"/>
      <c r="RUK250" s="260"/>
      <c r="RUL250" s="260"/>
      <c r="RUM250" s="260"/>
      <c r="RUN250" s="260"/>
      <c r="RUO250" s="260"/>
      <c r="RUP250" s="260"/>
      <c r="RUQ250" s="260"/>
      <c r="RUR250" s="260"/>
      <c r="RUS250" s="260"/>
      <c r="RUT250" s="260"/>
      <c r="RUU250" s="260"/>
      <c r="RUV250" s="260"/>
      <c r="RUW250" s="260"/>
      <c r="RUX250" s="260"/>
      <c r="RUY250" s="260"/>
      <c r="RUZ250" s="260"/>
      <c r="RVA250" s="260"/>
      <c r="RVB250" s="260"/>
      <c r="RVC250" s="260"/>
      <c r="RVD250" s="260"/>
      <c r="RVE250" s="260"/>
      <c r="RVF250" s="260"/>
      <c r="RVG250" s="260"/>
      <c r="RVH250" s="260"/>
      <c r="RVI250" s="260"/>
      <c r="RVJ250" s="260"/>
      <c r="RVK250" s="260"/>
      <c r="RVL250" s="260"/>
      <c r="RVM250" s="260"/>
      <c r="RVN250" s="260"/>
      <c r="RVO250" s="260"/>
      <c r="RVP250" s="260"/>
      <c r="RVQ250" s="260"/>
      <c r="RVR250" s="260"/>
      <c r="RVS250" s="260"/>
      <c r="RVT250" s="260"/>
      <c r="RVU250" s="260"/>
      <c r="RVV250" s="260"/>
      <c r="RVW250" s="260"/>
      <c r="RVX250" s="260"/>
      <c r="RVY250" s="260"/>
      <c r="RVZ250" s="260"/>
      <c r="RWA250" s="260"/>
      <c r="RWB250" s="260"/>
      <c r="RWC250" s="260"/>
      <c r="RWD250" s="260"/>
      <c r="RWE250" s="260"/>
      <c r="RWF250" s="260"/>
      <c r="RWG250" s="260"/>
      <c r="RWH250" s="260"/>
      <c r="RWI250" s="260"/>
      <c r="RWJ250" s="260"/>
      <c r="RWK250" s="260"/>
      <c r="RWL250" s="260"/>
      <c r="RWM250" s="260"/>
      <c r="RWN250" s="260"/>
      <c r="RWO250" s="260"/>
      <c r="RWP250" s="260"/>
      <c r="RWQ250" s="260"/>
      <c r="RWR250" s="260"/>
      <c r="RWS250" s="260"/>
      <c r="RWT250" s="260"/>
      <c r="RWU250" s="260"/>
      <c r="RWV250" s="260"/>
      <c r="RWW250" s="260"/>
      <c r="RWX250" s="260"/>
      <c r="RWY250" s="260"/>
      <c r="RWZ250" s="260"/>
      <c r="RXA250" s="260"/>
      <c r="RXB250" s="260"/>
      <c r="RXC250" s="260"/>
      <c r="RXD250" s="260"/>
      <c r="RXE250" s="260"/>
      <c r="RXF250" s="260"/>
      <c r="RXG250" s="260"/>
      <c r="RXH250" s="260"/>
      <c r="RXI250" s="260"/>
      <c r="RXJ250" s="260"/>
      <c r="RXK250" s="260"/>
      <c r="RXL250" s="260"/>
      <c r="RXM250" s="260"/>
      <c r="RXN250" s="260"/>
      <c r="RXO250" s="260"/>
      <c r="RXP250" s="260"/>
      <c r="RXQ250" s="260"/>
      <c r="RXR250" s="260"/>
      <c r="RXS250" s="260"/>
      <c r="RXT250" s="260"/>
      <c r="RXU250" s="260"/>
      <c r="RXV250" s="260"/>
      <c r="RXW250" s="260"/>
      <c r="RXX250" s="260"/>
      <c r="RXY250" s="260"/>
      <c r="RXZ250" s="260"/>
      <c r="RYA250" s="260"/>
      <c r="RYB250" s="260"/>
      <c r="RYC250" s="260"/>
      <c r="RYD250" s="260"/>
      <c r="RYE250" s="260"/>
      <c r="RYF250" s="260"/>
      <c r="RYG250" s="260"/>
      <c r="RYH250" s="260"/>
      <c r="RYI250" s="260"/>
      <c r="RYJ250" s="260"/>
      <c r="RYK250" s="260"/>
      <c r="RYL250" s="260"/>
      <c r="RYM250" s="260"/>
      <c r="RYN250" s="260"/>
      <c r="RYO250" s="260"/>
      <c r="RYP250" s="260"/>
      <c r="RYQ250" s="260"/>
      <c r="RYR250" s="260"/>
      <c r="RYS250" s="260"/>
      <c r="RYT250" s="260"/>
      <c r="RYU250" s="260"/>
      <c r="RYV250" s="260"/>
      <c r="RYW250" s="260"/>
      <c r="RYX250" s="260"/>
      <c r="RYY250" s="260"/>
      <c r="RYZ250" s="260"/>
      <c r="RZA250" s="260"/>
      <c r="RZB250" s="260"/>
      <c r="RZC250" s="260"/>
      <c r="RZD250" s="260"/>
      <c r="RZE250" s="260"/>
      <c r="RZF250" s="260"/>
      <c r="RZG250" s="260"/>
      <c r="RZH250" s="260"/>
      <c r="RZI250" s="260"/>
      <c r="RZJ250" s="260"/>
      <c r="RZK250" s="260"/>
      <c r="RZL250" s="260"/>
      <c r="RZM250" s="260"/>
      <c r="RZN250" s="260"/>
      <c r="RZO250" s="260"/>
      <c r="RZP250" s="260"/>
      <c r="RZQ250" s="260"/>
      <c r="RZR250" s="260"/>
      <c r="RZS250" s="260"/>
      <c r="RZT250" s="260"/>
      <c r="RZU250" s="260"/>
      <c r="RZV250" s="260"/>
      <c r="RZW250" s="260"/>
      <c r="RZX250" s="260"/>
      <c r="RZY250" s="260"/>
      <c r="RZZ250" s="260"/>
      <c r="SAA250" s="260"/>
      <c r="SAB250" s="260"/>
      <c r="SAC250" s="260"/>
      <c r="SAD250" s="260"/>
      <c r="SAE250" s="260"/>
      <c r="SAF250" s="260"/>
      <c r="SAG250" s="260"/>
      <c r="SAH250" s="260"/>
      <c r="SAI250" s="260"/>
      <c r="SAJ250" s="260"/>
      <c r="SAK250" s="260"/>
      <c r="SAL250" s="260"/>
      <c r="SAM250" s="260"/>
      <c r="SAN250" s="260"/>
      <c r="SAO250" s="260"/>
      <c r="SAP250" s="260"/>
      <c r="SAQ250" s="260"/>
      <c r="SAR250" s="260"/>
      <c r="SAS250" s="260"/>
      <c r="SAT250" s="260"/>
      <c r="SAU250" s="260"/>
      <c r="SAV250" s="260"/>
      <c r="SAW250" s="260"/>
      <c r="SAX250" s="260"/>
      <c r="SAY250" s="260"/>
      <c r="SAZ250" s="260"/>
      <c r="SBA250" s="260"/>
      <c r="SBB250" s="260"/>
      <c r="SBC250" s="260"/>
      <c r="SBD250" s="260"/>
      <c r="SBE250" s="260"/>
      <c r="SBF250" s="260"/>
      <c r="SBG250" s="260"/>
      <c r="SBH250" s="260"/>
      <c r="SBI250" s="260"/>
      <c r="SBJ250" s="260"/>
      <c r="SBK250" s="260"/>
      <c r="SBL250" s="260"/>
      <c r="SBM250" s="260"/>
      <c r="SBN250" s="260"/>
      <c r="SBO250" s="260"/>
      <c r="SBP250" s="260"/>
      <c r="SBQ250" s="260"/>
      <c r="SBR250" s="260"/>
      <c r="SBS250" s="260"/>
      <c r="SBT250" s="260"/>
      <c r="SBU250" s="260"/>
      <c r="SBV250" s="260"/>
      <c r="SBW250" s="260"/>
      <c r="SBX250" s="260"/>
      <c r="SBY250" s="260"/>
      <c r="SBZ250" s="260"/>
      <c r="SCA250" s="260"/>
      <c r="SCB250" s="260"/>
      <c r="SCC250" s="260"/>
      <c r="SCD250" s="260"/>
      <c r="SCE250" s="260"/>
      <c r="SCF250" s="260"/>
      <c r="SCG250" s="260"/>
      <c r="SCH250" s="260"/>
      <c r="SCI250" s="260"/>
      <c r="SCJ250" s="260"/>
      <c r="SCK250" s="260"/>
      <c r="SCL250" s="260"/>
      <c r="SCM250" s="260"/>
      <c r="SCN250" s="260"/>
      <c r="SCO250" s="260"/>
      <c r="SCP250" s="260"/>
      <c r="SCQ250" s="260"/>
      <c r="SCR250" s="260"/>
      <c r="SCS250" s="260"/>
      <c r="SCT250" s="260"/>
      <c r="SCU250" s="260"/>
      <c r="SCV250" s="260"/>
      <c r="SCW250" s="260"/>
      <c r="SCX250" s="260"/>
      <c r="SCY250" s="260"/>
      <c r="SCZ250" s="260"/>
      <c r="SDA250" s="260"/>
      <c r="SDB250" s="260"/>
      <c r="SDC250" s="260"/>
      <c r="SDD250" s="260"/>
      <c r="SDE250" s="260"/>
      <c r="SDF250" s="260"/>
      <c r="SDG250" s="260"/>
      <c r="SDH250" s="260"/>
      <c r="SDI250" s="260"/>
      <c r="SDJ250" s="260"/>
      <c r="SDK250" s="260"/>
      <c r="SDL250" s="260"/>
      <c r="SDM250" s="260"/>
      <c r="SDN250" s="260"/>
      <c r="SDO250" s="260"/>
      <c r="SDP250" s="260"/>
      <c r="SDQ250" s="260"/>
      <c r="SDR250" s="260"/>
      <c r="SDS250" s="260"/>
      <c r="SDT250" s="260"/>
      <c r="SDU250" s="260"/>
      <c r="SDV250" s="260"/>
      <c r="SDW250" s="260"/>
      <c r="SDX250" s="260"/>
      <c r="SDY250" s="260"/>
      <c r="SDZ250" s="260"/>
      <c r="SEA250" s="260"/>
      <c r="SEB250" s="260"/>
      <c r="SEC250" s="260"/>
      <c r="SED250" s="260"/>
      <c r="SEE250" s="260"/>
      <c r="SEF250" s="260"/>
      <c r="SEG250" s="260"/>
      <c r="SEH250" s="260"/>
      <c r="SEI250" s="260"/>
      <c r="SEJ250" s="260"/>
      <c r="SEK250" s="260"/>
      <c r="SEL250" s="260"/>
      <c r="SEM250" s="260"/>
      <c r="SEN250" s="260"/>
      <c r="SEO250" s="260"/>
      <c r="SEP250" s="260"/>
      <c r="SEQ250" s="260"/>
      <c r="SER250" s="260"/>
      <c r="SES250" s="260"/>
      <c r="SET250" s="260"/>
      <c r="SEU250" s="260"/>
      <c r="SEV250" s="260"/>
      <c r="SEW250" s="260"/>
      <c r="SEX250" s="260"/>
      <c r="SEY250" s="260"/>
      <c r="SEZ250" s="260"/>
      <c r="SFA250" s="260"/>
      <c r="SFB250" s="260"/>
      <c r="SFC250" s="260"/>
      <c r="SFD250" s="260"/>
      <c r="SFE250" s="260"/>
      <c r="SFF250" s="260"/>
      <c r="SFG250" s="260"/>
      <c r="SFH250" s="260"/>
      <c r="SFI250" s="260"/>
      <c r="SFJ250" s="260"/>
      <c r="SFK250" s="260"/>
      <c r="SFL250" s="260"/>
      <c r="SFM250" s="260"/>
      <c r="SFN250" s="260"/>
      <c r="SFO250" s="260"/>
      <c r="SFP250" s="260"/>
      <c r="SFQ250" s="260"/>
      <c r="SFR250" s="260"/>
      <c r="SFS250" s="260"/>
      <c r="SFT250" s="260"/>
      <c r="SFU250" s="260"/>
      <c r="SFV250" s="260"/>
      <c r="SFW250" s="260"/>
      <c r="SFX250" s="260"/>
      <c r="SFY250" s="260"/>
      <c r="SFZ250" s="260"/>
      <c r="SGA250" s="260"/>
      <c r="SGB250" s="260"/>
      <c r="SGC250" s="260"/>
      <c r="SGD250" s="260"/>
      <c r="SGE250" s="260"/>
      <c r="SGF250" s="260"/>
      <c r="SGG250" s="260"/>
      <c r="SGH250" s="260"/>
      <c r="SGI250" s="260"/>
      <c r="SGJ250" s="260"/>
      <c r="SGK250" s="260"/>
      <c r="SGL250" s="260"/>
      <c r="SGM250" s="260"/>
      <c r="SGN250" s="260"/>
      <c r="SGO250" s="260"/>
      <c r="SGP250" s="260"/>
      <c r="SGQ250" s="260"/>
      <c r="SGR250" s="260"/>
      <c r="SGS250" s="260"/>
      <c r="SGT250" s="260"/>
      <c r="SGU250" s="260"/>
      <c r="SGV250" s="260"/>
      <c r="SGW250" s="260"/>
      <c r="SGX250" s="260"/>
      <c r="SGY250" s="260"/>
      <c r="SGZ250" s="260"/>
      <c r="SHA250" s="260"/>
      <c r="SHB250" s="260"/>
      <c r="SHC250" s="260"/>
      <c r="SHD250" s="260"/>
      <c r="SHE250" s="260"/>
      <c r="SHF250" s="260"/>
      <c r="SHG250" s="260"/>
      <c r="SHH250" s="260"/>
      <c r="SHI250" s="260"/>
      <c r="SHJ250" s="260"/>
      <c r="SHK250" s="260"/>
      <c r="SHL250" s="260"/>
      <c r="SHM250" s="260"/>
      <c r="SHN250" s="260"/>
      <c r="SHO250" s="260"/>
      <c r="SHP250" s="260"/>
      <c r="SHQ250" s="260"/>
      <c r="SHR250" s="260"/>
      <c r="SHS250" s="260"/>
      <c r="SHT250" s="260"/>
      <c r="SHU250" s="260"/>
      <c r="SHV250" s="260"/>
      <c r="SHW250" s="260"/>
      <c r="SHX250" s="260"/>
      <c r="SHY250" s="260"/>
      <c r="SHZ250" s="260"/>
      <c r="SIA250" s="260"/>
      <c r="SIB250" s="260"/>
      <c r="SIC250" s="260"/>
      <c r="SID250" s="260"/>
      <c r="SIE250" s="260"/>
      <c r="SIF250" s="260"/>
      <c r="SIG250" s="260"/>
      <c r="SIH250" s="260"/>
      <c r="SII250" s="260"/>
      <c r="SIJ250" s="260"/>
      <c r="SIK250" s="260"/>
      <c r="SIL250" s="260"/>
      <c r="SIM250" s="260"/>
      <c r="SIN250" s="260"/>
      <c r="SIO250" s="260"/>
      <c r="SIP250" s="260"/>
      <c r="SIQ250" s="260"/>
      <c r="SIR250" s="260"/>
      <c r="SIS250" s="260"/>
      <c r="SIT250" s="260"/>
      <c r="SIU250" s="260"/>
      <c r="SIV250" s="260"/>
      <c r="SIW250" s="260"/>
      <c r="SIX250" s="260"/>
      <c r="SIY250" s="260"/>
      <c r="SIZ250" s="260"/>
      <c r="SJA250" s="260"/>
      <c r="SJB250" s="260"/>
      <c r="SJC250" s="260"/>
      <c r="SJD250" s="260"/>
      <c r="SJE250" s="260"/>
      <c r="SJF250" s="260"/>
      <c r="SJG250" s="260"/>
      <c r="SJH250" s="260"/>
      <c r="SJI250" s="260"/>
      <c r="SJJ250" s="260"/>
      <c r="SJK250" s="260"/>
      <c r="SJL250" s="260"/>
      <c r="SJM250" s="260"/>
      <c r="SJN250" s="260"/>
      <c r="SJO250" s="260"/>
      <c r="SJP250" s="260"/>
      <c r="SJQ250" s="260"/>
      <c r="SJR250" s="260"/>
      <c r="SJS250" s="260"/>
      <c r="SJT250" s="260"/>
      <c r="SJU250" s="260"/>
      <c r="SJV250" s="260"/>
      <c r="SJW250" s="260"/>
      <c r="SJX250" s="260"/>
      <c r="SJY250" s="260"/>
      <c r="SJZ250" s="260"/>
      <c r="SKA250" s="260"/>
      <c r="SKB250" s="260"/>
      <c r="SKC250" s="260"/>
      <c r="SKD250" s="260"/>
      <c r="SKE250" s="260"/>
      <c r="SKF250" s="260"/>
      <c r="SKG250" s="260"/>
      <c r="SKH250" s="260"/>
      <c r="SKI250" s="260"/>
      <c r="SKJ250" s="260"/>
      <c r="SKK250" s="260"/>
      <c r="SKL250" s="260"/>
      <c r="SKM250" s="260"/>
      <c r="SKN250" s="260"/>
      <c r="SKO250" s="260"/>
      <c r="SKP250" s="260"/>
      <c r="SKQ250" s="260"/>
      <c r="SKR250" s="260"/>
      <c r="SKS250" s="260"/>
      <c r="SKT250" s="260"/>
      <c r="SKU250" s="260"/>
      <c r="SKV250" s="260"/>
      <c r="SKW250" s="260"/>
      <c r="SKX250" s="260"/>
      <c r="SKY250" s="260"/>
      <c r="SKZ250" s="260"/>
      <c r="SLA250" s="260"/>
      <c r="SLB250" s="260"/>
      <c r="SLC250" s="260"/>
      <c r="SLD250" s="260"/>
      <c r="SLE250" s="260"/>
      <c r="SLF250" s="260"/>
      <c r="SLG250" s="260"/>
      <c r="SLH250" s="260"/>
      <c r="SLI250" s="260"/>
      <c r="SLJ250" s="260"/>
      <c r="SLK250" s="260"/>
      <c r="SLL250" s="260"/>
      <c r="SLM250" s="260"/>
      <c r="SLN250" s="260"/>
      <c r="SLO250" s="260"/>
      <c r="SLP250" s="260"/>
      <c r="SLQ250" s="260"/>
      <c r="SLR250" s="260"/>
      <c r="SLS250" s="260"/>
      <c r="SLT250" s="260"/>
      <c r="SLU250" s="260"/>
      <c r="SLV250" s="260"/>
      <c r="SLW250" s="260"/>
      <c r="SLX250" s="260"/>
      <c r="SLY250" s="260"/>
      <c r="SLZ250" s="260"/>
      <c r="SMA250" s="260"/>
      <c r="SMB250" s="260"/>
      <c r="SMC250" s="260"/>
      <c r="SMD250" s="260"/>
      <c r="SME250" s="260"/>
      <c r="SMF250" s="260"/>
      <c r="SMG250" s="260"/>
      <c r="SMH250" s="260"/>
      <c r="SMI250" s="260"/>
      <c r="SMJ250" s="260"/>
      <c r="SMK250" s="260"/>
      <c r="SML250" s="260"/>
      <c r="SMM250" s="260"/>
      <c r="SMN250" s="260"/>
      <c r="SMO250" s="260"/>
      <c r="SMP250" s="260"/>
      <c r="SMQ250" s="260"/>
      <c r="SMR250" s="260"/>
      <c r="SMS250" s="260"/>
      <c r="SMT250" s="260"/>
      <c r="SMU250" s="260"/>
      <c r="SMV250" s="260"/>
      <c r="SMW250" s="260"/>
      <c r="SMX250" s="260"/>
      <c r="SMY250" s="260"/>
      <c r="SMZ250" s="260"/>
      <c r="SNA250" s="260"/>
      <c r="SNB250" s="260"/>
      <c r="SNC250" s="260"/>
      <c r="SND250" s="260"/>
      <c r="SNE250" s="260"/>
      <c r="SNF250" s="260"/>
      <c r="SNG250" s="260"/>
      <c r="SNH250" s="260"/>
      <c r="SNI250" s="260"/>
      <c r="SNJ250" s="260"/>
      <c r="SNK250" s="260"/>
      <c r="SNL250" s="260"/>
      <c r="SNM250" s="260"/>
      <c r="SNN250" s="260"/>
      <c r="SNO250" s="260"/>
      <c r="SNP250" s="260"/>
      <c r="SNQ250" s="260"/>
      <c r="SNR250" s="260"/>
      <c r="SNS250" s="260"/>
      <c r="SNT250" s="260"/>
      <c r="SNU250" s="260"/>
      <c r="SNV250" s="260"/>
      <c r="SNW250" s="260"/>
      <c r="SNX250" s="260"/>
      <c r="SNY250" s="260"/>
      <c r="SNZ250" s="260"/>
      <c r="SOA250" s="260"/>
      <c r="SOB250" s="260"/>
      <c r="SOC250" s="260"/>
      <c r="SOD250" s="260"/>
      <c r="SOE250" s="260"/>
      <c r="SOF250" s="260"/>
      <c r="SOG250" s="260"/>
      <c r="SOH250" s="260"/>
      <c r="SOI250" s="260"/>
      <c r="SOJ250" s="260"/>
      <c r="SOK250" s="260"/>
      <c r="SOL250" s="260"/>
      <c r="SOM250" s="260"/>
      <c r="SON250" s="260"/>
      <c r="SOO250" s="260"/>
      <c r="SOP250" s="260"/>
      <c r="SOQ250" s="260"/>
      <c r="SOR250" s="260"/>
      <c r="SOS250" s="260"/>
      <c r="SOT250" s="260"/>
      <c r="SOU250" s="260"/>
      <c r="SOV250" s="260"/>
      <c r="SOW250" s="260"/>
      <c r="SOX250" s="260"/>
      <c r="SOY250" s="260"/>
      <c r="SOZ250" s="260"/>
      <c r="SPA250" s="260"/>
      <c r="SPB250" s="260"/>
      <c r="SPC250" s="260"/>
      <c r="SPD250" s="260"/>
      <c r="SPE250" s="260"/>
      <c r="SPF250" s="260"/>
      <c r="SPG250" s="260"/>
      <c r="SPH250" s="260"/>
      <c r="SPI250" s="260"/>
      <c r="SPJ250" s="260"/>
      <c r="SPK250" s="260"/>
      <c r="SPL250" s="260"/>
      <c r="SPM250" s="260"/>
      <c r="SPN250" s="260"/>
      <c r="SPO250" s="260"/>
      <c r="SPP250" s="260"/>
      <c r="SPQ250" s="260"/>
      <c r="SPR250" s="260"/>
      <c r="SPS250" s="260"/>
      <c r="SPT250" s="260"/>
      <c r="SPU250" s="260"/>
      <c r="SPV250" s="260"/>
      <c r="SPW250" s="260"/>
      <c r="SPX250" s="260"/>
      <c r="SPY250" s="260"/>
      <c r="SPZ250" s="260"/>
      <c r="SQA250" s="260"/>
      <c r="SQB250" s="260"/>
      <c r="SQC250" s="260"/>
      <c r="SQD250" s="260"/>
      <c r="SQE250" s="260"/>
      <c r="SQF250" s="260"/>
      <c r="SQG250" s="260"/>
      <c r="SQH250" s="260"/>
      <c r="SQI250" s="260"/>
      <c r="SQJ250" s="260"/>
      <c r="SQK250" s="260"/>
      <c r="SQL250" s="260"/>
      <c r="SQM250" s="260"/>
      <c r="SQN250" s="260"/>
      <c r="SQO250" s="260"/>
      <c r="SQP250" s="260"/>
      <c r="SQQ250" s="260"/>
      <c r="SQR250" s="260"/>
      <c r="SQS250" s="260"/>
      <c r="SQT250" s="260"/>
      <c r="SQU250" s="260"/>
      <c r="SQV250" s="260"/>
      <c r="SQW250" s="260"/>
      <c r="SQX250" s="260"/>
      <c r="SQY250" s="260"/>
      <c r="SQZ250" s="260"/>
      <c r="SRA250" s="260"/>
      <c r="SRB250" s="260"/>
      <c r="SRC250" s="260"/>
      <c r="SRD250" s="260"/>
      <c r="SRE250" s="260"/>
      <c r="SRF250" s="260"/>
      <c r="SRG250" s="260"/>
      <c r="SRH250" s="260"/>
      <c r="SRI250" s="260"/>
      <c r="SRJ250" s="260"/>
      <c r="SRK250" s="260"/>
      <c r="SRL250" s="260"/>
      <c r="SRM250" s="260"/>
      <c r="SRN250" s="260"/>
      <c r="SRO250" s="260"/>
      <c r="SRP250" s="260"/>
      <c r="SRQ250" s="260"/>
      <c r="SRR250" s="260"/>
      <c r="SRS250" s="260"/>
      <c r="SRT250" s="260"/>
      <c r="SRU250" s="260"/>
      <c r="SRV250" s="260"/>
      <c r="SRW250" s="260"/>
      <c r="SRX250" s="260"/>
      <c r="SRY250" s="260"/>
      <c r="SRZ250" s="260"/>
      <c r="SSA250" s="260"/>
      <c r="SSB250" s="260"/>
      <c r="SSC250" s="260"/>
      <c r="SSD250" s="260"/>
      <c r="SSE250" s="260"/>
      <c r="SSF250" s="260"/>
      <c r="SSG250" s="260"/>
      <c r="SSH250" s="260"/>
      <c r="SSI250" s="260"/>
      <c r="SSJ250" s="260"/>
      <c r="SSK250" s="260"/>
      <c r="SSL250" s="260"/>
      <c r="SSM250" s="260"/>
      <c r="SSN250" s="260"/>
      <c r="SSO250" s="260"/>
      <c r="SSP250" s="260"/>
      <c r="SSQ250" s="260"/>
      <c r="SSR250" s="260"/>
      <c r="SSS250" s="260"/>
      <c r="SST250" s="260"/>
      <c r="SSU250" s="260"/>
      <c r="SSV250" s="260"/>
      <c r="SSW250" s="260"/>
      <c r="SSX250" s="260"/>
      <c r="SSY250" s="260"/>
      <c r="SSZ250" s="260"/>
      <c r="STA250" s="260"/>
      <c r="STB250" s="260"/>
      <c r="STC250" s="260"/>
      <c r="STD250" s="260"/>
      <c r="STE250" s="260"/>
      <c r="STF250" s="260"/>
      <c r="STG250" s="260"/>
      <c r="STH250" s="260"/>
      <c r="STI250" s="260"/>
      <c r="STJ250" s="260"/>
      <c r="STK250" s="260"/>
      <c r="STL250" s="260"/>
      <c r="STM250" s="260"/>
      <c r="STN250" s="260"/>
      <c r="STO250" s="260"/>
      <c r="STP250" s="260"/>
      <c r="STQ250" s="260"/>
      <c r="STR250" s="260"/>
      <c r="STS250" s="260"/>
      <c r="STT250" s="260"/>
      <c r="STU250" s="260"/>
      <c r="STV250" s="260"/>
      <c r="STW250" s="260"/>
      <c r="STX250" s="260"/>
      <c r="STY250" s="260"/>
      <c r="STZ250" s="260"/>
      <c r="SUA250" s="260"/>
      <c r="SUB250" s="260"/>
      <c r="SUC250" s="260"/>
      <c r="SUD250" s="260"/>
      <c r="SUE250" s="260"/>
      <c r="SUF250" s="260"/>
      <c r="SUG250" s="260"/>
      <c r="SUH250" s="260"/>
      <c r="SUI250" s="260"/>
      <c r="SUJ250" s="260"/>
      <c r="SUK250" s="260"/>
      <c r="SUL250" s="260"/>
      <c r="SUM250" s="260"/>
      <c r="SUN250" s="260"/>
      <c r="SUO250" s="260"/>
      <c r="SUP250" s="260"/>
      <c r="SUQ250" s="260"/>
      <c r="SUR250" s="260"/>
      <c r="SUS250" s="260"/>
      <c r="SUT250" s="260"/>
      <c r="SUU250" s="260"/>
      <c r="SUV250" s="260"/>
      <c r="SUW250" s="260"/>
      <c r="SUX250" s="260"/>
      <c r="SUY250" s="260"/>
      <c r="SUZ250" s="260"/>
      <c r="SVA250" s="260"/>
      <c r="SVB250" s="260"/>
      <c r="SVC250" s="260"/>
      <c r="SVD250" s="260"/>
      <c r="SVE250" s="260"/>
      <c r="SVF250" s="260"/>
      <c r="SVG250" s="260"/>
      <c r="SVH250" s="260"/>
      <c r="SVI250" s="260"/>
      <c r="SVJ250" s="260"/>
      <c r="SVK250" s="260"/>
      <c r="SVL250" s="260"/>
      <c r="SVM250" s="260"/>
      <c r="SVN250" s="260"/>
      <c r="SVO250" s="260"/>
      <c r="SVP250" s="260"/>
      <c r="SVQ250" s="260"/>
      <c r="SVR250" s="260"/>
      <c r="SVS250" s="260"/>
      <c r="SVT250" s="260"/>
      <c r="SVU250" s="260"/>
      <c r="SVV250" s="260"/>
      <c r="SVW250" s="260"/>
      <c r="SVX250" s="260"/>
      <c r="SVY250" s="260"/>
      <c r="SVZ250" s="260"/>
      <c r="SWA250" s="260"/>
      <c r="SWB250" s="260"/>
      <c r="SWC250" s="260"/>
      <c r="SWD250" s="260"/>
      <c r="SWE250" s="260"/>
      <c r="SWF250" s="260"/>
      <c r="SWG250" s="260"/>
      <c r="SWH250" s="260"/>
      <c r="SWI250" s="260"/>
      <c r="SWJ250" s="260"/>
      <c r="SWK250" s="260"/>
      <c r="SWL250" s="260"/>
      <c r="SWM250" s="260"/>
      <c r="SWN250" s="260"/>
      <c r="SWO250" s="260"/>
      <c r="SWP250" s="260"/>
      <c r="SWQ250" s="260"/>
      <c r="SWR250" s="260"/>
      <c r="SWS250" s="260"/>
      <c r="SWT250" s="260"/>
      <c r="SWU250" s="260"/>
      <c r="SWV250" s="260"/>
      <c r="SWW250" s="260"/>
      <c r="SWX250" s="260"/>
      <c r="SWY250" s="260"/>
      <c r="SWZ250" s="260"/>
      <c r="SXA250" s="260"/>
      <c r="SXB250" s="260"/>
      <c r="SXC250" s="260"/>
      <c r="SXD250" s="260"/>
      <c r="SXE250" s="260"/>
      <c r="SXF250" s="260"/>
      <c r="SXG250" s="260"/>
      <c r="SXH250" s="260"/>
      <c r="SXI250" s="260"/>
      <c r="SXJ250" s="260"/>
      <c r="SXK250" s="260"/>
      <c r="SXL250" s="260"/>
      <c r="SXM250" s="260"/>
      <c r="SXN250" s="260"/>
      <c r="SXO250" s="260"/>
      <c r="SXP250" s="260"/>
      <c r="SXQ250" s="260"/>
      <c r="SXR250" s="260"/>
      <c r="SXS250" s="260"/>
      <c r="SXT250" s="260"/>
      <c r="SXU250" s="260"/>
      <c r="SXV250" s="260"/>
      <c r="SXW250" s="260"/>
      <c r="SXX250" s="260"/>
      <c r="SXY250" s="260"/>
      <c r="SXZ250" s="260"/>
      <c r="SYA250" s="260"/>
      <c r="SYB250" s="260"/>
      <c r="SYC250" s="260"/>
      <c r="SYD250" s="260"/>
      <c r="SYE250" s="260"/>
      <c r="SYF250" s="260"/>
      <c r="SYG250" s="260"/>
      <c r="SYH250" s="260"/>
      <c r="SYI250" s="260"/>
      <c r="SYJ250" s="260"/>
      <c r="SYK250" s="260"/>
      <c r="SYL250" s="260"/>
      <c r="SYM250" s="260"/>
      <c r="SYN250" s="260"/>
      <c r="SYO250" s="260"/>
      <c r="SYP250" s="260"/>
      <c r="SYQ250" s="260"/>
      <c r="SYR250" s="260"/>
      <c r="SYS250" s="260"/>
      <c r="SYT250" s="260"/>
      <c r="SYU250" s="260"/>
      <c r="SYV250" s="260"/>
      <c r="SYW250" s="260"/>
      <c r="SYX250" s="260"/>
      <c r="SYY250" s="260"/>
      <c r="SYZ250" s="260"/>
      <c r="SZA250" s="260"/>
      <c r="SZB250" s="260"/>
      <c r="SZC250" s="260"/>
      <c r="SZD250" s="260"/>
      <c r="SZE250" s="260"/>
      <c r="SZF250" s="260"/>
      <c r="SZG250" s="260"/>
      <c r="SZH250" s="260"/>
      <c r="SZI250" s="260"/>
      <c r="SZJ250" s="260"/>
      <c r="SZK250" s="260"/>
      <c r="SZL250" s="260"/>
      <c r="SZM250" s="260"/>
      <c r="SZN250" s="260"/>
      <c r="SZO250" s="260"/>
      <c r="SZP250" s="260"/>
      <c r="SZQ250" s="260"/>
      <c r="SZR250" s="260"/>
      <c r="SZS250" s="260"/>
      <c r="SZT250" s="260"/>
      <c r="SZU250" s="260"/>
      <c r="SZV250" s="260"/>
      <c r="SZW250" s="260"/>
      <c r="SZX250" s="260"/>
      <c r="SZY250" s="260"/>
      <c r="SZZ250" s="260"/>
      <c r="TAA250" s="260"/>
      <c r="TAB250" s="260"/>
      <c r="TAC250" s="260"/>
      <c r="TAD250" s="260"/>
      <c r="TAE250" s="260"/>
      <c r="TAF250" s="260"/>
      <c r="TAG250" s="260"/>
      <c r="TAH250" s="260"/>
      <c r="TAI250" s="260"/>
      <c r="TAJ250" s="260"/>
      <c r="TAK250" s="260"/>
      <c r="TAL250" s="260"/>
      <c r="TAM250" s="260"/>
      <c r="TAN250" s="260"/>
      <c r="TAO250" s="260"/>
      <c r="TAP250" s="260"/>
      <c r="TAQ250" s="260"/>
      <c r="TAR250" s="260"/>
      <c r="TAS250" s="260"/>
      <c r="TAT250" s="260"/>
      <c r="TAU250" s="260"/>
      <c r="TAV250" s="260"/>
      <c r="TAW250" s="260"/>
      <c r="TAX250" s="260"/>
      <c r="TAY250" s="260"/>
      <c r="TAZ250" s="260"/>
      <c r="TBA250" s="260"/>
      <c r="TBB250" s="260"/>
      <c r="TBC250" s="260"/>
      <c r="TBD250" s="260"/>
      <c r="TBE250" s="260"/>
      <c r="TBF250" s="260"/>
      <c r="TBG250" s="260"/>
      <c r="TBH250" s="260"/>
      <c r="TBI250" s="260"/>
      <c r="TBJ250" s="260"/>
      <c r="TBK250" s="260"/>
      <c r="TBL250" s="260"/>
      <c r="TBM250" s="260"/>
      <c r="TBN250" s="260"/>
      <c r="TBO250" s="260"/>
      <c r="TBP250" s="260"/>
      <c r="TBQ250" s="260"/>
      <c r="TBR250" s="260"/>
      <c r="TBS250" s="260"/>
      <c r="TBT250" s="260"/>
      <c r="TBU250" s="260"/>
      <c r="TBV250" s="260"/>
      <c r="TBW250" s="260"/>
      <c r="TBX250" s="260"/>
      <c r="TBY250" s="260"/>
      <c r="TBZ250" s="260"/>
      <c r="TCA250" s="260"/>
      <c r="TCB250" s="260"/>
      <c r="TCC250" s="260"/>
      <c r="TCD250" s="260"/>
      <c r="TCE250" s="260"/>
      <c r="TCF250" s="260"/>
      <c r="TCG250" s="260"/>
      <c r="TCH250" s="260"/>
      <c r="TCI250" s="260"/>
      <c r="TCJ250" s="260"/>
      <c r="TCK250" s="260"/>
      <c r="TCL250" s="260"/>
      <c r="TCM250" s="260"/>
      <c r="TCN250" s="260"/>
      <c r="TCO250" s="260"/>
      <c r="TCP250" s="260"/>
      <c r="TCQ250" s="260"/>
      <c r="TCR250" s="260"/>
      <c r="TCS250" s="260"/>
      <c r="TCT250" s="260"/>
      <c r="TCU250" s="260"/>
      <c r="TCV250" s="260"/>
      <c r="TCW250" s="260"/>
      <c r="TCX250" s="260"/>
      <c r="TCY250" s="260"/>
      <c r="TCZ250" s="260"/>
      <c r="TDA250" s="260"/>
      <c r="TDB250" s="260"/>
      <c r="TDC250" s="260"/>
      <c r="TDD250" s="260"/>
      <c r="TDE250" s="260"/>
      <c r="TDF250" s="260"/>
      <c r="TDG250" s="260"/>
      <c r="TDH250" s="260"/>
      <c r="TDI250" s="260"/>
      <c r="TDJ250" s="260"/>
      <c r="TDK250" s="260"/>
      <c r="TDL250" s="260"/>
      <c r="TDM250" s="260"/>
      <c r="TDN250" s="260"/>
      <c r="TDO250" s="260"/>
      <c r="TDP250" s="260"/>
      <c r="TDQ250" s="260"/>
      <c r="TDR250" s="260"/>
      <c r="TDS250" s="260"/>
      <c r="TDT250" s="260"/>
      <c r="TDU250" s="260"/>
      <c r="TDV250" s="260"/>
      <c r="TDW250" s="260"/>
      <c r="TDX250" s="260"/>
      <c r="TDY250" s="260"/>
      <c r="TDZ250" s="260"/>
      <c r="TEA250" s="260"/>
      <c r="TEB250" s="260"/>
      <c r="TEC250" s="260"/>
      <c r="TED250" s="260"/>
      <c r="TEE250" s="260"/>
      <c r="TEF250" s="260"/>
      <c r="TEG250" s="260"/>
      <c r="TEH250" s="260"/>
      <c r="TEI250" s="260"/>
      <c r="TEJ250" s="260"/>
      <c r="TEK250" s="260"/>
      <c r="TEL250" s="260"/>
      <c r="TEM250" s="260"/>
      <c r="TEN250" s="260"/>
      <c r="TEO250" s="260"/>
      <c r="TEP250" s="260"/>
      <c r="TEQ250" s="260"/>
      <c r="TER250" s="260"/>
      <c r="TES250" s="260"/>
      <c r="TET250" s="260"/>
      <c r="TEU250" s="260"/>
      <c r="TEV250" s="260"/>
      <c r="TEW250" s="260"/>
      <c r="TEX250" s="260"/>
      <c r="TEY250" s="260"/>
      <c r="TEZ250" s="260"/>
      <c r="TFA250" s="260"/>
      <c r="TFB250" s="260"/>
      <c r="TFC250" s="260"/>
      <c r="TFD250" s="260"/>
      <c r="TFE250" s="260"/>
      <c r="TFF250" s="260"/>
      <c r="TFG250" s="260"/>
      <c r="TFH250" s="260"/>
      <c r="TFI250" s="260"/>
      <c r="TFJ250" s="260"/>
      <c r="TFK250" s="260"/>
      <c r="TFL250" s="260"/>
      <c r="TFM250" s="260"/>
      <c r="TFN250" s="260"/>
      <c r="TFO250" s="260"/>
      <c r="TFP250" s="260"/>
      <c r="TFQ250" s="260"/>
      <c r="TFR250" s="260"/>
      <c r="TFS250" s="260"/>
      <c r="TFT250" s="260"/>
      <c r="TFU250" s="260"/>
      <c r="TFV250" s="260"/>
      <c r="TFW250" s="260"/>
      <c r="TFX250" s="260"/>
      <c r="TFY250" s="260"/>
      <c r="TFZ250" s="260"/>
      <c r="TGA250" s="260"/>
      <c r="TGB250" s="260"/>
      <c r="TGC250" s="260"/>
      <c r="TGD250" s="260"/>
      <c r="TGE250" s="260"/>
      <c r="TGF250" s="260"/>
      <c r="TGG250" s="260"/>
      <c r="TGH250" s="260"/>
      <c r="TGI250" s="260"/>
      <c r="TGJ250" s="260"/>
      <c r="TGK250" s="260"/>
      <c r="TGL250" s="260"/>
      <c r="TGM250" s="260"/>
      <c r="TGN250" s="260"/>
      <c r="TGO250" s="260"/>
      <c r="TGP250" s="260"/>
      <c r="TGQ250" s="260"/>
      <c r="TGR250" s="260"/>
      <c r="TGS250" s="260"/>
      <c r="TGT250" s="260"/>
      <c r="TGU250" s="260"/>
      <c r="TGV250" s="260"/>
      <c r="TGW250" s="260"/>
      <c r="TGX250" s="260"/>
      <c r="TGY250" s="260"/>
      <c r="TGZ250" s="260"/>
      <c r="THA250" s="260"/>
      <c r="THB250" s="260"/>
      <c r="THC250" s="260"/>
      <c r="THD250" s="260"/>
      <c r="THE250" s="260"/>
      <c r="THF250" s="260"/>
      <c r="THG250" s="260"/>
      <c r="THH250" s="260"/>
      <c r="THI250" s="260"/>
      <c r="THJ250" s="260"/>
      <c r="THK250" s="260"/>
      <c r="THL250" s="260"/>
      <c r="THM250" s="260"/>
      <c r="THN250" s="260"/>
      <c r="THO250" s="260"/>
      <c r="THP250" s="260"/>
      <c r="THQ250" s="260"/>
      <c r="THR250" s="260"/>
      <c r="THS250" s="260"/>
      <c r="THT250" s="260"/>
      <c r="THU250" s="260"/>
      <c r="THV250" s="260"/>
      <c r="THW250" s="260"/>
      <c r="THX250" s="260"/>
      <c r="THY250" s="260"/>
      <c r="THZ250" s="260"/>
      <c r="TIA250" s="260"/>
      <c r="TIB250" s="260"/>
      <c r="TIC250" s="260"/>
      <c r="TID250" s="260"/>
      <c r="TIE250" s="260"/>
      <c r="TIF250" s="260"/>
      <c r="TIG250" s="260"/>
      <c r="TIH250" s="260"/>
      <c r="TII250" s="260"/>
      <c r="TIJ250" s="260"/>
      <c r="TIK250" s="260"/>
      <c r="TIL250" s="260"/>
      <c r="TIM250" s="260"/>
      <c r="TIN250" s="260"/>
      <c r="TIO250" s="260"/>
      <c r="TIP250" s="260"/>
      <c r="TIQ250" s="260"/>
      <c r="TIR250" s="260"/>
      <c r="TIS250" s="260"/>
      <c r="TIT250" s="260"/>
      <c r="TIU250" s="260"/>
      <c r="TIV250" s="260"/>
      <c r="TIW250" s="260"/>
      <c r="TIX250" s="260"/>
      <c r="TIY250" s="260"/>
      <c r="TIZ250" s="260"/>
      <c r="TJA250" s="260"/>
      <c r="TJB250" s="260"/>
      <c r="TJC250" s="260"/>
      <c r="TJD250" s="260"/>
      <c r="TJE250" s="260"/>
      <c r="TJF250" s="260"/>
      <c r="TJG250" s="260"/>
      <c r="TJH250" s="260"/>
      <c r="TJI250" s="260"/>
      <c r="TJJ250" s="260"/>
      <c r="TJK250" s="260"/>
      <c r="TJL250" s="260"/>
      <c r="TJM250" s="260"/>
      <c r="TJN250" s="260"/>
      <c r="TJO250" s="260"/>
      <c r="TJP250" s="260"/>
      <c r="TJQ250" s="260"/>
      <c r="TJR250" s="260"/>
      <c r="TJS250" s="260"/>
      <c r="TJT250" s="260"/>
      <c r="TJU250" s="260"/>
      <c r="TJV250" s="260"/>
      <c r="TJW250" s="260"/>
      <c r="TJX250" s="260"/>
      <c r="TJY250" s="260"/>
      <c r="TJZ250" s="260"/>
      <c r="TKA250" s="260"/>
      <c r="TKB250" s="260"/>
      <c r="TKC250" s="260"/>
      <c r="TKD250" s="260"/>
      <c r="TKE250" s="260"/>
      <c r="TKF250" s="260"/>
      <c r="TKG250" s="260"/>
      <c r="TKH250" s="260"/>
      <c r="TKI250" s="260"/>
      <c r="TKJ250" s="260"/>
      <c r="TKK250" s="260"/>
      <c r="TKL250" s="260"/>
      <c r="TKM250" s="260"/>
      <c r="TKN250" s="260"/>
      <c r="TKO250" s="260"/>
      <c r="TKP250" s="260"/>
      <c r="TKQ250" s="260"/>
      <c r="TKR250" s="260"/>
      <c r="TKS250" s="260"/>
      <c r="TKT250" s="260"/>
      <c r="TKU250" s="260"/>
      <c r="TKV250" s="260"/>
      <c r="TKW250" s="260"/>
      <c r="TKX250" s="260"/>
      <c r="TKY250" s="260"/>
      <c r="TKZ250" s="260"/>
      <c r="TLA250" s="260"/>
      <c r="TLB250" s="260"/>
      <c r="TLC250" s="260"/>
      <c r="TLD250" s="260"/>
      <c r="TLE250" s="260"/>
      <c r="TLF250" s="260"/>
      <c r="TLG250" s="260"/>
      <c r="TLH250" s="260"/>
      <c r="TLI250" s="260"/>
      <c r="TLJ250" s="260"/>
      <c r="TLK250" s="260"/>
      <c r="TLL250" s="260"/>
      <c r="TLM250" s="260"/>
      <c r="TLN250" s="260"/>
      <c r="TLO250" s="260"/>
      <c r="TLP250" s="260"/>
      <c r="TLQ250" s="260"/>
      <c r="TLR250" s="260"/>
      <c r="TLS250" s="260"/>
      <c r="TLT250" s="260"/>
      <c r="TLU250" s="260"/>
      <c r="TLV250" s="260"/>
      <c r="TLW250" s="260"/>
      <c r="TLX250" s="260"/>
      <c r="TLY250" s="260"/>
      <c r="TLZ250" s="260"/>
      <c r="TMA250" s="260"/>
      <c r="TMB250" s="260"/>
      <c r="TMC250" s="260"/>
      <c r="TMD250" s="260"/>
      <c r="TME250" s="260"/>
      <c r="TMF250" s="260"/>
      <c r="TMG250" s="260"/>
      <c r="TMH250" s="260"/>
      <c r="TMI250" s="260"/>
      <c r="TMJ250" s="260"/>
      <c r="TMK250" s="260"/>
      <c r="TML250" s="260"/>
      <c r="TMM250" s="260"/>
      <c r="TMN250" s="260"/>
      <c r="TMO250" s="260"/>
      <c r="TMP250" s="260"/>
      <c r="TMQ250" s="260"/>
      <c r="TMR250" s="260"/>
      <c r="TMS250" s="260"/>
      <c r="TMT250" s="260"/>
      <c r="TMU250" s="260"/>
      <c r="TMV250" s="260"/>
      <c r="TMW250" s="260"/>
      <c r="TMX250" s="260"/>
      <c r="TMY250" s="260"/>
      <c r="TMZ250" s="260"/>
      <c r="TNA250" s="260"/>
      <c r="TNB250" s="260"/>
      <c r="TNC250" s="260"/>
      <c r="TND250" s="260"/>
      <c r="TNE250" s="260"/>
      <c r="TNF250" s="260"/>
      <c r="TNG250" s="260"/>
      <c r="TNH250" s="260"/>
      <c r="TNI250" s="260"/>
      <c r="TNJ250" s="260"/>
      <c r="TNK250" s="260"/>
      <c r="TNL250" s="260"/>
      <c r="TNM250" s="260"/>
      <c r="TNN250" s="260"/>
      <c r="TNO250" s="260"/>
      <c r="TNP250" s="260"/>
      <c r="TNQ250" s="260"/>
      <c r="TNR250" s="260"/>
      <c r="TNS250" s="260"/>
      <c r="TNT250" s="260"/>
      <c r="TNU250" s="260"/>
      <c r="TNV250" s="260"/>
      <c r="TNW250" s="260"/>
      <c r="TNX250" s="260"/>
      <c r="TNY250" s="260"/>
      <c r="TNZ250" s="260"/>
      <c r="TOA250" s="260"/>
      <c r="TOB250" s="260"/>
      <c r="TOC250" s="260"/>
      <c r="TOD250" s="260"/>
      <c r="TOE250" s="260"/>
      <c r="TOF250" s="260"/>
      <c r="TOG250" s="260"/>
      <c r="TOH250" s="260"/>
      <c r="TOI250" s="260"/>
      <c r="TOJ250" s="260"/>
      <c r="TOK250" s="260"/>
      <c r="TOL250" s="260"/>
      <c r="TOM250" s="260"/>
      <c r="TON250" s="260"/>
      <c r="TOO250" s="260"/>
      <c r="TOP250" s="260"/>
      <c r="TOQ250" s="260"/>
      <c r="TOR250" s="260"/>
      <c r="TOS250" s="260"/>
      <c r="TOT250" s="260"/>
      <c r="TOU250" s="260"/>
      <c r="TOV250" s="260"/>
      <c r="TOW250" s="260"/>
      <c r="TOX250" s="260"/>
      <c r="TOY250" s="260"/>
      <c r="TOZ250" s="260"/>
      <c r="TPA250" s="260"/>
      <c r="TPB250" s="260"/>
      <c r="TPC250" s="260"/>
      <c r="TPD250" s="260"/>
      <c r="TPE250" s="260"/>
      <c r="TPF250" s="260"/>
      <c r="TPG250" s="260"/>
      <c r="TPH250" s="260"/>
      <c r="TPI250" s="260"/>
      <c r="TPJ250" s="260"/>
      <c r="TPK250" s="260"/>
      <c r="TPL250" s="260"/>
      <c r="TPM250" s="260"/>
      <c r="TPN250" s="260"/>
      <c r="TPO250" s="260"/>
      <c r="TPP250" s="260"/>
      <c r="TPQ250" s="260"/>
      <c r="TPR250" s="260"/>
      <c r="TPS250" s="260"/>
      <c r="TPT250" s="260"/>
      <c r="TPU250" s="260"/>
      <c r="TPV250" s="260"/>
      <c r="TPW250" s="260"/>
      <c r="TPX250" s="260"/>
      <c r="TPY250" s="260"/>
      <c r="TPZ250" s="260"/>
      <c r="TQA250" s="260"/>
      <c r="TQB250" s="260"/>
      <c r="TQC250" s="260"/>
      <c r="TQD250" s="260"/>
      <c r="TQE250" s="260"/>
      <c r="TQF250" s="260"/>
      <c r="TQG250" s="260"/>
      <c r="TQH250" s="260"/>
      <c r="TQI250" s="260"/>
      <c r="TQJ250" s="260"/>
      <c r="TQK250" s="260"/>
      <c r="TQL250" s="260"/>
      <c r="TQM250" s="260"/>
      <c r="TQN250" s="260"/>
      <c r="TQO250" s="260"/>
      <c r="TQP250" s="260"/>
      <c r="TQQ250" s="260"/>
      <c r="TQR250" s="260"/>
      <c r="TQS250" s="260"/>
      <c r="TQT250" s="260"/>
      <c r="TQU250" s="260"/>
      <c r="TQV250" s="260"/>
      <c r="TQW250" s="260"/>
      <c r="TQX250" s="260"/>
      <c r="TQY250" s="260"/>
      <c r="TQZ250" s="260"/>
      <c r="TRA250" s="260"/>
      <c r="TRB250" s="260"/>
      <c r="TRC250" s="260"/>
      <c r="TRD250" s="260"/>
      <c r="TRE250" s="260"/>
      <c r="TRF250" s="260"/>
      <c r="TRG250" s="260"/>
      <c r="TRH250" s="260"/>
      <c r="TRI250" s="260"/>
      <c r="TRJ250" s="260"/>
      <c r="TRK250" s="260"/>
      <c r="TRL250" s="260"/>
      <c r="TRM250" s="260"/>
      <c r="TRN250" s="260"/>
      <c r="TRO250" s="260"/>
      <c r="TRP250" s="260"/>
      <c r="TRQ250" s="260"/>
      <c r="TRR250" s="260"/>
      <c r="TRS250" s="260"/>
      <c r="TRT250" s="260"/>
      <c r="TRU250" s="260"/>
      <c r="TRV250" s="260"/>
      <c r="TRW250" s="260"/>
      <c r="TRX250" s="260"/>
      <c r="TRY250" s="260"/>
      <c r="TRZ250" s="260"/>
      <c r="TSA250" s="260"/>
      <c r="TSB250" s="260"/>
      <c r="TSC250" s="260"/>
      <c r="TSD250" s="260"/>
      <c r="TSE250" s="260"/>
      <c r="TSF250" s="260"/>
      <c r="TSG250" s="260"/>
      <c r="TSH250" s="260"/>
      <c r="TSI250" s="260"/>
      <c r="TSJ250" s="260"/>
      <c r="TSK250" s="260"/>
      <c r="TSL250" s="260"/>
      <c r="TSM250" s="260"/>
      <c r="TSN250" s="260"/>
      <c r="TSO250" s="260"/>
      <c r="TSP250" s="260"/>
      <c r="TSQ250" s="260"/>
      <c r="TSR250" s="260"/>
      <c r="TSS250" s="260"/>
      <c r="TST250" s="260"/>
      <c r="TSU250" s="260"/>
      <c r="TSV250" s="260"/>
      <c r="TSW250" s="260"/>
      <c r="TSX250" s="260"/>
      <c r="TSY250" s="260"/>
      <c r="TSZ250" s="260"/>
      <c r="TTA250" s="260"/>
      <c r="TTB250" s="260"/>
      <c r="TTC250" s="260"/>
      <c r="TTD250" s="260"/>
      <c r="TTE250" s="260"/>
      <c r="TTF250" s="260"/>
      <c r="TTG250" s="260"/>
      <c r="TTH250" s="260"/>
      <c r="TTI250" s="260"/>
      <c r="TTJ250" s="260"/>
      <c r="TTK250" s="260"/>
      <c r="TTL250" s="260"/>
      <c r="TTM250" s="260"/>
      <c r="TTN250" s="260"/>
      <c r="TTO250" s="260"/>
      <c r="TTP250" s="260"/>
      <c r="TTQ250" s="260"/>
      <c r="TTR250" s="260"/>
      <c r="TTS250" s="260"/>
      <c r="TTT250" s="260"/>
      <c r="TTU250" s="260"/>
      <c r="TTV250" s="260"/>
      <c r="TTW250" s="260"/>
      <c r="TTX250" s="260"/>
      <c r="TTY250" s="260"/>
      <c r="TTZ250" s="260"/>
      <c r="TUA250" s="260"/>
      <c r="TUB250" s="260"/>
      <c r="TUC250" s="260"/>
      <c r="TUD250" s="260"/>
      <c r="TUE250" s="260"/>
      <c r="TUF250" s="260"/>
      <c r="TUG250" s="260"/>
      <c r="TUH250" s="260"/>
      <c r="TUI250" s="260"/>
      <c r="TUJ250" s="260"/>
      <c r="TUK250" s="260"/>
      <c r="TUL250" s="260"/>
      <c r="TUM250" s="260"/>
      <c r="TUN250" s="260"/>
      <c r="TUO250" s="260"/>
      <c r="TUP250" s="260"/>
      <c r="TUQ250" s="260"/>
      <c r="TUR250" s="260"/>
      <c r="TUS250" s="260"/>
      <c r="TUT250" s="260"/>
      <c r="TUU250" s="260"/>
      <c r="TUV250" s="260"/>
      <c r="TUW250" s="260"/>
      <c r="TUX250" s="260"/>
      <c r="TUY250" s="260"/>
      <c r="TUZ250" s="260"/>
      <c r="TVA250" s="260"/>
      <c r="TVB250" s="260"/>
      <c r="TVC250" s="260"/>
      <c r="TVD250" s="260"/>
      <c r="TVE250" s="260"/>
      <c r="TVF250" s="260"/>
      <c r="TVG250" s="260"/>
      <c r="TVH250" s="260"/>
      <c r="TVI250" s="260"/>
      <c r="TVJ250" s="260"/>
      <c r="TVK250" s="260"/>
      <c r="TVL250" s="260"/>
      <c r="TVM250" s="260"/>
      <c r="TVN250" s="260"/>
      <c r="TVO250" s="260"/>
      <c r="TVP250" s="260"/>
      <c r="TVQ250" s="260"/>
      <c r="TVR250" s="260"/>
      <c r="TVS250" s="260"/>
      <c r="TVT250" s="260"/>
      <c r="TVU250" s="260"/>
      <c r="TVV250" s="260"/>
      <c r="TVW250" s="260"/>
      <c r="TVX250" s="260"/>
      <c r="TVY250" s="260"/>
      <c r="TVZ250" s="260"/>
      <c r="TWA250" s="260"/>
      <c r="TWB250" s="260"/>
      <c r="TWC250" s="260"/>
      <c r="TWD250" s="260"/>
      <c r="TWE250" s="260"/>
      <c r="TWF250" s="260"/>
      <c r="TWG250" s="260"/>
      <c r="TWH250" s="260"/>
      <c r="TWI250" s="260"/>
      <c r="TWJ250" s="260"/>
      <c r="TWK250" s="260"/>
      <c r="TWL250" s="260"/>
      <c r="TWM250" s="260"/>
      <c r="TWN250" s="260"/>
      <c r="TWO250" s="260"/>
      <c r="TWP250" s="260"/>
      <c r="TWQ250" s="260"/>
      <c r="TWR250" s="260"/>
      <c r="TWS250" s="260"/>
      <c r="TWT250" s="260"/>
      <c r="TWU250" s="260"/>
      <c r="TWV250" s="260"/>
      <c r="TWW250" s="260"/>
      <c r="TWX250" s="260"/>
      <c r="TWY250" s="260"/>
      <c r="TWZ250" s="260"/>
      <c r="TXA250" s="260"/>
      <c r="TXB250" s="260"/>
      <c r="TXC250" s="260"/>
      <c r="TXD250" s="260"/>
      <c r="TXE250" s="260"/>
      <c r="TXF250" s="260"/>
      <c r="TXG250" s="260"/>
      <c r="TXH250" s="260"/>
      <c r="TXI250" s="260"/>
      <c r="TXJ250" s="260"/>
      <c r="TXK250" s="260"/>
      <c r="TXL250" s="260"/>
      <c r="TXM250" s="260"/>
      <c r="TXN250" s="260"/>
      <c r="TXO250" s="260"/>
      <c r="TXP250" s="260"/>
      <c r="TXQ250" s="260"/>
      <c r="TXR250" s="260"/>
      <c r="TXS250" s="260"/>
      <c r="TXT250" s="260"/>
      <c r="TXU250" s="260"/>
      <c r="TXV250" s="260"/>
      <c r="TXW250" s="260"/>
      <c r="TXX250" s="260"/>
      <c r="TXY250" s="260"/>
      <c r="TXZ250" s="260"/>
      <c r="TYA250" s="260"/>
      <c r="TYB250" s="260"/>
      <c r="TYC250" s="260"/>
      <c r="TYD250" s="260"/>
      <c r="TYE250" s="260"/>
      <c r="TYF250" s="260"/>
      <c r="TYG250" s="260"/>
      <c r="TYH250" s="260"/>
      <c r="TYI250" s="260"/>
      <c r="TYJ250" s="260"/>
      <c r="TYK250" s="260"/>
      <c r="TYL250" s="260"/>
      <c r="TYM250" s="260"/>
      <c r="TYN250" s="260"/>
      <c r="TYO250" s="260"/>
      <c r="TYP250" s="260"/>
      <c r="TYQ250" s="260"/>
      <c r="TYR250" s="260"/>
      <c r="TYS250" s="260"/>
      <c r="TYT250" s="260"/>
      <c r="TYU250" s="260"/>
      <c r="TYV250" s="260"/>
      <c r="TYW250" s="260"/>
      <c r="TYX250" s="260"/>
      <c r="TYY250" s="260"/>
      <c r="TYZ250" s="260"/>
      <c r="TZA250" s="260"/>
      <c r="TZB250" s="260"/>
      <c r="TZC250" s="260"/>
      <c r="TZD250" s="260"/>
      <c r="TZE250" s="260"/>
      <c r="TZF250" s="260"/>
      <c r="TZG250" s="260"/>
      <c r="TZH250" s="260"/>
      <c r="TZI250" s="260"/>
      <c r="TZJ250" s="260"/>
      <c r="TZK250" s="260"/>
      <c r="TZL250" s="260"/>
      <c r="TZM250" s="260"/>
      <c r="TZN250" s="260"/>
      <c r="TZO250" s="260"/>
      <c r="TZP250" s="260"/>
      <c r="TZQ250" s="260"/>
      <c r="TZR250" s="260"/>
      <c r="TZS250" s="260"/>
      <c r="TZT250" s="260"/>
      <c r="TZU250" s="260"/>
      <c r="TZV250" s="260"/>
      <c r="TZW250" s="260"/>
      <c r="TZX250" s="260"/>
      <c r="TZY250" s="260"/>
      <c r="TZZ250" s="260"/>
      <c r="UAA250" s="260"/>
      <c r="UAB250" s="260"/>
      <c r="UAC250" s="260"/>
      <c r="UAD250" s="260"/>
      <c r="UAE250" s="260"/>
      <c r="UAF250" s="260"/>
      <c r="UAG250" s="260"/>
      <c r="UAH250" s="260"/>
      <c r="UAI250" s="260"/>
      <c r="UAJ250" s="260"/>
      <c r="UAK250" s="260"/>
      <c r="UAL250" s="260"/>
      <c r="UAM250" s="260"/>
      <c r="UAN250" s="260"/>
      <c r="UAO250" s="260"/>
      <c r="UAP250" s="260"/>
      <c r="UAQ250" s="260"/>
      <c r="UAR250" s="260"/>
      <c r="UAS250" s="260"/>
      <c r="UAT250" s="260"/>
      <c r="UAU250" s="260"/>
      <c r="UAV250" s="260"/>
      <c r="UAW250" s="260"/>
      <c r="UAX250" s="260"/>
      <c r="UAY250" s="260"/>
      <c r="UAZ250" s="260"/>
      <c r="UBA250" s="260"/>
      <c r="UBB250" s="260"/>
      <c r="UBC250" s="260"/>
      <c r="UBD250" s="260"/>
      <c r="UBE250" s="260"/>
      <c r="UBF250" s="260"/>
      <c r="UBG250" s="260"/>
      <c r="UBH250" s="260"/>
      <c r="UBI250" s="260"/>
      <c r="UBJ250" s="260"/>
      <c r="UBK250" s="260"/>
      <c r="UBL250" s="260"/>
      <c r="UBM250" s="260"/>
      <c r="UBN250" s="260"/>
      <c r="UBO250" s="260"/>
      <c r="UBP250" s="260"/>
      <c r="UBQ250" s="260"/>
      <c r="UBR250" s="260"/>
      <c r="UBS250" s="260"/>
      <c r="UBT250" s="260"/>
      <c r="UBU250" s="260"/>
      <c r="UBV250" s="260"/>
      <c r="UBW250" s="260"/>
      <c r="UBX250" s="260"/>
      <c r="UBY250" s="260"/>
      <c r="UBZ250" s="260"/>
      <c r="UCA250" s="260"/>
      <c r="UCB250" s="260"/>
      <c r="UCC250" s="260"/>
      <c r="UCD250" s="260"/>
      <c r="UCE250" s="260"/>
      <c r="UCF250" s="260"/>
      <c r="UCG250" s="260"/>
      <c r="UCH250" s="260"/>
      <c r="UCI250" s="260"/>
      <c r="UCJ250" s="260"/>
      <c r="UCK250" s="260"/>
      <c r="UCL250" s="260"/>
      <c r="UCM250" s="260"/>
      <c r="UCN250" s="260"/>
      <c r="UCO250" s="260"/>
      <c r="UCP250" s="260"/>
      <c r="UCQ250" s="260"/>
      <c r="UCR250" s="260"/>
      <c r="UCS250" s="260"/>
      <c r="UCT250" s="260"/>
      <c r="UCU250" s="260"/>
      <c r="UCV250" s="260"/>
      <c r="UCW250" s="260"/>
      <c r="UCX250" s="260"/>
      <c r="UCY250" s="260"/>
      <c r="UCZ250" s="260"/>
      <c r="UDA250" s="260"/>
      <c r="UDB250" s="260"/>
      <c r="UDC250" s="260"/>
      <c r="UDD250" s="260"/>
      <c r="UDE250" s="260"/>
      <c r="UDF250" s="260"/>
      <c r="UDG250" s="260"/>
      <c r="UDH250" s="260"/>
      <c r="UDI250" s="260"/>
      <c r="UDJ250" s="260"/>
      <c r="UDK250" s="260"/>
      <c r="UDL250" s="260"/>
      <c r="UDM250" s="260"/>
      <c r="UDN250" s="260"/>
      <c r="UDO250" s="260"/>
      <c r="UDP250" s="260"/>
      <c r="UDQ250" s="260"/>
      <c r="UDR250" s="260"/>
      <c r="UDS250" s="260"/>
      <c r="UDT250" s="260"/>
      <c r="UDU250" s="260"/>
      <c r="UDV250" s="260"/>
      <c r="UDW250" s="260"/>
      <c r="UDX250" s="260"/>
      <c r="UDY250" s="260"/>
      <c r="UDZ250" s="260"/>
      <c r="UEA250" s="260"/>
      <c r="UEB250" s="260"/>
      <c r="UEC250" s="260"/>
      <c r="UED250" s="260"/>
      <c r="UEE250" s="260"/>
      <c r="UEF250" s="260"/>
      <c r="UEG250" s="260"/>
      <c r="UEH250" s="260"/>
      <c r="UEI250" s="260"/>
      <c r="UEJ250" s="260"/>
      <c r="UEK250" s="260"/>
      <c r="UEL250" s="260"/>
      <c r="UEM250" s="260"/>
      <c r="UEN250" s="260"/>
      <c r="UEO250" s="260"/>
      <c r="UEP250" s="260"/>
      <c r="UEQ250" s="260"/>
      <c r="UER250" s="260"/>
      <c r="UES250" s="260"/>
      <c r="UET250" s="260"/>
      <c r="UEU250" s="260"/>
      <c r="UEV250" s="260"/>
      <c r="UEW250" s="260"/>
      <c r="UEX250" s="260"/>
      <c r="UEY250" s="260"/>
      <c r="UEZ250" s="260"/>
      <c r="UFA250" s="260"/>
      <c r="UFB250" s="260"/>
      <c r="UFC250" s="260"/>
      <c r="UFD250" s="260"/>
      <c r="UFE250" s="260"/>
      <c r="UFF250" s="260"/>
      <c r="UFG250" s="260"/>
      <c r="UFH250" s="260"/>
      <c r="UFI250" s="260"/>
      <c r="UFJ250" s="260"/>
      <c r="UFK250" s="260"/>
      <c r="UFL250" s="260"/>
      <c r="UFM250" s="260"/>
      <c r="UFN250" s="260"/>
      <c r="UFO250" s="260"/>
      <c r="UFP250" s="260"/>
      <c r="UFQ250" s="260"/>
      <c r="UFR250" s="260"/>
      <c r="UFS250" s="260"/>
      <c r="UFT250" s="260"/>
      <c r="UFU250" s="260"/>
      <c r="UFV250" s="260"/>
      <c r="UFW250" s="260"/>
      <c r="UFX250" s="260"/>
      <c r="UFY250" s="260"/>
      <c r="UFZ250" s="260"/>
      <c r="UGA250" s="260"/>
      <c r="UGB250" s="260"/>
      <c r="UGC250" s="260"/>
      <c r="UGD250" s="260"/>
      <c r="UGE250" s="260"/>
      <c r="UGF250" s="260"/>
      <c r="UGG250" s="260"/>
      <c r="UGH250" s="260"/>
      <c r="UGI250" s="260"/>
      <c r="UGJ250" s="260"/>
      <c r="UGK250" s="260"/>
      <c r="UGL250" s="260"/>
      <c r="UGM250" s="260"/>
      <c r="UGN250" s="260"/>
      <c r="UGO250" s="260"/>
      <c r="UGP250" s="260"/>
      <c r="UGQ250" s="260"/>
      <c r="UGR250" s="260"/>
      <c r="UGS250" s="260"/>
      <c r="UGT250" s="260"/>
      <c r="UGU250" s="260"/>
      <c r="UGV250" s="260"/>
      <c r="UGW250" s="260"/>
      <c r="UGX250" s="260"/>
      <c r="UGY250" s="260"/>
      <c r="UGZ250" s="260"/>
      <c r="UHA250" s="260"/>
      <c r="UHB250" s="260"/>
      <c r="UHC250" s="260"/>
      <c r="UHD250" s="260"/>
      <c r="UHE250" s="260"/>
      <c r="UHF250" s="260"/>
      <c r="UHG250" s="260"/>
      <c r="UHH250" s="260"/>
      <c r="UHI250" s="260"/>
      <c r="UHJ250" s="260"/>
      <c r="UHK250" s="260"/>
      <c r="UHL250" s="260"/>
      <c r="UHM250" s="260"/>
      <c r="UHN250" s="260"/>
      <c r="UHO250" s="260"/>
      <c r="UHP250" s="260"/>
      <c r="UHQ250" s="260"/>
      <c r="UHR250" s="260"/>
      <c r="UHS250" s="260"/>
      <c r="UHT250" s="260"/>
      <c r="UHU250" s="260"/>
      <c r="UHV250" s="260"/>
      <c r="UHW250" s="260"/>
      <c r="UHX250" s="260"/>
      <c r="UHY250" s="260"/>
      <c r="UHZ250" s="260"/>
      <c r="UIA250" s="260"/>
      <c r="UIB250" s="260"/>
      <c r="UIC250" s="260"/>
      <c r="UID250" s="260"/>
      <c r="UIE250" s="260"/>
      <c r="UIF250" s="260"/>
      <c r="UIG250" s="260"/>
      <c r="UIH250" s="260"/>
      <c r="UII250" s="260"/>
      <c r="UIJ250" s="260"/>
      <c r="UIK250" s="260"/>
      <c r="UIL250" s="260"/>
      <c r="UIM250" s="260"/>
      <c r="UIN250" s="260"/>
      <c r="UIO250" s="260"/>
      <c r="UIP250" s="260"/>
      <c r="UIQ250" s="260"/>
      <c r="UIR250" s="260"/>
      <c r="UIS250" s="260"/>
      <c r="UIT250" s="260"/>
      <c r="UIU250" s="260"/>
      <c r="UIV250" s="260"/>
      <c r="UIW250" s="260"/>
      <c r="UIX250" s="260"/>
      <c r="UIY250" s="260"/>
      <c r="UIZ250" s="260"/>
      <c r="UJA250" s="260"/>
      <c r="UJB250" s="260"/>
      <c r="UJC250" s="260"/>
      <c r="UJD250" s="260"/>
      <c r="UJE250" s="260"/>
      <c r="UJF250" s="260"/>
      <c r="UJG250" s="260"/>
      <c r="UJH250" s="260"/>
      <c r="UJI250" s="260"/>
      <c r="UJJ250" s="260"/>
      <c r="UJK250" s="260"/>
      <c r="UJL250" s="260"/>
      <c r="UJM250" s="260"/>
      <c r="UJN250" s="260"/>
      <c r="UJO250" s="260"/>
      <c r="UJP250" s="260"/>
      <c r="UJQ250" s="260"/>
      <c r="UJR250" s="260"/>
      <c r="UJS250" s="260"/>
      <c r="UJT250" s="260"/>
      <c r="UJU250" s="260"/>
      <c r="UJV250" s="260"/>
      <c r="UJW250" s="260"/>
      <c r="UJX250" s="260"/>
      <c r="UJY250" s="260"/>
      <c r="UJZ250" s="260"/>
      <c r="UKA250" s="260"/>
      <c r="UKB250" s="260"/>
      <c r="UKC250" s="260"/>
      <c r="UKD250" s="260"/>
      <c r="UKE250" s="260"/>
      <c r="UKF250" s="260"/>
      <c r="UKG250" s="260"/>
      <c r="UKH250" s="260"/>
      <c r="UKI250" s="260"/>
      <c r="UKJ250" s="260"/>
      <c r="UKK250" s="260"/>
      <c r="UKL250" s="260"/>
      <c r="UKM250" s="260"/>
      <c r="UKN250" s="260"/>
      <c r="UKO250" s="260"/>
      <c r="UKP250" s="260"/>
      <c r="UKQ250" s="260"/>
      <c r="UKR250" s="260"/>
      <c r="UKS250" s="260"/>
      <c r="UKT250" s="260"/>
      <c r="UKU250" s="260"/>
      <c r="UKV250" s="260"/>
      <c r="UKW250" s="260"/>
      <c r="UKX250" s="260"/>
      <c r="UKY250" s="260"/>
      <c r="UKZ250" s="260"/>
      <c r="ULA250" s="260"/>
      <c r="ULB250" s="260"/>
      <c r="ULC250" s="260"/>
      <c r="ULD250" s="260"/>
      <c r="ULE250" s="260"/>
      <c r="ULF250" s="260"/>
      <c r="ULG250" s="260"/>
      <c r="ULH250" s="260"/>
      <c r="ULI250" s="260"/>
      <c r="ULJ250" s="260"/>
      <c r="ULK250" s="260"/>
      <c r="ULL250" s="260"/>
      <c r="ULM250" s="260"/>
      <c r="ULN250" s="260"/>
      <c r="ULO250" s="260"/>
      <c r="ULP250" s="260"/>
      <c r="ULQ250" s="260"/>
      <c r="ULR250" s="260"/>
      <c r="ULS250" s="260"/>
      <c r="ULT250" s="260"/>
      <c r="ULU250" s="260"/>
      <c r="ULV250" s="260"/>
      <c r="ULW250" s="260"/>
      <c r="ULX250" s="260"/>
      <c r="ULY250" s="260"/>
      <c r="ULZ250" s="260"/>
      <c r="UMA250" s="260"/>
      <c r="UMB250" s="260"/>
      <c r="UMC250" s="260"/>
      <c r="UMD250" s="260"/>
      <c r="UME250" s="260"/>
      <c r="UMF250" s="260"/>
      <c r="UMG250" s="260"/>
      <c r="UMH250" s="260"/>
      <c r="UMI250" s="260"/>
      <c r="UMJ250" s="260"/>
      <c r="UMK250" s="260"/>
      <c r="UML250" s="260"/>
      <c r="UMM250" s="260"/>
      <c r="UMN250" s="260"/>
      <c r="UMO250" s="260"/>
      <c r="UMP250" s="260"/>
      <c r="UMQ250" s="260"/>
      <c r="UMR250" s="260"/>
      <c r="UMS250" s="260"/>
      <c r="UMT250" s="260"/>
      <c r="UMU250" s="260"/>
      <c r="UMV250" s="260"/>
      <c r="UMW250" s="260"/>
      <c r="UMX250" s="260"/>
      <c r="UMY250" s="260"/>
      <c r="UMZ250" s="260"/>
      <c r="UNA250" s="260"/>
      <c r="UNB250" s="260"/>
      <c r="UNC250" s="260"/>
      <c r="UND250" s="260"/>
      <c r="UNE250" s="260"/>
      <c r="UNF250" s="260"/>
      <c r="UNG250" s="260"/>
      <c r="UNH250" s="260"/>
      <c r="UNI250" s="260"/>
      <c r="UNJ250" s="260"/>
      <c r="UNK250" s="260"/>
      <c r="UNL250" s="260"/>
      <c r="UNM250" s="260"/>
      <c r="UNN250" s="260"/>
      <c r="UNO250" s="260"/>
      <c r="UNP250" s="260"/>
      <c r="UNQ250" s="260"/>
      <c r="UNR250" s="260"/>
      <c r="UNS250" s="260"/>
      <c r="UNT250" s="260"/>
      <c r="UNU250" s="260"/>
      <c r="UNV250" s="260"/>
      <c r="UNW250" s="260"/>
      <c r="UNX250" s="260"/>
      <c r="UNY250" s="260"/>
      <c r="UNZ250" s="260"/>
      <c r="UOA250" s="260"/>
      <c r="UOB250" s="260"/>
      <c r="UOC250" s="260"/>
      <c r="UOD250" s="260"/>
      <c r="UOE250" s="260"/>
      <c r="UOF250" s="260"/>
      <c r="UOG250" s="260"/>
      <c r="UOH250" s="260"/>
      <c r="UOI250" s="260"/>
      <c r="UOJ250" s="260"/>
      <c r="UOK250" s="260"/>
      <c r="UOL250" s="260"/>
      <c r="UOM250" s="260"/>
      <c r="UON250" s="260"/>
      <c r="UOO250" s="260"/>
      <c r="UOP250" s="260"/>
      <c r="UOQ250" s="260"/>
      <c r="UOR250" s="260"/>
      <c r="UOS250" s="260"/>
      <c r="UOT250" s="260"/>
      <c r="UOU250" s="260"/>
      <c r="UOV250" s="260"/>
      <c r="UOW250" s="260"/>
      <c r="UOX250" s="260"/>
      <c r="UOY250" s="260"/>
      <c r="UOZ250" s="260"/>
      <c r="UPA250" s="260"/>
      <c r="UPB250" s="260"/>
      <c r="UPC250" s="260"/>
      <c r="UPD250" s="260"/>
      <c r="UPE250" s="260"/>
      <c r="UPF250" s="260"/>
      <c r="UPG250" s="260"/>
      <c r="UPH250" s="260"/>
      <c r="UPI250" s="260"/>
      <c r="UPJ250" s="260"/>
      <c r="UPK250" s="260"/>
      <c r="UPL250" s="260"/>
      <c r="UPM250" s="260"/>
      <c r="UPN250" s="260"/>
      <c r="UPO250" s="260"/>
      <c r="UPP250" s="260"/>
      <c r="UPQ250" s="260"/>
      <c r="UPR250" s="260"/>
      <c r="UPS250" s="260"/>
      <c r="UPT250" s="260"/>
      <c r="UPU250" s="260"/>
      <c r="UPV250" s="260"/>
      <c r="UPW250" s="260"/>
      <c r="UPX250" s="260"/>
      <c r="UPY250" s="260"/>
      <c r="UPZ250" s="260"/>
      <c r="UQA250" s="260"/>
      <c r="UQB250" s="260"/>
      <c r="UQC250" s="260"/>
      <c r="UQD250" s="260"/>
      <c r="UQE250" s="260"/>
      <c r="UQF250" s="260"/>
      <c r="UQG250" s="260"/>
      <c r="UQH250" s="260"/>
      <c r="UQI250" s="260"/>
      <c r="UQJ250" s="260"/>
      <c r="UQK250" s="260"/>
      <c r="UQL250" s="260"/>
      <c r="UQM250" s="260"/>
      <c r="UQN250" s="260"/>
      <c r="UQO250" s="260"/>
      <c r="UQP250" s="260"/>
      <c r="UQQ250" s="260"/>
      <c r="UQR250" s="260"/>
      <c r="UQS250" s="260"/>
      <c r="UQT250" s="260"/>
      <c r="UQU250" s="260"/>
      <c r="UQV250" s="260"/>
      <c r="UQW250" s="260"/>
      <c r="UQX250" s="260"/>
      <c r="UQY250" s="260"/>
      <c r="UQZ250" s="260"/>
      <c r="URA250" s="260"/>
      <c r="URB250" s="260"/>
      <c r="URC250" s="260"/>
      <c r="URD250" s="260"/>
      <c r="URE250" s="260"/>
      <c r="URF250" s="260"/>
      <c r="URG250" s="260"/>
      <c r="URH250" s="260"/>
      <c r="URI250" s="260"/>
      <c r="URJ250" s="260"/>
      <c r="URK250" s="260"/>
      <c r="URL250" s="260"/>
      <c r="URM250" s="260"/>
      <c r="URN250" s="260"/>
      <c r="URO250" s="260"/>
      <c r="URP250" s="260"/>
      <c r="URQ250" s="260"/>
      <c r="URR250" s="260"/>
      <c r="URS250" s="260"/>
      <c r="URT250" s="260"/>
      <c r="URU250" s="260"/>
      <c r="URV250" s="260"/>
      <c r="URW250" s="260"/>
      <c r="URX250" s="260"/>
      <c r="URY250" s="260"/>
      <c r="URZ250" s="260"/>
      <c r="USA250" s="260"/>
      <c r="USB250" s="260"/>
      <c r="USC250" s="260"/>
      <c r="USD250" s="260"/>
      <c r="USE250" s="260"/>
      <c r="USF250" s="260"/>
      <c r="USG250" s="260"/>
      <c r="USH250" s="260"/>
      <c r="USI250" s="260"/>
      <c r="USJ250" s="260"/>
      <c r="USK250" s="260"/>
      <c r="USL250" s="260"/>
      <c r="USM250" s="260"/>
      <c r="USN250" s="260"/>
      <c r="USO250" s="260"/>
      <c r="USP250" s="260"/>
      <c r="USQ250" s="260"/>
      <c r="USR250" s="260"/>
      <c r="USS250" s="260"/>
      <c r="UST250" s="260"/>
      <c r="USU250" s="260"/>
      <c r="USV250" s="260"/>
      <c r="USW250" s="260"/>
      <c r="USX250" s="260"/>
      <c r="USY250" s="260"/>
      <c r="USZ250" s="260"/>
      <c r="UTA250" s="260"/>
      <c r="UTB250" s="260"/>
      <c r="UTC250" s="260"/>
      <c r="UTD250" s="260"/>
      <c r="UTE250" s="260"/>
      <c r="UTF250" s="260"/>
      <c r="UTG250" s="260"/>
      <c r="UTH250" s="260"/>
      <c r="UTI250" s="260"/>
      <c r="UTJ250" s="260"/>
      <c r="UTK250" s="260"/>
      <c r="UTL250" s="260"/>
      <c r="UTM250" s="260"/>
      <c r="UTN250" s="260"/>
      <c r="UTO250" s="260"/>
      <c r="UTP250" s="260"/>
      <c r="UTQ250" s="260"/>
      <c r="UTR250" s="260"/>
      <c r="UTS250" s="260"/>
      <c r="UTT250" s="260"/>
      <c r="UTU250" s="260"/>
      <c r="UTV250" s="260"/>
      <c r="UTW250" s="260"/>
      <c r="UTX250" s="260"/>
      <c r="UTY250" s="260"/>
      <c r="UTZ250" s="260"/>
      <c r="UUA250" s="260"/>
      <c r="UUB250" s="260"/>
      <c r="UUC250" s="260"/>
      <c r="UUD250" s="260"/>
      <c r="UUE250" s="260"/>
      <c r="UUF250" s="260"/>
      <c r="UUG250" s="260"/>
      <c r="UUH250" s="260"/>
      <c r="UUI250" s="260"/>
      <c r="UUJ250" s="260"/>
      <c r="UUK250" s="260"/>
      <c r="UUL250" s="260"/>
      <c r="UUM250" s="260"/>
      <c r="UUN250" s="260"/>
      <c r="UUO250" s="260"/>
      <c r="UUP250" s="260"/>
      <c r="UUQ250" s="260"/>
      <c r="UUR250" s="260"/>
      <c r="UUS250" s="260"/>
      <c r="UUT250" s="260"/>
      <c r="UUU250" s="260"/>
      <c r="UUV250" s="260"/>
      <c r="UUW250" s="260"/>
      <c r="UUX250" s="260"/>
      <c r="UUY250" s="260"/>
      <c r="UUZ250" s="260"/>
      <c r="UVA250" s="260"/>
      <c r="UVB250" s="260"/>
      <c r="UVC250" s="260"/>
      <c r="UVD250" s="260"/>
      <c r="UVE250" s="260"/>
      <c r="UVF250" s="260"/>
      <c r="UVG250" s="260"/>
      <c r="UVH250" s="260"/>
      <c r="UVI250" s="260"/>
      <c r="UVJ250" s="260"/>
      <c r="UVK250" s="260"/>
      <c r="UVL250" s="260"/>
      <c r="UVM250" s="260"/>
      <c r="UVN250" s="260"/>
      <c r="UVO250" s="260"/>
      <c r="UVP250" s="260"/>
      <c r="UVQ250" s="260"/>
      <c r="UVR250" s="260"/>
      <c r="UVS250" s="260"/>
      <c r="UVT250" s="260"/>
      <c r="UVU250" s="260"/>
      <c r="UVV250" s="260"/>
      <c r="UVW250" s="260"/>
      <c r="UVX250" s="260"/>
      <c r="UVY250" s="260"/>
      <c r="UVZ250" s="260"/>
      <c r="UWA250" s="260"/>
      <c r="UWB250" s="260"/>
      <c r="UWC250" s="260"/>
      <c r="UWD250" s="260"/>
      <c r="UWE250" s="260"/>
      <c r="UWF250" s="260"/>
      <c r="UWG250" s="260"/>
      <c r="UWH250" s="260"/>
      <c r="UWI250" s="260"/>
      <c r="UWJ250" s="260"/>
      <c r="UWK250" s="260"/>
      <c r="UWL250" s="260"/>
      <c r="UWM250" s="260"/>
      <c r="UWN250" s="260"/>
      <c r="UWO250" s="260"/>
      <c r="UWP250" s="260"/>
      <c r="UWQ250" s="260"/>
      <c r="UWR250" s="260"/>
      <c r="UWS250" s="260"/>
      <c r="UWT250" s="260"/>
      <c r="UWU250" s="260"/>
      <c r="UWV250" s="260"/>
      <c r="UWW250" s="260"/>
      <c r="UWX250" s="260"/>
      <c r="UWY250" s="260"/>
      <c r="UWZ250" s="260"/>
      <c r="UXA250" s="260"/>
      <c r="UXB250" s="260"/>
      <c r="UXC250" s="260"/>
      <c r="UXD250" s="260"/>
      <c r="UXE250" s="260"/>
      <c r="UXF250" s="260"/>
      <c r="UXG250" s="260"/>
      <c r="UXH250" s="260"/>
      <c r="UXI250" s="260"/>
      <c r="UXJ250" s="260"/>
      <c r="UXK250" s="260"/>
      <c r="UXL250" s="260"/>
      <c r="UXM250" s="260"/>
      <c r="UXN250" s="260"/>
      <c r="UXO250" s="260"/>
      <c r="UXP250" s="260"/>
      <c r="UXQ250" s="260"/>
      <c r="UXR250" s="260"/>
      <c r="UXS250" s="260"/>
      <c r="UXT250" s="260"/>
      <c r="UXU250" s="260"/>
      <c r="UXV250" s="260"/>
      <c r="UXW250" s="260"/>
      <c r="UXX250" s="260"/>
      <c r="UXY250" s="260"/>
      <c r="UXZ250" s="260"/>
      <c r="UYA250" s="260"/>
      <c r="UYB250" s="260"/>
      <c r="UYC250" s="260"/>
      <c r="UYD250" s="260"/>
      <c r="UYE250" s="260"/>
      <c r="UYF250" s="260"/>
      <c r="UYG250" s="260"/>
      <c r="UYH250" s="260"/>
      <c r="UYI250" s="260"/>
      <c r="UYJ250" s="260"/>
      <c r="UYK250" s="260"/>
      <c r="UYL250" s="260"/>
      <c r="UYM250" s="260"/>
      <c r="UYN250" s="260"/>
      <c r="UYO250" s="260"/>
      <c r="UYP250" s="260"/>
      <c r="UYQ250" s="260"/>
      <c r="UYR250" s="260"/>
      <c r="UYS250" s="260"/>
      <c r="UYT250" s="260"/>
      <c r="UYU250" s="260"/>
      <c r="UYV250" s="260"/>
      <c r="UYW250" s="260"/>
      <c r="UYX250" s="260"/>
      <c r="UYY250" s="260"/>
      <c r="UYZ250" s="260"/>
      <c r="UZA250" s="260"/>
      <c r="UZB250" s="260"/>
      <c r="UZC250" s="260"/>
      <c r="UZD250" s="260"/>
      <c r="UZE250" s="260"/>
      <c r="UZF250" s="260"/>
      <c r="UZG250" s="260"/>
      <c r="UZH250" s="260"/>
      <c r="UZI250" s="260"/>
      <c r="UZJ250" s="260"/>
      <c r="UZK250" s="260"/>
      <c r="UZL250" s="260"/>
      <c r="UZM250" s="260"/>
      <c r="UZN250" s="260"/>
      <c r="UZO250" s="260"/>
      <c r="UZP250" s="260"/>
      <c r="UZQ250" s="260"/>
      <c r="UZR250" s="260"/>
      <c r="UZS250" s="260"/>
      <c r="UZT250" s="260"/>
      <c r="UZU250" s="260"/>
      <c r="UZV250" s="260"/>
      <c r="UZW250" s="260"/>
      <c r="UZX250" s="260"/>
      <c r="UZY250" s="260"/>
      <c r="UZZ250" s="260"/>
      <c r="VAA250" s="260"/>
      <c r="VAB250" s="260"/>
      <c r="VAC250" s="260"/>
      <c r="VAD250" s="260"/>
      <c r="VAE250" s="260"/>
      <c r="VAF250" s="260"/>
      <c r="VAG250" s="260"/>
      <c r="VAH250" s="260"/>
      <c r="VAI250" s="260"/>
      <c r="VAJ250" s="260"/>
      <c r="VAK250" s="260"/>
      <c r="VAL250" s="260"/>
      <c r="VAM250" s="260"/>
      <c r="VAN250" s="260"/>
      <c r="VAO250" s="260"/>
      <c r="VAP250" s="260"/>
      <c r="VAQ250" s="260"/>
      <c r="VAR250" s="260"/>
      <c r="VAS250" s="260"/>
      <c r="VAT250" s="260"/>
      <c r="VAU250" s="260"/>
      <c r="VAV250" s="260"/>
      <c r="VAW250" s="260"/>
      <c r="VAX250" s="260"/>
      <c r="VAY250" s="260"/>
      <c r="VAZ250" s="260"/>
      <c r="VBA250" s="260"/>
      <c r="VBB250" s="260"/>
      <c r="VBC250" s="260"/>
      <c r="VBD250" s="260"/>
      <c r="VBE250" s="260"/>
      <c r="VBF250" s="260"/>
      <c r="VBG250" s="260"/>
      <c r="VBH250" s="260"/>
      <c r="VBI250" s="260"/>
      <c r="VBJ250" s="260"/>
      <c r="VBK250" s="260"/>
      <c r="VBL250" s="260"/>
      <c r="VBM250" s="260"/>
      <c r="VBN250" s="260"/>
      <c r="VBO250" s="260"/>
      <c r="VBP250" s="260"/>
      <c r="VBQ250" s="260"/>
      <c r="VBR250" s="260"/>
      <c r="VBS250" s="260"/>
      <c r="VBT250" s="260"/>
      <c r="VBU250" s="260"/>
      <c r="VBV250" s="260"/>
      <c r="VBW250" s="260"/>
      <c r="VBX250" s="260"/>
      <c r="VBY250" s="260"/>
      <c r="VBZ250" s="260"/>
      <c r="VCA250" s="260"/>
      <c r="VCB250" s="260"/>
      <c r="VCC250" s="260"/>
      <c r="VCD250" s="260"/>
      <c r="VCE250" s="260"/>
      <c r="VCF250" s="260"/>
      <c r="VCG250" s="260"/>
      <c r="VCH250" s="260"/>
      <c r="VCI250" s="260"/>
      <c r="VCJ250" s="260"/>
      <c r="VCK250" s="260"/>
      <c r="VCL250" s="260"/>
      <c r="VCM250" s="260"/>
      <c r="VCN250" s="260"/>
      <c r="VCO250" s="260"/>
      <c r="VCP250" s="260"/>
      <c r="VCQ250" s="260"/>
      <c r="VCR250" s="260"/>
      <c r="VCS250" s="260"/>
      <c r="VCT250" s="260"/>
      <c r="VCU250" s="260"/>
      <c r="VCV250" s="260"/>
      <c r="VCW250" s="260"/>
      <c r="VCX250" s="260"/>
      <c r="VCY250" s="260"/>
      <c r="VCZ250" s="260"/>
      <c r="VDA250" s="260"/>
      <c r="VDB250" s="260"/>
      <c r="VDC250" s="260"/>
      <c r="VDD250" s="260"/>
      <c r="VDE250" s="260"/>
      <c r="VDF250" s="260"/>
      <c r="VDG250" s="260"/>
      <c r="VDH250" s="260"/>
      <c r="VDI250" s="260"/>
      <c r="VDJ250" s="260"/>
      <c r="VDK250" s="260"/>
      <c r="VDL250" s="260"/>
      <c r="VDM250" s="260"/>
      <c r="VDN250" s="260"/>
      <c r="VDO250" s="260"/>
      <c r="VDP250" s="260"/>
      <c r="VDQ250" s="260"/>
      <c r="VDR250" s="260"/>
      <c r="VDS250" s="260"/>
      <c r="VDT250" s="260"/>
      <c r="VDU250" s="260"/>
      <c r="VDV250" s="260"/>
      <c r="VDW250" s="260"/>
      <c r="VDX250" s="260"/>
      <c r="VDY250" s="260"/>
      <c r="VDZ250" s="260"/>
      <c r="VEA250" s="260"/>
      <c r="VEB250" s="260"/>
      <c r="VEC250" s="260"/>
      <c r="VED250" s="260"/>
      <c r="VEE250" s="260"/>
      <c r="VEF250" s="260"/>
      <c r="VEG250" s="260"/>
      <c r="VEH250" s="260"/>
      <c r="VEI250" s="260"/>
      <c r="VEJ250" s="260"/>
      <c r="VEK250" s="260"/>
      <c r="VEL250" s="260"/>
      <c r="VEM250" s="260"/>
      <c r="VEN250" s="260"/>
      <c r="VEO250" s="260"/>
      <c r="VEP250" s="260"/>
      <c r="VEQ250" s="260"/>
      <c r="VER250" s="260"/>
      <c r="VES250" s="260"/>
      <c r="VET250" s="260"/>
      <c r="VEU250" s="260"/>
      <c r="VEV250" s="260"/>
      <c r="VEW250" s="260"/>
      <c r="VEX250" s="260"/>
      <c r="VEY250" s="260"/>
      <c r="VEZ250" s="260"/>
      <c r="VFA250" s="260"/>
      <c r="VFB250" s="260"/>
      <c r="VFC250" s="260"/>
      <c r="VFD250" s="260"/>
      <c r="VFE250" s="260"/>
      <c r="VFF250" s="260"/>
      <c r="VFG250" s="260"/>
      <c r="VFH250" s="260"/>
      <c r="VFI250" s="260"/>
      <c r="VFJ250" s="260"/>
      <c r="VFK250" s="260"/>
      <c r="VFL250" s="260"/>
      <c r="VFM250" s="260"/>
      <c r="VFN250" s="260"/>
      <c r="VFO250" s="260"/>
      <c r="VFP250" s="260"/>
      <c r="VFQ250" s="260"/>
      <c r="VFR250" s="260"/>
      <c r="VFS250" s="260"/>
      <c r="VFT250" s="260"/>
      <c r="VFU250" s="260"/>
      <c r="VFV250" s="260"/>
      <c r="VFW250" s="260"/>
      <c r="VFX250" s="260"/>
      <c r="VFY250" s="260"/>
      <c r="VFZ250" s="260"/>
      <c r="VGA250" s="260"/>
      <c r="VGB250" s="260"/>
      <c r="VGC250" s="260"/>
      <c r="VGD250" s="260"/>
      <c r="VGE250" s="260"/>
      <c r="VGF250" s="260"/>
      <c r="VGG250" s="260"/>
      <c r="VGH250" s="260"/>
      <c r="VGI250" s="260"/>
      <c r="VGJ250" s="260"/>
      <c r="VGK250" s="260"/>
      <c r="VGL250" s="260"/>
      <c r="VGM250" s="260"/>
      <c r="VGN250" s="260"/>
      <c r="VGO250" s="260"/>
      <c r="VGP250" s="260"/>
      <c r="VGQ250" s="260"/>
      <c r="VGR250" s="260"/>
      <c r="VGS250" s="260"/>
      <c r="VGT250" s="260"/>
      <c r="VGU250" s="260"/>
      <c r="VGV250" s="260"/>
      <c r="VGW250" s="260"/>
      <c r="VGX250" s="260"/>
      <c r="VGY250" s="260"/>
      <c r="VGZ250" s="260"/>
      <c r="VHA250" s="260"/>
      <c r="VHB250" s="260"/>
      <c r="VHC250" s="260"/>
      <c r="VHD250" s="260"/>
      <c r="VHE250" s="260"/>
      <c r="VHF250" s="260"/>
      <c r="VHG250" s="260"/>
      <c r="VHH250" s="260"/>
      <c r="VHI250" s="260"/>
      <c r="VHJ250" s="260"/>
      <c r="VHK250" s="260"/>
      <c r="VHL250" s="260"/>
      <c r="VHM250" s="260"/>
      <c r="VHN250" s="260"/>
      <c r="VHO250" s="260"/>
      <c r="VHP250" s="260"/>
      <c r="VHQ250" s="260"/>
      <c r="VHR250" s="260"/>
      <c r="VHS250" s="260"/>
      <c r="VHT250" s="260"/>
      <c r="VHU250" s="260"/>
      <c r="VHV250" s="260"/>
      <c r="VHW250" s="260"/>
      <c r="VHX250" s="260"/>
      <c r="VHY250" s="260"/>
      <c r="VHZ250" s="260"/>
      <c r="VIA250" s="260"/>
      <c r="VIB250" s="260"/>
      <c r="VIC250" s="260"/>
      <c r="VID250" s="260"/>
      <c r="VIE250" s="260"/>
      <c r="VIF250" s="260"/>
      <c r="VIG250" s="260"/>
      <c r="VIH250" s="260"/>
      <c r="VII250" s="260"/>
      <c r="VIJ250" s="260"/>
      <c r="VIK250" s="260"/>
      <c r="VIL250" s="260"/>
      <c r="VIM250" s="260"/>
      <c r="VIN250" s="260"/>
      <c r="VIO250" s="260"/>
      <c r="VIP250" s="260"/>
      <c r="VIQ250" s="260"/>
      <c r="VIR250" s="260"/>
      <c r="VIS250" s="260"/>
      <c r="VIT250" s="260"/>
      <c r="VIU250" s="260"/>
      <c r="VIV250" s="260"/>
      <c r="VIW250" s="260"/>
      <c r="VIX250" s="260"/>
      <c r="VIY250" s="260"/>
      <c r="VIZ250" s="260"/>
      <c r="VJA250" s="260"/>
      <c r="VJB250" s="260"/>
      <c r="VJC250" s="260"/>
      <c r="VJD250" s="260"/>
      <c r="VJE250" s="260"/>
      <c r="VJF250" s="260"/>
      <c r="VJG250" s="260"/>
      <c r="VJH250" s="260"/>
      <c r="VJI250" s="260"/>
      <c r="VJJ250" s="260"/>
      <c r="VJK250" s="260"/>
      <c r="VJL250" s="260"/>
      <c r="VJM250" s="260"/>
      <c r="VJN250" s="260"/>
      <c r="VJO250" s="260"/>
      <c r="VJP250" s="260"/>
      <c r="VJQ250" s="260"/>
      <c r="VJR250" s="260"/>
      <c r="VJS250" s="260"/>
      <c r="VJT250" s="260"/>
      <c r="VJU250" s="260"/>
      <c r="VJV250" s="260"/>
      <c r="VJW250" s="260"/>
      <c r="VJX250" s="260"/>
      <c r="VJY250" s="260"/>
      <c r="VJZ250" s="260"/>
      <c r="VKA250" s="260"/>
      <c r="VKB250" s="260"/>
      <c r="VKC250" s="260"/>
      <c r="VKD250" s="260"/>
      <c r="VKE250" s="260"/>
      <c r="VKF250" s="260"/>
      <c r="VKG250" s="260"/>
      <c r="VKH250" s="260"/>
      <c r="VKI250" s="260"/>
      <c r="VKJ250" s="260"/>
      <c r="VKK250" s="260"/>
      <c r="VKL250" s="260"/>
      <c r="VKM250" s="260"/>
      <c r="VKN250" s="260"/>
      <c r="VKO250" s="260"/>
      <c r="VKP250" s="260"/>
      <c r="VKQ250" s="260"/>
      <c r="VKR250" s="260"/>
      <c r="VKS250" s="260"/>
      <c r="VKT250" s="260"/>
      <c r="VKU250" s="260"/>
      <c r="VKV250" s="260"/>
      <c r="VKW250" s="260"/>
      <c r="VKX250" s="260"/>
      <c r="VKY250" s="260"/>
      <c r="VKZ250" s="260"/>
      <c r="VLA250" s="260"/>
      <c r="VLB250" s="260"/>
      <c r="VLC250" s="260"/>
      <c r="VLD250" s="260"/>
      <c r="VLE250" s="260"/>
      <c r="VLF250" s="260"/>
      <c r="VLG250" s="260"/>
      <c r="VLH250" s="260"/>
      <c r="VLI250" s="260"/>
      <c r="VLJ250" s="260"/>
      <c r="VLK250" s="260"/>
      <c r="VLL250" s="260"/>
      <c r="VLM250" s="260"/>
      <c r="VLN250" s="260"/>
      <c r="VLO250" s="260"/>
      <c r="VLP250" s="260"/>
      <c r="VLQ250" s="260"/>
      <c r="VLR250" s="260"/>
      <c r="VLS250" s="260"/>
      <c r="VLT250" s="260"/>
      <c r="VLU250" s="260"/>
      <c r="VLV250" s="260"/>
      <c r="VLW250" s="260"/>
      <c r="VLX250" s="260"/>
      <c r="VLY250" s="260"/>
      <c r="VLZ250" s="260"/>
      <c r="VMA250" s="260"/>
      <c r="VMB250" s="260"/>
      <c r="VMC250" s="260"/>
      <c r="VMD250" s="260"/>
      <c r="VME250" s="260"/>
      <c r="VMF250" s="260"/>
      <c r="VMG250" s="260"/>
      <c r="VMH250" s="260"/>
      <c r="VMI250" s="260"/>
      <c r="VMJ250" s="260"/>
      <c r="VMK250" s="260"/>
      <c r="VML250" s="260"/>
      <c r="VMM250" s="260"/>
      <c r="VMN250" s="260"/>
      <c r="VMO250" s="260"/>
      <c r="VMP250" s="260"/>
      <c r="VMQ250" s="260"/>
      <c r="VMR250" s="260"/>
      <c r="VMS250" s="260"/>
      <c r="VMT250" s="260"/>
      <c r="VMU250" s="260"/>
      <c r="VMV250" s="260"/>
      <c r="VMW250" s="260"/>
      <c r="VMX250" s="260"/>
      <c r="VMY250" s="260"/>
      <c r="VMZ250" s="260"/>
      <c r="VNA250" s="260"/>
      <c r="VNB250" s="260"/>
      <c r="VNC250" s="260"/>
      <c r="VND250" s="260"/>
      <c r="VNE250" s="260"/>
      <c r="VNF250" s="260"/>
      <c r="VNG250" s="260"/>
      <c r="VNH250" s="260"/>
      <c r="VNI250" s="260"/>
      <c r="VNJ250" s="260"/>
      <c r="VNK250" s="260"/>
      <c r="VNL250" s="260"/>
      <c r="VNM250" s="260"/>
      <c r="VNN250" s="260"/>
      <c r="VNO250" s="260"/>
      <c r="VNP250" s="260"/>
      <c r="VNQ250" s="260"/>
      <c r="VNR250" s="260"/>
      <c r="VNS250" s="260"/>
      <c r="VNT250" s="260"/>
      <c r="VNU250" s="260"/>
      <c r="VNV250" s="260"/>
      <c r="VNW250" s="260"/>
      <c r="VNX250" s="260"/>
      <c r="VNY250" s="260"/>
      <c r="VNZ250" s="260"/>
      <c r="VOA250" s="260"/>
      <c r="VOB250" s="260"/>
      <c r="VOC250" s="260"/>
      <c r="VOD250" s="260"/>
      <c r="VOE250" s="260"/>
      <c r="VOF250" s="260"/>
      <c r="VOG250" s="260"/>
      <c r="VOH250" s="260"/>
      <c r="VOI250" s="260"/>
      <c r="VOJ250" s="260"/>
      <c r="VOK250" s="260"/>
      <c r="VOL250" s="260"/>
      <c r="VOM250" s="260"/>
      <c r="VON250" s="260"/>
      <c r="VOO250" s="260"/>
      <c r="VOP250" s="260"/>
      <c r="VOQ250" s="260"/>
      <c r="VOR250" s="260"/>
      <c r="VOS250" s="260"/>
      <c r="VOT250" s="260"/>
      <c r="VOU250" s="260"/>
      <c r="VOV250" s="260"/>
      <c r="VOW250" s="260"/>
      <c r="VOX250" s="260"/>
      <c r="VOY250" s="260"/>
      <c r="VOZ250" s="260"/>
      <c r="VPA250" s="260"/>
      <c r="VPB250" s="260"/>
      <c r="VPC250" s="260"/>
      <c r="VPD250" s="260"/>
      <c r="VPE250" s="260"/>
      <c r="VPF250" s="260"/>
      <c r="VPG250" s="260"/>
      <c r="VPH250" s="260"/>
      <c r="VPI250" s="260"/>
      <c r="VPJ250" s="260"/>
      <c r="VPK250" s="260"/>
      <c r="VPL250" s="260"/>
      <c r="VPM250" s="260"/>
      <c r="VPN250" s="260"/>
      <c r="VPO250" s="260"/>
      <c r="VPP250" s="260"/>
      <c r="VPQ250" s="260"/>
      <c r="VPR250" s="260"/>
      <c r="VPS250" s="260"/>
      <c r="VPT250" s="260"/>
      <c r="VPU250" s="260"/>
      <c r="VPV250" s="260"/>
      <c r="VPW250" s="260"/>
      <c r="VPX250" s="260"/>
      <c r="VPY250" s="260"/>
      <c r="VPZ250" s="260"/>
      <c r="VQA250" s="260"/>
      <c r="VQB250" s="260"/>
      <c r="VQC250" s="260"/>
      <c r="VQD250" s="260"/>
      <c r="VQE250" s="260"/>
      <c r="VQF250" s="260"/>
      <c r="VQG250" s="260"/>
      <c r="VQH250" s="260"/>
      <c r="VQI250" s="260"/>
      <c r="VQJ250" s="260"/>
      <c r="VQK250" s="260"/>
      <c r="VQL250" s="260"/>
      <c r="VQM250" s="260"/>
      <c r="VQN250" s="260"/>
      <c r="VQO250" s="260"/>
      <c r="VQP250" s="260"/>
      <c r="VQQ250" s="260"/>
      <c r="VQR250" s="260"/>
      <c r="VQS250" s="260"/>
      <c r="VQT250" s="260"/>
      <c r="VQU250" s="260"/>
      <c r="VQV250" s="260"/>
      <c r="VQW250" s="260"/>
      <c r="VQX250" s="260"/>
      <c r="VQY250" s="260"/>
      <c r="VQZ250" s="260"/>
      <c r="VRA250" s="260"/>
      <c r="VRB250" s="260"/>
      <c r="VRC250" s="260"/>
      <c r="VRD250" s="260"/>
      <c r="VRE250" s="260"/>
      <c r="VRF250" s="260"/>
      <c r="VRG250" s="260"/>
      <c r="VRH250" s="260"/>
      <c r="VRI250" s="260"/>
      <c r="VRJ250" s="260"/>
      <c r="VRK250" s="260"/>
      <c r="VRL250" s="260"/>
      <c r="VRM250" s="260"/>
      <c r="VRN250" s="260"/>
      <c r="VRO250" s="260"/>
      <c r="VRP250" s="260"/>
      <c r="VRQ250" s="260"/>
      <c r="VRR250" s="260"/>
      <c r="VRS250" s="260"/>
      <c r="VRT250" s="260"/>
      <c r="VRU250" s="260"/>
      <c r="VRV250" s="260"/>
      <c r="VRW250" s="260"/>
      <c r="VRX250" s="260"/>
      <c r="VRY250" s="260"/>
      <c r="VRZ250" s="260"/>
      <c r="VSA250" s="260"/>
      <c r="VSB250" s="260"/>
      <c r="VSC250" s="260"/>
      <c r="VSD250" s="260"/>
      <c r="VSE250" s="260"/>
      <c r="VSF250" s="260"/>
      <c r="VSG250" s="260"/>
      <c r="VSH250" s="260"/>
      <c r="VSI250" s="260"/>
      <c r="VSJ250" s="260"/>
      <c r="VSK250" s="260"/>
      <c r="VSL250" s="260"/>
      <c r="VSM250" s="260"/>
      <c r="VSN250" s="260"/>
      <c r="VSO250" s="260"/>
      <c r="VSP250" s="260"/>
      <c r="VSQ250" s="260"/>
      <c r="VSR250" s="260"/>
      <c r="VSS250" s="260"/>
      <c r="VST250" s="260"/>
      <c r="VSU250" s="260"/>
      <c r="VSV250" s="260"/>
      <c r="VSW250" s="260"/>
      <c r="VSX250" s="260"/>
      <c r="VSY250" s="260"/>
      <c r="VSZ250" s="260"/>
      <c r="VTA250" s="260"/>
      <c r="VTB250" s="260"/>
      <c r="VTC250" s="260"/>
      <c r="VTD250" s="260"/>
      <c r="VTE250" s="260"/>
      <c r="VTF250" s="260"/>
      <c r="VTG250" s="260"/>
      <c r="VTH250" s="260"/>
      <c r="VTI250" s="260"/>
      <c r="VTJ250" s="260"/>
      <c r="VTK250" s="260"/>
      <c r="VTL250" s="260"/>
      <c r="VTM250" s="260"/>
      <c r="VTN250" s="260"/>
      <c r="VTO250" s="260"/>
      <c r="VTP250" s="260"/>
      <c r="VTQ250" s="260"/>
      <c r="VTR250" s="260"/>
      <c r="VTS250" s="260"/>
      <c r="VTT250" s="260"/>
      <c r="VTU250" s="260"/>
      <c r="VTV250" s="260"/>
      <c r="VTW250" s="260"/>
      <c r="VTX250" s="260"/>
      <c r="VTY250" s="260"/>
      <c r="VTZ250" s="260"/>
      <c r="VUA250" s="260"/>
      <c r="VUB250" s="260"/>
      <c r="VUC250" s="260"/>
      <c r="VUD250" s="260"/>
      <c r="VUE250" s="260"/>
      <c r="VUF250" s="260"/>
      <c r="VUG250" s="260"/>
      <c r="VUH250" s="260"/>
      <c r="VUI250" s="260"/>
      <c r="VUJ250" s="260"/>
      <c r="VUK250" s="260"/>
      <c r="VUL250" s="260"/>
      <c r="VUM250" s="260"/>
      <c r="VUN250" s="260"/>
      <c r="VUO250" s="260"/>
      <c r="VUP250" s="260"/>
      <c r="VUQ250" s="260"/>
      <c r="VUR250" s="260"/>
      <c r="VUS250" s="260"/>
      <c r="VUT250" s="260"/>
      <c r="VUU250" s="260"/>
      <c r="VUV250" s="260"/>
      <c r="VUW250" s="260"/>
      <c r="VUX250" s="260"/>
      <c r="VUY250" s="260"/>
      <c r="VUZ250" s="260"/>
      <c r="VVA250" s="260"/>
      <c r="VVB250" s="260"/>
      <c r="VVC250" s="260"/>
      <c r="VVD250" s="260"/>
      <c r="VVE250" s="260"/>
      <c r="VVF250" s="260"/>
      <c r="VVG250" s="260"/>
      <c r="VVH250" s="260"/>
      <c r="VVI250" s="260"/>
      <c r="VVJ250" s="260"/>
      <c r="VVK250" s="260"/>
      <c r="VVL250" s="260"/>
      <c r="VVM250" s="260"/>
      <c r="VVN250" s="260"/>
      <c r="VVO250" s="260"/>
      <c r="VVP250" s="260"/>
      <c r="VVQ250" s="260"/>
      <c r="VVR250" s="260"/>
      <c r="VVS250" s="260"/>
      <c r="VVT250" s="260"/>
      <c r="VVU250" s="260"/>
      <c r="VVV250" s="260"/>
      <c r="VVW250" s="260"/>
      <c r="VVX250" s="260"/>
      <c r="VVY250" s="260"/>
      <c r="VVZ250" s="260"/>
      <c r="VWA250" s="260"/>
      <c r="VWB250" s="260"/>
      <c r="VWC250" s="260"/>
      <c r="VWD250" s="260"/>
      <c r="VWE250" s="260"/>
      <c r="VWF250" s="260"/>
      <c r="VWG250" s="260"/>
      <c r="VWH250" s="260"/>
      <c r="VWI250" s="260"/>
      <c r="VWJ250" s="260"/>
      <c r="VWK250" s="260"/>
      <c r="VWL250" s="260"/>
      <c r="VWM250" s="260"/>
      <c r="VWN250" s="260"/>
      <c r="VWO250" s="260"/>
      <c r="VWP250" s="260"/>
      <c r="VWQ250" s="260"/>
      <c r="VWR250" s="260"/>
      <c r="VWS250" s="260"/>
      <c r="VWT250" s="260"/>
      <c r="VWU250" s="260"/>
      <c r="VWV250" s="260"/>
      <c r="VWW250" s="260"/>
      <c r="VWX250" s="260"/>
      <c r="VWY250" s="260"/>
      <c r="VWZ250" s="260"/>
      <c r="VXA250" s="260"/>
      <c r="VXB250" s="260"/>
      <c r="VXC250" s="260"/>
      <c r="VXD250" s="260"/>
      <c r="VXE250" s="260"/>
      <c r="VXF250" s="260"/>
      <c r="VXG250" s="260"/>
      <c r="VXH250" s="260"/>
      <c r="VXI250" s="260"/>
      <c r="VXJ250" s="260"/>
      <c r="VXK250" s="260"/>
      <c r="VXL250" s="260"/>
      <c r="VXM250" s="260"/>
      <c r="VXN250" s="260"/>
      <c r="VXO250" s="260"/>
      <c r="VXP250" s="260"/>
      <c r="VXQ250" s="260"/>
      <c r="VXR250" s="260"/>
      <c r="VXS250" s="260"/>
      <c r="VXT250" s="260"/>
      <c r="VXU250" s="260"/>
      <c r="VXV250" s="260"/>
      <c r="VXW250" s="260"/>
      <c r="VXX250" s="260"/>
      <c r="VXY250" s="260"/>
      <c r="VXZ250" s="260"/>
      <c r="VYA250" s="260"/>
      <c r="VYB250" s="260"/>
      <c r="VYC250" s="260"/>
      <c r="VYD250" s="260"/>
      <c r="VYE250" s="260"/>
      <c r="VYF250" s="260"/>
      <c r="VYG250" s="260"/>
      <c r="VYH250" s="260"/>
      <c r="VYI250" s="260"/>
      <c r="VYJ250" s="260"/>
      <c r="VYK250" s="260"/>
      <c r="VYL250" s="260"/>
      <c r="VYM250" s="260"/>
      <c r="VYN250" s="260"/>
      <c r="VYO250" s="260"/>
      <c r="VYP250" s="260"/>
      <c r="VYQ250" s="260"/>
      <c r="VYR250" s="260"/>
      <c r="VYS250" s="260"/>
      <c r="VYT250" s="260"/>
      <c r="VYU250" s="260"/>
      <c r="VYV250" s="260"/>
      <c r="VYW250" s="260"/>
      <c r="VYX250" s="260"/>
      <c r="VYY250" s="260"/>
      <c r="VYZ250" s="260"/>
      <c r="VZA250" s="260"/>
      <c r="VZB250" s="260"/>
      <c r="VZC250" s="260"/>
      <c r="VZD250" s="260"/>
      <c r="VZE250" s="260"/>
      <c r="VZF250" s="260"/>
      <c r="VZG250" s="260"/>
      <c r="VZH250" s="260"/>
      <c r="VZI250" s="260"/>
      <c r="VZJ250" s="260"/>
      <c r="VZK250" s="260"/>
      <c r="VZL250" s="260"/>
      <c r="VZM250" s="260"/>
      <c r="VZN250" s="260"/>
      <c r="VZO250" s="260"/>
      <c r="VZP250" s="260"/>
      <c r="VZQ250" s="260"/>
      <c r="VZR250" s="260"/>
      <c r="VZS250" s="260"/>
      <c r="VZT250" s="260"/>
      <c r="VZU250" s="260"/>
      <c r="VZV250" s="260"/>
      <c r="VZW250" s="260"/>
      <c r="VZX250" s="260"/>
      <c r="VZY250" s="260"/>
      <c r="VZZ250" s="260"/>
      <c r="WAA250" s="260"/>
      <c r="WAB250" s="260"/>
      <c r="WAC250" s="260"/>
      <c r="WAD250" s="260"/>
      <c r="WAE250" s="260"/>
      <c r="WAF250" s="260"/>
      <c r="WAG250" s="260"/>
      <c r="WAH250" s="260"/>
      <c r="WAI250" s="260"/>
      <c r="WAJ250" s="260"/>
      <c r="WAK250" s="260"/>
      <c r="WAL250" s="260"/>
      <c r="WAM250" s="260"/>
      <c r="WAN250" s="260"/>
      <c r="WAO250" s="260"/>
      <c r="WAP250" s="260"/>
      <c r="WAQ250" s="260"/>
      <c r="WAR250" s="260"/>
      <c r="WAS250" s="260"/>
      <c r="WAT250" s="260"/>
      <c r="WAU250" s="260"/>
      <c r="WAV250" s="260"/>
      <c r="WAW250" s="260"/>
      <c r="WAX250" s="260"/>
      <c r="WAY250" s="260"/>
      <c r="WAZ250" s="260"/>
      <c r="WBA250" s="260"/>
      <c r="WBB250" s="260"/>
      <c r="WBC250" s="260"/>
      <c r="WBD250" s="260"/>
      <c r="WBE250" s="260"/>
      <c r="WBF250" s="260"/>
      <c r="WBG250" s="260"/>
      <c r="WBH250" s="260"/>
      <c r="WBI250" s="260"/>
      <c r="WBJ250" s="260"/>
      <c r="WBK250" s="260"/>
      <c r="WBL250" s="260"/>
      <c r="WBM250" s="260"/>
      <c r="WBN250" s="260"/>
      <c r="WBO250" s="260"/>
      <c r="WBP250" s="260"/>
      <c r="WBQ250" s="260"/>
      <c r="WBR250" s="260"/>
      <c r="WBS250" s="260"/>
      <c r="WBT250" s="260"/>
      <c r="WBU250" s="260"/>
      <c r="WBV250" s="260"/>
      <c r="WBW250" s="260"/>
      <c r="WBX250" s="260"/>
      <c r="WBY250" s="260"/>
      <c r="WBZ250" s="260"/>
      <c r="WCA250" s="260"/>
      <c r="WCB250" s="260"/>
      <c r="WCC250" s="260"/>
      <c r="WCD250" s="260"/>
      <c r="WCE250" s="260"/>
      <c r="WCF250" s="260"/>
      <c r="WCG250" s="260"/>
      <c r="WCH250" s="260"/>
      <c r="WCI250" s="260"/>
      <c r="WCJ250" s="260"/>
      <c r="WCK250" s="260"/>
      <c r="WCL250" s="260"/>
      <c r="WCM250" s="260"/>
      <c r="WCN250" s="260"/>
      <c r="WCO250" s="260"/>
      <c r="WCP250" s="260"/>
      <c r="WCQ250" s="260"/>
      <c r="WCR250" s="260"/>
      <c r="WCS250" s="260"/>
      <c r="WCT250" s="260"/>
      <c r="WCU250" s="260"/>
      <c r="WCV250" s="260"/>
      <c r="WCW250" s="260"/>
      <c r="WCX250" s="260"/>
      <c r="WCY250" s="260"/>
      <c r="WCZ250" s="260"/>
      <c r="WDA250" s="260"/>
      <c r="WDB250" s="260"/>
      <c r="WDC250" s="260"/>
      <c r="WDD250" s="260"/>
      <c r="WDE250" s="260"/>
      <c r="WDF250" s="260"/>
      <c r="WDG250" s="260"/>
      <c r="WDH250" s="260"/>
      <c r="WDI250" s="260"/>
      <c r="WDJ250" s="260"/>
      <c r="WDK250" s="260"/>
      <c r="WDL250" s="260"/>
      <c r="WDM250" s="260"/>
      <c r="WDN250" s="260"/>
      <c r="WDO250" s="260"/>
      <c r="WDP250" s="260"/>
      <c r="WDQ250" s="260"/>
      <c r="WDR250" s="260"/>
      <c r="WDS250" s="260"/>
      <c r="WDT250" s="260"/>
      <c r="WDU250" s="260"/>
      <c r="WDV250" s="260"/>
      <c r="WDW250" s="260"/>
      <c r="WDX250" s="260"/>
      <c r="WDY250" s="260"/>
      <c r="WDZ250" s="260"/>
      <c r="WEA250" s="260"/>
      <c r="WEB250" s="260"/>
      <c r="WEC250" s="260"/>
      <c r="WED250" s="260"/>
      <c r="WEE250" s="260"/>
      <c r="WEF250" s="260"/>
      <c r="WEG250" s="260"/>
      <c r="WEH250" s="260"/>
      <c r="WEI250" s="260"/>
      <c r="WEJ250" s="260"/>
      <c r="WEK250" s="260"/>
      <c r="WEL250" s="260"/>
      <c r="WEM250" s="260"/>
      <c r="WEN250" s="260"/>
      <c r="WEO250" s="260"/>
      <c r="WEP250" s="260"/>
      <c r="WEQ250" s="260"/>
      <c r="WER250" s="260"/>
      <c r="WES250" s="260"/>
      <c r="WET250" s="260"/>
      <c r="WEU250" s="260"/>
      <c r="WEV250" s="260"/>
      <c r="WEW250" s="260"/>
      <c r="WEX250" s="260"/>
      <c r="WEY250" s="260"/>
      <c r="WEZ250" s="260"/>
      <c r="WFA250" s="260"/>
      <c r="WFB250" s="260"/>
      <c r="WFC250" s="260"/>
      <c r="WFD250" s="260"/>
      <c r="WFE250" s="260"/>
      <c r="WFF250" s="260"/>
      <c r="WFG250" s="260"/>
      <c r="WFH250" s="260"/>
      <c r="WFI250" s="260"/>
      <c r="WFJ250" s="260"/>
      <c r="WFK250" s="260"/>
      <c r="WFL250" s="260"/>
      <c r="WFM250" s="260"/>
      <c r="WFN250" s="260"/>
      <c r="WFO250" s="260"/>
      <c r="WFP250" s="260"/>
      <c r="WFQ250" s="260"/>
      <c r="WFR250" s="260"/>
      <c r="WFS250" s="260"/>
      <c r="WFT250" s="260"/>
      <c r="WFU250" s="260"/>
      <c r="WFV250" s="260"/>
      <c r="WFW250" s="260"/>
      <c r="WFX250" s="260"/>
      <c r="WFY250" s="260"/>
      <c r="WFZ250" s="260"/>
      <c r="WGA250" s="260"/>
      <c r="WGB250" s="260"/>
      <c r="WGC250" s="260"/>
      <c r="WGD250" s="260"/>
      <c r="WGE250" s="260"/>
      <c r="WGF250" s="260"/>
      <c r="WGG250" s="260"/>
      <c r="WGH250" s="260"/>
      <c r="WGI250" s="260"/>
      <c r="WGJ250" s="260"/>
      <c r="WGK250" s="260"/>
      <c r="WGL250" s="260"/>
      <c r="WGM250" s="260"/>
      <c r="WGN250" s="260"/>
      <c r="WGO250" s="260"/>
      <c r="WGP250" s="260"/>
      <c r="WGQ250" s="260"/>
      <c r="WGR250" s="260"/>
      <c r="WGS250" s="260"/>
      <c r="WGT250" s="260"/>
      <c r="WGU250" s="260"/>
      <c r="WGV250" s="260"/>
      <c r="WGW250" s="260"/>
      <c r="WGX250" s="260"/>
      <c r="WGY250" s="260"/>
      <c r="WGZ250" s="260"/>
      <c r="WHA250" s="260"/>
      <c r="WHB250" s="260"/>
      <c r="WHC250" s="260"/>
      <c r="WHD250" s="260"/>
      <c r="WHE250" s="260"/>
      <c r="WHF250" s="260"/>
      <c r="WHG250" s="260"/>
      <c r="WHH250" s="260"/>
      <c r="WHI250" s="260"/>
      <c r="WHJ250" s="260"/>
      <c r="WHK250" s="260"/>
      <c r="WHL250" s="260"/>
      <c r="WHM250" s="260"/>
      <c r="WHN250" s="260"/>
      <c r="WHO250" s="260"/>
      <c r="WHP250" s="260"/>
      <c r="WHQ250" s="260"/>
      <c r="WHR250" s="260"/>
      <c r="WHS250" s="260"/>
      <c r="WHT250" s="260"/>
      <c r="WHU250" s="260"/>
      <c r="WHV250" s="260"/>
      <c r="WHW250" s="260"/>
      <c r="WHX250" s="260"/>
      <c r="WHY250" s="260"/>
      <c r="WHZ250" s="260"/>
      <c r="WIA250" s="260"/>
      <c r="WIB250" s="260"/>
      <c r="WIC250" s="260"/>
      <c r="WID250" s="260"/>
      <c r="WIE250" s="260"/>
      <c r="WIF250" s="260"/>
      <c r="WIG250" s="260"/>
      <c r="WIH250" s="260"/>
      <c r="WII250" s="260"/>
      <c r="WIJ250" s="260"/>
      <c r="WIK250" s="260"/>
      <c r="WIL250" s="260"/>
      <c r="WIM250" s="260"/>
      <c r="WIN250" s="260"/>
      <c r="WIO250" s="260"/>
      <c r="WIP250" s="260"/>
      <c r="WIQ250" s="260"/>
      <c r="WIR250" s="260"/>
      <c r="WIS250" s="260"/>
      <c r="WIT250" s="260"/>
      <c r="WIU250" s="260"/>
      <c r="WIV250" s="260"/>
      <c r="WIW250" s="260"/>
      <c r="WIX250" s="260"/>
      <c r="WIY250" s="260"/>
      <c r="WIZ250" s="260"/>
      <c r="WJA250" s="260"/>
      <c r="WJB250" s="260"/>
      <c r="WJC250" s="260"/>
      <c r="WJD250" s="260"/>
      <c r="WJE250" s="260"/>
      <c r="WJF250" s="260"/>
      <c r="WJG250" s="260"/>
      <c r="WJH250" s="260"/>
      <c r="WJI250" s="260"/>
      <c r="WJJ250" s="260"/>
      <c r="WJK250" s="260"/>
      <c r="WJL250" s="260"/>
      <c r="WJM250" s="260"/>
      <c r="WJN250" s="260"/>
      <c r="WJO250" s="260"/>
      <c r="WJP250" s="260"/>
      <c r="WJQ250" s="260"/>
      <c r="WJR250" s="260"/>
      <c r="WJS250" s="260"/>
      <c r="WJT250" s="260"/>
      <c r="WJU250" s="260"/>
      <c r="WJV250" s="260"/>
      <c r="WJW250" s="260"/>
      <c r="WJX250" s="260"/>
      <c r="WJY250" s="260"/>
      <c r="WJZ250" s="260"/>
      <c r="WKA250" s="260"/>
      <c r="WKB250" s="260"/>
      <c r="WKC250" s="260"/>
      <c r="WKD250" s="260"/>
      <c r="WKE250" s="260"/>
      <c r="WKF250" s="260"/>
      <c r="WKG250" s="260"/>
      <c r="WKH250" s="260"/>
      <c r="WKI250" s="260"/>
      <c r="WKJ250" s="260"/>
      <c r="WKK250" s="260"/>
      <c r="WKL250" s="260"/>
      <c r="WKM250" s="260"/>
      <c r="WKN250" s="260"/>
      <c r="WKO250" s="260"/>
      <c r="WKP250" s="260"/>
      <c r="WKQ250" s="260"/>
      <c r="WKR250" s="260"/>
      <c r="WKS250" s="260"/>
      <c r="WKT250" s="260"/>
      <c r="WKU250" s="260"/>
      <c r="WKV250" s="260"/>
      <c r="WKW250" s="260"/>
      <c r="WKX250" s="260"/>
      <c r="WKY250" s="260"/>
      <c r="WKZ250" s="260"/>
      <c r="WLA250" s="260"/>
      <c r="WLB250" s="260"/>
      <c r="WLC250" s="260"/>
      <c r="WLD250" s="260"/>
      <c r="WLE250" s="260"/>
      <c r="WLF250" s="260"/>
      <c r="WLG250" s="260"/>
      <c r="WLH250" s="260"/>
      <c r="WLI250" s="260"/>
      <c r="WLJ250" s="260"/>
      <c r="WLK250" s="260"/>
      <c r="WLL250" s="260"/>
      <c r="WLM250" s="260"/>
      <c r="WLN250" s="260"/>
      <c r="WLO250" s="260"/>
      <c r="WLP250" s="260"/>
      <c r="WLQ250" s="260"/>
      <c r="WLR250" s="260"/>
      <c r="WLS250" s="260"/>
      <c r="WLT250" s="260"/>
      <c r="WLU250" s="260"/>
      <c r="WLV250" s="260"/>
      <c r="WLW250" s="260"/>
      <c r="WLX250" s="260"/>
      <c r="WLY250" s="260"/>
      <c r="WLZ250" s="260"/>
      <c r="WMA250" s="260"/>
      <c r="WMB250" s="260"/>
      <c r="WMC250" s="260"/>
      <c r="WMD250" s="260"/>
      <c r="WME250" s="260"/>
      <c r="WMF250" s="260"/>
      <c r="WMG250" s="260"/>
      <c r="WMH250" s="260"/>
      <c r="WMI250" s="260"/>
      <c r="WMJ250" s="260"/>
      <c r="WMK250" s="260"/>
      <c r="WML250" s="260"/>
      <c r="WMM250" s="260"/>
      <c r="WMN250" s="260"/>
      <c r="WMO250" s="260"/>
      <c r="WMP250" s="260"/>
      <c r="WMQ250" s="260"/>
      <c r="WMR250" s="260"/>
      <c r="WMS250" s="260"/>
      <c r="WMT250" s="260"/>
      <c r="WMU250" s="260"/>
      <c r="WMV250" s="260"/>
      <c r="WMW250" s="260"/>
      <c r="WMX250" s="260"/>
      <c r="WMY250" s="260"/>
      <c r="WMZ250" s="260"/>
      <c r="WNA250" s="260"/>
      <c r="WNB250" s="260"/>
      <c r="WNC250" s="260"/>
      <c r="WND250" s="260"/>
      <c r="WNE250" s="260"/>
      <c r="WNF250" s="260"/>
      <c r="WNG250" s="260"/>
      <c r="WNH250" s="260"/>
      <c r="WNI250" s="260"/>
      <c r="WNJ250" s="260"/>
      <c r="WNK250" s="260"/>
      <c r="WNL250" s="260"/>
      <c r="WNM250" s="260"/>
      <c r="WNN250" s="260"/>
      <c r="WNO250" s="260"/>
      <c r="WNP250" s="260"/>
      <c r="WNQ250" s="260"/>
      <c r="WNR250" s="260"/>
      <c r="WNS250" s="260"/>
      <c r="WNT250" s="260"/>
      <c r="WNU250" s="260"/>
      <c r="WNV250" s="260"/>
      <c r="WNW250" s="260"/>
      <c r="WNX250" s="260"/>
      <c r="WNY250" s="260"/>
      <c r="WNZ250" s="260"/>
      <c r="WOA250" s="260"/>
      <c r="WOB250" s="260"/>
      <c r="WOC250" s="260"/>
      <c r="WOD250" s="260"/>
      <c r="WOE250" s="260"/>
      <c r="WOF250" s="260"/>
      <c r="WOG250" s="260"/>
      <c r="WOH250" s="260"/>
      <c r="WOI250" s="260"/>
      <c r="WOJ250" s="260"/>
      <c r="WOK250" s="260"/>
      <c r="WOL250" s="260"/>
      <c r="WOM250" s="260"/>
      <c r="WON250" s="260"/>
      <c r="WOO250" s="260"/>
      <c r="WOP250" s="260"/>
      <c r="WOQ250" s="260"/>
      <c r="WOR250" s="260"/>
      <c r="WOS250" s="260"/>
      <c r="WOT250" s="260"/>
      <c r="WOU250" s="260"/>
      <c r="WOV250" s="260"/>
      <c r="WOW250" s="260"/>
      <c r="WOX250" s="260"/>
      <c r="WOY250" s="260"/>
      <c r="WOZ250" s="260"/>
      <c r="WPA250" s="260"/>
      <c r="WPB250" s="260"/>
      <c r="WPC250" s="260"/>
      <c r="WPD250" s="260"/>
      <c r="WPE250" s="260"/>
      <c r="WPF250" s="260"/>
      <c r="WPG250" s="260"/>
      <c r="WPH250" s="260"/>
      <c r="WPI250" s="260"/>
      <c r="WPJ250" s="260"/>
      <c r="WPK250" s="260"/>
      <c r="WPL250" s="260"/>
      <c r="WPM250" s="260"/>
      <c r="WPN250" s="260"/>
      <c r="WPO250" s="260"/>
      <c r="WPP250" s="260"/>
      <c r="WPQ250" s="260"/>
      <c r="WPR250" s="260"/>
      <c r="WPS250" s="260"/>
      <c r="WPT250" s="260"/>
      <c r="WPU250" s="260"/>
      <c r="WPV250" s="260"/>
      <c r="WPW250" s="260"/>
      <c r="WPX250" s="260"/>
      <c r="WPY250" s="260"/>
      <c r="WPZ250" s="260"/>
      <c r="WQA250" s="260"/>
      <c r="WQB250" s="260"/>
      <c r="WQC250" s="260"/>
      <c r="WQD250" s="260"/>
      <c r="WQE250" s="260"/>
      <c r="WQF250" s="260"/>
      <c r="WQG250" s="260"/>
      <c r="WQH250" s="260"/>
      <c r="WQI250" s="260"/>
      <c r="WQJ250" s="260"/>
      <c r="WQK250" s="260"/>
      <c r="WQL250" s="260"/>
      <c r="WQM250" s="260"/>
      <c r="WQN250" s="260"/>
      <c r="WQO250" s="260"/>
      <c r="WQP250" s="260"/>
      <c r="WQQ250" s="260"/>
      <c r="WQR250" s="260"/>
      <c r="WQS250" s="260"/>
      <c r="WQT250" s="260"/>
      <c r="WQU250" s="260"/>
      <c r="WQV250" s="260"/>
      <c r="WQW250" s="260"/>
      <c r="WQX250" s="260"/>
      <c r="WQY250" s="260"/>
      <c r="WQZ250" s="260"/>
      <c r="WRA250" s="260"/>
      <c r="WRB250" s="260"/>
      <c r="WRC250" s="260"/>
      <c r="WRD250" s="260"/>
      <c r="WRE250" s="260"/>
      <c r="WRF250" s="260"/>
      <c r="WRG250" s="260"/>
      <c r="WRH250" s="260"/>
      <c r="WRI250" s="260"/>
      <c r="WRJ250" s="260"/>
      <c r="WRK250" s="260"/>
      <c r="WRL250" s="260"/>
      <c r="WRM250" s="260"/>
      <c r="WRN250" s="260"/>
      <c r="WRO250" s="260"/>
      <c r="WRP250" s="260"/>
      <c r="WRQ250" s="260"/>
      <c r="WRR250" s="260"/>
      <c r="WRS250" s="260"/>
      <c r="WRT250" s="260"/>
      <c r="WRU250" s="260"/>
      <c r="WRV250" s="260"/>
      <c r="WRW250" s="260"/>
      <c r="WRX250" s="260"/>
      <c r="WRY250" s="260"/>
      <c r="WRZ250" s="260"/>
      <c r="WSA250" s="260"/>
      <c r="WSB250" s="260"/>
      <c r="WSC250" s="260"/>
      <c r="WSD250" s="260"/>
      <c r="WSE250" s="260"/>
      <c r="WSF250" s="260"/>
      <c r="WSG250" s="260"/>
      <c r="WSH250" s="260"/>
      <c r="WSI250" s="260"/>
      <c r="WSJ250" s="260"/>
      <c r="WSK250" s="260"/>
      <c r="WSL250" s="260"/>
      <c r="WSM250" s="260"/>
      <c r="WSN250" s="260"/>
      <c r="WSO250" s="260"/>
      <c r="WSP250" s="260"/>
      <c r="WSQ250" s="260"/>
      <c r="WSR250" s="260"/>
      <c r="WSS250" s="260"/>
      <c r="WST250" s="260"/>
      <c r="WSU250" s="260"/>
      <c r="WSV250" s="260"/>
      <c r="WSW250" s="260"/>
      <c r="WSX250" s="260"/>
      <c r="WSY250" s="260"/>
      <c r="WSZ250" s="260"/>
      <c r="WTA250" s="260"/>
      <c r="WTB250" s="260"/>
      <c r="WTC250" s="260"/>
      <c r="WTD250" s="260"/>
      <c r="WTE250" s="260"/>
      <c r="WTF250" s="260"/>
      <c r="WTG250" s="260"/>
      <c r="WTH250" s="260"/>
      <c r="WTI250" s="260"/>
      <c r="WTJ250" s="260"/>
      <c r="WTK250" s="260"/>
      <c r="WTL250" s="260"/>
      <c r="WTM250" s="260"/>
      <c r="WTN250" s="260"/>
      <c r="WTO250" s="260"/>
      <c r="WTP250" s="260"/>
      <c r="WTQ250" s="260"/>
      <c r="WTR250" s="260"/>
      <c r="WTS250" s="260"/>
      <c r="WTT250" s="260"/>
      <c r="WTU250" s="260"/>
      <c r="WTV250" s="260"/>
      <c r="WTW250" s="260"/>
      <c r="WTX250" s="260"/>
      <c r="WTY250" s="260"/>
      <c r="WTZ250" s="260"/>
      <c r="WUA250" s="260"/>
      <c r="WUB250" s="260"/>
      <c r="WUC250" s="260"/>
      <c r="WUD250" s="260"/>
      <c r="WUE250" s="260"/>
      <c r="WUF250" s="260"/>
      <c r="WUG250" s="260"/>
      <c r="WUH250" s="260"/>
      <c r="WUI250" s="260"/>
      <c r="WUJ250" s="260"/>
      <c r="WUK250" s="260"/>
      <c r="WUL250" s="260"/>
      <c r="WUM250" s="260"/>
      <c r="WUN250" s="260"/>
      <c r="WUO250" s="260"/>
      <c r="WUP250" s="260"/>
      <c r="WUQ250" s="260"/>
      <c r="WUR250" s="260"/>
      <c r="WUS250" s="260"/>
      <c r="WUT250" s="260"/>
      <c r="WUU250" s="260"/>
      <c r="WUV250" s="260"/>
      <c r="WUW250" s="260"/>
      <c r="WUX250" s="260"/>
      <c r="WUY250" s="260"/>
      <c r="WUZ250" s="260"/>
      <c r="WVA250" s="260"/>
      <c r="WVB250" s="260"/>
      <c r="WVC250" s="260"/>
      <c r="WVD250" s="260"/>
      <c r="WVE250" s="260"/>
      <c r="WVF250" s="260"/>
      <c r="WVG250" s="260"/>
      <c r="WVH250" s="260"/>
      <c r="WVI250" s="260"/>
      <c r="WVJ250" s="260"/>
      <c r="WVK250" s="260"/>
      <c r="WVL250" s="260"/>
      <c r="WVM250" s="260"/>
      <c r="WVN250" s="260"/>
      <c r="WVO250" s="260"/>
      <c r="WVP250" s="260"/>
      <c r="WVQ250" s="260"/>
      <c r="WVR250" s="260"/>
      <c r="WVS250" s="260"/>
      <c r="WVT250" s="260"/>
      <c r="WVU250" s="260"/>
      <c r="WVV250" s="260"/>
      <c r="WVW250" s="260"/>
      <c r="WVX250" s="260"/>
      <c r="WVY250" s="260"/>
      <c r="WVZ250" s="260"/>
      <c r="WWA250" s="260"/>
      <c r="WWB250" s="260"/>
      <c r="WWC250" s="260"/>
      <c r="WWD250" s="260"/>
      <c r="WWE250" s="260"/>
      <c r="WWF250" s="260"/>
      <c r="WWG250" s="260"/>
      <c r="WWH250" s="260"/>
      <c r="WWI250" s="260"/>
      <c r="WWJ250" s="260"/>
      <c r="WWK250" s="260"/>
      <c r="WWL250" s="260"/>
      <c r="WWM250" s="260"/>
      <c r="WWN250" s="260"/>
      <c r="WWO250" s="260"/>
      <c r="WWP250" s="260"/>
      <c r="WWQ250" s="260"/>
      <c r="WWR250" s="260"/>
      <c r="WWS250" s="260"/>
      <c r="WWT250" s="260"/>
      <c r="WWU250" s="260"/>
      <c r="WWV250" s="260"/>
      <c r="WWW250" s="260"/>
      <c r="WWX250" s="260"/>
      <c r="WWY250" s="260"/>
      <c r="WWZ250" s="260"/>
      <c r="WXA250" s="260"/>
      <c r="WXB250" s="260"/>
      <c r="WXC250" s="260"/>
      <c r="WXD250" s="260"/>
      <c r="WXE250" s="260"/>
      <c r="WXF250" s="260"/>
      <c r="WXG250" s="260"/>
      <c r="WXH250" s="260"/>
      <c r="WXI250" s="260"/>
      <c r="WXJ250" s="260"/>
      <c r="WXK250" s="260"/>
      <c r="WXL250" s="260"/>
      <c r="WXM250" s="260"/>
      <c r="WXN250" s="260"/>
      <c r="WXO250" s="260"/>
      <c r="WXP250" s="260"/>
      <c r="WXQ250" s="260"/>
      <c r="WXR250" s="260"/>
      <c r="WXS250" s="260"/>
      <c r="WXT250" s="260"/>
      <c r="WXU250" s="260"/>
      <c r="WXV250" s="260"/>
      <c r="WXW250" s="260"/>
      <c r="WXX250" s="260"/>
      <c r="WXY250" s="260"/>
      <c r="WXZ250" s="260"/>
      <c r="WYA250" s="260"/>
      <c r="WYB250" s="260"/>
      <c r="WYC250" s="260"/>
      <c r="WYD250" s="260"/>
      <c r="WYE250" s="260"/>
      <c r="WYF250" s="260"/>
      <c r="WYG250" s="260"/>
      <c r="WYH250" s="260"/>
      <c r="WYI250" s="260"/>
      <c r="WYJ250" s="260"/>
      <c r="WYK250" s="260"/>
      <c r="WYL250" s="260"/>
      <c r="WYM250" s="260"/>
      <c r="WYN250" s="260"/>
      <c r="WYO250" s="260"/>
      <c r="WYP250" s="260"/>
      <c r="WYQ250" s="260"/>
      <c r="WYR250" s="260"/>
      <c r="WYS250" s="260"/>
      <c r="WYT250" s="260"/>
      <c r="WYU250" s="260"/>
      <c r="WYV250" s="260"/>
      <c r="WYW250" s="260"/>
      <c r="WYX250" s="260"/>
      <c r="WYY250" s="260"/>
      <c r="WYZ250" s="260"/>
      <c r="WZA250" s="260"/>
      <c r="WZB250" s="260"/>
      <c r="WZC250" s="260"/>
      <c r="WZD250" s="260"/>
      <c r="WZE250" s="260"/>
      <c r="WZF250" s="260"/>
      <c r="WZG250" s="260"/>
      <c r="WZH250" s="260"/>
      <c r="WZI250" s="260"/>
      <c r="WZJ250" s="260"/>
      <c r="WZK250" s="260"/>
      <c r="WZL250" s="260"/>
      <c r="WZM250" s="260"/>
      <c r="WZN250" s="260"/>
      <c r="WZO250" s="260"/>
      <c r="WZP250" s="260"/>
      <c r="WZQ250" s="260"/>
      <c r="WZR250" s="260"/>
      <c r="WZS250" s="260"/>
      <c r="WZT250" s="260"/>
      <c r="WZU250" s="260"/>
      <c r="WZV250" s="260"/>
      <c r="WZW250" s="260"/>
      <c r="WZX250" s="260"/>
      <c r="WZY250" s="260"/>
      <c r="WZZ250" s="260"/>
      <c r="XAA250" s="260"/>
      <c r="XAB250" s="260"/>
      <c r="XAC250" s="260"/>
      <c r="XAD250" s="260"/>
      <c r="XAE250" s="260"/>
      <c r="XAF250" s="260"/>
      <c r="XAG250" s="260"/>
      <c r="XAH250" s="260"/>
      <c r="XAI250" s="260"/>
      <c r="XAJ250" s="260"/>
      <c r="XAK250" s="260"/>
      <c r="XAL250" s="260"/>
      <c r="XAM250" s="260"/>
      <c r="XAN250" s="260"/>
      <c r="XAO250" s="260"/>
      <c r="XAP250" s="260"/>
      <c r="XAQ250" s="260"/>
      <c r="XAR250" s="260"/>
      <c r="XAS250" s="260"/>
      <c r="XAT250" s="260"/>
      <c r="XAU250" s="260"/>
      <c r="XAV250" s="260"/>
      <c r="XAW250" s="260"/>
      <c r="XAX250" s="260"/>
      <c r="XAY250" s="260"/>
      <c r="XAZ250" s="260"/>
      <c r="XBA250" s="260"/>
      <c r="XBB250" s="260"/>
      <c r="XBC250" s="260"/>
      <c r="XBD250" s="260"/>
      <c r="XBE250" s="260"/>
      <c r="XBF250" s="260"/>
      <c r="XBG250" s="260"/>
      <c r="XBH250" s="260"/>
      <c r="XBI250" s="260"/>
      <c r="XBJ250" s="260"/>
      <c r="XBK250" s="260"/>
      <c r="XBL250" s="260"/>
      <c r="XBM250" s="260"/>
      <c r="XBN250" s="260"/>
      <c r="XBO250" s="260"/>
      <c r="XBP250" s="260"/>
      <c r="XBQ250" s="260"/>
      <c r="XBR250" s="260"/>
      <c r="XBS250" s="260"/>
      <c r="XBT250" s="260"/>
      <c r="XBU250" s="260"/>
      <c r="XBV250" s="260"/>
      <c r="XBW250" s="260"/>
      <c r="XBX250" s="260"/>
      <c r="XBY250" s="260"/>
      <c r="XBZ250" s="260"/>
      <c r="XCA250" s="260"/>
      <c r="XCB250" s="260"/>
      <c r="XCC250" s="260"/>
      <c r="XCD250" s="260"/>
      <c r="XCE250" s="260"/>
      <c r="XCF250" s="260"/>
      <c r="XCG250" s="260"/>
      <c r="XCH250" s="260"/>
      <c r="XCI250" s="260"/>
      <c r="XCJ250" s="260"/>
      <c r="XCK250" s="260"/>
      <c r="XCL250" s="260"/>
      <c r="XCM250" s="260"/>
      <c r="XCN250" s="260"/>
      <c r="XCO250" s="260"/>
      <c r="XCP250" s="260"/>
      <c r="XCQ250" s="260"/>
      <c r="XCR250" s="260"/>
      <c r="XCS250" s="260"/>
      <c r="XCT250" s="260"/>
      <c r="XCU250" s="260"/>
      <c r="XCV250" s="260"/>
      <c r="XCW250" s="260"/>
      <c r="XCX250" s="260"/>
      <c r="XCY250" s="260"/>
      <c r="XCZ250" s="260"/>
      <c r="XDA250" s="260"/>
      <c r="XDB250" s="260"/>
      <c r="XDC250" s="260"/>
      <c r="XDD250" s="260"/>
      <c r="XDE250" s="260"/>
      <c r="XDF250" s="260"/>
      <c r="XDG250" s="260"/>
      <c r="XDH250" s="260"/>
      <c r="XDI250" s="260"/>
      <c r="XDJ250" s="260"/>
      <c r="XDK250" s="260"/>
      <c r="XDL250" s="260"/>
      <c r="XDM250" s="260"/>
      <c r="XDN250" s="260"/>
      <c r="XDO250" s="260"/>
      <c r="XDP250" s="260"/>
      <c r="XDQ250" s="260"/>
      <c r="XDR250" s="260"/>
      <c r="XDS250" s="260"/>
      <c r="XDT250" s="260"/>
      <c r="XDU250" s="260"/>
      <c r="XDV250" s="260"/>
      <c r="XDW250" s="260"/>
      <c r="XDX250" s="260"/>
      <c r="XDY250" s="260"/>
      <c r="XDZ250" s="260"/>
      <c r="XEA250" s="260"/>
      <c r="XEB250" s="260"/>
      <c r="XEC250" s="260"/>
      <c r="XED250" s="260"/>
      <c r="XEE250" s="260"/>
      <c r="XEF250" s="260"/>
      <c r="XEG250" s="260"/>
      <c r="XEH250" s="260"/>
      <c r="XEI250" s="260"/>
      <c r="XEJ250" s="260"/>
      <c r="XEK250" s="260"/>
      <c r="XEL250" s="260"/>
      <c r="XEM250" s="260"/>
      <c r="XEN250" s="260"/>
      <c r="XEO250" s="260"/>
      <c r="XEP250" s="260"/>
      <c r="XEQ250" s="260"/>
      <c r="XER250" s="260"/>
      <c r="XES250" s="260"/>
      <c r="XET250" s="260"/>
      <c r="XEU250" s="260"/>
      <c r="XEV250" s="260"/>
      <c r="XEW250" s="260"/>
      <c r="XEX250" s="260"/>
      <c r="XEY250" s="260"/>
      <c r="XEZ250" s="260"/>
      <c r="XFA250" s="260"/>
      <c r="XFB250" s="260"/>
      <c r="XFC250" s="260"/>
      <c r="XFD250" s="260"/>
    </row>
    <row r="251" spans="1:16384" customFormat="1" ht="18" x14ac:dyDescent="0.3">
      <c r="A251" s="359"/>
      <c r="B251" s="494" t="s">
        <v>5357</v>
      </c>
      <c r="C251" s="495"/>
      <c r="D251" s="495"/>
      <c r="E251" s="495"/>
      <c r="F251" s="495"/>
      <c r="G251" s="495"/>
      <c r="H251" s="495"/>
      <c r="I251" s="496"/>
      <c r="J251" s="320">
        <f t="shared" ref="J251:J256" si="14">3+MATCH(B251,A595:A4953,0)</f>
        <v>2610</v>
      </c>
    </row>
    <row r="252" spans="1:16384" customFormat="1" ht="18" x14ac:dyDescent="0.3">
      <c r="A252" s="359"/>
      <c r="B252" s="494" t="s">
        <v>5359</v>
      </c>
      <c r="C252" s="495"/>
      <c r="D252" s="495"/>
      <c r="E252" s="495"/>
      <c r="F252" s="495"/>
      <c r="G252" s="495"/>
      <c r="H252" s="495"/>
      <c r="I252" s="496"/>
      <c r="J252" s="320">
        <f t="shared" si="14"/>
        <v>2623</v>
      </c>
    </row>
    <row r="253" spans="1:16384" customFormat="1" ht="18" x14ac:dyDescent="0.3">
      <c r="A253" s="359"/>
      <c r="B253" s="494" t="s">
        <v>5361</v>
      </c>
      <c r="C253" s="495"/>
      <c r="D253" s="495"/>
      <c r="E253" s="495"/>
      <c r="F253" s="495"/>
      <c r="G253" s="495"/>
      <c r="H253" s="495"/>
      <c r="I253" s="496"/>
      <c r="J253" s="320">
        <f t="shared" si="14"/>
        <v>2636</v>
      </c>
    </row>
    <row r="254" spans="1:16384" s="205" customFormat="1" ht="18" x14ac:dyDescent="0.3">
      <c r="A254" s="358"/>
      <c r="B254" s="494" t="s">
        <v>5363</v>
      </c>
      <c r="C254" s="495"/>
      <c r="D254" s="495"/>
      <c r="E254" s="495"/>
      <c r="F254" s="495"/>
      <c r="G254" s="495"/>
      <c r="H254" s="495"/>
      <c r="I254" s="496"/>
      <c r="J254" s="320">
        <f t="shared" si="14"/>
        <v>2649</v>
      </c>
    </row>
    <row r="255" spans="1:16384" s="205" customFormat="1" ht="18" x14ac:dyDescent="0.3">
      <c r="A255" s="358"/>
      <c r="B255" s="494" t="s">
        <v>5365</v>
      </c>
      <c r="C255" s="495"/>
      <c r="D255" s="495"/>
      <c r="E255" s="495"/>
      <c r="F255" s="495"/>
      <c r="G255" s="495"/>
      <c r="H255" s="495"/>
      <c r="I255" s="496"/>
      <c r="J255" s="320">
        <f t="shared" si="14"/>
        <v>2662</v>
      </c>
    </row>
    <row r="256" spans="1:16384" s="205" customFormat="1" ht="18" x14ac:dyDescent="0.3">
      <c r="A256" s="358"/>
      <c r="B256" s="494" t="s">
        <v>5368</v>
      </c>
      <c r="C256" s="495"/>
      <c r="D256" s="495"/>
      <c r="E256" s="495"/>
      <c r="F256" s="495"/>
      <c r="G256" s="495"/>
      <c r="H256" s="495"/>
      <c r="I256" s="496"/>
      <c r="J256" s="320">
        <f t="shared" si="14"/>
        <v>2675</v>
      </c>
    </row>
    <row r="257" spans="1:10" s="205" customFormat="1" ht="18" x14ac:dyDescent="0.3">
      <c r="A257" s="493" t="s">
        <v>5370</v>
      </c>
      <c r="B257" s="493"/>
      <c r="C257" s="493"/>
      <c r="D257" s="493"/>
      <c r="E257" s="493"/>
      <c r="F257" s="493"/>
      <c r="G257" s="493"/>
      <c r="H257" s="493"/>
      <c r="I257" s="493"/>
      <c r="J257" s="320">
        <f>3+MATCH(A257,A601:A4959,0)</f>
        <v>2688</v>
      </c>
    </row>
    <row r="258" spans="1:10" s="205" customFormat="1" ht="18" x14ac:dyDescent="0.3">
      <c r="A258" s="493" t="s">
        <v>5371</v>
      </c>
      <c r="B258" s="493"/>
      <c r="C258" s="493"/>
      <c r="D258" s="493"/>
      <c r="E258" s="493"/>
      <c r="F258" s="493"/>
      <c r="G258" s="493"/>
      <c r="H258" s="493"/>
      <c r="I258" s="493"/>
      <c r="J258" s="320">
        <f>3+MATCH(A258,A602:A4960,0)</f>
        <v>2688</v>
      </c>
    </row>
    <row r="259" spans="1:10" s="205" customFormat="1" ht="18" x14ac:dyDescent="0.3">
      <c r="A259" s="358"/>
      <c r="B259" s="494" t="s">
        <v>5376</v>
      </c>
      <c r="C259" s="495"/>
      <c r="D259" s="495"/>
      <c r="E259" s="495"/>
      <c r="F259" s="495"/>
      <c r="G259" s="495"/>
      <c r="H259" s="495"/>
      <c r="I259" s="496"/>
      <c r="J259" s="320">
        <f>3+MATCH(B259,A603:A4961,0)</f>
        <v>2694</v>
      </c>
    </row>
    <row r="260" spans="1:10" s="205" customFormat="1" ht="18" x14ac:dyDescent="0.3">
      <c r="A260" s="358"/>
      <c r="B260" s="494" t="s">
        <v>5385</v>
      </c>
      <c r="C260" s="495"/>
      <c r="D260" s="495"/>
      <c r="E260" s="495"/>
      <c r="F260" s="495"/>
      <c r="G260" s="495"/>
      <c r="H260" s="495"/>
      <c r="I260" s="496"/>
      <c r="J260" s="320">
        <f>3+MATCH(B260,A604:A4962,0)</f>
        <v>2704</v>
      </c>
    </row>
    <row r="261" spans="1:10" s="205" customFormat="1" ht="18" x14ac:dyDescent="0.3">
      <c r="A261" s="358"/>
      <c r="B261" s="494" t="s">
        <v>5394</v>
      </c>
      <c r="C261" s="495"/>
      <c r="D261" s="495"/>
      <c r="E261" s="495"/>
      <c r="F261" s="495"/>
      <c r="G261" s="495"/>
      <c r="H261" s="495"/>
      <c r="I261" s="496"/>
      <c r="J261" s="320">
        <f>3+MATCH(B261,A605:A4963,0)</f>
        <v>2714</v>
      </c>
    </row>
    <row r="262" spans="1:10" s="205" customFormat="1" ht="18" x14ac:dyDescent="0.3">
      <c r="A262" s="358"/>
      <c r="B262" s="494" t="s">
        <v>5401</v>
      </c>
      <c r="C262" s="495"/>
      <c r="D262" s="495"/>
      <c r="E262" s="495"/>
      <c r="F262" s="495"/>
      <c r="G262" s="495"/>
      <c r="H262" s="495"/>
      <c r="I262" s="496"/>
      <c r="J262" s="320">
        <f>3+MATCH(B262,A606:A4964,0)</f>
        <v>2724</v>
      </c>
    </row>
    <row r="263" spans="1:10" s="205" customFormat="1" ht="18" x14ac:dyDescent="0.3">
      <c r="A263" s="358"/>
      <c r="B263" s="494" t="s">
        <v>5406</v>
      </c>
      <c r="C263" s="495"/>
      <c r="D263" s="495"/>
      <c r="E263" s="495"/>
      <c r="F263" s="495"/>
      <c r="G263" s="495"/>
      <c r="H263" s="495"/>
      <c r="I263" s="496"/>
      <c r="J263" s="320">
        <f>3+MATCH(B263,A607:A4965,0)</f>
        <v>2734</v>
      </c>
    </row>
    <row r="264" spans="1:10" s="205" customFormat="1" ht="18" x14ac:dyDescent="0.3">
      <c r="A264" s="358"/>
      <c r="B264" s="494" t="s">
        <v>9111</v>
      </c>
      <c r="C264" s="495"/>
      <c r="D264" s="495"/>
      <c r="E264" s="495"/>
      <c r="F264" s="495"/>
      <c r="G264" s="495"/>
      <c r="H264" s="495"/>
      <c r="I264" s="496"/>
      <c r="J264" s="320"/>
    </row>
    <row r="265" spans="1:10" s="205" customFormat="1" ht="18" x14ac:dyDescent="0.3">
      <c r="A265" s="358"/>
      <c r="B265" s="494" t="s">
        <v>5423</v>
      </c>
      <c r="C265" s="495"/>
      <c r="D265" s="495"/>
      <c r="E265" s="495"/>
      <c r="F265" s="495"/>
      <c r="G265" s="495"/>
      <c r="H265" s="495"/>
      <c r="I265" s="496"/>
      <c r="J265" s="320">
        <f>3+MATCH(B265,A609:A4967,0)</f>
        <v>2754</v>
      </c>
    </row>
    <row r="266" spans="1:10" s="205" customFormat="1" ht="18" x14ac:dyDescent="0.3">
      <c r="A266" s="358"/>
      <c r="B266" s="494" t="s">
        <v>5427</v>
      </c>
      <c r="C266" s="495"/>
      <c r="D266" s="495"/>
      <c r="E266" s="495"/>
      <c r="F266" s="495"/>
      <c r="G266" s="495"/>
      <c r="H266" s="495"/>
      <c r="I266" s="496"/>
      <c r="J266" s="320">
        <f>3+MATCH(B266,A610:A4968,0)</f>
        <v>2762</v>
      </c>
    </row>
    <row r="267" spans="1:10" s="205" customFormat="1" ht="18" x14ac:dyDescent="0.3">
      <c r="A267" s="358"/>
      <c r="B267" s="494" t="s">
        <v>5447</v>
      </c>
      <c r="C267" s="495"/>
      <c r="D267" s="495"/>
      <c r="E267" s="495"/>
      <c r="F267" s="495"/>
      <c r="G267" s="495"/>
      <c r="H267" s="495"/>
      <c r="I267" s="496"/>
      <c r="J267" s="320">
        <f t="shared" ref="J267:J272" si="15">3+MATCH(B267,A604:A4962,0)</f>
        <v>2785</v>
      </c>
    </row>
    <row r="268" spans="1:10" s="205" customFormat="1" ht="18" x14ac:dyDescent="0.3">
      <c r="A268" s="358"/>
      <c r="B268" s="494" t="s">
        <v>9112</v>
      </c>
      <c r="C268" s="495"/>
      <c r="D268" s="495"/>
      <c r="E268" s="495"/>
      <c r="F268" s="495"/>
      <c r="G268" s="495"/>
      <c r="H268" s="495"/>
      <c r="I268" s="496"/>
      <c r="J268" s="320">
        <f t="shared" si="15"/>
        <v>2785</v>
      </c>
    </row>
    <row r="269" spans="1:10" s="205" customFormat="1" ht="18" x14ac:dyDescent="0.3">
      <c r="A269" s="358"/>
      <c r="B269" s="494" t="s">
        <v>5448</v>
      </c>
      <c r="C269" s="495"/>
      <c r="D269" s="495"/>
      <c r="E269" s="495"/>
      <c r="F269" s="495"/>
      <c r="G269" s="495"/>
      <c r="H269" s="495"/>
      <c r="I269" s="496"/>
      <c r="J269" s="320">
        <f t="shared" si="15"/>
        <v>2785</v>
      </c>
    </row>
    <row r="270" spans="1:10" customFormat="1" ht="18" x14ac:dyDescent="0.3">
      <c r="A270" s="359"/>
      <c r="B270" s="494" t="s">
        <v>5449</v>
      </c>
      <c r="C270" s="495"/>
      <c r="D270" s="495"/>
      <c r="E270" s="495"/>
      <c r="F270" s="495"/>
      <c r="G270" s="495"/>
      <c r="H270" s="495"/>
      <c r="I270" s="496"/>
      <c r="J270" s="320">
        <f t="shared" si="15"/>
        <v>2785</v>
      </c>
    </row>
    <row r="271" spans="1:10" ht="18" x14ac:dyDescent="0.3">
      <c r="A271" s="359"/>
      <c r="B271" s="494" t="s">
        <v>9114</v>
      </c>
      <c r="C271" s="495"/>
      <c r="D271" s="495"/>
      <c r="E271" s="495"/>
      <c r="F271" s="495"/>
      <c r="G271" s="495"/>
      <c r="H271" s="495"/>
      <c r="I271" s="496"/>
      <c r="J271" s="320">
        <f t="shared" si="15"/>
        <v>2797</v>
      </c>
    </row>
    <row r="272" spans="1:10" ht="18" x14ac:dyDescent="0.3">
      <c r="A272" s="359"/>
      <c r="B272" s="494" t="s">
        <v>9113</v>
      </c>
      <c r="C272" s="495"/>
      <c r="D272" s="495"/>
      <c r="E272" s="495"/>
      <c r="F272" s="495"/>
      <c r="G272" s="495"/>
      <c r="H272" s="495"/>
      <c r="I272" s="496"/>
      <c r="J272" s="320">
        <f t="shared" si="15"/>
        <v>2805</v>
      </c>
    </row>
    <row r="273" spans="1:10" ht="18" x14ac:dyDescent="0.3">
      <c r="A273" s="493" t="s">
        <v>5476</v>
      </c>
      <c r="B273" s="493"/>
      <c r="C273" s="493"/>
      <c r="D273" s="493"/>
      <c r="E273" s="493"/>
      <c r="F273" s="493"/>
      <c r="G273" s="493"/>
      <c r="H273" s="493"/>
      <c r="I273" s="493"/>
      <c r="J273" s="320">
        <f>3+MATCH(A273,A610:A4968,0)</f>
        <v>2821</v>
      </c>
    </row>
    <row r="274" spans="1:10" ht="18" x14ac:dyDescent="0.3">
      <c r="A274" s="359"/>
      <c r="B274" s="494" t="s">
        <v>5478</v>
      </c>
      <c r="C274" s="495"/>
      <c r="D274" s="495"/>
      <c r="E274" s="495"/>
      <c r="F274" s="495"/>
      <c r="G274" s="495"/>
      <c r="H274" s="495"/>
      <c r="I274" s="496"/>
      <c r="J274" s="320">
        <f>3+MATCH(B274,A611:A4969,0)</f>
        <v>2823</v>
      </c>
    </row>
    <row r="275" spans="1:10" ht="18" x14ac:dyDescent="0.3">
      <c r="A275" s="359"/>
      <c r="B275" s="494" t="s">
        <v>5484</v>
      </c>
      <c r="C275" s="495"/>
      <c r="D275" s="495"/>
      <c r="E275" s="495"/>
      <c r="F275" s="495"/>
      <c r="G275" s="495"/>
      <c r="H275" s="495"/>
      <c r="I275" s="496"/>
      <c r="J275" s="320">
        <f>3+MATCH(B275,A612:A4970,0)</f>
        <v>2834</v>
      </c>
    </row>
    <row r="276" spans="1:10" ht="18" x14ac:dyDescent="0.3">
      <c r="A276" s="359"/>
      <c r="B276" s="494" t="s">
        <v>9102</v>
      </c>
      <c r="C276" s="495"/>
      <c r="D276" s="495"/>
      <c r="E276" s="495"/>
      <c r="F276" s="495"/>
      <c r="G276" s="495"/>
      <c r="H276" s="495"/>
      <c r="I276" s="496"/>
      <c r="J276" s="320">
        <f>3+MATCH(B276,A613:A4971,0)</f>
        <v>2846</v>
      </c>
    </row>
    <row r="277" spans="1:10" ht="18" x14ac:dyDescent="0.3">
      <c r="A277" s="493" t="s">
        <v>5498</v>
      </c>
      <c r="B277" s="493"/>
      <c r="C277" s="493"/>
      <c r="D277" s="493"/>
      <c r="E277" s="493"/>
      <c r="F277" s="493"/>
      <c r="G277" s="493"/>
      <c r="H277" s="493"/>
      <c r="I277" s="493"/>
      <c r="J277" s="320">
        <f>3+MATCH(A277,A614:A4972,0)</f>
        <v>2857</v>
      </c>
    </row>
    <row r="278" spans="1:10" ht="18" x14ac:dyDescent="0.3">
      <c r="A278" s="359"/>
      <c r="B278" s="494" t="s">
        <v>9101</v>
      </c>
      <c r="C278" s="495"/>
      <c r="D278" s="495"/>
      <c r="E278" s="495"/>
      <c r="F278" s="495"/>
      <c r="G278" s="495"/>
      <c r="H278" s="495"/>
      <c r="I278" s="496"/>
      <c r="J278" s="320">
        <f>3+MATCH(B278,A615:A4973,0)</f>
        <v>2859</v>
      </c>
    </row>
    <row r="279" spans="1:10" ht="18" x14ac:dyDescent="0.3">
      <c r="A279" s="359"/>
      <c r="B279" s="494" t="s">
        <v>5509</v>
      </c>
      <c r="C279" s="495"/>
      <c r="D279" s="495"/>
      <c r="E279" s="495"/>
      <c r="F279" s="495"/>
      <c r="G279" s="495"/>
      <c r="H279" s="495"/>
      <c r="I279" s="496"/>
      <c r="J279" s="320">
        <f>3+MATCH(B279,A616:A4974,0)</f>
        <v>2874</v>
      </c>
    </row>
    <row r="280" spans="1:10" ht="18" x14ac:dyDescent="0.3">
      <c r="A280" s="359"/>
      <c r="B280" s="494" t="s">
        <v>5518</v>
      </c>
      <c r="C280" s="495"/>
      <c r="D280" s="495"/>
      <c r="E280" s="495"/>
      <c r="F280" s="495"/>
      <c r="G280" s="495"/>
      <c r="H280" s="495"/>
      <c r="I280" s="496"/>
      <c r="J280" s="320">
        <f>3+MATCH(B280,A617:A4975,0)</f>
        <v>2889</v>
      </c>
    </row>
    <row r="281" spans="1:10" ht="18" x14ac:dyDescent="0.3">
      <c r="A281" s="359"/>
      <c r="B281" s="494" t="s">
        <v>5525</v>
      </c>
      <c r="C281" s="495"/>
      <c r="D281" s="495"/>
      <c r="E281" s="495"/>
      <c r="F281" s="495"/>
      <c r="G281" s="495"/>
      <c r="H281" s="495"/>
      <c r="I281" s="496"/>
      <c r="J281" s="320">
        <f>3+MATCH(B281,A618:A4976,0)</f>
        <v>2904</v>
      </c>
    </row>
    <row r="282" spans="1:10" ht="18" x14ac:dyDescent="0.3">
      <c r="A282" s="493" t="s">
        <v>5531</v>
      </c>
      <c r="B282" s="493"/>
      <c r="C282" s="493"/>
      <c r="D282" s="493"/>
      <c r="E282" s="493"/>
      <c r="F282" s="493"/>
      <c r="G282" s="493"/>
      <c r="H282" s="493"/>
      <c r="I282" s="493"/>
      <c r="J282" s="320">
        <f>3+MATCH(A282,A619:A4977,0)</f>
        <v>2919</v>
      </c>
    </row>
    <row r="283" spans="1:10" ht="18" x14ac:dyDescent="0.3">
      <c r="A283" s="359"/>
      <c r="B283" s="494" t="s">
        <v>9109</v>
      </c>
      <c r="C283" s="495"/>
      <c r="D283" s="495"/>
      <c r="E283" s="495"/>
      <c r="F283" s="495"/>
      <c r="G283" s="495"/>
      <c r="H283" s="495"/>
      <c r="I283" s="496"/>
      <c r="J283" s="320">
        <f t="shared" ref="J283:J289" si="16">3+MATCH(B283,A620:A4978,0)</f>
        <v>2921</v>
      </c>
    </row>
    <row r="284" spans="1:10" ht="18" x14ac:dyDescent="0.3">
      <c r="A284" s="359"/>
      <c r="B284" s="494" t="s">
        <v>5536</v>
      </c>
      <c r="C284" s="495"/>
      <c r="D284" s="495"/>
      <c r="E284" s="495"/>
      <c r="F284" s="495"/>
      <c r="G284" s="495"/>
      <c r="H284" s="495"/>
      <c r="I284" s="496"/>
      <c r="J284" s="320">
        <f t="shared" si="16"/>
        <v>2938</v>
      </c>
    </row>
    <row r="285" spans="1:10" ht="18" x14ac:dyDescent="0.3">
      <c r="A285" s="359"/>
      <c r="B285" s="494" t="s">
        <v>5540</v>
      </c>
      <c r="C285" s="495"/>
      <c r="D285" s="495"/>
      <c r="E285" s="495"/>
      <c r="F285" s="495"/>
      <c r="G285" s="495"/>
      <c r="H285" s="495"/>
      <c r="I285" s="496"/>
      <c r="J285" s="320">
        <f t="shared" si="16"/>
        <v>2955</v>
      </c>
    </row>
    <row r="286" spans="1:10" ht="18" x14ac:dyDescent="0.3">
      <c r="A286" s="359"/>
      <c r="B286" s="494" t="s">
        <v>5544</v>
      </c>
      <c r="C286" s="495"/>
      <c r="D286" s="495"/>
      <c r="E286" s="495"/>
      <c r="F286" s="495"/>
      <c r="G286" s="495"/>
      <c r="H286" s="495"/>
      <c r="I286" s="496"/>
      <c r="J286" s="320">
        <f t="shared" si="16"/>
        <v>2972</v>
      </c>
    </row>
    <row r="287" spans="1:10" ht="18" x14ac:dyDescent="0.3">
      <c r="A287" s="359"/>
      <c r="B287" s="494" t="s">
        <v>5557</v>
      </c>
      <c r="C287" s="495"/>
      <c r="D287" s="495"/>
      <c r="E287" s="495"/>
      <c r="F287" s="495"/>
      <c r="G287" s="495"/>
      <c r="H287" s="495"/>
      <c r="I287" s="496"/>
      <c r="J287" s="320">
        <f t="shared" si="16"/>
        <v>2992</v>
      </c>
    </row>
    <row r="288" spans="1:10" ht="18" x14ac:dyDescent="0.3">
      <c r="A288" s="359"/>
      <c r="B288" s="494" t="s">
        <v>5561</v>
      </c>
      <c r="C288" s="495"/>
      <c r="D288" s="495"/>
      <c r="E288" s="495"/>
      <c r="F288" s="495"/>
      <c r="G288" s="495"/>
      <c r="H288" s="495"/>
      <c r="I288" s="496"/>
      <c r="J288" s="320">
        <f t="shared" si="16"/>
        <v>3009</v>
      </c>
    </row>
    <row r="289" spans="1:10" ht="18" x14ac:dyDescent="0.3">
      <c r="A289" s="359"/>
      <c r="B289" s="494" t="s">
        <v>5568</v>
      </c>
      <c r="C289" s="495"/>
      <c r="D289" s="495"/>
      <c r="E289" s="495"/>
      <c r="F289" s="495"/>
      <c r="G289" s="495"/>
      <c r="H289" s="495"/>
      <c r="I289" s="496"/>
      <c r="J289" s="320">
        <f t="shared" si="16"/>
        <v>3026</v>
      </c>
    </row>
    <row r="290" spans="1:10" ht="18" x14ac:dyDescent="0.3">
      <c r="A290" s="493" t="s">
        <v>5589</v>
      </c>
      <c r="B290" s="493"/>
      <c r="C290" s="493"/>
      <c r="D290" s="493"/>
      <c r="E290" s="493"/>
      <c r="F290" s="493"/>
      <c r="G290" s="493"/>
      <c r="H290" s="493"/>
      <c r="I290" s="493"/>
      <c r="J290" s="320">
        <f t="shared" ref="J290:J321" si="17">3+MATCH(A290,A627:A4985,0)</f>
        <v>3049</v>
      </c>
    </row>
    <row r="291" spans="1:10" ht="18" x14ac:dyDescent="0.3">
      <c r="A291" s="493" t="s">
        <v>9104</v>
      </c>
      <c r="B291" s="493"/>
      <c r="C291" s="493"/>
      <c r="D291" s="493"/>
      <c r="E291" s="493"/>
      <c r="F291" s="493"/>
      <c r="G291" s="493"/>
      <c r="H291" s="493"/>
      <c r="I291" s="493"/>
      <c r="J291" s="320">
        <f t="shared" si="17"/>
        <v>3066</v>
      </c>
    </row>
    <row r="292" spans="1:10" ht="18" x14ac:dyDescent="0.3">
      <c r="A292" s="493" t="s">
        <v>5603</v>
      </c>
      <c r="B292" s="493"/>
      <c r="C292" s="493"/>
      <c r="D292" s="493"/>
      <c r="E292" s="493"/>
      <c r="F292" s="493"/>
      <c r="G292" s="493"/>
      <c r="H292" s="493"/>
      <c r="I292" s="493"/>
      <c r="J292" s="320">
        <f t="shared" si="17"/>
        <v>3088</v>
      </c>
    </row>
    <row r="293" spans="1:10" ht="18" x14ac:dyDescent="0.3">
      <c r="A293" s="493" t="s">
        <v>9103</v>
      </c>
      <c r="B293" s="493"/>
      <c r="C293" s="493"/>
      <c r="D293" s="493"/>
      <c r="E293" s="493"/>
      <c r="F293" s="493"/>
      <c r="G293" s="493"/>
      <c r="H293" s="493"/>
      <c r="I293" s="493"/>
      <c r="J293" s="320">
        <f t="shared" si="17"/>
        <v>3104</v>
      </c>
    </row>
    <row r="294" spans="1:10" ht="18" x14ac:dyDescent="0.3">
      <c r="A294" s="493" t="s">
        <v>5609</v>
      </c>
      <c r="B294" s="493"/>
      <c r="C294" s="493"/>
      <c r="D294" s="493"/>
      <c r="E294" s="493"/>
      <c r="F294" s="493"/>
      <c r="G294" s="493"/>
      <c r="H294" s="493"/>
      <c r="I294" s="493"/>
      <c r="J294" s="320">
        <f t="shared" si="17"/>
        <v>3104</v>
      </c>
    </row>
    <row r="295" spans="1:10" s="205" customFormat="1" ht="18" x14ac:dyDescent="0.3">
      <c r="A295" s="493" t="s">
        <v>5624</v>
      </c>
      <c r="B295" s="493"/>
      <c r="C295" s="493"/>
      <c r="D295" s="493"/>
      <c r="E295" s="493"/>
      <c r="F295" s="493"/>
      <c r="G295" s="493"/>
      <c r="H295" s="493"/>
      <c r="I295" s="493"/>
      <c r="J295" s="320">
        <f t="shared" si="17"/>
        <v>3122</v>
      </c>
    </row>
    <row r="296" spans="1:10" s="205" customFormat="1" ht="18" x14ac:dyDescent="0.3">
      <c r="A296" s="493" t="s">
        <v>5634</v>
      </c>
      <c r="B296" s="493"/>
      <c r="C296" s="493"/>
      <c r="D296" s="493"/>
      <c r="E296" s="493"/>
      <c r="F296" s="493"/>
      <c r="G296" s="493"/>
      <c r="H296" s="493"/>
      <c r="I296" s="493"/>
      <c r="J296" s="320">
        <f t="shared" si="17"/>
        <v>3138</v>
      </c>
    </row>
    <row r="297" spans="1:10" s="205" customFormat="1" ht="18" x14ac:dyDescent="0.3">
      <c r="A297" s="493" t="s">
        <v>5641</v>
      </c>
      <c r="B297" s="493"/>
      <c r="C297" s="493"/>
      <c r="D297" s="493"/>
      <c r="E297" s="493"/>
      <c r="F297" s="493"/>
      <c r="G297" s="493"/>
      <c r="H297" s="493"/>
      <c r="I297" s="493"/>
      <c r="J297" s="320">
        <f t="shared" si="17"/>
        <v>3150</v>
      </c>
    </row>
    <row r="298" spans="1:10" s="205" customFormat="1" ht="18" x14ac:dyDescent="0.3">
      <c r="A298" s="493" t="s">
        <v>5645</v>
      </c>
      <c r="B298" s="493"/>
      <c r="C298" s="493"/>
      <c r="D298" s="493"/>
      <c r="E298" s="493"/>
      <c r="F298" s="493"/>
      <c r="G298" s="493"/>
      <c r="H298" s="493"/>
      <c r="I298" s="493"/>
      <c r="J298" s="320">
        <f t="shared" si="17"/>
        <v>3166</v>
      </c>
    </row>
    <row r="299" spans="1:10" s="205" customFormat="1" ht="18" x14ac:dyDescent="0.3">
      <c r="A299" s="493" t="s">
        <v>5649</v>
      </c>
      <c r="B299" s="493"/>
      <c r="C299" s="493"/>
      <c r="D299" s="493"/>
      <c r="E299" s="493"/>
      <c r="F299" s="493"/>
      <c r="G299" s="493"/>
      <c r="H299" s="493"/>
      <c r="I299" s="493"/>
      <c r="J299" s="320">
        <f t="shared" si="17"/>
        <v>3183</v>
      </c>
    </row>
    <row r="300" spans="1:10" s="205" customFormat="1" ht="18" x14ac:dyDescent="0.3">
      <c r="A300" s="493" t="s">
        <v>5654</v>
      </c>
      <c r="B300" s="493"/>
      <c r="C300" s="493"/>
      <c r="D300" s="493"/>
      <c r="E300" s="493"/>
      <c r="F300" s="493"/>
      <c r="G300" s="493"/>
      <c r="H300" s="493"/>
      <c r="I300" s="493"/>
      <c r="J300" s="320">
        <f t="shared" si="17"/>
        <v>3197</v>
      </c>
    </row>
    <row r="301" spans="1:10" s="205" customFormat="1" ht="18" x14ac:dyDescent="0.3">
      <c r="A301" s="500" t="s">
        <v>5663</v>
      </c>
      <c r="B301" s="500"/>
      <c r="C301" s="500"/>
      <c r="D301" s="500"/>
      <c r="E301" s="500"/>
      <c r="F301" s="500"/>
      <c r="G301" s="500"/>
      <c r="H301" s="500"/>
      <c r="I301" s="500"/>
      <c r="J301" s="320">
        <f t="shared" si="17"/>
        <v>3215</v>
      </c>
    </row>
    <row r="302" spans="1:10" s="205" customFormat="1" ht="18" x14ac:dyDescent="0.3">
      <c r="A302" s="493" t="s">
        <v>5670</v>
      </c>
      <c r="B302" s="493"/>
      <c r="C302" s="493"/>
      <c r="D302" s="493"/>
      <c r="E302" s="493"/>
      <c r="F302" s="493"/>
      <c r="G302" s="493"/>
      <c r="H302" s="493"/>
      <c r="I302" s="493"/>
      <c r="J302" s="320">
        <f t="shared" si="17"/>
        <v>3233</v>
      </c>
    </row>
    <row r="303" spans="1:10" s="205" customFormat="1" ht="18" x14ac:dyDescent="0.3">
      <c r="A303" s="493" t="s">
        <v>5681</v>
      </c>
      <c r="B303" s="493"/>
      <c r="C303" s="493"/>
      <c r="D303" s="493"/>
      <c r="E303" s="493"/>
      <c r="F303" s="493"/>
      <c r="G303" s="493"/>
      <c r="H303" s="493"/>
      <c r="I303" s="493"/>
      <c r="J303" s="320">
        <f t="shared" si="17"/>
        <v>3252</v>
      </c>
    </row>
    <row r="304" spans="1:10" s="205" customFormat="1" ht="18" x14ac:dyDescent="0.3">
      <c r="A304" s="493" t="s">
        <v>5689</v>
      </c>
      <c r="B304" s="493"/>
      <c r="C304" s="493"/>
      <c r="D304" s="493"/>
      <c r="E304" s="493"/>
      <c r="F304" s="493"/>
      <c r="G304" s="493"/>
      <c r="H304" s="493"/>
      <c r="I304" s="493"/>
      <c r="J304" s="320">
        <f t="shared" si="17"/>
        <v>3273</v>
      </c>
    </row>
    <row r="305" spans="1:10" s="205" customFormat="1" ht="18" x14ac:dyDescent="0.3">
      <c r="A305" s="493" t="s">
        <v>5690</v>
      </c>
      <c r="B305" s="493"/>
      <c r="C305" s="493"/>
      <c r="D305" s="493"/>
      <c r="E305" s="493"/>
      <c r="F305" s="493"/>
      <c r="G305" s="493"/>
      <c r="H305" s="493"/>
      <c r="I305" s="493"/>
      <c r="J305" s="320">
        <f t="shared" si="17"/>
        <v>3275</v>
      </c>
    </row>
    <row r="306" spans="1:10" s="205" customFormat="1" ht="18" x14ac:dyDescent="0.3">
      <c r="A306" s="493" t="s">
        <v>5693</v>
      </c>
      <c r="B306" s="493"/>
      <c r="C306" s="493"/>
      <c r="D306" s="493"/>
      <c r="E306" s="493"/>
      <c r="F306" s="493"/>
      <c r="G306" s="493"/>
      <c r="H306" s="493"/>
      <c r="I306" s="493"/>
      <c r="J306" s="320">
        <f t="shared" si="17"/>
        <v>3290</v>
      </c>
    </row>
    <row r="307" spans="1:10" s="205" customFormat="1" ht="18" x14ac:dyDescent="0.3">
      <c r="A307" s="493" t="s">
        <v>5695</v>
      </c>
      <c r="B307" s="493"/>
      <c r="C307" s="493"/>
      <c r="D307" s="493"/>
      <c r="E307" s="493"/>
      <c r="F307" s="493"/>
      <c r="G307" s="493"/>
      <c r="H307" s="493"/>
      <c r="I307" s="493"/>
      <c r="J307" s="320">
        <f t="shared" si="17"/>
        <v>3305</v>
      </c>
    </row>
    <row r="308" spans="1:10" s="205" customFormat="1" ht="18" x14ac:dyDescent="0.3">
      <c r="A308" s="493" t="s">
        <v>5698</v>
      </c>
      <c r="B308" s="493"/>
      <c r="C308" s="493"/>
      <c r="D308" s="493"/>
      <c r="E308" s="493"/>
      <c r="F308" s="493"/>
      <c r="G308" s="493"/>
      <c r="H308" s="493"/>
      <c r="I308" s="493"/>
      <c r="J308" s="320">
        <f t="shared" si="17"/>
        <v>3320</v>
      </c>
    </row>
    <row r="309" spans="1:10" s="205" customFormat="1" ht="18" x14ac:dyDescent="0.3">
      <c r="A309" s="493" t="s">
        <v>9107</v>
      </c>
      <c r="B309" s="493"/>
      <c r="C309" s="493"/>
      <c r="D309" s="493"/>
      <c r="E309" s="493"/>
      <c r="F309" s="493"/>
      <c r="G309" s="493"/>
      <c r="H309" s="493"/>
      <c r="I309" s="493"/>
      <c r="J309" s="320">
        <f t="shared" si="17"/>
        <v>3335</v>
      </c>
    </row>
    <row r="310" spans="1:10" s="205" customFormat="1" ht="18" x14ac:dyDescent="0.3">
      <c r="A310" s="493" t="s">
        <v>5701</v>
      </c>
      <c r="B310" s="493"/>
      <c r="C310" s="493"/>
      <c r="D310" s="493"/>
      <c r="E310" s="493"/>
      <c r="F310" s="493"/>
      <c r="G310" s="493"/>
      <c r="H310" s="493"/>
      <c r="I310" s="493"/>
      <c r="J310" s="320">
        <f t="shared" si="17"/>
        <v>3337</v>
      </c>
    </row>
    <row r="311" spans="1:10" s="205" customFormat="1" ht="18" x14ac:dyDescent="0.3">
      <c r="A311" s="493" t="s">
        <v>5711</v>
      </c>
      <c r="B311" s="493"/>
      <c r="C311" s="493"/>
      <c r="D311" s="493"/>
      <c r="E311" s="493"/>
      <c r="F311" s="493"/>
      <c r="G311" s="493"/>
      <c r="H311" s="493"/>
      <c r="I311" s="493"/>
      <c r="J311" s="320">
        <f t="shared" si="17"/>
        <v>3353</v>
      </c>
    </row>
    <row r="312" spans="1:10" s="205" customFormat="1" ht="18" x14ac:dyDescent="0.3">
      <c r="A312" s="493" t="s">
        <v>5715</v>
      </c>
      <c r="B312" s="493"/>
      <c r="C312" s="493"/>
      <c r="D312" s="493"/>
      <c r="E312" s="493"/>
      <c r="F312" s="493"/>
      <c r="G312" s="493"/>
      <c r="H312" s="493"/>
      <c r="I312" s="493"/>
      <c r="J312" s="320">
        <f t="shared" si="17"/>
        <v>3373</v>
      </c>
    </row>
    <row r="313" spans="1:10" s="205" customFormat="1" ht="18" x14ac:dyDescent="0.3">
      <c r="A313" s="493" t="s">
        <v>5721</v>
      </c>
      <c r="B313" s="493"/>
      <c r="C313" s="493"/>
      <c r="D313" s="493"/>
      <c r="E313" s="493"/>
      <c r="F313" s="493"/>
      <c r="G313" s="493"/>
      <c r="H313" s="493"/>
      <c r="I313" s="493"/>
      <c r="J313" s="320">
        <f t="shared" si="17"/>
        <v>3391</v>
      </c>
    </row>
    <row r="314" spans="1:10" s="205" customFormat="1" ht="18" x14ac:dyDescent="0.3">
      <c r="A314" s="493" t="s">
        <v>5726</v>
      </c>
      <c r="B314" s="493"/>
      <c r="C314" s="493"/>
      <c r="D314" s="493"/>
      <c r="E314" s="493"/>
      <c r="F314" s="493"/>
      <c r="G314" s="493"/>
      <c r="H314" s="493"/>
      <c r="I314" s="493"/>
      <c r="J314" s="320">
        <f t="shared" si="17"/>
        <v>3411</v>
      </c>
    </row>
    <row r="315" spans="1:10" s="205" customFormat="1" ht="18" x14ac:dyDescent="0.3">
      <c r="A315" s="493" t="s">
        <v>9105</v>
      </c>
      <c r="B315" s="493"/>
      <c r="C315" s="493"/>
      <c r="D315" s="493"/>
      <c r="E315" s="493"/>
      <c r="F315" s="493"/>
      <c r="G315" s="493"/>
      <c r="H315" s="493"/>
      <c r="I315" s="493"/>
      <c r="J315" s="320">
        <f t="shared" si="17"/>
        <v>3413</v>
      </c>
    </row>
    <row r="316" spans="1:10" s="205" customFormat="1" ht="18" x14ac:dyDescent="0.3">
      <c r="A316" s="493" t="s">
        <v>5729</v>
      </c>
      <c r="B316" s="493"/>
      <c r="C316" s="493"/>
      <c r="D316" s="493"/>
      <c r="E316" s="493"/>
      <c r="F316" s="493"/>
      <c r="G316" s="493"/>
      <c r="H316" s="493"/>
      <c r="I316" s="493"/>
      <c r="J316" s="320">
        <f t="shared" si="17"/>
        <v>3428</v>
      </c>
    </row>
    <row r="317" spans="1:10" s="205" customFormat="1" ht="18" x14ac:dyDescent="0.3">
      <c r="A317" s="493" t="s">
        <v>5731</v>
      </c>
      <c r="B317" s="493"/>
      <c r="C317" s="493"/>
      <c r="D317" s="493"/>
      <c r="E317" s="493"/>
      <c r="F317" s="493"/>
      <c r="G317" s="493"/>
      <c r="H317" s="493"/>
      <c r="I317" s="493"/>
      <c r="J317" s="320">
        <f t="shared" si="17"/>
        <v>3443</v>
      </c>
    </row>
    <row r="318" spans="1:10" s="205" customFormat="1" ht="18" x14ac:dyDescent="0.3">
      <c r="A318" s="493" t="s">
        <v>5735</v>
      </c>
      <c r="B318" s="493"/>
      <c r="C318" s="493"/>
      <c r="D318" s="493"/>
      <c r="E318" s="493"/>
      <c r="F318" s="493"/>
      <c r="G318" s="493"/>
      <c r="H318" s="493"/>
      <c r="I318" s="493"/>
      <c r="J318" s="320">
        <f t="shared" si="17"/>
        <v>3458</v>
      </c>
    </row>
    <row r="319" spans="1:10" s="205" customFormat="1" ht="18" x14ac:dyDescent="0.3">
      <c r="A319" s="493" t="s">
        <v>9106</v>
      </c>
      <c r="B319" s="493"/>
      <c r="C319" s="493"/>
      <c r="D319" s="493"/>
      <c r="E319" s="493"/>
      <c r="F319" s="493"/>
      <c r="G319" s="493"/>
      <c r="H319" s="493"/>
      <c r="I319" s="493"/>
      <c r="J319" s="320">
        <f t="shared" si="17"/>
        <v>3473</v>
      </c>
    </row>
    <row r="320" spans="1:10" s="205" customFormat="1" ht="18" x14ac:dyDescent="0.3">
      <c r="A320" s="493" t="s">
        <v>5737</v>
      </c>
      <c r="B320" s="493"/>
      <c r="C320" s="493"/>
      <c r="D320" s="493"/>
      <c r="E320" s="493"/>
      <c r="F320" s="493"/>
      <c r="G320" s="493"/>
      <c r="H320" s="493"/>
      <c r="I320" s="493"/>
      <c r="J320" s="320">
        <f t="shared" si="17"/>
        <v>3475</v>
      </c>
    </row>
    <row r="321" spans="1:10" s="205" customFormat="1" ht="18" x14ac:dyDescent="0.3">
      <c r="A321" s="493" t="s">
        <v>5739</v>
      </c>
      <c r="B321" s="493"/>
      <c r="C321" s="493"/>
      <c r="D321" s="493"/>
      <c r="E321" s="493"/>
      <c r="F321" s="493"/>
      <c r="G321" s="493"/>
      <c r="H321" s="493"/>
      <c r="I321" s="493"/>
      <c r="J321" s="320">
        <f t="shared" si="17"/>
        <v>3491</v>
      </c>
    </row>
    <row r="322" spans="1:10" s="205" customFormat="1" ht="18" x14ac:dyDescent="0.3">
      <c r="A322" s="493" t="s">
        <v>5741</v>
      </c>
      <c r="B322" s="493"/>
      <c r="C322" s="493"/>
      <c r="D322" s="493"/>
      <c r="E322" s="493"/>
      <c r="F322" s="493"/>
      <c r="G322" s="493"/>
      <c r="H322" s="493"/>
      <c r="I322" s="493"/>
      <c r="J322" s="320">
        <f t="shared" ref="J322:J351" si="18">3+MATCH(A322,A659:A5017,0)</f>
        <v>3511</v>
      </c>
    </row>
    <row r="323" spans="1:10" s="205" customFormat="1" ht="18" x14ac:dyDescent="0.3">
      <c r="A323" s="493" t="s">
        <v>5744</v>
      </c>
      <c r="B323" s="493"/>
      <c r="C323" s="493"/>
      <c r="D323" s="493"/>
      <c r="E323" s="493"/>
      <c r="F323" s="493"/>
      <c r="G323" s="493"/>
      <c r="H323" s="493"/>
      <c r="I323" s="493"/>
      <c r="J323" s="320">
        <f t="shared" si="18"/>
        <v>3529</v>
      </c>
    </row>
    <row r="324" spans="1:10" customFormat="1" ht="18" x14ac:dyDescent="0.3">
      <c r="A324" s="493" t="s">
        <v>5746</v>
      </c>
      <c r="B324" s="493"/>
      <c r="C324" s="493"/>
      <c r="D324" s="493"/>
      <c r="E324" s="493"/>
      <c r="F324" s="493"/>
      <c r="G324" s="493"/>
      <c r="H324" s="493"/>
      <c r="I324" s="493"/>
      <c r="J324" s="320">
        <f t="shared" si="18"/>
        <v>3551</v>
      </c>
    </row>
    <row r="325" spans="1:10" customFormat="1" ht="18" x14ac:dyDescent="0.3">
      <c r="A325" s="493" t="s">
        <v>9126</v>
      </c>
      <c r="B325" s="493"/>
      <c r="C325" s="493"/>
      <c r="D325" s="493"/>
      <c r="E325" s="493"/>
      <c r="F325" s="493"/>
      <c r="G325" s="493"/>
      <c r="H325" s="493"/>
      <c r="I325" s="493"/>
      <c r="J325" s="320">
        <f t="shared" si="18"/>
        <v>3567</v>
      </c>
    </row>
    <row r="326" spans="1:10" customFormat="1" ht="18" x14ac:dyDescent="0.3">
      <c r="A326" s="493" t="s">
        <v>5762</v>
      </c>
      <c r="B326" s="493"/>
      <c r="C326" s="493"/>
      <c r="D326" s="493"/>
      <c r="E326" s="493"/>
      <c r="F326" s="493"/>
      <c r="G326" s="493"/>
      <c r="H326" s="493"/>
      <c r="I326" s="493"/>
      <c r="J326" s="320">
        <f t="shared" si="18"/>
        <v>3567</v>
      </c>
    </row>
    <row r="327" spans="1:10" customFormat="1" ht="18" x14ac:dyDescent="0.3">
      <c r="A327" s="493" t="s">
        <v>5763</v>
      </c>
      <c r="B327" s="493"/>
      <c r="C327" s="493"/>
      <c r="D327" s="493"/>
      <c r="E327" s="493"/>
      <c r="F327" s="493"/>
      <c r="G327" s="493"/>
      <c r="H327" s="493"/>
      <c r="I327" s="493"/>
      <c r="J327" s="320">
        <f t="shared" si="18"/>
        <v>3567</v>
      </c>
    </row>
    <row r="328" spans="1:10" customFormat="1" ht="18" x14ac:dyDescent="0.3">
      <c r="A328" s="493" t="s">
        <v>5764</v>
      </c>
      <c r="B328" s="493"/>
      <c r="C328" s="493"/>
      <c r="D328" s="493"/>
      <c r="E328" s="493"/>
      <c r="F328" s="493"/>
      <c r="G328" s="493"/>
      <c r="H328" s="493"/>
      <c r="I328" s="493"/>
      <c r="J328" s="320">
        <f t="shared" si="18"/>
        <v>3567</v>
      </c>
    </row>
    <row r="329" spans="1:10" customFormat="1" ht="18" x14ac:dyDescent="0.3">
      <c r="A329" s="493" t="s">
        <v>5803</v>
      </c>
      <c r="B329" s="493"/>
      <c r="C329" s="493"/>
      <c r="D329" s="493"/>
      <c r="E329" s="493"/>
      <c r="F329" s="493"/>
      <c r="G329" s="493"/>
      <c r="H329" s="493"/>
      <c r="I329" s="493"/>
      <c r="J329" s="320">
        <f t="shared" si="18"/>
        <v>3603</v>
      </c>
    </row>
    <row r="330" spans="1:10" customFormat="1" ht="18" x14ac:dyDescent="0.3">
      <c r="A330" s="493" t="s">
        <v>5827</v>
      </c>
      <c r="B330" s="493"/>
      <c r="C330" s="493"/>
      <c r="D330" s="493"/>
      <c r="E330" s="493"/>
      <c r="F330" s="493"/>
      <c r="G330" s="493"/>
      <c r="H330" s="493"/>
      <c r="I330" s="493"/>
      <c r="J330" s="320">
        <f t="shared" si="18"/>
        <v>3639</v>
      </c>
    </row>
    <row r="331" spans="1:10" customFormat="1" ht="18" x14ac:dyDescent="0.3">
      <c r="A331" s="493" t="s">
        <v>5849</v>
      </c>
      <c r="B331" s="493"/>
      <c r="C331" s="493"/>
      <c r="D331" s="493"/>
      <c r="E331" s="493"/>
      <c r="F331" s="493"/>
      <c r="G331" s="493"/>
      <c r="H331" s="493"/>
      <c r="I331" s="493"/>
      <c r="J331" s="320">
        <f t="shared" si="18"/>
        <v>3675</v>
      </c>
    </row>
    <row r="332" spans="1:10" customFormat="1" ht="18" x14ac:dyDescent="0.3">
      <c r="A332" s="493" t="s">
        <v>9118</v>
      </c>
      <c r="B332" s="493"/>
      <c r="C332" s="493"/>
      <c r="D332" s="493"/>
      <c r="E332" s="493"/>
      <c r="F332" s="493"/>
      <c r="G332" s="493"/>
      <c r="H332" s="493"/>
      <c r="I332" s="493"/>
      <c r="J332" s="320">
        <f t="shared" si="18"/>
        <v>3711</v>
      </c>
    </row>
    <row r="333" spans="1:10" customFormat="1" ht="18" x14ac:dyDescent="0.3">
      <c r="A333" s="493" t="s">
        <v>9119</v>
      </c>
      <c r="B333" s="493"/>
      <c r="C333" s="493"/>
      <c r="D333" s="493"/>
      <c r="E333" s="493"/>
      <c r="F333" s="493"/>
      <c r="G333" s="493"/>
      <c r="H333" s="493"/>
      <c r="I333" s="493"/>
      <c r="J333" s="320">
        <f t="shared" si="18"/>
        <v>3747</v>
      </c>
    </row>
    <row r="334" spans="1:10" customFormat="1" ht="18" x14ac:dyDescent="0.3">
      <c r="A334" s="493" t="s">
        <v>5886</v>
      </c>
      <c r="B334" s="493"/>
      <c r="C334" s="493"/>
      <c r="D334" s="493"/>
      <c r="E334" s="493"/>
      <c r="F334" s="493"/>
      <c r="G334" s="493"/>
      <c r="H334" s="493"/>
      <c r="I334" s="493"/>
      <c r="J334" s="320">
        <f t="shared" si="18"/>
        <v>3765</v>
      </c>
    </row>
    <row r="335" spans="1:10" customFormat="1" ht="18" x14ac:dyDescent="0.3">
      <c r="A335" s="493" t="s">
        <v>9120</v>
      </c>
      <c r="B335" s="493"/>
      <c r="C335" s="493"/>
      <c r="D335" s="493"/>
      <c r="E335" s="493"/>
      <c r="F335" s="493"/>
      <c r="G335" s="493"/>
      <c r="H335" s="493"/>
      <c r="I335" s="493"/>
      <c r="J335" s="320">
        <f t="shared" si="18"/>
        <v>3765</v>
      </c>
    </row>
    <row r="336" spans="1:10" customFormat="1" ht="18" x14ac:dyDescent="0.3">
      <c r="A336" s="493" t="s">
        <v>9121</v>
      </c>
      <c r="B336" s="493"/>
      <c r="C336" s="493"/>
      <c r="D336" s="493"/>
      <c r="E336" s="493"/>
      <c r="F336" s="493"/>
      <c r="G336" s="493"/>
      <c r="H336" s="493"/>
      <c r="I336" s="493"/>
      <c r="J336" s="320">
        <f t="shared" si="18"/>
        <v>3801</v>
      </c>
    </row>
    <row r="337" spans="1:10" customFormat="1" ht="18" x14ac:dyDescent="0.3">
      <c r="A337" s="493" t="s">
        <v>9122</v>
      </c>
      <c r="B337" s="493"/>
      <c r="C337" s="493"/>
      <c r="D337" s="493"/>
      <c r="E337" s="493"/>
      <c r="F337" s="493"/>
      <c r="G337" s="493"/>
      <c r="H337" s="493"/>
      <c r="I337" s="493"/>
      <c r="J337" s="320">
        <f t="shared" si="18"/>
        <v>3837</v>
      </c>
    </row>
    <row r="338" spans="1:10" customFormat="1" ht="18" x14ac:dyDescent="0.3">
      <c r="A338" s="493" t="s">
        <v>9123</v>
      </c>
      <c r="B338" s="493"/>
      <c r="C338" s="493"/>
      <c r="D338" s="493"/>
      <c r="E338" s="493"/>
      <c r="F338" s="493"/>
      <c r="G338" s="493"/>
      <c r="H338" s="493"/>
      <c r="I338" s="493"/>
      <c r="J338" s="320">
        <f t="shared" si="18"/>
        <v>3873</v>
      </c>
    </row>
    <row r="339" spans="1:10" customFormat="1" ht="18" x14ac:dyDescent="0.3">
      <c r="A339" s="493" t="s">
        <v>9124</v>
      </c>
      <c r="B339" s="493"/>
      <c r="C339" s="493"/>
      <c r="D339" s="493"/>
      <c r="E339" s="493"/>
      <c r="F339" s="493"/>
      <c r="G339" s="493"/>
      <c r="H339" s="493"/>
      <c r="I339" s="493"/>
      <c r="J339" s="320">
        <f t="shared" si="18"/>
        <v>3909</v>
      </c>
    </row>
    <row r="340" spans="1:10" customFormat="1" ht="18" x14ac:dyDescent="0.3">
      <c r="A340" s="493" t="s">
        <v>9125</v>
      </c>
      <c r="B340" s="493"/>
      <c r="C340" s="493"/>
      <c r="D340" s="493"/>
      <c r="E340" s="493"/>
      <c r="F340" s="493"/>
      <c r="G340" s="493"/>
      <c r="H340" s="493"/>
      <c r="I340" s="493"/>
      <c r="J340" s="320">
        <f t="shared" si="18"/>
        <v>3945</v>
      </c>
    </row>
    <row r="341" spans="1:10" customFormat="1" ht="18" x14ac:dyDescent="0.3">
      <c r="A341" s="493" t="s">
        <v>5971</v>
      </c>
      <c r="B341" s="493"/>
      <c r="C341" s="493"/>
      <c r="D341" s="493"/>
      <c r="E341" s="493"/>
      <c r="F341" s="493"/>
      <c r="G341" s="493"/>
      <c r="H341" s="493"/>
      <c r="I341" s="493"/>
      <c r="J341" s="320">
        <f t="shared" si="18"/>
        <v>3963</v>
      </c>
    </row>
    <row r="342" spans="1:10" customFormat="1" ht="18" x14ac:dyDescent="0.3">
      <c r="A342" s="493" t="s">
        <v>5972</v>
      </c>
      <c r="B342" s="493"/>
      <c r="C342" s="493"/>
      <c r="D342" s="493"/>
      <c r="E342" s="493"/>
      <c r="F342" s="493"/>
      <c r="G342" s="493"/>
      <c r="H342" s="493"/>
      <c r="I342" s="493"/>
      <c r="J342" s="320">
        <f t="shared" si="18"/>
        <v>3963</v>
      </c>
    </row>
    <row r="343" spans="1:10" customFormat="1" ht="18" x14ac:dyDescent="0.3">
      <c r="A343" s="493" t="s">
        <v>5983</v>
      </c>
      <c r="B343" s="493"/>
      <c r="C343" s="493"/>
      <c r="D343" s="493"/>
      <c r="E343" s="493"/>
      <c r="F343" s="493"/>
      <c r="G343" s="493"/>
      <c r="H343" s="493"/>
      <c r="I343" s="493"/>
      <c r="J343" s="320">
        <f t="shared" si="18"/>
        <v>3972</v>
      </c>
    </row>
    <row r="344" spans="1:10" customFormat="1" ht="18" x14ac:dyDescent="0.3">
      <c r="A344" s="493" t="s">
        <v>5988</v>
      </c>
      <c r="B344" s="493"/>
      <c r="C344" s="493"/>
      <c r="D344" s="493"/>
      <c r="E344" s="493"/>
      <c r="F344" s="493"/>
      <c r="G344" s="493"/>
      <c r="H344" s="493"/>
      <c r="I344" s="493"/>
      <c r="J344" s="320">
        <f t="shared" si="18"/>
        <v>3981</v>
      </c>
    </row>
    <row r="345" spans="1:10" customFormat="1" ht="18" x14ac:dyDescent="0.3">
      <c r="A345" s="493" t="s">
        <v>5993</v>
      </c>
      <c r="B345" s="493"/>
      <c r="C345" s="493"/>
      <c r="D345" s="493"/>
      <c r="E345" s="493"/>
      <c r="F345" s="493"/>
      <c r="G345" s="493"/>
      <c r="H345" s="493"/>
      <c r="I345" s="493"/>
      <c r="J345" s="320">
        <f t="shared" si="18"/>
        <v>3990</v>
      </c>
    </row>
    <row r="346" spans="1:10" customFormat="1" ht="18" x14ac:dyDescent="0.3">
      <c r="A346" s="493" t="s">
        <v>5997</v>
      </c>
      <c r="B346" s="493"/>
      <c r="C346" s="493"/>
      <c r="D346" s="493"/>
      <c r="E346" s="493"/>
      <c r="F346" s="493"/>
      <c r="G346" s="493"/>
      <c r="H346" s="493"/>
      <c r="I346" s="493"/>
      <c r="J346" s="320">
        <f t="shared" si="18"/>
        <v>3999</v>
      </c>
    </row>
    <row r="347" spans="1:10" customFormat="1" ht="18" x14ac:dyDescent="0.3">
      <c r="A347" s="493" t="s">
        <v>6004</v>
      </c>
      <c r="B347" s="493"/>
      <c r="C347" s="493"/>
      <c r="D347" s="493"/>
      <c r="E347" s="493"/>
      <c r="F347" s="493"/>
      <c r="G347" s="493"/>
      <c r="H347" s="493"/>
      <c r="I347" s="493"/>
      <c r="J347" s="320">
        <f t="shared" si="18"/>
        <v>4008</v>
      </c>
    </row>
    <row r="348" spans="1:10" customFormat="1" ht="18" x14ac:dyDescent="0.3">
      <c r="A348" s="493" t="s">
        <v>6005</v>
      </c>
      <c r="B348" s="493"/>
      <c r="C348" s="493"/>
      <c r="D348" s="493"/>
      <c r="E348" s="493"/>
      <c r="F348" s="493"/>
      <c r="G348" s="493"/>
      <c r="H348" s="493"/>
      <c r="I348" s="493"/>
      <c r="J348" s="320">
        <f t="shared" si="18"/>
        <v>4008</v>
      </c>
    </row>
    <row r="349" spans="1:10" customFormat="1" ht="18" x14ac:dyDescent="0.3">
      <c r="A349" s="493" t="s">
        <v>6011</v>
      </c>
      <c r="B349" s="493"/>
      <c r="C349" s="493"/>
      <c r="D349" s="493"/>
      <c r="E349" s="493"/>
      <c r="F349" s="493"/>
      <c r="G349" s="493"/>
      <c r="H349" s="493"/>
      <c r="I349" s="493"/>
      <c r="J349" s="320">
        <f t="shared" si="18"/>
        <v>4013</v>
      </c>
    </row>
    <row r="350" spans="1:10" customFormat="1" ht="18" x14ac:dyDescent="0.3">
      <c r="A350" s="493" t="s">
        <v>6015</v>
      </c>
      <c r="B350" s="493"/>
      <c r="C350" s="493"/>
      <c r="D350" s="493"/>
      <c r="E350" s="493"/>
      <c r="F350" s="493"/>
      <c r="G350" s="493"/>
      <c r="H350" s="493"/>
      <c r="I350" s="493"/>
      <c r="J350" s="320">
        <f t="shared" si="18"/>
        <v>4017</v>
      </c>
    </row>
    <row r="351" spans="1:10" customFormat="1" ht="18" x14ac:dyDescent="0.3">
      <c r="A351" s="501" t="s">
        <v>6018</v>
      </c>
      <c r="B351" s="501"/>
      <c r="C351" s="501"/>
      <c r="D351" s="501"/>
      <c r="E351" s="501"/>
      <c r="F351" s="501"/>
      <c r="G351" s="501"/>
      <c r="H351" s="501"/>
      <c r="I351" s="501"/>
      <c r="J351" s="320">
        <f t="shared" si="18"/>
        <v>4021</v>
      </c>
    </row>
    <row r="352" spans="1:10" s="177" customFormat="1" x14ac:dyDescent="0.3">
      <c r="A352" s="176"/>
    </row>
    <row r="353" spans="1:1" x14ac:dyDescent="0.3">
      <c r="A353" s="15" t="s">
        <v>4315</v>
      </c>
    </row>
    <row r="354" spans="1:1" x14ac:dyDescent="0.3">
      <c r="A354" s="67" t="s">
        <v>4316</v>
      </c>
    </row>
    <row r="355" spans="1:1" s="205" customFormat="1" ht="18" x14ac:dyDescent="0.3">
      <c r="A355" s="15" t="s">
        <v>4317</v>
      </c>
    </row>
    <row r="356" spans="1:1" x14ac:dyDescent="0.3">
      <c r="A356" s="17" t="s">
        <v>4318</v>
      </c>
    </row>
    <row r="357" spans="1:1" x14ac:dyDescent="0.3">
      <c r="A357" s="17" t="s">
        <v>4319</v>
      </c>
    </row>
    <row r="358" spans="1:1" x14ac:dyDescent="0.3">
      <c r="A358" s="17" t="s">
        <v>4320</v>
      </c>
    </row>
    <row r="359" spans="1:1" x14ac:dyDescent="0.3">
      <c r="A359" s="17" t="s">
        <v>4321</v>
      </c>
    </row>
    <row r="360" spans="1:1" x14ac:dyDescent="0.3">
      <c r="A360" s="17" t="s">
        <v>4322</v>
      </c>
    </row>
    <row r="361" spans="1:1" x14ac:dyDescent="0.3">
      <c r="A361" s="17" t="s">
        <v>4323</v>
      </c>
    </row>
    <row r="362" spans="1:1" x14ac:dyDescent="0.3">
      <c r="A362" s="17" t="s">
        <v>4324</v>
      </c>
    </row>
    <row r="363" spans="1:1" x14ac:dyDescent="0.3">
      <c r="A363" s="17" t="s">
        <v>4325</v>
      </c>
    </row>
    <row r="364" spans="1:1" x14ac:dyDescent="0.3">
      <c r="A364" s="17" t="s">
        <v>4326</v>
      </c>
    </row>
    <row r="365" spans="1:1" x14ac:dyDescent="0.3">
      <c r="A365" s="17" t="s">
        <v>4327</v>
      </c>
    </row>
    <row r="366" spans="1:1" x14ac:dyDescent="0.3">
      <c r="A366" s="17" t="s">
        <v>4328</v>
      </c>
    </row>
    <row r="367" spans="1:1" s="205" customFormat="1" ht="18" x14ac:dyDescent="0.3">
      <c r="A367" s="15" t="s">
        <v>4329</v>
      </c>
    </row>
    <row r="368" spans="1:1" x14ac:dyDescent="0.3">
      <c r="A368" s="16" t="s">
        <v>211</v>
      </c>
    </row>
    <row r="369" spans="1:6" x14ac:dyDescent="0.3">
      <c r="A369" s="17" t="s">
        <v>4330</v>
      </c>
    </row>
    <row r="370" spans="1:6" x14ac:dyDescent="0.3">
      <c r="A370" s="17" t="s">
        <v>4331</v>
      </c>
    </row>
    <row r="371" spans="1:6" s="205" customFormat="1" ht="18" x14ac:dyDescent="0.3">
      <c r="A371" s="15" t="s">
        <v>4332</v>
      </c>
    </row>
    <row r="372" spans="1:6" s="205" customFormat="1" ht="18" x14ac:dyDescent="0.3">
      <c r="A372" s="15" t="s">
        <v>4333</v>
      </c>
    </row>
    <row r="373" spans="1:6" ht="18" thickBot="1" x14ac:dyDescent="0.35">
      <c r="A373" s="17" t="s">
        <v>342</v>
      </c>
    </row>
    <row r="374" spans="1:6" ht="18" thickBot="1" x14ac:dyDescent="0.35">
      <c r="A374" s="386" t="s">
        <v>0</v>
      </c>
      <c r="B374" s="396" t="s">
        <v>217</v>
      </c>
      <c r="C374" s="396" t="s">
        <v>250</v>
      </c>
      <c r="D374" s="396" t="s">
        <v>251</v>
      </c>
      <c r="E374" s="462" t="s">
        <v>4334</v>
      </c>
      <c r="F374" s="463"/>
    </row>
    <row r="375" spans="1:6" ht="18" thickBot="1" x14ac:dyDescent="0.35">
      <c r="A375" s="388"/>
      <c r="B375" s="397"/>
      <c r="C375" s="397"/>
      <c r="D375" s="397"/>
      <c r="E375" s="22" t="s">
        <v>4335</v>
      </c>
      <c r="F375" s="4" t="s">
        <v>4336</v>
      </c>
    </row>
    <row r="376" spans="1:6" x14ac:dyDescent="0.3">
      <c r="A376" s="20" t="s">
        <v>4337</v>
      </c>
      <c r="B376" s="21" t="s">
        <v>26</v>
      </c>
      <c r="C376" s="28" t="s">
        <v>349</v>
      </c>
      <c r="D376" s="22"/>
      <c r="E376" s="22"/>
      <c r="F376" s="4"/>
    </row>
    <row r="377" spans="1:6" x14ac:dyDescent="0.3">
      <c r="A377" s="23"/>
      <c r="B377" s="24"/>
      <c r="C377" s="24" t="s">
        <v>3677</v>
      </c>
      <c r="D377" s="25" t="s">
        <v>682</v>
      </c>
      <c r="E377" s="32">
        <v>1025</v>
      </c>
      <c r="F377" s="39">
        <v>1025</v>
      </c>
    </row>
    <row r="378" spans="1:6" x14ac:dyDescent="0.3">
      <c r="A378" s="23"/>
      <c r="B378" s="24"/>
      <c r="C378" s="29" t="s">
        <v>215</v>
      </c>
      <c r="D378" s="25" t="s">
        <v>254</v>
      </c>
      <c r="E378" s="25" t="s">
        <v>518</v>
      </c>
      <c r="F378" s="26" t="s">
        <v>1022</v>
      </c>
    </row>
    <row r="379" spans="1:6" x14ac:dyDescent="0.3">
      <c r="A379" s="23"/>
      <c r="B379" s="24"/>
      <c r="C379" s="29" t="s">
        <v>284</v>
      </c>
      <c r="D379" s="25"/>
      <c r="E379" s="25"/>
      <c r="F379" s="26"/>
    </row>
    <row r="380" spans="1:6" x14ac:dyDescent="0.3">
      <c r="A380" s="23"/>
      <c r="B380" s="24"/>
      <c r="C380" s="24" t="s">
        <v>4338</v>
      </c>
      <c r="D380" s="25" t="s">
        <v>262</v>
      </c>
      <c r="E380" s="25" t="s">
        <v>1599</v>
      </c>
      <c r="F380" s="26" t="s">
        <v>1599</v>
      </c>
    </row>
    <row r="381" spans="1:6" ht="18" thickBot="1" x14ac:dyDescent="0.35">
      <c r="A381" s="23"/>
      <c r="B381" s="24"/>
      <c r="C381" s="24" t="s">
        <v>4339</v>
      </c>
      <c r="D381" s="25" t="s">
        <v>262</v>
      </c>
      <c r="E381" s="25" t="s">
        <v>2278</v>
      </c>
      <c r="F381" s="26" t="s">
        <v>2278</v>
      </c>
    </row>
    <row r="382" spans="1:6" ht="18" thickBot="1" x14ac:dyDescent="0.35">
      <c r="A382" s="392"/>
      <c r="B382" s="392"/>
      <c r="C382" s="392"/>
      <c r="D382" s="393"/>
      <c r="E382" s="27">
        <v>10</v>
      </c>
      <c r="F382" s="5">
        <v>20</v>
      </c>
    </row>
    <row r="383" spans="1:6" s="205" customFormat="1" ht="18" x14ac:dyDescent="0.3">
      <c r="A383" s="15" t="s">
        <v>4340</v>
      </c>
    </row>
    <row r="384" spans="1:6" ht="18" thickBot="1" x14ac:dyDescent="0.35">
      <c r="A384" s="17" t="s">
        <v>4221</v>
      </c>
    </row>
    <row r="385" spans="1:6" ht="18" thickBot="1" x14ac:dyDescent="0.35">
      <c r="A385" s="386" t="s">
        <v>0</v>
      </c>
      <c r="B385" s="396" t="s">
        <v>217</v>
      </c>
      <c r="C385" s="396" t="s">
        <v>250</v>
      </c>
      <c r="D385" s="396" t="s">
        <v>251</v>
      </c>
      <c r="E385" s="462" t="s">
        <v>4334</v>
      </c>
      <c r="F385" s="463"/>
    </row>
    <row r="386" spans="1:6" ht="18" thickBot="1" x14ac:dyDescent="0.35">
      <c r="A386" s="388"/>
      <c r="B386" s="397"/>
      <c r="C386" s="397"/>
      <c r="D386" s="397"/>
      <c r="E386" s="22" t="s">
        <v>4341</v>
      </c>
      <c r="F386" s="4" t="s">
        <v>4336</v>
      </c>
    </row>
    <row r="387" spans="1:6" x14ac:dyDescent="0.3">
      <c r="A387" s="20" t="s">
        <v>4342</v>
      </c>
      <c r="B387" s="21" t="s">
        <v>4343</v>
      </c>
      <c r="C387" s="28" t="s">
        <v>349</v>
      </c>
      <c r="D387" s="22"/>
      <c r="E387" s="22"/>
      <c r="F387" s="4"/>
    </row>
    <row r="388" spans="1:6" x14ac:dyDescent="0.3">
      <c r="A388" s="23"/>
      <c r="B388" s="24"/>
      <c r="C388" s="24" t="s">
        <v>3677</v>
      </c>
      <c r="D388" s="25" t="s">
        <v>682</v>
      </c>
      <c r="E388" s="32">
        <v>1025</v>
      </c>
      <c r="F388" s="39">
        <v>1025</v>
      </c>
    </row>
    <row r="389" spans="1:6" x14ac:dyDescent="0.3">
      <c r="A389" s="23"/>
      <c r="B389" s="24"/>
      <c r="C389" s="24" t="s">
        <v>422</v>
      </c>
      <c r="D389" s="25" t="s">
        <v>423</v>
      </c>
      <c r="E389" s="25">
        <v>1</v>
      </c>
      <c r="F389" s="26">
        <v>5</v>
      </c>
    </row>
    <row r="390" spans="1:6" x14ac:dyDescent="0.3">
      <c r="A390" s="23"/>
      <c r="B390" s="24"/>
      <c r="C390" s="29" t="s">
        <v>215</v>
      </c>
      <c r="D390" s="25" t="s">
        <v>254</v>
      </c>
      <c r="E390" s="25" t="s">
        <v>3360</v>
      </c>
      <c r="F390" s="26" t="s">
        <v>959</v>
      </c>
    </row>
    <row r="391" spans="1:6" x14ac:dyDescent="0.3">
      <c r="A391" s="23"/>
      <c r="B391" s="24"/>
      <c r="C391" s="29" t="s">
        <v>284</v>
      </c>
      <c r="D391" s="25"/>
      <c r="E391" s="25"/>
      <c r="F391" s="26"/>
    </row>
    <row r="392" spans="1:6" x14ac:dyDescent="0.3">
      <c r="A392" s="23"/>
      <c r="B392" s="24"/>
      <c r="C392" s="24" t="s">
        <v>4338</v>
      </c>
      <c r="D392" s="25" t="s">
        <v>262</v>
      </c>
      <c r="E392" s="25" t="s">
        <v>1599</v>
      </c>
      <c r="F392" s="26" t="s">
        <v>1599</v>
      </c>
    </row>
    <row r="393" spans="1:6" ht="18" thickBot="1" x14ac:dyDescent="0.35">
      <c r="A393" s="23"/>
      <c r="B393" s="24"/>
      <c r="C393" s="24" t="s">
        <v>4344</v>
      </c>
      <c r="D393" s="25" t="s">
        <v>262</v>
      </c>
      <c r="E393" s="25" t="s">
        <v>2278</v>
      </c>
      <c r="F393" s="26" t="s">
        <v>2278</v>
      </c>
    </row>
    <row r="394" spans="1:6" ht="18" thickBot="1" x14ac:dyDescent="0.35">
      <c r="A394" s="392"/>
      <c r="B394" s="392"/>
      <c r="C394" s="392"/>
      <c r="D394" s="393"/>
      <c r="E394" s="27">
        <v>10</v>
      </c>
      <c r="F394" s="5">
        <v>20</v>
      </c>
    </row>
    <row r="395" spans="1:6" s="205" customFormat="1" ht="18" x14ac:dyDescent="0.3">
      <c r="A395" s="15" t="s">
        <v>4345</v>
      </c>
    </row>
    <row r="396" spans="1:6" s="205" customFormat="1" ht="18" x14ac:dyDescent="0.3">
      <c r="A396" s="15" t="s">
        <v>4346</v>
      </c>
    </row>
    <row r="397" spans="1:6" ht="18" thickBot="1" x14ac:dyDescent="0.35">
      <c r="A397" s="17" t="s">
        <v>342</v>
      </c>
    </row>
    <row r="398" spans="1:6" ht="26.25" thickBot="1" x14ac:dyDescent="0.35">
      <c r="A398" s="20" t="s">
        <v>0</v>
      </c>
      <c r="B398" s="22" t="s">
        <v>217</v>
      </c>
      <c r="C398" s="22" t="s">
        <v>250</v>
      </c>
      <c r="D398" s="22" t="s">
        <v>251</v>
      </c>
      <c r="E398" s="22" t="s">
        <v>4347</v>
      </c>
      <c r="F398" s="4" t="s">
        <v>4348</v>
      </c>
    </row>
    <row r="399" spans="1:6" ht="18" thickBot="1" x14ac:dyDescent="0.35">
      <c r="A399" s="20" t="s">
        <v>4349</v>
      </c>
      <c r="B399" s="21" t="s">
        <v>4347</v>
      </c>
      <c r="C399" s="28" t="s">
        <v>349</v>
      </c>
      <c r="D399" s="22"/>
      <c r="E399" s="22"/>
      <c r="F399" s="4"/>
    </row>
    <row r="400" spans="1:6" x14ac:dyDescent="0.3">
      <c r="A400" s="20"/>
      <c r="B400" s="21"/>
      <c r="C400" s="21" t="s">
        <v>3677</v>
      </c>
      <c r="D400" s="22"/>
      <c r="E400" s="50">
        <v>1025</v>
      </c>
      <c r="F400" s="51">
        <v>1025</v>
      </c>
    </row>
    <row r="401" spans="1:8" x14ac:dyDescent="0.3">
      <c r="A401" s="23"/>
      <c r="B401" s="24"/>
      <c r="C401" s="24" t="s">
        <v>422</v>
      </c>
      <c r="D401" s="25" t="s">
        <v>423</v>
      </c>
      <c r="E401" s="25">
        <v>1</v>
      </c>
      <c r="F401" s="26">
        <v>1</v>
      </c>
    </row>
    <row r="402" spans="1:8" x14ac:dyDescent="0.3">
      <c r="A402" s="387" t="s">
        <v>4350</v>
      </c>
      <c r="B402" s="390" t="s">
        <v>4348</v>
      </c>
      <c r="C402" s="29" t="s">
        <v>280</v>
      </c>
      <c r="D402" s="469" t="s">
        <v>254</v>
      </c>
      <c r="E402" s="469" t="s">
        <v>599</v>
      </c>
      <c r="F402" s="469" t="s">
        <v>3749</v>
      </c>
    </row>
    <row r="403" spans="1:8" x14ac:dyDescent="0.3">
      <c r="A403" s="387"/>
      <c r="B403" s="390"/>
      <c r="C403" s="29" t="s">
        <v>284</v>
      </c>
      <c r="D403" s="469"/>
      <c r="E403" s="469"/>
      <c r="F403" s="469"/>
    </row>
    <row r="404" spans="1:8" x14ac:dyDescent="0.3">
      <c r="A404" s="23"/>
      <c r="B404" s="24"/>
      <c r="C404" s="24" t="s">
        <v>4338</v>
      </c>
      <c r="D404" s="25" t="s">
        <v>262</v>
      </c>
      <c r="E404" s="25" t="s">
        <v>1599</v>
      </c>
      <c r="F404" s="26" t="s">
        <v>1599</v>
      </c>
    </row>
    <row r="405" spans="1:8" x14ac:dyDescent="0.3">
      <c r="A405" s="23"/>
      <c r="B405" s="24"/>
      <c r="C405" s="24" t="s">
        <v>4344</v>
      </c>
      <c r="D405" s="25" t="s">
        <v>262</v>
      </c>
      <c r="E405" s="25" t="s">
        <v>228</v>
      </c>
      <c r="F405" s="26" t="s">
        <v>2278</v>
      </c>
    </row>
    <row r="406" spans="1:8" ht="18" thickBot="1" x14ac:dyDescent="0.35">
      <c r="A406" s="23"/>
      <c r="B406" s="24"/>
      <c r="C406" s="24" t="s">
        <v>4339</v>
      </c>
      <c r="D406" s="25" t="s">
        <v>262</v>
      </c>
      <c r="E406" s="25" t="s">
        <v>2278</v>
      </c>
      <c r="F406" s="26" t="s">
        <v>228</v>
      </c>
    </row>
    <row r="407" spans="1:8" ht="18" thickBot="1" x14ac:dyDescent="0.35">
      <c r="A407" s="392"/>
      <c r="B407" s="392"/>
      <c r="C407" s="392"/>
      <c r="D407" s="393"/>
      <c r="E407" s="27">
        <v>10</v>
      </c>
      <c r="F407" s="5">
        <v>10</v>
      </c>
    </row>
    <row r="408" spans="1:8" s="205" customFormat="1" ht="18" x14ac:dyDescent="0.3">
      <c r="A408" s="15" t="s">
        <v>4351</v>
      </c>
    </row>
    <row r="409" spans="1:8" s="205" customFormat="1" ht="18" x14ac:dyDescent="0.3">
      <c r="A409" s="15" t="s">
        <v>4352</v>
      </c>
    </row>
    <row r="410" spans="1:8" x14ac:dyDescent="0.3">
      <c r="A410" s="17" t="s">
        <v>342</v>
      </c>
    </row>
    <row r="411" spans="1:8" x14ac:dyDescent="0.3">
      <c r="A411" s="17"/>
    </row>
    <row r="412" spans="1:8" ht="18" thickBot="1" x14ac:dyDescent="0.35">
      <c r="A412" s="17"/>
    </row>
    <row r="413" spans="1:8" ht="18" thickBot="1" x14ac:dyDescent="0.35">
      <c r="A413" s="386" t="s">
        <v>0</v>
      </c>
      <c r="B413" s="396" t="s">
        <v>3770</v>
      </c>
      <c r="C413" s="396" t="s">
        <v>250</v>
      </c>
      <c r="D413" s="396" t="s">
        <v>251</v>
      </c>
      <c r="E413" s="462" t="s">
        <v>4353</v>
      </c>
      <c r="F413" s="490"/>
      <c r="G413" s="490"/>
      <c r="H413" s="463"/>
    </row>
    <row r="414" spans="1:8" ht="18" thickBot="1" x14ac:dyDescent="0.35">
      <c r="A414" s="387"/>
      <c r="B414" s="469"/>
      <c r="C414" s="469"/>
      <c r="D414" s="469"/>
      <c r="E414" s="462" t="s">
        <v>4354</v>
      </c>
      <c r="F414" s="463"/>
      <c r="G414" s="462" t="s">
        <v>4355</v>
      </c>
      <c r="H414" s="463"/>
    </row>
    <row r="415" spans="1:8" ht="18" thickBot="1" x14ac:dyDescent="0.35">
      <c r="A415" s="387"/>
      <c r="B415" s="469"/>
      <c r="C415" s="469"/>
      <c r="D415" s="469"/>
      <c r="E415" s="462" t="s">
        <v>462</v>
      </c>
      <c r="F415" s="490"/>
      <c r="G415" s="490"/>
      <c r="H415" s="463"/>
    </row>
    <row r="416" spans="1:8" ht="18" thickBot="1" x14ac:dyDescent="0.35">
      <c r="A416" s="388"/>
      <c r="B416" s="397"/>
      <c r="C416" s="397"/>
      <c r="D416" s="397"/>
      <c r="E416" s="22" t="s">
        <v>4356</v>
      </c>
      <c r="F416" s="22" t="s">
        <v>463</v>
      </c>
      <c r="G416" s="22" t="s">
        <v>413</v>
      </c>
      <c r="H416" s="4" t="s">
        <v>463</v>
      </c>
    </row>
    <row r="417" spans="1:8" x14ac:dyDescent="0.3">
      <c r="A417" s="386" t="s">
        <v>4357</v>
      </c>
      <c r="B417" s="389" t="s">
        <v>4358</v>
      </c>
      <c r="C417" s="28" t="s">
        <v>349</v>
      </c>
      <c r="D417" s="22"/>
      <c r="E417" s="22"/>
      <c r="F417" s="22"/>
      <c r="G417" s="22"/>
      <c r="H417" s="4"/>
    </row>
    <row r="418" spans="1:8" x14ac:dyDescent="0.3">
      <c r="A418" s="387"/>
      <c r="B418" s="390"/>
      <c r="C418" s="24" t="s">
        <v>3748</v>
      </c>
      <c r="D418" s="25" t="s">
        <v>682</v>
      </c>
      <c r="E418" s="32">
        <v>1025</v>
      </c>
      <c r="F418" s="32">
        <v>1025</v>
      </c>
      <c r="G418" s="32">
        <v>1025</v>
      </c>
      <c r="H418" s="39">
        <v>1025</v>
      </c>
    </row>
    <row r="419" spans="1:8" x14ac:dyDescent="0.3">
      <c r="A419" s="387"/>
      <c r="B419" s="390"/>
      <c r="C419" s="24" t="s">
        <v>422</v>
      </c>
      <c r="D419" s="25" t="s">
        <v>423</v>
      </c>
      <c r="E419" s="25">
        <v>5</v>
      </c>
      <c r="F419" s="25">
        <v>5</v>
      </c>
      <c r="G419" s="25">
        <v>5</v>
      </c>
      <c r="H419" s="26">
        <v>5</v>
      </c>
    </row>
    <row r="420" spans="1:8" x14ac:dyDescent="0.3">
      <c r="A420" s="387"/>
      <c r="B420" s="390"/>
      <c r="C420" s="29" t="s">
        <v>424</v>
      </c>
      <c r="D420" s="469" t="s">
        <v>254</v>
      </c>
      <c r="E420" s="469" t="s">
        <v>247</v>
      </c>
      <c r="F420" s="469" t="s">
        <v>1228</v>
      </c>
      <c r="G420" s="469" t="s">
        <v>3940</v>
      </c>
      <c r="H420" s="469" t="s">
        <v>241</v>
      </c>
    </row>
    <row r="421" spans="1:8" x14ac:dyDescent="0.3">
      <c r="A421" s="387"/>
      <c r="B421" s="390"/>
      <c r="C421" s="29" t="s">
        <v>284</v>
      </c>
      <c r="D421" s="469"/>
      <c r="E421" s="469"/>
      <c r="F421" s="469"/>
      <c r="G421" s="469"/>
      <c r="H421" s="469"/>
    </row>
    <row r="422" spans="1:8" x14ac:dyDescent="0.3">
      <c r="A422" s="387"/>
      <c r="B422" s="390"/>
      <c r="C422" s="24" t="s">
        <v>4338</v>
      </c>
      <c r="D422" s="25" t="s">
        <v>262</v>
      </c>
      <c r="E422" s="25" t="s">
        <v>1599</v>
      </c>
      <c r="F422" s="25" t="s">
        <v>1599</v>
      </c>
      <c r="G422" s="25" t="s">
        <v>1599</v>
      </c>
      <c r="H422" s="26" t="s">
        <v>1599</v>
      </c>
    </row>
    <row r="423" spans="1:8" x14ac:dyDescent="0.3">
      <c r="A423" s="387"/>
      <c r="B423" s="390"/>
      <c r="C423" s="24" t="s">
        <v>4344</v>
      </c>
      <c r="D423" s="25" t="s">
        <v>262</v>
      </c>
      <c r="E423" s="25" t="s">
        <v>400</v>
      </c>
      <c r="F423" s="25" t="s">
        <v>400</v>
      </c>
      <c r="G423" s="25" t="s">
        <v>400</v>
      </c>
      <c r="H423" s="26" t="s">
        <v>400</v>
      </c>
    </row>
    <row r="424" spans="1:8" ht="18" thickBot="1" x14ac:dyDescent="0.35">
      <c r="A424" s="388"/>
      <c r="B424" s="391"/>
      <c r="C424" s="24" t="s">
        <v>4359</v>
      </c>
      <c r="D424" s="25" t="s">
        <v>262</v>
      </c>
      <c r="E424" s="25" t="s">
        <v>228</v>
      </c>
      <c r="F424" s="25" t="s">
        <v>2308</v>
      </c>
      <c r="G424" s="25" t="s">
        <v>228</v>
      </c>
      <c r="H424" s="26" t="s">
        <v>2308</v>
      </c>
    </row>
    <row r="425" spans="1:8" ht="18" thickBot="1" x14ac:dyDescent="0.35">
      <c r="A425" s="392"/>
      <c r="B425" s="392"/>
      <c r="C425" s="392"/>
      <c r="D425" s="393"/>
      <c r="E425" s="27">
        <v>10</v>
      </c>
      <c r="F425" s="27">
        <v>20</v>
      </c>
      <c r="G425" s="27">
        <v>30</v>
      </c>
      <c r="H425" s="5">
        <v>40</v>
      </c>
    </row>
    <row r="426" spans="1:8" s="205" customFormat="1" ht="18" x14ac:dyDescent="0.3">
      <c r="A426" s="15" t="s">
        <v>4360</v>
      </c>
    </row>
    <row r="427" spans="1:8" ht="18" thickBot="1" x14ac:dyDescent="0.35">
      <c r="A427" s="17" t="s">
        <v>342</v>
      </c>
    </row>
    <row r="428" spans="1:8" ht="18" thickBot="1" x14ac:dyDescent="0.35">
      <c r="A428" s="386" t="s">
        <v>0</v>
      </c>
      <c r="B428" s="396" t="s">
        <v>3770</v>
      </c>
      <c r="C428" s="396" t="s">
        <v>250</v>
      </c>
      <c r="D428" s="396" t="s">
        <v>251</v>
      </c>
      <c r="E428" s="462" t="s">
        <v>4361</v>
      </c>
      <c r="F428" s="490"/>
      <c r="G428" s="490"/>
      <c r="H428" s="463"/>
    </row>
    <row r="429" spans="1:8" ht="18" thickBot="1" x14ac:dyDescent="0.35">
      <c r="A429" s="387"/>
      <c r="B429" s="469"/>
      <c r="C429" s="469"/>
      <c r="D429" s="469"/>
      <c r="E429" s="462" t="s">
        <v>4362</v>
      </c>
      <c r="F429" s="463"/>
      <c r="G429" s="462" t="s">
        <v>4363</v>
      </c>
      <c r="H429" s="463"/>
    </row>
    <row r="430" spans="1:8" ht="18" thickBot="1" x14ac:dyDescent="0.35">
      <c r="A430" s="387"/>
      <c r="B430" s="469"/>
      <c r="C430" s="469"/>
      <c r="D430" s="469"/>
      <c r="E430" s="462" t="s">
        <v>462</v>
      </c>
      <c r="F430" s="490"/>
      <c r="G430" s="490"/>
      <c r="H430" s="463"/>
    </row>
    <row r="431" spans="1:8" ht="18" thickBot="1" x14ac:dyDescent="0.35">
      <c r="A431" s="388"/>
      <c r="B431" s="397"/>
      <c r="C431" s="397"/>
      <c r="D431" s="397"/>
      <c r="E431" s="22" t="s">
        <v>4356</v>
      </c>
      <c r="F431" s="22" t="s">
        <v>463</v>
      </c>
      <c r="G431" s="22" t="s">
        <v>413</v>
      </c>
      <c r="H431" s="4" t="s">
        <v>463</v>
      </c>
    </row>
    <row r="432" spans="1:8" x14ac:dyDescent="0.3">
      <c r="A432" s="20" t="s">
        <v>4364</v>
      </c>
      <c r="B432" s="21" t="s">
        <v>4365</v>
      </c>
      <c r="C432" s="28" t="s">
        <v>349</v>
      </c>
      <c r="D432" s="22"/>
      <c r="E432" s="22"/>
      <c r="F432" s="22"/>
      <c r="G432" s="22"/>
      <c r="H432" s="4"/>
    </row>
    <row r="433" spans="1:8" x14ac:dyDescent="0.3">
      <c r="A433" s="23"/>
      <c r="B433" s="24"/>
      <c r="C433" s="24" t="s">
        <v>3748</v>
      </c>
      <c r="D433" s="25" t="s">
        <v>682</v>
      </c>
      <c r="E433" s="32">
        <v>1025</v>
      </c>
      <c r="F433" s="32">
        <v>1025</v>
      </c>
      <c r="G433" s="32">
        <v>1025</v>
      </c>
      <c r="H433" s="39">
        <v>1025</v>
      </c>
    </row>
    <row r="434" spans="1:8" x14ac:dyDescent="0.3">
      <c r="A434" s="23"/>
      <c r="B434" s="24"/>
      <c r="C434" s="24" t="s">
        <v>422</v>
      </c>
      <c r="D434" s="25" t="s">
        <v>423</v>
      </c>
      <c r="E434" s="25">
        <v>5</v>
      </c>
      <c r="F434" s="25">
        <v>5</v>
      </c>
      <c r="G434" s="25">
        <v>5</v>
      </c>
      <c r="H434" s="26">
        <v>5</v>
      </c>
    </row>
    <row r="435" spans="1:8" x14ac:dyDescent="0.3">
      <c r="A435" s="387"/>
      <c r="B435" s="390"/>
      <c r="C435" s="29" t="s">
        <v>424</v>
      </c>
      <c r="D435" s="469" t="s">
        <v>254</v>
      </c>
      <c r="E435" s="469" t="s">
        <v>3065</v>
      </c>
      <c r="F435" s="469" t="s">
        <v>4366</v>
      </c>
      <c r="G435" s="469" t="s">
        <v>918</v>
      </c>
      <c r="H435" s="469" t="s">
        <v>1248</v>
      </c>
    </row>
    <row r="436" spans="1:8" x14ac:dyDescent="0.3">
      <c r="A436" s="387"/>
      <c r="B436" s="390"/>
      <c r="C436" s="29" t="s">
        <v>284</v>
      </c>
      <c r="D436" s="469"/>
      <c r="E436" s="469"/>
      <c r="F436" s="469"/>
      <c r="G436" s="469"/>
      <c r="H436" s="469"/>
    </row>
    <row r="437" spans="1:8" x14ac:dyDescent="0.3">
      <c r="A437" s="23"/>
      <c r="B437" s="24"/>
      <c r="C437" s="24" t="s">
        <v>4338</v>
      </c>
      <c r="D437" s="25" t="s">
        <v>262</v>
      </c>
      <c r="E437" s="25" t="s">
        <v>1599</v>
      </c>
      <c r="F437" s="25" t="s">
        <v>1599</v>
      </c>
      <c r="G437" s="25" t="s">
        <v>1599</v>
      </c>
      <c r="H437" s="26" t="s">
        <v>1599</v>
      </c>
    </row>
    <row r="438" spans="1:8" x14ac:dyDescent="0.3">
      <c r="A438" s="23"/>
      <c r="B438" s="24"/>
      <c r="C438" s="24" t="s">
        <v>4344</v>
      </c>
      <c r="D438" s="25" t="s">
        <v>262</v>
      </c>
      <c r="E438" s="25" t="s">
        <v>400</v>
      </c>
      <c r="F438" s="25" t="s">
        <v>400</v>
      </c>
      <c r="G438" s="25" t="s">
        <v>2238</v>
      </c>
      <c r="H438" s="26" t="s">
        <v>2238</v>
      </c>
    </row>
    <row r="439" spans="1:8" ht="18" thickBot="1" x14ac:dyDescent="0.35">
      <c r="A439" s="23"/>
      <c r="B439" s="24"/>
      <c r="C439" s="24" t="s">
        <v>4359</v>
      </c>
      <c r="D439" s="25" t="s">
        <v>262</v>
      </c>
      <c r="E439" s="25" t="s">
        <v>228</v>
      </c>
      <c r="F439" s="25" t="s">
        <v>2308</v>
      </c>
      <c r="G439" s="25" t="s">
        <v>228</v>
      </c>
      <c r="H439" s="26" t="s">
        <v>2308</v>
      </c>
    </row>
    <row r="440" spans="1:8" ht="18" thickBot="1" x14ac:dyDescent="0.35">
      <c r="A440" s="392"/>
      <c r="B440" s="392"/>
      <c r="C440" s="392"/>
      <c r="D440" s="393"/>
      <c r="E440" s="27">
        <v>10</v>
      </c>
      <c r="F440" s="27">
        <v>20</v>
      </c>
      <c r="G440" s="27">
        <v>30</v>
      </c>
      <c r="H440" s="5">
        <v>40</v>
      </c>
    </row>
    <row r="441" spans="1:8" s="205" customFormat="1" ht="18" x14ac:dyDescent="0.3">
      <c r="A441" s="15" t="s">
        <v>4367</v>
      </c>
    </row>
    <row r="442" spans="1:8" ht="18" thickBot="1" x14ac:dyDescent="0.35">
      <c r="A442" s="17" t="s">
        <v>342</v>
      </c>
    </row>
    <row r="443" spans="1:8" ht="26.25" thickBot="1" x14ac:dyDescent="0.35">
      <c r="A443" s="20" t="s">
        <v>0</v>
      </c>
      <c r="B443" s="22" t="s">
        <v>217</v>
      </c>
      <c r="C443" s="22" t="s">
        <v>4368</v>
      </c>
      <c r="D443" s="22" t="s">
        <v>251</v>
      </c>
      <c r="E443" s="4" t="s">
        <v>477</v>
      </c>
    </row>
    <row r="444" spans="1:8" x14ac:dyDescent="0.3">
      <c r="A444" s="386" t="s">
        <v>4369</v>
      </c>
      <c r="B444" s="389" t="s">
        <v>4370</v>
      </c>
      <c r="C444" s="28" t="s">
        <v>349</v>
      </c>
      <c r="D444" s="22"/>
      <c r="E444" s="4"/>
    </row>
    <row r="445" spans="1:8" x14ac:dyDescent="0.3">
      <c r="A445" s="387"/>
      <c r="B445" s="390"/>
      <c r="C445" s="24" t="s">
        <v>3677</v>
      </c>
      <c r="D445" s="25" t="s">
        <v>682</v>
      </c>
      <c r="E445" s="39">
        <v>1025</v>
      </c>
    </row>
    <row r="446" spans="1:8" x14ac:dyDescent="0.3">
      <c r="A446" s="387"/>
      <c r="B446" s="390"/>
      <c r="C446" s="24" t="s">
        <v>422</v>
      </c>
      <c r="D446" s="25" t="s">
        <v>423</v>
      </c>
      <c r="E446" s="26">
        <v>1</v>
      </c>
    </row>
    <row r="447" spans="1:8" x14ac:dyDescent="0.3">
      <c r="A447" s="387"/>
      <c r="B447" s="390"/>
      <c r="C447" s="29" t="s">
        <v>457</v>
      </c>
      <c r="D447" s="25" t="s">
        <v>254</v>
      </c>
      <c r="E447" s="26" t="s">
        <v>938</v>
      </c>
    </row>
    <row r="448" spans="1:8" x14ac:dyDescent="0.3">
      <c r="A448" s="387"/>
      <c r="B448" s="390"/>
      <c r="C448" s="29" t="s">
        <v>284</v>
      </c>
      <c r="D448" s="25"/>
      <c r="E448" s="26"/>
    </row>
    <row r="449" spans="1:8" x14ac:dyDescent="0.3">
      <c r="A449" s="387"/>
      <c r="B449" s="390"/>
      <c r="C449" s="24" t="s">
        <v>4371</v>
      </c>
      <c r="D449" s="25" t="s">
        <v>262</v>
      </c>
      <c r="E449" s="26" t="s">
        <v>1599</v>
      </c>
    </row>
    <row r="450" spans="1:8" ht="18" thickBot="1" x14ac:dyDescent="0.35">
      <c r="A450" s="388"/>
      <c r="B450" s="391"/>
      <c r="C450" s="24" t="s">
        <v>4344</v>
      </c>
      <c r="D450" s="25" t="s">
        <v>262</v>
      </c>
      <c r="E450" s="26" t="s">
        <v>400</v>
      </c>
    </row>
    <row r="451" spans="1:8" ht="18" thickBot="1" x14ac:dyDescent="0.35">
      <c r="A451" s="392"/>
      <c r="B451" s="392"/>
      <c r="C451" s="392"/>
      <c r="D451" s="393"/>
      <c r="E451" s="5">
        <v>10</v>
      </c>
    </row>
    <row r="452" spans="1:8" s="289" customFormat="1" ht="18" x14ac:dyDescent="0.3">
      <c r="A452" s="288" t="s">
        <v>4372</v>
      </c>
    </row>
    <row r="453" spans="1:8" s="289" customFormat="1" ht="18" x14ac:dyDescent="0.3">
      <c r="A453" s="288" t="s">
        <v>4373</v>
      </c>
    </row>
    <row r="454" spans="1:8" s="289" customFormat="1" ht="18" x14ac:dyDescent="0.3">
      <c r="A454" s="288" t="s">
        <v>4374</v>
      </c>
    </row>
    <row r="455" spans="1:8" ht="18" thickBot="1" x14ac:dyDescent="0.35">
      <c r="A455" s="17" t="s">
        <v>342</v>
      </c>
    </row>
    <row r="456" spans="1:8" ht="18" thickBot="1" x14ac:dyDescent="0.35">
      <c r="A456" s="386" t="s">
        <v>0</v>
      </c>
      <c r="B456" s="396" t="s">
        <v>217</v>
      </c>
      <c r="C456" s="396" t="s">
        <v>250</v>
      </c>
      <c r="D456" s="396" t="s">
        <v>251</v>
      </c>
      <c r="E456" s="396" t="s">
        <v>4375</v>
      </c>
      <c r="F456" s="396" t="s">
        <v>4376</v>
      </c>
      <c r="G456" s="462" t="s">
        <v>4377</v>
      </c>
      <c r="H456" s="463"/>
    </row>
    <row r="457" spans="1:8" ht="26.25" thickBot="1" x14ac:dyDescent="0.35">
      <c r="A457" s="388"/>
      <c r="B457" s="397"/>
      <c r="C457" s="397"/>
      <c r="D457" s="397"/>
      <c r="E457" s="397"/>
      <c r="F457" s="397"/>
      <c r="G457" s="22" t="s">
        <v>4378</v>
      </c>
      <c r="H457" s="4" t="s">
        <v>4379</v>
      </c>
    </row>
    <row r="458" spans="1:8" x14ac:dyDescent="0.3">
      <c r="A458" s="386" t="s">
        <v>4380</v>
      </c>
      <c r="B458" s="389" t="s">
        <v>4381</v>
      </c>
      <c r="C458" s="28" t="s">
        <v>349</v>
      </c>
      <c r="D458" s="22"/>
      <c r="E458" s="22"/>
      <c r="F458" s="22"/>
      <c r="G458" s="22"/>
      <c r="H458" s="4"/>
    </row>
    <row r="459" spans="1:8" x14ac:dyDescent="0.3">
      <c r="A459" s="387"/>
      <c r="B459" s="390"/>
      <c r="C459" s="24" t="s">
        <v>3677</v>
      </c>
      <c r="D459" s="25" t="s">
        <v>682</v>
      </c>
      <c r="E459" s="32">
        <v>1025</v>
      </c>
      <c r="F459" s="32">
        <v>1025</v>
      </c>
      <c r="G459" s="32">
        <v>1025</v>
      </c>
      <c r="H459" s="39">
        <v>1025</v>
      </c>
    </row>
    <row r="460" spans="1:8" x14ac:dyDescent="0.3">
      <c r="A460" s="387" t="s">
        <v>4382</v>
      </c>
      <c r="B460" s="390" t="s">
        <v>4383</v>
      </c>
      <c r="C460" s="24" t="s">
        <v>422</v>
      </c>
      <c r="D460" s="25" t="s">
        <v>423</v>
      </c>
      <c r="E460" s="25">
        <v>1</v>
      </c>
      <c r="F460" s="25">
        <v>1</v>
      </c>
      <c r="G460" s="25">
        <v>1</v>
      </c>
      <c r="H460" s="26">
        <v>1</v>
      </c>
    </row>
    <row r="461" spans="1:8" x14ac:dyDescent="0.3">
      <c r="A461" s="387"/>
      <c r="B461" s="390"/>
      <c r="C461" s="29" t="s">
        <v>457</v>
      </c>
      <c r="D461" s="25" t="s">
        <v>254</v>
      </c>
      <c r="E461" s="25" t="s">
        <v>3070</v>
      </c>
      <c r="F461" s="25" t="s">
        <v>2732</v>
      </c>
      <c r="G461" s="25" t="s">
        <v>3082</v>
      </c>
      <c r="H461" s="26" t="s">
        <v>246</v>
      </c>
    </row>
    <row r="462" spans="1:8" x14ac:dyDescent="0.3">
      <c r="A462" s="387"/>
      <c r="B462" s="390"/>
      <c r="C462" s="29" t="s">
        <v>284</v>
      </c>
      <c r="D462" s="25"/>
      <c r="E462" s="25"/>
      <c r="F462" s="25"/>
      <c r="G462" s="25"/>
      <c r="H462" s="26"/>
    </row>
    <row r="463" spans="1:8" x14ac:dyDescent="0.3">
      <c r="A463" s="387"/>
      <c r="B463" s="390"/>
      <c r="C463" s="24" t="s">
        <v>4338</v>
      </c>
      <c r="D463" s="25" t="s">
        <v>262</v>
      </c>
      <c r="E463" s="25" t="s">
        <v>1599</v>
      </c>
      <c r="F463" s="25" t="s">
        <v>1599</v>
      </c>
      <c r="G463" s="25" t="s">
        <v>1599</v>
      </c>
      <c r="H463" s="26" t="s">
        <v>1599</v>
      </c>
    </row>
    <row r="464" spans="1:8" x14ac:dyDescent="0.3">
      <c r="A464" s="387" t="s">
        <v>4384</v>
      </c>
      <c r="B464" s="390" t="s">
        <v>4385</v>
      </c>
      <c r="C464" s="24" t="s">
        <v>4386</v>
      </c>
      <c r="D464" s="25" t="s">
        <v>262</v>
      </c>
      <c r="E464" s="25" t="s">
        <v>2278</v>
      </c>
      <c r="F464" s="25" t="s">
        <v>2278</v>
      </c>
      <c r="G464" s="25" t="s">
        <v>2278</v>
      </c>
      <c r="H464" s="26" t="s">
        <v>2278</v>
      </c>
    </row>
    <row r="465" spans="1:8" ht="18" thickBot="1" x14ac:dyDescent="0.35">
      <c r="A465" s="388"/>
      <c r="B465" s="391"/>
      <c r="C465" s="24" t="s">
        <v>4387</v>
      </c>
      <c r="D465" s="25" t="s">
        <v>262</v>
      </c>
      <c r="E465" s="25" t="s">
        <v>2308</v>
      </c>
      <c r="F465" s="25" t="s">
        <v>2308</v>
      </c>
      <c r="G465" s="25" t="s">
        <v>2308</v>
      </c>
      <c r="H465" s="26" t="s">
        <v>2308</v>
      </c>
    </row>
    <row r="466" spans="1:8" ht="18" thickBot="1" x14ac:dyDescent="0.35">
      <c r="A466" s="392"/>
      <c r="B466" s="392"/>
      <c r="C466" s="392"/>
      <c r="D466" s="393"/>
      <c r="E466" s="27">
        <v>10</v>
      </c>
      <c r="F466" s="27">
        <v>10</v>
      </c>
      <c r="G466" s="27">
        <v>10</v>
      </c>
      <c r="H466" s="5">
        <v>20</v>
      </c>
    </row>
    <row r="467" spans="1:8" s="205" customFormat="1" ht="18" x14ac:dyDescent="0.3">
      <c r="A467" s="15" t="s">
        <v>4388</v>
      </c>
    </row>
    <row r="468" spans="1:8" s="205" customFormat="1" ht="18" x14ac:dyDescent="0.3">
      <c r="A468" s="15" t="s">
        <v>4389</v>
      </c>
    </row>
    <row r="469" spans="1:8" ht="18" thickBot="1" x14ac:dyDescent="0.35">
      <c r="A469" s="17" t="s">
        <v>342</v>
      </c>
    </row>
    <row r="470" spans="1:8" ht="39" thickBot="1" x14ac:dyDescent="0.35">
      <c r="A470" s="20" t="s">
        <v>0</v>
      </c>
      <c r="B470" s="22" t="s">
        <v>217</v>
      </c>
      <c r="C470" s="22" t="s">
        <v>250</v>
      </c>
      <c r="D470" s="22" t="s">
        <v>251</v>
      </c>
      <c r="E470" s="22" t="s">
        <v>4390</v>
      </c>
      <c r="F470" s="4" t="s">
        <v>4391</v>
      </c>
    </row>
    <row r="471" spans="1:8" x14ac:dyDescent="0.3">
      <c r="A471" s="386" t="s">
        <v>4392</v>
      </c>
      <c r="B471" s="389" t="s">
        <v>4393</v>
      </c>
      <c r="C471" s="28" t="s">
        <v>349</v>
      </c>
      <c r="D471" s="22"/>
      <c r="E471" s="22"/>
      <c r="F471" s="4"/>
    </row>
    <row r="472" spans="1:8" x14ac:dyDescent="0.3">
      <c r="A472" s="387"/>
      <c r="B472" s="390"/>
      <c r="C472" s="24" t="s">
        <v>3677</v>
      </c>
      <c r="D472" s="25" t="s">
        <v>682</v>
      </c>
      <c r="E472" s="32">
        <v>1025</v>
      </c>
      <c r="F472" s="39">
        <v>1025</v>
      </c>
    </row>
    <row r="473" spans="1:8" x14ac:dyDescent="0.3">
      <c r="A473" s="387" t="s">
        <v>4394</v>
      </c>
      <c r="B473" s="390" t="s">
        <v>4395</v>
      </c>
      <c r="C473" s="24" t="s">
        <v>422</v>
      </c>
      <c r="D473" s="25" t="s">
        <v>423</v>
      </c>
      <c r="E473" s="25">
        <v>1</v>
      </c>
      <c r="F473" s="26">
        <v>1</v>
      </c>
    </row>
    <row r="474" spans="1:8" x14ac:dyDescent="0.3">
      <c r="A474" s="387"/>
      <c r="B474" s="390"/>
      <c r="C474" s="29" t="s">
        <v>457</v>
      </c>
      <c r="D474" s="25" t="s">
        <v>254</v>
      </c>
      <c r="E474" s="25" t="s">
        <v>2288</v>
      </c>
      <c r="F474" s="26" t="s">
        <v>944</v>
      </c>
    </row>
    <row r="475" spans="1:8" x14ac:dyDescent="0.3">
      <c r="A475" s="387"/>
      <c r="B475" s="390"/>
      <c r="C475" s="29" t="s">
        <v>284</v>
      </c>
      <c r="D475" s="25"/>
      <c r="E475" s="25"/>
      <c r="F475" s="26"/>
    </row>
    <row r="476" spans="1:8" x14ac:dyDescent="0.3">
      <c r="A476" s="387"/>
      <c r="B476" s="390"/>
      <c r="C476" s="24" t="s">
        <v>4338</v>
      </c>
      <c r="D476" s="25" t="s">
        <v>262</v>
      </c>
      <c r="E476" s="25" t="s">
        <v>1599</v>
      </c>
      <c r="F476" s="26" t="s">
        <v>1599</v>
      </c>
    </row>
    <row r="477" spans="1:8" ht="18" thickBot="1" x14ac:dyDescent="0.35">
      <c r="A477" s="388"/>
      <c r="B477" s="391"/>
      <c r="C477" s="24" t="s">
        <v>4344</v>
      </c>
      <c r="D477" s="25" t="s">
        <v>262</v>
      </c>
      <c r="E477" s="25" t="s">
        <v>2278</v>
      </c>
      <c r="F477" s="26" t="s">
        <v>2278</v>
      </c>
    </row>
    <row r="478" spans="1:8" ht="18" thickBot="1" x14ac:dyDescent="0.35">
      <c r="A478" s="392"/>
      <c r="B478" s="392"/>
      <c r="C478" s="392"/>
      <c r="D478" s="393"/>
      <c r="E478" s="27">
        <v>10</v>
      </c>
      <c r="F478" s="5">
        <v>10</v>
      </c>
    </row>
    <row r="479" spans="1:8" s="205" customFormat="1" ht="18" x14ac:dyDescent="0.3">
      <c r="A479" s="15" t="s">
        <v>4396</v>
      </c>
    </row>
    <row r="480" spans="1:8" s="205" customFormat="1" ht="18" x14ac:dyDescent="0.3">
      <c r="A480" s="15" t="s">
        <v>4397</v>
      </c>
    </row>
    <row r="481" spans="1:8" ht="18" thickBot="1" x14ac:dyDescent="0.35">
      <c r="A481" s="17" t="s">
        <v>342</v>
      </c>
    </row>
    <row r="482" spans="1:8" ht="18" thickBot="1" x14ac:dyDescent="0.35">
      <c r="A482" s="386" t="s">
        <v>0</v>
      </c>
      <c r="B482" s="396" t="s">
        <v>217</v>
      </c>
      <c r="C482" s="396" t="s">
        <v>250</v>
      </c>
      <c r="D482" s="396" t="s">
        <v>251</v>
      </c>
      <c r="E482" s="462" t="s">
        <v>4398</v>
      </c>
      <c r="F482" s="490"/>
      <c r="G482" s="463"/>
      <c r="H482" s="396" t="s">
        <v>4399</v>
      </c>
    </row>
    <row r="483" spans="1:8" ht="18" thickBot="1" x14ac:dyDescent="0.35">
      <c r="A483" s="387"/>
      <c r="B483" s="469"/>
      <c r="C483" s="469"/>
      <c r="D483" s="469"/>
      <c r="E483" s="462" t="s">
        <v>4400</v>
      </c>
      <c r="F483" s="490"/>
      <c r="G483" s="463"/>
      <c r="H483" s="469"/>
    </row>
    <row r="484" spans="1:8" ht="18" thickBot="1" x14ac:dyDescent="0.35">
      <c r="A484" s="388"/>
      <c r="B484" s="397"/>
      <c r="C484" s="397"/>
      <c r="D484" s="397"/>
      <c r="E484" s="22" t="s">
        <v>3864</v>
      </c>
      <c r="F484" s="22" t="s">
        <v>3865</v>
      </c>
      <c r="G484" s="22" t="s">
        <v>4401</v>
      </c>
      <c r="H484" s="397"/>
    </row>
    <row r="485" spans="1:8" x14ac:dyDescent="0.3">
      <c r="A485" s="386" t="s">
        <v>4402</v>
      </c>
      <c r="B485" s="389" t="s">
        <v>4403</v>
      </c>
      <c r="C485" s="28" t="s">
        <v>349</v>
      </c>
      <c r="D485" s="22"/>
      <c r="E485" s="22"/>
      <c r="F485" s="22"/>
      <c r="G485" s="22"/>
      <c r="H485" s="4"/>
    </row>
    <row r="486" spans="1:8" x14ac:dyDescent="0.3">
      <c r="A486" s="387"/>
      <c r="B486" s="390"/>
      <c r="C486" s="24" t="s">
        <v>3677</v>
      </c>
      <c r="D486" s="25" t="s">
        <v>682</v>
      </c>
      <c r="E486" s="32">
        <v>1025</v>
      </c>
      <c r="F486" s="32">
        <v>1025</v>
      </c>
      <c r="G486" s="32">
        <v>1025</v>
      </c>
      <c r="H486" s="39">
        <v>1025</v>
      </c>
    </row>
    <row r="487" spans="1:8" x14ac:dyDescent="0.3">
      <c r="A487" s="387"/>
      <c r="B487" s="390"/>
      <c r="C487" s="24" t="s">
        <v>422</v>
      </c>
      <c r="D487" s="25" t="s">
        <v>423</v>
      </c>
      <c r="E487" s="25">
        <v>5</v>
      </c>
      <c r="F487" s="25">
        <v>5</v>
      </c>
      <c r="G487" s="25">
        <v>3</v>
      </c>
      <c r="H487" s="26">
        <v>3</v>
      </c>
    </row>
    <row r="488" spans="1:8" x14ac:dyDescent="0.3">
      <c r="A488" s="387"/>
      <c r="B488" s="390"/>
      <c r="C488" s="29" t="s">
        <v>457</v>
      </c>
      <c r="D488" s="25" t="s">
        <v>254</v>
      </c>
      <c r="E488" s="25" t="s">
        <v>3310</v>
      </c>
      <c r="F488" s="25" t="s">
        <v>990</v>
      </c>
      <c r="G488" s="25" t="s">
        <v>3938</v>
      </c>
      <c r="H488" s="26" t="s">
        <v>1770</v>
      </c>
    </row>
    <row r="489" spans="1:8" x14ac:dyDescent="0.3">
      <c r="A489" s="387" t="s">
        <v>4404</v>
      </c>
      <c r="B489" s="390" t="s">
        <v>4405</v>
      </c>
      <c r="C489" s="29" t="s">
        <v>284</v>
      </c>
      <c r="D489" s="25"/>
      <c r="E489" s="25"/>
      <c r="F489" s="25"/>
      <c r="G489" s="25"/>
      <c r="H489" s="26"/>
    </row>
    <row r="490" spans="1:8" x14ac:dyDescent="0.3">
      <c r="A490" s="387"/>
      <c r="B490" s="390"/>
      <c r="C490" s="24" t="s">
        <v>4371</v>
      </c>
      <c r="D490" s="25" t="s">
        <v>262</v>
      </c>
      <c r="E490" s="25" t="s">
        <v>1599</v>
      </c>
      <c r="F490" s="25" t="s">
        <v>1599</v>
      </c>
      <c r="G490" s="25" t="s">
        <v>1599</v>
      </c>
      <c r="H490" s="26" t="s">
        <v>1599</v>
      </c>
    </row>
    <row r="491" spans="1:8" ht="18" thickBot="1" x14ac:dyDescent="0.35">
      <c r="A491" s="388"/>
      <c r="B491" s="391"/>
      <c r="C491" s="24" t="s">
        <v>4344</v>
      </c>
      <c r="D491" s="25" t="s">
        <v>262</v>
      </c>
      <c r="E491" s="25" t="s">
        <v>400</v>
      </c>
      <c r="F491" s="25" t="s">
        <v>400</v>
      </c>
      <c r="G491" s="25" t="s">
        <v>400</v>
      </c>
      <c r="H491" s="26" t="s">
        <v>2278</v>
      </c>
    </row>
    <row r="492" spans="1:8" ht="18" thickBot="1" x14ac:dyDescent="0.35">
      <c r="A492" s="392"/>
      <c r="B492" s="392"/>
      <c r="C492" s="392"/>
      <c r="D492" s="393"/>
      <c r="E492" s="27">
        <v>10</v>
      </c>
      <c r="F492" s="27">
        <v>20</v>
      </c>
      <c r="G492" s="27">
        <v>30</v>
      </c>
      <c r="H492" s="5">
        <v>10</v>
      </c>
    </row>
    <row r="493" spans="1:8" s="205" customFormat="1" ht="18" x14ac:dyDescent="0.3">
      <c r="A493" s="15" t="s">
        <v>4406</v>
      </c>
    </row>
    <row r="494" spans="1:8" s="205" customFormat="1" ht="18" x14ac:dyDescent="0.3">
      <c r="A494" s="15" t="s">
        <v>4407</v>
      </c>
    </row>
    <row r="495" spans="1:8" ht="18" thickBot="1" x14ac:dyDescent="0.35">
      <c r="A495" s="17" t="s">
        <v>342</v>
      </c>
    </row>
    <row r="496" spans="1:8" ht="18" thickBot="1" x14ac:dyDescent="0.35">
      <c r="A496" s="386" t="s">
        <v>0</v>
      </c>
      <c r="B496" s="396" t="s">
        <v>217</v>
      </c>
      <c r="C496" s="396" t="s">
        <v>250</v>
      </c>
      <c r="D496" s="396" t="s">
        <v>251</v>
      </c>
      <c r="E496" s="462" t="s">
        <v>4408</v>
      </c>
      <c r="F496" s="463"/>
      <c r="G496" s="462" t="s">
        <v>4409</v>
      </c>
      <c r="H496" s="463"/>
    </row>
    <row r="497" spans="1:8" ht="26.25" thickBot="1" x14ac:dyDescent="0.35">
      <c r="A497" s="388"/>
      <c r="B497" s="397"/>
      <c r="C497" s="397"/>
      <c r="D497" s="397"/>
      <c r="E497" s="22" t="s">
        <v>392</v>
      </c>
      <c r="F497" s="22" t="s">
        <v>393</v>
      </c>
      <c r="G497" s="22" t="s">
        <v>392</v>
      </c>
      <c r="H497" s="4" t="s">
        <v>393</v>
      </c>
    </row>
    <row r="498" spans="1:8" x14ac:dyDescent="0.3">
      <c r="A498" s="386" t="s">
        <v>4410</v>
      </c>
      <c r="B498" s="389" t="s">
        <v>4411</v>
      </c>
      <c r="C498" s="28" t="s">
        <v>349</v>
      </c>
      <c r="D498" s="22"/>
      <c r="E498" s="22"/>
      <c r="F498" s="22"/>
      <c r="G498" s="22"/>
      <c r="H498" s="4"/>
    </row>
    <row r="499" spans="1:8" x14ac:dyDescent="0.3">
      <c r="A499" s="387"/>
      <c r="B499" s="390"/>
      <c r="C499" s="24" t="s">
        <v>3677</v>
      </c>
      <c r="D499" s="25" t="s">
        <v>3324</v>
      </c>
      <c r="E499" s="32">
        <v>1025</v>
      </c>
      <c r="F499" s="32">
        <v>1025</v>
      </c>
      <c r="G499" s="32">
        <v>1025</v>
      </c>
      <c r="H499" s="39">
        <v>1025</v>
      </c>
    </row>
    <row r="500" spans="1:8" x14ac:dyDescent="0.3">
      <c r="A500" s="387"/>
      <c r="B500" s="390"/>
      <c r="C500" s="24" t="s">
        <v>422</v>
      </c>
      <c r="D500" s="25" t="s">
        <v>423</v>
      </c>
      <c r="E500" s="25">
        <v>2</v>
      </c>
      <c r="F500" s="25">
        <v>2</v>
      </c>
      <c r="G500" s="25">
        <v>2</v>
      </c>
      <c r="H500" s="26">
        <v>2</v>
      </c>
    </row>
    <row r="501" spans="1:8" x14ac:dyDescent="0.3">
      <c r="A501" s="387"/>
      <c r="B501" s="390"/>
      <c r="C501" s="29" t="s">
        <v>457</v>
      </c>
      <c r="D501" s="25" t="s">
        <v>254</v>
      </c>
      <c r="E501" s="25" t="s">
        <v>4037</v>
      </c>
      <c r="F501" s="25" t="s">
        <v>2373</v>
      </c>
      <c r="G501" s="25" t="s">
        <v>985</v>
      </c>
      <c r="H501" s="26" t="s">
        <v>4412</v>
      </c>
    </row>
    <row r="502" spans="1:8" x14ac:dyDescent="0.3">
      <c r="A502" s="387" t="s">
        <v>4413</v>
      </c>
      <c r="B502" s="390" t="s">
        <v>4414</v>
      </c>
      <c r="C502" s="29" t="s">
        <v>284</v>
      </c>
      <c r="D502" s="25"/>
      <c r="E502" s="25"/>
      <c r="F502" s="25"/>
      <c r="G502" s="25"/>
      <c r="H502" s="26"/>
    </row>
    <row r="503" spans="1:8" x14ac:dyDescent="0.3">
      <c r="A503" s="387"/>
      <c r="B503" s="390"/>
      <c r="C503" s="24" t="s">
        <v>4371</v>
      </c>
      <c r="D503" s="25" t="s">
        <v>262</v>
      </c>
      <c r="E503" s="25" t="s">
        <v>1599</v>
      </c>
      <c r="F503" s="25" t="s">
        <v>2308</v>
      </c>
      <c r="G503" s="25" t="s">
        <v>1599</v>
      </c>
      <c r="H503" s="26" t="s">
        <v>2308</v>
      </c>
    </row>
    <row r="504" spans="1:8" x14ac:dyDescent="0.3">
      <c r="A504" s="387"/>
      <c r="B504" s="390"/>
      <c r="C504" s="24" t="s">
        <v>4344</v>
      </c>
      <c r="D504" s="25" t="s">
        <v>262</v>
      </c>
      <c r="E504" s="25" t="s">
        <v>2278</v>
      </c>
      <c r="F504" s="25" t="s">
        <v>1648</v>
      </c>
      <c r="G504" s="25" t="s">
        <v>2278</v>
      </c>
      <c r="H504" s="26" t="s">
        <v>1648</v>
      </c>
    </row>
    <row r="505" spans="1:8" x14ac:dyDescent="0.3">
      <c r="A505" s="387"/>
      <c r="B505" s="390"/>
      <c r="C505" s="24" t="s">
        <v>402</v>
      </c>
      <c r="D505" s="25" t="s">
        <v>262</v>
      </c>
      <c r="E505" s="25" t="s">
        <v>710</v>
      </c>
      <c r="F505" s="25" t="s">
        <v>827</v>
      </c>
      <c r="G505" s="25" t="s">
        <v>710</v>
      </c>
      <c r="H505" s="26" t="s">
        <v>827</v>
      </c>
    </row>
    <row r="506" spans="1:8" x14ac:dyDescent="0.3">
      <c r="A506" s="387"/>
      <c r="B506" s="390"/>
      <c r="C506" s="24" t="s">
        <v>1377</v>
      </c>
      <c r="D506" s="25" t="s">
        <v>262</v>
      </c>
      <c r="E506" s="25" t="s">
        <v>228</v>
      </c>
      <c r="F506" s="25" t="s">
        <v>2308</v>
      </c>
      <c r="G506" s="25" t="s">
        <v>228</v>
      </c>
      <c r="H506" s="26" t="s">
        <v>2308</v>
      </c>
    </row>
    <row r="507" spans="1:8" x14ac:dyDescent="0.3">
      <c r="A507" s="387"/>
      <c r="B507" s="390"/>
      <c r="C507" s="24" t="s">
        <v>405</v>
      </c>
      <c r="D507" s="25" t="s">
        <v>262</v>
      </c>
      <c r="E507" s="25" t="s">
        <v>228</v>
      </c>
      <c r="F507" s="25" t="s">
        <v>2308</v>
      </c>
      <c r="G507" s="25" t="s">
        <v>228</v>
      </c>
      <c r="H507" s="26" t="s">
        <v>2308</v>
      </c>
    </row>
    <row r="508" spans="1:8" x14ac:dyDescent="0.3">
      <c r="A508" s="387"/>
      <c r="B508" s="390"/>
      <c r="C508" s="24" t="s">
        <v>407</v>
      </c>
      <c r="D508" s="25" t="s">
        <v>262</v>
      </c>
      <c r="E508" s="25" t="s">
        <v>228</v>
      </c>
      <c r="F508" s="25" t="s">
        <v>719</v>
      </c>
      <c r="G508" s="25" t="s">
        <v>228</v>
      </c>
      <c r="H508" s="26" t="s">
        <v>719</v>
      </c>
    </row>
    <row r="509" spans="1:8" ht="18" thickBot="1" x14ac:dyDescent="0.35">
      <c r="A509" s="388"/>
      <c r="B509" s="391"/>
      <c r="C509" s="24" t="s">
        <v>1541</v>
      </c>
      <c r="D509" s="25" t="s">
        <v>423</v>
      </c>
      <c r="E509" s="25">
        <v>1</v>
      </c>
      <c r="F509" s="25">
        <v>1</v>
      </c>
      <c r="G509" s="25">
        <v>1</v>
      </c>
      <c r="H509" s="26">
        <v>1</v>
      </c>
    </row>
    <row r="510" spans="1:8" ht="18" thickBot="1" x14ac:dyDescent="0.35">
      <c r="A510" s="392"/>
      <c r="B510" s="392"/>
      <c r="C510" s="392"/>
      <c r="D510" s="393"/>
      <c r="E510" s="27">
        <v>10</v>
      </c>
      <c r="F510" s="27">
        <v>20</v>
      </c>
      <c r="G510" s="27">
        <v>10</v>
      </c>
      <c r="H510" s="5">
        <v>20</v>
      </c>
    </row>
    <row r="511" spans="1:8" s="205" customFormat="1" ht="18" x14ac:dyDescent="0.3">
      <c r="A511" s="15" t="s">
        <v>4415</v>
      </c>
    </row>
    <row r="512" spans="1:8" ht="18" thickBot="1" x14ac:dyDescent="0.35">
      <c r="A512" s="17" t="s">
        <v>342</v>
      </c>
    </row>
    <row r="513" spans="1:7" ht="26.25" thickBot="1" x14ac:dyDescent="0.35">
      <c r="A513" s="20" t="s">
        <v>0</v>
      </c>
      <c r="B513" s="22" t="s">
        <v>217</v>
      </c>
      <c r="C513" s="22" t="s">
        <v>250</v>
      </c>
      <c r="D513" s="22" t="s">
        <v>251</v>
      </c>
      <c r="E513" s="22" t="s">
        <v>4416</v>
      </c>
      <c r="F513" s="4" t="s">
        <v>4417</v>
      </c>
    </row>
    <row r="514" spans="1:7" x14ac:dyDescent="0.3">
      <c r="A514" s="386" t="s">
        <v>4418</v>
      </c>
      <c r="B514" s="389" t="s">
        <v>4419</v>
      </c>
      <c r="C514" s="28" t="s">
        <v>349</v>
      </c>
      <c r="D514" s="22"/>
      <c r="E514" s="22"/>
      <c r="F514" s="4"/>
    </row>
    <row r="515" spans="1:7" x14ac:dyDescent="0.3">
      <c r="A515" s="387"/>
      <c r="B515" s="390"/>
      <c r="C515" s="24" t="s">
        <v>3677</v>
      </c>
      <c r="D515" s="25" t="s">
        <v>3324</v>
      </c>
      <c r="E515" s="32">
        <v>1025</v>
      </c>
      <c r="F515" s="39">
        <v>1025</v>
      </c>
    </row>
    <row r="516" spans="1:7" x14ac:dyDescent="0.3">
      <c r="A516" s="387"/>
      <c r="B516" s="390"/>
      <c r="C516" s="24" t="s">
        <v>422</v>
      </c>
      <c r="D516" s="25" t="s">
        <v>423</v>
      </c>
      <c r="E516" s="25">
        <v>2</v>
      </c>
      <c r="F516" s="26">
        <v>2</v>
      </c>
    </row>
    <row r="517" spans="1:7" x14ac:dyDescent="0.3">
      <c r="A517" s="387"/>
      <c r="B517" s="390"/>
      <c r="C517" s="29" t="s">
        <v>424</v>
      </c>
      <c r="D517" s="469" t="s">
        <v>254</v>
      </c>
      <c r="E517" s="469" t="s">
        <v>573</v>
      </c>
      <c r="F517" s="469" t="s">
        <v>3065</v>
      </c>
    </row>
    <row r="518" spans="1:7" x14ac:dyDescent="0.3">
      <c r="A518" s="387"/>
      <c r="B518" s="390"/>
      <c r="C518" s="29" t="s">
        <v>284</v>
      </c>
      <c r="D518" s="469"/>
      <c r="E518" s="469"/>
      <c r="F518" s="469"/>
    </row>
    <row r="519" spans="1:7" x14ac:dyDescent="0.3">
      <c r="A519" s="387"/>
      <c r="B519" s="390"/>
      <c r="C519" s="24" t="s">
        <v>4338</v>
      </c>
      <c r="D519" s="25" t="s">
        <v>262</v>
      </c>
      <c r="E519" s="25" t="s">
        <v>1599</v>
      </c>
      <c r="F519" s="26" t="s">
        <v>1599</v>
      </c>
    </row>
    <row r="520" spans="1:7" x14ac:dyDescent="0.3">
      <c r="A520" s="387"/>
      <c r="B520" s="390"/>
      <c r="C520" s="24" t="s">
        <v>4339</v>
      </c>
      <c r="D520" s="25" t="s">
        <v>262</v>
      </c>
      <c r="E520" s="25" t="s">
        <v>2278</v>
      </c>
      <c r="F520" s="26" t="s">
        <v>228</v>
      </c>
    </row>
    <row r="521" spans="1:7" ht="18" thickBot="1" x14ac:dyDescent="0.35">
      <c r="A521" s="388"/>
      <c r="B521" s="391"/>
      <c r="C521" s="24" t="s">
        <v>1541</v>
      </c>
      <c r="D521" s="25" t="s">
        <v>423</v>
      </c>
      <c r="E521" s="25">
        <v>1</v>
      </c>
      <c r="F521" s="26">
        <v>1</v>
      </c>
    </row>
    <row r="522" spans="1:7" ht="18" thickBot="1" x14ac:dyDescent="0.35">
      <c r="A522" s="392"/>
      <c r="B522" s="392"/>
      <c r="C522" s="392"/>
      <c r="D522" s="393"/>
      <c r="E522" s="27">
        <v>10</v>
      </c>
      <c r="F522" s="5">
        <v>20</v>
      </c>
    </row>
    <row r="523" spans="1:7" s="205" customFormat="1" ht="18" x14ac:dyDescent="0.3">
      <c r="A523" s="15" t="s">
        <v>4420</v>
      </c>
    </row>
    <row r="524" spans="1:7" s="205" customFormat="1" ht="18" x14ac:dyDescent="0.3">
      <c r="A524" s="15" t="s">
        <v>4421</v>
      </c>
    </row>
    <row r="525" spans="1:7" s="205" customFormat="1" ht="18.75" thickBot="1" x14ac:dyDescent="0.35">
      <c r="A525" s="15" t="s">
        <v>4422</v>
      </c>
    </row>
    <row r="526" spans="1:7" ht="38.25" x14ac:dyDescent="0.3">
      <c r="A526" s="386" t="s">
        <v>0</v>
      </c>
      <c r="B526" s="396" t="s">
        <v>217</v>
      </c>
      <c r="C526" s="396" t="s">
        <v>250</v>
      </c>
      <c r="D526" s="396" t="s">
        <v>251</v>
      </c>
      <c r="E526" s="22" t="s">
        <v>4423</v>
      </c>
      <c r="F526" s="22" t="s">
        <v>4424</v>
      </c>
      <c r="G526" s="4" t="s">
        <v>4425</v>
      </c>
    </row>
    <row r="527" spans="1:7" ht="27.75" thickBot="1" x14ac:dyDescent="0.35">
      <c r="A527" s="388"/>
      <c r="B527" s="397"/>
      <c r="C527" s="397"/>
      <c r="D527" s="397"/>
      <c r="E527" s="25" t="s">
        <v>4426</v>
      </c>
      <c r="F527" s="25" t="s">
        <v>4427</v>
      </c>
      <c r="G527" s="26" t="s">
        <v>4428</v>
      </c>
    </row>
    <row r="528" spans="1:7" x14ac:dyDescent="0.3">
      <c r="A528" s="386" t="s">
        <v>4429</v>
      </c>
      <c r="B528" s="389" t="s">
        <v>4430</v>
      </c>
      <c r="C528" s="28" t="s">
        <v>349</v>
      </c>
      <c r="D528" s="22"/>
      <c r="E528" s="22"/>
      <c r="F528" s="22"/>
      <c r="G528" s="4"/>
    </row>
    <row r="529" spans="1:7" x14ac:dyDescent="0.3">
      <c r="A529" s="387"/>
      <c r="B529" s="390"/>
      <c r="C529" s="24" t="s">
        <v>3619</v>
      </c>
      <c r="D529" s="25" t="s">
        <v>682</v>
      </c>
      <c r="E529" s="32">
        <v>1025</v>
      </c>
      <c r="F529" s="32">
        <v>1025</v>
      </c>
      <c r="G529" s="26" t="s">
        <v>1195</v>
      </c>
    </row>
    <row r="530" spans="1:7" x14ac:dyDescent="0.3">
      <c r="A530" s="387"/>
      <c r="B530" s="390"/>
      <c r="C530" s="24" t="s">
        <v>422</v>
      </c>
      <c r="D530" s="25" t="s">
        <v>423</v>
      </c>
      <c r="E530" s="25">
        <v>4</v>
      </c>
      <c r="F530" s="25">
        <v>4</v>
      </c>
      <c r="G530" s="26">
        <v>5</v>
      </c>
    </row>
    <row r="531" spans="1:7" x14ac:dyDescent="0.3">
      <c r="A531" s="387" t="s">
        <v>4429</v>
      </c>
      <c r="B531" s="390" t="s">
        <v>4431</v>
      </c>
      <c r="C531" s="29" t="s">
        <v>424</v>
      </c>
      <c r="D531" s="469" t="s">
        <v>254</v>
      </c>
      <c r="E531" s="469" t="s">
        <v>1328</v>
      </c>
      <c r="F531" s="469" t="s">
        <v>247</v>
      </c>
      <c r="G531" s="469" t="s">
        <v>592</v>
      </c>
    </row>
    <row r="532" spans="1:7" x14ac:dyDescent="0.3">
      <c r="A532" s="387"/>
      <c r="B532" s="390"/>
      <c r="C532" s="29" t="s">
        <v>284</v>
      </c>
      <c r="D532" s="469"/>
      <c r="E532" s="469"/>
      <c r="F532" s="469"/>
      <c r="G532" s="469"/>
    </row>
    <row r="533" spans="1:7" x14ac:dyDescent="0.3">
      <c r="A533" s="387"/>
      <c r="B533" s="390"/>
      <c r="C533" s="24" t="s">
        <v>4338</v>
      </c>
      <c r="D533" s="25" t="s">
        <v>262</v>
      </c>
      <c r="E533" s="25" t="s">
        <v>1599</v>
      </c>
      <c r="F533" s="25" t="s">
        <v>1599</v>
      </c>
      <c r="G533" s="26" t="s">
        <v>2816</v>
      </c>
    </row>
    <row r="534" spans="1:7" ht="18" thickBot="1" x14ac:dyDescent="0.35">
      <c r="A534" s="388"/>
      <c r="B534" s="391"/>
      <c r="C534" s="24" t="s">
        <v>4344</v>
      </c>
      <c r="D534" s="25" t="s">
        <v>262</v>
      </c>
      <c r="E534" s="25" t="s">
        <v>400</v>
      </c>
      <c r="F534" s="25" t="s">
        <v>400</v>
      </c>
      <c r="G534" s="26" t="s">
        <v>1570</v>
      </c>
    </row>
    <row r="535" spans="1:7" ht="18" thickBot="1" x14ac:dyDescent="0.35">
      <c r="A535" s="392"/>
      <c r="B535" s="392"/>
      <c r="C535" s="392"/>
      <c r="D535" s="393"/>
      <c r="E535" s="27">
        <v>10</v>
      </c>
      <c r="F535" s="27">
        <v>20</v>
      </c>
      <c r="G535" s="5">
        <v>30</v>
      </c>
    </row>
    <row r="536" spans="1:7" s="205" customFormat="1" ht="18" x14ac:dyDescent="0.3">
      <c r="A536" s="15" t="s">
        <v>4432</v>
      </c>
    </row>
    <row r="537" spans="1:7" ht="18" thickBot="1" x14ac:dyDescent="0.35">
      <c r="A537" s="17" t="s">
        <v>4433</v>
      </c>
    </row>
    <row r="538" spans="1:7" ht="51.75" thickBot="1" x14ac:dyDescent="0.35">
      <c r="A538" s="20" t="s">
        <v>0</v>
      </c>
      <c r="B538" s="22" t="s">
        <v>217</v>
      </c>
      <c r="C538" s="22" t="s">
        <v>250</v>
      </c>
      <c r="D538" s="22" t="s">
        <v>251</v>
      </c>
      <c r="E538" s="22" t="s">
        <v>4434</v>
      </c>
      <c r="F538" s="4" t="s">
        <v>4435</v>
      </c>
    </row>
    <row r="539" spans="1:7" x14ac:dyDescent="0.3">
      <c r="A539" s="386" t="s">
        <v>4436</v>
      </c>
      <c r="B539" s="389" t="s">
        <v>4437</v>
      </c>
      <c r="C539" s="28" t="s">
        <v>349</v>
      </c>
      <c r="D539" s="22"/>
      <c r="E539" s="22"/>
      <c r="F539" s="4"/>
    </row>
    <row r="540" spans="1:7" x14ac:dyDescent="0.3">
      <c r="A540" s="387"/>
      <c r="B540" s="390"/>
      <c r="C540" s="24" t="s">
        <v>3677</v>
      </c>
      <c r="D540" s="25" t="s">
        <v>682</v>
      </c>
      <c r="E540" s="32">
        <v>1025</v>
      </c>
      <c r="F540" s="39">
        <v>1025</v>
      </c>
    </row>
    <row r="541" spans="1:7" x14ac:dyDescent="0.3">
      <c r="A541" s="387"/>
      <c r="B541" s="390"/>
      <c r="C541" s="24" t="s">
        <v>422</v>
      </c>
      <c r="D541" s="25" t="s">
        <v>423</v>
      </c>
      <c r="E541" s="25">
        <v>1</v>
      </c>
      <c r="F541" s="26">
        <v>1</v>
      </c>
    </row>
    <row r="542" spans="1:7" x14ac:dyDescent="0.3">
      <c r="A542" s="387"/>
      <c r="B542" s="390"/>
      <c r="C542" s="29" t="s">
        <v>457</v>
      </c>
      <c r="D542" s="25" t="s">
        <v>254</v>
      </c>
      <c r="E542" s="25" t="s">
        <v>2610</v>
      </c>
      <c r="F542" s="26" t="s">
        <v>969</v>
      </c>
    </row>
    <row r="543" spans="1:7" x14ac:dyDescent="0.3">
      <c r="A543" s="387"/>
      <c r="B543" s="390"/>
      <c r="C543" s="29" t="s">
        <v>284</v>
      </c>
      <c r="D543" s="25"/>
      <c r="E543" s="25"/>
      <c r="F543" s="26"/>
    </row>
    <row r="544" spans="1:7" x14ac:dyDescent="0.3">
      <c r="A544" s="387"/>
      <c r="B544" s="390"/>
      <c r="C544" s="24" t="s">
        <v>4338</v>
      </c>
      <c r="D544" s="25" t="s">
        <v>262</v>
      </c>
      <c r="E544" s="25" t="s">
        <v>1599</v>
      </c>
      <c r="F544" s="26" t="s">
        <v>1599</v>
      </c>
    </row>
    <row r="545" spans="1:6" x14ac:dyDescent="0.3">
      <c r="A545" s="387"/>
      <c r="B545" s="390"/>
      <c r="C545" s="24" t="s">
        <v>4344</v>
      </c>
      <c r="D545" s="25" t="s">
        <v>262</v>
      </c>
      <c r="E545" s="25" t="s">
        <v>2238</v>
      </c>
      <c r="F545" s="26" t="s">
        <v>2238</v>
      </c>
    </row>
    <row r="546" spans="1:6" x14ac:dyDescent="0.3">
      <c r="A546" s="387"/>
      <c r="B546" s="390"/>
      <c r="C546" s="24" t="s">
        <v>405</v>
      </c>
      <c r="D546" s="25" t="s">
        <v>262</v>
      </c>
      <c r="E546" s="25" t="s">
        <v>401</v>
      </c>
      <c r="F546" s="26" t="s">
        <v>401</v>
      </c>
    </row>
    <row r="547" spans="1:6" x14ac:dyDescent="0.3">
      <c r="A547" s="387"/>
      <c r="B547" s="390"/>
      <c r="C547" s="24" t="s">
        <v>407</v>
      </c>
      <c r="D547" s="25" t="s">
        <v>262</v>
      </c>
      <c r="E547" s="25" t="s">
        <v>2399</v>
      </c>
      <c r="F547" s="26" t="s">
        <v>2399</v>
      </c>
    </row>
    <row r="548" spans="1:6" ht="18" thickBot="1" x14ac:dyDescent="0.35">
      <c r="A548" s="388"/>
      <c r="B548" s="391"/>
      <c r="C548" s="24" t="s">
        <v>1541</v>
      </c>
      <c r="D548" s="25" t="s">
        <v>423</v>
      </c>
      <c r="E548" s="25">
        <v>1</v>
      </c>
      <c r="F548" s="26">
        <v>1</v>
      </c>
    </row>
    <row r="549" spans="1:6" ht="18" thickBot="1" x14ac:dyDescent="0.35">
      <c r="A549" s="392"/>
      <c r="B549" s="392"/>
      <c r="C549" s="392"/>
      <c r="D549" s="393"/>
      <c r="E549" s="27">
        <v>10</v>
      </c>
      <c r="F549" s="5">
        <v>20</v>
      </c>
    </row>
    <row r="550" spans="1:6" s="205" customFormat="1" ht="18" x14ac:dyDescent="0.3">
      <c r="A550" s="15" t="s">
        <v>4438</v>
      </c>
    </row>
    <row r="551" spans="1:6" ht="18" thickBot="1" x14ac:dyDescent="0.35">
      <c r="A551" s="17" t="s">
        <v>342</v>
      </c>
    </row>
    <row r="552" spans="1:6" ht="26.25" thickBot="1" x14ac:dyDescent="0.35">
      <c r="A552" s="20" t="s">
        <v>0</v>
      </c>
      <c r="B552" s="22" t="s">
        <v>217</v>
      </c>
      <c r="C552" s="22" t="s">
        <v>250</v>
      </c>
      <c r="D552" s="22" t="s">
        <v>251</v>
      </c>
      <c r="E552" s="4" t="s">
        <v>477</v>
      </c>
    </row>
    <row r="553" spans="1:6" x14ac:dyDescent="0.3">
      <c r="A553" s="386" t="s">
        <v>4439</v>
      </c>
      <c r="B553" s="389" t="s">
        <v>4440</v>
      </c>
      <c r="C553" s="28" t="s">
        <v>349</v>
      </c>
      <c r="D553" s="22"/>
      <c r="E553" s="4"/>
    </row>
    <row r="554" spans="1:6" x14ac:dyDescent="0.3">
      <c r="A554" s="387"/>
      <c r="B554" s="390"/>
      <c r="C554" s="24" t="s">
        <v>3677</v>
      </c>
      <c r="D554" s="25" t="s">
        <v>682</v>
      </c>
      <c r="E554" s="39">
        <v>1025</v>
      </c>
    </row>
    <row r="555" spans="1:6" x14ac:dyDescent="0.3">
      <c r="A555" s="387"/>
      <c r="B555" s="390"/>
      <c r="C555" s="24" t="s">
        <v>422</v>
      </c>
      <c r="D555" s="25" t="s">
        <v>423</v>
      </c>
      <c r="E555" s="26">
        <v>1</v>
      </c>
    </row>
    <row r="556" spans="1:6" x14ac:dyDescent="0.3">
      <c r="A556" s="387"/>
      <c r="B556" s="390"/>
      <c r="C556" s="29" t="s">
        <v>457</v>
      </c>
      <c r="D556" s="25" t="s">
        <v>254</v>
      </c>
      <c r="E556" s="26" t="s">
        <v>573</v>
      </c>
    </row>
    <row r="557" spans="1:6" x14ac:dyDescent="0.3">
      <c r="A557" s="387"/>
      <c r="B557" s="390"/>
      <c r="C557" s="29" t="s">
        <v>284</v>
      </c>
      <c r="D557" s="25"/>
      <c r="E557" s="26"/>
    </row>
    <row r="558" spans="1:6" x14ac:dyDescent="0.3">
      <c r="A558" s="387"/>
      <c r="B558" s="390"/>
      <c r="C558" s="24" t="s">
        <v>4338</v>
      </c>
      <c r="D558" s="25" t="s">
        <v>262</v>
      </c>
      <c r="E558" s="26" t="s">
        <v>1599</v>
      </c>
    </row>
    <row r="559" spans="1:6" ht="18" thickBot="1" x14ac:dyDescent="0.35">
      <c r="A559" s="388"/>
      <c r="B559" s="391"/>
      <c r="C559" s="24" t="s">
        <v>4344</v>
      </c>
      <c r="D559" s="25" t="s">
        <v>262</v>
      </c>
      <c r="E559" s="26" t="s">
        <v>400</v>
      </c>
    </row>
    <row r="560" spans="1:6" ht="18" thickBot="1" x14ac:dyDescent="0.35">
      <c r="A560" s="392"/>
      <c r="B560" s="392"/>
      <c r="C560" s="392"/>
      <c r="D560" s="393"/>
      <c r="E560" s="5">
        <v>10</v>
      </c>
    </row>
    <row r="561" spans="1:6" s="205" customFormat="1" ht="18" x14ac:dyDescent="0.3">
      <c r="A561" s="15" t="s">
        <v>4441</v>
      </c>
    </row>
    <row r="562" spans="1:6" x14ac:dyDescent="0.3">
      <c r="A562" s="16" t="s">
        <v>211</v>
      </c>
    </row>
    <row r="563" spans="1:6" x14ac:dyDescent="0.3">
      <c r="A563" s="17" t="s">
        <v>4442</v>
      </c>
    </row>
    <row r="564" spans="1:6" ht="18" thickBot="1" x14ac:dyDescent="0.35">
      <c r="A564" s="17" t="s">
        <v>4019</v>
      </c>
    </row>
    <row r="565" spans="1:6" ht="18" thickBot="1" x14ac:dyDescent="0.35">
      <c r="A565" s="386" t="s">
        <v>0</v>
      </c>
      <c r="B565" s="396" t="s">
        <v>217</v>
      </c>
      <c r="C565" s="396" t="s">
        <v>250</v>
      </c>
      <c r="D565" s="396" t="s">
        <v>251</v>
      </c>
      <c r="E565" s="462" t="s">
        <v>4443</v>
      </c>
      <c r="F565" s="463"/>
    </row>
    <row r="566" spans="1:6" ht="18" thickBot="1" x14ac:dyDescent="0.35">
      <c r="A566" s="388"/>
      <c r="B566" s="397"/>
      <c r="C566" s="397"/>
      <c r="D566" s="397"/>
      <c r="E566" s="22" t="s">
        <v>4444</v>
      </c>
      <c r="F566" s="4" t="s">
        <v>4445</v>
      </c>
    </row>
    <row r="567" spans="1:6" x14ac:dyDescent="0.3">
      <c r="A567" s="386" t="s">
        <v>4446</v>
      </c>
      <c r="B567" s="389" t="s">
        <v>4447</v>
      </c>
      <c r="C567" s="28" t="s">
        <v>349</v>
      </c>
      <c r="D567" s="22"/>
      <c r="E567" s="22"/>
      <c r="F567" s="4"/>
    </row>
    <row r="568" spans="1:6" x14ac:dyDescent="0.3">
      <c r="A568" s="387"/>
      <c r="B568" s="390"/>
      <c r="C568" s="24" t="s">
        <v>3677</v>
      </c>
      <c r="D568" s="25" t="s">
        <v>682</v>
      </c>
      <c r="E568" s="32">
        <v>1025</v>
      </c>
      <c r="F568" s="39">
        <v>1025</v>
      </c>
    </row>
    <row r="569" spans="1:6" x14ac:dyDescent="0.3">
      <c r="A569" s="387"/>
      <c r="B569" s="390"/>
      <c r="C569" s="24" t="s">
        <v>4448</v>
      </c>
      <c r="D569" s="25" t="s">
        <v>682</v>
      </c>
      <c r="E569" s="25" t="s">
        <v>549</v>
      </c>
      <c r="F569" s="26" t="s">
        <v>263</v>
      </c>
    </row>
    <row r="570" spans="1:6" x14ac:dyDescent="0.3">
      <c r="A570" s="387"/>
      <c r="B570" s="390"/>
      <c r="C570" s="24" t="s">
        <v>2975</v>
      </c>
      <c r="D570" s="25" t="s">
        <v>351</v>
      </c>
      <c r="E570" s="32">
        <v>3500</v>
      </c>
      <c r="F570" s="39">
        <v>3850</v>
      </c>
    </row>
    <row r="571" spans="1:6" x14ac:dyDescent="0.3">
      <c r="A571" s="387"/>
      <c r="B571" s="390"/>
      <c r="C571" s="24" t="s">
        <v>422</v>
      </c>
      <c r="D571" s="25" t="s">
        <v>423</v>
      </c>
      <c r="E571" s="25" t="s">
        <v>101</v>
      </c>
      <c r="F571" s="26" t="s">
        <v>101</v>
      </c>
    </row>
    <row r="572" spans="1:6" x14ac:dyDescent="0.3">
      <c r="A572" s="387"/>
      <c r="B572" s="390"/>
      <c r="C572" s="29" t="s">
        <v>457</v>
      </c>
      <c r="D572" s="25" t="s">
        <v>254</v>
      </c>
      <c r="E572" s="25" t="s">
        <v>625</v>
      </c>
      <c r="F572" s="26" t="s">
        <v>301</v>
      </c>
    </row>
    <row r="573" spans="1:6" x14ac:dyDescent="0.3">
      <c r="A573" s="387"/>
      <c r="B573" s="390"/>
      <c r="C573" s="29" t="s">
        <v>284</v>
      </c>
      <c r="D573" s="25"/>
      <c r="E573" s="25"/>
      <c r="F573" s="26"/>
    </row>
    <row r="574" spans="1:6" x14ac:dyDescent="0.3">
      <c r="A574" s="387"/>
      <c r="B574" s="390"/>
      <c r="C574" s="24" t="s">
        <v>4371</v>
      </c>
      <c r="D574" s="25" t="s">
        <v>262</v>
      </c>
      <c r="E574" s="25" t="s">
        <v>1599</v>
      </c>
      <c r="F574" s="26" t="s">
        <v>1599</v>
      </c>
    </row>
    <row r="575" spans="1:6" x14ac:dyDescent="0.3">
      <c r="A575" s="387"/>
      <c r="B575" s="390"/>
      <c r="C575" s="24" t="s">
        <v>4339</v>
      </c>
      <c r="D575" s="25" t="s">
        <v>262</v>
      </c>
      <c r="E575" s="25" t="s">
        <v>2278</v>
      </c>
      <c r="F575" s="26" t="s">
        <v>2278</v>
      </c>
    </row>
    <row r="576" spans="1:6" x14ac:dyDescent="0.3">
      <c r="A576" s="387"/>
      <c r="B576" s="390"/>
      <c r="C576" s="24" t="s">
        <v>4344</v>
      </c>
      <c r="D576" s="25" t="s">
        <v>262</v>
      </c>
      <c r="E576" s="25" t="s">
        <v>2278</v>
      </c>
      <c r="F576" s="26" t="s">
        <v>2278</v>
      </c>
    </row>
    <row r="577" spans="1:6" ht="18" thickBot="1" x14ac:dyDescent="0.35">
      <c r="A577" s="388"/>
      <c r="B577" s="391"/>
      <c r="C577" s="24" t="s">
        <v>1541</v>
      </c>
      <c r="D577" s="25" t="s">
        <v>423</v>
      </c>
      <c r="E577" s="25">
        <v>2</v>
      </c>
      <c r="F577" s="26">
        <v>2</v>
      </c>
    </row>
    <row r="578" spans="1:6" ht="18" thickBot="1" x14ac:dyDescent="0.35">
      <c r="A578" s="392"/>
      <c r="B578" s="392"/>
      <c r="C578" s="392"/>
      <c r="D578" s="393"/>
      <c r="E578" s="27">
        <v>10</v>
      </c>
      <c r="F578" s="5">
        <v>20</v>
      </c>
    </row>
    <row r="579" spans="1:6" s="205" customFormat="1" ht="18" x14ac:dyDescent="0.3">
      <c r="A579" s="15" t="s">
        <v>4449</v>
      </c>
    </row>
    <row r="580" spans="1:6" ht="18" thickBot="1" x14ac:dyDescent="0.35">
      <c r="A580" s="17" t="s">
        <v>342</v>
      </c>
    </row>
    <row r="581" spans="1:6" ht="26.25" thickBot="1" x14ac:dyDescent="0.35">
      <c r="A581" s="20" t="s">
        <v>0</v>
      </c>
      <c r="B581" s="22" t="s">
        <v>217</v>
      </c>
      <c r="C581" s="22" t="s">
        <v>250</v>
      </c>
      <c r="D581" s="22" t="s">
        <v>251</v>
      </c>
      <c r="E581" s="4" t="s">
        <v>477</v>
      </c>
    </row>
    <row r="582" spans="1:6" x14ac:dyDescent="0.3">
      <c r="A582" s="20" t="s">
        <v>4450</v>
      </c>
      <c r="B582" s="21" t="s">
        <v>4451</v>
      </c>
      <c r="C582" s="28" t="s">
        <v>349</v>
      </c>
      <c r="D582" s="22"/>
      <c r="E582" s="4"/>
    </row>
    <row r="583" spans="1:6" x14ac:dyDescent="0.3">
      <c r="A583" s="23"/>
      <c r="B583" s="24"/>
      <c r="C583" s="24" t="s">
        <v>3748</v>
      </c>
      <c r="D583" s="25" t="s">
        <v>682</v>
      </c>
      <c r="E583" s="26" t="s">
        <v>1998</v>
      </c>
    </row>
    <row r="584" spans="1:6" x14ac:dyDescent="0.3">
      <c r="A584" s="23"/>
      <c r="B584" s="24"/>
      <c r="C584" s="24" t="s">
        <v>4452</v>
      </c>
      <c r="D584" s="25" t="s">
        <v>682</v>
      </c>
      <c r="E584" s="26" t="s">
        <v>4453</v>
      </c>
    </row>
    <row r="585" spans="1:6" ht="18" thickBot="1" x14ac:dyDescent="0.35">
      <c r="A585" s="23"/>
      <c r="B585" s="24"/>
      <c r="C585" s="29" t="s">
        <v>215</v>
      </c>
      <c r="D585" s="25" t="s">
        <v>254</v>
      </c>
      <c r="E585" s="26" t="s">
        <v>567</v>
      </c>
    </row>
    <row r="586" spans="1:6" ht="18" thickBot="1" x14ac:dyDescent="0.35">
      <c r="A586" s="392"/>
      <c r="B586" s="392"/>
      <c r="C586" s="392"/>
      <c r="D586" s="393"/>
      <c r="E586" s="5">
        <v>10</v>
      </c>
    </row>
    <row r="587" spans="1:6" s="205" customFormat="1" ht="18" x14ac:dyDescent="0.3">
      <c r="A587" s="15" t="s">
        <v>4454</v>
      </c>
    </row>
    <row r="588" spans="1:6" ht="18" thickBot="1" x14ac:dyDescent="0.35">
      <c r="A588" s="17" t="s">
        <v>342</v>
      </c>
    </row>
    <row r="589" spans="1:6" ht="26.25" thickBot="1" x14ac:dyDescent="0.35">
      <c r="A589" s="20" t="s">
        <v>0</v>
      </c>
      <c r="B589" s="22" t="s">
        <v>217</v>
      </c>
      <c r="C589" s="22" t="s">
        <v>250</v>
      </c>
      <c r="D589" s="22" t="s">
        <v>251</v>
      </c>
      <c r="E589" s="22" t="s">
        <v>4455</v>
      </c>
      <c r="F589" s="4" t="s">
        <v>4456</v>
      </c>
    </row>
    <row r="590" spans="1:6" ht="18" thickBot="1" x14ac:dyDescent="0.35">
      <c r="A590" s="386" t="s">
        <v>4457</v>
      </c>
      <c r="B590" s="389" t="s">
        <v>4458</v>
      </c>
      <c r="C590" s="28" t="s">
        <v>349</v>
      </c>
      <c r="D590" s="22"/>
      <c r="E590" s="22"/>
      <c r="F590" s="4"/>
    </row>
    <row r="591" spans="1:6" x14ac:dyDescent="0.3">
      <c r="A591" s="387"/>
      <c r="B591" s="390"/>
      <c r="C591" s="21" t="s">
        <v>3677</v>
      </c>
      <c r="D591" s="22" t="s">
        <v>682</v>
      </c>
      <c r="E591" s="50">
        <v>1025</v>
      </c>
      <c r="F591" s="51">
        <v>1025</v>
      </c>
    </row>
    <row r="592" spans="1:6" x14ac:dyDescent="0.3">
      <c r="A592" s="387"/>
      <c r="B592" s="390"/>
      <c r="C592" s="24" t="s">
        <v>422</v>
      </c>
      <c r="D592" s="25" t="s">
        <v>423</v>
      </c>
      <c r="E592" s="25">
        <v>2</v>
      </c>
      <c r="F592" s="26">
        <v>2</v>
      </c>
    </row>
    <row r="593" spans="1:6" x14ac:dyDescent="0.3">
      <c r="A593" s="387"/>
      <c r="B593" s="390"/>
      <c r="C593" s="29" t="s">
        <v>424</v>
      </c>
      <c r="D593" s="469" t="s">
        <v>254</v>
      </c>
      <c r="E593" s="469" t="s">
        <v>4459</v>
      </c>
      <c r="F593" s="469" t="s">
        <v>2772</v>
      </c>
    </row>
    <row r="594" spans="1:6" x14ac:dyDescent="0.3">
      <c r="A594" s="387"/>
      <c r="B594" s="390"/>
      <c r="C594" s="29" t="s">
        <v>284</v>
      </c>
      <c r="D594" s="469"/>
      <c r="E594" s="469"/>
      <c r="F594" s="469"/>
    </row>
    <row r="595" spans="1:6" x14ac:dyDescent="0.3">
      <c r="A595" s="387"/>
      <c r="B595" s="390"/>
      <c r="C595" s="24" t="s">
        <v>4338</v>
      </c>
      <c r="D595" s="25" t="s">
        <v>262</v>
      </c>
      <c r="E595" s="25" t="s">
        <v>1599</v>
      </c>
      <c r="F595" s="26" t="s">
        <v>1599</v>
      </c>
    </row>
    <row r="596" spans="1:6" x14ac:dyDescent="0.3">
      <c r="A596" s="387"/>
      <c r="B596" s="390"/>
      <c r="C596" s="24" t="s">
        <v>4344</v>
      </c>
      <c r="D596" s="25" t="s">
        <v>262</v>
      </c>
      <c r="E596" s="25" t="s">
        <v>400</v>
      </c>
      <c r="F596" s="26" t="s">
        <v>1648</v>
      </c>
    </row>
    <row r="597" spans="1:6" ht="18" thickBot="1" x14ac:dyDescent="0.35">
      <c r="A597" s="388"/>
      <c r="B597" s="391"/>
      <c r="C597" s="24" t="s">
        <v>1541</v>
      </c>
      <c r="D597" s="25" t="s">
        <v>423</v>
      </c>
      <c r="E597" s="25">
        <v>1</v>
      </c>
      <c r="F597" s="26">
        <v>1</v>
      </c>
    </row>
    <row r="598" spans="1:6" ht="18" thickBot="1" x14ac:dyDescent="0.35">
      <c r="A598" s="392"/>
      <c r="B598" s="392"/>
      <c r="C598" s="392"/>
      <c r="D598" s="393"/>
      <c r="E598" s="27">
        <v>120</v>
      </c>
      <c r="F598" s="5">
        <v>210</v>
      </c>
    </row>
    <row r="599" spans="1:6" s="205" customFormat="1" ht="18" x14ac:dyDescent="0.3">
      <c r="A599" s="15" t="s">
        <v>4460</v>
      </c>
    </row>
    <row r="600" spans="1:6" ht="18" thickBot="1" x14ac:dyDescent="0.35">
      <c r="A600" s="17" t="s">
        <v>342</v>
      </c>
    </row>
    <row r="601" spans="1:6" ht="26.25" thickBot="1" x14ac:dyDescent="0.35">
      <c r="A601" s="20" t="s">
        <v>0</v>
      </c>
      <c r="B601" s="22" t="s">
        <v>217</v>
      </c>
      <c r="C601" s="22" t="s">
        <v>250</v>
      </c>
      <c r="D601" s="22" t="s">
        <v>251</v>
      </c>
      <c r="E601" s="4" t="s">
        <v>477</v>
      </c>
    </row>
    <row r="602" spans="1:6" x14ac:dyDescent="0.3">
      <c r="A602" s="386" t="s">
        <v>4461</v>
      </c>
      <c r="B602" s="389" t="s">
        <v>4462</v>
      </c>
      <c r="C602" s="28" t="s">
        <v>349</v>
      </c>
      <c r="D602" s="22"/>
      <c r="E602" s="4"/>
    </row>
    <row r="603" spans="1:6" x14ac:dyDescent="0.3">
      <c r="A603" s="387"/>
      <c r="B603" s="390"/>
      <c r="C603" s="24" t="s">
        <v>3677</v>
      </c>
      <c r="D603" s="25" t="s">
        <v>682</v>
      </c>
      <c r="E603" s="39">
        <v>1025</v>
      </c>
    </row>
    <row r="604" spans="1:6" x14ac:dyDescent="0.3">
      <c r="A604" s="387"/>
      <c r="B604" s="390"/>
      <c r="C604" s="24" t="s">
        <v>422</v>
      </c>
      <c r="D604" s="25" t="s">
        <v>423</v>
      </c>
      <c r="E604" s="26">
        <v>2</v>
      </c>
    </row>
    <row r="605" spans="1:6" x14ac:dyDescent="0.3">
      <c r="A605" s="387"/>
      <c r="B605" s="390"/>
      <c r="C605" s="29" t="s">
        <v>424</v>
      </c>
      <c r="D605" s="469" t="s">
        <v>254</v>
      </c>
      <c r="E605" s="469" t="s">
        <v>3310</v>
      </c>
    </row>
    <row r="606" spans="1:6" x14ac:dyDescent="0.3">
      <c r="A606" s="387"/>
      <c r="B606" s="390"/>
      <c r="C606" s="29" t="s">
        <v>284</v>
      </c>
      <c r="D606" s="469"/>
      <c r="E606" s="469"/>
    </row>
    <row r="607" spans="1:6" x14ac:dyDescent="0.3">
      <c r="A607" s="387"/>
      <c r="B607" s="390"/>
      <c r="C607" s="24" t="s">
        <v>4338</v>
      </c>
      <c r="D607" s="25" t="s">
        <v>262</v>
      </c>
      <c r="E607" s="26" t="s">
        <v>1599</v>
      </c>
    </row>
    <row r="608" spans="1:6" ht="18" thickBot="1" x14ac:dyDescent="0.35">
      <c r="A608" s="388"/>
      <c r="B608" s="391"/>
      <c r="C608" s="24" t="s">
        <v>4344</v>
      </c>
      <c r="D608" s="25" t="s">
        <v>262</v>
      </c>
      <c r="E608" s="26" t="s">
        <v>2278</v>
      </c>
    </row>
    <row r="609" spans="1:6" ht="18" thickBot="1" x14ac:dyDescent="0.35">
      <c r="A609" s="202"/>
      <c r="B609" s="34"/>
      <c r="C609" s="34"/>
      <c r="D609" s="35"/>
      <c r="E609" s="5">
        <v>10</v>
      </c>
    </row>
    <row r="610" spans="1:6" s="205" customFormat="1" ht="18" x14ac:dyDescent="0.3">
      <c r="A610" s="15" t="s">
        <v>4463</v>
      </c>
    </row>
    <row r="611" spans="1:6" ht="18" thickBot="1" x14ac:dyDescent="0.35">
      <c r="A611" s="17" t="s">
        <v>342</v>
      </c>
    </row>
    <row r="612" spans="1:6" ht="26.25" thickBot="1" x14ac:dyDescent="0.35">
      <c r="A612" s="20" t="s">
        <v>0</v>
      </c>
      <c r="B612" s="22" t="s">
        <v>217</v>
      </c>
      <c r="C612" s="22" t="s">
        <v>250</v>
      </c>
      <c r="D612" s="22" t="s">
        <v>251</v>
      </c>
      <c r="E612" s="4" t="s">
        <v>477</v>
      </c>
    </row>
    <row r="613" spans="1:6" x14ac:dyDescent="0.3">
      <c r="A613" s="386" t="s">
        <v>4464</v>
      </c>
      <c r="B613" s="389" t="s">
        <v>4465</v>
      </c>
      <c r="C613" s="28" t="s">
        <v>349</v>
      </c>
      <c r="D613" s="22"/>
      <c r="E613" s="4"/>
    </row>
    <row r="614" spans="1:6" x14ac:dyDescent="0.3">
      <c r="A614" s="387"/>
      <c r="B614" s="390"/>
      <c r="C614" s="24" t="s">
        <v>3677</v>
      </c>
      <c r="D614" s="25" t="s">
        <v>682</v>
      </c>
      <c r="E614" s="39">
        <v>1025</v>
      </c>
    </row>
    <row r="615" spans="1:6" x14ac:dyDescent="0.3">
      <c r="A615" s="387"/>
      <c r="B615" s="390"/>
      <c r="C615" s="24" t="s">
        <v>422</v>
      </c>
      <c r="D615" s="25" t="s">
        <v>423</v>
      </c>
      <c r="E615" s="26">
        <v>1</v>
      </c>
    </row>
    <row r="616" spans="1:6" x14ac:dyDescent="0.3">
      <c r="A616" s="387"/>
      <c r="B616" s="390"/>
      <c r="C616" s="29" t="s">
        <v>424</v>
      </c>
      <c r="D616" s="469" t="s">
        <v>254</v>
      </c>
      <c r="E616" s="469" t="s">
        <v>3344</v>
      </c>
    </row>
    <row r="617" spans="1:6" x14ac:dyDescent="0.3">
      <c r="A617" s="387"/>
      <c r="B617" s="390"/>
      <c r="C617" s="29" t="s">
        <v>284</v>
      </c>
      <c r="D617" s="469"/>
      <c r="E617" s="469"/>
    </row>
    <row r="618" spans="1:6" x14ac:dyDescent="0.3">
      <c r="A618" s="387"/>
      <c r="B618" s="390"/>
      <c r="C618" s="24" t="s">
        <v>4338</v>
      </c>
      <c r="D618" s="25" t="s">
        <v>262</v>
      </c>
      <c r="E618" s="26" t="s">
        <v>1599</v>
      </c>
    </row>
    <row r="619" spans="1:6" ht="18" thickBot="1" x14ac:dyDescent="0.35">
      <c r="A619" s="388"/>
      <c r="B619" s="391"/>
      <c r="C619" s="24" t="s">
        <v>4466</v>
      </c>
      <c r="D619" s="25" t="s">
        <v>262</v>
      </c>
      <c r="E619" s="26" t="s">
        <v>2278</v>
      </c>
    </row>
    <row r="620" spans="1:6" ht="18" thickBot="1" x14ac:dyDescent="0.35">
      <c r="A620" s="392"/>
      <c r="B620" s="392"/>
      <c r="C620" s="392"/>
      <c r="D620" s="393"/>
      <c r="E620" s="5">
        <v>10</v>
      </c>
    </row>
    <row r="621" spans="1:6" s="205" customFormat="1" ht="18" x14ac:dyDescent="0.3">
      <c r="A621" s="15" t="s">
        <v>4467</v>
      </c>
    </row>
    <row r="622" spans="1:6" ht="18" thickBot="1" x14ac:dyDescent="0.35">
      <c r="A622" s="17" t="s">
        <v>342</v>
      </c>
    </row>
    <row r="623" spans="1:6" ht="18" thickBot="1" x14ac:dyDescent="0.35">
      <c r="A623" s="386" t="s">
        <v>0</v>
      </c>
      <c r="B623" s="396" t="s">
        <v>217</v>
      </c>
      <c r="C623" s="396" t="s">
        <v>250</v>
      </c>
      <c r="D623" s="396" t="s">
        <v>251</v>
      </c>
      <c r="E623" s="462" t="s">
        <v>4468</v>
      </c>
      <c r="F623" s="463"/>
    </row>
    <row r="624" spans="1:6" ht="18" thickBot="1" x14ac:dyDescent="0.35">
      <c r="A624" s="387"/>
      <c r="B624" s="469"/>
      <c r="C624" s="469"/>
      <c r="D624" s="469"/>
      <c r="E624" s="462" t="s">
        <v>4469</v>
      </c>
      <c r="F624" s="463"/>
    </row>
    <row r="625" spans="1:6" ht="18" thickBot="1" x14ac:dyDescent="0.35">
      <c r="A625" s="388"/>
      <c r="B625" s="397"/>
      <c r="C625" s="397"/>
      <c r="D625" s="397"/>
      <c r="E625" s="22" t="s">
        <v>4470</v>
      </c>
      <c r="F625" s="4" t="s">
        <v>4445</v>
      </c>
    </row>
    <row r="626" spans="1:6" x14ac:dyDescent="0.3">
      <c r="A626" s="386" t="s">
        <v>4471</v>
      </c>
      <c r="B626" s="21" t="s">
        <v>4472</v>
      </c>
      <c r="C626" s="28" t="s">
        <v>349</v>
      </c>
      <c r="D626" s="22"/>
      <c r="E626" s="22"/>
      <c r="F626" s="4"/>
    </row>
    <row r="627" spans="1:6" x14ac:dyDescent="0.3">
      <c r="A627" s="387"/>
      <c r="B627" s="24" t="s">
        <v>4473</v>
      </c>
      <c r="C627" s="24" t="s">
        <v>3677</v>
      </c>
      <c r="D627" s="25" t="s">
        <v>682</v>
      </c>
      <c r="E627" s="32">
        <v>1050</v>
      </c>
      <c r="F627" s="39">
        <v>1050</v>
      </c>
    </row>
    <row r="628" spans="1:6" x14ac:dyDescent="0.3">
      <c r="A628" s="387"/>
      <c r="B628" s="57"/>
      <c r="C628" s="24" t="s">
        <v>422</v>
      </c>
      <c r="D628" s="25" t="s">
        <v>423</v>
      </c>
      <c r="E628" s="25">
        <v>5</v>
      </c>
      <c r="F628" s="26">
        <v>5</v>
      </c>
    </row>
    <row r="629" spans="1:6" x14ac:dyDescent="0.3">
      <c r="A629" s="387"/>
      <c r="B629" s="57"/>
      <c r="C629" s="29" t="s">
        <v>457</v>
      </c>
      <c r="D629" s="25" t="s">
        <v>254</v>
      </c>
      <c r="E629" s="25" t="s">
        <v>4474</v>
      </c>
      <c r="F629" s="26" t="s">
        <v>4475</v>
      </c>
    </row>
    <row r="630" spans="1:6" x14ac:dyDescent="0.3">
      <c r="A630" s="387"/>
      <c r="B630" s="57"/>
      <c r="C630" s="29" t="s">
        <v>284</v>
      </c>
      <c r="D630" s="25"/>
      <c r="E630" s="25"/>
      <c r="F630" s="26"/>
    </row>
    <row r="631" spans="1:6" x14ac:dyDescent="0.3">
      <c r="A631" s="387"/>
      <c r="B631" s="57"/>
      <c r="C631" s="24" t="s">
        <v>4338</v>
      </c>
      <c r="D631" s="25" t="s">
        <v>262</v>
      </c>
      <c r="E631" s="25" t="s">
        <v>1599</v>
      </c>
      <c r="F631" s="26" t="s">
        <v>1599</v>
      </c>
    </row>
    <row r="632" spans="1:6" x14ac:dyDescent="0.3">
      <c r="A632" s="387"/>
      <c r="B632" s="57"/>
      <c r="C632" s="24" t="s">
        <v>4386</v>
      </c>
      <c r="D632" s="25" t="s">
        <v>262</v>
      </c>
      <c r="E632" s="25" t="s">
        <v>2238</v>
      </c>
      <c r="F632" s="26" t="s">
        <v>2238</v>
      </c>
    </row>
    <row r="633" spans="1:6" x14ac:dyDescent="0.3">
      <c r="A633" s="387"/>
      <c r="B633" s="57"/>
      <c r="C633" s="24" t="s">
        <v>4476</v>
      </c>
      <c r="D633" s="25" t="s">
        <v>262</v>
      </c>
      <c r="E633" s="25" t="s">
        <v>963</v>
      </c>
      <c r="F633" s="26" t="s">
        <v>2019</v>
      </c>
    </row>
    <row r="634" spans="1:6" ht="18" thickBot="1" x14ac:dyDescent="0.35">
      <c r="A634" s="388"/>
      <c r="B634" s="57"/>
      <c r="C634" s="24" t="s">
        <v>4477</v>
      </c>
      <c r="D634" s="25" t="s">
        <v>262</v>
      </c>
      <c r="E634" s="25" t="s">
        <v>813</v>
      </c>
      <c r="F634" s="26" t="s">
        <v>813</v>
      </c>
    </row>
    <row r="635" spans="1:6" ht="18" thickBot="1" x14ac:dyDescent="0.35">
      <c r="A635" s="392"/>
      <c r="B635" s="392"/>
      <c r="C635" s="392"/>
      <c r="D635" s="393"/>
      <c r="E635" s="27">
        <v>10</v>
      </c>
      <c r="F635" s="5">
        <v>20</v>
      </c>
    </row>
    <row r="636" spans="1:6" s="205" customFormat="1" ht="18" x14ac:dyDescent="0.3">
      <c r="A636" s="15" t="s">
        <v>4478</v>
      </c>
    </row>
    <row r="637" spans="1:6" x14ac:dyDescent="0.3">
      <c r="A637" s="16" t="s">
        <v>211</v>
      </c>
    </row>
    <row r="638" spans="1:6" x14ac:dyDescent="0.3">
      <c r="A638" s="17" t="s">
        <v>4479</v>
      </c>
    </row>
    <row r="639" spans="1:6" ht="18" thickBot="1" x14ac:dyDescent="0.35">
      <c r="A639" s="17" t="s">
        <v>342</v>
      </c>
    </row>
    <row r="640" spans="1:6" ht="26.25" thickBot="1" x14ac:dyDescent="0.35">
      <c r="A640" s="20" t="s">
        <v>0</v>
      </c>
      <c r="B640" s="22" t="s">
        <v>217</v>
      </c>
      <c r="C640" s="22" t="s">
        <v>250</v>
      </c>
      <c r="D640" s="22" t="s">
        <v>251</v>
      </c>
      <c r="E640" s="4" t="s">
        <v>477</v>
      </c>
    </row>
    <row r="641" spans="1:5" x14ac:dyDescent="0.3">
      <c r="A641" s="386" t="s">
        <v>4480</v>
      </c>
      <c r="B641" s="389" t="s">
        <v>25</v>
      </c>
      <c r="C641" s="28" t="s">
        <v>349</v>
      </c>
      <c r="D641" s="22"/>
      <c r="E641" s="4"/>
    </row>
    <row r="642" spans="1:5" x14ac:dyDescent="0.3">
      <c r="A642" s="387"/>
      <c r="B642" s="390"/>
      <c r="C642" s="24" t="s">
        <v>3677</v>
      </c>
      <c r="D642" s="25" t="s">
        <v>682</v>
      </c>
      <c r="E642" s="39">
        <v>1250</v>
      </c>
    </row>
    <row r="643" spans="1:5" x14ac:dyDescent="0.3">
      <c r="A643" s="387"/>
      <c r="B643" s="390"/>
      <c r="C643" s="24" t="s">
        <v>422</v>
      </c>
      <c r="D643" s="25" t="s">
        <v>423</v>
      </c>
      <c r="E643" s="26">
        <v>1</v>
      </c>
    </row>
    <row r="644" spans="1:5" x14ac:dyDescent="0.3">
      <c r="A644" s="387"/>
      <c r="B644" s="390"/>
      <c r="C644" s="29" t="s">
        <v>457</v>
      </c>
      <c r="D644" s="25" t="s">
        <v>254</v>
      </c>
      <c r="E644" s="26" t="s">
        <v>2425</v>
      </c>
    </row>
    <row r="645" spans="1:5" x14ac:dyDescent="0.3">
      <c r="A645" s="387"/>
      <c r="B645" s="390"/>
      <c r="C645" s="29" t="s">
        <v>284</v>
      </c>
      <c r="D645" s="25"/>
      <c r="E645" s="26"/>
    </row>
    <row r="646" spans="1:5" x14ac:dyDescent="0.3">
      <c r="A646" s="387"/>
      <c r="B646" s="390"/>
      <c r="C646" s="24" t="s">
        <v>4481</v>
      </c>
      <c r="D646" s="25" t="s">
        <v>262</v>
      </c>
      <c r="E646" s="26" t="s">
        <v>964</v>
      </c>
    </row>
    <row r="647" spans="1:5" x14ac:dyDescent="0.3">
      <c r="A647" s="387"/>
      <c r="B647" s="390"/>
      <c r="C647" s="24" t="s">
        <v>4482</v>
      </c>
      <c r="D647" s="25" t="s">
        <v>262</v>
      </c>
      <c r="E647" s="26" t="s">
        <v>964</v>
      </c>
    </row>
    <row r="648" spans="1:5" x14ac:dyDescent="0.3">
      <c r="A648" s="387"/>
      <c r="B648" s="390"/>
      <c r="C648" s="24" t="s">
        <v>2168</v>
      </c>
      <c r="D648" s="25" t="s">
        <v>262</v>
      </c>
      <c r="E648" s="26" t="s">
        <v>964</v>
      </c>
    </row>
    <row r="649" spans="1:5" x14ac:dyDescent="0.3">
      <c r="A649" s="387"/>
      <c r="B649" s="390"/>
      <c r="C649" s="24" t="s">
        <v>4483</v>
      </c>
      <c r="D649" s="25" t="s">
        <v>262</v>
      </c>
      <c r="E649" s="26" t="s">
        <v>964</v>
      </c>
    </row>
    <row r="650" spans="1:5" ht="18" thickBot="1" x14ac:dyDescent="0.35">
      <c r="A650" s="388"/>
      <c r="B650" s="391"/>
      <c r="C650" s="24" t="s">
        <v>1541</v>
      </c>
      <c r="D650" s="25" t="s">
        <v>262</v>
      </c>
      <c r="E650" s="26">
        <v>2</v>
      </c>
    </row>
    <row r="651" spans="1:5" ht="18" thickBot="1" x14ac:dyDescent="0.35">
      <c r="A651" s="392"/>
      <c r="B651" s="392"/>
      <c r="C651" s="392"/>
      <c r="D651" s="393"/>
      <c r="E651" s="5">
        <v>10</v>
      </c>
    </row>
    <row r="652" spans="1:5" s="205" customFormat="1" ht="18" x14ac:dyDescent="0.3">
      <c r="A652" s="15" t="s">
        <v>4484</v>
      </c>
    </row>
    <row r="653" spans="1:5" s="205" customFormat="1" ht="18" x14ac:dyDescent="0.3">
      <c r="A653" s="15" t="s">
        <v>4485</v>
      </c>
    </row>
    <row r="654" spans="1:5" x14ac:dyDescent="0.3">
      <c r="A654" s="16" t="s">
        <v>211</v>
      </c>
    </row>
    <row r="655" spans="1:5" x14ac:dyDescent="0.3">
      <c r="A655" s="17" t="s">
        <v>4486</v>
      </c>
    </row>
    <row r="656" spans="1:5" s="205" customFormat="1" ht="18" x14ac:dyDescent="0.3">
      <c r="A656" s="15" t="s">
        <v>4487</v>
      </c>
    </row>
    <row r="657" spans="1:7" s="205" customFormat="1" ht="18" x14ac:dyDescent="0.3">
      <c r="A657" s="15" t="s">
        <v>4488</v>
      </c>
    </row>
    <row r="658" spans="1:7" ht="18" thickBot="1" x14ac:dyDescent="0.35">
      <c r="A658" s="17" t="s">
        <v>2991</v>
      </c>
    </row>
    <row r="659" spans="1:7" ht="18" thickBot="1" x14ac:dyDescent="0.35">
      <c r="A659" s="386" t="s">
        <v>0</v>
      </c>
      <c r="B659" s="396" t="s">
        <v>217</v>
      </c>
      <c r="C659" s="396" t="s">
        <v>250</v>
      </c>
      <c r="D659" s="396" t="s">
        <v>251</v>
      </c>
      <c r="E659" s="396" t="s">
        <v>477</v>
      </c>
      <c r="F659" s="462" t="s">
        <v>4489</v>
      </c>
      <c r="G659" s="463"/>
    </row>
    <row r="660" spans="1:7" ht="18" thickBot="1" x14ac:dyDescent="0.35">
      <c r="A660" s="388"/>
      <c r="B660" s="397"/>
      <c r="C660" s="397"/>
      <c r="D660" s="397"/>
      <c r="E660" s="397"/>
      <c r="F660" s="22" t="s">
        <v>4341</v>
      </c>
      <c r="G660" s="4" t="s">
        <v>4336</v>
      </c>
    </row>
    <row r="661" spans="1:7" x14ac:dyDescent="0.3">
      <c r="A661" s="386" t="s">
        <v>4490</v>
      </c>
      <c r="B661" s="389" t="s">
        <v>26</v>
      </c>
      <c r="C661" s="21" t="s">
        <v>349</v>
      </c>
      <c r="D661" s="22"/>
      <c r="E661" s="22"/>
      <c r="F661" s="22"/>
      <c r="G661" s="4"/>
    </row>
    <row r="662" spans="1:7" x14ac:dyDescent="0.3">
      <c r="A662" s="387"/>
      <c r="B662" s="390"/>
      <c r="C662" s="24" t="s">
        <v>3677</v>
      </c>
      <c r="D662" s="25" t="s">
        <v>682</v>
      </c>
      <c r="E662" s="32">
        <v>1025</v>
      </c>
      <c r="F662" s="32">
        <v>1025</v>
      </c>
      <c r="G662" s="39">
        <v>1025</v>
      </c>
    </row>
    <row r="663" spans="1:7" x14ac:dyDescent="0.3">
      <c r="A663" s="23"/>
      <c r="B663" s="24"/>
      <c r="C663" s="24" t="s">
        <v>422</v>
      </c>
      <c r="D663" s="25" t="s">
        <v>423</v>
      </c>
      <c r="E663" s="25" t="s">
        <v>228</v>
      </c>
      <c r="F663" s="25">
        <v>1</v>
      </c>
      <c r="G663" s="26">
        <v>3</v>
      </c>
    </row>
    <row r="664" spans="1:7" x14ac:dyDescent="0.3">
      <c r="A664" s="387" t="s">
        <v>4491</v>
      </c>
      <c r="B664" s="390" t="s">
        <v>4343</v>
      </c>
      <c r="C664" s="29" t="s">
        <v>215</v>
      </c>
      <c r="D664" s="469" t="s">
        <v>254</v>
      </c>
      <c r="E664" s="469" t="s">
        <v>258</v>
      </c>
      <c r="F664" s="469" t="s">
        <v>683</v>
      </c>
      <c r="G664" s="469" t="s">
        <v>1879</v>
      </c>
    </row>
    <row r="665" spans="1:7" x14ac:dyDescent="0.3">
      <c r="A665" s="387"/>
      <c r="B665" s="390"/>
      <c r="C665" s="29" t="s">
        <v>284</v>
      </c>
      <c r="D665" s="469"/>
      <c r="E665" s="469"/>
      <c r="F665" s="469"/>
      <c r="G665" s="469"/>
    </row>
    <row r="666" spans="1:7" x14ac:dyDescent="0.3">
      <c r="A666" s="23"/>
      <c r="B666" s="24"/>
      <c r="C666" s="24" t="s">
        <v>4492</v>
      </c>
      <c r="D666" s="25" t="s">
        <v>262</v>
      </c>
      <c r="E666" s="25" t="s">
        <v>266</v>
      </c>
      <c r="F666" s="25" t="s">
        <v>266</v>
      </c>
      <c r="G666" s="26" t="s">
        <v>266</v>
      </c>
    </row>
    <row r="667" spans="1:7" ht="18" thickBot="1" x14ac:dyDescent="0.35">
      <c r="A667" s="23"/>
      <c r="B667" s="24"/>
      <c r="C667" s="24" t="s">
        <v>4344</v>
      </c>
      <c r="D667" s="25" t="s">
        <v>262</v>
      </c>
      <c r="E667" s="25" t="s">
        <v>2278</v>
      </c>
      <c r="F667" s="25" t="s">
        <v>2278</v>
      </c>
      <c r="G667" s="26" t="s">
        <v>2278</v>
      </c>
    </row>
    <row r="668" spans="1:7" ht="18" thickBot="1" x14ac:dyDescent="0.35">
      <c r="A668" s="392"/>
      <c r="B668" s="392"/>
      <c r="C668" s="392"/>
      <c r="D668" s="393"/>
      <c r="E668" s="27">
        <v>10</v>
      </c>
      <c r="F668" s="27">
        <v>10</v>
      </c>
      <c r="G668" s="5">
        <v>20</v>
      </c>
    </row>
    <row r="669" spans="1:7" s="205" customFormat="1" ht="18" x14ac:dyDescent="0.3">
      <c r="A669" s="15" t="s">
        <v>4493</v>
      </c>
    </row>
    <row r="670" spans="1:7" s="205" customFormat="1" ht="18" x14ac:dyDescent="0.3">
      <c r="A670" s="15" t="s">
        <v>4494</v>
      </c>
    </row>
    <row r="671" spans="1:7" ht="18" thickBot="1" x14ac:dyDescent="0.35">
      <c r="A671" s="17" t="s">
        <v>342</v>
      </c>
    </row>
    <row r="672" spans="1:7" ht="26.25" thickBot="1" x14ac:dyDescent="0.35">
      <c r="A672" s="20" t="s">
        <v>0</v>
      </c>
      <c r="B672" s="22" t="s">
        <v>217</v>
      </c>
      <c r="C672" s="22" t="s">
        <v>250</v>
      </c>
      <c r="D672" s="22" t="s">
        <v>251</v>
      </c>
      <c r="E672" s="22" t="s">
        <v>4347</v>
      </c>
      <c r="F672" s="4" t="s">
        <v>4495</v>
      </c>
    </row>
    <row r="673" spans="1:8" x14ac:dyDescent="0.3">
      <c r="A673" s="386" t="s">
        <v>4496</v>
      </c>
      <c r="B673" s="389" t="s">
        <v>4347</v>
      </c>
      <c r="C673" s="28" t="s">
        <v>349</v>
      </c>
      <c r="D673" s="22"/>
      <c r="E673" s="22"/>
      <c r="F673" s="4"/>
    </row>
    <row r="674" spans="1:8" x14ac:dyDescent="0.3">
      <c r="A674" s="387"/>
      <c r="B674" s="390"/>
      <c r="C674" s="24" t="s">
        <v>3677</v>
      </c>
      <c r="D674" s="25" t="s">
        <v>682</v>
      </c>
      <c r="E674" s="32">
        <v>1025</v>
      </c>
      <c r="F674" s="39">
        <v>1025</v>
      </c>
    </row>
    <row r="675" spans="1:8" x14ac:dyDescent="0.3">
      <c r="A675" s="387"/>
      <c r="B675" s="390"/>
      <c r="C675" s="24" t="s">
        <v>422</v>
      </c>
      <c r="D675" s="25" t="s">
        <v>423</v>
      </c>
      <c r="E675" s="25">
        <v>1</v>
      </c>
      <c r="F675" s="26">
        <v>1</v>
      </c>
    </row>
    <row r="676" spans="1:8" x14ac:dyDescent="0.3">
      <c r="A676" s="387" t="s">
        <v>4497</v>
      </c>
      <c r="B676" s="390" t="s">
        <v>4348</v>
      </c>
      <c r="C676" s="29" t="s">
        <v>215</v>
      </c>
      <c r="D676" s="25" t="s">
        <v>254</v>
      </c>
      <c r="E676" s="25" t="s">
        <v>2660</v>
      </c>
      <c r="F676" s="26" t="s">
        <v>637</v>
      </c>
    </row>
    <row r="677" spans="1:8" x14ac:dyDescent="0.3">
      <c r="A677" s="387"/>
      <c r="B677" s="390"/>
      <c r="C677" s="29" t="s">
        <v>284</v>
      </c>
      <c r="D677" s="25"/>
      <c r="E677" s="25"/>
      <c r="F677" s="26"/>
    </row>
    <row r="678" spans="1:8" x14ac:dyDescent="0.3">
      <c r="A678" s="387"/>
      <c r="B678" s="390"/>
      <c r="C678" s="24" t="s">
        <v>4492</v>
      </c>
      <c r="D678" s="25" t="s">
        <v>262</v>
      </c>
      <c r="E678" s="25" t="s">
        <v>266</v>
      </c>
      <c r="F678" s="26" t="s">
        <v>266</v>
      </c>
    </row>
    <row r="679" spans="1:8" x14ac:dyDescent="0.3">
      <c r="A679" s="387"/>
      <c r="B679" s="390"/>
      <c r="C679" s="24" t="s">
        <v>4344</v>
      </c>
      <c r="D679" s="25" t="s">
        <v>262</v>
      </c>
      <c r="E679" s="25" t="s">
        <v>228</v>
      </c>
      <c r="F679" s="26" t="s">
        <v>2278</v>
      </c>
    </row>
    <row r="680" spans="1:8" ht="18" thickBot="1" x14ac:dyDescent="0.35">
      <c r="A680" s="388"/>
      <c r="B680" s="391"/>
      <c r="C680" s="24" t="s">
        <v>4339</v>
      </c>
      <c r="D680" s="25" t="s">
        <v>262</v>
      </c>
      <c r="E680" s="25" t="s">
        <v>2278</v>
      </c>
      <c r="F680" s="26" t="s">
        <v>228</v>
      </c>
    </row>
    <row r="681" spans="1:8" ht="18" thickBot="1" x14ac:dyDescent="0.35">
      <c r="A681" s="392"/>
      <c r="B681" s="392"/>
      <c r="C681" s="392"/>
      <c r="D681" s="393"/>
      <c r="E681" s="27">
        <v>10</v>
      </c>
      <c r="F681" s="5">
        <v>10</v>
      </c>
    </row>
    <row r="682" spans="1:8" s="205" customFormat="1" ht="18" x14ac:dyDescent="0.3">
      <c r="A682" s="15" t="s">
        <v>4498</v>
      </c>
    </row>
    <row r="683" spans="1:8" s="205" customFormat="1" ht="18" x14ac:dyDescent="0.3">
      <c r="A683" s="15" t="s">
        <v>4499</v>
      </c>
    </row>
    <row r="684" spans="1:8" ht="18" thickBot="1" x14ac:dyDescent="0.35">
      <c r="A684" s="17" t="s">
        <v>342</v>
      </c>
    </row>
    <row r="685" spans="1:8" ht="18" thickBot="1" x14ac:dyDescent="0.35">
      <c r="A685" s="386" t="s">
        <v>0</v>
      </c>
      <c r="B685" s="396" t="s">
        <v>217</v>
      </c>
      <c r="C685" s="396" t="s">
        <v>250</v>
      </c>
      <c r="D685" s="396" t="s">
        <v>251</v>
      </c>
      <c r="E685" s="462" t="s">
        <v>4500</v>
      </c>
      <c r="F685" s="490"/>
      <c r="G685" s="490"/>
      <c r="H685" s="463"/>
    </row>
    <row r="686" spans="1:8" ht="18" thickBot="1" x14ac:dyDescent="0.35">
      <c r="A686" s="387"/>
      <c r="B686" s="469"/>
      <c r="C686" s="469"/>
      <c r="D686" s="469"/>
      <c r="E686" s="462" t="s">
        <v>462</v>
      </c>
      <c r="F686" s="490"/>
      <c r="G686" s="490"/>
      <c r="H686" s="463"/>
    </row>
    <row r="687" spans="1:8" ht="18" thickBot="1" x14ac:dyDescent="0.35">
      <c r="A687" s="388"/>
      <c r="B687" s="397"/>
      <c r="C687" s="397"/>
      <c r="D687" s="397"/>
      <c r="E687" s="22" t="s">
        <v>413</v>
      </c>
      <c r="F687" s="22" t="s">
        <v>463</v>
      </c>
      <c r="G687" s="22" t="s">
        <v>3864</v>
      </c>
      <c r="H687" s="4" t="s">
        <v>3865</v>
      </c>
    </row>
    <row r="688" spans="1:8" x14ac:dyDescent="0.3">
      <c r="A688" s="386" t="s">
        <v>4501</v>
      </c>
      <c r="B688" s="389" t="s">
        <v>4358</v>
      </c>
      <c r="C688" s="28" t="s">
        <v>349</v>
      </c>
      <c r="D688" s="22"/>
      <c r="E688" s="22"/>
      <c r="F688" s="22"/>
      <c r="G688" s="22"/>
      <c r="H688" s="4"/>
    </row>
    <row r="689" spans="1:8" x14ac:dyDescent="0.3">
      <c r="A689" s="387"/>
      <c r="B689" s="390"/>
      <c r="C689" s="24" t="s">
        <v>3677</v>
      </c>
      <c r="D689" s="25" t="s">
        <v>682</v>
      </c>
      <c r="E689" s="32">
        <v>1025</v>
      </c>
      <c r="F689" s="32">
        <v>1025</v>
      </c>
      <c r="G689" s="32">
        <v>1025</v>
      </c>
      <c r="H689" s="39">
        <v>1025</v>
      </c>
    </row>
    <row r="690" spans="1:8" x14ac:dyDescent="0.3">
      <c r="A690" s="387"/>
      <c r="B690" s="390"/>
      <c r="C690" s="24" t="s">
        <v>422</v>
      </c>
      <c r="D690" s="25" t="s">
        <v>423</v>
      </c>
      <c r="E690" s="25">
        <v>5</v>
      </c>
      <c r="F690" s="25">
        <v>5</v>
      </c>
      <c r="G690" s="25">
        <v>5</v>
      </c>
      <c r="H690" s="26">
        <v>5</v>
      </c>
    </row>
    <row r="691" spans="1:8" x14ac:dyDescent="0.3">
      <c r="A691" s="387"/>
      <c r="B691" s="390"/>
      <c r="C691" s="29" t="s">
        <v>457</v>
      </c>
      <c r="D691" s="469" t="s">
        <v>254</v>
      </c>
      <c r="E691" s="469" t="s">
        <v>944</v>
      </c>
      <c r="F691" s="469" t="s">
        <v>2611</v>
      </c>
      <c r="G691" s="469" t="s">
        <v>2732</v>
      </c>
      <c r="H691" s="469" t="s">
        <v>4502</v>
      </c>
    </row>
    <row r="692" spans="1:8" x14ac:dyDescent="0.3">
      <c r="A692" s="387"/>
      <c r="B692" s="390"/>
      <c r="C692" s="29" t="s">
        <v>284</v>
      </c>
      <c r="D692" s="469"/>
      <c r="E692" s="469"/>
      <c r="F692" s="469"/>
      <c r="G692" s="469"/>
      <c r="H692" s="469"/>
    </row>
    <row r="693" spans="1:8" x14ac:dyDescent="0.3">
      <c r="A693" s="387"/>
      <c r="B693" s="390"/>
      <c r="C693" s="24" t="s">
        <v>2905</v>
      </c>
      <c r="D693" s="25" t="s">
        <v>262</v>
      </c>
      <c r="E693" s="25" t="s">
        <v>719</v>
      </c>
      <c r="F693" s="25"/>
      <c r="G693" s="25"/>
      <c r="H693" s="26"/>
    </row>
    <row r="694" spans="1:8" x14ac:dyDescent="0.3">
      <c r="A694" s="387"/>
      <c r="B694" s="390"/>
      <c r="C694" s="24" t="s">
        <v>4344</v>
      </c>
      <c r="D694" s="25" t="s">
        <v>262</v>
      </c>
      <c r="E694" s="25" t="s">
        <v>400</v>
      </c>
      <c r="F694" s="25" t="s">
        <v>400</v>
      </c>
      <c r="G694" s="25" t="s">
        <v>400</v>
      </c>
      <c r="H694" s="26" t="s">
        <v>400</v>
      </c>
    </row>
    <row r="695" spans="1:8" x14ac:dyDescent="0.3">
      <c r="A695" s="387"/>
      <c r="B695" s="390"/>
      <c r="C695" s="24" t="s">
        <v>3867</v>
      </c>
      <c r="D695" s="25" t="s">
        <v>262</v>
      </c>
      <c r="E695" s="25" t="s">
        <v>228</v>
      </c>
      <c r="F695" s="25" t="s">
        <v>717</v>
      </c>
      <c r="G695" s="25" t="s">
        <v>266</v>
      </c>
      <c r="H695" s="26" t="s">
        <v>719</v>
      </c>
    </row>
    <row r="696" spans="1:8" x14ac:dyDescent="0.3">
      <c r="A696" s="387"/>
      <c r="B696" s="390"/>
      <c r="C696" s="24" t="s">
        <v>3868</v>
      </c>
      <c r="D696" s="25" t="s">
        <v>262</v>
      </c>
      <c r="E696" s="25" t="s">
        <v>228</v>
      </c>
      <c r="F696" s="25" t="s">
        <v>717</v>
      </c>
      <c r="G696" s="25" t="s">
        <v>266</v>
      </c>
      <c r="H696" s="26" t="s">
        <v>228</v>
      </c>
    </row>
    <row r="697" spans="1:8" x14ac:dyDescent="0.3">
      <c r="A697" s="387"/>
      <c r="B697" s="390"/>
      <c r="C697" s="24" t="s">
        <v>3869</v>
      </c>
      <c r="D697" s="25" t="s">
        <v>262</v>
      </c>
      <c r="E697" s="25" t="s">
        <v>228</v>
      </c>
      <c r="F697" s="25" t="s">
        <v>228</v>
      </c>
      <c r="G697" s="25" t="s">
        <v>228</v>
      </c>
      <c r="H697" s="26" t="s">
        <v>719</v>
      </c>
    </row>
    <row r="698" spans="1:8" ht="18" thickBot="1" x14ac:dyDescent="0.35">
      <c r="A698" s="388"/>
      <c r="B698" s="391"/>
      <c r="C698" s="24" t="s">
        <v>1541</v>
      </c>
      <c r="D698" s="25" t="s">
        <v>423</v>
      </c>
      <c r="E698" s="25">
        <v>2</v>
      </c>
      <c r="F698" s="25">
        <v>2</v>
      </c>
      <c r="G698" s="25">
        <v>2</v>
      </c>
      <c r="H698" s="26">
        <v>2</v>
      </c>
    </row>
    <row r="699" spans="1:8" ht="18" thickBot="1" x14ac:dyDescent="0.35">
      <c r="A699" s="384"/>
      <c r="B699" s="384"/>
      <c r="C699" s="384"/>
      <c r="D699" s="385"/>
      <c r="E699" s="27">
        <v>10</v>
      </c>
      <c r="F699" s="27">
        <v>20</v>
      </c>
      <c r="G699" s="27">
        <v>30</v>
      </c>
      <c r="H699" s="5">
        <v>40</v>
      </c>
    </row>
    <row r="700" spans="1:8" ht="18" thickBot="1" x14ac:dyDescent="0.35">
      <c r="A700" s="17" t="s">
        <v>342</v>
      </c>
    </row>
    <row r="701" spans="1:8" ht="18" thickBot="1" x14ac:dyDescent="0.35">
      <c r="A701" s="386" t="s">
        <v>0</v>
      </c>
      <c r="B701" s="396" t="s">
        <v>217</v>
      </c>
      <c r="C701" s="396" t="s">
        <v>250</v>
      </c>
      <c r="D701" s="396" t="s">
        <v>251</v>
      </c>
      <c r="E701" s="462" t="s">
        <v>4503</v>
      </c>
      <c r="F701" s="490"/>
      <c r="G701" s="490"/>
      <c r="H701" s="463"/>
    </row>
    <row r="702" spans="1:8" ht="18" thickBot="1" x14ac:dyDescent="0.35">
      <c r="A702" s="387"/>
      <c r="B702" s="469"/>
      <c r="C702" s="469"/>
      <c r="D702" s="469"/>
      <c r="E702" s="462" t="s">
        <v>462</v>
      </c>
      <c r="F702" s="490"/>
      <c r="G702" s="490"/>
      <c r="H702" s="463"/>
    </row>
    <row r="703" spans="1:8" ht="18" thickBot="1" x14ac:dyDescent="0.35">
      <c r="A703" s="388"/>
      <c r="B703" s="397"/>
      <c r="C703" s="397"/>
      <c r="D703" s="397"/>
      <c r="E703" s="22" t="s">
        <v>413</v>
      </c>
      <c r="F703" s="22" t="s">
        <v>463</v>
      </c>
      <c r="G703" s="22" t="s">
        <v>3864</v>
      </c>
      <c r="H703" s="4" t="s">
        <v>3865</v>
      </c>
    </row>
    <row r="704" spans="1:8" x14ac:dyDescent="0.3">
      <c r="A704" s="386" t="s">
        <v>4501</v>
      </c>
      <c r="B704" s="389" t="s">
        <v>4358</v>
      </c>
      <c r="C704" s="28" t="s">
        <v>349</v>
      </c>
      <c r="D704" s="22"/>
      <c r="E704" s="22"/>
      <c r="F704" s="22"/>
      <c r="G704" s="22"/>
      <c r="H704" s="4"/>
    </row>
    <row r="705" spans="1:8" x14ac:dyDescent="0.3">
      <c r="A705" s="387"/>
      <c r="B705" s="390"/>
      <c r="C705" s="24" t="s">
        <v>3677</v>
      </c>
      <c r="D705" s="58" t="s">
        <v>3324</v>
      </c>
      <c r="E705" s="32">
        <v>1025</v>
      </c>
      <c r="F705" s="32">
        <v>1025</v>
      </c>
      <c r="G705" s="32">
        <v>1025</v>
      </c>
      <c r="H705" s="39">
        <v>1025</v>
      </c>
    </row>
    <row r="706" spans="1:8" x14ac:dyDescent="0.3">
      <c r="A706" s="387"/>
      <c r="B706" s="390"/>
      <c r="C706" s="24" t="s">
        <v>422</v>
      </c>
      <c r="D706" s="25" t="s">
        <v>423</v>
      </c>
      <c r="E706" s="25">
        <v>4</v>
      </c>
      <c r="F706" s="25">
        <v>4</v>
      </c>
      <c r="G706" s="25">
        <v>4</v>
      </c>
      <c r="H706" s="26">
        <v>4</v>
      </c>
    </row>
    <row r="707" spans="1:8" x14ac:dyDescent="0.3">
      <c r="A707" s="387"/>
      <c r="B707" s="390"/>
      <c r="C707" s="24" t="s">
        <v>457</v>
      </c>
      <c r="D707" s="469" t="s">
        <v>254</v>
      </c>
      <c r="E707" s="469" t="s">
        <v>959</v>
      </c>
      <c r="F707" s="469" t="s">
        <v>623</v>
      </c>
      <c r="G707" s="469" t="s">
        <v>427</v>
      </c>
      <c r="H707" s="469" t="s">
        <v>1208</v>
      </c>
    </row>
    <row r="708" spans="1:8" x14ac:dyDescent="0.3">
      <c r="A708" s="387"/>
      <c r="B708" s="390"/>
      <c r="C708" s="24" t="s">
        <v>260</v>
      </c>
      <c r="D708" s="469"/>
      <c r="E708" s="469"/>
      <c r="F708" s="469"/>
      <c r="G708" s="469"/>
      <c r="H708" s="469"/>
    </row>
    <row r="709" spans="1:8" x14ac:dyDescent="0.3">
      <c r="A709" s="387"/>
      <c r="B709" s="390"/>
      <c r="C709" s="24" t="s">
        <v>2905</v>
      </c>
      <c r="D709" s="25" t="s">
        <v>262</v>
      </c>
      <c r="E709" s="25" t="s">
        <v>719</v>
      </c>
      <c r="F709" s="25"/>
      <c r="G709" s="25"/>
      <c r="H709" s="26"/>
    </row>
    <row r="710" spans="1:8" x14ac:dyDescent="0.3">
      <c r="A710" s="387"/>
      <c r="B710" s="390"/>
      <c r="C710" s="24" t="s">
        <v>4344</v>
      </c>
      <c r="D710" s="25" t="s">
        <v>262</v>
      </c>
      <c r="E710" s="25" t="s">
        <v>400</v>
      </c>
      <c r="F710" s="25" t="s">
        <v>400</v>
      </c>
      <c r="G710" s="25" t="s">
        <v>400</v>
      </c>
      <c r="H710" s="26" t="s">
        <v>400</v>
      </c>
    </row>
    <row r="711" spans="1:8" x14ac:dyDescent="0.3">
      <c r="A711" s="387"/>
      <c r="B711" s="390"/>
      <c r="C711" s="24" t="s">
        <v>3867</v>
      </c>
      <c r="D711" s="25" t="s">
        <v>262</v>
      </c>
      <c r="E711" s="25" t="s">
        <v>228</v>
      </c>
      <c r="F711" s="25" t="s">
        <v>717</v>
      </c>
      <c r="G711" s="25" t="s">
        <v>266</v>
      </c>
      <c r="H711" s="26" t="s">
        <v>719</v>
      </c>
    </row>
    <row r="712" spans="1:8" x14ac:dyDescent="0.3">
      <c r="A712" s="387"/>
      <c r="B712" s="390"/>
      <c r="C712" s="24" t="s">
        <v>3868</v>
      </c>
      <c r="D712" s="25" t="s">
        <v>262</v>
      </c>
      <c r="E712" s="25" t="s">
        <v>228</v>
      </c>
      <c r="F712" s="25" t="s">
        <v>717</v>
      </c>
      <c r="G712" s="25" t="s">
        <v>266</v>
      </c>
      <c r="H712" s="26" t="s">
        <v>228</v>
      </c>
    </row>
    <row r="713" spans="1:8" x14ac:dyDescent="0.3">
      <c r="A713" s="387"/>
      <c r="B713" s="390"/>
      <c r="C713" s="24" t="s">
        <v>3869</v>
      </c>
      <c r="D713" s="25" t="s">
        <v>262</v>
      </c>
      <c r="E713" s="25" t="s">
        <v>228</v>
      </c>
      <c r="F713" s="25" t="s">
        <v>228</v>
      </c>
      <c r="G713" s="25" t="s">
        <v>228</v>
      </c>
      <c r="H713" s="26" t="s">
        <v>719</v>
      </c>
    </row>
    <row r="714" spans="1:8" ht="18" thickBot="1" x14ac:dyDescent="0.35">
      <c r="A714" s="388"/>
      <c r="B714" s="391"/>
      <c r="C714" s="24" t="s">
        <v>1541</v>
      </c>
      <c r="D714" s="25" t="s">
        <v>423</v>
      </c>
      <c r="E714" s="25">
        <v>2</v>
      </c>
      <c r="F714" s="25">
        <v>2</v>
      </c>
      <c r="G714" s="25">
        <v>2</v>
      </c>
      <c r="H714" s="26">
        <v>2</v>
      </c>
    </row>
    <row r="715" spans="1:8" ht="18" thickBot="1" x14ac:dyDescent="0.35">
      <c r="A715" s="392"/>
      <c r="B715" s="392"/>
      <c r="C715" s="392"/>
      <c r="D715" s="393"/>
      <c r="E715" s="27">
        <v>50</v>
      </c>
      <c r="F715" s="27">
        <v>60</v>
      </c>
      <c r="G715" s="27">
        <v>70</v>
      </c>
      <c r="H715" s="5">
        <v>80</v>
      </c>
    </row>
    <row r="716" spans="1:8" s="205" customFormat="1" ht="18" x14ac:dyDescent="0.3">
      <c r="A716" s="15" t="s">
        <v>4504</v>
      </c>
    </row>
    <row r="717" spans="1:8" ht="18" thickBot="1" x14ac:dyDescent="0.35">
      <c r="A717" s="17" t="s">
        <v>342</v>
      </c>
    </row>
    <row r="718" spans="1:8" ht="18" thickBot="1" x14ac:dyDescent="0.35">
      <c r="A718" s="386" t="s">
        <v>0</v>
      </c>
      <c r="B718" s="396" t="s">
        <v>217</v>
      </c>
      <c r="C718" s="396" t="s">
        <v>250</v>
      </c>
      <c r="D718" s="396" t="s">
        <v>251</v>
      </c>
      <c r="E718" s="462" t="s">
        <v>4505</v>
      </c>
      <c r="F718" s="490"/>
      <c r="G718" s="490"/>
      <c r="H718" s="463"/>
    </row>
    <row r="719" spans="1:8" ht="18" thickBot="1" x14ac:dyDescent="0.35">
      <c r="A719" s="387"/>
      <c r="B719" s="469"/>
      <c r="C719" s="469"/>
      <c r="D719" s="469"/>
      <c r="E719" s="462" t="s">
        <v>462</v>
      </c>
      <c r="F719" s="490"/>
      <c r="G719" s="490"/>
      <c r="H719" s="463"/>
    </row>
    <row r="720" spans="1:8" ht="18" thickBot="1" x14ac:dyDescent="0.35">
      <c r="A720" s="388"/>
      <c r="B720" s="397"/>
      <c r="C720" s="397"/>
      <c r="D720" s="397"/>
      <c r="E720" s="22" t="s">
        <v>413</v>
      </c>
      <c r="F720" s="22" t="s">
        <v>463</v>
      </c>
      <c r="G720" s="22" t="s">
        <v>3864</v>
      </c>
      <c r="H720" s="4" t="s">
        <v>3865</v>
      </c>
    </row>
    <row r="721" spans="1:8" x14ac:dyDescent="0.3">
      <c r="A721" s="386" t="s">
        <v>4506</v>
      </c>
      <c r="B721" s="389" t="s">
        <v>4365</v>
      </c>
      <c r="C721" s="21" t="s">
        <v>369</v>
      </c>
      <c r="D721" s="59"/>
      <c r="E721" s="22"/>
      <c r="F721" s="22"/>
      <c r="G721" s="22"/>
      <c r="H721" s="4"/>
    </row>
    <row r="722" spans="1:8" x14ac:dyDescent="0.3">
      <c r="A722" s="387"/>
      <c r="B722" s="390"/>
      <c r="C722" s="24" t="s">
        <v>3677</v>
      </c>
      <c r="D722" s="25" t="s">
        <v>682</v>
      </c>
      <c r="E722" s="32">
        <v>1025</v>
      </c>
      <c r="F722" s="32">
        <v>1025</v>
      </c>
      <c r="G722" s="32">
        <v>1025</v>
      </c>
      <c r="H722" s="39">
        <v>1025</v>
      </c>
    </row>
    <row r="723" spans="1:8" x14ac:dyDescent="0.3">
      <c r="A723" s="23"/>
      <c r="B723" s="24"/>
      <c r="C723" s="24" t="s">
        <v>422</v>
      </c>
      <c r="D723" s="25" t="s">
        <v>423</v>
      </c>
      <c r="E723" s="25">
        <v>4</v>
      </c>
      <c r="F723" s="25">
        <v>4</v>
      </c>
      <c r="G723" s="25">
        <v>4</v>
      </c>
      <c r="H723" s="26">
        <v>4</v>
      </c>
    </row>
    <row r="724" spans="1:8" x14ac:dyDescent="0.3">
      <c r="A724" s="387"/>
      <c r="B724" s="390"/>
      <c r="C724" s="29" t="s">
        <v>457</v>
      </c>
      <c r="D724" s="469" t="s">
        <v>254</v>
      </c>
      <c r="E724" s="469" t="s">
        <v>3755</v>
      </c>
      <c r="F724" s="469" t="s">
        <v>938</v>
      </c>
      <c r="G724" s="469" t="s">
        <v>4507</v>
      </c>
      <c r="H724" s="469" t="s">
        <v>658</v>
      </c>
    </row>
    <row r="725" spans="1:8" x14ac:dyDescent="0.3">
      <c r="A725" s="387"/>
      <c r="B725" s="390"/>
      <c r="C725" s="29" t="s">
        <v>284</v>
      </c>
      <c r="D725" s="469"/>
      <c r="E725" s="469"/>
      <c r="F725" s="469"/>
      <c r="G725" s="469"/>
      <c r="H725" s="469"/>
    </row>
    <row r="726" spans="1:8" x14ac:dyDescent="0.3">
      <c r="A726" s="23"/>
      <c r="B726" s="24"/>
      <c r="C726" s="24" t="s">
        <v>2905</v>
      </c>
      <c r="D726" s="25" t="s">
        <v>262</v>
      </c>
      <c r="E726" s="25" t="s">
        <v>827</v>
      </c>
      <c r="F726" s="25"/>
      <c r="G726" s="25"/>
      <c r="H726" s="26"/>
    </row>
    <row r="727" spans="1:8" x14ac:dyDescent="0.3">
      <c r="A727" s="23"/>
      <c r="B727" s="24"/>
      <c r="C727" s="24" t="s">
        <v>4344</v>
      </c>
      <c r="D727" s="25" t="s">
        <v>262</v>
      </c>
      <c r="E727" s="25" t="s">
        <v>400</v>
      </c>
      <c r="F727" s="25" t="s">
        <v>400</v>
      </c>
      <c r="G727" s="25" t="s">
        <v>400</v>
      </c>
      <c r="H727" s="26" t="s">
        <v>400</v>
      </c>
    </row>
    <row r="728" spans="1:8" x14ac:dyDescent="0.3">
      <c r="A728" s="23"/>
      <c r="B728" s="24"/>
      <c r="C728" s="24" t="s">
        <v>3867</v>
      </c>
      <c r="D728" s="25" t="s">
        <v>262</v>
      </c>
      <c r="E728" s="25" t="s">
        <v>228</v>
      </c>
      <c r="F728" s="25" t="s">
        <v>449</v>
      </c>
      <c r="G728" s="25" t="s">
        <v>719</v>
      </c>
      <c r="H728" s="26" t="s">
        <v>406</v>
      </c>
    </row>
    <row r="729" spans="1:8" x14ac:dyDescent="0.3">
      <c r="A729" s="23"/>
      <c r="B729" s="24"/>
      <c r="C729" s="24" t="s">
        <v>3868</v>
      </c>
      <c r="D729" s="25" t="s">
        <v>262</v>
      </c>
      <c r="E729" s="25" t="s">
        <v>228</v>
      </c>
      <c r="F729" s="25" t="s">
        <v>449</v>
      </c>
      <c r="G729" s="25" t="s">
        <v>719</v>
      </c>
      <c r="H729" s="26" t="s">
        <v>228</v>
      </c>
    </row>
    <row r="730" spans="1:8" x14ac:dyDescent="0.3">
      <c r="A730" s="23"/>
      <c r="B730" s="24"/>
      <c r="C730" s="24" t="s">
        <v>3869</v>
      </c>
      <c r="D730" s="25" t="s">
        <v>262</v>
      </c>
      <c r="E730" s="25" t="s">
        <v>228</v>
      </c>
      <c r="F730" s="25" t="s">
        <v>228</v>
      </c>
      <c r="G730" s="25" t="s">
        <v>228</v>
      </c>
      <c r="H730" s="26" t="s">
        <v>406</v>
      </c>
    </row>
    <row r="731" spans="1:8" ht="18" thickBot="1" x14ac:dyDescent="0.35">
      <c r="A731" s="23"/>
      <c r="B731" s="24"/>
      <c r="C731" s="24" t="s">
        <v>1541</v>
      </c>
      <c r="D731" s="25" t="s">
        <v>423</v>
      </c>
      <c r="E731" s="25">
        <v>2</v>
      </c>
      <c r="F731" s="25">
        <v>2</v>
      </c>
      <c r="G731" s="25">
        <v>2</v>
      </c>
      <c r="H731" s="26">
        <v>2</v>
      </c>
    </row>
    <row r="732" spans="1:8" ht="18" thickBot="1" x14ac:dyDescent="0.35">
      <c r="A732" s="392"/>
      <c r="B732" s="392"/>
      <c r="C732" s="392"/>
      <c r="D732" s="393"/>
      <c r="E732" s="27">
        <v>10</v>
      </c>
      <c r="F732" s="27">
        <v>20</v>
      </c>
      <c r="G732" s="27">
        <v>30</v>
      </c>
      <c r="H732" s="5">
        <v>40</v>
      </c>
    </row>
    <row r="733" spans="1:8" ht="18" thickBot="1" x14ac:dyDescent="0.35">
      <c r="A733" s="17" t="s">
        <v>342</v>
      </c>
    </row>
    <row r="734" spans="1:8" ht="18" thickBot="1" x14ac:dyDescent="0.35">
      <c r="A734" s="386" t="s">
        <v>0</v>
      </c>
      <c r="B734" s="396" t="s">
        <v>217</v>
      </c>
      <c r="C734" s="396" t="s">
        <v>250</v>
      </c>
      <c r="D734" s="396" t="s">
        <v>251</v>
      </c>
      <c r="E734" s="462" t="s">
        <v>4508</v>
      </c>
      <c r="F734" s="490"/>
      <c r="G734" s="490"/>
      <c r="H734" s="463"/>
    </row>
    <row r="735" spans="1:8" ht="18" thickBot="1" x14ac:dyDescent="0.35">
      <c r="A735" s="387"/>
      <c r="B735" s="469"/>
      <c r="C735" s="469"/>
      <c r="D735" s="469"/>
      <c r="E735" s="462" t="s">
        <v>462</v>
      </c>
      <c r="F735" s="490"/>
      <c r="G735" s="490"/>
      <c r="H735" s="463"/>
    </row>
    <row r="736" spans="1:8" ht="18" thickBot="1" x14ac:dyDescent="0.35">
      <c r="A736" s="388"/>
      <c r="B736" s="397"/>
      <c r="C736" s="397"/>
      <c r="D736" s="397"/>
      <c r="E736" s="22" t="s">
        <v>413</v>
      </c>
      <c r="F736" s="22" t="s">
        <v>463</v>
      </c>
      <c r="G736" s="22" t="s">
        <v>3864</v>
      </c>
      <c r="H736" s="4" t="s">
        <v>3865</v>
      </c>
    </row>
    <row r="737" spans="1:8" x14ac:dyDescent="0.3">
      <c r="A737" s="386" t="s">
        <v>4506</v>
      </c>
      <c r="B737" s="389" t="s">
        <v>4365</v>
      </c>
      <c r="C737" s="21" t="s">
        <v>349</v>
      </c>
      <c r="D737" s="22"/>
      <c r="E737" s="22"/>
      <c r="F737" s="22"/>
      <c r="G737" s="22"/>
      <c r="H737" s="4"/>
    </row>
    <row r="738" spans="1:8" x14ac:dyDescent="0.3">
      <c r="A738" s="387"/>
      <c r="B738" s="390"/>
      <c r="C738" s="24" t="s">
        <v>3677</v>
      </c>
      <c r="D738" s="25" t="s">
        <v>682</v>
      </c>
      <c r="E738" s="32">
        <v>1025</v>
      </c>
      <c r="F738" s="32">
        <v>1025</v>
      </c>
      <c r="G738" s="32">
        <v>1025</v>
      </c>
      <c r="H738" s="39">
        <v>1025</v>
      </c>
    </row>
    <row r="739" spans="1:8" x14ac:dyDescent="0.3">
      <c r="A739" s="23"/>
      <c r="B739" s="24"/>
      <c r="C739" s="24" t="s">
        <v>422</v>
      </c>
      <c r="D739" s="25" t="s">
        <v>423</v>
      </c>
      <c r="E739" s="25">
        <v>4</v>
      </c>
      <c r="F739" s="25">
        <v>4</v>
      </c>
      <c r="G739" s="25">
        <v>4</v>
      </c>
      <c r="H739" s="26">
        <v>4</v>
      </c>
    </row>
    <row r="740" spans="1:8" x14ac:dyDescent="0.3">
      <c r="A740" s="387"/>
      <c r="B740" s="390"/>
      <c r="C740" s="24" t="s">
        <v>457</v>
      </c>
      <c r="D740" s="469" t="s">
        <v>254</v>
      </c>
      <c r="E740" s="469" t="s">
        <v>239</v>
      </c>
      <c r="F740" s="469" t="s">
        <v>3030</v>
      </c>
      <c r="G740" s="469" t="s">
        <v>961</v>
      </c>
      <c r="H740" s="469" t="s">
        <v>4509</v>
      </c>
    </row>
    <row r="741" spans="1:8" x14ac:dyDescent="0.3">
      <c r="A741" s="387"/>
      <c r="B741" s="390"/>
      <c r="C741" s="24" t="s">
        <v>260</v>
      </c>
      <c r="D741" s="469"/>
      <c r="E741" s="469"/>
      <c r="F741" s="469"/>
      <c r="G741" s="469"/>
      <c r="H741" s="469"/>
    </row>
    <row r="742" spans="1:8" x14ac:dyDescent="0.3">
      <c r="A742" s="23"/>
      <c r="B742" s="24"/>
      <c r="C742" s="24" t="s">
        <v>2905</v>
      </c>
      <c r="D742" s="25" t="s">
        <v>262</v>
      </c>
      <c r="E742" s="25" t="s">
        <v>406</v>
      </c>
      <c r="F742" s="25"/>
      <c r="G742" s="25"/>
      <c r="H742" s="26"/>
    </row>
    <row r="743" spans="1:8" x14ac:dyDescent="0.3">
      <c r="A743" s="23"/>
      <c r="B743" s="24"/>
      <c r="C743" s="24" t="s">
        <v>4466</v>
      </c>
      <c r="D743" s="25" t="s">
        <v>262</v>
      </c>
      <c r="E743" s="25" t="s">
        <v>2238</v>
      </c>
      <c r="F743" s="25" t="s">
        <v>2238</v>
      </c>
      <c r="G743" s="25" t="s">
        <v>2238</v>
      </c>
      <c r="H743" s="26" t="s">
        <v>2238</v>
      </c>
    </row>
    <row r="744" spans="1:8" x14ac:dyDescent="0.3">
      <c r="A744" s="23"/>
      <c r="B744" s="24"/>
      <c r="C744" s="24" t="s">
        <v>3867</v>
      </c>
      <c r="D744" s="25" t="s">
        <v>262</v>
      </c>
      <c r="E744" s="25" t="s">
        <v>228</v>
      </c>
      <c r="F744" s="25" t="s">
        <v>709</v>
      </c>
      <c r="G744" s="25" t="s">
        <v>1009</v>
      </c>
      <c r="H744" s="26" t="s">
        <v>710</v>
      </c>
    </row>
    <row r="745" spans="1:8" x14ac:dyDescent="0.3">
      <c r="A745" s="23"/>
      <c r="B745" s="24"/>
      <c r="C745" s="24" t="s">
        <v>3868</v>
      </c>
      <c r="D745" s="25" t="s">
        <v>262</v>
      </c>
      <c r="E745" s="25" t="s">
        <v>228</v>
      </c>
      <c r="F745" s="25" t="s">
        <v>709</v>
      </c>
      <c r="G745" s="25" t="s">
        <v>1009</v>
      </c>
      <c r="H745" s="26" t="s">
        <v>228</v>
      </c>
    </row>
    <row r="746" spans="1:8" x14ac:dyDescent="0.3">
      <c r="A746" s="23"/>
      <c r="B746" s="24"/>
      <c r="C746" s="24" t="s">
        <v>3869</v>
      </c>
      <c r="D746" s="25" t="s">
        <v>262</v>
      </c>
      <c r="E746" s="25" t="s">
        <v>228</v>
      </c>
      <c r="F746" s="25" t="s">
        <v>228</v>
      </c>
      <c r="G746" s="25" t="s">
        <v>228</v>
      </c>
      <c r="H746" s="26" t="s">
        <v>710</v>
      </c>
    </row>
    <row r="747" spans="1:8" ht="18" thickBot="1" x14ac:dyDescent="0.35">
      <c r="A747" s="23"/>
      <c r="B747" s="24"/>
      <c r="C747" s="24" t="s">
        <v>1541</v>
      </c>
      <c r="D747" s="25" t="s">
        <v>423</v>
      </c>
      <c r="E747" s="25">
        <v>2</v>
      </c>
      <c r="F747" s="25">
        <v>2</v>
      </c>
      <c r="G747" s="25">
        <v>2</v>
      </c>
      <c r="H747" s="26">
        <v>2</v>
      </c>
    </row>
    <row r="748" spans="1:8" ht="18" thickBot="1" x14ac:dyDescent="0.35">
      <c r="A748" s="392"/>
      <c r="B748" s="392"/>
      <c r="C748" s="392"/>
      <c r="D748" s="393"/>
      <c r="E748" s="27">
        <v>50</v>
      </c>
      <c r="F748" s="27">
        <v>60</v>
      </c>
      <c r="G748" s="27">
        <v>70</v>
      </c>
      <c r="H748" s="5">
        <v>80</v>
      </c>
    </row>
    <row r="749" spans="1:8" s="205" customFormat="1" ht="18" x14ac:dyDescent="0.3">
      <c r="A749" s="15" t="s">
        <v>4510</v>
      </c>
    </row>
    <row r="750" spans="1:8" ht="18" thickBot="1" x14ac:dyDescent="0.35">
      <c r="A750" s="17" t="s">
        <v>342</v>
      </c>
    </row>
    <row r="751" spans="1:8" ht="18" thickBot="1" x14ac:dyDescent="0.35">
      <c r="A751" s="386" t="s">
        <v>0</v>
      </c>
      <c r="B751" s="396" t="s">
        <v>3770</v>
      </c>
      <c r="C751" s="396" t="s">
        <v>250</v>
      </c>
      <c r="D751" s="396" t="s">
        <v>251</v>
      </c>
      <c r="E751" s="462" t="s">
        <v>462</v>
      </c>
      <c r="F751" s="490"/>
      <c r="G751" s="490"/>
      <c r="H751" s="463"/>
    </row>
    <row r="752" spans="1:8" ht="18" thickBot="1" x14ac:dyDescent="0.35">
      <c r="A752" s="388"/>
      <c r="B752" s="397"/>
      <c r="C752" s="397"/>
      <c r="D752" s="397"/>
      <c r="E752" s="22" t="s">
        <v>413</v>
      </c>
      <c r="F752" s="22" t="s">
        <v>463</v>
      </c>
      <c r="G752" s="22" t="s">
        <v>3864</v>
      </c>
      <c r="H752" s="4" t="s">
        <v>3865</v>
      </c>
    </row>
    <row r="753" spans="1:8" x14ac:dyDescent="0.3">
      <c r="A753" s="386" t="s">
        <v>4511</v>
      </c>
      <c r="B753" s="389" t="s">
        <v>4512</v>
      </c>
      <c r="C753" s="28" t="s">
        <v>349</v>
      </c>
      <c r="D753" s="22"/>
      <c r="E753" s="22"/>
      <c r="F753" s="22"/>
      <c r="G753" s="22"/>
      <c r="H753" s="4"/>
    </row>
    <row r="754" spans="1:8" x14ac:dyDescent="0.3">
      <c r="A754" s="387"/>
      <c r="B754" s="390"/>
      <c r="C754" s="24" t="s">
        <v>3677</v>
      </c>
      <c r="D754" s="25" t="s">
        <v>682</v>
      </c>
      <c r="E754" s="32">
        <v>1025</v>
      </c>
      <c r="F754" s="32">
        <v>1025</v>
      </c>
      <c r="G754" s="32">
        <v>1025</v>
      </c>
      <c r="H754" s="39">
        <v>1025</v>
      </c>
    </row>
    <row r="755" spans="1:8" x14ac:dyDescent="0.3">
      <c r="A755" s="387"/>
      <c r="B755" s="390"/>
      <c r="C755" s="24" t="s">
        <v>422</v>
      </c>
      <c r="D755" s="25" t="s">
        <v>423</v>
      </c>
      <c r="E755" s="25">
        <v>1</v>
      </c>
      <c r="F755" s="25">
        <v>1</v>
      </c>
      <c r="G755" s="25">
        <v>1</v>
      </c>
      <c r="H755" s="26">
        <v>1</v>
      </c>
    </row>
    <row r="756" spans="1:8" x14ac:dyDescent="0.3">
      <c r="A756" s="387"/>
      <c r="B756" s="390"/>
      <c r="C756" s="29" t="s">
        <v>457</v>
      </c>
      <c r="D756" s="469" t="s">
        <v>254</v>
      </c>
      <c r="E756" s="469" t="s">
        <v>944</v>
      </c>
      <c r="F756" s="469" t="s">
        <v>937</v>
      </c>
      <c r="G756" s="469" t="s">
        <v>2388</v>
      </c>
      <c r="H756" s="469" t="s">
        <v>929</v>
      </c>
    </row>
    <row r="757" spans="1:8" x14ac:dyDescent="0.3">
      <c r="A757" s="387"/>
      <c r="B757" s="390"/>
      <c r="C757" s="29" t="s">
        <v>1329</v>
      </c>
      <c r="D757" s="469"/>
      <c r="E757" s="469"/>
      <c r="F757" s="469"/>
      <c r="G757" s="469"/>
      <c r="H757" s="469"/>
    </row>
    <row r="758" spans="1:8" x14ac:dyDescent="0.3">
      <c r="A758" s="387"/>
      <c r="B758" s="390"/>
      <c r="C758" s="24" t="s">
        <v>2905</v>
      </c>
      <c r="D758" s="25" t="s">
        <v>262</v>
      </c>
      <c r="E758" s="25" t="s">
        <v>719</v>
      </c>
      <c r="F758" s="25"/>
      <c r="G758" s="25"/>
      <c r="H758" s="26"/>
    </row>
    <row r="759" spans="1:8" x14ac:dyDescent="0.3">
      <c r="A759" s="387"/>
      <c r="B759" s="390"/>
      <c r="C759" s="24" t="s">
        <v>4466</v>
      </c>
      <c r="D759" s="25" t="s">
        <v>262</v>
      </c>
      <c r="E759" s="25" t="s">
        <v>400</v>
      </c>
      <c r="F759" s="25" t="s">
        <v>400</v>
      </c>
      <c r="G759" s="25" t="s">
        <v>400</v>
      </c>
      <c r="H759" s="26" t="s">
        <v>400</v>
      </c>
    </row>
    <row r="760" spans="1:8" x14ac:dyDescent="0.3">
      <c r="A760" s="387"/>
      <c r="B760" s="390"/>
      <c r="C760" s="24" t="s">
        <v>3867</v>
      </c>
      <c r="D760" s="25" t="s">
        <v>262</v>
      </c>
      <c r="E760" s="25" t="s">
        <v>228</v>
      </c>
      <c r="F760" s="25" t="s">
        <v>717</v>
      </c>
      <c r="G760" s="25" t="s">
        <v>266</v>
      </c>
      <c r="H760" s="26" t="s">
        <v>719</v>
      </c>
    </row>
    <row r="761" spans="1:8" x14ac:dyDescent="0.3">
      <c r="A761" s="387"/>
      <c r="B761" s="390"/>
      <c r="C761" s="24" t="s">
        <v>3868</v>
      </c>
      <c r="D761" s="25" t="s">
        <v>262</v>
      </c>
      <c r="E761" s="25" t="s">
        <v>228</v>
      </c>
      <c r="F761" s="25" t="s">
        <v>717</v>
      </c>
      <c r="G761" s="25" t="s">
        <v>266</v>
      </c>
      <c r="H761" s="26" t="s">
        <v>228</v>
      </c>
    </row>
    <row r="762" spans="1:8" x14ac:dyDescent="0.3">
      <c r="A762" s="387"/>
      <c r="B762" s="390"/>
      <c r="C762" s="24" t="s">
        <v>3869</v>
      </c>
      <c r="D762" s="25" t="s">
        <v>262</v>
      </c>
      <c r="E762" s="25" t="s">
        <v>228</v>
      </c>
      <c r="F762" s="25" t="s">
        <v>228</v>
      </c>
      <c r="G762" s="25" t="s">
        <v>228</v>
      </c>
      <c r="H762" s="26" t="s">
        <v>719</v>
      </c>
    </row>
    <row r="763" spans="1:8" ht="18" thickBot="1" x14ac:dyDescent="0.35">
      <c r="A763" s="388"/>
      <c r="B763" s="391"/>
      <c r="C763" s="24" t="s">
        <v>1541</v>
      </c>
      <c r="D763" s="25" t="s">
        <v>423</v>
      </c>
      <c r="E763" s="25">
        <v>2</v>
      </c>
      <c r="F763" s="25">
        <v>2</v>
      </c>
      <c r="G763" s="25">
        <v>2</v>
      </c>
      <c r="H763" s="26">
        <v>2</v>
      </c>
    </row>
    <row r="764" spans="1:8" ht="18" thickBot="1" x14ac:dyDescent="0.35">
      <c r="A764" s="392"/>
      <c r="B764" s="392"/>
      <c r="C764" s="392"/>
      <c r="D764" s="393"/>
      <c r="E764" s="27">
        <v>10</v>
      </c>
      <c r="F764" s="27">
        <v>20</v>
      </c>
      <c r="G764" s="27">
        <v>30</v>
      </c>
      <c r="H764" s="5">
        <v>40</v>
      </c>
    </row>
    <row r="765" spans="1:8" s="205" customFormat="1" ht="18" x14ac:dyDescent="0.3">
      <c r="A765" s="15" t="s">
        <v>4513</v>
      </c>
    </row>
    <row r="766" spans="1:8" ht="18" thickBot="1" x14ac:dyDescent="0.35">
      <c r="A766" s="17" t="s">
        <v>342</v>
      </c>
    </row>
    <row r="767" spans="1:8" ht="18" thickBot="1" x14ac:dyDescent="0.35">
      <c r="A767" s="386" t="s">
        <v>0</v>
      </c>
      <c r="B767" s="396" t="s">
        <v>3770</v>
      </c>
      <c r="C767" s="396" t="s">
        <v>250</v>
      </c>
      <c r="D767" s="396" t="s">
        <v>251</v>
      </c>
      <c r="E767" s="462" t="s">
        <v>4514</v>
      </c>
      <c r="F767" s="463"/>
      <c r="G767" s="462" t="s">
        <v>4515</v>
      </c>
      <c r="H767" s="463"/>
    </row>
    <row r="768" spans="1:8" ht="26.25" thickBot="1" x14ac:dyDescent="0.35">
      <c r="A768" s="388"/>
      <c r="B768" s="397"/>
      <c r="C768" s="397"/>
      <c r="D768" s="397"/>
      <c r="E768" s="22" t="s">
        <v>392</v>
      </c>
      <c r="F768" s="22" t="s">
        <v>393</v>
      </c>
      <c r="G768" s="22" t="s">
        <v>392</v>
      </c>
      <c r="H768" s="4" t="s">
        <v>393</v>
      </c>
    </row>
    <row r="769" spans="1:8" x14ac:dyDescent="0.3">
      <c r="A769" s="386" t="s">
        <v>4516</v>
      </c>
      <c r="B769" s="389" t="s">
        <v>4517</v>
      </c>
      <c r="C769" s="28" t="s">
        <v>349</v>
      </c>
      <c r="D769" s="22"/>
      <c r="E769" s="22"/>
      <c r="F769" s="22"/>
      <c r="G769" s="22"/>
      <c r="H769" s="4"/>
    </row>
    <row r="770" spans="1:8" x14ac:dyDescent="0.3">
      <c r="A770" s="387"/>
      <c r="B770" s="390"/>
      <c r="C770" s="24" t="s">
        <v>3677</v>
      </c>
      <c r="D770" s="25" t="s">
        <v>682</v>
      </c>
      <c r="E770" s="32">
        <v>1025</v>
      </c>
      <c r="F770" s="32">
        <v>1025</v>
      </c>
      <c r="G770" s="32">
        <v>1025</v>
      </c>
      <c r="H770" s="39">
        <v>1025</v>
      </c>
    </row>
    <row r="771" spans="1:8" x14ac:dyDescent="0.3">
      <c r="A771" s="387"/>
      <c r="B771" s="390"/>
      <c r="C771" s="24" t="s">
        <v>422</v>
      </c>
      <c r="D771" s="25" t="s">
        <v>423</v>
      </c>
      <c r="E771" s="25">
        <v>1</v>
      </c>
      <c r="F771" s="25">
        <v>1</v>
      </c>
      <c r="G771" s="25">
        <v>1</v>
      </c>
      <c r="H771" s="26">
        <v>1</v>
      </c>
    </row>
    <row r="772" spans="1:8" x14ac:dyDescent="0.3">
      <c r="A772" s="387"/>
      <c r="B772" s="390"/>
      <c r="C772" s="29" t="s">
        <v>457</v>
      </c>
      <c r="D772" s="25" t="s">
        <v>254</v>
      </c>
      <c r="E772" s="25" t="s">
        <v>604</v>
      </c>
      <c r="F772" s="25" t="s">
        <v>371</v>
      </c>
      <c r="G772" s="25" t="s">
        <v>3048</v>
      </c>
      <c r="H772" s="26" t="s">
        <v>1220</v>
      </c>
    </row>
    <row r="773" spans="1:8" x14ac:dyDescent="0.3">
      <c r="A773" s="387"/>
      <c r="B773" s="390"/>
      <c r="C773" s="29" t="s">
        <v>284</v>
      </c>
      <c r="D773" s="25"/>
      <c r="E773" s="25"/>
      <c r="F773" s="25"/>
      <c r="G773" s="25"/>
      <c r="H773" s="26"/>
    </row>
    <row r="774" spans="1:8" x14ac:dyDescent="0.3">
      <c r="A774" s="387"/>
      <c r="B774" s="390"/>
      <c r="C774" s="24" t="s">
        <v>402</v>
      </c>
      <c r="D774" s="25" t="s">
        <v>262</v>
      </c>
      <c r="E774" s="25" t="s">
        <v>710</v>
      </c>
      <c r="F774" s="25" t="s">
        <v>827</v>
      </c>
      <c r="G774" s="25" t="s">
        <v>966</v>
      </c>
      <c r="H774" s="26" t="s">
        <v>1570</v>
      </c>
    </row>
    <row r="775" spans="1:8" x14ac:dyDescent="0.3">
      <c r="A775" s="387" t="s">
        <v>4518</v>
      </c>
      <c r="B775" s="390" t="s">
        <v>4519</v>
      </c>
      <c r="C775" s="24" t="s">
        <v>4344</v>
      </c>
      <c r="D775" s="25" t="s">
        <v>262</v>
      </c>
      <c r="E775" s="25" t="s">
        <v>2100</v>
      </c>
      <c r="F775" s="25" t="s">
        <v>1648</v>
      </c>
      <c r="G775" s="25" t="s">
        <v>2100</v>
      </c>
      <c r="H775" s="26" t="s">
        <v>1648</v>
      </c>
    </row>
    <row r="776" spans="1:8" x14ac:dyDescent="0.3">
      <c r="A776" s="387"/>
      <c r="B776" s="390"/>
      <c r="C776" s="24" t="s">
        <v>1377</v>
      </c>
      <c r="D776" s="25" t="s">
        <v>262</v>
      </c>
      <c r="E776" s="25" t="s">
        <v>228</v>
      </c>
      <c r="F776" s="25" t="s">
        <v>827</v>
      </c>
      <c r="G776" s="25" t="s">
        <v>228</v>
      </c>
      <c r="H776" s="26" t="s">
        <v>1570</v>
      </c>
    </row>
    <row r="777" spans="1:8" x14ac:dyDescent="0.3">
      <c r="A777" s="387"/>
      <c r="B777" s="390"/>
      <c r="C777" s="24" t="s">
        <v>405</v>
      </c>
      <c r="D777" s="25" t="s">
        <v>262</v>
      </c>
      <c r="E777" s="25" t="s">
        <v>228</v>
      </c>
      <c r="F777" s="25" t="s">
        <v>827</v>
      </c>
      <c r="G777" s="25" t="s">
        <v>228</v>
      </c>
      <c r="H777" s="26" t="s">
        <v>1570</v>
      </c>
    </row>
    <row r="778" spans="1:8" x14ac:dyDescent="0.3">
      <c r="A778" s="387"/>
      <c r="B778" s="390"/>
      <c r="C778" s="24" t="s">
        <v>407</v>
      </c>
      <c r="D778" s="25" t="s">
        <v>262</v>
      </c>
      <c r="E778" s="25" t="s">
        <v>228</v>
      </c>
      <c r="F778" s="25" t="s">
        <v>264</v>
      </c>
      <c r="G778" s="25" t="s">
        <v>228</v>
      </c>
      <c r="H778" s="26" t="s">
        <v>709</v>
      </c>
    </row>
    <row r="779" spans="1:8" ht="18" thickBot="1" x14ac:dyDescent="0.35">
      <c r="A779" s="388"/>
      <c r="B779" s="391"/>
      <c r="C779" s="24" t="s">
        <v>1541</v>
      </c>
      <c r="D779" s="25" t="s">
        <v>423</v>
      </c>
      <c r="E779" s="25">
        <v>1</v>
      </c>
      <c r="F779" s="25">
        <v>1</v>
      </c>
      <c r="G779" s="25">
        <v>1</v>
      </c>
      <c r="H779" s="26">
        <v>1</v>
      </c>
    </row>
    <row r="780" spans="1:8" ht="18" thickBot="1" x14ac:dyDescent="0.35">
      <c r="A780" s="392"/>
      <c r="B780" s="392"/>
      <c r="C780" s="392"/>
      <c r="D780" s="393"/>
      <c r="E780" s="27">
        <v>10</v>
      </c>
      <c r="F780" s="27">
        <v>20</v>
      </c>
      <c r="G780" s="27">
        <v>10</v>
      </c>
      <c r="H780" s="5">
        <v>20</v>
      </c>
    </row>
    <row r="781" spans="1:8" s="205" customFormat="1" ht="18" x14ac:dyDescent="0.3">
      <c r="A781" s="15" t="s">
        <v>4520</v>
      </c>
    </row>
    <row r="782" spans="1:8" ht="18" thickBot="1" x14ac:dyDescent="0.35">
      <c r="A782" s="17" t="s">
        <v>342</v>
      </c>
    </row>
    <row r="783" spans="1:8" ht="51.75" thickBot="1" x14ac:dyDescent="0.35">
      <c r="A783" s="20" t="s">
        <v>0</v>
      </c>
      <c r="B783" s="22" t="s">
        <v>217</v>
      </c>
      <c r="C783" s="22" t="s">
        <v>250</v>
      </c>
      <c r="D783" s="22" t="s">
        <v>251</v>
      </c>
      <c r="E783" s="22" t="s">
        <v>4434</v>
      </c>
      <c r="F783" s="4" t="s">
        <v>4435</v>
      </c>
    </row>
    <row r="784" spans="1:8" x14ac:dyDescent="0.3">
      <c r="A784" s="386" t="s">
        <v>4521</v>
      </c>
      <c r="B784" s="21" t="s">
        <v>4522</v>
      </c>
      <c r="C784" s="28" t="s">
        <v>349</v>
      </c>
      <c r="D784" s="22"/>
      <c r="E784" s="22"/>
      <c r="F784" s="4"/>
    </row>
    <row r="785" spans="1:6" x14ac:dyDescent="0.3">
      <c r="A785" s="387"/>
      <c r="B785" s="24" t="s">
        <v>4523</v>
      </c>
      <c r="C785" s="24" t="s">
        <v>3677</v>
      </c>
      <c r="D785" s="25" t="s">
        <v>682</v>
      </c>
      <c r="E785" s="32">
        <v>1025</v>
      </c>
      <c r="F785" s="39">
        <v>1025</v>
      </c>
    </row>
    <row r="786" spans="1:6" x14ac:dyDescent="0.3">
      <c r="A786" s="387"/>
      <c r="B786" s="57"/>
      <c r="C786" s="24" t="s">
        <v>422</v>
      </c>
      <c r="D786" s="25" t="s">
        <v>423</v>
      </c>
      <c r="E786" s="25">
        <v>1</v>
      </c>
      <c r="F786" s="26">
        <v>1</v>
      </c>
    </row>
    <row r="787" spans="1:6" x14ac:dyDescent="0.3">
      <c r="A787" s="387"/>
      <c r="B787" s="57"/>
      <c r="C787" s="29" t="s">
        <v>457</v>
      </c>
      <c r="D787" s="25" t="s">
        <v>254</v>
      </c>
      <c r="E787" s="25" t="s">
        <v>397</v>
      </c>
      <c r="F787" s="26" t="s">
        <v>2654</v>
      </c>
    </row>
    <row r="788" spans="1:6" x14ac:dyDescent="0.3">
      <c r="A788" s="387"/>
      <c r="B788" s="57"/>
      <c r="C788" s="29" t="s">
        <v>284</v>
      </c>
      <c r="D788" s="25"/>
      <c r="E788" s="25"/>
      <c r="F788" s="26"/>
    </row>
    <row r="789" spans="1:6" x14ac:dyDescent="0.3">
      <c r="A789" s="387"/>
      <c r="B789" s="57"/>
      <c r="C789" s="24" t="s">
        <v>2905</v>
      </c>
      <c r="D789" s="25" t="s">
        <v>262</v>
      </c>
      <c r="E789" s="25" t="s">
        <v>266</v>
      </c>
      <c r="F789" s="26" t="s">
        <v>266</v>
      </c>
    </row>
    <row r="790" spans="1:6" x14ac:dyDescent="0.3">
      <c r="A790" s="387"/>
      <c r="B790" s="57"/>
      <c r="C790" s="24" t="s">
        <v>4344</v>
      </c>
      <c r="D790" s="25" t="s">
        <v>262</v>
      </c>
      <c r="E790" s="25" t="s">
        <v>2238</v>
      </c>
      <c r="F790" s="26" t="s">
        <v>2238</v>
      </c>
    </row>
    <row r="791" spans="1:6" x14ac:dyDescent="0.3">
      <c r="A791" s="387"/>
      <c r="B791" s="57"/>
      <c r="C791" s="24" t="s">
        <v>405</v>
      </c>
      <c r="D791" s="25" t="s">
        <v>262</v>
      </c>
      <c r="E791" s="25" t="s">
        <v>266</v>
      </c>
      <c r="F791" s="26" t="s">
        <v>266</v>
      </c>
    </row>
    <row r="792" spans="1:6" x14ac:dyDescent="0.3">
      <c r="A792" s="387"/>
      <c r="B792" s="57"/>
      <c r="C792" s="24" t="s">
        <v>407</v>
      </c>
      <c r="D792" s="25" t="s">
        <v>262</v>
      </c>
      <c r="E792" s="25" t="s">
        <v>383</v>
      </c>
      <c r="F792" s="26" t="s">
        <v>383</v>
      </c>
    </row>
    <row r="793" spans="1:6" ht="18" thickBot="1" x14ac:dyDescent="0.35">
      <c r="A793" s="388"/>
      <c r="B793" s="57"/>
      <c r="C793" s="24" t="s">
        <v>1541</v>
      </c>
      <c r="D793" s="25" t="s">
        <v>423</v>
      </c>
      <c r="E793" s="25">
        <v>1</v>
      </c>
      <c r="F793" s="26">
        <v>1</v>
      </c>
    </row>
    <row r="794" spans="1:6" ht="18" thickBot="1" x14ac:dyDescent="0.35">
      <c r="A794" s="392"/>
      <c r="B794" s="392"/>
      <c r="C794" s="392"/>
      <c r="D794" s="393"/>
      <c r="E794" s="27">
        <v>10</v>
      </c>
      <c r="F794" s="5">
        <v>20</v>
      </c>
    </row>
    <row r="795" spans="1:6" s="205" customFormat="1" ht="18" x14ac:dyDescent="0.3">
      <c r="A795" s="15" t="s">
        <v>4524</v>
      </c>
    </row>
    <row r="796" spans="1:6" ht="18" thickBot="1" x14ac:dyDescent="0.35">
      <c r="A796" s="17" t="s">
        <v>342</v>
      </c>
    </row>
    <row r="797" spans="1:6" ht="26.25" thickBot="1" x14ac:dyDescent="0.35">
      <c r="A797" s="20" t="s">
        <v>0</v>
      </c>
      <c r="B797" s="22" t="s">
        <v>217</v>
      </c>
      <c r="C797" s="22" t="s">
        <v>250</v>
      </c>
      <c r="D797" s="22" t="s">
        <v>251</v>
      </c>
      <c r="E797" s="4" t="s">
        <v>477</v>
      </c>
    </row>
    <row r="798" spans="1:6" ht="25.5" x14ac:dyDescent="0.3">
      <c r="A798" s="386" t="s">
        <v>4525</v>
      </c>
      <c r="B798" s="21" t="s">
        <v>4526</v>
      </c>
      <c r="C798" s="28" t="s">
        <v>349</v>
      </c>
      <c r="D798" s="22"/>
      <c r="E798" s="4"/>
    </row>
    <row r="799" spans="1:6" x14ac:dyDescent="0.3">
      <c r="A799" s="387"/>
      <c r="B799" s="24" t="s">
        <v>4527</v>
      </c>
      <c r="C799" s="24" t="s">
        <v>3677</v>
      </c>
      <c r="D799" s="25" t="s">
        <v>682</v>
      </c>
      <c r="E799" s="39">
        <v>1025</v>
      </c>
    </row>
    <row r="800" spans="1:6" x14ac:dyDescent="0.3">
      <c r="A800" s="387"/>
      <c r="B800" s="57"/>
      <c r="C800" s="24" t="s">
        <v>422</v>
      </c>
      <c r="D800" s="25" t="s">
        <v>423</v>
      </c>
      <c r="E800" s="26">
        <v>1</v>
      </c>
    </row>
    <row r="801" spans="1:9" x14ac:dyDescent="0.3">
      <c r="A801" s="387"/>
      <c r="B801" s="57"/>
      <c r="C801" s="29" t="s">
        <v>457</v>
      </c>
      <c r="D801" s="25" t="s">
        <v>254</v>
      </c>
      <c r="E801" s="26" t="s">
        <v>622</v>
      </c>
    </row>
    <row r="802" spans="1:9" x14ac:dyDescent="0.3">
      <c r="A802" s="387"/>
      <c r="B802" s="57"/>
      <c r="C802" s="29" t="s">
        <v>284</v>
      </c>
      <c r="D802" s="25"/>
      <c r="E802" s="26"/>
    </row>
    <row r="803" spans="1:9" x14ac:dyDescent="0.3">
      <c r="A803" s="387"/>
      <c r="B803" s="57"/>
      <c r="C803" s="24" t="s">
        <v>2905</v>
      </c>
      <c r="D803" s="25" t="s">
        <v>262</v>
      </c>
      <c r="E803" s="26" t="s">
        <v>266</v>
      </c>
    </row>
    <row r="804" spans="1:9" ht="18" thickBot="1" x14ac:dyDescent="0.35">
      <c r="A804" s="388"/>
      <c r="B804" s="57"/>
      <c r="C804" s="24" t="s">
        <v>4344</v>
      </c>
      <c r="D804" s="25" t="s">
        <v>262</v>
      </c>
      <c r="E804" s="26" t="s">
        <v>400</v>
      </c>
    </row>
    <row r="805" spans="1:9" ht="18" thickBot="1" x14ac:dyDescent="0.35">
      <c r="A805" s="392"/>
      <c r="B805" s="392"/>
      <c r="C805" s="392"/>
      <c r="D805" s="393"/>
      <c r="E805" s="5">
        <v>10</v>
      </c>
    </row>
    <row r="806" spans="1:9" s="205" customFormat="1" ht="18" x14ac:dyDescent="0.3">
      <c r="A806" s="15" t="s">
        <v>4528</v>
      </c>
    </row>
    <row r="807" spans="1:9" x14ac:dyDescent="0.3">
      <c r="A807" s="16" t="s">
        <v>211</v>
      </c>
    </row>
    <row r="808" spans="1:9" x14ac:dyDescent="0.3">
      <c r="A808" s="17" t="s">
        <v>4529</v>
      </c>
    </row>
    <row r="809" spans="1:9" ht="18" thickBot="1" x14ac:dyDescent="0.35">
      <c r="A809" s="17" t="s">
        <v>342</v>
      </c>
    </row>
    <row r="810" spans="1:9" ht="18" thickBot="1" x14ac:dyDescent="0.35">
      <c r="A810" s="386" t="s">
        <v>0</v>
      </c>
      <c r="B810" s="396" t="s">
        <v>217</v>
      </c>
      <c r="C810" s="396" t="s">
        <v>250</v>
      </c>
      <c r="D810" s="396" t="s">
        <v>251</v>
      </c>
      <c r="E810" s="462" t="s">
        <v>4530</v>
      </c>
      <c r="F810" s="490"/>
      <c r="G810" s="490"/>
      <c r="H810" s="463"/>
      <c r="I810" s="396" t="s">
        <v>4531</v>
      </c>
    </row>
    <row r="811" spans="1:9" ht="18" thickBot="1" x14ac:dyDescent="0.35">
      <c r="A811" s="387"/>
      <c r="B811" s="469"/>
      <c r="C811" s="469"/>
      <c r="D811" s="469"/>
      <c r="E811" s="462" t="s">
        <v>392</v>
      </c>
      <c r="F811" s="463"/>
      <c r="G811" s="462" t="s">
        <v>393</v>
      </c>
      <c r="H811" s="463"/>
      <c r="I811" s="469"/>
    </row>
    <row r="812" spans="1:9" ht="18" thickBot="1" x14ac:dyDescent="0.35">
      <c r="A812" s="387"/>
      <c r="B812" s="469"/>
      <c r="C812" s="469"/>
      <c r="D812" s="469"/>
      <c r="E812" s="462" t="s">
        <v>2780</v>
      </c>
      <c r="F812" s="490"/>
      <c r="G812" s="490"/>
      <c r="H812" s="463"/>
      <c r="I812" s="469"/>
    </row>
    <row r="813" spans="1:9" ht="18" thickBot="1" x14ac:dyDescent="0.35">
      <c r="A813" s="388"/>
      <c r="B813" s="397"/>
      <c r="C813" s="397"/>
      <c r="D813" s="397"/>
      <c r="E813" s="22" t="s">
        <v>2198</v>
      </c>
      <c r="F813" s="22" t="s">
        <v>4532</v>
      </c>
      <c r="G813" s="22" t="s">
        <v>2198</v>
      </c>
      <c r="H813" s="22" t="s">
        <v>4532</v>
      </c>
      <c r="I813" s="397"/>
    </row>
    <row r="814" spans="1:9" x14ac:dyDescent="0.3">
      <c r="A814" s="386" t="s">
        <v>4533</v>
      </c>
      <c r="B814" s="389" t="s">
        <v>4534</v>
      </c>
      <c r="C814" s="28" t="s">
        <v>349</v>
      </c>
      <c r="D814" s="22"/>
      <c r="E814" s="22"/>
      <c r="F814" s="22"/>
      <c r="G814" s="22"/>
      <c r="H814" s="22"/>
      <c r="I814" s="4"/>
    </row>
    <row r="815" spans="1:9" x14ac:dyDescent="0.3">
      <c r="A815" s="387"/>
      <c r="B815" s="390"/>
      <c r="C815" s="24" t="s">
        <v>3677</v>
      </c>
      <c r="D815" s="25" t="s">
        <v>682</v>
      </c>
      <c r="E815" s="32">
        <v>1100</v>
      </c>
      <c r="F815" s="32">
        <v>1100</v>
      </c>
      <c r="G815" s="32">
        <v>1100</v>
      </c>
      <c r="H815" s="32">
        <v>1100</v>
      </c>
      <c r="I815" s="39">
        <v>1100</v>
      </c>
    </row>
    <row r="816" spans="1:9" x14ac:dyDescent="0.3">
      <c r="A816" s="387"/>
      <c r="B816" s="390"/>
      <c r="C816" s="24" t="s">
        <v>422</v>
      </c>
      <c r="D816" s="25" t="s">
        <v>423</v>
      </c>
      <c r="E816" s="25" t="s">
        <v>101</v>
      </c>
      <c r="F816" s="25" t="s">
        <v>101</v>
      </c>
      <c r="G816" s="25">
        <v>2</v>
      </c>
      <c r="H816" s="25">
        <v>2</v>
      </c>
      <c r="I816" s="26">
        <v>2</v>
      </c>
    </row>
    <row r="817" spans="1:9" x14ac:dyDescent="0.3">
      <c r="A817" s="387"/>
      <c r="B817" s="390"/>
      <c r="C817" s="29" t="s">
        <v>457</v>
      </c>
      <c r="D817" s="25" t="s">
        <v>254</v>
      </c>
      <c r="E817" s="25" t="s">
        <v>621</v>
      </c>
      <c r="F817" s="25" t="s">
        <v>609</v>
      </c>
      <c r="G817" s="25" t="s">
        <v>589</v>
      </c>
      <c r="H817" s="25" t="s">
        <v>1014</v>
      </c>
      <c r="I817" s="26" t="s">
        <v>334</v>
      </c>
    </row>
    <row r="818" spans="1:9" x14ac:dyDescent="0.3">
      <c r="A818" s="387" t="s">
        <v>4535</v>
      </c>
      <c r="B818" s="390" t="s">
        <v>4536</v>
      </c>
      <c r="C818" s="29" t="s">
        <v>284</v>
      </c>
      <c r="D818" s="25"/>
      <c r="E818" s="25"/>
      <c r="F818" s="25"/>
      <c r="G818" s="25"/>
      <c r="H818" s="25"/>
      <c r="I818" s="26"/>
    </row>
    <row r="819" spans="1:9" x14ac:dyDescent="0.3">
      <c r="A819" s="387"/>
      <c r="B819" s="390"/>
      <c r="C819" s="24" t="s">
        <v>500</v>
      </c>
      <c r="D819" s="25" t="s">
        <v>262</v>
      </c>
      <c r="E819" s="25" t="s">
        <v>2380</v>
      </c>
      <c r="F819" s="25" t="s">
        <v>817</v>
      </c>
      <c r="G819" s="25" t="s">
        <v>1506</v>
      </c>
      <c r="H819" s="25" t="s">
        <v>827</v>
      </c>
      <c r="I819" s="26" t="s">
        <v>2398</v>
      </c>
    </row>
    <row r="820" spans="1:9" x14ac:dyDescent="0.3">
      <c r="A820" s="387"/>
      <c r="B820" s="390"/>
      <c r="C820" s="24" t="s">
        <v>405</v>
      </c>
      <c r="D820" s="25" t="s">
        <v>262</v>
      </c>
      <c r="E820" s="25" t="s">
        <v>228</v>
      </c>
      <c r="F820" s="25" t="s">
        <v>228</v>
      </c>
      <c r="G820" s="25" t="s">
        <v>1506</v>
      </c>
      <c r="H820" s="25" t="s">
        <v>827</v>
      </c>
      <c r="I820" s="26" t="s">
        <v>228</v>
      </c>
    </row>
    <row r="821" spans="1:9" x14ac:dyDescent="0.3">
      <c r="A821" s="387" t="s">
        <v>4537</v>
      </c>
      <c r="B821" s="390" t="s">
        <v>4538</v>
      </c>
      <c r="C821" s="24" t="s">
        <v>1377</v>
      </c>
      <c r="D821" s="25" t="s">
        <v>262</v>
      </c>
      <c r="E821" s="25" t="s">
        <v>228</v>
      </c>
      <c r="F821" s="25" t="s">
        <v>228</v>
      </c>
      <c r="G821" s="25" t="s">
        <v>1506</v>
      </c>
      <c r="H821" s="25" t="s">
        <v>827</v>
      </c>
      <c r="I821" s="26" t="s">
        <v>228</v>
      </c>
    </row>
    <row r="822" spans="1:9" x14ac:dyDescent="0.3">
      <c r="A822" s="387"/>
      <c r="B822" s="390"/>
      <c r="C822" s="24" t="s">
        <v>407</v>
      </c>
      <c r="D822" s="25" t="s">
        <v>262</v>
      </c>
      <c r="E822" s="25" t="s">
        <v>228</v>
      </c>
      <c r="F822" s="25" t="s">
        <v>228</v>
      </c>
      <c r="G822" s="25" t="s">
        <v>266</v>
      </c>
      <c r="H822" s="25" t="s">
        <v>264</v>
      </c>
      <c r="I822" s="26" t="s">
        <v>228</v>
      </c>
    </row>
    <row r="823" spans="1:9" ht="18" thickBot="1" x14ac:dyDescent="0.35">
      <c r="A823" s="388"/>
      <c r="B823" s="391"/>
      <c r="C823" s="24" t="s">
        <v>1541</v>
      </c>
      <c r="D823" s="25" t="s">
        <v>423</v>
      </c>
      <c r="E823" s="25">
        <v>1</v>
      </c>
      <c r="F823" s="25">
        <v>1</v>
      </c>
      <c r="G823" s="25">
        <v>1</v>
      </c>
      <c r="H823" s="25">
        <v>1</v>
      </c>
      <c r="I823" s="26">
        <v>1</v>
      </c>
    </row>
    <row r="824" spans="1:9" ht="18" thickBot="1" x14ac:dyDescent="0.35">
      <c r="A824" s="392"/>
      <c r="B824" s="392"/>
      <c r="C824" s="392"/>
      <c r="D824" s="393"/>
      <c r="E824" s="27">
        <v>10</v>
      </c>
      <c r="F824" s="27">
        <v>20</v>
      </c>
      <c r="G824" s="27">
        <v>10</v>
      </c>
      <c r="H824" s="27">
        <v>20</v>
      </c>
      <c r="I824" s="5">
        <v>10</v>
      </c>
    </row>
    <row r="825" spans="1:9" x14ac:dyDescent="0.3">
      <c r="A825" s="16" t="s">
        <v>4539</v>
      </c>
    </row>
    <row r="826" spans="1:9" s="205" customFormat="1" ht="18" x14ac:dyDescent="0.3">
      <c r="A826" s="15" t="s">
        <v>4540</v>
      </c>
    </row>
    <row r="827" spans="1:9" ht="18" thickBot="1" x14ac:dyDescent="0.35">
      <c r="A827" s="17" t="s">
        <v>342</v>
      </c>
    </row>
    <row r="828" spans="1:9" ht="18" thickBot="1" x14ac:dyDescent="0.35">
      <c r="A828" s="386" t="s">
        <v>0</v>
      </c>
      <c r="B828" s="396" t="s">
        <v>217</v>
      </c>
      <c r="C828" s="396" t="s">
        <v>250</v>
      </c>
      <c r="D828" s="396" t="s">
        <v>251</v>
      </c>
      <c r="E828" s="462" t="s">
        <v>3890</v>
      </c>
      <c r="F828" s="463"/>
    </row>
    <row r="829" spans="1:9" ht="26.25" thickBot="1" x14ac:dyDescent="0.35">
      <c r="A829" s="388"/>
      <c r="B829" s="397"/>
      <c r="C829" s="397"/>
      <c r="D829" s="397"/>
      <c r="E829" s="22" t="s">
        <v>4455</v>
      </c>
      <c r="F829" s="4" t="s">
        <v>4456</v>
      </c>
    </row>
    <row r="830" spans="1:9" x14ac:dyDescent="0.3">
      <c r="A830" s="386" t="s">
        <v>4541</v>
      </c>
      <c r="B830" s="21" t="s">
        <v>4542</v>
      </c>
      <c r="C830" s="28" t="s">
        <v>349</v>
      </c>
      <c r="D830" s="22"/>
      <c r="E830" s="22"/>
      <c r="F830" s="4"/>
    </row>
    <row r="831" spans="1:9" x14ac:dyDescent="0.3">
      <c r="A831" s="387"/>
      <c r="B831" s="24" t="s">
        <v>4543</v>
      </c>
      <c r="C831" s="24" t="s">
        <v>3677</v>
      </c>
      <c r="D831" s="25" t="s">
        <v>682</v>
      </c>
      <c r="E831" s="32">
        <v>1025</v>
      </c>
      <c r="F831" s="39">
        <v>1025</v>
      </c>
    </row>
    <row r="832" spans="1:9" x14ac:dyDescent="0.3">
      <c r="A832" s="387"/>
      <c r="B832" s="57"/>
      <c r="C832" s="24" t="s">
        <v>422</v>
      </c>
      <c r="D832" s="25" t="s">
        <v>423</v>
      </c>
      <c r="E832" s="25">
        <v>2</v>
      </c>
      <c r="F832" s="26">
        <v>2</v>
      </c>
    </row>
    <row r="833" spans="1:6" x14ac:dyDescent="0.3">
      <c r="A833" s="387"/>
      <c r="B833" s="57"/>
      <c r="C833" s="29" t="s">
        <v>457</v>
      </c>
      <c r="D833" s="25" t="s">
        <v>254</v>
      </c>
      <c r="E833" s="25" t="s">
        <v>1208</v>
      </c>
      <c r="F833" s="26" t="s">
        <v>1064</v>
      </c>
    </row>
    <row r="834" spans="1:6" x14ac:dyDescent="0.3">
      <c r="A834" s="387"/>
      <c r="B834" s="57"/>
      <c r="C834" s="29" t="s">
        <v>284</v>
      </c>
      <c r="D834" s="25"/>
      <c r="E834" s="25"/>
      <c r="F834" s="26"/>
    </row>
    <row r="835" spans="1:6" x14ac:dyDescent="0.3">
      <c r="A835" s="387"/>
      <c r="B835" s="57"/>
      <c r="C835" s="24" t="s">
        <v>2905</v>
      </c>
      <c r="D835" s="25" t="s">
        <v>262</v>
      </c>
      <c r="E835" s="25" t="s">
        <v>1570</v>
      </c>
      <c r="F835" s="26" t="s">
        <v>1570</v>
      </c>
    </row>
    <row r="836" spans="1:6" x14ac:dyDescent="0.3">
      <c r="A836" s="387"/>
      <c r="B836" s="57"/>
      <c r="C836" s="24" t="s">
        <v>4344</v>
      </c>
      <c r="D836" s="25" t="s">
        <v>262</v>
      </c>
      <c r="E836" s="25" t="s">
        <v>2238</v>
      </c>
      <c r="F836" s="26" t="s">
        <v>2238</v>
      </c>
    </row>
    <row r="837" spans="1:6" ht="18" thickBot="1" x14ac:dyDescent="0.35">
      <c r="A837" s="388"/>
      <c r="B837" s="57"/>
      <c r="C837" s="24" t="s">
        <v>1541</v>
      </c>
      <c r="D837" s="25" t="s">
        <v>423</v>
      </c>
      <c r="E837" s="25">
        <v>1</v>
      </c>
      <c r="F837" s="26">
        <v>1</v>
      </c>
    </row>
    <row r="838" spans="1:6" ht="18" thickBot="1" x14ac:dyDescent="0.35">
      <c r="A838" s="392"/>
      <c r="B838" s="392"/>
      <c r="C838" s="392"/>
      <c r="D838" s="393"/>
      <c r="E838" s="27">
        <v>10</v>
      </c>
      <c r="F838" s="5">
        <v>20</v>
      </c>
    </row>
    <row r="839" spans="1:6" s="205" customFormat="1" ht="18" x14ac:dyDescent="0.3">
      <c r="A839" s="15" t="s">
        <v>4544</v>
      </c>
    </row>
    <row r="840" spans="1:6" ht="18" thickBot="1" x14ac:dyDescent="0.35">
      <c r="A840" s="17" t="s">
        <v>342</v>
      </c>
    </row>
    <row r="841" spans="1:6" ht="26.25" thickBot="1" x14ac:dyDescent="0.35">
      <c r="A841" s="20" t="s">
        <v>0</v>
      </c>
      <c r="B841" s="22" t="s">
        <v>217</v>
      </c>
      <c r="C841" s="22" t="s">
        <v>250</v>
      </c>
      <c r="D841" s="22" t="s">
        <v>251</v>
      </c>
      <c r="E841" s="4" t="s">
        <v>477</v>
      </c>
    </row>
    <row r="842" spans="1:6" x14ac:dyDescent="0.3">
      <c r="A842" s="386" t="s">
        <v>4545</v>
      </c>
      <c r="B842" s="389" t="s">
        <v>4546</v>
      </c>
      <c r="C842" s="28" t="s">
        <v>349</v>
      </c>
      <c r="D842" s="22"/>
      <c r="E842" s="4"/>
    </row>
    <row r="843" spans="1:6" x14ac:dyDescent="0.3">
      <c r="A843" s="387"/>
      <c r="B843" s="390"/>
      <c r="C843" s="24" t="s">
        <v>3677</v>
      </c>
      <c r="D843" s="25" t="s">
        <v>682</v>
      </c>
      <c r="E843" s="39">
        <v>1025</v>
      </c>
    </row>
    <row r="844" spans="1:6" x14ac:dyDescent="0.3">
      <c r="A844" s="387"/>
      <c r="B844" s="390"/>
      <c r="C844" s="24" t="s">
        <v>422</v>
      </c>
      <c r="D844" s="25" t="s">
        <v>423</v>
      </c>
      <c r="E844" s="26">
        <v>1</v>
      </c>
    </row>
    <row r="845" spans="1:6" x14ac:dyDescent="0.3">
      <c r="A845" s="387"/>
      <c r="B845" s="390"/>
      <c r="C845" s="29" t="s">
        <v>457</v>
      </c>
      <c r="D845" s="25" t="s">
        <v>254</v>
      </c>
      <c r="E845" s="26" t="s">
        <v>427</v>
      </c>
    </row>
    <row r="846" spans="1:6" x14ac:dyDescent="0.3">
      <c r="A846" s="387"/>
      <c r="B846" s="390"/>
      <c r="C846" s="29" t="s">
        <v>284</v>
      </c>
      <c r="D846" s="25"/>
      <c r="E846" s="26"/>
    </row>
    <row r="847" spans="1:6" x14ac:dyDescent="0.3">
      <c r="A847" s="387"/>
      <c r="B847" s="390"/>
      <c r="C847" s="24" t="s">
        <v>2905</v>
      </c>
      <c r="D847" s="25" t="s">
        <v>262</v>
      </c>
      <c r="E847" s="26" t="s">
        <v>1570</v>
      </c>
    </row>
    <row r="848" spans="1:6" ht="18" thickBot="1" x14ac:dyDescent="0.35">
      <c r="A848" s="388"/>
      <c r="B848" s="391"/>
      <c r="C848" s="24" t="s">
        <v>4344</v>
      </c>
      <c r="D848" s="25" t="s">
        <v>262</v>
      </c>
      <c r="E848" s="26" t="s">
        <v>2238</v>
      </c>
    </row>
    <row r="849" spans="1:7" ht="18" thickBot="1" x14ac:dyDescent="0.35">
      <c r="A849" s="392"/>
      <c r="B849" s="392"/>
      <c r="C849" s="392"/>
      <c r="D849" s="393"/>
      <c r="E849" s="5">
        <v>10</v>
      </c>
    </row>
    <row r="850" spans="1:7" s="205" customFormat="1" ht="18" x14ac:dyDescent="0.3">
      <c r="A850" s="15" t="s">
        <v>4547</v>
      </c>
    </row>
    <row r="851" spans="1:7" ht="18" thickBot="1" x14ac:dyDescent="0.35">
      <c r="A851" s="17" t="s">
        <v>4548</v>
      </c>
    </row>
    <row r="852" spans="1:7" ht="64.5" thickBot="1" x14ac:dyDescent="0.35">
      <c r="A852" s="20" t="s">
        <v>0</v>
      </c>
      <c r="B852" s="22" t="s">
        <v>217</v>
      </c>
      <c r="C852" s="22" t="s">
        <v>250</v>
      </c>
      <c r="D852" s="22" t="s">
        <v>251</v>
      </c>
      <c r="E852" s="22" t="s">
        <v>4549</v>
      </c>
      <c r="F852" s="22" t="s">
        <v>4550</v>
      </c>
      <c r="G852" s="4" t="s">
        <v>4551</v>
      </c>
    </row>
    <row r="853" spans="1:7" x14ac:dyDescent="0.3">
      <c r="A853" s="386" t="s">
        <v>4552</v>
      </c>
      <c r="B853" s="389" t="s">
        <v>4549</v>
      </c>
      <c r="C853" s="28" t="s">
        <v>349</v>
      </c>
      <c r="D853" s="22"/>
      <c r="E853" s="22"/>
      <c r="F853" s="22"/>
      <c r="G853" s="4"/>
    </row>
    <row r="854" spans="1:7" x14ac:dyDescent="0.3">
      <c r="A854" s="387"/>
      <c r="B854" s="390"/>
      <c r="C854" s="24" t="s">
        <v>3677</v>
      </c>
      <c r="D854" s="25" t="s">
        <v>682</v>
      </c>
      <c r="E854" s="32">
        <v>1025</v>
      </c>
      <c r="F854" s="32">
        <v>1025</v>
      </c>
      <c r="G854" s="39">
        <v>1025</v>
      </c>
    </row>
    <row r="855" spans="1:7" x14ac:dyDescent="0.3">
      <c r="A855" s="387"/>
      <c r="B855" s="390"/>
      <c r="C855" s="24" t="s">
        <v>422</v>
      </c>
      <c r="D855" s="25" t="s">
        <v>423</v>
      </c>
      <c r="E855" s="25">
        <v>2</v>
      </c>
      <c r="F855" s="25">
        <v>2</v>
      </c>
      <c r="G855" s="26">
        <v>2</v>
      </c>
    </row>
    <row r="856" spans="1:7" x14ac:dyDescent="0.3">
      <c r="A856" s="387"/>
      <c r="B856" s="390"/>
      <c r="C856" s="29" t="s">
        <v>4553</v>
      </c>
      <c r="D856" s="25" t="s">
        <v>254</v>
      </c>
      <c r="E856" s="25" t="s">
        <v>2732</v>
      </c>
      <c r="F856" s="25" t="s">
        <v>4554</v>
      </c>
      <c r="G856" s="26" t="s">
        <v>1320</v>
      </c>
    </row>
    <row r="857" spans="1:7" x14ac:dyDescent="0.3">
      <c r="A857" s="23" t="s">
        <v>4555</v>
      </c>
      <c r="B857" s="24" t="s">
        <v>343</v>
      </c>
      <c r="C857" s="29" t="s">
        <v>284</v>
      </c>
      <c r="D857" s="25"/>
      <c r="E857" s="25"/>
      <c r="F857" s="25"/>
      <c r="G857" s="26"/>
    </row>
    <row r="858" spans="1:7" x14ac:dyDescent="0.3">
      <c r="A858" s="23"/>
      <c r="B858" s="24" t="s">
        <v>4556</v>
      </c>
      <c r="C858" s="24" t="s">
        <v>4557</v>
      </c>
      <c r="D858" s="25" t="s">
        <v>262</v>
      </c>
      <c r="E858" s="25" t="s">
        <v>501</v>
      </c>
      <c r="F858" s="25" t="s">
        <v>501</v>
      </c>
      <c r="G858" s="26" t="s">
        <v>362</v>
      </c>
    </row>
    <row r="859" spans="1:7" x14ac:dyDescent="0.3">
      <c r="A859" s="23"/>
      <c r="B859" s="24" t="s">
        <v>343</v>
      </c>
      <c r="C859" s="24" t="s">
        <v>4558</v>
      </c>
      <c r="D859" s="25" t="s">
        <v>262</v>
      </c>
      <c r="E859" s="25" t="s">
        <v>2238</v>
      </c>
      <c r="F859" s="25" t="s">
        <v>359</v>
      </c>
      <c r="G859" s="26" t="s">
        <v>358</v>
      </c>
    </row>
    <row r="860" spans="1:7" x14ac:dyDescent="0.3">
      <c r="A860" s="387" t="s">
        <v>4559</v>
      </c>
      <c r="B860" s="24" t="s">
        <v>4560</v>
      </c>
      <c r="C860" s="24" t="s">
        <v>4561</v>
      </c>
      <c r="D860" s="25" t="s">
        <v>262</v>
      </c>
      <c r="E860" s="25" t="s">
        <v>406</v>
      </c>
      <c r="F860" s="25" t="s">
        <v>266</v>
      </c>
      <c r="G860" s="26" t="s">
        <v>719</v>
      </c>
    </row>
    <row r="861" spans="1:7" x14ac:dyDescent="0.3">
      <c r="A861" s="387"/>
      <c r="B861" s="57"/>
      <c r="C861" s="24" t="s">
        <v>4562</v>
      </c>
      <c r="D861" s="25" t="s">
        <v>262</v>
      </c>
      <c r="E861" s="25" t="s">
        <v>709</v>
      </c>
      <c r="F861" s="25" t="s">
        <v>709</v>
      </c>
      <c r="G861" s="26" t="s">
        <v>709</v>
      </c>
    </row>
    <row r="862" spans="1:7" ht="18" thickBot="1" x14ac:dyDescent="0.35">
      <c r="A862" s="388"/>
      <c r="B862" s="57"/>
      <c r="C862" s="24" t="s">
        <v>1541</v>
      </c>
      <c r="D862" s="25" t="s">
        <v>423</v>
      </c>
      <c r="E862" s="25">
        <v>2</v>
      </c>
      <c r="F862" s="25">
        <v>2</v>
      </c>
      <c r="G862" s="26">
        <v>2</v>
      </c>
    </row>
    <row r="863" spans="1:7" ht="18" thickBot="1" x14ac:dyDescent="0.35">
      <c r="A863" s="392"/>
      <c r="B863" s="392"/>
      <c r="C863" s="392"/>
      <c r="D863" s="393"/>
      <c r="E863" s="27">
        <v>10</v>
      </c>
      <c r="F863" s="27">
        <v>10</v>
      </c>
      <c r="G863" s="5">
        <v>10</v>
      </c>
    </row>
    <row r="864" spans="1:7" s="205" customFormat="1" ht="18" x14ac:dyDescent="0.3">
      <c r="A864" s="15" t="s">
        <v>4563</v>
      </c>
    </row>
    <row r="865" spans="1:6" x14ac:dyDescent="0.3">
      <c r="A865" s="16" t="s">
        <v>211</v>
      </c>
    </row>
    <row r="866" spans="1:6" x14ac:dyDescent="0.3">
      <c r="A866" s="17" t="s">
        <v>4564</v>
      </c>
    </row>
    <row r="867" spans="1:6" s="205" customFormat="1" ht="18" x14ac:dyDescent="0.3">
      <c r="A867" s="15" t="s">
        <v>4565</v>
      </c>
    </row>
    <row r="868" spans="1:6" ht="18" thickBot="1" x14ac:dyDescent="0.35">
      <c r="A868" s="17" t="s">
        <v>342</v>
      </c>
    </row>
    <row r="869" spans="1:6" ht="18" thickBot="1" x14ac:dyDescent="0.35">
      <c r="A869" s="386" t="s">
        <v>0</v>
      </c>
      <c r="B869" s="396" t="s">
        <v>217</v>
      </c>
      <c r="C869" s="396" t="s">
        <v>250</v>
      </c>
      <c r="D869" s="396" t="s">
        <v>251</v>
      </c>
      <c r="E869" s="462" t="s">
        <v>4334</v>
      </c>
      <c r="F869" s="463"/>
    </row>
    <row r="870" spans="1:6" ht="18" thickBot="1" x14ac:dyDescent="0.35">
      <c r="A870" s="388"/>
      <c r="B870" s="397"/>
      <c r="C870" s="397"/>
      <c r="D870" s="397"/>
      <c r="E870" s="22" t="s">
        <v>4335</v>
      </c>
      <c r="F870" s="4" t="s">
        <v>4336</v>
      </c>
    </row>
    <row r="871" spans="1:6" x14ac:dyDescent="0.3">
      <c r="A871" s="386" t="s">
        <v>4566</v>
      </c>
      <c r="B871" s="389" t="s">
        <v>4343</v>
      </c>
      <c r="C871" s="28" t="s">
        <v>349</v>
      </c>
      <c r="D871" s="22"/>
      <c r="E871" s="22"/>
      <c r="F871" s="4"/>
    </row>
    <row r="872" spans="1:6" x14ac:dyDescent="0.3">
      <c r="A872" s="387"/>
      <c r="B872" s="390"/>
      <c r="C872" s="24" t="s">
        <v>3677</v>
      </c>
      <c r="D872" s="25" t="s">
        <v>682</v>
      </c>
      <c r="E872" s="32">
        <v>1015</v>
      </c>
      <c r="F872" s="39">
        <v>1015</v>
      </c>
    </row>
    <row r="873" spans="1:6" x14ac:dyDescent="0.3">
      <c r="A873" s="23"/>
      <c r="B873" s="24"/>
      <c r="C873" s="24" t="s">
        <v>422</v>
      </c>
      <c r="D873" s="25" t="s">
        <v>423</v>
      </c>
      <c r="E873" s="25">
        <v>1</v>
      </c>
      <c r="F873" s="26">
        <v>3</v>
      </c>
    </row>
    <row r="874" spans="1:6" x14ac:dyDescent="0.3">
      <c r="A874" s="387"/>
      <c r="B874" s="390"/>
      <c r="C874" s="29" t="s">
        <v>4567</v>
      </c>
      <c r="D874" s="469" t="s">
        <v>254</v>
      </c>
      <c r="E874" s="469" t="s">
        <v>309</v>
      </c>
      <c r="F874" s="469" t="s">
        <v>334</v>
      </c>
    </row>
    <row r="875" spans="1:6" x14ac:dyDescent="0.3">
      <c r="A875" s="387"/>
      <c r="B875" s="390"/>
      <c r="C875" s="29" t="s">
        <v>284</v>
      </c>
      <c r="D875" s="469"/>
      <c r="E875" s="469"/>
      <c r="F875" s="469"/>
    </row>
    <row r="876" spans="1:6" ht="27" x14ac:dyDescent="0.3">
      <c r="A876" s="23"/>
      <c r="B876" s="24"/>
      <c r="C876" s="24" t="s">
        <v>4568</v>
      </c>
      <c r="D876" s="25" t="s">
        <v>262</v>
      </c>
      <c r="E876" s="25" t="s">
        <v>450</v>
      </c>
      <c r="F876" s="26" t="s">
        <v>450</v>
      </c>
    </row>
    <row r="877" spans="1:6" x14ac:dyDescent="0.3">
      <c r="A877" s="23"/>
      <c r="B877" s="24"/>
      <c r="C877" s="24" t="s">
        <v>4344</v>
      </c>
      <c r="D877" s="25" t="s">
        <v>262</v>
      </c>
      <c r="E877" s="25" t="s">
        <v>2278</v>
      </c>
      <c r="F877" s="26" t="s">
        <v>2278</v>
      </c>
    </row>
    <row r="878" spans="1:6" ht="18" thickBot="1" x14ac:dyDescent="0.35">
      <c r="A878" s="23"/>
      <c r="B878" s="24"/>
      <c r="C878" s="24" t="s">
        <v>1541</v>
      </c>
      <c r="D878" s="25" t="s">
        <v>423</v>
      </c>
      <c r="E878" s="25">
        <v>1</v>
      </c>
      <c r="F878" s="26">
        <v>1</v>
      </c>
    </row>
    <row r="879" spans="1:6" ht="18" thickBot="1" x14ac:dyDescent="0.35">
      <c r="A879" s="392"/>
      <c r="B879" s="392"/>
      <c r="C879" s="392"/>
      <c r="D879" s="393"/>
      <c r="E879" s="27">
        <v>10</v>
      </c>
      <c r="F879" s="5">
        <v>20</v>
      </c>
    </row>
    <row r="880" spans="1:6" s="205" customFormat="1" ht="18" x14ac:dyDescent="0.3">
      <c r="A880" s="15" t="s">
        <v>4569</v>
      </c>
    </row>
    <row r="881" spans="1:6" s="205" customFormat="1" ht="18" x14ac:dyDescent="0.3">
      <c r="A881" s="15" t="s">
        <v>4570</v>
      </c>
    </row>
    <row r="882" spans="1:6" ht="18" thickBot="1" x14ac:dyDescent="0.35">
      <c r="A882" s="17" t="s">
        <v>342</v>
      </c>
    </row>
    <row r="883" spans="1:6" ht="26.25" thickBot="1" x14ac:dyDescent="0.35">
      <c r="A883" s="20" t="s">
        <v>0</v>
      </c>
      <c r="B883" s="22" t="s">
        <v>217</v>
      </c>
      <c r="C883" s="22" t="s">
        <v>250</v>
      </c>
      <c r="D883" s="22" t="s">
        <v>251</v>
      </c>
      <c r="E883" s="22" t="s">
        <v>4347</v>
      </c>
      <c r="F883" s="4" t="s">
        <v>4348</v>
      </c>
    </row>
    <row r="884" spans="1:6" x14ac:dyDescent="0.3">
      <c r="A884" s="20" t="s">
        <v>4571</v>
      </c>
      <c r="B884" s="21" t="s">
        <v>4347</v>
      </c>
      <c r="C884" s="28" t="s">
        <v>349</v>
      </c>
      <c r="D884" s="22"/>
      <c r="E884" s="22"/>
      <c r="F884" s="4"/>
    </row>
    <row r="885" spans="1:6" x14ac:dyDescent="0.3">
      <c r="A885" s="23"/>
      <c r="B885" s="24"/>
      <c r="C885" s="24" t="s">
        <v>3677</v>
      </c>
      <c r="D885" s="25" t="s">
        <v>682</v>
      </c>
      <c r="E885" s="32">
        <v>1015</v>
      </c>
      <c r="F885" s="39">
        <v>1015</v>
      </c>
    </row>
    <row r="886" spans="1:6" x14ac:dyDescent="0.3">
      <c r="A886" s="23"/>
      <c r="B886" s="24"/>
      <c r="C886" s="24" t="s">
        <v>422</v>
      </c>
      <c r="D886" s="25" t="s">
        <v>423</v>
      </c>
      <c r="E886" s="25">
        <v>1</v>
      </c>
      <c r="F886" s="26">
        <v>1</v>
      </c>
    </row>
    <row r="887" spans="1:6" x14ac:dyDescent="0.3">
      <c r="A887" s="387" t="s">
        <v>4572</v>
      </c>
      <c r="B887" s="390" t="s">
        <v>4348</v>
      </c>
      <c r="C887" s="29" t="s">
        <v>4567</v>
      </c>
      <c r="D887" s="25" t="s">
        <v>254</v>
      </c>
      <c r="E887" s="25" t="s">
        <v>332</v>
      </c>
      <c r="F887" s="26" t="s">
        <v>518</v>
      </c>
    </row>
    <row r="888" spans="1:6" x14ac:dyDescent="0.3">
      <c r="A888" s="387"/>
      <c r="B888" s="390"/>
      <c r="C888" s="29" t="s">
        <v>284</v>
      </c>
      <c r="D888" s="25"/>
      <c r="E888" s="25"/>
      <c r="F888" s="26"/>
    </row>
    <row r="889" spans="1:6" x14ac:dyDescent="0.3">
      <c r="A889" s="387"/>
      <c r="B889" s="390"/>
      <c r="C889" s="24" t="s">
        <v>4573</v>
      </c>
      <c r="D889" s="25" t="s">
        <v>262</v>
      </c>
      <c r="E889" s="25" t="s">
        <v>450</v>
      </c>
      <c r="F889" s="26" t="s">
        <v>450</v>
      </c>
    </row>
    <row r="890" spans="1:6" x14ac:dyDescent="0.3">
      <c r="A890" s="387"/>
      <c r="B890" s="390"/>
      <c r="C890" s="24" t="s">
        <v>4344</v>
      </c>
      <c r="D890" s="25" t="s">
        <v>262</v>
      </c>
      <c r="E890" s="25" t="s">
        <v>228</v>
      </c>
      <c r="F890" s="26" t="s">
        <v>2278</v>
      </c>
    </row>
    <row r="891" spans="1:6" x14ac:dyDescent="0.3">
      <c r="A891" s="387"/>
      <c r="B891" s="390"/>
      <c r="C891" s="24" t="s">
        <v>4339</v>
      </c>
      <c r="D891" s="25" t="s">
        <v>262</v>
      </c>
      <c r="E891" s="25" t="s">
        <v>2278</v>
      </c>
      <c r="F891" s="26" t="s">
        <v>228</v>
      </c>
    </row>
    <row r="892" spans="1:6" ht="18" thickBot="1" x14ac:dyDescent="0.35">
      <c r="A892" s="388"/>
      <c r="B892" s="391"/>
      <c r="C892" s="24" t="s">
        <v>1541</v>
      </c>
      <c r="D892" s="25" t="s">
        <v>423</v>
      </c>
      <c r="E892" s="25">
        <v>1</v>
      </c>
      <c r="F892" s="26">
        <v>1</v>
      </c>
    </row>
    <row r="893" spans="1:6" ht="18" thickBot="1" x14ac:dyDescent="0.35">
      <c r="A893" s="392"/>
      <c r="B893" s="392"/>
      <c r="C893" s="392"/>
      <c r="D893" s="393"/>
      <c r="E893" s="27">
        <v>10</v>
      </c>
      <c r="F893" s="5">
        <v>20</v>
      </c>
    </row>
    <row r="894" spans="1:6" s="205" customFormat="1" ht="18" x14ac:dyDescent="0.3">
      <c r="A894" s="15" t="s">
        <v>4574</v>
      </c>
    </row>
    <row r="895" spans="1:6" s="205" customFormat="1" ht="18" x14ac:dyDescent="0.3">
      <c r="A895" s="15" t="s">
        <v>4575</v>
      </c>
    </row>
    <row r="896" spans="1:6" ht="18" thickBot="1" x14ac:dyDescent="0.35">
      <c r="A896" s="17" t="s">
        <v>342</v>
      </c>
    </row>
    <row r="897" spans="1:8" ht="18" thickBot="1" x14ac:dyDescent="0.35">
      <c r="A897" s="386" t="s">
        <v>0</v>
      </c>
      <c r="B897" s="396" t="s">
        <v>217</v>
      </c>
      <c r="C897" s="396" t="s">
        <v>250</v>
      </c>
      <c r="D897" s="396" t="s">
        <v>251</v>
      </c>
      <c r="E897" s="462" t="s">
        <v>4353</v>
      </c>
      <c r="F897" s="490"/>
      <c r="G897" s="490"/>
      <c r="H897" s="463"/>
    </row>
    <row r="898" spans="1:8" ht="18" thickBot="1" x14ac:dyDescent="0.35">
      <c r="A898" s="387"/>
      <c r="B898" s="469"/>
      <c r="C898" s="469"/>
      <c r="D898" s="469"/>
      <c r="E898" s="462" t="s">
        <v>4576</v>
      </c>
      <c r="F898" s="463"/>
      <c r="G898" s="462" t="s">
        <v>4355</v>
      </c>
      <c r="H898" s="463"/>
    </row>
    <row r="899" spans="1:8" ht="18" thickBot="1" x14ac:dyDescent="0.35">
      <c r="A899" s="387"/>
      <c r="B899" s="469"/>
      <c r="C899" s="469"/>
      <c r="D899" s="469"/>
      <c r="E899" s="462" t="s">
        <v>3807</v>
      </c>
      <c r="F899" s="490"/>
      <c r="G899" s="490"/>
      <c r="H899" s="60"/>
    </row>
    <row r="900" spans="1:8" ht="18" thickBot="1" x14ac:dyDescent="0.35">
      <c r="A900" s="388"/>
      <c r="B900" s="397"/>
      <c r="C900" s="397"/>
      <c r="D900" s="397"/>
      <c r="E900" s="22" t="s">
        <v>413</v>
      </c>
      <c r="F900" s="22" t="s">
        <v>463</v>
      </c>
      <c r="G900" s="22" t="s">
        <v>413</v>
      </c>
      <c r="H900" s="4" t="s">
        <v>463</v>
      </c>
    </row>
    <row r="901" spans="1:8" x14ac:dyDescent="0.3">
      <c r="A901" s="386" t="s">
        <v>4577</v>
      </c>
      <c r="B901" s="389" t="s">
        <v>4358</v>
      </c>
      <c r="C901" s="28" t="s">
        <v>349</v>
      </c>
      <c r="D901" s="22"/>
      <c r="E901" s="22"/>
      <c r="F901" s="22"/>
      <c r="G901" s="22"/>
      <c r="H901" s="4"/>
    </row>
    <row r="902" spans="1:8" x14ac:dyDescent="0.3">
      <c r="A902" s="387"/>
      <c r="B902" s="390"/>
      <c r="C902" s="24" t="s">
        <v>3677</v>
      </c>
      <c r="D902" s="25" t="s">
        <v>682</v>
      </c>
      <c r="E902" s="32">
        <v>1015</v>
      </c>
      <c r="F902" s="32">
        <v>1015</v>
      </c>
      <c r="G902" s="32">
        <v>1015</v>
      </c>
      <c r="H902" s="39">
        <v>1015</v>
      </c>
    </row>
    <row r="903" spans="1:8" x14ac:dyDescent="0.3">
      <c r="A903" s="387"/>
      <c r="B903" s="390"/>
      <c r="C903" s="24" t="s">
        <v>422</v>
      </c>
      <c r="D903" s="25" t="s">
        <v>423</v>
      </c>
      <c r="E903" s="25">
        <v>5</v>
      </c>
      <c r="F903" s="25">
        <v>5</v>
      </c>
      <c r="G903" s="25">
        <v>5</v>
      </c>
      <c r="H903" s="26">
        <v>5</v>
      </c>
    </row>
    <row r="904" spans="1:8" x14ac:dyDescent="0.3">
      <c r="A904" s="387"/>
      <c r="B904" s="390"/>
      <c r="C904" s="29" t="s">
        <v>457</v>
      </c>
      <c r="D904" s="469" t="s">
        <v>254</v>
      </c>
      <c r="E904" s="469" t="s">
        <v>944</v>
      </c>
      <c r="F904" s="469" t="s">
        <v>2611</v>
      </c>
      <c r="G904" s="469" t="s">
        <v>959</v>
      </c>
      <c r="H904" s="469" t="s">
        <v>623</v>
      </c>
    </row>
    <row r="905" spans="1:8" x14ac:dyDescent="0.3">
      <c r="A905" s="387"/>
      <c r="B905" s="390"/>
      <c r="C905" s="29" t="s">
        <v>284</v>
      </c>
      <c r="D905" s="469"/>
      <c r="E905" s="469"/>
      <c r="F905" s="469"/>
      <c r="G905" s="469"/>
      <c r="H905" s="469"/>
    </row>
    <row r="906" spans="1:8" ht="27" x14ac:dyDescent="0.3">
      <c r="A906" s="387"/>
      <c r="B906" s="390"/>
      <c r="C906" s="24" t="s">
        <v>4568</v>
      </c>
      <c r="D906" s="25" t="s">
        <v>262</v>
      </c>
      <c r="E906" s="25" t="s">
        <v>450</v>
      </c>
      <c r="F906" s="25" t="s">
        <v>450</v>
      </c>
      <c r="G906" s="25" t="s">
        <v>450</v>
      </c>
      <c r="H906" s="26" t="s">
        <v>450</v>
      </c>
    </row>
    <row r="907" spans="1:8" x14ac:dyDescent="0.3">
      <c r="A907" s="387"/>
      <c r="B907" s="390"/>
      <c r="C907" s="24" t="s">
        <v>4344</v>
      </c>
      <c r="D907" s="25" t="s">
        <v>262</v>
      </c>
      <c r="E907" s="25" t="s">
        <v>400</v>
      </c>
      <c r="F907" s="25" t="s">
        <v>400</v>
      </c>
      <c r="G907" s="25" t="s">
        <v>400</v>
      </c>
      <c r="H907" s="26" t="s">
        <v>400</v>
      </c>
    </row>
    <row r="908" spans="1:8" ht="18" thickBot="1" x14ac:dyDescent="0.35">
      <c r="A908" s="388"/>
      <c r="B908" s="391"/>
      <c r="C908" s="24" t="s">
        <v>1541</v>
      </c>
      <c r="D908" s="25" t="s">
        <v>423</v>
      </c>
      <c r="E908" s="25">
        <v>1</v>
      </c>
      <c r="F908" s="25">
        <v>1</v>
      </c>
      <c r="G908" s="25">
        <v>1</v>
      </c>
      <c r="H908" s="26">
        <v>1</v>
      </c>
    </row>
    <row r="909" spans="1:8" ht="18" thickBot="1" x14ac:dyDescent="0.35">
      <c r="A909" s="392"/>
      <c r="B909" s="392"/>
      <c r="C909" s="392"/>
      <c r="D909" s="393"/>
      <c r="E909" s="27">
        <v>10</v>
      </c>
      <c r="F909" s="27">
        <v>20</v>
      </c>
      <c r="G909" s="27">
        <v>30</v>
      </c>
      <c r="H909" s="5">
        <v>40</v>
      </c>
    </row>
    <row r="910" spans="1:8" s="205" customFormat="1" ht="18" x14ac:dyDescent="0.3">
      <c r="A910" s="15" t="s">
        <v>4578</v>
      </c>
    </row>
    <row r="911" spans="1:8" ht="18" thickBot="1" x14ac:dyDescent="0.35">
      <c r="A911" s="17" t="s">
        <v>342</v>
      </c>
    </row>
    <row r="912" spans="1:8" ht="18" thickBot="1" x14ac:dyDescent="0.35">
      <c r="A912" s="386" t="s">
        <v>0</v>
      </c>
      <c r="B912" s="396" t="s">
        <v>217</v>
      </c>
      <c r="C912" s="396" t="s">
        <v>250</v>
      </c>
      <c r="D912" s="396" t="s">
        <v>251</v>
      </c>
      <c r="E912" s="462" t="s">
        <v>4361</v>
      </c>
      <c r="F912" s="490"/>
      <c r="G912" s="490"/>
      <c r="H912" s="463"/>
    </row>
    <row r="913" spans="1:8" ht="18" thickBot="1" x14ac:dyDescent="0.35">
      <c r="A913" s="387"/>
      <c r="B913" s="469"/>
      <c r="C913" s="469"/>
      <c r="D913" s="469"/>
      <c r="E913" s="462" t="s">
        <v>4362</v>
      </c>
      <c r="F913" s="463"/>
      <c r="G913" s="462" t="s">
        <v>4363</v>
      </c>
      <c r="H913" s="463"/>
    </row>
    <row r="914" spans="1:8" ht="18" thickBot="1" x14ac:dyDescent="0.35">
      <c r="A914" s="387"/>
      <c r="B914" s="469"/>
      <c r="C914" s="469"/>
      <c r="D914" s="469"/>
      <c r="E914" s="462" t="s">
        <v>462</v>
      </c>
      <c r="F914" s="490"/>
      <c r="G914" s="490"/>
      <c r="H914" s="463"/>
    </row>
    <row r="915" spans="1:8" ht="18" thickBot="1" x14ac:dyDescent="0.35">
      <c r="A915" s="388"/>
      <c r="B915" s="397"/>
      <c r="C915" s="397"/>
      <c r="D915" s="397"/>
      <c r="E915" s="22" t="s">
        <v>413</v>
      </c>
      <c r="F915" s="22" t="s">
        <v>463</v>
      </c>
      <c r="G915" s="22" t="s">
        <v>413</v>
      </c>
      <c r="H915" s="4" t="s">
        <v>463</v>
      </c>
    </row>
    <row r="916" spans="1:8" x14ac:dyDescent="0.3">
      <c r="A916" s="386" t="s">
        <v>4579</v>
      </c>
      <c r="B916" s="389" t="s">
        <v>4365</v>
      </c>
      <c r="C916" s="21" t="s">
        <v>349</v>
      </c>
      <c r="D916" s="22"/>
      <c r="E916" s="22"/>
      <c r="F916" s="22"/>
      <c r="G916" s="22"/>
      <c r="H916" s="4"/>
    </row>
    <row r="917" spans="1:8" x14ac:dyDescent="0.3">
      <c r="A917" s="387"/>
      <c r="B917" s="390"/>
      <c r="C917" s="24" t="s">
        <v>3677</v>
      </c>
      <c r="D917" s="25" t="s">
        <v>682</v>
      </c>
      <c r="E917" s="32">
        <v>1015</v>
      </c>
      <c r="F917" s="32">
        <v>1015</v>
      </c>
      <c r="G917" s="32">
        <v>1015</v>
      </c>
      <c r="H917" s="39">
        <v>1015</v>
      </c>
    </row>
    <row r="918" spans="1:8" x14ac:dyDescent="0.3">
      <c r="A918" s="23"/>
      <c r="B918" s="24"/>
      <c r="C918" s="24" t="s">
        <v>422</v>
      </c>
      <c r="D918" s="25" t="s">
        <v>423</v>
      </c>
      <c r="E918" s="25">
        <v>4</v>
      </c>
      <c r="F918" s="25">
        <v>4</v>
      </c>
      <c r="G918" s="25">
        <v>4</v>
      </c>
      <c r="H918" s="26">
        <v>4</v>
      </c>
    </row>
    <row r="919" spans="1:8" x14ac:dyDescent="0.3">
      <c r="A919" s="387"/>
      <c r="B919" s="390"/>
      <c r="C919" s="29" t="s">
        <v>457</v>
      </c>
      <c r="D919" s="469" t="s">
        <v>254</v>
      </c>
      <c r="E919" s="469" t="s">
        <v>3755</v>
      </c>
      <c r="F919" s="469" t="s">
        <v>938</v>
      </c>
      <c r="G919" s="469" t="s">
        <v>239</v>
      </c>
      <c r="H919" s="469" t="s">
        <v>3030</v>
      </c>
    </row>
    <row r="920" spans="1:8" x14ac:dyDescent="0.3">
      <c r="A920" s="387"/>
      <c r="B920" s="390"/>
      <c r="C920" s="29" t="s">
        <v>284</v>
      </c>
      <c r="D920" s="469"/>
      <c r="E920" s="469"/>
      <c r="F920" s="469"/>
      <c r="G920" s="469"/>
      <c r="H920" s="469"/>
    </row>
    <row r="921" spans="1:8" x14ac:dyDescent="0.3">
      <c r="A921" s="23"/>
      <c r="B921" s="24"/>
      <c r="C921" s="24" t="s">
        <v>4573</v>
      </c>
      <c r="D921" s="25" t="s">
        <v>262</v>
      </c>
      <c r="E921" s="25" t="s">
        <v>450</v>
      </c>
      <c r="F921" s="25" t="s">
        <v>450</v>
      </c>
      <c r="G921" s="25" t="s">
        <v>450</v>
      </c>
      <c r="H921" s="26" t="s">
        <v>450</v>
      </c>
    </row>
    <row r="922" spans="1:8" x14ac:dyDescent="0.3">
      <c r="A922" s="23"/>
      <c r="B922" s="24"/>
      <c r="C922" s="24" t="s">
        <v>4344</v>
      </c>
      <c r="D922" s="25" t="s">
        <v>262</v>
      </c>
      <c r="E922" s="25" t="s">
        <v>400</v>
      </c>
      <c r="F922" s="25" t="s">
        <v>400</v>
      </c>
      <c r="G922" s="25" t="s">
        <v>2238</v>
      </c>
      <c r="H922" s="26" t="s">
        <v>2238</v>
      </c>
    </row>
    <row r="923" spans="1:8" ht="18" thickBot="1" x14ac:dyDescent="0.35">
      <c r="A923" s="23"/>
      <c r="B923" s="24"/>
      <c r="C923" s="24" t="s">
        <v>1541</v>
      </c>
      <c r="D923" s="25" t="s">
        <v>423</v>
      </c>
      <c r="E923" s="25">
        <v>1</v>
      </c>
      <c r="F923" s="25">
        <v>1</v>
      </c>
      <c r="G923" s="25">
        <v>1</v>
      </c>
      <c r="H923" s="26">
        <v>1</v>
      </c>
    </row>
    <row r="924" spans="1:8" ht="18" thickBot="1" x14ac:dyDescent="0.35">
      <c r="A924" s="392"/>
      <c r="B924" s="392"/>
      <c r="C924" s="392"/>
      <c r="D924" s="393"/>
      <c r="E924" s="27">
        <v>10</v>
      </c>
      <c r="F924" s="27">
        <v>20</v>
      </c>
      <c r="G924" s="27">
        <v>30</v>
      </c>
      <c r="H924" s="5">
        <v>40</v>
      </c>
    </row>
    <row r="925" spans="1:8" s="205" customFormat="1" ht="18" x14ac:dyDescent="0.3">
      <c r="A925" s="15" t="s">
        <v>4580</v>
      </c>
    </row>
    <row r="926" spans="1:8" ht="18" thickBot="1" x14ac:dyDescent="0.35">
      <c r="A926" s="17" t="s">
        <v>342</v>
      </c>
    </row>
    <row r="927" spans="1:8" ht="26.25" thickBot="1" x14ac:dyDescent="0.35">
      <c r="A927" s="20" t="s">
        <v>0</v>
      </c>
      <c r="B927" s="22" t="s">
        <v>217</v>
      </c>
      <c r="C927" s="22" t="s">
        <v>250</v>
      </c>
      <c r="D927" s="22" t="s">
        <v>251</v>
      </c>
      <c r="E927" s="4" t="s">
        <v>477</v>
      </c>
    </row>
    <row r="928" spans="1:8" x14ac:dyDescent="0.3">
      <c r="A928" s="386" t="s">
        <v>4581</v>
      </c>
      <c r="B928" s="389" t="s">
        <v>4512</v>
      </c>
      <c r="C928" s="28" t="s">
        <v>349</v>
      </c>
      <c r="D928" s="22"/>
      <c r="E928" s="4"/>
    </row>
    <row r="929" spans="1:8" x14ac:dyDescent="0.3">
      <c r="A929" s="387"/>
      <c r="B929" s="390"/>
      <c r="C929" s="24" t="s">
        <v>3748</v>
      </c>
      <c r="D929" s="25" t="s">
        <v>682</v>
      </c>
      <c r="E929" s="39">
        <v>1015</v>
      </c>
    </row>
    <row r="930" spans="1:8" x14ac:dyDescent="0.3">
      <c r="A930" s="387"/>
      <c r="B930" s="390"/>
      <c r="C930" s="24" t="s">
        <v>422</v>
      </c>
      <c r="D930" s="25" t="s">
        <v>423</v>
      </c>
      <c r="E930" s="26">
        <v>1</v>
      </c>
    </row>
    <row r="931" spans="1:8" x14ac:dyDescent="0.3">
      <c r="A931" s="387"/>
      <c r="B931" s="390"/>
      <c r="C931" s="29" t="s">
        <v>457</v>
      </c>
      <c r="D931" s="25" t="s">
        <v>254</v>
      </c>
      <c r="E931" s="26" t="s">
        <v>944</v>
      </c>
    </row>
    <row r="932" spans="1:8" x14ac:dyDescent="0.3">
      <c r="A932" s="387"/>
      <c r="B932" s="390"/>
      <c r="C932" s="29" t="s">
        <v>284</v>
      </c>
      <c r="D932" s="25"/>
      <c r="E932" s="26"/>
    </row>
    <row r="933" spans="1:8" ht="27" x14ac:dyDescent="0.3">
      <c r="A933" s="387"/>
      <c r="B933" s="390"/>
      <c r="C933" s="24" t="s">
        <v>4568</v>
      </c>
      <c r="D933" s="25" t="s">
        <v>262</v>
      </c>
      <c r="E933" s="26" t="s">
        <v>450</v>
      </c>
    </row>
    <row r="934" spans="1:8" x14ac:dyDescent="0.3">
      <c r="A934" s="387"/>
      <c r="B934" s="390"/>
      <c r="C934" s="24" t="s">
        <v>4344</v>
      </c>
      <c r="D934" s="25" t="s">
        <v>262</v>
      </c>
      <c r="E934" s="26" t="s">
        <v>400</v>
      </c>
    </row>
    <row r="935" spans="1:8" ht="18" thickBot="1" x14ac:dyDescent="0.35">
      <c r="A935" s="388"/>
      <c r="B935" s="391"/>
      <c r="C935" s="24" t="s">
        <v>1541</v>
      </c>
      <c r="D935" s="25" t="s">
        <v>423</v>
      </c>
      <c r="E935" s="26">
        <v>1</v>
      </c>
    </row>
    <row r="936" spans="1:8" ht="18" thickBot="1" x14ac:dyDescent="0.35">
      <c r="A936" s="392"/>
      <c r="B936" s="392"/>
      <c r="C936" s="392"/>
      <c r="D936" s="393"/>
      <c r="E936" s="5">
        <v>10</v>
      </c>
    </row>
    <row r="937" spans="1:8" s="205" customFormat="1" ht="18" x14ac:dyDescent="0.3">
      <c r="A937" s="15" t="s">
        <v>4582</v>
      </c>
    </row>
    <row r="938" spans="1:8" ht="18" thickBot="1" x14ac:dyDescent="0.35">
      <c r="A938" s="17" t="s">
        <v>4583</v>
      </c>
    </row>
    <row r="939" spans="1:8" ht="18" thickBot="1" x14ac:dyDescent="0.35">
      <c r="A939" s="386" t="s">
        <v>0</v>
      </c>
      <c r="B939" s="396" t="s">
        <v>217</v>
      </c>
      <c r="C939" s="396" t="s">
        <v>250</v>
      </c>
      <c r="D939" s="396" t="s">
        <v>251</v>
      </c>
      <c r="E939" s="462" t="s">
        <v>4514</v>
      </c>
      <c r="F939" s="463"/>
      <c r="G939" s="462" t="s">
        <v>4515</v>
      </c>
      <c r="H939" s="463"/>
    </row>
    <row r="940" spans="1:8" x14ac:dyDescent="0.3">
      <c r="A940" s="387"/>
      <c r="B940" s="469"/>
      <c r="C940" s="469"/>
      <c r="D940" s="469"/>
      <c r="E940" s="22" t="s">
        <v>4584</v>
      </c>
      <c r="F940" s="22" t="s">
        <v>4585</v>
      </c>
      <c r="G940" s="22" t="s">
        <v>4584</v>
      </c>
      <c r="H940" s="4" t="s">
        <v>4585</v>
      </c>
    </row>
    <row r="941" spans="1:8" ht="18" thickBot="1" x14ac:dyDescent="0.35">
      <c r="A941" s="388"/>
      <c r="B941" s="397"/>
      <c r="C941" s="397"/>
      <c r="D941" s="397"/>
      <c r="E941" s="25" t="s">
        <v>4586</v>
      </c>
      <c r="F941" s="25" t="s">
        <v>4587</v>
      </c>
      <c r="G941" s="25" t="s">
        <v>4586</v>
      </c>
      <c r="H941" s="26" t="s">
        <v>4587</v>
      </c>
    </row>
    <row r="942" spans="1:8" x14ac:dyDescent="0.3">
      <c r="A942" s="386" t="s">
        <v>4588</v>
      </c>
      <c r="B942" s="389" t="s">
        <v>4589</v>
      </c>
      <c r="C942" s="28" t="s">
        <v>349</v>
      </c>
      <c r="D942" s="22"/>
      <c r="E942" s="22"/>
      <c r="F942" s="22"/>
      <c r="G942" s="22"/>
      <c r="H942" s="4"/>
    </row>
    <row r="943" spans="1:8" x14ac:dyDescent="0.3">
      <c r="A943" s="387"/>
      <c r="B943" s="390"/>
      <c r="C943" s="24" t="s">
        <v>3677</v>
      </c>
      <c r="D943" s="25" t="s">
        <v>682</v>
      </c>
      <c r="E943" s="32">
        <v>1015</v>
      </c>
      <c r="F943" s="32">
        <v>1015</v>
      </c>
      <c r="G943" s="32">
        <v>1015</v>
      </c>
      <c r="H943" s="39">
        <v>1015</v>
      </c>
    </row>
    <row r="944" spans="1:8" x14ac:dyDescent="0.3">
      <c r="A944" s="387"/>
      <c r="B944" s="390"/>
      <c r="C944" s="24" t="s">
        <v>422</v>
      </c>
      <c r="D944" s="25" t="s">
        <v>423</v>
      </c>
      <c r="E944" s="25">
        <v>1</v>
      </c>
      <c r="F944" s="25">
        <v>1</v>
      </c>
      <c r="G944" s="25">
        <v>1</v>
      </c>
      <c r="H944" s="26">
        <v>1</v>
      </c>
    </row>
    <row r="945" spans="1:8" x14ac:dyDescent="0.3">
      <c r="A945" s="387"/>
      <c r="B945" s="390"/>
      <c r="C945" s="29" t="s">
        <v>457</v>
      </c>
      <c r="D945" s="25" t="s">
        <v>254</v>
      </c>
      <c r="E945" s="25" t="s">
        <v>3361</v>
      </c>
      <c r="F945" s="25" t="s">
        <v>239</v>
      </c>
      <c r="G945" s="25" t="s">
        <v>4590</v>
      </c>
      <c r="H945" s="26" t="s">
        <v>2732</v>
      </c>
    </row>
    <row r="946" spans="1:8" x14ac:dyDescent="0.3">
      <c r="A946" s="387" t="s">
        <v>4591</v>
      </c>
      <c r="B946" s="390" t="s">
        <v>4414</v>
      </c>
      <c r="C946" s="29" t="s">
        <v>284</v>
      </c>
      <c r="D946" s="25"/>
      <c r="E946" s="25"/>
      <c r="F946" s="25"/>
      <c r="G946" s="25"/>
      <c r="H946" s="26"/>
    </row>
    <row r="947" spans="1:8" x14ac:dyDescent="0.3">
      <c r="A947" s="387"/>
      <c r="B947" s="390"/>
      <c r="C947" s="24" t="s">
        <v>402</v>
      </c>
      <c r="D947" s="25" t="s">
        <v>262</v>
      </c>
      <c r="E947" s="25" t="s">
        <v>450</v>
      </c>
      <c r="F947" s="25" t="s">
        <v>451</v>
      </c>
      <c r="G947" s="25" t="s">
        <v>719</v>
      </c>
      <c r="H947" s="26" t="s">
        <v>827</v>
      </c>
    </row>
    <row r="948" spans="1:8" x14ac:dyDescent="0.3">
      <c r="A948" s="387"/>
      <c r="B948" s="390"/>
      <c r="C948" s="24" t="s">
        <v>4573</v>
      </c>
      <c r="D948" s="25" t="s">
        <v>262</v>
      </c>
      <c r="E948" s="25" t="s">
        <v>450</v>
      </c>
      <c r="F948" s="25" t="s">
        <v>451</v>
      </c>
      <c r="G948" s="25" t="s">
        <v>719</v>
      </c>
      <c r="H948" s="26" t="s">
        <v>827</v>
      </c>
    </row>
    <row r="949" spans="1:8" x14ac:dyDescent="0.3">
      <c r="A949" s="387"/>
      <c r="B949" s="390"/>
      <c r="C949" s="24" t="s">
        <v>4344</v>
      </c>
      <c r="D949" s="25" t="s">
        <v>262</v>
      </c>
      <c r="E949" s="25" t="s">
        <v>2100</v>
      </c>
      <c r="F949" s="25" t="s">
        <v>1648</v>
      </c>
      <c r="G949" s="25" t="s">
        <v>2100</v>
      </c>
      <c r="H949" s="26" t="s">
        <v>1648</v>
      </c>
    </row>
    <row r="950" spans="1:8" x14ac:dyDescent="0.3">
      <c r="A950" s="387"/>
      <c r="B950" s="390"/>
      <c r="C950" s="24" t="s">
        <v>405</v>
      </c>
      <c r="D950" s="25" t="s">
        <v>262</v>
      </c>
      <c r="E950" s="25" t="s">
        <v>228</v>
      </c>
      <c r="F950" s="25" t="s">
        <v>2415</v>
      </c>
      <c r="G950" s="25" t="s">
        <v>228</v>
      </c>
      <c r="H950" s="26" t="s">
        <v>832</v>
      </c>
    </row>
    <row r="951" spans="1:8" x14ac:dyDescent="0.3">
      <c r="A951" s="387"/>
      <c r="B951" s="390"/>
      <c r="C951" s="24" t="s">
        <v>1377</v>
      </c>
      <c r="D951" s="25" t="s">
        <v>262</v>
      </c>
      <c r="E951" s="25" t="s">
        <v>228</v>
      </c>
      <c r="F951" s="25" t="s">
        <v>451</v>
      </c>
      <c r="G951" s="25" t="s">
        <v>228</v>
      </c>
      <c r="H951" s="26" t="s">
        <v>827</v>
      </c>
    </row>
    <row r="952" spans="1:8" x14ac:dyDescent="0.3">
      <c r="A952" s="387"/>
      <c r="B952" s="390"/>
      <c r="C952" s="24" t="s">
        <v>407</v>
      </c>
      <c r="D952" s="25" t="s">
        <v>262</v>
      </c>
      <c r="E952" s="25" t="s">
        <v>228</v>
      </c>
      <c r="F952" s="25" t="s">
        <v>880</v>
      </c>
      <c r="G952" s="25" t="s">
        <v>228</v>
      </c>
      <c r="H952" s="26" t="s">
        <v>450</v>
      </c>
    </row>
    <row r="953" spans="1:8" ht="18" thickBot="1" x14ac:dyDescent="0.35">
      <c r="A953" s="388"/>
      <c r="B953" s="391"/>
      <c r="C953" s="24" t="s">
        <v>1541</v>
      </c>
      <c r="D953" s="25" t="s">
        <v>423</v>
      </c>
      <c r="E953" s="25">
        <v>1</v>
      </c>
      <c r="F953" s="25">
        <v>1</v>
      </c>
      <c r="G953" s="25">
        <v>1</v>
      </c>
      <c r="H953" s="26">
        <v>1</v>
      </c>
    </row>
    <row r="954" spans="1:8" ht="18" thickBot="1" x14ac:dyDescent="0.35">
      <c r="A954" s="392"/>
      <c r="B954" s="392"/>
      <c r="C954" s="392"/>
      <c r="D954" s="393"/>
      <c r="E954" s="27">
        <v>10</v>
      </c>
      <c r="F954" s="27">
        <v>20</v>
      </c>
      <c r="G954" s="27">
        <v>10</v>
      </c>
      <c r="H954" s="5">
        <v>20</v>
      </c>
    </row>
    <row r="955" spans="1:8" s="205" customFormat="1" ht="18" x14ac:dyDescent="0.3">
      <c r="A955" s="15" t="s">
        <v>4592</v>
      </c>
    </row>
    <row r="956" spans="1:8" ht="18" thickBot="1" x14ac:dyDescent="0.35">
      <c r="A956" s="17" t="s">
        <v>342</v>
      </c>
    </row>
    <row r="957" spans="1:8" ht="18" thickBot="1" x14ac:dyDescent="0.35">
      <c r="A957" s="386" t="s">
        <v>0</v>
      </c>
      <c r="B957" s="396" t="s">
        <v>217</v>
      </c>
      <c r="C957" s="396" t="s">
        <v>250</v>
      </c>
      <c r="D957" s="396" t="s">
        <v>251</v>
      </c>
      <c r="E957" s="462" t="s">
        <v>4593</v>
      </c>
      <c r="F957" s="490"/>
      <c r="G957" s="463"/>
    </row>
    <row r="958" spans="1:8" ht="39" thickBot="1" x14ac:dyDescent="0.35">
      <c r="A958" s="388"/>
      <c r="B958" s="397"/>
      <c r="C958" s="397"/>
      <c r="D958" s="397"/>
      <c r="E958" s="22" t="s">
        <v>4594</v>
      </c>
      <c r="F958" s="22" t="s">
        <v>4595</v>
      </c>
      <c r="G958" s="4" t="s">
        <v>4596</v>
      </c>
    </row>
    <row r="959" spans="1:8" x14ac:dyDescent="0.3">
      <c r="A959" s="386" t="s">
        <v>4597</v>
      </c>
      <c r="B959" s="389" t="s">
        <v>4598</v>
      </c>
      <c r="C959" s="28" t="s">
        <v>349</v>
      </c>
      <c r="D959" s="22"/>
      <c r="E959" s="22"/>
      <c r="F959" s="22"/>
      <c r="G959" s="4"/>
    </row>
    <row r="960" spans="1:8" x14ac:dyDescent="0.3">
      <c r="A960" s="387"/>
      <c r="B960" s="390"/>
      <c r="C960" s="24" t="s">
        <v>3619</v>
      </c>
      <c r="D960" s="25" t="s">
        <v>682</v>
      </c>
      <c r="E960" s="32">
        <v>1015</v>
      </c>
      <c r="F960" s="32">
        <v>1015</v>
      </c>
      <c r="G960" s="26">
        <v>1.0149999999999999</v>
      </c>
    </row>
    <row r="961" spans="1:7" x14ac:dyDescent="0.3">
      <c r="A961" s="387"/>
      <c r="B961" s="390"/>
      <c r="C961" s="24" t="s">
        <v>422</v>
      </c>
      <c r="D961" s="25" t="s">
        <v>423</v>
      </c>
      <c r="E961" s="25">
        <v>2</v>
      </c>
      <c r="F961" s="25">
        <v>2</v>
      </c>
      <c r="G961" s="26">
        <v>2</v>
      </c>
    </row>
    <row r="962" spans="1:7" x14ac:dyDescent="0.3">
      <c r="A962" s="387"/>
      <c r="B962" s="390"/>
      <c r="C962" s="29" t="s">
        <v>424</v>
      </c>
      <c r="D962" s="25" t="s">
        <v>254</v>
      </c>
      <c r="E962" s="25" t="s">
        <v>913</v>
      </c>
      <c r="F962" s="25" t="s">
        <v>4599</v>
      </c>
      <c r="G962" s="26" t="s">
        <v>4600</v>
      </c>
    </row>
    <row r="963" spans="1:7" x14ac:dyDescent="0.3">
      <c r="A963" s="387"/>
      <c r="B963" s="390"/>
      <c r="C963" s="29" t="s">
        <v>284</v>
      </c>
      <c r="D963" s="57"/>
      <c r="E963" s="57"/>
      <c r="F963" s="57"/>
      <c r="G963" s="61"/>
    </row>
    <row r="964" spans="1:7" x14ac:dyDescent="0.3">
      <c r="A964" s="387"/>
      <c r="B964" s="390"/>
      <c r="C964" s="24" t="s">
        <v>4344</v>
      </c>
      <c r="D964" s="25" t="s">
        <v>262</v>
      </c>
      <c r="E964" s="25" t="s">
        <v>400</v>
      </c>
      <c r="F964" s="25" t="s">
        <v>400</v>
      </c>
      <c r="G964" s="26" t="s">
        <v>400</v>
      </c>
    </row>
    <row r="965" spans="1:7" x14ac:dyDescent="0.3">
      <c r="A965" s="387"/>
      <c r="B965" s="390"/>
      <c r="C965" s="24" t="s">
        <v>402</v>
      </c>
      <c r="D965" s="25" t="s">
        <v>262</v>
      </c>
      <c r="E965" s="25" t="s">
        <v>1009</v>
      </c>
      <c r="F965" s="25" t="s">
        <v>228</v>
      </c>
      <c r="G965" s="26" t="s">
        <v>228</v>
      </c>
    </row>
    <row r="966" spans="1:7" x14ac:dyDescent="0.3">
      <c r="A966" s="387"/>
      <c r="B966" s="390"/>
      <c r="C966" s="24" t="s">
        <v>500</v>
      </c>
      <c r="D966" s="25" t="s">
        <v>262</v>
      </c>
      <c r="E966" s="25" t="s">
        <v>228</v>
      </c>
      <c r="F966" s="25" t="s">
        <v>1009</v>
      </c>
      <c r="G966" s="26" t="s">
        <v>228</v>
      </c>
    </row>
    <row r="967" spans="1:7" x14ac:dyDescent="0.3">
      <c r="A967" s="387"/>
      <c r="B967" s="390"/>
      <c r="C967" s="24" t="s">
        <v>4601</v>
      </c>
      <c r="D967" s="25" t="s">
        <v>262</v>
      </c>
      <c r="E967" s="25" t="s">
        <v>228</v>
      </c>
      <c r="F967" s="25" t="s">
        <v>228</v>
      </c>
      <c r="G967" s="26" t="s">
        <v>406</v>
      </c>
    </row>
    <row r="968" spans="1:7" x14ac:dyDescent="0.3">
      <c r="A968" s="387"/>
      <c r="B968" s="390"/>
      <c r="C968" s="24" t="s">
        <v>4573</v>
      </c>
      <c r="D968" s="25" t="s">
        <v>262</v>
      </c>
      <c r="E968" s="25" t="s">
        <v>1009</v>
      </c>
      <c r="F968" s="25" t="s">
        <v>1009</v>
      </c>
      <c r="G968" s="26" t="s">
        <v>406</v>
      </c>
    </row>
    <row r="969" spans="1:7" x14ac:dyDescent="0.3">
      <c r="A969" s="387"/>
      <c r="B969" s="390"/>
      <c r="C969" s="24" t="s">
        <v>1377</v>
      </c>
      <c r="D969" s="25" t="s">
        <v>262</v>
      </c>
      <c r="E969" s="25" t="s">
        <v>228</v>
      </c>
      <c r="F969" s="25" t="s">
        <v>228</v>
      </c>
      <c r="G969" s="26" t="s">
        <v>406</v>
      </c>
    </row>
    <row r="970" spans="1:7" x14ac:dyDescent="0.3">
      <c r="A970" s="387"/>
      <c r="B970" s="390"/>
      <c r="C970" s="24" t="s">
        <v>407</v>
      </c>
      <c r="D970" s="25" t="s">
        <v>262</v>
      </c>
      <c r="E970" s="25" t="s">
        <v>228</v>
      </c>
      <c r="F970" s="25" t="s">
        <v>228</v>
      </c>
      <c r="G970" s="26" t="s">
        <v>993</v>
      </c>
    </row>
    <row r="971" spans="1:7" ht="18" thickBot="1" x14ac:dyDescent="0.35">
      <c r="A971" s="388"/>
      <c r="B971" s="391"/>
      <c r="C971" s="41" t="s">
        <v>1541</v>
      </c>
      <c r="D971" s="40" t="s">
        <v>423</v>
      </c>
      <c r="E971" s="40">
        <v>2</v>
      </c>
      <c r="F971" s="40">
        <v>2</v>
      </c>
      <c r="G971" s="6">
        <v>2</v>
      </c>
    </row>
    <row r="972" spans="1:7" x14ac:dyDescent="0.3">
      <c r="A972" s="16" t="s">
        <v>4602</v>
      </c>
    </row>
    <row r="973" spans="1:7" s="205" customFormat="1" ht="18" x14ac:dyDescent="0.3">
      <c r="A973" s="15" t="s">
        <v>4603</v>
      </c>
    </row>
    <row r="974" spans="1:7" ht="18" thickBot="1" x14ac:dyDescent="0.35">
      <c r="A974" s="17" t="s">
        <v>342</v>
      </c>
    </row>
    <row r="975" spans="1:7" ht="18" thickBot="1" x14ac:dyDescent="0.35">
      <c r="A975" s="386" t="s">
        <v>0</v>
      </c>
      <c r="B975" s="396" t="s">
        <v>217</v>
      </c>
      <c r="C975" s="396" t="s">
        <v>250</v>
      </c>
      <c r="D975" s="396" t="s">
        <v>251</v>
      </c>
      <c r="E975" s="462" t="s">
        <v>4593</v>
      </c>
      <c r="F975" s="463"/>
    </row>
    <row r="976" spans="1:7" ht="18" thickBot="1" x14ac:dyDescent="0.35">
      <c r="A976" s="388"/>
      <c r="B976" s="397"/>
      <c r="C976" s="397"/>
      <c r="D976" s="397"/>
      <c r="E976" s="22" t="s">
        <v>4604</v>
      </c>
      <c r="F976" s="4" t="s">
        <v>4605</v>
      </c>
    </row>
    <row r="977" spans="1:6" x14ac:dyDescent="0.3">
      <c r="A977" s="386" t="s">
        <v>4606</v>
      </c>
      <c r="B977" s="389" t="s">
        <v>4607</v>
      </c>
      <c r="C977" s="28" t="s">
        <v>349</v>
      </c>
      <c r="D977" s="22"/>
      <c r="E977" s="22"/>
      <c r="F977" s="4"/>
    </row>
    <row r="978" spans="1:6" x14ac:dyDescent="0.3">
      <c r="A978" s="387"/>
      <c r="B978" s="390"/>
      <c r="C978" s="24" t="s">
        <v>3677</v>
      </c>
      <c r="D978" s="25" t="s">
        <v>682</v>
      </c>
      <c r="E978" s="32">
        <v>1015</v>
      </c>
      <c r="F978" s="39">
        <v>1015</v>
      </c>
    </row>
    <row r="979" spans="1:6" x14ac:dyDescent="0.3">
      <c r="A979" s="387"/>
      <c r="B979" s="390"/>
      <c r="C979" s="24" t="s">
        <v>422</v>
      </c>
      <c r="D979" s="25" t="s">
        <v>423</v>
      </c>
      <c r="E979" s="25">
        <v>2</v>
      </c>
      <c r="F979" s="26">
        <v>2</v>
      </c>
    </row>
    <row r="980" spans="1:6" x14ac:dyDescent="0.3">
      <c r="A980" s="387"/>
      <c r="B980" s="390"/>
      <c r="C980" s="24" t="s">
        <v>457</v>
      </c>
      <c r="D980" s="25" t="s">
        <v>254</v>
      </c>
      <c r="E980" s="25" t="s">
        <v>4608</v>
      </c>
      <c r="F980" s="26" t="s">
        <v>1071</v>
      </c>
    </row>
    <row r="981" spans="1:6" x14ac:dyDescent="0.3">
      <c r="A981" s="387"/>
      <c r="B981" s="390"/>
      <c r="C981" s="24" t="s">
        <v>284</v>
      </c>
      <c r="D981" s="25"/>
      <c r="E981" s="25"/>
      <c r="F981" s="26"/>
    </row>
    <row r="982" spans="1:6" x14ac:dyDescent="0.3">
      <c r="A982" s="387"/>
      <c r="B982" s="390"/>
      <c r="C982" s="24" t="s">
        <v>4573</v>
      </c>
      <c r="D982" s="25" t="s">
        <v>262</v>
      </c>
      <c r="E982" s="25" t="s">
        <v>1009</v>
      </c>
      <c r="F982" s="26" t="s">
        <v>1009</v>
      </c>
    </row>
    <row r="983" spans="1:6" x14ac:dyDescent="0.3">
      <c r="A983" s="387"/>
      <c r="B983" s="390"/>
      <c r="C983" s="24" t="s">
        <v>4344</v>
      </c>
      <c r="D983" s="25" t="s">
        <v>262</v>
      </c>
      <c r="E983" s="25" t="s">
        <v>400</v>
      </c>
      <c r="F983" s="26" t="s">
        <v>400</v>
      </c>
    </row>
    <row r="984" spans="1:6" x14ac:dyDescent="0.3">
      <c r="A984" s="387"/>
      <c r="B984" s="390"/>
      <c r="C984" s="24" t="s">
        <v>500</v>
      </c>
      <c r="D984" s="25" t="s">
        <v>262</v>
      </c>
      <c r="E984" s="25" t="s">
        <v>1009</v>
      </c>
      <c r="F984" s="26" t="s">
        <v>1009</v>
      </c>
    </row>
    <row r="985" spans="1:6" ht="18" thickBot="1" x14ac:dyDescent="0.35">
      <c r="A985" s="388"/>
      <c r="B985" s="391"/>
      <c r="C985" s="24" t="s">
        <v>1541</v>
      </c>
      <c r="D985" s="25" t="s">
        <v>423</v>
      </c>
      <c r="E985" s="25">
        <v>2</v>
      </c>
      <c r="F985" s="26">
        <v>2</v>
      </c>
    </row>
    <row r="986" spans="1:6" ht="18" thickBot="1" x14ac:dyDescent="0.35">
      <c r="A986" s="392"/>
      <c r="B986" s="392"/>
      <c r="C986" s="392"/>
      <c r="D986" s="393"/>
      <c r="E986" s="27">
        <v>10</v>
      </c>
      <c r="F986" s="5">
        <v>20</v>
      </c>
    </row>
    <row r="987" spans="1:6" s="205" customFormat="1" ht="18" x14ac:dyDescent="0.3">
      <c r="A987" s="15" t="s">
        <v>4609</v>
      </c>
    </row>
    <row r="988" spans="1:6" ht="18" thickBot="1" x14ac:dyDescent="0.35">
      <c r="A988" s="17" t="s">
        <v>4433</v>
      </c>
    </row>
    <row r="989" spans="1:6" ht="51.75" thickBot="1" x14ac:dyDescent="0.35">
      <c r="A989" s="20" t="s">
        <v>0</v>
      </c>
      <c r="B989" s="22" t="s">
        <v>217</v>
      </c>
      <c r="C989" s="22" t="s">
        <v>250</v>
      </c>
      <c r="D989" s="22" t="s">
        <v>251</v>
      </c>
      <c r="E989" s="22" t="s">
        <v>4434</v>
      </c>
      <c r="F989" s="4" t="s">
        <v>4435</v>
      </c>
    </row>
    <row r="990" spans="1:6" x14ac:dyDescent="0.3">
      <c r="A990" s="386" t="s">
        <v>4610</v>
      </c>
      <c r="B990" s="389" t="s">
        <v>4437</v>
      </c>
      <c r="C990" s="28" t="s">
        <v>349</v>
      </c>
      <c r="D990" s="22"/>
      <c r="E990" s="22"/>
      <c r="F990" s="4"/>
    </row>
    <row r="991" spans="1:6" x14ac:dyDescent="0.3">
      <c r="A991" s="387"/>
      <c r="B991" s="390"/>
      <c r="C991" s="24" t="s">
        <v>3677</v>
      </c>
      <c r="D991" s="25" t="s">
        <v>682</v>
      </c>
      <c r="E991" s="32">
        <v>1015</v>
      </c>
      <c r="F991" s="39">
        <v>1015</v>
      </c>
    </row>
    <row r="992" spans="1:6" x14ac:dyDescent="0.3">
      <c r="A992" s="387"/>
      <c r="B992" s="390"/>
      <c r="C992" s="24" t="s">
        <v>422</v>
      </c>
      <c r="D992" s="25" t="s">
        <v>423</v>
      </c>
      <c r="E992" s="25">
        <v>1</v>
      </c>
      <c r="F992" s="26">
        <v>1</v>
      </c>
    </row>
    <row r="993" spans="1:6" x14ac:dyDescent="0.3">
      <c r="A993" s="387"/>
      <c r="B993" s="390"/>
      <c r="C993" s="29" t="s">
        <v>457</v>
      </c>
      <c r="D993" s="469" t="s">
        <v>254</v>
      </c>
      <c r="E993" s="469" t="s">
        <v>397</v>
      </c>
      <c r="F993" s="469" t="s">
        <v>2654</v>
      </c>
    </row>
    <row r="994" spans="1:6" x14ac:dyDescent="0.3">
      <c r="A994" s="387"/>
      <c r="B994" s="390"/>
      <c r="C994" s="29" t="s">
        <v>284</v>
      </c>
      <c r="D994" s="469"/>
      <c r="E994" s="469"/>
      <c r="F994" s="469"/>
    </row>
    <row r="995" spans="1:6" x14ac:dyDescent="0.3">
      <c r="A995" s="387"/>
      <c r="B995" s="390"/>
      <c r="C995" s="24" t="s">
        <v>4573</v>
      </c>
      <c r="D995" s="25" t="s">
        <v>262</v>
      </c>
      <c r="E995" s="25" t="s">
        <v>450</v>
      </c>
      <c r="F995" s="26" t="s">
        <v>450</v>
      </c>
    </row>
    <row r="996" spans="1:6" x14ac:dyDescent="0.3">
      <c r="A996" s="387"/>
      <c r="B996" s="390"/>
      <c r="C996" s="24" t="s">
        <v>4344</v>
      </c>
      <c r="D996" s="25" t="s">
        <v>262</v>
      </c>
      <c r="E996" s="25" t="s">
        <v>2238</v>
      </c>
      <c r="F996" s="26" t="s">
        <v>2238</v>
      </c>
    </row>
    <row r="997" spans="1:6" x14ac:dyDescent="0.3">
      <c r="A997" s="387"/>
      <c r="B997" s="390"/>
      <c r="C997" s="24" t="s">
        <v>405</v>
      </c>
      <c r="D997" s="25" t="s">
        <v>262</v>
      </c>
      <c r="E997" s="25" t="s">
        <v>450</v>
      </c>
      <c r="F997" s="26" t="s">
        <v>450</v>
      </c>
    </row>
    <row r="998" spans="1:6" x14ac:dyDescent="0.3">
      <c r="A998" s="387"/>
      <c r="B998" s="390"/>
      <c r="C998" s="24" t="s">
        <v>407</v>
      </c>
      <c r="D998" s="25" t="s">
        <v>262</v>
      </c>
      <c r="E998" s="25" t="s">
        <v>383</v>
      </c>
      <c r="F998" s="26" t="s">
        <v>383</v>
      </c>
    </row>
    <row r="999" spans="1:6" ht="18" thickBot="1" x14ac:dyDescent="0.35">
      <c r="A999" s="388"/>
      <c r="B999" s="391"/>
      <c r="C999" s="24" t="s">
        <v>1541</v>
      </c>
      <c r="D999" s="25" t="s">
        <v>423</v>
      </c>
      <c r="E999" s="25">
        <v>1</v>
      </c>
      <c r="F999" s="26">
        <v>1</v>
      </c>
    </row>
    <row r="1000" spans="1:6" ht="18" thickBot="1" x14ac:dyDescent="0.35">
      <c r="A1000" s="392"/>
      <c r="B1000" s="392"/>
      <c r="C1000" s="392"/>
      <c r="D1000" s="393"/>
      <c r="E1000" s="27">
        <v>10</v>
      </c>
      <c r="F1000" s="5">
        <v>20</v>
      </c>
    </row>
    <row r="1001" spans="1:6" s="205" customFormat="1" ht="18" x14ac:dyDescent="0.3">
      <c r="A1001" s="15" t="s">
        <v>4611</v>
      </c>
    </row>
    <row r="1002" spans="1:6" ht="18" thickBot="1" x14ac:dyDescent="0.35">
      <c r="A1002" s="17" t="s">
        <v>342</v>
      </c>
    </row>
    <row r="1003" spans="1:6" ht="26.25" thickBot="1" x14ac:dyDescent="0.35">
      <c r="A1003" s="20" t="s">
        <v>0</v>
      </c>
      <c r="B1003" s="22" t="s">
        <v>217</v>
      </c>
      <c r="C1003" s="22" t="s">
        <v>250</v>
      </c>
      <c r="D1003" s="22" t="s">
        <v>251</v>
      </c>
      <c r="E1003" s="4" t="s">
        <v>477</v>
      </c>
    </row>
    <row r="1004" spans="1:6" x14ac:dyDescent="0.3">
      <c r="A1004" s="386" t="s">
        <v>4612</v>
      </c>
      <c r="B1004" s="389" t="s">
        <v>4613</v>
      </c>
      <c r="C1004" s="28" t="s">
        <v>349</v>
      </c>
      <c r="D1004" s="22"/>
      <c r="E1004" s="4"/>
    </row>
    <row r="1005" spans="1:6" x14ac:dyDescent="0.3">
      <c r="A1005" s="387"/>
      <c r="B1005" s="390"/>
      <c r="C1005" s="24" t="s">
        <v>3677</v>
      </c>
      <c r="D1005" s="25" t="s">
        <v>682</v>
      </c>
      <c r="E1005" s="39">
        <v>1015</v>
      </c>
    </row>
    <row r="1006" spans="1:6" x14ac:dyDescent="0.3">
      <c r="A1006" s="387"/>
      <c r="B1006" s="390"/>
      <c r="C1006" s="24" t="s">
        <v>422</v>
      </c>
      <c r="D1006" s="25" t="s">
        <v>423</v>
      </c>
      <c r="E1006" s="26">
        <v>1</v>
      </c>
    </row>
    <row r="1007" spans="1:6" x14ac:dyDescent="0.3">
      <c r="A1007" s="387"/>
      <c r="B1007" s="390"/>
      <c r="C1007" s="29" t="s">
        <v>457</v>
      </c>
      <c r="D1007" s="25" t="s">
        <v>254</v>
      </c>
      <c r="E1007" s="26" t="s">
        <v>622</v>
      </c>
    </row>
    <row r="1008" spans="1:6" x14ac:dyDescent="0.3">
      <c r="A1008" s="387"/>
      <c r="B1008" s="390"/>
      <c r="C1008" s="29" t="s">
        <v>284</v>
      </c>
      <c r="D1008" s="25"/>
      <c r="E1008" s="26"/>
    </row>
    <row r="1009" spans="1:9" ht="27" x14ac:dyDescent="0.3">
      <c r="A1009" s="387"/>
      <c r="B1009" s="390"/>
      <c r="C1009" s="24" t="s">
        <v>4568</v>
      </c>
      <c r="D1009" s="25" t="s">
        <v>262</v>
      </c>
      <c r="E1009" s="26" t="s">
        <v>450</v>
      </c>
    </row>
    <row r="1010" spans="1:9" x14ac:dyDescent="0.3">
      <c r="A1010" s="387"/>
      <c r="B1010" s="390"/>
      <c r="C1010" s="24" t="s">
        <v>4614</v>
      </c>
      <c r="D1010" s="25" t="s">
        <v>262</v>
      </c>
      <c r="E1010" s="26" t="s">
        <v>400</v>
      </c>
    </row>
    <row r="1011" spans="1:9" ht="18" thickBot="1" x14ac:dyDescent="0.35">
      <c r="A1011" s="388"/>
      <c r="B1011" s="391"/>
      <c r="C1011" s="24" t="s">
        <v>1541</v>
      </c>
      <c r="D1011" s="25" t="s">
        <v>423</v>
      </c>
      <c r="E1011" s="26">
        <v>1</v>
      </c>
    </row>
    <row r="1012" spans="1:9" ht="18" thickBot="1" x14ac:dyDescent="0.35">
      <c r="A1012" s="392"/>
      <c r="B1012" s="392"/>
      <c r="C1012" s="392"/>
      <c r="D1012" s="393"/>
      <c r="E1012" s="5">
        <v>10</v>
      </c>
    </row>
    <row r="1013" spans="1:9" s="205" customFormat="1" ht="18" x14ac:dyDescent="0.3">
      <c r="A1013" s="15" t="s">
        <v>4615</v>
      </c>
    </row>
    <row r="1014" spans="1:9" x14ac:dyDescent="0.3">
      <c r="A1014" s="16" t="s">
        <v>211</v>
      </c>
    </row>
    <row r="1015" spans="1:9" x14ac:dyDescent="0.3">
      <c r="A1015" s="17" t="s">
        <v>4616</v>
      </c>
    </row>
    <row r="1016" spans="1:9" ht="18" thickBot="1" x14ac:dyDescent="0.35">
      <c r="A1016" s="17" t="s">
        <v>4617</v>
      </c>
    </row>
    <row r="1017" spans="1:9" ht="18" thickBot="1" x14ac:dyDescent="0.35">
      <c r="A1017" s="386" t="s">
        <v>0</v>
      </c>
      <c r="B1017" s="396" t="s">
        <v>217</v>
      </c>
      <c r="C1017" s="396" t="s">
        <v>250</v>
      </c>
      <c r="D1017" s="396" t="s">
        <v>251</v>
      </c>
      <c r="E1017" s="462" t="s">
        <v>4530</v>
      </c>
      <c r="F1017" s="490"/>
      <c r="G1017" s="490"/>
      <c r="H1017" s="463"/>
      <c r="I1017" s="4" t="s">
        <v>4618</v>
      </c>
    </row>
    <row r="1018" spans="1:9" ht="18" thickBot="1" x14ac:dyDescent="0.35">
      <c r="A1018" s="387"/>
      <c r="B1018" s="469"/>
      <c r="C1018" s="469"/>
      <c r="D1018" s="469"/>
      <c r="E1018" s="462" t="s">
        <v>392</v>
      </c>
      <c r="F1018" s="463"/>
      <c r="G1018" s="462" t="s">
        <v>393</v>
      </c>
      <c r="H1018" s="463"/>
      <c r="I1018" s="26" t="s">
        <v>4619</v>
      </c>
    </row>
    <row r="1019" spans="1:9" ht="18" thickBot="1" x14ac:dyDescent="0.35">
      <c r="A1019" s="387"/>
      <c r="B1019" s="469"/>
      <c r="C1019" s="469"/>
      <c r="D1019" s="469"/>
      <c r="E1019" s="462" t="s">
        <v>2780</v>
      </c>
      <c r="F1019" s="490"/>
      <c r="G1019" s="490"/>
      <c r="H1019" s="463"/>
      <c r="I1019" s="26" t="s">
        <v>4620</v>
      </c>
    </row>
    <row r="1020" spans="1:9" ht="18" thickBot="1" x14ac:dyDescent="0.35">
      <c r="A1020" s="388"/>
      <c r="B1020" s="397"/>
      <c r="C1020" s="397"/>
      <c r="D1020" s="397"/>
      <c r="E1020" s="22" t="s">
        <v>2198</v>
      </c>
      <c r="F1020" s="22" t="s">
        <v>4621</v>
      </c>
      <c r="G1020" s="22" t="s">
        <v>2198</v>
      </c>
      <c r="H1020" s="22" t="s">
        <v>4621</v>
      </c>
      <c r="I1020" s="62"/>
    </row>
    <row r="1021" spans="1:9" x14ac:dyDescent="0.3">
      <c r="A1021" s="386" t="s">
        <v>4622</v>
      </c>
      <c r="B1021" s="389" t="s">
        <v>4534</v>
      </c>
      <c r="C1021" s="28" t="s">
        <v>349</v>
      </c>
      <c r="D1021" s="22"/>
      <c r="E1021" s="22"/>
      <c r="F1021" s="22"/>
      <c r="G1021" s="22"/>
      <c r="H1021" s="22"/>
      <c r="I1021" s="4"/>
    </row>
    <row r="1022" spans="1:9" x14ac:dyDescent="0.3">
      <c r="A1022" s="387"/>
      <c r="B1022" s="390"/>
      <c r="C1022" s="24" t="s">
        <v>3677</v>
      </c>
      <c r="D1022" s="25" t="s">
        <v>682</v>
      </c>
      <c r="E1022" s="32">
        <v>1100</v>
      </c>
      <c r="F1022" s="32">
        <v>1100</v>
      </c>
      <c r="G1022" s="32">
        <v>1100</v>
      </c>
      <c r="H1022" s="32">
        <v>1100</v>
      </c>
      <c r="I1022" s="39">
        <v>1100</v>
      </c>
    </row>
    <row r="1023" spans="1:9" x14ac:dyDescent="0.3">
      <c r="A1023" s="387"/>
      <c r="B1023" s="390"/>
      <c r="C1023" s="24" t="s">
        <v>422</v>
      </c>
      <c r="D1023" s="25" t="s">
        <v>423</v>
      </c>
      <c r="E1023" s="25" t="s">
        <v>101</v>
      </c>
      <c r="F1023" s="25" t="s">
        <v>101</v>
      </c>
      <c r="G1023" s="25" t="s">
        <v>4623</v>
      </c>
      <c r="H1023" s="25" t="s">
        <v>4623</v>
      </c>
      <c r="I1023" s="26" t="s">
        <v>4623</v>
      </c>
    </row>
    <row r="1024" spans="1:9" x14ac:dyDescent="0.3">
      <c r="A1024" s="387"/>
      <c r="B1024" s="390"/>
      <c r="C1024" s="29" t="s">
        <v>457</v>
      </c>
      <c r="D1024" s="25" t="s">
        <v>254</v>
      </c>
      <c r="E1024" s="25" t="s">
        <v>640</v>
      </c>
      <c r="F1024" s="25" t="s">
        <v>634</v>
      </c>
      <c r="G1024" s="25" t="s">
        <v>2287</v>
      </c>
      <c r="H1024" s="25" t="s">
        <v>1255</v>
      </c>
      <c r="I1024" s="26" t="s">
        <v>396</v>
      </c>
    </row>
    <row r="1025" spans="1:9" x14ac:dyDescent="0.3">
      <c r="A1025" s="387" t="s">
        <v>4624</v>
      </c>
      <c r="B1025" s="390" t="s">
        <v>4536</v>
      </c>
      <c r="C1025" s="29" t="s">
        <v>284</v>
      </c>
      <c r="D1025" s="25"/>
      <c r="E1025" s="25"/>
      <c r="F1025" s="25"/>
      <c r="G1025" s="25"/>
      <c r="H1025" s="25"/>
      <c r="I1025" s="26"/>
    </row>
    <row r="1026" spans="1:9" x14ac:dyDescent="0.3">
      <c r="A1026" s="387"/>
      <c r="B1026" s="390"/>
      <c r="C1026" s="24" t="s">
        <v>500</v>
      </c>
      <c r="D1026" s="25" t="s">
        <v>262</v>
      </c>
      <c r="E1026" s="25" t="s">
        <v>1348</v>
      </c>
      <c r="F1026" s="25" t="s">
        <v>1162</v>
      </c>
      <c r="G1026" s="25" t="s">
        <v>877</v>
      </c>
      <c r="H1026" s="25" t="s">
        <v>817</v>
      </c>
      <c r="I1026" s="26" t="s">
        <v>861</v>
      </c>
    </row>
    <row r="1027" spans="1:9" ht="27" x14ac:dyDescent="0.3">
      <c r="A1027" s="387"/>
      <c r="B1027" s="390"/>
      <c r="C1027" s="24" t="s">
        <v>4568</v>
      </c>
      <c r="D1027" s="25" t="s">
        <v>262</v>
      </c>
      <c r="E1027" s="25" t="s">
        <v>1348</v>
      </c>
      <c r="F1027" s="25" t="s">
        <v>1162</v>
      </c>
      <c r="G1027" s="25" t="s">
        <v>877</v>
      </c>
      <c r="H1027" s="25" t="s">
        <v>817</v>
      </c>
      <c r="I1027" s="26" t="s">
        <v>861</v>
      </c>
    </row>
    <row r="1028" spans="1:9" x14ac:dyDescent="0.3">
      <c r="A1028" s="387"/>
      <c r="B1028" s="390"/>
      <c r="C1028" s="24" t="s">
        <v>405</v>
      </c>
      <c r="D1028" s="25" t="s">
        <v>262</v>
      </c>
      <c r="E1028" s="25" t="s">
        <v>228</v>
      </c>
      <c r="F1028" s="25" t="s">
        <v>228</v>
      </c>
      <c r="G1028" s="25" t="s">
        <v>2312</v>
      </c>
      <c r="H1028" s="25" t="s">
        <v>724</v>
      </c>
      <c r="I1028" s="26" t="s">
        <v>228</v>
      </c>
    </row>
    <row r="1029" spans="1:9" x14ac:dyDescent="0.3">
      <c r="A1029" s="387" t="s">
        <v>4625</v>
      </c>
      <c r="B1029" s="390" t="s">
        <v>4626</v>
      </c>
      <c r="C1029" s="24" t="s">
        <v>1377</v>
      </c>
      <c r="D1029" s="25" t="s">
        <v>262</v>
      </c>
      <c r="E1029" s="25" t="s">
        <v>228</v>
      </c>
      <c r="F1029" s="25" t="s">
        <v>228</v>
      </c>
      <c r="G1029" s="25" t="s">
        <v>877</v>
      </c>
      <c r="H1029" s="25" t="s">
        <v>817</v>
      </c>
      <c r="I1029" s="26" t="s">
        <v>228</v>
      </c>
    </row>
    <row r="1030" spans="1:9" x14ac:dyDescent="0.3">
      <c r="A1030" s="387"/>
      <c r="B1030" s="390"/>
      <c r="C1030" s="24" t="s">
        <v>407</v>
      </c>
      <c r="D1030" s="25" t="s">
        <v>262</v>
      </c>
      <c r="E1030" s="25" t="s">
        <v>228</v>
      </c>
      <c r="F1030" s="25" t="s">
        <v>228</v>
      </c>
      <c r="G1030" s="25" t="s">
        <v>719</v>
      </c>
      <c r="H1030" s="25" t="s">
        <v>449</v>
      </c>
      <c r="I1030" s="26" t="s">
        <v>228</v>
      </c>
    </row>
    <row r="1031" spans="1:9" ht="18" thickBot="1" x14ac:dyDescent="0.35">
      <c r="A1031" s="388"/>
      <c r="B1031" s="391"/>
      <c r="C1031" s="24" t="s">
        <v>1541</v>
      </c>
      <c r="D1031" s="25" t="s">
        <v>423</v>
      </c>
      <c r="E1031" s="25">
        <v>1</v>
      </c>
      <c r="F1031" s="25">
        <v>1</v>
      </c>
      <c r="G1031" s="25">
        <v>1</v>
      </c>
      <c r="H1031" s="25">
        <v>1</v>
      </c>
      <c r="I1031" s="26">
        <v>1</v>
      </c>
    </row>
    <row r="1032" spans="1:9" ht="18" thickBot="1" x14ac:dyDescent="0.35">
      <c r="A1032" s="392"/>
      <c r="B1032" s="392"/>
      <c r="C1032" s="392"/>
      <c r="D1032" s="393"/>
      <c r="E1032" s="27">
        <v>10</v>
      </c>
      <c r="F1032" s="27">
        <v>20</v>
      </c>
      <c r="G1032" s="27">
        <v>10</v>
      </c>
      <c r="H1032" s="27">
        <v>20</v>
      </c>
      <c r="I1032" s="5">
        <v>10</v>
      </c>
    </row>
    <row r="1033" spans="1:9" x14ac:dyDescent="0.3">
      <c r="A1033" s="16" t="s">
        <v>4627</v>
      </c>
    </row>
    <row r="1034" spans="1:9" s="205" customFormat="1" ht="18" x14ac:dyDescent="0.3">
      <c r="A1034" s="15" t="s">
        <v>4628</v>
      </c>
    </row>
    <row r="1035" spans="1:9" x14ac:dyDescent="0.3">
      <c r="A1035" s="17" t="s">
        <v>4629</v>
      </c>
    </row>
    <row r="1036" spans="1:9" x14ac:dyDescent="0.3">
      <c r="A1036" s="16" t="s">
        <v>211</v>
      </c>
    </row>
    <row r="1037" spans="1:9" x14ac:dyDescent="0.3">
      <c r="A1037" s="17" t="s">
        <v>4630</v>
      </c>
    </row>
    <row r="1038" spans="1:9" s="205" customFormat="1" ht="18" x14ac:dyDescent="0.3">
      <c r="A1038" s="15" t="s">
        <v>4631</v>
      </c>
    </row>
    <row r="1039" spans="1:9" ht="18" thickBot="1" x14ac:dyDescent="0.35">
      <c r="A1039" s="17" t="s">
        <v>4019</v>
      </c>
    </row>
    <row r="1040" spans="1:9" ht="26.25" thickBot="1" x14ac:dyDescent="0.35">
      <c r="A1040" s="20" t="s">
        <v>0</v>
      </c>
      <c r="B1040" s="22" t="s">
        <v>217</v>
      </c>
      <c r="C1040" s="22" t="s">
        <v>250</v>
      </c>
      <c r="D1040" s="22" t="s">
        <v>251</v>
      </c>
      <c r="E1040" s="4" t="s">
        <v>477</v>
      </c>
    </row>
    <row r="1041" spans="1:5" x14ac:dyDescent="0.3">
      <c r="A1041" s="386" t="s">
        <v>4632</v>
      </c>
      <c r="B1041" s="389" t="s">
        <v>4633</v>
      </c>
      <c r="C1041" s="28" t="s">
        <v>349</v>
      </c>
      <c r="D1041" s="22"/>
      <c r="E1041" s="4"/>
    </row>
    <row r="1042" spans="1:5" x14ac:dyDescent="0.3">
      <c r="A1042" s="387"/>
      <c r="B1042" s="390"/>
      <c r="C1042" s="24" t="s">
        <v>3677</v>
      </c>
      <c r="D1042" s="25" t="s">
        <v>3324</v>
      </c>
      <c r="E1042" s="39">
        <v>1030</v>
      </c>
    </row>
    <row r="1043" spans="1:5" x14ac:dyDescent="0.3">
      <c r="A1043" s="387"/>
      <c r="B1043" s="390"/>
      <c r="C1043" s="24" t="s">
        <v>4634</v>
      </c>
      <c r="D1043" s="25" t="s">
        <v>4635</v>
      </c>
      <c r="E1043" s="26" t="s">
        <v>825</v>
      </c>
    </row>
    <row r="1044" spans="1:5" x14ac:dyDescent="0.3">
      <c r="A1044" s="387"/>
      <c r="B1044" s="390"/>
      <c r="C1044" s="24" t="s">
        <v>4636</v>
      </c>
      <c r="D1044" s="25" t="s">
        <v>351</v>
      </c>
      <c r="E1044" s="39">
        <v>3100</v>
      </c>
    </row>
    <row r="1045" spans="1:5" x14ac:dyDescent="0.3">
      <c r="A1045" s="387"/>
      <c r="B1045" s="390"/>
      <c r="C1045" s="24" t="s">
        <v>4637</v>
      </c>
      <c r="D1045" s="25" t="s">
        <v>351</v>
      </c>
      <c r="E1045" s="26" t="s">
        <v>400</v>
      </c>
    </row>
    <row r="1046" spans="1:5" x14ac:dyDescent="0.3">
      <c r="A1046" s="387"/>
      <c r="B1046" s="390"/>
      <c r="C1046" s="24" t="s">
        <v>422</v>
      </c>
      <c r="D1046" s="25" t="s">
        <v>423</v>
      </c>
      <c r="E1046" s="26">
        <v>2</v>
      </c>
    </row>
    <row r="1047" spans="1:5" x14ac:dyDescent="0.3">
      <c r="A1047" s="387"/>
      <c r="B1047" s="390"/>
      <c r="C1047" s="29" t="s">
        <v>457</v>
      </c>
      <c r="D1047" s="25" t="s">
        <v>254</v>
      </c>
      <c r="E1047" s="26" t="s">
        <v>1228</v>
      </c>
    </row>
    <row r="1048" spans="1:5" x14ac:dyDescent="0.3">
      <c r="A1048" s="387"/>
      <c r="B1048" s="390"/>
      <c r="C1048" s="29" t="s">
        <v>284</v>
      </c>
      <c r="D1048" s="25"/>
      <c r="E1048" s="26"/>
    </row>
    <row r="1049" spans="1:5" ht="27" x14ac:dyDescent="0.3">
      <c r="A1049" s="387"/>
      <c r="B1049" s="390"/>
      <c r="C1049" s="24" t="s">
        <v>4568</v>
      </c>
      <c r="D1049" s="25" t="s">
        <v>262</v>
      </c>
      <c r="E1049" s="26" t="s">
        <v>1195</v>
      </c>
    </row>
    <row r="1050" spans="1:5" x14ac:dyDescent="0.3">
      <c r="A1050" s="387"/>
      <c r="B1050" s="390"/>
      <c r="C1050" s="24" t="s">
        <v>4344</v>
      </c>
      <c r="D1050" s="25" t="s">
        <v>262</v>
      </c>
      <c r="E1050" s="26" t="s">
        <v>1160</v>
      </c>
    </row>
    <row r="1051" spans="1:5" x14ac:dyDescent="0.3">
      <c r="A1051" s="387"/>
      <c r="B1051" s="390"/>
      <c r="C1051" s="24" t="s">
        <v>4638</v>
      </c>
      <c r="D1051" s="25" t="s">
        <v>262</v>
      </c>
      <c r="E1051" s="26" t="s">
        <v>861</v>
      </c>
    </row>
    <row r="1052" spans="1:5" x14ac:dyDescent="0.3">
      <c r="A1052" s="387"/>
      <c r="B1052" s="390"/>
      <c r="C1052" s="24" t="s">
        <v>742</v>
      </c>
      <c r="D1052" s="25" t="s">
        <v>262</v>
      </c>
      <c r="E1052" s="26" t="s">
        <v>264</v>
      </c>
    </row>
    <row r="1053" spans="1:5" x14ac:dyDescent="0.3">
      <c r="A1053" s="387"/>
      <c r="B1053" s="390"/>
      <c r="C1053" s="24" t="s">
        <v>4639</v>
      </c>
      <c r="D1053" s="25" t="s">
        <v>262</v>
      </c>
      <c r="E1053" s="26" t="s">
        <v>836</v>
      </c>
    </row>
    <row r="1054" spans="1:5" ht="18" thickBot="1" x14ac:dyDescent="0.35">
      <c r="A1054" s="388"/>
      <c r="B1054" s="391"/>
      <c r="C1054" s="24" t="s">
        <v>1541</v>
      </c>
      <c r="D1054" s="25" t="s">
        <v>423</v>
      </c>
      <c r="E1054" s="26">
        <v>2</v>
      </c>
    </row>
    <row r="1055" spans="1:5" ht="18" thickBot="1" x14ac:dyDescent="0.35">
      <c r="A1055" s="392"/>
      <c r="B1055" s="392"/>
      <c r="C1055" s="392"/>
      <c r="D1055" s="393"/>
      <c r="E1055" s="5">
        <v>10</v>
      </c>
    </row>
    <row r="1056" spans="1:5" s="205" customFormat="1" ht="18" x14ac:dyDescent="0.3">
      <c r="A1056" s="15" t="s">
        <v>4640</v>
      </c>
    </row>
    <row r="1057" spans="1:7" s="205" customFormat="1" ht="18" x14ac:dyDescent="0.3">
      <c r="A1057" s="15" t="s">
        <v>4641</v>
      </c>
    </row>
    <row r="1058" spans="1:7" s="205" customFormat="1" ht="18" x14ac:dyDescent="0.3">
      <c r="A1058" s="15" t="s">
        <v>4642</v>
      </c>
    </row>
    <row r="1059" spans="1:7" ht="18" thickBot="1" x14ac:dyDescent="0.35">
      <c r="A1059" s="17" t="s">
        <v>342</v>
      </c>
    </row>
    <row r="1060" spans="1:7" ht="18" thickBot="1" x14ac:dyDescent="0.35">
      <c r="A1060" s="386" t="s">
        <v>0</v>
      </c>
      <c r="B1060" s="396" t="s">
        <v>217</v>
      </c>
      <c r="C1060" s="396" t="s">
        <v>250</v>
      </c>
      <c r="D1060" s="396" t="s">
        <v>251</v>
      </c>
      <c r="E1060" s="462" t="s">
        <v>343</v>
      </c>
      <c r="F1060" s="490"/>
      <c r="G1060" s="463"/>
    </row>
    <row r="1061" spans="1:7" ht="26.25" thickBot="1" x14ac:dyDescent="0.35">
      <c r="A1061" s="388"/>
      <c r="B1061" s="397"/>
      <c r="C1061" s="397"/>
      <c r="D1061" s="397"/>
      <c r="E1061" s="22" t="s">
        <v>4643</v>
      </c>
      <c r="F1061" s="22" t="s">
        <v>4644</v>
      </c>
      <c r="G1061" s="4" t="s">
        <v>4645</v>
      </c>
    </row>
    <row r="1062" spans="1:7" x14ac:dyDescent="0.3">
      <c r="A1062" s="386" t="s">
        <v>4632</v>
      </c>
      <c r="B1062" s="389" t="s">
        <v>4646</v>
      </c>
      <c r="C1062" s="28" t="s">
        <v>349</v>
      </c>
      <c r="D1062" s="22"/>
      <c r="E1062" s="22"/>
      <c r="F1062" s="22"/>
      <c r="G1062" s="4"/>
    </row>
    <row r="1063" spans="1:7" x14ac:dyDescent="0.3">
      <c r="A1063" s="387"/>
      <c r="B1063" s="390"/>
      <c r="C1063" s="24" t="s">
        <v>3677</v>
      </c>
      <c r="D1063" s="25" t="s">
        <v>682</v>
      </c>
      <c r="E1063" s="32">
        <v>1015</v>
      </c>
      <c r="F1063" s="32">
        <v>1030</v>
      </c>
      <c r="G1063" s="39">
        <v>1030</v>
      </c>
    </row>
    <row r="1064" spans="1:7" x14ac:dyDescent="0.3">
      <c r="A1064" s="387"/>
      <c r="B1064" s="390"/>
      <c r="C1064" s="24" t="s">
        <v>4634</v>
      </c>
      <c r="D1064" s="25" t="s">
        <v>4647</v>
      </c>
      <c r="E1064" s="25" t="s">
        <v>433</v>
      </c>
      <c r="F1064" s="25" t="s">
        <v>1563</v>
      </c>
      <c r="G1064" s="26" t="s">
        <v>2238</v>
      </c>
    </row>
    <row r="1065" spans="1:7" x14ac:dyDescent="0.3">
      <c r="A1065" s="387"/>
      <c r="B1065" s="390"/>
      <c r="C1065" s="24" t="s">
        <v>4636</v>
      </c>
      <c r="D1065" s="25" t="s">
        <v>351</v>
      </c>
      <c r="E1065" s="32">
        <v>3100</v>
      </c>
      <c r="F1065" s="32">
        <v>3100</v>
      </c>
      <c r="G1065" s="39">
        <v>3100</v>
      </c>
    </row>
    <row r="1066" spans="1:7" x14ac:dyDescent="0.3">
      <c r="A1066" s="387"/>
      <c r="B1066" s="390"/>
      <c r="C1066" s="24" t="s">
        <v>4637</v>
      </c>
      <c r="D1066" s="25" t="s">
        <v>351</v>
      </c>
      <c r="E1066" s="25" t="s">
        <v>837</v>
      </c>
      <c r="F1066" s="25" t="s">
        <v>1563</v>
      </c>
      <c r="G1066" s="26" t="s">
        <v>400</v>
      </c>
    </row>
    <row r="1067" spans="1:7" x14ac:dyDescent="0.3">
      <c r="A1067" s="387" t="s">
        <v>4632</v>
      </c>
      <c r="B1067" s="390" t="s">
        <v>4648</v>
      </c>
      <c r="C1067" s="24" t="s">
        <v>422</v>
      </c>
      <c r="D1067" s="25" t="s">
        <v>423</v>
      </c>
      <c r="E1067" s="25">
        <v>2</v>
      </c>
      <c r="F1067" s="25">
        <v>2</v>
      </c>
      <c r="G1067" s="26">
        <v>2</v>
      </c>
    </row>
    <row r="1068" spans="1:7" x14ac:dyDescent="0.3">
      <c r="A1068" s="387"/>
      <c r="B1068" s="390"/>
      <c r="C1068" s="29" t="s">
        <v>424</v>
      </c>
      <c r="D1068" s="469" t="s">
        <v>254</v>
      </c>
      <c r="E1068" s="469" t="s">
        <v>3359</v>
      </c>
      <c r="F1068" s="469" t="s">
        <v>3432</v>
      </c>
      <c r="G1068" s="469" t="s">
        <v>1170</v>
      </c>
    </row>
    <row r="1069" spans="1:7" x14ac:dyDescent="0.3">
      <c r="A1069" s="387"/>
      <c r="B1069" s="390"/>
      <c r="C1069" s="29" t="s">
        <v>284</v>
      </c>
      <c r="D1069" s="469"/>
      <c r="E1069" s="469"/>
      <c r="F1069" s="469"/>
      <c r="G1069" s="469"/>
    </row>
    <row r="1070" spans="1:7" ht="27" x14ac:dyDescent="0.3">
      <c r="A1070" s="387" t="s">
        <v>4632</v>
      </c>
      <c r="B1070" s="390" t="s">
        <v>4649</v>
      </c>
      <c r="C1070" s="24" t="s">
        <v>4568</v>
      </c>
      <c r="D1070" s="25" t="s">
        <v>262</v>
      </c>
      <c r="E1070" s="25" t="s">
        <v>1195</v>
      </c>
      <c r="F1070" s="25" t="s">
        <v>1195</v>
      </c>
      <c r="G1070" s="26" t="s">
        <v>1195</v>
      </c>
    </row>
    <row r="1071" spans="1:7" x14ac:dyDescent="0.3">
      <c r="A1071" s="387"/>
      <c r="B1071" s="390"/>
      <c r="C1071" s="24" t="s">
        <v>4344</v>
      </c>
      <c r="D1071" s="25" t="s">
        <v>262</v>
      </c>
      <c r="E1071" s="25" t="s">
        <v>837</v>
      </c>
      <c r="F1071" s="25" t="s">
        <v>706</v>
      </c>
      <c r="G1071" s="26" t="s">
        <v>706</v>
      </c>
    </row>
    <row r="1072" spans="1:7" x14ac:dyDescent="0.3">
      <c r="A1072" s="387"/>
      <c r="B1072" s="390"/>
      <c r="C1072" s="24" t="s">
        <v>4339</v>
      </c>
      <c r="D1072" s="25" t="s">
        <v>262</v>
      </c>
      <c r="E1072" s="25" t="s">
        <v>2278</v>
      </c>
      <c r="F1072" s="25" t="s">
        <v>228</v>
      </c>
      <c r="G1072" s="26" t="s">
        <v>228</v>
      </c>
    </row>
    <row r="1073" spans="1:7" x14ac:dyDescent="0.3">
      <c r="A1073" s="387"/>
      <c r="B1073" s="390"/>
      <c r="C1073" s="24" t="s">
        <v>4650</v>
      </c>
      <c r="D1073" s="25" t="s">
        <v>262</v>
      </c>
      <c r="E1073" s="25" t="s">
        <v>228</v>
      </c>
      <c r="F1073" s="25" t="s">
        <v>1140</v>
      </c>
      <c r="G1073" s="26" t="s">
        <v>837</v>
      </c>
    </row>
    <row r="1074" spans="1:7" x14ac:dyDescent="0.3">
      <c r="A1074" s="387"/>
      <c r="B1074" s="390"/>
      <c r="C1074" s="24" t="s">
        <v>742</v>
      </c>
      <c r="D1074" s="25" t="s">
        <v>262</v>
      </c>
      <c r="E1074" s="25" t="s">
        <v>264</v>
      </c>
      <c r="F1074" s="25" t="s">
        <v>264</v>
      </c>
      <c r="G1074" s="26" t="s">
        <v>264</v>
      </c>
    </row>
    <row r="1075" spans="1:7" x14ac:dyDescent="0.3">
      <c r="A1075" s="387"/>
      <c r="B1075" s="390"/>
      <c r="C1075" s="24" t="s">
        <v>363</v>
      </c>
      <c r="D1075" s="25" t="s">
        <v>262</v>
      </c>
      <c r="E1075" s="25" t="s">
        <v>549</v>
      </c>
      <c r="F1075" s="25" t="s">
        <v>2893</v>
      </c>
      <c r="G1075" s="26" t="s">
        <v>836</v>
      </c>
    </row>
    <row r="1076" spans="1:7" ht="18" thickBot="1" x14ac:dyDescent="0.35">
      <c r="A1076" s="388"/>
      <c r="B1076" s="391"/>
      <c r="C1076" s="24" t="s">
        <v>1541</v>
      </c>
      <c r="D1076" s="25" t="s">
        <v>423</v>
      </c>
      <c r="E1076" s="25">
        <v>2</v>
      </c>
      <c r="F1076" s="25">
        <v>2</v>
      </c>
      <c r="G1076" s="26">
        <v>2</v>
      </c>
    </row>
    <row r="1077" spans="1:7" ht="18" thickBot="1" x14ac:dyDescent="0.35">
      <c r="A1077" s="392"/>
      <c r="B1077" s="392"/>
      <c r="C1077" s="392"/>
      <c r="D1077" s="393"/>
      <c r="E1077" s="27">
        <v>20</v>
      </c>
      <c r="F1077" s="27">
        <v>30</v>
      </c>
      <c r="G1077" s="5">
        <v>40</v>
      </c>
    </row>
    <row r="1078" spans="1:7" s="205" customFormat="1" ht="18" x14ac:dyDescent="0.3">
      <c r="A1078" s="15" t="s">
        <v>4651</v>
      </c>
    </row>
    <row r="1079" spans="1:7" s="205" customFormat="1" ht="18" x14ac:dyDescent="0.3">
      <c r="A1079" s="15" t="s">
        <v>4652</v>
      </c>
    </row>
    <row r="1080" spans="1:7" s="205" customFormat="1" ht="18" x14ac:dyDescent="0.3">
      <c r="A1080" s="15" t="s">
        <v>4653</v>
      </c>
    </row>
    <row r="1081" spans="1:7" ht="18" thickBot="1" x14ac:dyDescent="0.35">
      <c r="A1081" s="17" t="s">
        <v>4019</v>
      </c>
    </row>
    <row r="1082" spans="1:7" ht="39" thickBot="1" x14ac:dyDescent="0.35">
      <c r="A1082" s="20" t="s">
        <v>0</v>
      </c>
      <c r="B1082" s="22" t="s">
        <v>3770</v>
      </c>
      <c r="C1082" s="22" t="s">
        <v>250</v>
      </c>
      <c r="D1082" s="22" t="s">
        <v>251</v>
      </c>
      <c r="E1082" s="22" t="s">
        <v>27</v>
      </c>
      <c r="F1082" s="22" t="s">
        <v>28</v>
      </c>
      <c r="G1082" s="4" t="s">
        <v>29</v>
      </c>
    </row>
    <row r="1083" spans="1:7" x14ac:dyDescent="0.3">
      <c r="A1083" s="386" t="s">
        <v>4654</v>
      </c>
      <c r="B1083" s="389" t="s">
        <v>27</v>
      </c>
      <c r="C1083" s="28" t="s">
        <v>349</v>
      </c>
      <c r="D1083" s="22"/>
      <c r="E1083" s="22"/>
      <c r="F1083" s="22"/>
      <c r="G1083" s="4"/>
    </row>
    <row r="1084" spans="1:7" x14ac:dyDescent="0.3">
      <c r="A1084" s="387"/>
      <c r="B1084" s="390"/>
      <c r="C1084" s="24" t="s">
        <v>3677</v>
      </c>
      <c r="D1084" s="25" t="s">
        <v>682</v>
      </c>
      <c r="E1084" s="32">
        <v>1030</v>
      </c>
      <c r="F1084" s="32">
        <v>1030</v>
      </c>
      <c r="G1084" s="39">
        <v>1030</v>
      </c>
    </row>
    <row r="1085" spans="1:7" x14ac:dyDescent="0.3">
      <c r="A1085" s="387"/>
      <c r="B1085" s="390"/>
      <c r="C1085" s="24" t="s">
        <v>4634</v>
      </c>
      <c r="D1085" s="25" t="s">
        <v>4647</v>
      </c>
      <c r="E1085" s="25" t="s">
        <v>228</v>
      </c>
      <c r="F1085" s="25" t="s">
        <v>825</v>
      </c>
      <c r="G1085" s="26" t="s">
        <v>825</v>
      </c>
    </row>
    <row r="1086" spans="1:7" x14ac:dyDescent="0.3">
      <c r="A1086" s="387"/>
      <c r="B1086" s="390"/>
      <c r="C1086" s="24" t="s">
        <v>4636</v>
      </c>
      <c r="D1086" s="25" t="s">
        <v>351</v>
      </c>
      <c r="E1086" s="25" t="s">
        <v>228</v>
      </c>
      <c r="F1086" s="32">
        <v>2800</v>
      </c>
      <c r="G1086" s="39">
        <v>3500</v>
      </c>
    </row>
    <row r="1087" spans="1:7" x14ac:dyDescent="0.3">
      <c r="A1087" s="387"/>
      <c r="B1087" s="390"/>
      <c r="C1087" s="24" t="s">
        <v>4655</v>
      </c>
      <c r="D1087" s="25" t="s">
        <v>351</v>
      </c>
      <c r="E1087" s="25" t="s">
        <v>836</v>
      </c>
      <c r="F1087" s="25" t="s">
        <v>400</v>
      </c>
      <c r="G1087" s="26" t="s">
        <v>815</v>
      </c>
    </row>
    <row r="1088" spans="1:7" x14ac:dyDescent="0.3">
      <c r="A1088" s="387" t="s">
        <v>4656</v>
      </c>
      <c r="B1088" s="390" t="s">
        <v>28</v>
      </c>
      <c r="C1088" s="24" t="s">
        <v>422</v>
      </c>
      <c r="D1088" s="25" t="s">
        <v>423</v>
      </c>
      <c r="E1088" s="25">
        <v>1</v>
      </c>
      <c r="F1088" s="25">
        <v>2</v>
      </c>
      <c r="G1088" s="26">
        <v>2</v>
      </c>
    </row>
    <row r="1089" spans="1:7" x14ac:dyDescent="0.3">
      <c r="A1089" s="387"/>
      <c r="B1089" s="390"/>
      <c r="C1089" s="29" t="s">
        <v>457</v>
      </c>
      <c r="D1089" s="469" t="s">
        <v>254</v>
      </c>
      <c r="E1089" s="469" t="s">
        <v>2682</v>
      </c>
      <c r="F1089" s="469" t="s">
        <v>3013</v>
      </c>
      <c r="G1089" s="469" t="s">
        <v>3432</v>
      </c>
    </row>
    <row r="1090" spans="1:7" x14ac:dyDescent="0.3">
      <c r="A1090" s="387"/>
      <c r="B1090" s="390"/>
      <c r="C1090" s="29" t="s">
        <v>284</v>
      </c>
      <c r="D1090" s="469"/>
      <c r="E1090" s="469"/>
      <c r="F1090" s="469"/>
      <c r="G1090" s="469"/>
    </row>
    <row r="1091" spans="1:7" x14ac:dyDescent="0.3">
      <c r="A1091" s="387" t="s">
        <v>4657</v>
      </c>
      <c r="B1091" s="390" t="s">
        <v>29</v>
      </c>
      <c r="C1091" s="24" t="s">
        <v>4573</v>
      </c>
      <c r="D1091" s="25" t="s">
        <v>262</v>
      </c>
      <c r="E1091" s="25" t="s">
        <v>1195</v>
      </c>
      <c r="F1091" s="25" t="s">
        <v>1195</v>
      </c>
      <c r="G1091" s="26" t="s">
        <v>1195</v>
      </c>
    </row>
    <row r="1092" spans="1:7" x14ac:dyDescent="0.3">
      <c r="A1092" s="387"/>
      <c r="B1092" s="390"/>
      <c r="C1092" s="24" t="s">
        <v>4344</v>
      </c>
      <c r="D1092" s="25" t="s">
        <v>262</v>
      </c>
      <c r="E1092" s="25" t="s">
        <v>1996</v>
      </c>
      <c r="F1092" s="25" t="s">
        <v>1996</v>
      </c>
      <c r="G1092" s="26" t="s">
        <v>706</v>
      </c>
    </row>
    <row r="1093" spans="1:7" x14ac:dyDescent="0.3">
      <c r="A1093" s="387"/>
      <c r="B1093" s="390"/>
      <c r="C1093" s="24" t="s">
        <v>4658</v>
      </c>
      <c r="D1093" s="25" t="s">
        <v>262</v>
      </c>
      <c r="E1093" s="25" t="s">
        <v>706</v>
      </c>
      <c r="F1093" s="25" t="s">
        <v>706</v>
      </c>
      <c r="G1093" s="26" t="s">
        <v>1140</v>
      </c>
    </row>
    <row r="1094" spans="1:7" x14ac:dyDescent="0.3">
      <c r="A1094" s="387"/>
      <c r="B1094" s="390"/>
      <c r="C1094" s="24" t="s">
        <v>742</v>
      </c>
      <c r="D1094" s="25" t="s">
        <v>262</v>
      </c>
      <c r="E1094" s="25" t="s">
        <v>447</v>
      </c>
      <c r="F1094" s="25" t="s">
        <v>447</v>
      </c>
      <c r="G1094" s="26" t="s">
        <v>447</v>
      </c>
    </row>
    <row r="1095" spans="1:7" x14ac:dyDescent="0.3">
      <c r="A1095" s="387"/>
      <c r="B1095" s="390"/>
      <c r="C1095" s="24" t="s">
        <v>363</v>
      </c>
      <c r="D1095" s="25" t="s">
        <v>262</v>
      </c>
      <c r="E1095" s="25" t="s">
        <v>549</v>
      </c>
      <c r="F1095" s="25" t="s">
        <v>836</v>
      </c>
      <c r="G1095" s="26" t="s">
        <v>4659</v>
      </c>
    </row>
    <row r="1096" spans="1:7" x14ac:dyDescent="0.3">
      <c r="A1096" s="387"/>
      <c r="B1096" s="390"/>
      <c r="C1096" s="24" t="s">
        <v>4660</v>
      </c>
      <c r="D1096" s="25" t="s">
        <v>262</v>
      </c>
      <c r="E1096" s="25" t="s">
        <v>228</v>
      </c>
      <c r="F1096" s="25" t="s">
        <v>228</v>
      </c>
      <c r="G1096" s="26" t="s">
        <v>1140</v>
      </c>
    </row>
    <row r="1097" spans="1:7" ht="18" thickBot="1" x14ac:dyDescent="0.35">
      <c r="A1097" s="388"/>
      <c r="B1097" s="391"/>
      <c r="C1097" s="24" t="s">
        <v>1541</v>
      </c>
      <c r="D1097" s="25" t="s">
        <v>423</v>
      </c>
      <c r="E1097" s="25">
        <v>1</v>
      </c>
      <c r="F1097" s="25">
        <v>2</v>
      </c>
      <c r="G1097" s="26">
        <v>2</v>
      </c>
    </row>
    <row r="1098" spans="1:7" ht="18" thickBot="1" x14ac:dyDescent="0.35">
      <c r="A1098" s="392"/>
      <c r="B1098" s="392"/>
      <c r="C1098" s="392"/>
      <c r="D1098" s="393"/>
      <c r="E1098" s="27">
        <v>10</v>
      </c>
      <c r="F1098" s="27">
        <v>10</v>
      </c>
      <c r="G1098" s="5">
        <v>10</v>
      </c>
    </row>
    <row r="1099" spans="1:7" s="205" customFormat="1" ht="18" x14ac:dyDescent="0.3">
      <c r="A1099" s="15" t="s">
        <v>4661</v>
      </c>
    </row>
    <row r="1100" spans="1:7" ht="18" thickBot="1" x14ac:dyDescent="0.35">
      <c r="A1100" s="17" t="s">
        <v>4019</v>
      </c>
    </row>
    <row r="1101" spans="1:7" ht="26.25" thickBot="1" x14ac:dyDescent="0.35">
      <c r="A1101" s="20" t="s">
        <v>0</v>
      </c>
      <c r="B1101" s="22" t="s">
        <v>3770</v>
      </c>
      <c r="C1101" s="22" t="s">
        <v>250</v>
      </c>
      <c r="D1101" s="22" t="s">
        <v>251</v>
      </c>
      <c r="E1101" s="22" t="s">
        <v>4365</v>
      </c>
      <c r="F1101" s="22" t="s">
        <v>4435</v>
      </c>
      <c r="G1101" s="4" t="s">
        <v>4662</v>
      </c>
    </row>
    <row r="1102" spans="1:7" x14ac:dyDescent="0.3">
      <c r="A1102" s="386" t="s">
        <v>4663</v>
      </c>
      <c r="B1102" s="389" t="s">
        <v>30</v>
      </c>
      <c r="C1102" s="28" t="s">
        <v>349</v>
      </c>
      <c r="D1102" s="22"/>
      <c r="E1102" s="22"/>
      <c r="F1102" s="22"/>
      <c r="G1102" s="4"/>
    </row>
    <row r="1103" spans="1:7" x14ac:dyDescent="0.3">
      <c r="A1103" s="387"/>
      <c r="B1103" s="390"/>
      <c r="C1103" s="24" t="s">
        <v>3677</v>
      </c>
      <c r="D1103" s="25" t="s">
        <v>682</v>
      </c>
      <c r="E1103" s="32">
        <v>1030</v>
      </c>
      <c r="F1103" s="32">
        <v>1030</v>
      </c>
      <c r="G1103" s="39">
        <v>1030</v>
      </c>
    </row>
    <row r="1104" spans="1:7" x14ac:dyDescent="0.3">
      <c r="A1104" s="387"/>
      <c r="B1104" s="390"/>
      <c r="C1104" s="24" t="s">
        <v>4664</v>
      </c>
      <c r="D1104" s="25" t="s">
        <v>4647</v>
      </c>
      <c r="E1104" s="469" t="s">
        <v>228</v>
      </c>
      <c r="F1104" s="25" t="s">
        <v>1563</v>
      </c>
      <c r="G1104" s="26" t="s">
        <v>1283</v>
      </c>
    </row>
    <row r="1105" spans="1:7" x14ac:dyDescent="0.3">
      <c r="A1105" s="387"/>
      <c r="B1105" s="390"/>
      <c r="C1105" s="24" t="s">
        <v>4636</v>
      </c>
      <c r="D1105" s="25" t="s">
        <v>351</v>
      </c>
      <c r="E1105" s="469"/>
      <c r="F1105" s="32">
        <v>3100</v>
      </c>
      <c r="G1105" s="39">
        <v>1090</v>
      </c>
    </row>
    <row r="1106" spans="1:7" x14ac:dyDescent="0.3">
      <c r="A1106" s="387"/>
      <c r="B1106" s="390"/>
      <c r="C1106" s="24" t="s">
        <v>4655</v>
      </c>
      <c r="D1106" s="25" t="s">
        <v>351</v>
      </c>
      <c r="E1106" s="25" t="s">
        <v>228</v>
      </c>
      <c r="F1106" s="25" t="s">
        <v>1563</v>
      </c>
      <c r="G1106" s="26" t="s">
        <v>1075</v>
      </c>
    </row>
    <row r="1107" spans="1:7" x14ac:dyDescent="0.3">
      <c r="A1107" s="387"/>
      <c r="B1107" s="390"/>
      <c r="C1107" s="24" t="s">
        <v>422</v>
      </c>
      <c r="D1107" s="25" t="s">
        <v>423</v>
      </c>
      <c r="E1107" s="25">
        <v>2</v>
      </c>
      <c r="F1107" s="25">
        <v>2</v>
      </c>
      <c r="G1107" s="26">
        <v>2</v>
      </c>
    </row>
    <row r="1108" spans="1:7" x14ac:dyDescent="0.3">
      <c r="A1108" s="387"/>
      <c r="B1108" s="390"/>
      <c r="C1108" s="29" t="s">
        <v>424</v>
      </c>
      <c r="D1108" s="469" t="s">
        <v>254</v>
      </c>
      <c r="E1108" s="469" t="s">
        <v>3012</v>
      </c>
      <c r="F1108" s="469" t="s">
        <v>3309</v>
      </c>
      <c r="G1108" s="469" t="s">
        <v>2701</v>
      </c>
    </row>
    <row r="1109" spans="1:7" x14ac:dyDescent="0.3">
      <c r="A1109" s="387"/>
      <c r="B1109" s="390"/>
      <c r="C1109" s="29" t="s">
        <v>284</v>
      </c>
      <c r="D1109" s="469"/>
      <c r="E1109" s="469"/>
      <c r="F1109" s="469"/>
      <c r="G1109" s="469"/>
    </row>
    <row r="1110" spans="1:7" x14ac:dyDescent="0.3">
      <c r="A1110" s="387"/>
      <c r="B1110" s="390"/>
      <c r="C1110" s="24" t="s">
        <v>4573</v>
      </c>
      <c r="D1110" s="25" t="s">
        <v>262</v>
      </c>
      <c r="E1110" s="25" t="s">
        <v>1195</v>
      </c>
      <c r="F1110" s="25" t="s">
        <v>1195</v>
      </c>
      <c r="G1110" s="26" t="s">
        <v>1195</v>
      </c>
    </row>
    <row r="1111" spans="1:7" x14ac:dyDescent="0.3">
      <c r="A1111" s="387"/>
      <c r="B1111" s="390"/>
      <c r="C1111" s="24" t="s">
        <v>4344</v>
      </c>
      <c r="D1111" s="25" t="s">
        <v>262</v>
      </c>
      <c r="E1111" s="25" t="s">
        <v>706</v>
      </c>
      <c r="F1111" s="25" t="s">
        <v>706</v>
      </c>
      <c r="G1111" s="26" t="s">
        <v>706</v>
      </c>
    </row>
    <row r="1112" spans="1:7" x14ac:dyDescent="0.3">
      <c r="A1112" s="387"/>
      <c r="B1112" s="390"/>
      <c r="C1112" s="24" t="s">
        <v>4665</v>
      </c>
      <c r="D1112" s="25" t="s">
        <v>262</v>
      </c>
      <c r="E1112" s="25" t="s">
        <v>1140</v>
      </c>
      <c r="F1112" s="25" t="s">
        <v>1140</v>
      </c>
      <c r="G1112" s="26" t="s">
        <v>1140</v>
      </c>
    </row>
    <row r="1113" spans="1:7" x14ac:dyDescent="0.3">
      <c r="A1113" s="387"/>
      <c r="B1113" s="390"/>
      <c r="C1113" s="24" t="s">
        <v>742</v>
      </c>
      <c r="D1113" s="25" t="s">
        <v>262</v>
      </c>
      <c r="E1113" s="25" t="s">
        <v>264</v>
      </c>
      <c r="F1113" s="25" t="s">
        <v>264</v>
      </c>
      <c r="G1113" s="26" t="s">
        <v>880</v>
      </c>
    </row>
    <row r="1114" spans="1:7" x14ac:dyDescent="0.3">
      <c r="A1114" s="387"/>
      <c r="B1114" s="390"/>
      <c r="C1114" s="24" t="s">
        <v>363</v>
      </c>
      <c r="D1114" s="25" t="s">
        <v>262</v>
      </c>
      <c r="E1114" s="25" t="s">
        <v>228</v>
      </c>
      <c r="F1114" s="25" t="s">
        <v>2893</v>
      </c>
      <c r="G1114" s="26" t="s">
        <v>2278</v>
      </c>
    </row>
    <row r="1115" spans="1:7" ht="18" thickBot="1" x14ac:dyDescent="0.35">
      <c r="A1115" s="388"/>
      <c r="B1115" s="391"/>
      <c r="C1115" s="24" t="s">
        <v>1541</v>
      </c>
      <c r="D1115" s="25" t="s">
        <v>423</v>
      </c>
      <c r="E1115" s="25">
        <v>2</v>
      </c>
      <c r="F1115" s="25">
        <v>2</v>
      </c>
      <c r="G1115" s="26">
        <v>2</v>
      </c>
    </row>
    <row r="1116" spans="1:7" ht="18" thickBot="1" x14ac:dyDescent="0.35">
      <c r="A1116" s="392"/>
      <c r="B1116" s="392"/>
      <c r="C1116" s="392"/>
      <c r="D1116" s="393"/>
      <c r="E1116" s="27">
        <v>10</v>
      </c>
      <c r="F1116" s="27">
        <v>20</v>
      </c>
      <c r="G1116" s="5">
        <v>30</v>
      </c>
    </row>
    <row r="1117" spans="1:7" s="205" customFormat="1" ht="18" x14ac:dyDescent="0.3">
      <c r="A1117" s="15" t="s">
        <v>4666</v>
      </c>
    </row>
    <row r="1118" spans="1:7" ht="18" thickBot="1" x14ac:dyDescent="0.35">
      <c r="A1118" s="17" t="s">
        <v>342</v>
      </c>
    </row>
    <row r="1119" spans="1:7" ht="39" thickBot="1" x14ac:dyDescent="0.35">
      <c r="A1119" s="20" t="s">
        <v>0</v>
      </c>
      <c r="B1119" s="22" t="s">
        <v>3770</v>
      </c>
      <c r="C1119" s="22" t="s">
        <v>250</v>
      </c>
      <c r="D1119" s="22" t="s">
        <v>251</v>
      </c>
      <c r="E1119" s="22" t="s">
        <v>4667</v>
      </c>
      <c r="F1119" s="4" t="s">
        <v>4668</v>
      </c>
    </row>
    <row r="1120" spans="1:7" x14ac:dyDescent="0.3">
      <c r="A1120" s="386" t="s">
        <v>4663</v>
      </c>
      <c r="B1120" s="389" t="s">
        <v>4669</v>
      </c>
      <c r="C1120" s="28" t="s">
        <v>349</v>
      </c>
      <c r="D1120" s="22"/>
      <c r="E1120" s="22"/>
      <c r="F1120" s="4"/>
    </row>
    <row r="1121" spans="1:6" x14ac:dyDescent="0.3">
      <c r="A1121" s="387"/>
      <c r="B1121" s="390"/>
      <c r="C1121" s="24" t="s">
        <v>3677</v>
      </c>
      <c r="D1121" s="25" t="s">
        <v>682</v>
      </c>
      <c r="E1121" s="32">
        <v>1030</v>
      </c>
      <c r="F1121" s="39">
        <v>1030</v>
      </c>
    </row>
    <row r="1122" spans="1:6" x14ac:dyDescent="0.3">
      <c r="A1122" s="387"/>
      <c r="B1122" s="390"/>
      <c r="C1122" s="24" t="s">
        <v>4634</v>
      </c>
      <c r="D1122" s="25" t="s">
        <v>4647</v>
      </c>
      <c r="E1122" s="25" t="s">
        <v>780</v>
      </c>
      <c r="F1122" s="26" t="s">
        <v>780</v>
      </c>
    </row>
    <row r="1123" spans="1:6" x14ac:dyDescent="0.3">
      <c r="A1123" s="387"/>
      <c r="B1123" s="390"/>
      <c r="C1123" s="24" t="s">
        <v>4636</v>
      </c>
      <c r="D1123" s="25" t="s">
        <v>351</v>
      </c>
      <c r="E1123" s="32">
        <v>3100</v>
      </c>
      <c r="F1123" s="39">
        <v>3100</v>
      </c>
    </row>
    <row r="1124" spans="1:6" x14ac:dyDescent="0.3">
      <c r="A1124" s="387"/>
      <c r="B1124" s="390"/>
      <c r="C1124" s="24" t="s">
        <v>4655</v>
      </c>
      <c r="D1124" s="25" t="s">
        <v>351</v>
      </c>
      <c r="E1124" s="25" t="s">
        <v>963</v>
      </c>
      <c r="F1124" s="26" t="s">
        <v>963</v>
      </c>
    </row>
    <row r="1125" spans="1:6" x14ac:dyDescent="0.3">
      <c r="A1125" s="387"/>
      <c r="B1125" s="390"/>
      <c r="C1125" s="24" t="s">
        <v>422</v>
      </c>
      <c r="D1125" s="25" t="s">
        <v>423</v>
      </c>
      <c r="E1125" s="25">
        <v>2</v>
      </c>
      <c r="F1125" s="26">
        <v>2</v>
      </c>
    </row>
    <row r="1126" spans="1:6" x14ac:dyDescent="0.3">
      <c r="A1126" s="387"/>
      <c r="B1126" s="390"/>
      <c r="C1126" s="29" t="s">
        <v>457</v>
      </c>
      <c r="D1126" s="25" t="s">
        <v>254</v>
      </c>
      <c r="E1126" s="25" t="s">
        <v>3077</v>
      </c>
      <c r="F1126" s="26" t="s">
        <v>1222</v>
      </c>
    </row>
    <row r="1127" spans="1:6" x14ac:dyDescent="0.3">
      <c r="A1127" s="387"/>
      <c r="B1127" s="390"/>
      <c r="C1127" s="29" t="s">
        <v>284</v>
      </c>
      <c r="D1127" s="25"/>
      <c r="E1127" s="25"/>
      <c r="F1127" s="26"/>
    </row>
    <row r="1128" spans="1:6" ht="27" x14ac:dyDescent="0.3">
      <c r="A1128" s="387"/>
      <c r="B1128" s="390"/>
      <c r="C1128" s="24" t="s">
        <v>4568</v>
      </c>
      <c r="D1128" s="25" t="s">
        <v>262</v>
      </c>
      <c r="E1128" s="25" t="s">
        <v>1195</v>
      </c>
      <c r="F1128" s="26" t="s">
        <v>1195</v>
      </c>
    </row>
    <row r="1129" spans="1:6" x14ac:dyDescent="0.3">
      <c r="A1129" s="387"/>
      <c r="B1129" s="390"/>
      <c r="C1129" s="24" t="s">
        <v>4558</v>
      </c>
      <c r="D1129" s="25" t="s">
        <v>262</v>
      </c>
      <c r="E1129" s="25" t="s">
        <v>706</v>
      </c>
      <c r="F1129" s="26" t="s">
        <v>706</v>
      </c>
    </row>
    <row r="1130" spans="1:6" x14ac:dyDescent="0.3">
      <c r="A1130" s="387"/>
      <c r="B1130" s="390"/>
      <c r="C1130" s="24" t="s">
        <v>4638</v>
      </c>
      <c r="D1130" s="25" t="s">
        <v>262</v>
      </c>
      <c r="E1130" s="25" t="s">
        <v>228</v>
      </c>
      <c r="F1130" s="26" t="s">
        <v>837</v>
      </c>
    </row>
    <row r="1131" spans="1:6" x14ac:dyDescent="0.3">
      <c r="A1131" s="387"/>
      <c r="B1131" s="390"/>
      <c r="C1131" s="24" t="s">
        <v>742</v>
      </c>
      <c r="D1131" s="25" t="s">
        <v>262</v>
      </c>
      <c r="E1131" s="25" t="s">
        <v>264</v>
      </c>
      <c r="F1131" s="26" t="s">
        <v>264</v>
      </c>
    </row>
    <row r="1132" spans="1:6" x14ac:dyDescent="0.3">
      <c r="A1132" s="387"/>
      <c r="B1132" s="390"/>
      <c r="C1132" s="24" t="s">
        <v>363</v>
      </c>
      <c r="D1132" s="25" t="s">
        <v>262</v>
      </c>
      <c r="E1132" s="25" t="s">
        <v>1507</v>
      </c>
      <c r="F1132" s="26" t="s">
        <v>1507</v>
      </c>
    </row>
    <row r="1133" spans="1:6" ht="18" thickBot="1" x14ac:dyDescent="0.35">
      <c r="A1133" s="388"/>
      <c r="B1133" s="391"/>
      <c r="C1133" s="24" t="s">
        <v>1541</v>
      </c>
      <c r="D1133" s="25" t="s">
        <v>423</v>
      </c>
      <c r="E1133" s="25">
        <v>2</v>
      </c>
      <c r="F1133" s="26">
        <v>2</v>
      </c>
    </row>
    <row r="1134" spans="1:6" ht="18" thickBot="1" x14ac:dyDescent="0.35">
      <c r="A1134" s="392"/>
      <c r="B1134" s="392"/>
      <c r="C1134" s="392"/>
      <c r="D1134" s="393"/>
      <c r="E1134" s="27">
        <v>40</v>
      </c>
      <c r="F1134" s="5">
        <v>50</v>
      </c>
    </row>
    <row r="1135" spans="1:6" s="205" customFormat="1" ht="18" x14ac:dyDescent="0.3">
      <c r="A1135" s="15" t="s">
        <v>4670</v>
      </c>
    </row>
    <row r="1136" spans="1:6" ht="18" thickBot="1" x14ac:dyDescent="0.35">
      <c r="A1136" s="17" t="s">
        <v>342</v>
      </c>
    </row>
    <row r="1137" spans="1:6" ht="26.25" thickBot="1" x14ac:dyDescent="0.35">
      <c r="A1137" s="20" t="s">
        <v>0</v>
      </c>
      <c r="B1137" s="22" t="s">
        <v>3770</v>
      </c>
      <c r="C1137" s="22" t="s">
        <v>250</v>
      </c>
      <c r="D1137" s="22" t="s">
        <v>251</v>
      </c>
      <c r="E1137" s="4" t="s">
        <v>477</v>
      </c>
    </row>
    <row r="1138" spans="1:6" x14ac:dyDescent="0.3">
      <c r="A1138" s="386" t="s">
        <v>4663</v>
      </c>
      <c r="B1138" s="389" t="s">
        <v>4671</v>
      </c>
      <c r="C1138" s="28" t="s">
        <v>349</v>
      </c>
      <c r="D1138" s="22"/>
      <c r="E1138" s="4"/>
    </row>
    <row r="1139" spans="1:6" x14ac:dyDescent="0.3">
      <c r="A1139" s="387"/>
      <c r="B1139" s="390"/>
      <c r="C1139" s="24" t="s">
        <v>3677</v>
      </c>
      <c r="D1139" s="25" t="s">
        <v>682</v>
      </c>
      <c r="E1139" s="39">
        <v>1030</v>
      </c>
    </row>
    <row r="1140" spans="1:6" x14ac:dyDescent="0.3">
      <c r="A1140" s="387"/>
      <c r="B1140" s="390"/>
      <c r="C1140" s="24" t="s">
        <v>422</v>
      </c>
      <c r="D1140" s="25" t="s">
        <v>423</v>
      </c>
      <c r="E1140" s="26">
        <v>5</v>
      </c>
    </row>
    <row r="1141" spans="1:6" x14ac:dyDescent="0.3">
      <c r="A1141" s="387"/>
      <c r="B1141" s="390"/>
      <c r="C1141" s="29" t="s">
        <v>457</v>
      </c>
      <c r="D1141" s="25" t="s">
        <v>254</v>
      </c>
      <c r="E1141" s="26" t="s">
        <v>4672</v>
      </c>
    </row>
    <row r="1142" spans="1:6" x14ac:dyDescent="0.3">
      <c r="A1142" s="387"/>
      <c r="B1142" s="390"/>
      <c r="C1142" s="29" t="s">
        <v>284</v>
      </c>
      <c r="D1142" s="25"/>
      <c r="E1142" s="26"/>
    </row>
    <row r="1143" spans="1:6" ht="27" x14ac:dyDescent="0.3">
      <c r="A1143" s="387"/>
      <c r="B1143" s="390"/>
      <c r="C1143" s="24" t="s">
        <v>4568</v>
      </c>
      <c r="D1143" s="25" t="s">
        <v>262</v>
      </c>
      <c r="E1143" s="26" t="s">
        <v>1195</v>
      </c>
    </row>
    <row r="1144" spans="1:6" x14ac:dyDescent="0.3">
      <c r="A1144" s="387"/>
      <c r="B1144" s="390"/>
      <c r="C1144" s="24" t="s">
        <v>4558</v>
      </c>
      <c r="D1144" s="25" t="s">
        <v>262</v>
      </c>
      <c r="E1144" s="26" t="s">
        <v>706</v>
      </c>
    </row>
    <row r="1145" spans="1:6" x14ac:dyDescent="0.3">
      <c r="A1145" s="387"/>
      <c r="B1145" s="390"/>
      <c r="C1145" s="24" t="s">
        <v>742</v>
      </c>
      <c r="D1145" s="25" t="s">
        <v>262</v>
      </c>
      <c r="E1145" s="26" t="s">
        <v>264</v>
      </c>
    </row>
    <row r="1146" spans="1:6" ht="18" thickBot="1" x14ac:dyDescent="0.35">
      <c r="A1146" s="388"/>
      <c r="B1146" s="391"/>
      <c r="C1146" s="24" t="s">
        <v>1541</v>
      </c>
      <c r="D1146" s="25" t="s">
        <v>423</v>
      </c>
      <c r="E1146" s="26">
        <v>2</v>
      </c>
    </row>
    <row r="1147" spans="1:6" ht="18" thickBot="1" x14ac:dyDescent="0.35">
      <c r="A1147" s="392"/>
      <c r="B1147" s="392"/>
      <c r="C1147" s="392"/>
      <c r="D1147" s="393"/>
      <c r="E1147" s="5">
        <v>60</v>
      </c>
    </row>
    <row r="1148" spans="1:6" s="205" customFormat="1" ht="18" x14ac:dyDescent="0.3">
      <c r="A1148" s="15" t="s">
        <v>4673</v>
      </c>
    </row>
    <row r="1149" spans="1:6" x14ac:dyDescent="0.3">
      <c r="A1149" s="16" t="s">
        <v>211</v>
      </c>
    </row>
    <row r="1150" spans="1:6" x14ac:dyDescent="0.3">
      <c r="A1150" s="17" t="s">
        <v>4674</v>
      </c>
    </row>
    <row r="1151" spans="1:6" ht="18" thickBot="1" x14ac:dyDescent="0.35">
      <c r="A1151" s="17" t="s">
        <v>4548</v>
      </c>
    </row>
    <row r="1152" spans="1:6" ht="26.25" thickBot="1" x14ac:dyDescent="0.35">
      <c r="A1152" s="20" t="s">
        <v>0</v>
      </c>
      <c r="B1152" s="22" t="s">
        <v>217</v>
      </c>
      <c r="C1152" s="22" t="s">
        <v>250</v>
      </c>
      <c r="D1152" s="22" t="s">
        <v>251</v>
      </c>
      <c r="E1152" s="22" t="s">
        <v>392</v>
      </c>
      <c r="F1152" s="4" t="s">
        <v>393</v>
      </c>
    </row>
    <row r="1153" spans="1:6" x14ac:dyDescent="0.3">
      <c r="A1153" s="386" t="s">
        <v>4675</v>
      </c>
      <c r="B1153" s="389" t="s">
        <v>31</v>
      </c>
      <c r="C1153" s="28" t="s">
        <v>349</v>
      </c>
      <c r="D1153" s="22"/>
      <c r="E1153" s="22"/>
      <c r="F1153" s="4"/>
    </row>
    <row r="1154" spans="1:6" x14ac:dyDescent="0.3">
      <c r="A1154" s="387"/>
      <c r="B1154" s="390"/>
      <c r="C1154" s="24" t="s">
        <v>3677</v>
      </c>
      <c r="D1154" s="25" t="s">
        <v>682</v>
      </c>
      <c r="E1154" s="32">
        <v>1020</v>
      </c>
      <c r="F1154" s="39">
        <v>1020</v>
      </c>
    </row>
    <row r="1155" spans="1:6" x14ac:dyDescent="0.3">
      <c r="A1155" s="387"/>
      <c r="B1155" s="390"/>
      <c r="C1155" s="24" t="s">
        <v>422</v>
      </c>
      <c r="D1155" s="25" t="s">
        <v>423</v>
      </c>
      <c r="E1155" s="25">
        <v>3</v>
      </c>
      <c r="F1155" s="26">
        <v>3</v>
      </c>
    </row>
    <row r="1156" spans="1:6" x14ac:dyDescent="0.3">
      <c r="A1156" s="387"/>
      <c r="B1156" s="390"/>
      <c r="C1156" s="29" t="s">
        <v>457</v>
      </c>
      <c r="D1156" s="469" t="s">
        <v>254</v>
      </c>
      <c r="E1156" s="469" t="s">
        <v>568</v>
      </c>
      <c r="F1156" s="469" t="s">
        <v>583</v>
      </c>
    </row>
    <row r="1157" spans="1:6" x14ac:dyDescent="0.3">
      <c r="A1157" s="387"/>
      <c r="B1157" s="390"/>
      <c r="C1157" s="29" t="s">
        <v>284</v>
      </c>
      <c r="D1157" s="469"/>
      <c r="E1157" s="469"/>
      <c r="F1157" s="469"/>
    </row>
    <row r="1158" spans="1:6" x14ac:dyDescent="0.3">
      <c r="A1158" s="387"/>
      <c r="B1158" s="390"/>
      <c r="C1158" s="24" t="s">
        <v>4676</v>
      </c>
      <c r="D1158" s="25" t="s">
        <v>262</v>
      </c>
      <c r="E1158" s="25" t="s">
        <v>1195</v>
      </c>
      <c r="F1158" s="26" t="s">
        <v>710</v>
      </c>
    </row>
    <row r="1159" spans="1:6" x14ac:dyDescent="0.3">
      <c r="A1159" s="387"/>
      <c r="B1159" s="390"/>
      <c r="C1159" s="24" t="s">
        <v>405</v>
      </c>
      <c r="D1159" s="25" t="s">
        <v>262</v>
      </c>
      <c r="E1159" s="25" t="s">
        <v>228</v>
      </c>
      <c r="F1159" s="26" t="s">
        <v>710</v>
      </c>
    </row>
    <row r="1160" spans="1:6" x14ac:dyDescent="0.3">
      <c r="A1160" s="387"/>
      <c r="B1160" s="390"/>
      <c r="C1160" s="24" t="s">
        <v>4677</v>
      </c>
      <c r="D1160" s="25" t="s">
        <v>262</v>
      </c>
      <c r="E1160" s="25" t="s">
        <v>228</v>
      </c>
      <c r="F1160" s="26" t="s">
        <v>710</v>
      </c>
    </row>
    <row r="1161" spans="1:6" ht="18" thickBot="1" x14ac:dyDescent="0.35">
      <c r="A1161" s="388"/>
      <c r="B1161" s="391"/>
      <c r="C1161" s="24" t="s">
        <v>1541</v>
      </c>
      <c r="D1161" s="25" t="s">
        <v>423</v>
      </c>
      <c r="E1161" s="25">
        <v>2</v>
      </c>
      <c r="F1161" s="26">
        <v>2</v>
      </c>
    </row>
    <row r="1162" spans="1:6" ht="18" thickBot="1" x14ac:dyDescent="0.35">
      <c r="A1162" s="392"/>
      <c r="B1162" s="392"/>
      <c r="C1162" s="392"/>
      <c r="D1162" s="393"/>
      <c r="E1162" s="27">
        <v>10</v>
      </c>
      <c r="F1162" s="5">
        <v>20</v>
      </c>
    </row>
    <row r="1163" spans="1:6" s="205" customFormat="1" ht="18" x14ac:dyDescent="0.3">
      <c r="A1163" s="15" t="s">
        <v>4678</v>
      </c>
    </row>
    <row r="1164" spans="1:6" x14ac:dyDescent="0.3">
      <c r="A1164" s="17" t="s">
        <v>4679</v>
      </c>
    </row>
    <row r="1165" spans="1:6" ht="18" thickBot="1" x14ac:dyDescent="0.35">
      <c r="A1165" s="17" t="s">
        <v>4548</v>
      </c>
    </row>
    <row r="1166" spans="1:6" ht="26.25" thickBot="1" x14ac:dyDescent="0.35">
      <c r="A1166" s="20" t="s">
        <v>0</v>
      </c>
      <c r="B1166" s="22" t="s">
        <v>217</v>
      </c>
      <c r="C1166" s="22" t="s">
        <v>250</v>
      </c>
      <c r="D1166" s="22" t="s">
        <v>251</v>
      </c>
      <c r="E1166" s="22" t="s">
        <v>392</v>
      </c>
      <c r="F1166" s="4" t="s">
        <v>393</v>
      </c>
    </row>
    <row r="1167" spans="1:6" x14ac:dyDescent="0.3">
      <c r="A1167" s="386" t="s">
        <v>4680</v>
      </c>
      <c r="B1167" s="389" t="s">
        <v>32</v>
      </c>
      <c r="C1167" s="28" t="s">
        <v>349</v>
      </c>
      <c r="D1167" s="22"/>
      <c r="E1167" s="22"/>
      <c r="F1167" s="4"/>
    </row>
    <row r="1168" spans="1:6" x14ac:dyDescent="0.3">
      <c r="A1168" s="387"/>
      <c r="B1168" s="390"/>
      <c r="C1168" s="24" t="s">
        <v>3747</v>
      </c>
      <c r="D1168" s="25" t="s">
        <v>682</v>
      </c>
      <c r="E1168" s="32">
        <v>1100</v>
      </c>
      <c r="F1168" s="39">
        <v>1100</v>
      </c>
    </row>
    <row r="1169" spans="1:6" x14ac:dyDescent="0.3">
      <c r="A1169" s="387"/>
      <c r="B1169" s="390"/>
      <c r="C1169" s="24" t="s">
        <v>4681</v>
      </c>
      <c r="D1169" s="25" t="s">
        <v>682</v>
      </c>
      <c r="E1169" s="25" t="s">
        <v>1133</v>
      </c>
      <c r="F1169" s="26" t="s">
        <v>1133</v>
      </c>
    </row>
    <row r="1170" spans="1:6" x14ac:dyDescent="0.3">
      <c r="A1170" s="387"/>
      <c r="B1170" s="390"/>
      <c r="C1170" s="24" t="s">
        <v>422</v>
      </c>
      <c r="D1170" s="25" t="s">
        <v>423</v>
      </c>
      <c r="E1170" s="25">
        <v>3</v>
      </c>
      <c r="F1170" s="26">
        <v>3</v>
      </c>
    </row>
    <row r="1171" spans="1:6" x14ac:dyDescent="0.3">
      <c r="A1171" s="387"/>
      <c r="B1171" s="390"/>
      <c r="C1171" s="29" t="s">
        <v>457</v>
      </c>
      <c r="D1171" s="25" t="s">
        <v>254</v>
      </c>
      <c r="E1171" s="25" t="s">
        <v>2618</v>
      </c>
      <c r="F1171" s="26" t="s">
        <v>928</v>
      </c>
    </row>
    <row r="1172" spans="1:6" x14ac:dyDescent="0.3">
      <c r="A1172" s="387"/>
      <c r="B1172" s="390"/>
      <c r="C1172" s="29" t="s">
        <v>284</v>
      </c>
      <c r="D1172" s="25"/>
      <c r="E1172" s="25"/>
      <c r="F1172" s="26"/>
    </row>
    <row r="1173" spans="1:6" x14ac:dyDescent="0.3">
      <c r="A1173" s="387"/>
      <c r="B1173" s="390"/>
      <c r="C1173" s="24" t="s">
        <v>4682</v>
      </c>
      <c r="D1173" s="25" t="s">
        <v>262</v>
      </c>
      <c r="E1173" s="25" t="s">
        <v>710</v>
      </c>
      <c r="F1173" s="26" t="s">
        <v>2398</v>
      </c>
    </row>
    <row r="1174" spans="1:6" x14ac:dyDescent="0.3">
      <c r="A1174" s="387"/>
      <c r="B1174" s="390"/>
      <c r="C1174" s="24" t="s">
        <v>500</v>
      </c>
      <c r="D1174" s="25" t="s">
        <v>262</v>
      </c>
      <c r="E1174" s="25" t="s">
        <v>710</v>
      </c>
      <c r="F1174" s="26" t="s">
        <v>2398</v>
      </c>
    </row>
    <row r="1175" spans="1:6" x14ac:dyDescent="0.3">
      <c r="A1175" s="387"/>
      <c r="B1175" s="390"/>
      <c r="C1175" s="24" t="s">
        <v>1377</v>
      </c>
      <c r="D1175" s="25" t="s">
        <v>262</v>
      </c>
      <c r="E1175" s="25" t="s">
        <v>228</v>
      </c>
      <c r="F1175" s="26" t="s">
        <v>2398</v>
      </c>
    </row>
    <row r="1176" spans="1:6" x14ac:dyDescent="0.3">
      <c r="A1176" s="387"/>
      <c r="B1176" s="390"/>
      <c r="C1176" s="24" t="s">
        <v>4677</v>
      </c>
      <c r="D1176" s="25" t="s">
        <v>262</v>
      </c>
      <c r="E1176" s="25" t="s">
        <v>228</v>
      </c>
      <c r="F1176" s="26" t="s">
        <v>2398</v>
      </c>
    </row>
    <row r="1177" spans="1:6" ht="18" thickBot="1" x14ac:dyDescent="0.35">
      <c r="A1177" s="388"/>
      <c r="B1177" s="391"/>
      <c r="C1177" s="24" t="s">
        <v>1541</v>
      </c>
      <c r="D1177" s="25" t="s">
        <v>423</v>
      </c>
      <c r="E1177" s="25">
        <v>5</v>
      </c>
      <c r="F1177" s="26">
        <v>5</v>
      </c>
    </row>
    <row r="1178" spans="1:6" ht="18" thickBot="1" x14ac:dyDescent="0.35">
      <c r="A1178" s="392"/>
      <c r="B1178" s="392"/>
      <c r="C1178" s="392"/>
      <c r="D1178" s="393"/>
      <c r="E1178" s="27">
        <v>10</v>
      </c>
      <c r="F1178" s="5">
        <v>20</v>
      </c>
    </row>
    <row r="1179" spans="1:6" s="205" customFormat="1" ht="18" x14ac:dyDescent="0.3">
      <c r="A1179" s="15" t="s">
        <v>4683</v>
      </c>
    </row>
    <row r="1180" spans="1:6" x14ac:dyDescent="0.3">
      <c r="A1180" s="16" t="s">
        <v>211</v>
      </c>
    </row>
    <row r="1181" spans="1:6" x14ac:dyDescent="0.3">
      <c r="A1181" s="17" t="s">
        <v>4684</v>
      </c>
    </row>
    <row r="1182" spans="1:6" ht="18" thickBot="1" x14ac:dyDescent="0.35">
      <c r="A1182" s="17" t="s">
        <v>4548</v>
      </c>
    </row>
    <row r="1183" spans="1:6" ht="26.25" thickBot="1" x14ac:dyDescent="0.35">
      <c r="A1183" s="20" t="s">
        <v>0</v>
      </c>
      <c r="B1183" s="22" t="s">
        <v>217</v>
      </c>
      <c r="C1183" s="22" t="s">
        <v>250</v>
      </c>
      <c r="D1183" s="22" t="s">
        <v>251</v>
      </c>
      <c r="E1183" s="4" t="s">
        <v>477</v>
      </c>
    </row>
    <row r="1184" spans="1:6" x14ac:dyDescent="0.3">
      <c r="A1184" s="386" t="s">
        <v>4685</v>
      </c>
      <c r="B1184" s="389" t="s">
        <v>33</v>
      </c>
      <c r="C1184" s="28" t="s">
        <v>349</v>
      </c>
      <c r="D1184" s="22"/>
      <c r="E1184" s="4"/>
    </row>
    <row r="1185" spans="1:5" x14ac:dyDescent="0.3">
      <c r="A1185" s="387"/>
      <c r="B1185" s="390"/>
      <c r="C1185" s="24" t="s">
        <v>3677</v>
      </c>
      <c r="D1185" s="25" t="s">
        <v>682</v>
      </c>
      <c r="E1185" s="39">
        <v>1025</v>
      </c>
    </row>
    <row r="1186" spans="1:5" x14ac:dyDescent="0.3">
      <c r="A1186" s="387"/>
      <c r="B1186" s="390"/>
      <c r="C1186" s="24" t="s">
        <v>422</v>
      </c>
      <c r="D1186" s="25" t="s">
        <v>423</v>
      </c>
      <c r="E1186" s="26" t="s">
        <v>101</v>
      </c>
    </row>
    <row r="1187" spans="1:5" x14ac:dyDescent="0.3">
      <c r="A1187" s="387"/>
      <c r="B1187" s="390"/>
      <c r="C1187" s="29" t="s">
        <v>457</v>
      </c>
      <c r="D1187" s="469" t="s">
        <v>254</v>
      </c>
      <c r="E1187" s="469" t="s">
        <v>2879</v>
      </c>
    </row>
    <row r="1188" spans="1:5" x14ac:dyDescent="0.3">
      <c r="A1188" s="387"/>
      <c r="B1188" s="390"/>
      <c r="C1188" s="29" t="s">
        <v>284</v>
      </c>
      <c r="D1188" s="469"/>
      <c r="E1188" s="469"/>
    </row>
    <row r="1189" spans="1:5" x14ac:dyDescent="0.3">
      <c r="A1189" s="387"/>
      <c r="B1189" s="390"/>
      <c r="C1189" s="24" t="s">
        <v>4686</v>
      </c>
      <c r="D1189" s="25" t="s">
        <v>262</v>
      </c>
      <c r="E1189" s="26" t="s">
        <v>1140</v>
      </c>
    </row>
    <row r="1190" spans="1:5" x14ac:dyDescent="0.3">
      <c r="A1190" s="387"/>
      <c r="B1190" s="390"/>
      <c r="C1190" s="24" t="s">
        <v>4687</v>
      </c>
      <c r="D1190" s="25" t="s">
        <v>262</v>
      </c>
      <c r="E1190" s="26" t="s">
        <v>1140</v>
      </c>
    </row>
    <row r="1191" spans="1:5" ht="18" thickBot="1" x14ac:dyDescent="0.35">
      <c r="A1191" s="388"/>
      <c r="B1191" s="391"/>
      <c r="C1191" s="24" t="s">
        <v>1541</v>
      </c>
      <c r="D1191" s="25" t="s">
        <v>423</v>
      </c>
      <c r="E1191" s="26">
        <v>2</v>
      </c>
    </row>
    <row r="1192" spans="1:5" ht="18" thickBot="1" x14ac:dyDescent="0.35">
      <c r="A1192" s="392"/>
      <c r="B1192" s="392"/>
      <c r="C1192" s="392"/>
      <c r="D1192" s="393"/>
      <c r="E1192" s="5">
        <v>10</v>
      </c>
    </row>
    <row r="1193" spans="1:5" s="205" customFormat="1" ht="18" x14ac:dyDescent="0.3">
      <c r="A1193" s="15" t="s">
        <v>4688</v>
      </c>
    </row>
    <row r="1194" spans="1:5" x14ac:dyDescent="0.3">
      <c r="A1194" s="16" t="s">
        <v>211</v>
      </c>
    </row>
    <row r="1195" spans="1:5" x14ac:dyDescent="0.3">
      <c r="A1195" s="17" t="s">
        <v>4689</v>
      </c>
    </row>
    <row r="1196" spans="1:5" ht="18" thickBot="1" x14ac:dyDescent="0.35">
      <c r="A1196" s="17" t="s">
        <v>342</v>
      </c>
    </row>
    <row r="1197" spans="1:5" ht="26.25" thickBot="1" x14ac:dyDescent="0.35">
      <c r="A1197" s="20" t="s">
        <v>0</v>
      </c>
      <c r="B1197" s="22" t="s">
        <v>217</v>
      </c>
      <c r="C1197" s="22" t="s">
        <v>250</v>
      </c>
      <c r="D1197" s="22" t="s">
        <v>251</v>
      </c>
      <c r="E1197" s="4" t="s">
        <v>477</v>
      </c>
    </row>
    <row r="1198" spans="1:5" x14ac:dyDescent="0.3">
      <c r="A1198" s="386" t="s">
        <v>4690</v>
      </c>
      <c r="B1198" s="389" t="s">
        <v>34</v>
      </c>
      <c r="C1198" s="28" t="s">
        <v>349</v>
      </c>
      <c r="D1198" s="22"/>
      <c r="E1198" s="4"/>
    </row>
    <row r="1199" spans="1:5" x14ac:dyDescent="0.3">
      <c r="A1199" s="387"/>
      <c r="B1199" s="390"/>
      <c r="C1199" s="24" t="s">
        <v>3200</v>
      </c>
      <c r="D1199" s="25" t="s">
        <v>351</v>
      </c>
      <c r="E1199" s="26">
        <v>1.8240000000000001</v>
      </c>
    </row>
    <row r="1200" spans="1:5" x14ac:dyDescent="0.3">
      <c r="A1200" s="387"/>
      <c r="B1200" s="390"/>
      <c r="C1200" s="24" t="s">
        <v>4691</v>
      </c>
      <c r="D1200" s="25" t="s">
        <v>351</v>
      </c>
      <c r="E1200" s="26" t="s">
        <v>4692</v>
      </c>
    </row>
    <row r="1201" spans="1:5" x14ac:dyDescent="0.3">
      <c r="A1201" s="387"/>
      <c r="B1201" s="390"/>
      <c r="C1201" s="24" t="s">
        <v>422</v>
      </c>
      <c r="D1201" s="25" t="s">
        <v>423</v>
      </c>
      <c r="E1201" s="26">
        <v>3</v>
      </c>
    </row>
    <row r="1202" spans="1:5" x14ac:dyDescent="0.3">
      <c r="A1202" s="387"/>
      <c r="B1202" s="390"/>
      <c r="C1202" s="29" t="s">
        <v>457</v>
      </c>
      <c r="D1202" s="25" t="s">
        <v>254</v>
      </c>
      <c r="E1202" s="26" t="s">
        <v>4693</v>
      </c>
    </row>
    <row r="1203" spans="1:5" x14ac:dyDescent="0.3">
      <c r="A1203" s="387"/>
      <c r="B1203" s="390"/>
      <c r="C1203" s="29" t="s">
        <v>284</v>
      </c>
      <c r="D1203" s="25"/>
      <c r="E1203" s="26"/>
    </row>
    <row r="1204" spans="1:5" x14ac:dyDescent="0.3">
      <c r="A1204" s="387"/>
      <c r="B1204" s="390"/>
      <c r="C1204" s="24" t="s">
        <v>4694</v>
      </c>
      <c r="D1204" s="25" t="s">
        <v>262</v>
      </c>
      <c r="E1204" s="39">
        <v>1830</v>
      </c>
    </row>
    <row r="1205" spans="1:5" x14ac:dyDescent="0.3">
      <c r="A1205" s="387"/>
      <c r="B1205" s="390"/>
      <c r="C1205" s="24" t="s">
        <v>3206</v>
      </c>
      <c r="D1205" s="25" t="s">
        <v>262</v>
      </c>
      <c r="E1205" s="39">
        <v>1830</v>
      </c>
    </row>
    <row r="1206" spans="1:5" x14ac:dyDescent="0.3">
      <c r="A1206" s="387"/>
      <c r="B1206" s="390"/>
      <c r="C1206" s="24" t="s">
        <v>4682</v>
      </c>
      <c r="D1206" s="25" t="s">
        <v>262</v>
      </c>
      <c r="E1206" s="39">
        <v>1830</v>
      </c>
    </row>
    <row r="1207" spans="1:5" x14ac:dyDescent="0.3">
      <c r="A1207" s="387"/>
      <c r="B1207" s="390"/>
      <c r="C1207" s="24" t="s">
        <v>4695</v>
      </c>
      <c r="D1207" s="25" t="s">
        <v>262</v>
      </c>
      <c r="E1207" s="26" t="s">
        <v>765</v>
      </c>
    </row>
    <row r="1208" spans="1:5" ht="18" thickBot="1" x14ac:dyDescent="0.35">
      <c r="A1208" s="388"/>
      <c r="B1208" s="391"/>
      <c r="C1208" s="24" t="s">
        <v>1541</v>
      </c>
      <c r="D1208" s="25" t="s">
        <v>423</v>
      </c>
      <c r="E1208" s="26">
        <v>3</v>
      </c>
    </row>
    <row r="1209" spans="1:5" ht="18" thickBot="1" x14ac:dyDescent="0.35">
      <c r="A1209" s="392"/>
      <c r="B1209" s="392"/>
      <c r="C1209" s="392"/>
      <c r="D1209" s="393"/>
      <c r="E1209" s="5">
        <v>10</v>
      </c>
    </row>
    <row r="1210" spans="1:5" s="205" customFormat="1" ht="18" x14ac:dyDescent="0.3">
      <c r="A1210" s="15" t="s">
        <v>4696</v>
      </c>
    </row>
    <row r="1211" spans="1:5" x14ac:dyDescent="0.3">
      <c r="A1211" s="16" t="s">
        <v>211</v>
      </c>
    </row>
    <row r="1212" spans="1:5" x14ac:dyDescent="0.3">
      <c r="A1212" s="17" t="s">
        <v>4697</v>
      </c>
    </row>
    <row r="1213" spans="1:5" ht="18" thickBot="1" x14ac:dyDescent="0.35">
      <c r="A1213" s="17" t="s">
        <v>342</v>
      </c>
    </row>
    <row r="1214" spans="1:5" ht="26.25" thickBot="1" x14ac:dyDescent="0.35">
      <c r="A1214" s="20" t="s">
        <v>0</v>
      </c>
      <c r="B1214" s="22" t="s">
        <v>217</v>
      </c>
      <c r="C1214" s="22" t="s">
        <v>250</v>
      </c>
      <c r="D1214" s="22" t="s">
        <v>251</v>
      </c>
      <c r="E1214" s="4" t="s">
        <v>477</v>
      </c>
    </row>
    <row r="1215" spans="1:5" x14ac:dyDescent="0.3">
      <c r="A1215" s="386" t="s">
        <v>4698</v>
      </c>
      <c r="B1215" s="389" t="s">
        <v>35</v>
      </c>
      <c r="C1215" s="28" t="s">
        <v>349</v>
      </c>
      <c r="D1215" s="22"/>
      <c r="E1215" s="4"/>
    </row>
    <row r="1216" spans="1:5" x14ac:dyDescent="0.3">
      <c r="A1216" s="387"/>
      <c r="B1216" s="390"/>
      <c r="C1216" s="24" t="s">
        <v>3677</v>
      </c>
      <c r="D1216" s="25" t="s">
        <v>682</v>
      </c>
      <c r="E1216" s="39">
        <v>1015</v>
      </c>
    </row>
    <row r="1217" spans="1:5" x14ac:dyDescent="0.3">
      <c r="A1217" s="387"/>
      <c r="B1217" s="390"/>
      <c r="C1217" s="24" t="s">
        <v>422</v>
      </c>
      <c r="D1217" s="25" t="s">
        <v>423</v>
      </c>
      <c r="E1217" s="26">
        <v>1</v>
      </c>
    </row>
    <row r="1218" spans="1:5" x14ac:dyDescent="0.3">
      <c r="A1218" s="387"/>
      <c r="B1218" s="390"/>
      <c r="C1218" s="29" t="s">
        <v>457</v>
      </c>
      <c r="D1218" s="25" t="s">
        <v>254</v>
      </c>
      <c r="E1218" s="26" t="s">
        <v>621</v>
      </c>
    </row>
    <row r="1219" spans="1:5" x14ac:dyDescent="0.3">
      <c r="A1219" s="387"/>
      <c r="B1219" s="390"/>
      <c r="C1219" s="29" t="s">
        <v>284</v>
      </c>
      <c r="D1219" s="25"/>
      <c r="E1219" s="26"/>
    </row>
    <row r="1220" spans="1:5" ht="27" x14ac:dyDescent="0.3">
      <c r="A1220" s="387"/>
      <c r="B1220" s="390"/>
      <c r="C1220" s="24" t="s">
        <v>4568</v>
      </c>
      <c r="D1220" s="25" t="s">
        <v>262</v>
      </c>
      <c r="E1220" s="26" t="s">
        <v>450</v>
      </c>
    </row>
    <row r="1221" spans="1:5" x14ac:dyDescent="0.3">
      <c r="A1221" s="387"/>
      <c r="B1221" s="390"/>
      <c r="C1221" s="24" t="s">
        <v>4344</v>
      </c>
      <c r="D1221" s="25" t="s">
        <v>262</v>
      </c>
      <c r="E1221" s="26" t="s">
        <v>2278</v>
      </c>
    </row>
    <row r="1222" spans="1:5" ht="18" thickBot="1" x14ac:dyDescent="0.35">
      <c r="A1222" s="388"/>
      <c r="B1222" s="391"/>
      <c r="C1222" s="24" t="s">
        <v>1541</v>
      </c>
      <c r="D1222" s="25" t="s">
        <v>423</v>
      </c>
      <c r="E1222" s="26">
        <v>1</v>
      </c>
    </row>
    <row r="1223" spans="1:5" ht="18" thickBot="1" x14ac:dyDescent="0.35">
      <c r="A1223" s="392"/>
      <c r="B1223" s="392"/>
      <c r="C1223" s="392"/>
      <c r="D1223" s="393"/>
      <c r="E1223" s="5">
        <v>10</v>
      </c>
    </row>
    <row r="1224" spans="1:5" s="205" customFormat="1" ht="18" x14ac:dyDescent="0.3">
      <c r="A1224" s="15" t="s">
        <v>4699</v>
      </c>
    </row>
    <row r="1225" spans="1:5" x14ac:dyDescent="0.3">
      <c r="A1225" s="16" t="s">
        <v>211</v>
      </c>
    </row>
    <row r="1226" spans="1:5" x14ac:dyDescent="0.3">
      <c r="A1226" s="17" t="s">
        <v>4700</v>
      </c>
    </row>
    <row r="1227" spans="1:5" ht="18" thickBot="1" x14ac:dyDescent="0.35">
      <c r="A1227" s="17" t="s">
        <v>342</v>
      </c>
    </row>
    <row r="1228" spans="1:5" ht="26.25" thickBot="1" x14ac:dyDescent="0.35">
      <c r="A1228" s="20" t="s">
        <v>0</v>
      </c>
      <c r="B1228" s="22" t="s">
        <v>217</v>
      </c>
      <c r="C1228" s="22" t="s">
        <v>250</v>
      </c>
      <c r="D1228" s="22" t="s">
        <v>251</v>
      </c>
      <c r="E1228" s="4" t="s">
        <v>477</v>
      </c>
    </row>
    <row r="1229" spans="1:5" x14ac:dyDescent="0.3">
      <c r="A1229" s="20"/>
      <c r="B1229" s="21"/>
      <c r="C1229" s="28" t="s">
        <v>349</v>
      </c>
      <c r="D1229" s="22"/>
      <c r="E1229" s="4"/>
    </row>
    <row r="1230" spans="1:5" x14ac:dyDescent="0.3">
      <c r="A1230" s="387" t="s">
        <v>4701</v>
      </c>
      <c r="B1230" s="390" t="s">
        <v>36</v>
      </c>
      <c r="C1230" s="24" t="s">
        <v>3677</v>
      </c>
      <c r="D1230" s="25" t="s">
        <v>682</v>
      </c>
      <c r="E1230" s="39">
        <v>1025</v>
      </c>
    </row>
    <row r="1231" spans="1:5" x14ac:dyDescent="0.3">
      <c r="A1231" s="387"/>
      <c r="B1231" s="390"/>
      <c r="C1231" s="24" t="s">
        <v>2182</v>
      </c>
      <c r="D1231" s="25" t="s">
        <v>423</v>
      </c>
      <c r="E1231" s="26" t="s">
        <v>101</v>
      </c>
    </row>
    <row r="1232" spans="1:5" x14ac:dyDescent="0.3">
      <c r="A1232" s="387"/>
      <c r="B1232" s="390"/>
      <c r="C1232" s="29" t="s">
        <v>424</v>
      </c>
      <c r="D1232" s="25"/>
      <c r="E1232" s="26"/>
    </row>
    <row r="1233" spans="1:7" x14ac:dyDescent="0.3">
      <c r="A1233" s="387"/>
      <c r="B1233" s="390"/>
      <c r="C1233" s="29" t="s">
        <v>284</v>
      </c>
      <c r="D1233" s="25" t="s">
        <v>254</v>
      </c>
      <c r="E1233" s="26" t="s">
        <v>231</v>
      </c>
    </row>
    <row r="1234" spans="1:7" x14ac:dyDescent="0.3">
      <c r="A1234" s="387"/>
      <c r="B1234" s="390"/>
      <c r="C1234" s="24" t="s">
        <v>4686</v>
      </c>
      <c r="D1234" s="25" t="s">
        <v>262</v>
      </c>
      <c r="E1234" s="26" t="s">
        <v>2401</v>
      </c>
    </row>
    <row r="1235" spans="1:7" x14ac:dyDescent="0.3">
      <c r="A1235" s="387"/>
      <c r="B1235" s="390"/>
      <c r="C1235" s="24" t="s">
        <v>4687</v>
      </c>
      <c r="D1235" s="25" t="s">
        <v>262</v>
      </c>
      <c r="E1235" s="26" t="s">
        <v>2401</v>
      </c>
    </row>
    <row r="1236" spans="1:7" x14ac:dyDescent="0.3">
      <c r="A1236" s="387"/>
      <c r="B1236" s="390"/>
      <c r="C1236" s="24" t="s">
        <v>3289</v>
      </c>
      <c r="D1236" s="25" t="s">
        <v>262</v>
      </c>
      <c r="E1236" s="26" t="s">
        <v>2401</v>
      </c>
    </row>
    <row r="1237" spans="1:7" ht="18" thickBot="1" x14ac:dyDescent="0.35">
      <c r="A1237" s="388"/>
      <c r="B1237" s="391"/>
      <c r="C1237" s="24" t="s">
        <v>1541</v>
      </c>
      <c r="D1237" s="25" t="s">
        <v>423</v>
      </c>
      <c r="E1237" s="26">
        <v>2</v>
      </c>
    </row>
    <row r="1238" spans="1:7" ht="18" thickBot="1" x14ac:dyDescent="0.35">
      <c r="A1238" s="392"/>
      <c r="B1238" s="392"/>
      <c r="C1238" s="392"/>
      <c r="D1238" s="393"/>
      <c r="E1238" s="5">
        <v>10</v>
      </c>
    </row>
    <row r="1239" spans="1:7" s="205" customFormat="1" ht="18" x14ac:dyDescent="0.3">
      <c r="A1239" s="15" t="s">
        <v>4702</v>
      </c>
    </row>
    <row r="1240" spans="1:7" x14ac:dyDescent="0.3">
      <c r="A1240" s="16" t="s">
        <v>211</v>
      </c>
    </row>
    <row r="1241" spans="1:7" x14ac:dyDescent="0.3">
      <c r="A1241" s="17" t="s">
        <v>4703</v>
      </c>
    </row>
    <row r="1242" spans="1:7" ht="18" thickBot="1" x14ac:dyDescent="0.35">
      <c r="A1242" s="17" t="s">
        <v>249</v>
      </c>
    </row>
    <row r="1243" spans="1:7" ht="18" thickBot="1" x14ac:dyDescent="0.35">
      <c r="A1243" s="386" t="s">
        <v>0</v>
      </c>
      <c r="B1243" s="396" t="s">
        <v>217</v>
      </c>
      <c r="C1243" s="396" t="s">
        <v>250</v>
      </c>
      <c r="D1243" s="396" t="s">
        <v>251</v>
      </c>
      <c r="E1243" s="462" t="s">
        <v>4704</v>
      </c>
      <c r="F1243" s="490"/>
      <c r="G1243" s="463"/>
    </row>
    <row r="1244" spans="1:7" ht="18" thickBot="1" x14ac:dyDescent="0.35">
      <c r="A1244" s="388"/>
      <c r="B1244" s="397"/>
      <c r="C1244" s="397"/>
      <c r="D1244" s="397"/>
      <c r="E1244" s="22">
        <v>12</v>
      </c>
      <c r="F1244" s="22">
        <v>14</v>
      </c>
      <c r="G1244" s="4">
        <v>16</v>
      </c>
    </row>
    <row r="1245" spans="1:7" x14ac:dyDescent="0.3">
      <c r="A1245" s="386" t="s">
        <v>4705</v>
      </c>
      <c r="B1245" s="389" t="s">
        <v>37</v>
      </c>
      <c r="C1245" s="28" t="s">
        <v>349</v>
      </c>
      <c r="D1245" s="22"/>
      <c r="E1245" s="22"/>
      <c r="F1245" s="22"/>
      <c r="G1245" s="4"/>
    </row>
    <row r="1246" spans="1:7" x14ac:dyDescent="0.3">
      <c r="A1246" s="387"/>
      <c r="B1246" s="390"/>
      <c r="C1246" s="24" t="s">
        <v>4706</v>
      </c>
      <c r="D1246" s="25" t="s">
        <v>682</v>
      </c>
      <c r="E1246" s="25" t="s">
        <v>4707</v>
      </c>
      <c r="F1246" s="25" t="s">
        <v>3298</v>
      </c>
      <c r="G1246" s="26" t="s">
        <v>4708</v>
      </c>
    </row>
    <row r="1247" spans="1:7" x14ac:dyDescent="0.3">
      <c r="A1247" s="387"/>
      <c r="B1247" s="390"/>
      <c r="C1247" s="24" t="s">
        <v>422</v>
      </c>
      <c r="D1247" s="25" t="s">
        <v>423</v>
      </c>
      <c r="E1247" s="25">
        <v>2</v>
      </c>
      <c r="F1247" s="25">
        <v>2</v>
      </c>
      <c r="G1247" s="26">
        <v>2</v>
      </c>
    </row>
    <row r="1248" spans="1:7" x14ac:dyDescent="0.3">
      <c r="A1248" s="387"/>
      <c r="B1248" s="390"/>
      <c r="C1248" s="29" t="s">
        <v>457</v>
      </c>
      <c r="D1248" s="469" t="s">
        <v>254</v>
      </c>
      <c r="E1248" s="469" t="s">
        <v>1247</v>
      </c>
      <c r="F1248" s="469" t="s">
        <v>929</v>
      </c>
      <c r="G1248" s="469" t="s">
        <v>1204</v>
      </c>
    </row>
    <row r="1249" spans="1:7" x14ac:dyDescent="0.3">
      <c r="A1249" s="387"/>
      <c r="B1249" s="390"/>
      <c r="C1249" s="29" t="s">
        <v>284</v>
      </c>
      <c r="D1249" s="469"/>
      <c r="E1249" s="469"/>
      <c r="F1249" s="469"/>
      <c r="G1249" s="469"/>
    </row>
    <row r="1250" spans="1:7" x14ac:dyDescent="0.3">
      <c r="A1250" s="387"/>
      <c r="B1250" s="390"/>
      <c r="C1250" s="24" t="s">
        <v>3352</v>
      </c>
      <c r="D1250" s="25" t="s">
        <v>262</v>
      </c>
      <c r="E1250" s="25" t="s">
        <v>1570</v>
      </c>
      <c r="F1250" s="25" t="s">
        <v>2893</v>
      </c>
      <c r="G1250" s="26" t="s">
        <v>2290</v>
      </c>
    </row>
    <row r="1251" spans="1:7" x14ac:dyDescent="0.3">
      <c r="A1251" s="387"/>
      <c r="B1251" s="390"/>
      <c r="C1251" s="24" t="s">
        <v>3302</v>
      </c>
      <c r="D1251" s="25" t="s">
        <v>262</v>
      </c>
      <c r="E1251" s="25" t="s">
        <v>1027</v>
      </c>
      <c r="F1251" s="25" t="s">
        <v>717</v>
      </c>
      <c r="G1251" s="26" t="s">
        <v>697</v>
      </c>
    </row>
    <row r="1252" spans="1:7" x14ac:dyDescent="0.3">
      <c r="A1252" s="387"/>
      <c r="B1252" s="390"/>
      <c r="C1252" s="24" t="s">
        <v>4709</v>
      </c>
      <c r="D1252" s="25" t="s">
        <v>262</v>
      </c>
      <c r="E1252" s="25" t="s">
        <v>877</v>
      </c>
      <c r="F1252" s="25" t="s">
        <v>1025</v>
      </c>
      <c r="G1252" s="26" t="s">
        <v>2303</v>
      </c>
    </row>
    <row r="1253" spans="1:7" x14ac:dyDescent="0.3">
      <c r="A1253" s="387"/>
      <c r="B1253" s="390"/>
      <c r="C1253" s="24" t="s">
        <v>3237</v>
      </c>
      <c r="D1253" s="25" t="s">
        <v>262</v>
      </c>
      <c r="E1253" s="25" t="s">
        <v>1353</v>
      </c>
      <c r="F1253" s="25" t="s">
        <v>1597</v>
      </c>
      <c r="G1253" s="26" t="s">
        <v>2330</v>
      </c>
    </row>
    <row r="1254" spans="1:7" x14ac:dyDescent="0.3">
      <c r="A1254" s="387"/>
      <c r="B1254" s="390"/>
      <c r="C1254" s="24" t="s">
        <v>3289</v>
      </c>
      <c r="D1254" s="25" t="s">
        <v>262</v>
      </c>
      <c r="E1254" s="25" t="s">
        <v>447</v>
      </c>
      <c r="F1254" s="25" t="s">
        <v>447</v>
      </c>
      <c r="G1254" s="26" t="s">
        <v>447</v>
      </c>
    </row>
    <row r="1255" spans="1:7" ht="18" thickBot="1" x14ac:dyDescent="0.35">
      <c r="A1255" s="388"/>
      <c r="B1255" s="391"/>
      <c r="C1255" s="24" t="s">
        <v>1541</v>
      </c>
      <c r="D1255" s="25" t="s">
        <v>423</v>
      </c>
      <c r="E1255" s="25">
        <v>2</v>
      </c>
      <c r="F1255" s="25">
        <v>2</v>
      </c>
      <c r="G1255" s="26">
        <v>2</v>
      </c>
    </row>
    <row r="1256" spans="1:7" x14ac:dyDescent="0.3">
      <c r="A1256" s="202"/>
      <c r="B1256" s="34"/>
      <c r="C1256" s="34"/>
      <c r="D1256" s="35"/>
      <c r="E1256" s="22">
        <v>11</v>
      </c>
      <c r="F1256" s="22">
        <v>12</v>
      </c>
      <c r="G1256" s="4">
        <v>13</v>
      </c>
    </row>
    <row r="1257" spans="1:7" x14ac:dyDescent="0.3">
      <c r="A1257" s="16" t="s">
        <v>4710</v>
      </c>
    </row>
    <row r="1258" spans="1:7" ht="18" thickBot="1" x14ac:dyDescent="0.35">
      <c r="A1258" s="17" t="s">
        <v>249</v>
      </c>
    </row>
    <row r="1259" spans="1:7" ht="18" thickBot="1" x14ac:dyDescent="0.35">
      <c r="A1259" s="386" t="s">
        <v>0</v>
      </c>
      <c r="B1259" s="396" t="s">
        <v>217</v>
      </c>
      <c r="C1259" s="396" t="s">
        <v>250</v>
      </c>
      <c r="D1259" s="396" t="s">
        <v>251</v>
      </c>
      <c r="E1259" s="462" t="s">
        <v>4704</v>
      </c>
      <c r="F1259" s="490"/>
      <c r="G1259" s="463"/>
    </row>
    <row r="1260" spans="1:7" ht="18" thickBot="1" x14ac:dyDescent="0.35">
      <c r="A1260" s="388"/>
      <c r="B1260" s="397"/>
      <c r="C1260" s="397"/>
      <c r="D1260" s="397"/>
      <c r="E1260" s="22">
        <v>18</v>
      </c>
      <c r="F1260" s="22">
        <v>20</v>
      </c>
      <c r="G1260" s="4">
        <v>22</v>
      </c>
    </row>
    <row r="1261" spans="1:7" x14ac:dyDescent="0.3">
      <c r="A1261" s="386" t="s">
        <v>4705</v>
      </c>
      <c r="B1261" s="21" t="s">
        <v>4711</v>
      </c>
      <c r="C1261" s="28" t="s">
        <v>349</v>
      </c>
      <c r="D1261" s="22"/>
      <c r="E1261" s="22"/>
      <c r="F1261" s="22"/>
      <c r="G1261" s="4"/>
    </row>
    <row r="1262" spans="1:7" x14ac:dyDescent="0.3">
      <c r="A1262" s="387"/>
      <c r="B1262" s="24" t="s">
        <v>4712</v>
      </c>
      <c r="C1262" s="24" t="s">
        <v>4706</v>
      </c>
      <c r="D1262" s="25" t="s">
        <v>3324</v>
      </c>
      <c r="E1262" s="25" t="s">
        <v>4713</v>
      </c>
      <c r="F1262" s="25" t="s">
        <v>4714</v>
      </c>
      <c r="G1262" s="26" t="s">
        <v>4715</v>
      </c>
    </row>
    <row r="1263" spans="1:7" x14ac:dyDescent="0.3">
      <c r="A1263" s="387"/>
      <c r="B1263" s="24" t="s">
        <v>4716</v>
      </c>
      <c r="C1263" s="24" t="s">
        <v>422</v>
      </c>
      <c r="D1263" s="25" t="s">
        <v>423</v>
      </c>
      <c r="E1263" s="25">
        <v>2</v>
      </c>
      <c r="F1263" s="25">
        <v>2</v>
      </c>
      <c r="G1263" s="26">
        <v>2</v>
      </c>
    </row>
    <row r="1264" spans="1:7" x14ac:dyDescent="0.3">
      <c r="A1264" s="387"/>
      <c r="B1264" s="57"/>
      <c r="C1264" s="29" t="s">
        <v>457</v>
      </c>
      <c r="D1264" s="469" t="s">
        <v>254</v>
      </c>
      <c r="E1264" s="469" t="s">
        <v>1210</v>
      </c>
      <c r="F1264" s="469" t="s">
        <v>4717</v>
      </c>
      <c r="G1264" s="469" t="s">
        <v>2757</v>
      </c>
    </row>
    <row r="1265" spans="1:7" x14ac:dyDescent="0.3">
      <c r="A1265" s="387"/>
      <c r="B1265" s="57"/>
      <c r="C1265" s="29" t="s">
        <v>284</v>
      </c>
      <c r="D1265" s="469"/>
      <c r="E1265" s="469"/>
      <c r="F1265" s="469"/>
      <c r="G1265" s="469"/>
    </row>
    <row r="1266" spans="1:7" x14ac:dyDescent="0.3">
      <c r="A1266" s="387"/>
      <c r="B1266" s="57"/>
      <c r="C1266" s="24" t="s">
        <v>3352</v>
      </c>
      <c r="D1266" s="25" t="s">
        <v>262</v>
      </c>
      <c r="E1266" s="25" t="s">
        <v>842</v>
      </c>
      <c r="F1266" s="25" t="s">
        <v>228</v>
      </c>
      <c r="G1266" s="26" t="s">
        <v>228</v>
      </c>
    </row>
    <row r="1267" spans="1:7" x14ac:dyDescent="0.3">
      <c r="A1267" s="387"/>
      <c r="B1267" s="57"/>
      <c r="C1267" s="24" t="s">
        <v>4718</v>
      </c>
      <c r="D1267" s="25" t="s">
        <v>262</v>
      </c>
      <c r="E1267" s="25" t="s">
        <v>228</v>
      </c>
      <c r="F1267" s="25" t="s">
        <v>406</v>
      </c>
      <c r="G1267" s="26" t="s">
        <v>2398</v>
      </c>
    </row>
    <row r="1268" spans="1:7" x14ac:dyDescent="0.3">
      <c r="A1268" s="387"/>
      <c r="B1268" s="57"/>
      <c r="C1268" s="24" t="s">
        <v>3302</v>
      </c>
      <c r="D1268" s="25" t="s">
        <v>262</v>
      </c>
      <c r="E1268" s="25" t="s">
        <v>709</v>
      </c>
      <c r="F1268" s="25" t="s">
        <v>449</v>
      </c>
      <c r="G1268" s="26" t="s">
        <v>860</v>
      </c>
    </row>
    <row r="1269" spans="1:7" x14ac:dyDescent="0.3">
      <c r="A1269" s="387"/>
      <c r="B1269" s="57"/>
      <c r="C1269" s="24" t="s">
        <v>4709</v>
      </c>
      <c r="D1269" s="25" t="s">
        <v>262</v>
      </c>
      <c r="E1269" s="25" t="s">
        <v>1966</v>
      </c>
      <c r="F1269" s="25" t="s">
        <v>1503</v>
      </c>
      <c r="G1269" s="26" t="s">
        <v>1138</v>
      </c>
    </row>
    <row r="1270" spans="1:7" x14ac:dyDescent="0.3">
      <c r="A1270" s="387"/>
      <c r="B1270" s="57"/>
      <c r="C1270" s="24" t="s">
        <v>3237</v>
      </c>
      <c r="D1270" s="25" t="s">
        <v>262</v>
      </c>
      <c r="E1270" s="25" t="s">
        <v>812</v>
      </c>
      <c r="F1270" s="25" t="s">
        <v>1215</v>
      </c>
      <c r="G1270" s="26" t="s">
        <v>2058</v>
      </c>
    </row>
    <row r="1271" spans="1:7" x14ac:dyDescent="0.3">
      <c r="A1271" s="387"/>
      <c r="B1271" s="57"/>
      <c r="C1271" s="24" t="s">
        <v>3289</v>
      </c>
      <c r="D1271" s="25" t="s">
        <v>262</v>
      </c>
      <c r="E1271" s="25" t="s">
        <v>447</v>
      </c>
      <c r="F1271" s="25" t="s">
        <v>447</v>
      </c>
      <c r="G1271" s="26" t="s">
        <v>447</v>
      </c>
    </row>
    <row r="1272" spans="1:7" ht="18" thickBot="1" x14ac:dyDescent="0.35">
      <c r="A1272" s="388"/>
      <c r="B1272" s="57"/>
      <c r="C1272" s="24" t="s">
        <v>1541</v>
      </c>
      <c r="D1272" s="25" t="s">
        <v>423</v>
      </c>
      <c r="E1272" s="25">
        <v>2</v>
      </c>
      <c r="F1272" s="25">
        <v>2</v>
      </c>
      <c r="G1272" s="26">
        <v>2</v>
      </c>
    </row>
    <row r="1273" spans="1:7" ht="18" thickBot="1" x14ac:dyDescent="0.35">
      <c r="A1273" s="384"/>
      <c r="B1273" s="384"/>
      <c r="C1273" s="384"/>
      <c r="D1273" s="385"/>
      <c r="E1273" s="27">
        <v>14</v>
      </c>
      <c r="F1273" s="27">
        <v>15</v>
      </c>
      <c r="G1273" s="5">
        <v>16</v>
      </c>
    </row>
    <row r="1274" spans="1:7" s="205" customFormat="1" ht="18" x14ac:dyDescent="0.3">
      <c r="A1274" s="15" t="s">
        <v>4719</v>
      </c>
    </row>
    <row r="1275" spans="1:7" x14ac:dyDescent="0.3">
      <c r="A1275" s="16" t="s">
        <v>2571</v>
      </c>
    </row>
    <row r="1276" spans="1:7" x14ac:dyDescent="0.3">
      <c r="A1276" s="17" t="s">
        <v>4720</v>
      </c>
    </row>
    <row r="1277" spans="1:7" x14ac:dyDescent="0.3">
      <c r="A1277" s="17" t="s">
        <v>4721</v>
      </c>
    </row>
    <row r="1278" spans="1:7" x14ac:dyDescent="0.3">
      <c r="A1278" s="17" t="s">
        <v>4722</v>
      </c>
    </row>
    <row r="1279" spans="1:7" x14ac:dyDescent="0.3">
      <c r="A1279" s="17" t="s">
        <v>4723</v>
      </c>
    </row>
    <row r="1280" spans="1:7" x14ac:dyDescent="0.3">
      <c r="A1280" s="16" t="s">
        <v>211</v>
      </c>
    </row>
    <row r="1281" spans="1:7" x14ac:dyDescent="0.3">
      <c r="A1281" s="17" t="s">
        <v>4724</v>
      </c>
    </row>
    <row r="1282" spans="1:7" s="205" customFormat="1" ht="18" x14ac:dyDescent="0.3">
      <c r="A1282" s="15" t="s">
        <v>4725</v>
      </c>
    </row>
    <row r="1283" spans="1:7" s="205" customFormat="1" ht="18" x14ac:dyDescent="0.3">
      <c r="A1283" s="15" t="s">
        <v>4726</v>
      </c>
    </row>
    <row r="1284" spans="1:7" s="205" customFormat="1" ht="18" x14ac:dyDescent="0.3">
      <c r="A1284" s="15" t="s">
        <v>4727</v>
      </c>
    </row>
    <row r="1285" spans="1:7" s="205" customFormat="1" ht="18" x14ac:dyDescent="0.3">
      <c r="A1285" s="15" t="s">
        <v>4728</v>
      </c>
    </row>
    <row r="1286" spans="1:7" ht="18" thickBot="1" x14ac:dyDescent="0.35">
      <c r="A1286" s="17" t="s">
        <v>342</v>
      </c>
    </row>
    <row r="1287" spans="1:7" ht="39" thickBot="1" x14ac:dyDescent="0.35">
      <c r="A1287" s="20" t="s">
        <v>0</v>
      </c>
      <c r="B1287" s="22" t="s">
        <v>217</v>
      </c>
      <c r="C1287" s="22" t="s">
        <v>250</v>
      </c>
      <c r="D1287" s="22" t="s">
        <v>251</v>
      </c>
      <c r="E1287" s="22" t="s">
        <v>4729</v>
      </c>
      <c r="F1287" s="22" t="s">
        <v>4730</v>
      </c>
      <c r="G1287" s="4" t="s">
        <v>4731</v>
      </c>
    </row>
    <row r="1288" spans="1:7" x14ac:dyDescent="0.3">
      <c r="A1288" s="386" t="s">
        <v>4732</v>
      </c>
      <c r="B1288" s="389" t="s">
        <v>4733</v>
      </c>
      <c r="C1288" s="28" t="s">
        <v>349</v>
      </c>
      <c r="D1288" s="22"/>
      <c r="E1288" s="22"/>
      <c r="F1288" s="22"/>
      <c r="G1288" s="4"/>
    </row>
    <row r="1289" spans="1:7" x14ac:dyDescent="0.3">
      <c r="A1289" s="387"/>
      <c r="B1289" s="390"/>
      <c r="C1289" s="24" t="s">
        <v>3677</v>
      </c>
      <c r="D1289" s="25" t="s">
        <v>682</v>
      </c>
      <c r="E1289" s="32">
        <v>1025</v>
      </c>
      <c r="F1289" s="32">
        <v>1025</v>
      </c>
      <c r="G1289" s="39">
        <v>1025</v>
      </c>
    </row>
    <row r="1290" spans="1:7" x14ac:dyDescent="0.3">
      <c r="A1290" s="387"/>
      <c r="B1290" s="390"/>
      <c r="C1290" s="24" t="s">
        <v>422</v>
      </c>
      <c r="D1290" s="25" t="s">
        <v>423</v>
      </c>
      <c r="E1290" s="25" t="s">
        <v>228</v>
      </c>
      <c r="F1290" s="25">
        <v>2</v>
      </c>
      <c r="G1290" s="26">
        <v>1</v>
      </c>
    </row>
    <row r="1291" spans="1:7" x14ac:dyDescent="0.3">
      <c r="A1291" s="387" t="s">
        <v>4732</v>
      </c>
      <c r="B1291" s="390" t="s">
        <v>4734</v>
      </c>
      <c r="C1291" s="29" t="s">
        <v>215</v>
      </c>
      <c r="D1291" s="25" t="s">
        <v>254</v>
      </c>
      <c r="E1291" s="25" t="s">
        <v>282</v>
      </c>
      <c r="F1291" s="25" t="s">
        <v>571</v>
      </c>
      <c r="G1291" s="26" t="s">
        <v>2660</v>
      </c>
    </row>
    <row r="1292" spans="1:7" x14ac:dyDescent="0.3">
      <c r="A1292" s="387"/>
      <c r="B1292" s="390"/>
      <c r="C1292" s="29" t="s">
        <v>284</v>
      </c>
      <c r="D1292" s="25"/>
      <c r="E1292" s="25"/>
      <c r="F1292" s="25"/>
      <c r="G1292" s="26"/>
    </row>
    <row r="1293" spans="1:7" x14ac:dyDescent="0.3">
      <c r="A1293" s="387"/>
      <c r="B1293" s="390"/>
      <c r="C1293" s="24" t="s">
        <v>402</v>
      </c>
      <c r="D1293" s="25" t="s">
        <v>262</v>
      </c>
      <c r="E1293" s="25" t="s">
        <v>264</v>
      </c>
      <c r="F1293" s="25" t="s">
        <v>448</v>
      </c>
      <c r="G1293" s="26" t="s">
        <v>264</v>
      </c>
    </row>
    <row r="1294" spans="1:7" x14ac:dyDescent="0.3">
      <c r="A1294" s="387" t="s">
        <v>4732</v>
      </c>
      <c r="B1294" s="390" t="s">
        <v>4347</v>
      </c>
      <c r="C1294" s="24" t="s">
        <v>4344</v>
      </c>
      <c r="D1294" s="25" t="s">
        <v>262</v>
      </c>
      <c r="E1294" s="25" t="s">
        <v>2278</v>
      </c>
      <c r="F1294" s="25" t="s">
        <v>2278</v>
      </c>
      <c r="G1294" s="26" t="s">
        <v>228</v>
      </c>
    </row>
    <row r="1295" spans="1:7" ht="18" thickBot="1" x14ac:dyDescent="0.35">
      <c r="A1295" s="388"/>
      <c r="B1295" s="391"/>
      <c r="C1295" s="24" t="s">
        <v>4339</v>
      </c>
      <c r="D1295" s="25" t="s">
        <v>262</v>
      </c>
      <c r="E1295" s="25" t="s">
        <v>228</v>
      </c>
      <c r="F1295" s="25" t="s">
        <v>228</v>
      </c>
      <c r="G1295" s="26" t="s">
        <v>2278</v>
      </c>
    </row>
    <row r="1296" spans="1:7" ht="18" thickBot="1" x14ac:dyDescent="0.35">
      <c r="A1296" s="392"/>
      <c r="B1296" s="392"/>
      <c r="C1296" s="392"/>
      <c r="D1296" s="393"/>
      <c r="E1296" s="27">
        <v>10</v>
      </c>
      <c r="F1296" s="27">
        <v>20</v>
      </c>
      <c r="G1296" s="5">
        <v>30</v>
      </c>
    </row>
    <row r="1297" spans="1:7" s="205" customFormat="1" ht="18" x14ac:dyDescent="0.3">
      <c r="A1297" s="15" t="s">
        <v>4735</v>
      </c>
    </row>
    <row r="1298" spans="1:7" ht="18" thickBot="1" x14ac:dyDescent="0.35">
      <c r="A1298" s="17" t="s">
        <v>342</v>
      </c>
    </row>
    <row r="1299" spans="1:7" ht="18" thickBot="1" x14ac:dyDescent="0.35">
      <c r="A1299" s="386" t="s">
        <v>0</v>
      </c>
      <c r="B1299" s="396" t="s">
        <v>217</v>
      </c>
      <c r="C1299" s="396" t="s">
        <v>250</v>
      </c>
      <c r="D1299" s="396" t="s">
        <v>251</v>
      </c>
      <c r="E1299" s="462" t="s">
        <v>4736</v>
      </c>
      <c r="F1299" s="490"/>
      <c r="G1299" s="463"/>
    </row>
    <row r="1300" spans="1:7" ht="18" thickBot="1" x14ac:dyDescent="0.35">
      <c r="A1300" s="388"/>
      <c r="B1300" s="397"/>
      <c r="C1300" s="397"/>
      <c r="D1300" s="397"/>
      <c r="E1300" s="22" t="s">
        <v>4737</v>
      </c>
      <c r="F1300" s="22" t="s">
        <v>562</v>
      </c>
      <c r="G1300" s="4" t="s">
        <v>219</v>
      </c>
    </row>
    <row r="1301" spans="1:7" x14ac:dyDescent="0.3">
      <c r="A1301" s="386" t="s">
        <v>4738</v>
      </c>
      <c r="B1301" s="389" t="s">
        <v>4739</v>
      </c>
      <c r="C1301" s="28" t="s">
        <v>349</v>
      </c>
      <c r="D1301" s="22"/>
      <c r="E1301" s="22"/>
      <c r="F1301" s="22"/>
      <c r="G1301" s="4"/>
    </row>
    <row r="1302" spans="1:7" x14ac:dyDescent="0.3">
      <c r="A1302" s="387"/>
      <c r="B1302" s="390"/>
      <c r="C1302" s="24" t="s">
        <v>3677</v>
      </c>
      <c r="D1302" s="25" t="s">
        <v>682</v>
      </c>
      <c r="E1302" s="32">
        <v>1025</v>
      </c>
      <c r="F1302" s="32">
        <v>1025</v>
      </c>
      <c r="G1302" s="39">
        <v>1025</v>
      </c>
    </row>
    <row r="1303" spans="1:7" x14ac:dyDescent="0.3">
      <c r="A1303" s="387"/>
      <c r="B1303" s="390"/>
      <c r="C1303" s="24" t="s">
        <v>422</v>
      </c>
      <c r="D1303" s="25" t="s">
        <v>423</v>
      </c>
      <c r="E1303" s="25">
        <v>5</v>
      </c>
      <c r="F1303" s="25">
        <v>4</v>
      </c>
      <c r="G1303" s="26">
        <v>4</v>
      </c>
    </row>
    <row r="1304" spans="1:7" x14ac:dyDescent="0.3">
      <c r="A1304" s="387"/>
      <c r="B1304" s="390"/>
      <c r="C1304" s="29" t="s">
        <v>457</v>
      </c>
      <c r="D1304" s="25" t="s">
        <v>254</v>
      </c>
      <c r="E1304" s="25" t="s">
        <v>3051</v>
      </c>
      <c r="F1304" s="25" t="s">
        <v>2515</v>
      </c>
      <c r="G1304" s="26" t="s">
        <v>628</v>
      </c>
    </row>
    <row r="1305" spans="1:7" x14ac:dyDescent="0.3">
      <c r="A1305" s="387"/>
      <c r="B1305" s="390"/>
      <c r="C1305" s="29" t="s">
        <v>284</v>
      </c>
      <c r="D1305" s="25"/>
      <c r="E1305" s="25"/>
      <c r="F1305" s="25"/>
      <c r="G1305" s="26"/>
    </row>
    <row r="1306" spans="1:7" x14ac:dyDescent="0.3">
      <c r="A1306" s="387"/>
      <c r="B1306" s="390"/>
      <c r="C1306" s="24" t="s">
        <v>402</v>
      </c>
      <c r="D1306" s="25" t="s">
        <v>262</v>
      </c>
      <c r="E1306" s="25" t="s">
        <v>718</v>
      </c>
      <c r="F1306" s="25" t="s">
        <v>718</v>
      </c>
      <c r="G1306" s="26" t="s">
        <v>709</v>
      </c>
    </row>
    <row r="1307" spans="1:7" ht="18" thickBot="1" x14ac:dyDescent="0.35">
      <c r="A1307" s="388"/>
      <c r="B1307" s="391"/>
      <c r="C1307" s="24" t="s">
        <v>4344</v>
      </c>
      <c r="D1307" s="25" t="s">
        <v>262</v>
      </c>
      <c r="E1307" s="25" t="s">
        <v>400</v>
      </c>
      <c r="F1307" s="25" t="s">
        <v>400</v>
      </c>
      <c r="G1307" s="26" t="s">
        <v>400</v>
      </c>
    </row>
    <row r="1308" spans="1:7" ht="18" thickBot="1" x14ac:dyDescent="0.35">
      <c r="A1308" s="392"/>
      <c r="B1308" s="392"/>
      <c r="C1308" s="392"/>
      <c r="D1308" s="393"/>
      <c r="E1308" s="27">
        <v>10</v>
      </c>
      <c r="F1308" s="27">
        <v>20</v>
      </c>
      <c r="G1308" s="5">
        <v>30</v>
      </c>
    </row>
    <row r="1309" spans="1:7" ht="18" thickBot="1" x14ac:dyDescent="0.35">
      <c r="A1309" s="17" t="s">
        <v>342</v>
      </c>
    </row>
    <row r="1310" spans="1:7" ht="18" thickBot="1" x14ac:dyDescent="0.35">
      <c r="A1310" s="386" t="s">
        <v>0</v>
      </c>
      <c r="B1310" s="396" t="s">
        <v>217</v>
      </c>
      <c r="C1310" s="396" t="s">
        <v>250</v>
      </c>
      <c r="D1310" s="396" t="s">
        <v>251</v>
      </c>
      <c r="E1310" s="462" t="s">
        <v>4740</v>
      </c>
      <c r="F1310" s="490"/>
      <c r="G1310" s="463"/>
    </row>
    <row r="1311" spans="1:7" ht="18" thickBot="1" x14ac:dyDescent="0.35">
      <c r="A1311" s="388"/>
      <c r="B1311" s="397"/>
      <c r="C1311" s="397"/>
      <c r="D1311" s="397"/>
      <c r="E1311" s="22" t="s">
        <v>220</v>
      </c>
      <c r="F1311" s="22" t="s">
        <v>221</v>
      </c>
      <c r="G1311" s="4" t="s">
        <v>222</v>
      </c>
    </row>
    <row r="1312" spans="1:7" x14ac:dyDescent="0.3">
      <c r="A1312" s="386" t="s">
        <v>4738</v>
      </c>
      <c r="B1312" s="389" t="s">
        <v>4739</v>
      </c>
      <c r="C1312" s="28" t="s">
        <v>349</v>
      </c>
      <c r="D1312" s="22"/>
      <c r="E1312" s="22"/>
      <c r="F1312" s="22"/>
      <c r="G1312" s="4"/>
    </row>
    <row r="1313" spans="1:8" x14ac:dyDescent="0.3">
      <c r="A1313" s="387"/>
      <c r="B1313" s="390"/>
      <c r="C1313" s="24" t="s">
        <v>3677</v>
      </c>
      <c r="D1313" s="25" t="s">
        <v>682</v>
      </c>
      <c r="E1313" s="32">
        <v>1025</v>
      </c>
      <c r="F1313" s="32">
        <v>1025</v>
      </c>
      <c r="G1313" s="39">
        <v>1025</v>
      </c>
    </row>
    <row r="1314" spans="1:8" x14ac:dyDescent="0.3">
      <c r="A1314" s="387"/>
      <c r="B1314" s="390"/>
      <c r="C1314" s="24" t="s">
        <v>4741</v>
      </c>
      <c r="D1314" s="25" t="s">
        <v>423</v>
      </c>
      <c r="E1314" s="25">
        <v>3</v>
      </c>
      <c r="F1314" s="25">
        <v>2</v>
      </c>
      <c r="G1314" s="26">
        <v>2</v>
      </c>
    </row>
    <row r="1315" spans="1:8" x14ac:dyDescent="0.3">
      <c r="A1315" s="387"/>
      <c r="B1315" s="390"/>
      <c r="C1315" s="29" t="s">
        <v>457</v>
      </c>
      <c r="D1315" s="25" t="s">
        <v>254</v>
      </c>
      <c r="E1315" s="25" t="s">
        <v>1775</v>
      </c>
      <c r="F1315" s="25" t="s">
        <v>3187</v>
      </c>
      <c r="G1315" s="26" t="s">
        <v>397</v>
      </c>
    </row>
    <row r="1316" spans="1:8" x14ac:dyDescent="0.3">
      <c r="A1316" s="387"/>
      <c r="B1316" s="390"/>
      <c r="C1316" s="29" t="s">
        <v>284</v>
      </c>
      <c r="D1316" s="25"/>
      <c r="E1316" s="25"/>
      <c r="F1316" s="25"/>
      <c r="G1316" s="26"/>
    </row>
    <row r="1317" spans="1:8" x14ac:dyDescent="0.3">
      <c r="A1317" s="387"/>
      <c r="B1317" s="390"/>
      <c r="C1317" s="24" t="s">
        <v>402</v>
      </c>
      <c r="D1317" s="25" t="s">
        <v>262</v>
      </c>
      <c r="E1317" s="25" t="s">
        <v>709</v>
      </c>
      <c r="F1317" s="25" t="s">
        <v>448</v>
      </c>
      <c r="G1317" s="26" t="s">
        <v>264</v>
      </c>
    </row>
    <row r="1318" spans="1:8" ht="18" thickBot="1" x14ac:dyDescent="0.35">
      <c r="A1318" s="388"/>
      <c r="B1318" s="391"/>
      <c r="C1318" s="24" t="s">
        <v>4344</v>
      </c>
      <c r="D1318" s="25" t="s">
        <v>262</v>
      </c>
      <c r="E1318" s="25" t="s">
        <v>400</v>
      </c>
      <c r="F1318" s="25" t="s">
        <v>400</v>
      </c>
      <c r="G1318" s="26" t="s">
        <v>400</v>
      </c>
    </row>
    <row r="1319" spans="1:8" ht="18" thickBot="1" x14ac:dyDescent="0.35">
      <c r="A1319" s="392"/>
      <c r="B1319" s="392"/>
      <c r="C1319" s="392"/>
      <c r="D1319" s="393"/>
      <c r="E1319" s="27">
        <v>40</v>
      </c>
      <c r="F1319" s="27">
        <v>50</v>
      </c>
      <c r="G1319" s="5">
        <v>60</v>
      </c>
    </row>
    <row r="1320" spans="1:8" s="205" customFormat="1" ht="18" x14ac:dyDescent="0.3">
      <c r="A1320" s="15" t="s">
        <v>4742</v>
      </c>
    </row>
    <row r="1321" spans="1:8" ht="18" thickBot="1" x14ac:dyDescent="0.35">
      <c r="A1321" s="17" t="s">
        <v>342</v>
      </c>
    </row>
    <row r="1322" spans="1:8" ht="18" thickBot="1" x14ac:dyDescent="0.35">
      <c r="A1322" s="386" t="s">
        <v>0</v>
      </c>
      <c r="B1322" s="396" t="s">
        <v>217</v>
      </c>
      <c r="C1322" s="396" t="s">
        <v>250</v>
      </c>
      <c r="D1322" s="396" t="s">
        <v>251</v>
      </c>
      <c r="E1322" s="462" t="s">
        <v>4743</v>
      </c>
      <c r="F1322" s="490"/>
      <c r="G1322" s="490"/>
      <c r="H1322" s="463"/>
    </row>
    <row r="1323" spans="1:8" ht="18" thickBot="1" x14ac:dyDescent="0.35">
      <c r="A1323" s="388"/>
      <c r="B1323" s="397"/>
      <c r="C1323" s="397"/>
      <c r="D1323" s="397"/>
      <c r="E1323" s="22" t="s">
        <v>4737</v>
      </c>
      <c r="F1323" s="22" t="s">
        <v>562</v>
      </c>
      <c r="G1323" s="22" t="s">
        <v>219</v>
      </c>
      <c r="H1323" s="4" t="s">
        <v>3468</v>
      </c>
    </row>
    <row r="1324" spans="1:8" x14ac:dyDescent="0.3">
      <c r="A1324" s="386" t="s">
        <v>4744</v>
      </c>
      <c r="B1324" s="389" t="s">
        <v>4745</v>
      </c>
      <c r="C1324" s="28" t="s">
        <v>349</v>
      </c>
      <c r="D1324" s="22"/>
      <c r="E1324" s="22"/>
      <c r="F1324" s="22"/>
      <c r="G1324" s="22"/>
      <c r="H1324" s="4"/>
    </row>
    <row r="1325" spans="1:8" x14ac:dyDescent="0.3">
      <c r="A1325" s="387"/>
      <c r="B1325" s="390"/>
      <c r="C1325" s="24" t="s">
        <v>3677</v>
      </c>
      <c r="D1325" s="25" t="s">
        <v>682</v>
      </c>
      <c r="E1325" s="32">
        <v>1025</v>
      </c>
      <c r="F1325" s="32">
        <v>1025</v>
      </c>
      <c r="G1325" s="32">
        <v>1025</v>
      </c>
      <c r="H1325" s="39">
        <v>1025</v>
      </c>
    </row>
    <row r="1326" spans="1:8" x14ac:dyDescent="0.3">
      <c r="A1326" s="387"/>
      <c r="B1326" s="390"/>
      <c r="C1326" s="24" t="s">
        <v>422</v>
      </c>
      <c r="D1326" s="25" t="s">
        <v>423</v>
      </c>
      <c r="E1326" s="25">
        <v>5</v>
      </c>
      <c r="F1326" s="25">
        <v>4</v>
      </c>
      <c r="G1326" s="25">
        <v>4</v>
      </c>
      <c r="H1326" s="26">
        <v>3</v>
      </c>
    </row>
    <row r="1327" spans="1:8" x14ac:dyDescent="0.3">
      <c r="A1327" s="387"/>
      <c r="B1327" s="390"/>
      <c r="C1327" s="29" t="s">
        <v>457</v>
      </c>
      <c r="D1327" s="25" t="s">
        <v>254</v>
      </c>
      <c r="E1327" s="25" t="s">
        <v>600</v>
      </c>
      <c r="F1327" s="25" t="s">
        <v>978</v>
      </c>
      <c r="G1327" s="25" t="s">
        <v>1011</v>
      </c>
      <c r="H1327" s="26" t="s">
        <v>238</v>
      </c>
    </row>
    <row r="1328" spans="1:8" x14ac:dyDescent="0.3">
      <c r="A1328" s="387"/>
      <c r="B1328" s="390"/>
      <c r="C1328" s="29" t="s">
        <v>284</v>
      </c>
      <c r="D1328" s="25"/>
      <c r="E1328" s="25"/>
      <c r="F1328" s="25"/>
      <c r="G1328" s="25"/>
      <c r="H1328" s="26"/>
    </row>
    <row r="1329" spans="1:8" x14ac:dyDescent="0.3">
      <c r="A1329" s="387"/>
      <c r="B1329" s="390"/>
      <c r="C1329" s="24" t="s">
        <v>402</v>
      </c>
      <c r="D1329" s="25" t="s">
        <v>262</v>
      </c>
      <c r="E1329" s="25" t="s">
        <v>718</v>
      </c>
      <c r="F1329" s="25" t="s">
        <v>718</v>
      </c>
      <c r="G1329" s="25" t="s">
        <v>709</v>
      </c>
      <c r="H1329" s="26" t="s">
        <v>709</v>
      </c>
    </row>
    <row r="1330" spans="1:8" ht="18" thickBot="1" x14ac:dyDescent="0.35">
      <c r="A1330" s="388"/>
      <c r="B1330" s="391"/>
      <c r="C1330" s="24" t="s">
        <v>4344</v>
      </c>
      <c r="D1330" s="25" t="s">
        <v>262</v>
      </c>
      <c r="E1330" s="25" t="s">
        <v>400</v>
      </c>
      <c r="F1330" s="25" t="s">
        <v>400</v>
      </c>
      <c r="G1330" s="25" t="s">
        <v>400</v>
      </c>
      <c r="H1330" s="26" t="s">
        <v>400</v>
      </c>
    </row>
    <row r="1331" spans="1:8" ht="18" thickBot="1" x14ac:dyDescent="0.35">
      <c r="A1331" s="392"/>
      <c r="B1331" s="392"/>
      <c r="C1331" s="392"/>
      <c r="D1331" s="393"/>
      <c r="E1331" s="27">
        <v>10</v>
      </c>
      <c r="F1331" s="27">
        <v>20</v>
      </c>
      <c r="G1331" s="27">
        <v>30</v>
      </c>
      <c r="H1331" s="5">
        <v>40</v>
      </c>
    </row>
    <row r="1332" spans="1:8" s="205" customFormat="1" ht="18" x14ac:dyDescent="0.3">
      <c r="A1332" s="15" t="s">
        <v>4746</v>
      </c>
    </row>
    <row r="1333" spans="1:8" ht="18" thickBot="1" x14ac:dyDescent="0.35">
      <c r="A1333" s="17" t="s">
        <v>342</v>
      </c>
    </row>
    <row r="1334" spans="1:8" ht="18" thickBot="1" x14ac:dyDescent="0.35">
      <c r="A1334" s="386" t="s">
        <v>0</v>
      </c>
      <c r="B1334" s="396" t="s">
        <v>217</v>
      </c>
      <c r="C1334" s="396" t="s">
        <v>250</v>
      </c>
      <c r="D1334" s="396" t="s">
        <v>251</v>
      </c>
      <c r="E1334" s="462" t="s">
        <v>4740</v>
      </c>
      <c r="F1334" s="490"/>
      <c r="G1334" s="490"/>
      <c r="H1334" s="463"/>
    </row>
    <row r="1335" spans="1:8" ht="18" thickBot="1" x14ac:dyDescent="0.35">
      <c r="A1335" s="388"/>
      <c r="B1335" s="397"/>
      <c r="C1335" s="397"/>
      <c r="D1335" s="397"/>
      <c r="E1335" s="22" t="s">
        <v>4737</v>
      </c>
      <c r="F1335" s="22" t="s">
        <v>562</v>
      </c>
      <c r="G1335" s="22" t="s">
        <v>219</v>
      </c>
      <c r="H1335" s="4" t="s">
        <v>3468</v>
      </c>
    </row>
    <row r="1336" spans="1:8" x14ac:dyDescent="0.3">
      <c r="A1336" s="386" t="s">
        <v>4747</v>
      </c>
      <c r="B1336" s="389" t="s">
        <v>4748</v>
      </c>
      <c r="C1336" s="28" t="s">
        <v>349</v>
      </c>
      <c r="D1336" s="22"/>
      <c r="E1336" s="22"/>
      <c r="F1336" s="22"/>
      <c r="G1336" s="22"/>
      <c r="H1336" s="4"/>
    </row>
    <row r="1337" spans="1:8" x14ac:dyDescent="0.3">
      <c r="A1337" s="387"/>
      <c r="B1337" s="390"/>
      <c r="C1337" s="24" t="s">
        <v>3677</v>
      </c>
      <c r="D1337" s="25" t="s">
        <v>682</v>
      </c>
      <c r="E1337" s="32">
        <v>1025</v>
      </c>
      <c r="F1337" s="32">
        <v>1025</v>
      </c>
      <c r="G1337" s="32">
        <v>1025</v>
      </c>
      <c r="H1337" s="39">
        <v>1025</v>
      </c>
    </row>
    <row r="1338" spans="1:8" x14ac:dyDescent="0.3">
      <c r="A1338" s="387"/>
      <c r="B1338" s="390"/>
      <c r="C1338" s="24" t="s">
        <v>422</v>
      </c>
      <c r="D1338" s="25" t="s">
        <v>423</v>
      </c>
      <c r="E1338" s="25">
        <v>4</v>
      </c>
      <c r="F1338" s="25">
        <v>3</v>
      </c>
      <c r="G1338" s="25">
        <v>2</v>
      </c>
      <c r="H1338" s="26">
        <v>2</v>
      </c>
    </row>
    <row r="1339" spans="1:8" x14ac:dyDescent="0.3">
      <c r="A1339" s="387"/>
      <c r="B1339" s="390"/>
      <c r="C1339" s="29" t="s">
        <v>457</v>
      </c>
      <c r="D1339" s="469" t="s">
        <v>254</v>
      </c>
      <c r="E1339" s="469" t="s">
        <v>226</v>
      </c>
      <c r="F1339" s="469" t="s">
        <v>1756</v>
      </c>
      <c r="G1339" s="469" t="s">
        <v>521</v>
      </c>
      <c r="H1339" s="469" t="s">
        <v>613</v>
      </c>
    </row>
    <row r="1340" spans="1:8" x14ac:dyDescent="0.3">
      <c r="A1340" s="387"/>
      <c r="B1340" s="390"/>
      <c r="C1340" s="29" t="s">
        <v>284</v>
      </c>
      <c r="D1340" s="469"/>
      <c r="E1340" s="469"/>
      <c r="F1340" s="469"/>
      <c r="G1340" s="469"/>
      <c r="H1340" s="469"/>
    </row>
    <row r="1341" spans="1:8" x14ac:dyDescent="0.3">
      <c r="A1341" s="387"/>
      <c r="B1341" s="390"/>
      <c r="C1341" s="24" t="s">
        <v>4749</v>
      </c>
      <c r="D1341" s="25" t="s">
        <v>262</v>
      </c>
      <c r="E1341" s="25" t="s">
        <v>709</v>
      </c>
      <c r="F1341" s="25" t="s">
        <v>709</v>
      </c>
      <c r="G1341" s="25" t="s">
        <v>448</v>
      </c>
      <c r="H1341" s="26" t="s">
        <v>448</v>
      </c>
    </row>
    <row r="1342" spans="1:8" ht="18" thickBot="1" x14ac:dyDescent="0.35">
      <c r="A1342" s="388"/>
      <c r="B1342" s="391"/>
      <c r="C1342" s="24" t="s">
        <v>4344</v>
      </c>
      <c r="D1342" s="25" t="s">
        <v>262</v>
      </c>
      <c r="E1342" s="25" t="s">
        <v>400</v>
      </c>
      <c r="F1342" s="25" t="s">
        <v>400</v>
      </c>
      <c r="G1342" s="25" t="s">
        <v>400</v>
      </c>
      <c r="H1342" s="26" t="s">
        <v>400</v>
      </c>
    </row>
    <row r="1343" spans="1:8" ht="18" thickBot="1" x14ac:dyDescent="0.35">
      <c r="A1343" s="392"/>
      <c r="B1343" s="392"/>
      <c r="C1343" s="392"/>
      <c r="D1343" s="393"/>
      <c r="E1343" s="27">
        <v>10</v>
      </c>
      <c r="F1343" s="27">
        <v>20</v>
      </c>
      <c r="G1343" s="27">
        <v>30</v>
      </c>
      <c r="H1343" s="5">
        <v>40</v>
      </c>
    </row>
    <row r="1344" spans="1:8" s="205" customFormat="1" ht="18" x14ac:dyDescent="0.3">
      <c r="A1344" s="15" t="s">
        <v>4750</v>
      </c>
    </row>
    <row r="1345" spans="1:8" s="205" customFormat="1" ht="18" x14ac:dyDescent="0.3">
      <c r="A1345" s="15" t="s">
        <v>4751</v>
      </c>
    </row>
    <row r="1346" spans="1:8" s="205" customFormat="1" ht="18" x14ac:dyDescent="0.3">
      <c r="A1346" s="15" t="s">
        <v>4752</v>
      </c>
    </row>
    <row r="1347" spans="1:8" s="205" customFormat="1" ht="18" x14ac:dyDescent="0.3">
      <c r="A1347" s="15" t="s">
        <v>4753</v>
      </c>
    </row>
    <row r="1348" spans="1:8" ht="18" thickBot="1" x14ac:dyDescent="0.35">
      <c r="A1348" s="17" t="s">
        <v>342</v>
      </c>
    </row>
    <row r="1349" spans="1:8" ht="26.25" thickBot="1" x14ac:dyDescent="0.35">
      <c r="A1349" s="20" t="s">
        <v>0</v>
      </c>
      <c r="B1349" s="22" t="s">
        <v>217</v>
      </c>
      <c r="C1349" s="22" t="s">
        <v>250</v>
      </c>
      <c r="D1349" s="22" t="s">
        <v>251</v>
      </c>
      <c r="E1349" s="22" t="s">
        <v>4754</v>
      </c>
      <c r="F1349" s="22" t="s">
        <v>4755</v>
      </c>
      <c r="G1349" s="22" t="s">
        <v>4756</v>
      </c>
      <c r="H1349" s="4" t="s">
        <v>4757</v>
      </c>
    </row>
    <row r="1350" spans="1:8" x14ac:dyDescent="0.3">
      <c r="A1350" s="386" t="s">
        <v>4758</v>
      </c>
      <c r="B1350" s="389" t="s">
        <v>4759</v>
      </c>
      <c r="C1350" s="28" t="s">
        <v>349</v>
      </c>
      <c r="D1350" s="21"/>
      <c r="E1350" s="21"/>
      <c r="F1350" s="21"/>
      <c r="G1350" s="21"/>
      <c r="H1350" s="2"/>
    </row>
    <row r="1351" spans="1:8" x14ac:dyDescent="0.3">
      <c r="A1351" s="387"/>
      <c r="B1351" s="390"/>
      <c r="C1351" s="24" t="s">
        <v>3677</v>
      </c>
      <c r="D1351" s="25" t="s">
        <v>682</v>
      </c>
      <c r="E1351" s="32">
        <v>1025</v>
      </c>
      <c r="F1351" s="32">
        <v>1025</v>
      </c>
      <c r="G1351" s="32">
        <v>1025</v>
      </c>
      <c r="H1351" s="39">
        <v>1025</v>
      </c>
    </row>
    <row r="1352" spans="1:8" x14ac:dyDescent="0.3">
      <c r="A1352" s="387" t="s">
        <v>4758</v>
      </c>
      <c r="B1352" s="390" t="s">
        <v>4760</v>
      </c>
      <c r="C1352" s="24" t="s">
        <v>422</v>
      </c>
      <c r="D1352" s="25" t="s">
        <v>423</v>
      </c>
      <c r="E1352" s="25">
        <v>2</v>
      </c>
      <c r="F1352" s="25">
        <v>2</v>
      </c>
      <c r="G1352" s="25">
        <v>2</v>
      </c>
      <c r="H1352" s="26">
        <v>1</v>
      </c>
    </row>
    <row r="1353" spans="1:8" x14ac:dyDescent="0.3">
      <c r="A1353" s="387"/>
      <c r="B1353" s="390"/>
      <c r="C1353" s="29" t="s">
        <v>457</v>
      </c>
      <c r="D1353" s="25" t="s">
        <v>254</v>
      </c>
      <c r="E1353" s="25" t="s">
        <v>690</v>
      </c>
      <c r="F1353" s="25" t="s">
        <v>573</v>
      </c>
      <c r="G1353" s="25" t="s">
        <v>519</v>
      </c>
      <c r="H1353" s="26" t="s">
        <v>1014</v>
      </c>
    </row>
    <row r="1354" spans="1:8" x14ac:dyDescent="0.3">
      <c r="A1354" s="387" t="s">
        <v>4758</v>
      </c>
      <c r="B1354" s="390" t="s">
        <v>4761</v>
      </c>
      <c r="C1354" s="29" t="s">
        <v>284</v>
      </c>
      <c r="D1354" s="25"/>
      <c r="E1354" s="25"/>
      <c r="F1354" s="25"/>
      <c r="G1354" s="25"/>
      <c r="H1354" s="26"/>
    </row>
    <row r="1355" spans="1:8" x14ac:dyDescent="0.3">
      <c r="A1355" s="387"/>
      <c r="B1355" s="390"/>
      <c r="C1355" s="24" t="s">
        <v>402</v>
      </c>
      <c r="D1355" s="25" t="s">
        <v>262</v>
      </c>
      <c r="E1355" s="25" t="s">
        <v>448</v>
      </c>
      <c r="F1355" s="25" t="s">
        <v>448</v>
      </c>
      <c r="G1355" s="25" t="s">
        <v>448</v>
      </c>
      <c r="H1355" s="26" t="s">
        <v>448</v>
      </c>
    </row>
    <row r="1356" spans="1:8" x14ac:dyDescent="0.3">
      <c r="A1356" s="387" t="s">
        <v>4758</v>
      </c>
      <c r="B1356" s="390" t="s">
        <v>4762</v>
      </c>
      <c r="C1356" s="24" t="s">
        <v>4466</v>
      </c>
      <c r="D1356" s="25" t="s">
        <v>262</v>
      </c>
      <c r="E1356" s="25" t="s">
        <v>2278</v>
      </c>
      <c r="F1356" s="25" t="s">
        <v>4763</v>
      </c>
      <c r="G1356" s="25" t="s">
        <v>2278</v>
      </c>
      <c r="H1356" s="26" t="s">
        <v>2278</v>
      </c>
    </row>
    <row r="1357" spans="1:8" ht="18" thickBot="1" x14ac:dyDescent="0.35">
      <c r="A1357" s="388"/>
      <c r="B1357" s="391"/>
      <c r="C1357" s="24" t="s">
        <v>1541</v>
      </c>
      <c r="D1357" s="25" t="s">
        <v>423</v>
      </c>
      <c r="E1357" s="25" t="s">
        <v>228</v>
      </c>
      <c r="F1357" s="25">
        <v>1</v>
      </c>
      <c r="G1357" s="25" t="s">
        <v>228</v>
      </c>
      <c r="H1357" s="26" t="s">
        <v>228</v>
      </c>
    </row>
    <row r="1358" spans="1:8" ht="18" thickBot="1" x14ac:dyDescent="0.35">
      <c r="A1358" s="392"/>
      <c r="B1358" s="392"/>
      <c r="C1358" s="392"/>
      <c r="D1358" s="393"/>
      <c r="E1358" s="27">
        <v>10</v>
      </c>
      <c r="F1358" s="27">
        <v>20</v>
      </c>
      <c r="G1358" s="27">
        <v>30</v>
      </c>
      <c r="H1358" s="5">
        <v>40</v>
      </c>
    </row>
    <row r="1359" spans="1:8" s="205" customFormat="1" ht="18" x14ac:dyDescent="0.3">
      <c r="A1359" s="15" t="s">
        <v>4764</v>
      </c>
    </row>
    <row r="1360" spans="1:8" ht="18" thickBot="1" x14ac:dyDescent="0.35">
      <c r="A1360" s="17" t="s">
        <v>342</v>
      </c>
    </row>
    <row r="1361" spans="1:6" ht="18" thickBot="1" x14ac:dyDescent="0.35">
      <c r="A1361" s="386" t="s">
        <v>0</v>
      </c>
      <c r="B1361" s="396" t="s">
        <v>217</v>
      </c>
      <c r="C1361" s="396" t="s">
        <v>250</v>
      </c>
      <c r="D1361" s="396" t="s">
        <v>251</v>
      </c>
      <c r="E1361" s="462" t="s">
        <v>462</v>
      </c>
      <c r="F1361" s="463"/>
    </row>
    <row r="1362" spans="1:6" ht="18" thickBot="1" x14ac:dyDescent="0.35">
      <c r="A1362" s="388"/>
      <c r="B1362" s="397"/>
      <c r="C1362" s="397"/>
      <c r="D1362" s="397"/>
      <c r="E1362" s="22" t="s">
        <v>4470</v>
      </c>
      <c r="F1362" s="4" t="s">
        <v>4765</v>
      </c>
    </row>
    <row r="1363" spans="1:6" x14ac:dyDescent="0.3">
      <c r="A1363" s="386" t="s">
        <v>4766</v>
      </c>
      <c r="B1363" s="389" t="s">
        <v>4767</v>
      </c>
      <c r="C1363" s="28" t="s">
        <v>349</v>
      </c>
      <c r="D1363" s="22"/>
      <c r="E1363" s="22"/>
      <c r="F1363" s="4"/>
    </row>
    <row r="1364" spans="1:6" x14ac:dyDescent="0.3">
      <c r="A1364" s="387"/>
      <c r="B1364" s="390"/>
      <c r="C1364" s="24" t="s">
        <v>3677</v>
      </c>
      <c r="D1364" s="25" t="s">
        <v>682</v>
      </c>
      <c r="E1364" s="32">
        <v>1025</v>
      </c>
      <c r="F1364" s="39">
        <v>1025</v>
      </c>
    </row>
    <row r="1365" spans="1:6" x14ac:dyDescent="0.3">
      <c r="A1365" s="387"/>
      <c r="B1365" s="390"/>
      <c r="C1365" s="24" t="s">
        <v>422</v>
      </c>
      <c r="D1365" s="25" t="s">
        <v>423</v>
      </c>
      <c r="E1365" s="25">
        <v>1</v>
      </c>
      <c r="F1365" s="26">
        <v>1</v>
      </c>
    </row>
    <row r="1366" spans="1:6" x14ac:dyDescent="0.3">
      <c r="A1366" s="387"/>
      <c r="B1366" s="390"/>
      <c r="C1366" s="29" t="s">
        <v>457</v>
      </c>
      <c r="D1366" s="25" t="s">
        <v>254</v>
      </c>
      <c r="E1366" s="25" t="s">
        <v>241</v>
      </c>
      <c r="F1366" s="26" t="s">
        <v>601</v>
      </c>
    </row>
    <row r="1367" spans="1:6" x14ac:dyDescent="0.3">
      <c r="A1367" s="387"/>
      <c r="B1367" s="390"/>
      <c r="C1367" s="29" t="s">
        <v>284</v>
      </c>
      <c r="D1367" s="25"/>
      <c r="E1367" s="25"/>
      <c r="F1367" s="26"/>
    </row>
    <row r="1368" spans="1:6" x14ac:dyDescent="0.3">
      <c r="A1368" s="387"/>
      <c r="B1368" s="390"/>
      <c r="C1368" s="24" t="s">
        <v>402</v>
      </c>
      <c r="D1368" s="25" t="s">
        <v>262</v>
      </c>
      <c r="E1368" s="25" t="s">
        <v>718</v>
      </c>
      <c r="F1368" s="26" t="s">
        <v>266</v>
      </c>
    </row>
    <row r="1369" spans="1:6" ht="18" thickBot="1" x14ac:dyDescent="0.35">
      <c r="A1369" s="388"/>
      <c r="B1369" s="391"/>
      <c r="C1369" s="24" t="s">
        <v>4344</v>
      </c>
      <c r="D1369" s="25" t="s">
        <v>262</v>
      </c>
      <c r="E1369" s="25" t="s">
        <v>400</v>
      </c>
      <c r="F1369" s="26" t="s">
        <v>400</v>
      </c>
    </row>
    <row r="1370" spans="1:6" ht="18" thickBot="1" x14ac:dyDescent="0.35">
      <c r="A1370" s="392"/>
      <c r="B1370" s="392"/>
      <c r="C1370" s="392"/>
      <c r="D1370" s="393"/>
      <c r="E1370" s="27">
        <v>10</v>
      </c>
      <c r="F1370" s="5">
        <v>20</v>
      </c>
    </row>
    <row r="1371" spans="1:6" s="205" customFormat="1" ht="18" x14ac:dyDescent="0.3">
      <c r="A1371" s="15" t="s">
        <v>4768</v>
      </c>
    </row>
    <row r="1372" spans="1:6" ht="18" thickBot="1" x14ac:dyDescent="0.35">
      <c r="A1372" s="17" t="s">
        <v>342</v>
      </c>
    </row>
    <row r="1373" spans="1:6" ht="26.25" thickBot="1" x14ac:dyDescent="0.35">
      <c r="A1373" s="20" t="s">
        <v>0</v>
      </c>
      <c r="B1373" s="22" t="s">
        <v>217</v>
      </c>
      <c r="C1373" s="22" t="s">
        <v>250</v>
      </c>
      <c r="D1373" s="22" t="s">
        <v>251</v>
      </c>
      <c r="E1373" s="4" t="s">
        <v>477</v>
      </c>
    </row>
    <row r="1374" spans="1:6" ht="38.25" x14ac:dyDescent="0.3">
      <c r="A1374" s="20" t="s">
        <v>4769</v>
      </c>
      <c r="B1374" s="21" t="s">
        <v>4770</v>
      </c>
      <c r="C1374" s="28" t="s">
        <v>349</v>
      </c>
      <c r="D1374" s="22"/>
      <c r="E1374" s="4"/>
    </row>
    <row r="1375" spans="1:6" x14ac:dyDescent="0.3">
      <c r="A1375" s="23"/>
      <c r="B1375" s="24"/>
      <c r="C1375" s="24" t="s">
        <v>3677</v>
      </c>
      <c r="D1375" s="25" t="s">
        <v>682</v>
      </c>
      <c r="E1375" s="39">
        <v>1025</v>
      </c>
    </row>
    <row r="1376" spans="1:6" x14ac:dyDescent="0.3">
      <c r="A1376" s="23"/>
      <c r="B1376" s="24"/>
      <c r="C1376" s="24" t="s">
        <v>422</v>
      </c>
      <c r="D1376" s="25" t="s">
        <v>423</v>
      </c>
      <c r="E1376" s="26">
        <v>1</v>
      </c>
    </row>
    <row r="1377" spans="1:7" x14ac:dyDescent="0.3">
      <c r="A1377" s="23"/>
      <c r="B1377" s="24"/>
      <c r="C1377" s="29" t="s">
        <v>457</v>
      </c>
      <c r="D1377" s="25" t="s">
        <v>254</v>
      </c>
      <c r="E1377" s="26" t="s">
        <v>4130</v>
      </c>
    </row>
    <row r="1378" spans="1:7" x14ac:dyDescent="0.3">
      <c r="A1378" s="23"/>
      <c r="B1378" s="24"/>
      <c r="C1378" s="29" t="s">
        <v>284</v>
      </c>
      <c r="D1378" s="25"/>
      <c r="E1378" s="26"/>
    </row>
    <row r="1379" spans="1:7" x14ac:dyDescent="0.3">
      <c r="A1379" s="23"/>
      <c r="B1379" s="24"/>
      <c r="C1379" s="24" t="s">
        <v>402</v>
      </c>
      <c r="D1379" s="25" t="s">
        <v>262</v>
      </c>
      <c r="E1379" s="26" t="s">
        <v>474</v>
      </c>
    </row>
    <row r="1380" spans="1:7" ht="18" thickBot="1" x14ac:dyDescent="0.35">
      <c r="A1380" s="23"/>
      <c r="B1380" s="24"/>
      <c r="C1380" s="24" t="s">
        <v>4344</v>
      </c>
      <c r="D1380" s="25" t="s">
        <v>262</v>
      </c>
      <c r="E1380" s="26" t="s">
        <v>4763</v>
      </c>
    </row>
    <row r="1381" spans="1:7" ht="18" thickBot="1" x14ac:dyDescent="0.35">
      <c r="A1381" s="384"/>
      <c r="B1381" s="384"/>
      <c r="C1381" s="384"/>
      <c r="D1381" s="385"/>
      <c r="E1381" s="5">
        <v>10</v>
      </c>
    </row>
    <row r="1382" spans="1:7" s="205" customFormat="1" ht="18" x14ac:dyDescent="0.3">
      <c r="A1382" s="15" t="s">
        <v>4771</v>
      </c>
    </row>
    <row r="1383" spans="1:7" s="205" customFormat="1" ht="18" x14ac:dyDescent="0.3">
      <c r="A1383" s="15" t="s">
        <v>4772</v>
      </c>
    </row>
    <row r="1384" spans="1:7" s="205" customFormat="1" ht="18" x14ac:dyDescent="0.3">
      <c r="A1384" s="15" t="s">
        <v>4773</v>
      </c>
    </row>
    <row r="1385" spans="1:7" ht="18" thickBot="1" x14ac:dyDescent="0.35">
      <c r="A1385" s="17" t="s">
        <v>342</v>
      </c>
    </row>
    <row r="1386" spans="1:7" ht="51.75" thickBot="1" x14ac:dyDescent="0.35">
      <c r="A1386" s="20" t="s">
        <v>0</v>
      </c>
      <c r="B1386" s="22" t="s">
        <v>217</v>
      </c>
      <c r="C1386" s="22" t="s">
        <v>250</v>
      </c>
      <c r="D1386" s="22" t="s">
        <v>251</v>
      </c>
      <c r="E1386" s="22" t="s">
        <v>4774</v>
      </c>
      <c r="F1386" s="22" t="s">
        <v>4667</v>
      </c>
      <c r="G1386" s="4" t="s">
        <v>4775</v>
      </c>
    </row>
    <row r="1387" spans="1:7" x14ac:dyDescent="0.3">
      <c r="A1387" s="386" t="s">
        <v>4769</v>
      </c>
      <c r="B1387" s="389" t="s">
        <v>4776</v>
      </c>
      <c r="C1387" s="28" t="s">
        <v>349</v>
      </c>
      <c r="D1387" s="22"/>
      <c r="E1387" s="22"/>
      <c r="F1387" s="22"/>
      <c r="G1387" s="4"/>
    </row>
    <row r="1388" spans="1:7" x14ac:dyDescent="0.3">
      <c r="A1388" s="387"/>
      <c r="B1388" s="390"/>
      <c r="C1388" s="24" t="s">
        <v>3677</v>
      </c>
      <c r="D1388" s="25" t="s">
        <v>682</v>
      </c>
      <c r="E1388" s="32">
        <v>1025</v>
      </c>
      <c r="F1388" s="32">
        <v>1025</v>
      </c>
      <c r="G1388" s="39">
        <v>1025</v>
      </c>
    </row>
    <row r="1389" spans="1:7" x14ac:dyDescent="0.3">
      <c r="A1389" s="387"/>
      <c r="B1389" s="390"/>
      <c r="C1389" s="24" t="s">
        <v>422</v>
      </c>
      <c r="D1389" s="25" t="s">
        <v>423</v>
      </c>
      <c r="E1389" s="25">
        <v>4</v>
      </c>
      <c r="F1389" s="25">
        <v>2</v>
      </c>
      <c r="G1389" s="26">
        <v>1</v>
      </c>
    </row>
    <row r="1390" spans="1:7" x14ac:dyDescent="0.3">
      <c r="A1390" s="387" t="s">
        <v>4769</v>
      </c>
      <c r="B1390" s="390" t="s">
        <v>4777</v>
      </c>
      <c r="C1390" s="29" t="s">
        <v>457</v>
      </c>
      <c r="D1390" s="25" t="s">
        <v>254</v>
      </c>
      <c r="E1390" s="25" t="s">
        <v>638</v>
      </c>
      <c r="F1390" s="25" t="s">
        <v>635</v>
      </c>
      <c r="G1390" s="26" t="s">
        <v>622</v>
      </c>
    </row>
    <row r="1391" spans="1:7" x14ac:dyDescent="0.3">
      <c r="A1391" s="387"/>
      <c r="B1391" s="390"/>
      <c r="C1391" s="29" t="s">
        <v>284</v>
      </c>
      <c r="D1391" s="25"/>
      <c r="E1391" s="25"/>
      <c r="F1391" s="25"/>
      <c r="G1391" s="26"/>
    </row>
    <row r="1392" spans="1:7" x14ac:dyDescent="0.3">
      <c r="A1392" s="387" t="s">
        <v>4769</v>
      </c>
      <c r="B1392" s="390" t="s">
        <v>4778</v>
      </c>
      <c r="C1392" s="24" t="s">
        <v>402</v>
      </c>
      <c r="D1392" s="25" t="s">
        <v>262</v>
      </c>
      <c r="E1392" s="25" t="s">
        <v>709</v>
      </c>
      <c r="F1392" s="25" t="s">
        <v>448</v>
      </c>
      <c r="G1392" s="26" t="s">
        <v>709</v>
      </c>
    </row>
    <row r="1393" spans="1:7" ht="18" thickBot="1" x14ac:dyDescent="0.35">
      <c r="A1393" s="388"/>
      <c r="B1393" s="391"/>
      <c r="C1393" s="24" t="s">
        <v>4344</v>
      </c>
      <c r="D1393" s="25" t="s">
        <v>262</v>
      </c>
      <c r="E1393" s="25" t="s">
        <v>400</v>
      </c>
      <c r="F1393" s="25" t="s">
        <v>400</v>
      </c>
      <c r="G1393" s="26" t="s">
        <v>400</v>
      </c>
    </row>
    <row r="1394" spans="1:7" ht="18" thickBot="1" x14ac:dyDescent="0.35">
      <c r="A1394" s="392"/>
      <c r="B1394" s="392"/>
      <c r="C1394" s="392"/>
      <c r="D1394" s="393"/>
      <c r="E1394" s="27">
        <v>20</v>
      </c>
      <c r="F1394" s="27">
        <v>30</v>
      </c>
      <c r="G1394" s="5">
        <v>40</v>
      </c>
    </row>
    <row r="1395" spans="1:7" s="205" customFormat="1" ht="18" x14ac:dyDescent="0.3">
      <c r="A1395" s="15" t="s">
        <v>4779</v>
      </c>
    </row>
    <row r="1396" spans="1:7" s="205" customFormat="1" ht="18" x14ac:dyDescent="0.3">
      <c r="A1396" s="15" t="s">
        <v>4780</v>
      </c>
    </row>
    <row r="1397" spans="1:7" ht="18" thickBot="1" x14ac:dyDescent="0.35">
      <c r="A1397" s="17" t="s">
        <v>342</v>
      </c>
    </row>
    <row r="1398" spans="1:7" ht="26.25" thickBot="1" x14ac:dyDescent="0.35">
      <c r="A1398" s="20" t="s">
        <v>0</v>
      </c>
      <c r="B1398" s="22" t="s">
        <v>217</v>
      </c>
      <c r="C1398" s="22" t="s">
        <v>250</v>
      </c>
      <c r="D1398" s="22" t="s">
        <v>251</v>
      </c>
      <c r="E1398" s="22" t="s">
        <v>4781</v>
      </c>
      <c r="F1398" s="4" t="s">
        <v>4782</v>
      </c>
    </row>
    <row r="1399" spans="1:7" ht="25.5" x14ac:dyDescent="0.3">
      <c r="A1399" s="20" t="s">
        <v>4769</v>
      </c>
      <c r="B1399" s="21" t="s">
        <v>4783</v>
      </c>
      <c r="C1399" s="28" t="s">
        <v>349</v>
      </c>
      <c r="D1399" s="22"/>
      <c r="E1399" s="22"/>
      <c r="F1399" s="4"/>
    </row>
    <row r="1400" spans="1:7" x14ac:dyDescent="0.3">
      <c r="A1400" s="23"/>
      <c r="B1400" s="25"/>
      <c r="C1400" s="24" t="s">
        <v>3677</v>
      </c>
      <c r="D1400" s="25" t="s">
        <v>682</v>
      </c>
      <c r="E1400" s="32">
        <v>1025</v>
      </c>
      <c r="F1400" s="39">
        <v>1025</v>
      </c>
    </row>
    <row r="1401" spans="1:7" x14ac:dyDescent="0.3">
      <c r="A1401" s="23" t="s">
        <v>4769</v>
      </c>
      <c r="B1401" s="24" t="s">
        <v>4784</v>
      </c>
      <c r="C1401" s="24" t="s">
        <v>422</v>
      </c>
      <c r="D1401" s="25" t="s">
        <v>423</v>
      </c>
      <c r="E1401" s="25">
        <v>4</v>
      </c>
      <c r="F1401" s="26">
        <v>4</v>
      </c>
    </row>
    <row r="1402" spans="1:7" x14ac:dyDescent="0.3">
      <c r="A1402" s="23"/>
      <c r="B1402" s="25"/>
      <c r="C1402" s="29" t="s">
        <v>457</v>
      </c>
      <c r="D1402" s="25" t="s">
        <v>254</v>
      </c>
      <c r="E1402" s="25" t="s">
        <v>4554</v>
      </c>
      <c r="F1402" s="26" t="s">
        <v>936</v>
      </c>
    </row>
    <row r="1403" spans="1:7" x14ac:dyDescent="0.3">
      <c r="A1403" s="23"/>
      <c r="B1403" s="25"/>
      <c r="C1403" s="29" t="s">
        <v>284</v>
      </c>
      <c r="D1403" s="25"/>
      <c r="E1403" s="25"/>
      <c r="F1403" s="26"/>
    </row>
    <row r="1404" spans="1:7" x14ac:dyDescent="0.3">
      <c r="A1404" s="23"/>
      <c r="B1404" s="25"/>
      <c r="C1404" s="24" t="s">
        <v>402</v>
      </c>
      <c r="D1404" s="25" t="s">
        <v>262</v>
      </c>
      <c r="E1404" s="25" t="s">
        <v>448</v>
      </c>
      <c r="F1404" s="26" t="s">
        <v>448</v>
      </c>
    </row>
    <row r="1405" spans="1:7" ht="18" thickBot="1" x14ac:dyDescent="0.35">
      <c r="A1405" s="23"/>
      <c r="B1405" s="25"/>
      <c r="C1405" s="24" t="s">
        <v>4344</v>
      </c>
      <c r="D1405" s="25" t="s">
        <v>262</v>
      </c>
      <c r="E1405" s="25" t="s">
        <v>400</v>
      </c>
      <c r="F1405" s="26" t="s">
        <v>400</v>
      </c>
    </row>
    <row r="1406" spans="1:7" ht="18" thickBot="1" x14ac:dyDescent="0.35">
      <c r="A1406" s="392"/>
      <c r="B1406" s="392"/>
      <c r="C1406" s="392"/>
      <c r="D1406" s="393"/>
      <c r="E1406" s="27">
        <v>50</v>
      </c>
      <c r="F1406" s="5">
        <v>60</v>
      </c>
    </row>
    <row r="1407" spans="1:7" s="205" customFormat="1" ht="18" x14ac:dyDescent="0.3">
      <c r="A1407" s="15" t="s">
        <v>4785</v>
      </c>
    </row>
    <row r="1408" spans="1:7" ht="18" thickBot="1" x14ac:dyDescent="0.35">
      <c r="A1408" s="17" t="s">
        <v>342</v>
      </c>
    </row>
    <row r="1409" spans="1:5" ht="26.25" thickBot="1" x14ac:dyDescent="0.35">
      <c r="A1409" s="20" t="s">
        <v>0</v>
      </c>
      <c r="B1409" s="22" t="s">
        <v>217</v>
      </c>
      <c r="C1409" s="22" t="s">
        <v>250</v>
      </c>
      <c r="D1409" s="22" t="s">
        <v>251</v>
      </c>
      <c r="E1409" s="4" t="s">
        <v>477</v>
      </c>
    </row>
    <row r="1410" spans="1:5" ht="25.5" x14ac:dyDescent="0.3">
      <c r="A1410" s="20" t="s">
        <v>4769</v>
      </c>
      <c r="B1410" s="21" t="s">
        <v>4786</v>
      </c>
      <c r="C1410" s="28" t="s">
        <v>349</v>
      </c>
      <c r="D1410" s="22"/>
      <c r="E1410" s="4"/>
    </row>
    <row r="1411" spans="1:5" x14ac:dyDescent="0.3">
      <c r="A1411" s="23"/>
      <c r="B1411" s="25"/>
      <c r="C1411" s="24" t="s">
        <v>3677</v>
      </c>
      <c r="D1411" s="25" t="s">
        <v>682</v>
      </c>
      <c r="E1411" s="39">
        <v>1025</v>
      </c>
    </row>
    <row r="1412" spans="1:5" x14ac:dyDescent="0.3">
      <c r="A1412" s="23"/>
      <c r="B1412" s="25"/>
      <c r="C1412" s="24" t="s">
        <v>422</v>
      </c>
      <c r="D1412" s="25" t="s">
        <v>423</v>
      </c>
      <c r="E1412" s="26">
        <v>1</v>
      </c>
    </row>
    <row r="1413" spans="1:5" x14ac:dyDescent="0.3">
      <c r="A1413" s="23"/>
      <c r="B1413" s="25"/>
      <c r="C1413" s="29" t="s">
        <v>457</v>
      </c>
      <c r="D1413" s="25" t="s">
        <v>254</v>
      </c>
      <c r="E1413" s="26" t="s">
        <v>2335</v>
      </c>
    </row>
    <row r="1414" spans="1:5" x14ac:dyDescent="0.3">
      <c r="A1414" s="23"/>
      <c r="B1414" s="25"/>
      <c r="C1414" s="29" t="s">
        <v>284</v>
      </c>
      <c r="D1414" s="25"/>
      <c r="E1414" s="26"/>
    </row>
    <row r="1415" spans="1:5" x14ac:dyDescent="0.3">
      <c r="A1415" s="23"/>
      <c r="B1415" s="25"/>
      <c r="C1415" s="24" t="s">
        <v>402</v>
      </c>
      <c r="D1415" s="25" t="s">
        <v>262</v>
      </c>
      <c r="E1415" s="26" t="s">
        <v>709</v>
      </c>
    </row>
    <row r="1416" spans="1:5" ht="18" thickBot="1" x14ac:dyDescent="0.35">
      <c r="A1416" s="23"/>
      <c r="B1416" s="25"/>
      <c r="C1416" s="24" t="s">
        <v>4344</v>
      </c>
      <c r="D1416" s="25" t="s">
        <v>262</v>
      </c>
      <c r="E1416" s="26" t="s">
        <v>400</v>
      </c>
    </row>
    <row r="1417" spans="1:5" ht="18" thickBot="1" x14ac:dyDescent="0.35">
      <c r="A1417" s="392"/>
      <c r="B1417" s="392"/>
      <c r="C1417" s="392"/>
      <c r="D1417" s="393"/>
      <c r="E1417" s="5">
        <v>70</v>
      </c>
    </row>
    <row r="1418" spans="1:5" s="205" customFormat="1" ht="18" x14ac:dyDescent="0.3">
      <c r="A1418" s="15" t="s">
        <v>9098</v>
      </c>
    </row>
    <row r="1419" spans="1:5" ht="18" thickBot="1" x14ac:dyDescent="0.35">
      <c r="A1419" s="17" t="s">
        <v>342</v>
      </c>
    </row>
    <row r="1420" spans="1:5" ht="26.25" thickBot="1" x14ac:dyDescent="0.35">
      <c r="A1420" s="20" t="s">
        <v>0</v>
      </c>
      <c r="B1420" s="22" t="s">
        <v>217</v>
      </c>
      <c r="C1420" s="22" t="s">
        <v>250</v>
      </c>
      <c r="D1420" s="22" t="s">
        <v>251</v>
      </c>
      <c r="E1420" s="4" t="s">
        <v>477</v>
      </c>
    </row>
    <row r="1421" spans="1:5" ht="28.5" x14ac:dyDescent="0.3">
      <c r="A1421" s="20" t="s">
        <v>4787</v>
      </c>
      <c r="B1421" s="21" t="s">
        <v>4788</v>
      </c>
      <c r="C1421" s="28" t="s">
        <v>349</v>
      </c>
      <c r="D1421" s="22"/>
      <c r="E1421" s="4"/>
    </row>
    <row r="1422" spans="1:5" x14ac:dyDescent="0.3">
      <c r="A1422" s="23"/>
      <c r="B1422" s="25"/>
      <c r="C1422" s="24" t="s">
        <v>3677</v>
      </c>
      <c r="D1422" s="25" t="s">
        <v>682</v>
      </c>
      <c r="E1422" s="39">
        <v>1025</v>
      </c>
    </row>
    <row r="1423" spans="1:5" x14ac:dyDescent="0.3">
      <c r="A1423" s="23"/>
      <c r="B1423" s="25"/>
      <c r="C1423" s="24" t="s">
        <v>422</v>
      </c>
      <c r="D1423" s="25" t="s">
        <v>423</v>
      </c>
      <c r="E1423" s="26">
        <v>1</v>
      </c>
    </row>
    <row r="1424" spans="1:5" x14ac:dyDescent="0.3">
      <c r="A1424" s="23"/>
      <c r="B1424" s="25"/>
      <c r="C1424" s="29" t="s">
        <v>457</v>
      </c>
      <c r="D1424" s="25" t="s">
        <v>254</v>
      </c>
      <c r="E1424" s="26" t="s">
        <v>309</v>
      </c>
    </row>
    <row r="1425" spans="1:5" x14ac:dyDescent="0.3">
      <c r="A1425" s="23"/>
      <c r="B1425" s="25"/>
      <c r="C1425" s="29" t="s">
        <v>284</v>
      </c>
      <c r="D1425" s="25"/>
      <c r="E1425" s="26"/>
    </row>
    <row r="1426" spans="1:5" ht="25.5" x14ac:dyDescent="0.3">
      <c r="A1426" s="23"/>
      <c r="B1426" s="25"/>
      <c r="C1426" s="24" t="s">
        <v>4789</v>
      </c>
      <c r="D1426" s="25" t="s">
        <v>262</v>
      </c>
      <c r="E1426" s="26" t="s">
        <v>860</v>
      </c>
    </row>
    <row r="1427" spans="1:5" x14ac:dyDescent="0.3">
      <c r="A1427" s="23"/>
      <c r="B1427" s="25"/>
      <c r="C1427" s="24" t="s">
        <v>402</v>
      </c>
      <c r="D1427" s="25" t="s">
        <v>262</v>
      </c>
      <c r="E1427" s="26" t="s">
        <v>448</v>
      </c>
    </row>
    <row r="1428" spans="1:5" ht="18" thickBot="1" x14ac:dyDescent="0.35">
      <c r="A1428" s="23"/>
      <c r="B1428" s="25"/>
      <c r="C1428" s="24" t="s">
        <v>4466</v>
      </c>
      <c r="D1428" s="25" t="s">
        <v>262</v>
      </c>
      <c r="E1428" s="26" t="s">
        <v>2278</v>
      </c>
    </row>
    <row r="1429" spans="1:5" ht="18" thickBot="1" x14ac:dyDescent="0.35">
      <c r="A1429" s="392"/>
      <c r="B1429" s="392"/>
      <c r="C1429" s="392"/>
      <c r="D1429" s="393"/>
      <c r="E1429" s="5">
        <v>10</v>
      </c>
    </row>
    <row r="1430" spans="1:5" s="205" customFormat="1" ht="18" x14ac:dyDescent="0.3">
      <c r="A1430" s="15" t="s">
        <v>4790</v>
      </c>
    </row>
    <row r="1431" spans="1:5" ht="18" thickBot="1" x14ac:dyDescent="0.35">
      <c r="A1431" s="17" t="s">
        <v>342</v>
      </c>
    </row>
    <row r="1432" spans="1:5" ht="26.25" thickBot="1" x14ac:dyDescent="0.35">
      <c r="A1432" s="20" t="s">
        <v>0</v>
      </c>
      <c r="B1432" s="22" t="s">
        <v>217</v>
      </c>
      <c r="C1432" s="22" t="s">
        <v>250</v>
      </c>
      <c r="D1432" s="22" t="s">
        <v>251</v>
      </c>
      <c r="E1432" s="4" t="s">
        <v>477</v>
      </c>
    </row>
    <row r="1433" spans="1:5" x14ac:dyDescent="0.3">
      <c r="A1433" s="386" t="s">
        <v>4791</v>
      </c>
      <c r="B1433" s="389" t="s">
        <v>4792</v>
      </c>
      <c r="C1433" s="28" t="s">
        <v>369</v>
      </c>
      <c r="D1433" s="22"/>
      <c r="E1433" s="51">
        <v>1025</v>
      </c>
    </row>
    <row r="1434" spans="1:5" x14ac:dyDescent="0.3">
      <c r="A1434" s="387"/>
      <c r="B1434" s="390"/>
      <c r="C1434" s="24" t="s">
        <v>3677</v>
      </c>
      <c r="D1434" s="25" t="s">
        <v>682</v>
      </c>
      <c r="E1434" s="26"/>
    </row>
    <row r="1435" spans="1:5" x14ac:dyDescent="0.3">
      <c r="A1435" s="387"/>
      <c r="B1435" s="390"/>
      <c r="C1435" s="24" t="s">
        <v>422</v>
      </c>
      <c r="D1435" s="25" t="s">
        <v>423</v>
      </c>
      <c r="E1435" s="26">
        <v>5</v>
      </c>
    </row>
    <row r="1436" spans="1:5" x14ac:dyDescent="0.3">
      <c r="A1436" s="387"/>
      <c r="B1436" s="390"/>
      <c r="C1436" s="29" t="s">
        <v>457</v>
      </c>
      <c r="D1436" s="25" t="s">
        <v>254</v>
      </c>
      <c r="E1436" s="26" t="s">
        <v>2532</v>
      </c>
    </row>
    <row r="1437" spans="1:5" x14ac:dyDescent="0.3">
      <c r="A1437" s="387"/>
      <c r="B1437" s="390"/>
      <c r="C1437" s="29" t="s">
        <v>284</v>
      </c>
      <c r="D1437" s="25"/>
      <c r="E1437" s="26"/>
    </row>
    <row r="1438" spans="1:5" x14ac:dyDescent="0.3">
      <c r="A1438" s="387"/>
      <c r="B1438" s="390"/>
      <c r="C1438" s="24" t="s">
        <v>402</v>
      </c>
      <c r="D1438" s="25" t="s">
        <v>262</v>
      </c>
      <c r="E1438" s="26" t="s">
        <v>718</v>
      </c>
    </row>
    <row r="1439" spans="1:5" ht="18" thickBot="1" x14ac:dyDescent="0.35">
      <c r="A1439" s="388"/>
      <c r="B1439" s="391"/>
      <c r="C1439" s="24" t="s">
        <v>4466</v>
      </c>
      <c r="D1439" s="25" t="s">
        <v>262</v>
      </c>
      <c r="E1439" s="26" t="s">
        <v>924</v>
      </c>
    </row>
    <row r="1440" spans="1:5" ht="18" thickBot="1" x14ac:dyDescent="0.35">
      <c r="A1440" s="392"/>
      <c r="B1440" s="392"/>
      <c r="C1440" s="392"/>
      <c r="D1440" s="393"/>
      <c r="E1440" s="5">
        <v>10</v>
      </c>
    </row>
    <row r="1441" spans="1:7" s="205" customFormat="1" ht="18" x14ac:dyDescent="0.3">
      <c r="A1441" s="15" t="s">
        <v>4793</v>
      </c>
    </row>
    <row r="1442" spans="1:7" s="205" customFormat="1" ht="18" x14ac:dyDescent="0.3">
      <c r="A1442" s="15" t="s">
        <v>4794</v>
      </c>
    </row>
    <row r="1443" spans="1:7" s="205" customFormat="1" ht="18" x14ac:dyDescent="0.3">
      <c r="A1443" s="15" t="s">
        <v>4795</v>
      </c>
    </row>
    <row r="1444" spans="1:7" s="205" customFormat="1" ht="18" x14ac:dyDescent="0.3">
      <c r="A1444" s="15" t="s">
        <v>4796</v>
      </c>
    </row>
    <row r="1445" spans="1:7" ht="18" thickBot="1" x14ac:dyDescent="0.35">
      <c r="A1445" s="17" t="s">
        <v>342</v>
      </c>
    </row>
    <row r="1446" spans="1:7" ht="26.25" thickBot="1" x14ac:dyDescent="0.35">
      <c r="A1446" s="20" t="s">
        <v>0</v>
      </c>
      <c r="B1446" s="22" t="s">
        <v>217</v>
      </c>
      <c r="C1446" s="22" t="s">
        <v>250</v>
      </c>
      <c r="D1446" s="22" t="s">
        <v>251</v>
      </c>
      <c r="E1446" s="22" t="s">
        <v>477</v>
      </c>
      <c r="F1446" s="22" t="s">
        <v>4730</v>
      </c>
      <c r="G1446" s="4" t="s">
        <v>4731</v>
      </c>
    </row>
    <row r="1447" spans="1:7" x14ac:dyDescent="0.3">
      <c r="A1447" s="20" t="s">
        <v>4797</v>
      </c>
      <c r="B1447" s="22" t="s">
        <v>26</v>
      </c>
      <c r="C1447" s="28" t="s">
        <v>349</v>
      </c>
      <c r="D1447" s="22"/>
      <c r="E1447" s="22"/>
      <c r="F1447" s="22"/>
      <c r="G1447" s="4"/>
    </row>
    <row r="1448" spans="1:7" x14ac:dyDescent="0.3">
      <c r="A1448" s="23"/>
      <c r="B1448" s="25"/>
      <c r="C1448" s="24" t="s">
        <v>3677</v>
      </c>
      <c r="D1448" s="25" t="s">
        <v>682</v>
      </c>
      <c r="E1448" s="32">
        <v>1025</v>
      </c>
      <c r="F1448" s="32">
        <v>1025</v>
      </c>
      <c r="G1448" s="39">
        <v>1025</v>
      </c>
    </row>
    <row r="1449" spans="1:7" x14ac:dyDescent="0.3">
      <c r="A1449" s="23"/>
      <c r="B1449" s="25"/>
      <c r="C1449" s="24" t="s">
        <v>422</v>
      </c>
      <c r="D1449" s="25" t="s">
        <v>423</v>
      </c>
      <c r="E1449" s="25" t="s">
        <v>228</v>
      </c>
      <c r="F1449" s="25">
        <v>2</v>
      </c>
      <c r="G1449" s="26">
        <v>1</v>
      </c>
    </row>
    <row r="1450" spans="1:7" x14ac:dyDescent="0.3">
      <c r="A1450" s="23" t="s">
        <v>4797</v>
      </c>
      <c r="B1450" s="24" t="s">
        <v>4734</v>
      </c>
      <c r="C1450" s="29" t="s">
        <v>215</v>
      </c>
      <c r="D1450" s="25" t="s">
        <v>254</v>
      </c>
      <c r="E1450" s="25" t="s">
        <v>282</v>
      </c>
      <c r="F1450" s="25" t="s">
        <v>571</v>
      </c>
      <c r="G1450" s="26" t="s">
        <v>2660</v>
      </c>
    </row>
    <row r="1451" spans="1:7" x14ac:dyDescent="0.3">
      <c r="A1451" s="23"/>
      <c r="B1451" s="25"/>
      <c r="C1451" s="29" t="s">
        <v>284</v>
      </c>
      <c r="D1451" s="25"/>
      <c r="E1451" s="25"/>
      <c r="F1451" s="25"/>
      <c r="G1451" s="26"/>
    </row>
    <row r="1452" spans="1:7" x14ac:dyDescent="0.3">
      <c r="A1452" s="23"/>
      <c r="B1452" s="25"/>
      <c r="C1452" s="24" t="s">
        <v>500</v>
      </c>
      <c r="D1452" s="25" t="s">
        <v>262</v>
      </c>
      <c r="E1452" s="25" t="s">
        <v>263</v>
      </c>
      <c r="F1452" s="25" t="s">
        <v>447</v>
      </c>
      <c r="G1452" s="26" t="s">
        <v>263</v>
      </c>
    </row>
    <row r="1453" spans="1:7" x14ac:dyDescent="0.3">
      <c r="A1453" s="23" t="s">
        <v>4797</v>
      </c>
      <c r="B1453" s="24" t="s">
        <v>4347</v>
      </c>
      <c r="C1453" s="24" t="s">
        <v>4344</v>
      </c>
      <c r="D1453" s="25" t="s">
        <v>262</v>
      </c>
      <c r="E1453" s="25" t="s">
        <v>2278</v>
      </c>
      <c r="F1453" s="25" t="s">
        <v>2278</v>
      </c>
      <c r="G1453" s="26" t="s">
        <v>228</v>
      </c>
    </row>
    <row r="1454" spans="1:7" ht="18" thickBot="1" x14ac:dyDescent="0.35">
      <c r="A1454" s="23"/>
      <c r="B1454" s="25"/>
      <c r="C1454" s="24" t="s">
        <v>4339</v>
      </c>
      <c r="D1454" s="25" t="s">
        <v>262</v>
      </c>
      <c r="E1454" s="25" t="s">
        <v>228</v>
      </c>
      <c r="F1454" s="25" t="s">
        <v>228</v>
      </c>
      <c r="G1454" s="26" t="s">
        <v>2278</v>
      </c>
    </row>
    <row r="1455" spans="1:7" ht="18" thickBot="1" x14ac:dyDescent="0.35">
      <c r="A1455" s="392"/>
      <c r="B1455" s="392"/>
      <c r="C1455" s="392"/>
      <c r="D1455" s="393"/>
      <c r="E1455" s="27">
        <v>10</v>
      </c>
      <c r="F1455" s="27">
        <v>20</v>
      </c>
      <c r="G1455" s="5">
        <v>30</v>
      </c>
    </row>
    <row r="1456" spans="1:7" s="205" customFormat="1" ht="18" x14ac:dyDescent="0.3">
      <c r="A1456" s="15" t="s">
        <v>4798</v>
      </c>
    </row>
    <row r="1457" spans="1:7" ht="18" thickBot="1" x14ac:dyDescent="0.35">
      <c r="A1457" s="17" t="s">
        <v>342</v>
      </c>
    </row>
    <row r="1458" spans="1:7" ht="18" thickBot="1" x14ac:dyDescent="0.35">
      <c r="A1458" s="386" t="s">
        <v>0</v>
      </c>
      <c r="B1458" s="396" t="s">
        <v>217</v>
      </c>
      <c r="C1458" s="396" t="s">
        <v>250</v>
      </c>
      <c r="D1458" s="396" t="s">
        <v>251</v>
      </c>
      <c r="E1458" s="462" t="s">
        <v>4740</v>
      </c>
      <c r="F1458" s="490"/>
      <c r="G1458" s="463"/>
    </row>
    <row r="1459" spans="1:7" ht="18" thickBot="1" x14ac:dyDescent="0.35">
      <c r="A1459" s="388"/>
      <c r="B1459" s="397"/>
      <c r="C1459" s="397"/>
      <c r="D1459" s="397"/>
      <c r="E1459" s="46" t="s">
        <v>4737</v>
      </c>
      <c r="F1459" s="46" t="s">
        <v>562</v>
      </c>
      <c r="G1459" s="46" t="s">
        <v>219</v>
      </c>
    </row>
    <row r="1460" spans="1:7" x14ac:dyDescent="0.3">
      <c r="A1460" s="386" t="s">
        <v>4799</v>
      </c>
      <c r="B1460" s="389" t="s">
        <v>4739</v>
      </c>
      <c r="C1460" s="47" t="s">
        <v>369</v>
      </c>
      <c r="D1460" s="48"/>
      <c r="E1460" s="48"/>
      <c r="F1460" s="48"/>
      <c r="G1460" s="48"/>
    </row>
    <row r="1461" spans="1:7" x14ac:dyDescent="0.3">
      <c r="A1461" s="387"/>
      <c r="B1461" s="390"/>
      <c r="C1461" s="49" t="s">
        <v>3677</v>
      </c>
      <c r="D1461" s="48" t="s">
        <v>3324</v>
      </c>
      <c r="E1461" s="63">
        <v>1025</v>
      </c>
      <c r="F1461" s="63">
        <v>1025</v>
      </c>
      <c r="G1461" s="63">
        <v>1025</v>
      </c>
    </row>
    <row r="1462" spans="1:7" x14ac:dyDescent="0.3">
      <c r="A1462" s="387"/>
      <c r="B1462" s="390"/>
      <c r="C1462" s="49" t="s">
        <v>422</v>
      </c>
      <c r="D1462" s="48" t="s">
        <v>423</v>
      </c>
      <c r="E1462" s="48">
        <v>5</v>
      </c>
      <c r="F1462" s="48">
        <v>4</v>
      </c>
      <c r="G1462" s="48">
        <v>4</v>
      </c>
    </row>
    <row r="1463" spans="1:7" x14ac:dyDescent="0.3">
      <c r="A1463" s="387"/>
      <c r="B1463" s="390"/>
      <c r="C1463" s="47" t="s">
        <v>457</v>
      </c>
      <c r="D1463" s="48" t="s">
        <v>254</v>
      </c>
      <c r="E1463" s="48" t="s">
        <v>3051</v>
      </c>
      <c r="F1463" s="48" t="s">
        <v>2515</v>
      </c>
      <c r="G1463" s="48" t="s">
        <v>628</v>
      </c>
    </row>
    <row r="1464" spans="1:7" x14ac:dyDescent="0.3">
      <c r="A1464" s="387"/>
      <c r="B1464" s="390"/>
      <c r="C1464" s="47" t="s">
        <v>260</v>
      </c>
      <c r="D1464" s="48"/>
      <c r="E1464" s="48"/>
      <c r="F1464" s="48"/>
      <c r="G1464" s="48"/>
    </row>
    <row r="1465" spans="1:7" x14ac:dyDescent="0.3">
      <c r="A1465" s="387"/>
      <c r="B1465" s="390"/>
      <c r="C1465" s="49" t="s">
        <v>500</v>
      </c>
      <c r="D1465" s="48" t="s">
        <v>262</v>
      </c>
      <c r="E1465" s="48" t="s">
        <v>448</v>
      </c>
      <c r="F1465" s="48" t="s">
        <v>448</v>
      </c>
      <c r="G1465" s="48" t="s">
        <v>264</v>
      </c>
    </row>
    <row r="1466" spans="1:7" ht="18" thickBot="1" x14ac:dyDescent="0.35">
      <c r="A1466" s="388"/>
      <c r="B1466" s="391"/>
      <c r="C1466" s="3" t="s">
        <v>4344</v>
      </c>
      <c r="D1466" s="46" t="s">
        <v>262</v>
      </c>
      <c r="E1466" s="46" t="s">
        <v>400</v>
      </c>
      <c r="F1466" s="46" t="s">
        <v>400</v>
      </c>
      <c r="G1466" s="46" t="s">
        <v>400</v>
      </c>
    </row>
    <row r="1467" spans="1:7" ht="18" thickBot="1" x14ac:dyDescent="0.35">
      <c r="A1467" s="392"/>
      <c r="B1467" s="392"/>
      <c r="C1467" s="392"/>
      <c r="D1467" s="393"/>
      <c r="E1467" s="46">
        <v>10</v>
      </c>
      <c r="F1467" s="46">
        <v>20</v>
      </c>
      <c r="G1467" s="46">
        <v>30</v>
      </c>
    </row>
    <row r="1468" spans="1:7" ht="18" thickBot="1" x14ac:dyDescent="0.35">
      <c r="A1468" s="17" t="s">
        <v>342</v>
      </c>
    </row>
    <row r="1469" spans="1:7" ht="18" thickBot="1" x14ac:dyDescent="0.35">
      <c r="A1469" s="386" t="s">
        <v>0</v>
      </c>
      <c r="B1469" s="396" t="s">
        <v>217</v>
      </c>
      <c r="C1469" s="396" t="s">
        <v>250</v>
      </c>
      <c r="D1469" s="396" t="s">
        <v>251</v>
      </c>
      <c r="E1469" s="462" t="s">
        <v>4736</v>
      </c>
      <c r="F1469" s="490"/>
      <c r="G1469" s="463"/>
    </row>
    <row r="1470" spans="1:7" ht="18" thickBot="1" x14ac:dyDescent="0.35">
      <c r="A1470" s="388"/>
      <c r="B1470" s="397"/>
      <c r="C1470" s="397"/>
      <c r="D1470" s="397"/>
      <c r="E1470" s="22" t="s">
        <v>220</v>
      </c>
      <c r="F1470" s="22" t="s">
        <v>221</v>
      </c>
      <c r="G1470" s="4" t="s">
        <v>222</v>
      </c>
    </row>
    <row r="1471" spans="1:7" x14ac:dyDescent="0.3">
      <c r="A1471" s="386" t="s">
        <v>4799</v>
      </c>
      <c r="B1471" s="389" t="s">
        <v>4739</v>
      </c>
      <c r="C1471" s="28" t="s">
        <v>349</v>
      </c>
      <c r="D1471" s="22"/>
      <c r="E1471" s="22"/>
      <c r="F1471" s="22"/>
      <c r="G1471" s="4"/>
    </row>
    <row r="1472" spans="1:7" x14ac:dyDescent="0.3">
      <c r="A1472" s="387"/>
      <c r="B1472" s="390"/>
      <c r="C1472" s="24" t="s">
        <v>3677</v>
      </c>
      <c r="D1472" s="25" t="s">
        <v>682</v>
      </c>
      <c r="E1472" s="32">
        <v>1025</v>
      </c>
      <c r="F1472" s="32">
        <v>1025</v>
      </c>
      <c r="G1472" s="39">
        <v>1025</v>
      </c>
    </row>
    <row r="1473" spans="1:8" x14ac:dyDescent="0.3">
      <c r="A1473" s="387"/>
      <c r="B1473" s="390"/>
      <c r="C1473" s="24" t="s">
        <v>422</v>
      </c>
      <c r="D1473" s="25" t="s">
        <v>423</v>
      </c>
      <c r="E1473" s="25">
        <v>3</v>
      </c>
      <c r="F1473" s="25">
        <v>2</v>
      </c>
      <c r="G1473" s="26">
        <v>2</v>
      </c>
    </row>
    <row r="1474" spans="1:8" x14ac:dyDescent="0.3">
      <c r="A1474" s="387"/>
      <c r="B1474" s="390"/>
      <c r="C1474" s="29" t="s">
        <v>457</v>
      </c>
      <c r="D1474" s="25" t="s">
        <v>254</v>
      </c>
      <c r="E1474" s="25" t="s">
        <v>1775</v>
      </c>
      <c r="F1474" s="25" t="s">
        <v>3187</v>
      </c>
      <c r="G1474" s="26" t="s">
        <v>397</v>
      </c>
    </row>
    <row r="1475" spans="1:8" x14ac:dyDescent="0.3">
      <c r="A1475" s="387"/>
      <c r="B1475" s="390"/>
      <c r="C1475" s="29" t="s">
        <v>260</v>
      </c>
      <c r="D1475" s="25"/>
      <c r="E1475" s="25"/>
      <c r="F1475" s="25"/>
      <c r="G1475" s="26"/>
    </row>
    <row r="1476" spans="1:8" x14ac:dyDescent="0.3">
      <c r="A1476" s="387"/>
      <c r="B1476" s="390"/>
      <c r="C1476" s="24" t="s">
        <v>500</v>
      </c>
      <c r="D1476" s="25" t="s">
        <v>262</v>
      </c>
      <c r="E1476" s="25" t="s">
        <v>264</v>
      </c>
      <c r="F1476" s="25" t="s">
        <v>447</v>
      </c>
      <c r="G1476" s="26" t="s">
        <v>263</v>
      </c>
    </row>
    <row r="1477" spans="1:8" ht="18" thickBot="1" x14ac:dyDescent="0.35">
      <c r="A1477" s="388"/>
      <c r="B1477" s="391"/>
      <c r="C1477" s="24" t="s">
        <v>4344</v>
      </c>
      <c r="D1477" s="25" t="s">
        <v>262</v>
      </c>
      <c r="E1477" s="25" t="s">
        <v>400</v>
      </c>
      <c r="F1477" s="25" t="s">
        <v>400</v>
      </c>
      <c r="G1477" s="26" t="s">
        <v>400</v>
      </c>
    </row>
    <row r="1478" spans="1:8" ht="18" thickBot="1" x14ac:dyDescent="0.35">
      <c r="A1478" s="392"/>
      <c r="B1478" s="392"/>
      <c r="C1478" s="392"/>
      <c r="D1478" s="393"/>
      <c r="E1478" s="27">
        <v>40</v>
      </c>
      <c r="F1478" s="27">
        <v>50</v>
      </c>
      <c r="G1478" s="5">
        <v>60</v>
      </c>
    </row>
    <row r="1479" spans="1:8" s="205" customFormat="1" ht="18" x14ac:dyDescent="0.3">
      <c r="A1479" s="15" t="s">
        <v>4800</v>
      </c>
    </row>
    <row r="1480" spans="1:8" ht="18" thickBot="1" x14ac:dyDescent="0.35">
      <c r="A1480" s="17" t="s">
        <v>342</v>
      </c>
    </row>
    <row r="1481" spans="1:8" ht="18" thickBot="1" x14ac:dyDescent="0.35">
      <c r="A1481" s="386" t="s">
        <v>0</v>
      </c>
      <c r="B1481" s="396" t="s">
        <v>217</v>
      </c>
      <c r="C1481" s="396" t="s">
        <v>250</v>
      </c>
      <c r="D1481" s="396" t="s">
        <v>251</v>
      </c>
      <c r="E1481" s="462" t="s">
        <v>4801</v>
      </c>
      <c r="F1481" s="490"/>
      <c r="G1481" s="490"/>
      <c r="H1481" s="463"/>
    </row>
    <row r="1482" spans="1:8" ht="18" thickBot="1" x14ac:dyDescent="0.35">
      <c r="A1482" s="388"/>
      <c r="B1482" s="397"/>
      <c r="C1482" s="397"/>
      <c r="D1482" s="397"/>
      <c r="E1482" s="22" t="s">
        <v>4737</v>
      </c>
      <c r="F1482" s="22" t="s">
        <v>562</v>
      </c>
      <c r="G1482" s="22" t="s">
        <v>219</v>
      </c>
      <c r="H1482" s="4" t="s">
        <v>3468</v>
      </c>
    </row>
    <row r="1483" spans="1:8" x14ac:dyDescent="0.3">
      <c r="A1483" s="386" t="s">
        <v>4802</v>
      </c>
      <c r="B1483" s="389" t="s">
        <v>4745</v>
      </c>
      <c r="C1483" s="28" t="s">
        <v>349</v>
      </c>
      <c r="D1483" s="22"/>
      <c r="E1483" s="22"/>
      <c r="F1483" s="22"/>
      <c r="G1483" s="22"/>
      <c r="H1483" s="4"/>
    </row>
    <row r="1484" spans="1:8" x14ac:dyDescent="0.3">
      <c r="A1484" s="387"/>
      <c r="B1484" s="390"/>
      <c r="C1484" s="24" t="s">
        <v>3677</v>
      </c>
      <c r="D1484" s="25" t="s">
        <v>682</v>
      </c>
      <c r="E1484" s="32">
        <v>1025</v>
      </c>
      <c r="F1484" s="32">
        <v>1025</v>
      </c>
      <c r="G1484" s="32">
        <v>1025</v>
      </c>
      <c r="H1484" s="39">
        <v>1025</v>
      </c>
    </row>
    <row r="1485" spans="1:8" x14ac:dyDescent="0.3">
      <c r="A1485" s="387"/>
      <c r="B1485" s="390"/>
      <c r="C1485" s="24" t="s">
        <v>422</v>
      </c>
      <c r="D1485" s="25" t="s">
        <v>423</v>
      </c>
      <c r="E1485" s="25">
        <v>5</v>
      </c>
      <c r="F1485" s="25">
        <v>4</v>
      </c>
      <c r="G1485" s="25">
        <v>4</v>
      </c>
      <c r="H1485" s="26">
        <v>3</v>
      </c>
    </row>
    <row r="1486" spans="1:8" x14ac:dyDescent="0.3">
      <c r="A1486" s="387"/>
      <c r="B1486" s="390"/>
      <c r="C1486" s="29" t="s">
        <v>457</v>
      </c>
      <c r="D1486" s="25" t="s">
        <v>254</v>
      </c>
      <c r="E1486" s="25" t="s">
        <v>600</v>
      </c>
      <c r="F1486" s="25" t="s">
        <v>978</v>
      </c>
      <c r="G1486" s="25" t="s">
        <v>1011</v>
      </c>
      <c r="H1486" s="26" t="s">
        <v>238</v>
      </c>
    </row>
    <row r="1487" spans="1:8" x14ac:dyDescent="0.3">
      <c r="A1487" s="387"/>
      <c r="B1487" s="390"/>
      <c r="C1487" s="29" t="s">
        <v>284</v>
      </c>
      <c r="D1487" s="25"/>
      <c r="E1487" s="25"/>
      <c r="F1487" s="25"/>
      <c r="G1487" s="25"/>
      <c r="H1487" s="26"/>
    </row>
    <row r="1488" spans="1:8" x14ac:dyDescent="0.3">
      <c r="A1488" s="387"/>
      <c r="B1488" s="390"/>
      <c r="C1488" s="24" t="s">
        <v>500</v>
      </c>
      <c r="D1488" s="25" t="s">
        <v>262</v>
      </c>
      <c r="E1488" s="25" t="s">
        <v>448</v>
      </c>
      <c r="F1488" s="25" t="s">
        <v>448</v>
      </c>
      <c r="G1488" s="25" t="s">
        <v>264</v>
      </c>
      <c r="H1488" s="26" t="s">
        <v>264</v>
      </c>
    </row>
    <row r="1489" spans="1:8" ht="18" thickBot="1" x14ac:dyDescent="0.35">
      <c r="A1489" s="388"/>
      <c r="B1489" s="391"/>
      <c r="C1489" s="24" t="s">
        <v>4344</v>
      </c>
      <c r="D1489" s="25" t="s">
        <v>262</v>
      </c>
      <c r="E1489" s="25" t="s">
        <v>400</v>
      </c>
      <c r="F1489" s="25" t="s">
        <v>400</v>
      </c>
      <c r="G1489" s="25" t="s">
        <v>400</v>
      </c>
      <c r="H1489" s="26" t="s">
        <v>400</v>
      </c>
    </row>
    <row r="1490" spans="1:8" ht="18" thickBot="1" x14ac:dyDescent="0.35">
      <c r="A1490" s="392"/>
      <c r="B1490" s="392"/>
      <c r="C1490" s="392"/>
      <c r="D1490" s="393"/>
      <c r="E1490" s="27">
        <v>10</v>
      </c>
      <c r="F1490" s="27">
        <v>20</v>
      </c>
      <c r="G1490" s="27">
        <v>30</v>
      </c>
      <c r="H1490" s="5">
        <v>40</v>
      </c>
    </row>
    <row r="1491" spans="1:8" s="205" customFormat="1" ht="18" x14ac:dyDescent="0.3">
      <c r="A1491" s="15" t="s">
        <v>4803</v>
      </c>
    </row>
    <row r="1492" spans="1:8" ht="18" thickBot="1" x14ac:dyDescent="0.35">
      <c r="A1492" s="17" t="s">
        <v>342</v>
      </c>
    </row>
    <row r="1493" spans="1:8" ht="18" thickBot="1" x14ac:dyDescent="0.35">
      <c r="A1493" s="386" t="s">
        <v>0</v>
      </c>
      <c r="B1493" s="396" t="s">
        <v>217</v>
      </c>
      <c r="C1493" s="396" t="s">
        <v>250</v>
      </c>
      <c r="D1493" s="396" t="s">
        <v>251</v>
      </c>
      <c r="E1493" s="462" t="s">
        <v>4804</v>
      </c>
      <c r="F1493" s="490"/>
      <c r="G1493" s="490"/>
      <c r="H1493" s="463"/>
    </row>
    <row r="1494" spans="1:8" ht="18" thickBot="1" x14ac:dyDescent="0.35">
      <c r="A1494" s="388"/>
      <c r="B1494" s="397"/>
      <c r="C1494" s="397"/>
      <c r="D1494" s="397"/>
      <c r="E1494" s="22" t="s">
        <v>4737</v>
      </c>
      <c r="F1494" s="22" t="s">
        <v>562</v>
      </c>
      <c r="G1494" s="22" t="s">
        <v>219</v>
      </c>
      <c r="H1494" s="4" t="s">
        <v>3468</v>
      </c>
    </row>
    <row r="1495" spans="1:8" x14ac:dyDescent="0.3">
      <c r="A1495" s="386" t="s">
        <v>4805</v>
      </c>
      <c r="B1495" s="389" t="s">
        <v>4748</v>
      </c>
      <c r="C1495" s="28" t="s">
        <v>349</v>
      </c>
      <c r="D1495" s="22"/>
      <c r="E1495" s="22"/>
      <c r="F1495" s="22"/>
      <c r="G1495" s="22"/>
      <c r="H1495" s="4"/>
    </row>
    <row r="1496" spans="1:8" x14ac:dyDescent="0.3">
      <c r="A1496" s="387"/>
      <c r="B1496" s="390"/>
      <c r="C1496" s="24" t="s">
        <v>3677</v>
      </c>
      <c r="D1496" s="25" t="s">
        <v>682</v>
      </c>
      <c r="E1496" s="32">
        <v>1025</v>
      </c>
      <c r="F1496" s="32">
        <v>1025</v>
      </c>
      <c r="G1496" s="32">
        <v>1025</v>
      </c>
      <c r="H1496" s="39">
        <v>1025</v>
      </c>
    </row>
    <row r="1497" spans="1:8" x14ac:dyDescent="0.3">
      <c r="A1497" s="387"/>
      <c r="B1497" s="390"/>
      <c r="C1497" s="24" t="s">
        <v>422</v>
      </c>
      <c r="D1497" s="25" t="s">
        <v>423</v>
      </c>
      <c r="E1497" s="25">
        <v>4</v>
      </c>
      <c r="F1497" s="25">
        <v>3</v>
      </c>
      <c r="G1497" s="25">
        <v>2</v>
      </c>
      <c r="H1497" s="26">
        <v>2</v>
      </c>
    </row>
    <row r="1498" spans="1:8" x14ac:dyDescent="0.3">
      <c r="A1498" s="387"/>
      <c r="B1498" s="390"/>
      <c r="C1498" s="29" t="s">
        <v>457</v>
      </c>
      <c r="D1498" s="25" t="s">
        <v>254</v>
      </c>
      <c r="E1498" s="25" t="s">
        <v>226</v>
      </c>
      <c r="F1498" s="25" t="s">
        <v>1756</v>
      </c>
      <c r="G1498" s="25" t="s">
        <v>521</v>
      </c>
      <c r="H1498" s="26" t="s">
        <v>613</v>
      </c>
    </row>
    <row r="1499" spans="1:8" x14ac:dyDescent="0.3">
      <c r="A1499" s="387"/>
      <c r="B1499" s="390"/>
      <c r="C1499" s="29" t="s">
        <v>284</v>
      </c>
      <c r="D1499" s="25"/>
      <c r="E1499" s="25"/>
      <c r="F1499" s="25"/>
      <c r="G1499" s="25"/>
      <c r="H1499" s="26"/>
    </row>
    <row r="1500" spans="1:8" x14ac:dyDescent="0.3">
      <c r="A1500" s="387"/>
      <c r="B1500" s="390"/>
      <c r="C1500" s="24" t="s">
        <v>500</v>
      </c>
      <c r="D1500" s="25" t="s">
        <v>262</v>
      </c>
      <c r="E1500" s="25" t="s">
        <v>264</v>
      </c>
      <c r="F1500" s="25" t="s">
        <v>264</v>
      </c>
      <c r="G1500" s="25" t="s">
        <v>447</v>
      </c>
      <c r="H1500" s="26" t="s">
        <v>447</v>
      </c>
    </row>
    <row r="1501" spans="1:8" ht="18" thickBot="1" x14ac:dyDescent="0.35">
      <c r="A1501" s="388"/>
      <c r="B1501" s="391"/>
      <c r="C1501" s="24" t="s">
        <v>4344</v>
      </c>
      <c r="D1501" s="25" t="s">
        <v>262</v>
      </c>
      <c r="E1501" s="25" t="s">
        <v>400</v>
      </c>
      <c r="F1501" s="25" t="s">
        <v>400</v>
      </c>
      <c r="G1501" s="25" t="s">
        <v>400</v>
      </c>
      <c r="H1501" s="26" t="s">
        <v>400</v>
      </c>
    </row>
    <row r="1502" spans="1:8" ht="18" thickBot="1" x14ac:dyDescent="0.35">
      <c r="A1502" s="392"/>
      <c r="B1502" s="392"/>
      <c r="C1502" s="392"/>
      <c r="D1502" s="393"/>
      <c r="E1502" s="27">
        <v>10</v>
      </c>
      <c r="F1502" s="27">
        <v>20</v>
      </c>
      <c r="G1502" s="27">
        <v>30</v>
      </c>
      <c r="H1502" s="5">
        <v>40</v>
      </c>
    </row>
    <row r="1503" spans="1:8" s="205" customFormat="1" ht="18" x14ac:dyDescent="0.3">
      <c r="A1503" s="15" t="s">
        <v>4806</v>
      </c>
    </row>
    <row r="1504" spans="1:8" s="205" customFormat="1" ht="18" x14ac:dyDescent="0.3">
      <c r="A1504" s="15" t="s">
        <v>4807</v>
      </c>
    </row>
    <row r="1505" spans="1:8" s="205" customFormat="1" ht="18" x14ac:dyDescent="0.3">
      <c r="A1505" s="15" t="s">
        <v>4808</v>
      </c>
    </row>
    <row r="1506" spans="1:8" s="205" customFormat="1" ht="18" x14ac:dyDescent="0.3">
      <c r="A1506" s="15" t="s">
        <v>4809</v>
      </c>
    </row>
    <row r="1507" spans="1:8" ht="18" thickBot="1" x14ac:dyDescent="0.35">
      <c r="A1507" s="17" t="s">
        <v>342</v>
      </c>
    </row>
    <row r="1508" spans="1:8" ht="26.25" thickBot="1" x14ac:dyDescent="0.35">
      <c r="A1508" s="20" t="s">
        <v>0</v>
      </c>
      <c r="B1508" s="22" t="s">
        <v>217</v>
      </c>
      <c r="C1508" s="22" t="s">
        <v>250</v>
      </c>
      <c r="D1508" s="22" t="s">
        <v>251</v>
      </c>
      <c r="E1508" s="22" t="s">
        <v>4754</v>
      </c>
      <c r="F1508" s="22" t="s">
        <v>4755</v>
      </c>
      <c r="G1508" s="22" t="s">
        <v>4756</v>
      </c>
      <c r="H1508" s="4" t="s">
        <v>4757</v>
      </c>
    </row>
    <row r="1509" spans="1:8" x14ac:dyDescent="0.3">
      <c r="A1509" s="386" t="s">
        <v>4810</v>
      </c>
      <c r="B1509" s="389" t="s">
        <v>4759</v>
      </c>
      <c r="C1509" s="28" t="s">
        <v>349</v>
      </c>
      <c r="D1509" s="22"/>
      <c r="E1509" s="22"/>
      <c r="F1509" s="22"/>
      <c r="G1509" s="22"/>
      <c r="H1509" s="4"/>
    </row>
    <row r="1510" spans="1:8" x14ac:dyDescent="0.3">
      <c r="A1510" s="387"/>
      <c r="B1510" s="390"/>
      <c r="C1510" s="24" t="s">
        <v>3677</v>
      </c>
      <c r="D1510" s="25" t="s">
        <v>682</v>
      </c>
      <c r="E1510" s="32">
        <v>1025</v>
      </c>
      <c r="F1510" s="32">
        <v>1025</v>
      </c>
      <c r="G1510" s="32">
        <v>1025</v>
      </c>
      <c r="H1510" s="39">
        <v>1025</v>
      </c>
    </row>
    <row r="1511" spans="1:8" x14ac:dyDescent="0.3">
      <c r="A1511" s="387" t="s">
        <v>4810</v>
      </c>
      <c r="B1511" s="390" t="s">
        <v>4760</v>
      </c>
      <c r="C1511" s="24" t="s">
        <v>422</v>
      </c>
      <c r="D1511" s="25" t="s">
        <v>423</v>
      </c>
      <c r="E1511" s="25">
        <v>2</v>
      </c>
      <c r="F1511" s="25">
        <v>2</v>
      </c>
      <c r="G1511" s="25">
        <v>2</v>
      </c>
      <c r="H1511" s="26">
        <v>1</v>
      </c>
    </row>
    <row r="1512" spans="1:8" x14ac:dyDescent="0.3">
      <c r="A1512" s="387"/>
      <c r="B1512" s="390"/>
      <c r="C1512" s="29" t="s">
        <v>457</v>
      </c>
      <c r="D1512" s="25" t="s">
        <v>254</v>
      </c>
      <c r="E1512" s="25" t="s">
        <v>690</v>
      </c>
      <c r="F1512" s="25" t="s">
        <v>573</v>
      </c>
      <c r="G1512" s="25" t="s">
        <v>519</v>
      </c>
      <c r="H1512" s="26" t="s">
        <v>1014</v>
      </c>
    </row>
    <row r="1513" spans="1:8" x14ac:dyDescent="0.3">
      <c r="A1513" s="387" t="s">
        <v>4810</v>
      </c>
      <c r="B1513" s="390" t="s">
        <v>4761</v>
      </c>
      <c r="C1513" s="29" t="s">
        <v>260</v>
      </c>
      <c r="D1513" s="25"/>
      <c r="E1513" s="25"/>
      <c r="F1513" s="25"/>
      <c r="G1513" s="25"/>
      <c r="H1513" s="26"/>
    </row>
    <row r="1514" spans="1:8" x14ac:dyDescent="0.3">
      <c r="A1514" s="387"/>
      <c r="B1514" s="390"/>
      <c r="C1514" s="24" t="s">
        <v>500</v>
      </c>
      <c r="D1514" s="25" t="s">
        <v>262</v>
      </c>
      <c r="E1514" s="25" t="s">
        <v>447</v>
      </c>
      <c r="F1514" s="25" t="s">
        <v>447</v>
      </c>
      <c r="G1514" s="25" t="s">
        <v>447</v>
      </c>
      <c r="H1514" s="26" t="s">
        <v>447</v>
      </c>
    </row>
    <row r="1515" spans="1:8" x14ac:dyDescent="0.3">
      <c r="A1515" s="387" t="s">
        <v>4810</v>
      </c>
      <c r="B1515" s="390" t="s">
        <v>4762</v>
      </c>
      <c r="C1515" s="24" t="s">
        <v>4344</v>
      </c>
      <c r="D1515" s="25" t="s">
        <v>262</v>
      </c>
      <c r="E1515" s="25" t="s">
        <v>2278</v>
      </c>
      <c r="F1515" s="25" t="s">
        <v>4763</v>
      </c>
      <c r="G1515" s="25" t="s">
        <v>2278</v>
      </c>
      <c r="H1515" s="26" t="s">
        <v>2278</v>
      </c>
    </row>
    <row r="1516" spans="1:8" ht="18" thickBot="1" x14ac:dyDescent="0.35">
      <c r="A1516" s="388"/>
      <c r="B1516" s="391"/>
      <c r="C1516" s="24" t="s">
        <v>1541</v>
      </c>
      <c r="D1516" s="25" t="s">
        <v>423</v>
      </c>
      <c r="E1516" s="25" t="s">
        <v>228</v>
      </c>
      <c r="F1516" s="25">
        <v>1</v>
      </c>
      <c r="G1516" s="25" t="s">
        <v>228</v>
      </c>
      <c r="H1516" s="26" t="s">
        <v>228</v>
      </c>
    </row>
    <row r="1517" spans="1:8" ht="18" thickBot="1" x14ac:dyDescent="0.35">
      <c r="A1517" s="392"/>
      <c r="B1517" s="392"/>
      <c r="C1517" s="392"/>
      <c r="D1517" s="393"/>
      <c r="E1517" s="27">
        <v>10</v>
      </c>
      <c r="F1517" s="27">
        <v>20</v>
      </c>
      <c r="G1517" s="27">
        <v>30</v>
      </c>
      <c r="H1517" s="5">
        <v>40</v>
      </c>
    </row>
    <row r="1518" spans="1:8" s="205" customFormat="1" ht="18" x14ac:dyDescent="0.3">
      <c r="A1518" s="15" t="s">
        <v>4811</v>
      </c>
    </row>
    <row r="1519" spans="1:8" ht="18" thickBot="1" x14ac:dyDescent="0.35">
      <c r="A1519" s="17" t="s">
        <v>342</v>
      </c>
    </row>
    <row r="1520" spans="1:8" ht="18" thickBot="1" x14ac:dyDescent="0.35">
      <c r="A1520" s="386" t="s">
        <v>0</v>
      </c>
      <c r="B1520" s="396" t="s">
        <v>217</v>
      </c>
      <c r="C1520" s="396" t="s">
        <v>250</v>
      </c>
      <c r="D1520" s="396" t="s">
        <v>251</v>
      </c>
      <c r="E1520" s="462" t="s">
        <v>4812</v>
      </c>
      <c r="F1520" s="463"/>
    </row>
    <row r="1521" spans="1:6" ht="18" thickBot="1" x14ac:dyDescent="0.35">
      <c r="A1521" s="388"/>
      <c r="B1521" s="397"/>
      <c r="C1521" s="397"/>
      <c r="D1521" s="397"/>
      <c r="E1521" s="22" t="s">
        <v>4470</v>
      </c>
      <c r="F1521" s="4" t="s">
        <v>4765</v>
      </c>
    </row>
    <row r="1522" spans="1:6" x14ac:dyDescent="0.3">
      <c r="A1522" s="386" t="s">
        <v>4813</v>
      </c>
      <c r="B1522" s="389" t="s">
        <v>4767</v>
      </c>
      <c r="C1522" s="28" t="s">
        <v>349</v>
      </c>
      <c r="D1522" s="22"/>
      <c r="E1522" s="22"/>
      <c r="F1522" s="4"/>
    </row>
    <row r="1523" spans="1:6" x14ac:dyDescent="0.3">
      <c r="A1523" s="387"/>
      <c r="B1523" s="390"/>
      <c r="C1523" s="24" t="s">
        <v>3677</v>
      </c>
      <c r="D1523" s="25" t="s">
        <v>682</v>
      </c>
      <c r="E1523" s="32">
        <v>1025</v>
      </c>
      <c r="F1523" s="39">
        <v>1025</v>
      </c>
    </row>
    <row r="1524" spans="1:6" x14ac:dyDescent="0.3">
      <c r="A1524" s="387"/>
      <c r="B1524" s="390"/>
      <c r="C1524" s="24" t="s">
        <v>422</v>
      </c>
      <c r="D1524" s="25" t="s">
        <v>423</v>
      </c>
      <c r="E1524" s="25">
        <v>2</v>
      </c>
      <c r="F1524" s="26">
        <v>2</v>
      </c>
    </row>
    <row r="1525" spans="1:6" x14ac:dyDescent="0.3">
      <c r="A1525" s="387"/>
      <c r="B1525" s="390"/>
      <c r="C1525" s="29" t="s">
        <v>457</v>
      </c>
      <c r="D1525" s="25" t="s">
        <v>254</v>
      </c>
      <c r="E1525" s="25" t="s">
        <v>241</v>
      </c>
      <c r="F1525" s="26" t="s">
        <v>601</v>
      </c>
    </row>
    <row r="1526" spans="1:6" x14ac:dyDescent="0.3">
      <c r="A1526" s="387"/>
      <c r="B1526" s="390"/>
      <c r="C1526" s="29" t="s">
        <v>284</v>
      </c>
      <c r="D1526" s="25"/>
      <c r="E1526" s="25"/>
      <c r="F1526" s="26"/>
    </row>
    <row r="1527" spans="1:6" x14ac:dyDescent="0.3">
      <c r="A1527" s="387"/>
      <c r="B1527" s="390"/>
      <c r="C1527" s="24" t="s">
        <v>500</v>
      </c>
      <c r="D1527" s="25" t="s">
        <v>262</v>
      </c>
      <c r="E1527" s="25" t="s">
        <v>448</v>
      </c>
      <c r="F1527" s="26" t="s">
        <v>709</v>
      </c>
    </row>
    <row r="1528" spans="1:6" ht="18" thickBot="1" x14ac:dyDescent="0.35">
      <c r="A1528" s="388"/>
      <c r="B1528" s="391"/>
      <c r="C1528" s="24" t="s">
        <v>4344</v>
      </c>
      <c r="D1528" s="25" t="s">
        <v>262</v>
      </c>
      <c r="E1528" s="25" t="s">
        <v>400</v>
      </c>
      <c r="F1528" s="26" t="s">
        <v>400</v>
      </c>
    </row>
    <row r="1529" spans="1:6" ht="18" thickBot="1" x14ac:dyDescent="0.35">
      <c r="A1529" s="392"/>
      <c r="B1529" s="392"/>
      <c r="C1529" s="392"/>
      <c r="D1529" s="393"/>
      <c r="E1529" s="27">
        <v>10</v>
      </c>
      <c r="F1529" s="5">
        <v>20</v>
      </c>
    </row>
    <row r="1530" spans="1:6" s="205" customFormat="1" ht="18" x14ac:dyDescent="0.3">
      <c r="A1530" s="15" t="s">
        <v>4814</v>
      </c>
    </row>
    <row r="1531" spans="1:6" ht="18" thickBot="1" x14ac:dyDescent="0.35">
      <c r="A1531" s="17" t="s">
        <v>342</v>
      </c>
    </row>
    <row r="1532" spans="1:6" ht="26.25" thickBot="1" x14ac:dyDescent="0.35">
      <c r="A1532" s="20" t="s">
        <v>0</v>
      </c>
      <c r="B1532" s="22" t="s">
        <v>217</v>
      </c>
      <c r="C1532" s="22" t="s">
        <v>250</v>
      </c>
      <c r="D1532" s="22" t="s">
        <v>251</v>
      </c>
      <c r="E1532" s="4" t="s">
        <v>477</v>
      </c>
    </row>
    <row r="1533" spans="1:6" x14ac:dyDescent="0.3">
      <c r="A1533" s="386" t="s">
        <v>4815</v>
      </c>
      <c r="B1533" s="389" t="s">
        <v>4770</v>
      </c>
      <c r="C1533" s="28" t="s">
        <v>349</v>
      </c>
      <c r="D1533" s="22"/>
      <c r="E1533" s="4"/>
    </row>
    <row r="1534" spans="1:6" x14ac:dyDescent="0.3">
      <c r="A1534" s="387"/>
      <c r="B1534" s="390"/>
      <c r="C1534" s="24" t="s">
        <v>3677</v>
      </c>
      <c r="D1534" s="25" t="s">
        <v>682</v>
      </c>
      <c r="E1534" s="39">
        <v>1025</v>
      </c>
    </row>
    <row r="1535" spans="1:6" x14ac:dyDescent="0.3">
      <c r="A1535" s="387"/>
      <c r="B1535" s="390"/>
      <c r="C1535" s="24" t="s">
        <v>422</v>
      </c>
      <c r="D1535" s="25" t="s">
        <v>423</v>
      </c>
      <c r="E1535" s="26">
        <v>1</v>
      </c>
    </row>
    <row r="1536" spans="1:6" x14ac:dyDescent="0.3">
      <c r="A1536" s="387"/>
      <c r="B1536" s="390"/>
      <c r="C1536" s="29" t="s">
        <v>457</v>
      </c>
      <c r="D1536" s="25" t="s">
        <v>254</v>
      </c>
      <c r="E1536" s="26" t="s">
        <v>4130</v>
      </c>
    </row>
    <row r="1537" spans="1:7" x14ac:dyDescent="0.3">
      <c r="A1537" s="387"/>
      <c r="B1537" s="390"/>
      <c r="C1537" s="29" t="s">
        <v>284</v>
      </c>
      <c r="D1537" s="25"/>
      <c r="E1537" s="26"/>
    </row>
    <row r="1538" spans="1:7" x14ac:dyDescent="0.3">
      <c r="A1538" s="387"/>
      <c r="B1538" s="390"/>
      <c r="C1538" s="24" t="s">
        <v>500</v>
      </c>
      <c r="D1538" s="25" t="s">
        <v>262</v>
      </c>
      <c r="E1538" s="26" t="s">
        <v>709</v>
      </c>
    </row>
    <row r="1539" spans="1:7" ht="18" thickBot="1" x14ac:dyDescent="0.35">
      <c r="A1539" s="388"/>
      <c r="B1539" s="391"/>
      <c r="C1539" s="24" t="s">
        <v>4344</v>
      </c>
      <c r="D1539" s="25" t="s">
        <v>262</v>
      </c>
      <c r="E1539" s="26" t="s">
        <v>400</v>
      </c>
    </row>
    <row r="1540" spans="1:7" ht="18" thickBot="1" x14ac:dyDescent="0.35">
      <c r="A1540" s="392"/>
      <c r="B1540" s="392"/>
      <c r="C1540" s="392"/>
      <c r="D1540" s="393"/>
      <c r="E1540" s="5">
        <v>10</v>
      </c>
    </row>
    <row r="1541" spans="1:7" s="205" customFormat="1" ht="18" x14ac:dyDescent="0.3">
      <c r="A1541" s="15" t="s">
        <v>4816</v>
      </c>
    </row>
    <row r="1542" spans="1:7" s="205" customFormat="1" ht="18" x14ac:dyDescent="0.3">
      <c r="A1542" s="15" t="s">
        <v>4817</v>
      </c>
    </row>
    <row r="1543" spans="1:7" s="205" customFormat="1" ht="18" x14ac:dyDescent="0.3">
      <c r="A1543" s="15" t="s">
        <v>4818</v>
      </c>
    </row>
    <row r="1544" spans="1:7" ht="18" thickBot="1" x14ac:dyDescent="0.35">
      <c r="A1544" s="17" t="s">
        <v>342</v>
      </c>
    </row>
    <row r="1545" spans="1:7" ht="51.75" thickBot="1" x14ac:dyDescent="0.35">
      <c r="A1545" s="20" t="s">
        <v>0</v>
      </c>
      <c r="B1545" s="22" t="s">
        <v>217</v>
      </c>
      <c r="C1545" s="22" t="s">
        <v>250</v>
      </c>
      <c r="D1545" s="22" t="s">
        <v>251</v>
      </c>
      <c r="E1545" s="22" t="s">
        <v>4774</v>
      </c>
      <c r="F1545" s="22" t="s">
        <v>4667</v>
      </c>
      <c r="G1545" s="4" t="s">
        <v>4775</v>
      </c>
    </row>
    <row r="1546" spans="1:7" x14ac:dyDescent="0.3">
      <c r="A1546" s="20" t="s">
        <v>4815</v>
      </c>
      <c r="B1546" s="389" t="s">
        <v>4776</v>
      </c>
      <c r="C1546" s="28" t="s">
        <v>349</v>
      </c>
      <c r="D1546" s="22"/>
      <c r="E1546" s="22"/>
      <c r="F1546" s="22"/>
      <c r="G1546" s="4"/>
    </row>
    <row r="1547" spans="1:7" x14ac:dyDescent="0.3">
      <c r="A1547" s="23"/>
      <c r="B1547" s="390"/>
      <c r="C1547" s="24" t="s">
        <v>3677</v>
      </c>
      <c r="D1547" s="25" t="s">
        <v>682</v>
      </c>
      <c r="E1547" s="32">
        <v>1025</v>
      </c>
      <c r="F1547" s="32">
        <v>1025</v>
      </c>
      <c r="G1547" s="39">
        <v>1025</v>
      </c>
    </row>
    <row r="1548" spans="1:7" x14ac:dyDescent="0.3">
      <c r="A1548" s="23"/>
      <c r="B1548" s="24"/>
      <c r="C1548" s="24" t="s">
        <v>422</v>
      </c>
      <c r="D1548" s="25" t="s">
        <v>423</v>
      </c>
      <c r="E1548" s="25">
        <v>4</v>
      </c>
      <c r="F1548" s="25">
        <v>2</v>
      </c>
      <c r="G1548" s="26">
        <v>1</v>
      </c>
    </row>
    <row r="1549" spans="1:7" x14ac:dyDescent="0.3">
      <c r="A1549" s="23" t="s">
        <v>4815</v>
      </c>
      <c r="B1549" s="390" t="s">
        <v>4777</v>
      </c>
      <c r="C1549" s="29" t="s">
        <v>457</v>
      </c>
      <c r="D1549" s="25" t="s">
        <v>254</v>
      </c>
      <c r="E1549" s="25" t="s">
        <v>638</v>
      </c>
      <c r="F1549" s="25" t="s">
        <v>635</v>
      </c>
      <c r="G1549" s="26" t="s">
        <v>622</v>
      </c>
    </row>
    <row r="1550" spans="1:7" x14ac:dyDescent="0.3">
      <c r="A1550" s="23"/>
      <c r="B1550" s="390"/>
      <c r="C1550" s="29" t="s">
        <v>284</v>
      </c>
      <c r="D1550" s="25"/>
      <c r="E1550" s="25"/>
      <c r="F1550" s="25"/>
      <c r="G1550" s="26"/>
    </row>
    <row r="1551" spans="1:7" x14ac:dyDescent="0.3">
      <c r="A1551" s="23" t="s">
        <v>4815</v>
      </c>
      <c r="B1551" s="390" t="s">
        <v>4778</v>
      </c>
      <c r="C1551" s="24" t="s">
        <v>500</v>
      </c>
      <c r="D1551" s="25" t="s">
        <v>262</v>
      </c>
      <c r="E1551" s="25" t="s">
        <v>264</v>
      </c>
      <c r="F1551" s="25" t="s">
        <v>4819</v>
      </c>
      <c r="G1551" s="26" t="s">
        <v>264</v>
      </c>
    </row>
    <row r="1552" spans="1:7" ht="18" thickBot="1" x14ac:dyDescent="0.35">
      <c r="A1552" s="23"/>
      <c r="B1552" s="391"/>
      <c r="C1552" s="24" t="s">
        <v>4344</v>
      </c>
      <c r="D1552" s="25" t="s">
        <v>262</v>
      </c>
      <c r="E1552" s="25" t="s">
        <v>400</v>
      </c>
      <c r="F1552" s="25" t="s">
        <v>400</v>
      </c>
      <c r="G1552" s="26" t="s">
        <v>400</v>
      </c>
    </row>
    <row r="1553" spans="1:7" ht="18" thickBot="1" x14ac:dyDescent="0.35">
      <c r="A1553" s="384"/>
      <c r="B1553" s="384"/>
      <c r="C1553" s="384"/>
      <c r="D1553" s="385"/>
      <c r="E1553" s="27">
        <v>20</v>
      </c>
      <c r="F1553" s="27">
        <v>30</v>
      </c>
      <c r="G1553" s="5">
        <v>40</v>
      </c>
    </row>
    <row r="1554" spans="1:7" s="205" customFormat="1" ht="18" x14ac:dyDescent="0.3">
      <c r="A1554" s="15" t="s">
        <v>4820</v>
      </c>
    </row>
    <row r="1555" spans="1:7" s="205" customFormat="1" ht="18" x14ac:dyDescent="0.3">
      <c r="A1555" s="15" t="s">
        <v>4821</v>
      </c>
    </row>
    <row r="1556" spans="1:7" ht="18" thickBot="1" x14ac:dyDescent="0.35">
      <c r="A1556" s="17" t="s">
        <v>342</v>
      </c>
    </row>
    <row r="1557" spans="1:7" ht="26.25" thickBot="1" x14ac:dyDescent="0.35">
      <c r="A1557" s="20" t="s">
        <v>0</v>
      </c>
      <c r="B1557" s="22" t="s">
        <v>217</v>
      </c>
      <c r="C1557" s="22" t="s">
        <v>250</v>
      </c>
      <c r="D1557" s="22" t="s">
        <v>251</v>
      </c>
      <c r="E1557" s="22" t="s">
        <v>4781</v>
      </c>
      <c r="F1557" s="4" t="s">
        <v>4782</v>
      </c>
    </row>
    <row r="1558" spans="1:7" ht="25.5" x14ac:dyDescent="0.3">
      <c r="A1558" s="20" t="s">
        <v>4815</v>
      </c>
      <c r="B1558" s="22" t="s">
        <v>4783</v>
      </c>
      <c r="C1558" s="28" t="s">
        <v>349</v>
      </c>
      <c r="D1558" s="22"/>
      <c r="E1558" s="22"/>
      <c r="F1558" s="4"/>
    </row>
    <row r="1559" spans="1:7" x14ac:dyDescent="0.3">
      <c r="A1559" s="23"/>
      <c r="B1559" s="25"/>
      <c r="C1559" s="24" t="s">
        <v>3677</v>
      </c>
      <c r="D1559" s="25" t="s">
        <v>682</v>
      </c>
      <c r="E1559" s="32">
        <v>1025</v>
      </c>
      <c r="F1559" s="39">
        <v>1025</v>
      </c>
    </row>
    <row r="1560" spans="1:7" x14ac:dyDescent="0.3">
      <c r="A1560" s="23" t="s">
        <v>4815</v>
      </c>
      <c r="B1560" s="24" t="s">
        <v>4784</v>
      </c>
      <c r="C1560" s="24" t="s">
        <v>4822</v>
      </c>
      <c r="D1560" s="25" t="s">
        <v>1521</v>
      </c>
      <c r="E1560" s="25" t="s">
        <v>1667</v>
      </c>
      <c r="F1560" s="26" t="s">
        <v>1667</v>
      </c>
    </row>
    <row r="1561" spans="1:7" x14ac:dyDescent="0.3">
      <c r="A1561" s="23"/>
      <c r="B1561" s="25"/>
      <c r="C1561" s="24" t="s">
        <v>422</v>
      </c>
      <c r="D1561" s="25" t="s">
        <v>423</v>
      </c>
      <c r="E1561" s="25">
        <v>4</v>
      </c>
      <c r="F1561" s="26">
        <v>4</v>
      </c>
    </row>
    <row r="1562" spans="1:7" x14ac:dyDescent="0.3">
      <c r="A1562" s="23"/>
      <c r="B1562" s="25"/>
      <c r="C1562" s="29" t="s">
        <v>457</v>
      </c>
      <c r="D1562" s="25" t="s">
        <v>254</v>
      </c>
      <c r="E1562" s="25" t="s">
        <v>4554</v>
      </c>
      <c r="F1562" s="26" t="s">
        <v>936</v>
      </c>
    </row>
    <row r="1563" spans="1:7" x14ac:dyDescent="0.3">
      <c r="A1563" s="23"/>
      <c r="B1563" s="25"/>
      <c r="C1563" s="29" t="s">
        <v>284</v>
      </c>
      <c r="D1563" s="25"/>
      <c r="E1563" s="25"/>
      <c r="F1563" s="26"/>
    </row>
    <row r="1564" spans="1:7" x14ac:dyDescent="0.3">
      <c r="A1564" s="23"/>
      <c r="B1564" s="25"/>
      <c r="C1564" s="24" t="s">
        <v>500</v>
      </c>
      <c r="D1564" s="25" t="s">
        <v>262</v>
      </c>
      <c r="E1564" s="25" t="s">
        <v>447</v>
      </c>
      <c r="F1564" s="26" t="s">
        <v>447</v>
      </c>
    </row>
    <row r="1565" spans="1:7" ht="18" thickBot="1" x14ac:dyDescent="0.35">
      <c r="A1565" s="23"/>
      <c r="B1565" s="25"/>
      <c r="C1565" s="24" t="s">
        <v>4344</v>
      </c>
      <c r="D1565" s="25" t="s">
        <v>262</v>
      </c>
      <c r="E1565" s="25" t="s">
        <v>400</v>
      </c>
      <c r="F1565" s="26" t="s">
        <v>400</v>
      </c>
    </row>
    <row r="1566" spans="1:7" ht="18" thickBot="1" x14ac:dyDescent="0.35">
      <c r="A1566" s="392"/>
      <c r="B1566" s="392"/>
      <c r="C1566" s="392"/>
      <c r="D1566" s="393"/>
      <c r="E1566" s="27">
        <v>50</v>
      </c>
      <c r="F1566" s="5">
        <v>60</v>
      </c>
    </row>
    <row r="1567" spans="1:7" s="205" customFormat="1" ht="18" x14ac:dyDescent="0.3">
      <c r="A1567" s="15" t="s">
        <v>4823</v>
      </c>
    </row>
    <row r="1568" spans="1:7" ht="18" thickBot="1" x14ac:dyDescent="0.35">
      <c r="A1568" s="17" t="s">
        <v>342</v>
      </c>
    </row>
    <row r="1569" spans="1:5" ht="26.25" thickBot="1" x14ac:dyDescent="0.35">
      <c r="A1569" s="20" t="s">
        <v>0</v>
      </c>
      <c r="B1569" s="22" t="s">
        <v>217</v>
      </c>
      <c r="C1569" s="22" t="s">
        <v>250</v>
      </c>
      <c r="D1569" s="22" t="s">
        <v>251</v>
      </c>
      <c r="E1569" s="4" t="s">
        <v>477</v>
      </c>
    </row>
    <row r="1570" spans="1:5" ht="25.5" x14ac:dyDescent="0.3">
      <c r="A1570" s="20" t="s">
        <v>4815</v>
      </c>
      <c r="B1570" s="21" t="s">
        <v>4786</v>
      </c>
      <c r="C1570" s="28" t="s">
        <v>349</v>
      </c>
      <c r="D1570" s="22"/>
      <c r="E1570" s="4"/>
    </row>
    <row r="1571" spans="1:5" x14ac:dyDescent="0.3">
      <c r="A1571" s="23"/>
      <c r="B1571" s="25"/>
      <c r="C1571" s="24" t="s">
        <v>3677</v>
      </c>
      <c r="D1571" s="25" t="s">
        <v>682</v>
      </c>
      <c r="E1571" s="39">
        <v>1025</v>
      </c>
    </row>
    <row r="1572" spans="1:5" x14ac:dyDescent="0.3">
      <c r="A1572" s="23"/>
      <c r="B1572" s="25"/>
      <c r="C1572" s="24" t="s">
        <v>422</v>
      </c>
      <c r="D1572" s="25" t="s">
        <v>423</v>
      </c>
      <c r="E1572" s="26">
        <v>1</v>
      </c>
    </row>
    <row r="1573" spans="1:5" x14ac:dyDescent="0.3">
      <c r="A1573" s="23"/>
      <c r="B1573" s="25"/>
      <c r="C1573" s="29" t="s">
        <v>457</v>
      </c>
      <c r="D1573" s="25" t="s">
        <v>254</v>
      </c>
      <c r="E1573" s="26" t="s">
        <v>2335</v>
      </c>
    </row>
    <row r="1574" spans="1:5" x14ac:dyDescent="0.3">
      <c r="A1574" s="23"/>
      <c r="B1574" s="25"/>
      <c r="C1574" s="29" t="s">
        <v>284</v>
      </c>
      <c r="D1574" s="25"/>
      <c r="E1574" s="26"/>
    </row>
    <row r="1575" spans="1:5" x14ac:dyDescent="0.3">
      <c r="A1575" s="23"/>
      <c r="B1575" s="25"/>
      <c r="C1575" s="24" t="s">
        <v>500</v>
      </c>
      <c r="D1575" s="25" t="s">
        <v>262</v>
      </c>
      <c r="E1575" s="26" t="s">
        <v>264</v>
      </c>
    </row>
    <row r="1576" spans="1:5" ht="18" thickBot="1" x14ac:dyDescent="0.35">
      <c r="A1576" s="23"/>
      <c r="B1576" s="25"/>
      <c r="C1576" s="24" t="s">
        <v>4344</v>
      </c>
      <c r="D1576" s="25" t="s">
        <v>262</v>
      </c>
      <c r="E1576" s="26" t="s">
        <v>400</v>
      </c>
    </row>
    <row r="1577" spans="1:5" ht="18" thickBot="1" x14ac:dyDescent="0.35">
      <c r="A1577" s="392"/>
      <c r="B1577" s="392"/>
      <c r="C1577" s="392"/>
      <c r="D1577" s="393"/>
      <c r="E1577" s="5">
        <v>70</v>
      </c>
    </row>
    <row r="1578" spans="1:5" s="205" customFormat="1" ht="18" x14ac:dyDescent="0.3">
      <c r="A1578" s="15" t="s">
        <v>9099</v>
      </c>
    </row>
    <row r="1579" spans="1:5" ht="18" thickBot="1" x14ac:dyDescent="0.35">
      <c r="A1579" s="17" t="s">
        <v>342</v>
      </c>
    </row>
    <row r="1580" spans="1:5" ht="26.25" thickBot="1" x14ac:dyDescent="0.35">
      <c r="A1580" s="20" t="s">
        <v>0</v>
      </c>
      <c r="B1580" s="22" t="s">
        <v>217</v>
      </c>
      <c r="C1580" s="22" t="s">
        <v>250</v>
      </c>
      <c r="D1580" s="22" t="s">
        <v>251</v>
      </c>
      <c r="E1580" s="4" t="s">
        <v>477</v>
      </c>
    </row>
    <row r="1581" spans="1:5" x14ac:dyDescent="0.3">
      <c r="A1581" s="20" t="s">
        <v>4824</v>
      </c>
      <c r="B1581" s="389" t="s">
        <v>4788</v>
      </c>
      <c r="C1581" s="28" t="s">
        <v>349</v>
      </c>
      <c r="D1581" s="22"/>
      <c r="E1581" s="4"/>
    </row>
    <row r="1582" spans="1:5" x14ac:dyDescent="0.3">
      <c r="A1582" s="23"/>
      <c r="B1582" s="390"/>
      <c r="C1582" s="24" t="s">
        <v>3677</v>
      </c>
      <c r="D1582" s="25" t="s">
        <v>682</v>
      </c>
      <c r="E1582" s="39">
        <v>1025</v>
      </c>
    </row>
    <row r="1583" spans="1:5" x14ac:dyDescent="0.3">
      <c r="A1583" s="23"/>
      <c r="B1583" s="24"/>
      <c r="C1583" s="24" t="s">
        <v>422</v>
      </c>
      <c r="D1583" s="25" t="s">
        <v>423</v>
      </c>
      <c r="E1583" s="26">
        <v>1</v>
      </c>
    </row>
    <row r="1584" spans="1:5" x14ac:dyDescent="0.3">
      <c r="A1584" s="23"/>
      <c r="B1584" s="24"/>
      <c r="C1584" s="29" t="s">
        <v>457</v>
      </c>
      <c r="D1584" s="25" t="s">
        <v>254</v>
      </c>
      <c r="E1584" s="26" t="s">
        <v>309</v>
      </c>
    </row>
    <row r="1585" spans="1:5" x14ac:dyDescent="0.3">
      <c r="A1585" s="23"/>
      <c r="B1585" s="24"/>
      <c r="C1585" s="29" t="s">
        <v>284</v>
      </c>
      <c r="D1585" s="25"/>
      <c r="E1585" s="26"/>
    </row>
    <row r="1586" spans="1:5" ht="25.5" x14ac:dyDescent="0.3">
      <c r="A1586" s="23"/>
      <c r="B1586" s="24"/>
      <c r="C1586" s="24" t="s">
        <v>4789</v>
      </c>
      <c r="D1586" s="25" t="s">
        <v>262</v>
      </c>
      <c r="E1586" s="26" t="s">
        <v>860</v>
      </c>
    </row>
    <row r="1587" spans="1:5" x14ac:dyDescent="0.3">
      <c r="A1587" s="23"/>
      <c r="B1587" s="24"/>
      <c r="C1587" s="24" t="s">
        <v>500</v>
      </c>
      <c r="D1587" s="25" t="s">
        <v>262</v>
      </c>
      <c r="E1587" s="26" t="s">
        <v>447</v>
      </c>
    </row>
    <row r="1588" spans="1:5" ht="18" thickBot="1" x14ac:dyDescent="0.35">
      <c r="A1588" s="23"/>
      <c r="B1588" s="24"/>
      <c r="C1588" s="24" t="s">
        <v>4825</v>
      </c>
      <c r="D1588" s="25" t="s">
        <v>262</v>
      </c>
      <c r="E1588" s="26" t="s">
        <v>2278</v>
      </c>
    </row>
    <row r="1589" spans="1:5" ht="18" thickBot="1" x14ac:dyDescent="0.35">
      <c r="A1589" s="384"/>
      <c r="B1589" s="384"/>
      <c r="C1589" s="384"/>
      <c r="D1589" s="385"/>
      <c r="E1589" s="5">
        <v>10</v>
      </c>
    </row>
    <row r="1590" spans="1:5" s="205" customFormat="1" ht="18" x14ac:dyDescent="0.3">
      <c r="A1590" s="15" t="s">
        <v>4826</v>
      </c>
    </row>
    <row r="1591" spans="1:5" ht="18" thickBot="1" x14ac:dyDescent="0.35">
      <c r="A1591" s="17" t="s">
        <v>342</v>
      </c>
    </row>
    <row r="1592" spans="1:5" ht="26.25" thickBot="1" x14ac:dyDescent="0.35">
      <c r="A1592" s="20" t="s">
        <v>0</v>
      </c>
      <c r="B1592" s="22" t="s">
        <v>217</v>
      </c>
      <c r="C1592" s="22" t="s">
        <v>250</v>
      </c>
      <c r="D1592" s="22" t="s">
        <v>251</v>
      </c>
      <c r="E1592" s="4" t="s">
        <v>477</v>
      </c>
    </row>
    <row r="1593" spans="1:5" x14ac:dyDescent="0.3">
      <c r="A1593" s="20" t="s">
        <v>4827</v>
      </c>
      <c r="B1593" s="389" t="s">
        <v>4792</v>
      </c>
      <c r="C1593" s="28" t="s">
        <v>349</v>
      </c>
      <c r="D1593" s="22"/>
      <c r="E1593" s="4"/>
    </row>
    <row r="1594" spans="1:5" x14ac:dyDescent="0.3">
      <c r="A1594" s="23"/>
      <c r="B1594" s="390"/>
      <c r="C1594" s="24" t="s">
        <v>3677</v>
      </c>
      <c r="D1594" s="25" t="s">
        <v>682</v>
      </c>
      <c r="E1594" s="39">
        <v>1025</v>
      </c>
    </row>
    <row r="1595" spans="1:5" x14ac:dyDescent="0.3">
      <c r="A1595" s="23"/>
      <c r="B1595" s="390"/>
      <c r="C1595" s="24" t="s">
        <v>422</v>
      </c>
      <c r="D1595" s="25" t="s">
        <v>423</v>
      </c>
      <c r="E1595" s="26">
        <v>5</v>
      </c>
    </row>
    <row r="1596" spans="1:5" x14ac:dyDescent="0.3">
      <c r="A1596" s="23"/>
      <c r="B1596" s="24"/>
      <c r="C1596" s="29" t="s">
        <v>457</v>
      </c>
      <c r="D1596" s="25" t="s">
        <v>254</v>
      </c>
      <c r="E1596" s="26" t="s">
        <v>2532</v>
      </c>
    </row>
    <row r="1597" spans="1:5" x14ac:dyDescent="0.3">
      <c r="A1597" s="23"/>
      <c r="B1597" s="24"/>
      <c r="C1597" s="29" t="s">
        <v>284</v>
      </c>
      <c r="D1597" s="25"/>
      <c r="E1597" s="26"/>
    </row>
    <row r="1598" spans="1:5" x14ac:dyDescent="0.3">
      <c r="A1598" s="23"/>
      <c r="B1598" s="24"/>
      <c r="C1598" s="24" t="s">
        <v>500</v>
      </c>
      <c r="D1598" s="25" t="s">
        <v>262</v>
      </c>
      <c r="E1598" s="26" t="s">
        <v>448</v>
      </c>
    </row>
    <row r="1599" spans="1:5" ht="18" thickBot="1" x14ac:dyDescent="0.35">
      <c r="A1599" s="23"/>
      <c r="B1599" s="24"/>
      <c r="C1599" s="24" t="s">
        <v>4825</v>
      </c>
      <c r="D1599" s="25" t="s">
        <v>262</v>
      </c>
      <c r="E1599" s="26" t="s">
        <v>924</v>
      </c>
    </row>
    <row r="1600" spans="1:5" ht="18" thickBot="1" x14ac:dyDescent="0.35">
      <c r="A1600" s="392"/>
      <c r="B1600" s="392"/>
      <c r="C1600" s="392"/>
      <c r="D1600" s="393"/>
      <c r="E1600" s="5">
        <v>10</v>
      </c>
    </row>
    <row r="1601" spans="1:7" s="205" customFormat="1" ht="18" x14ac:dyDescent="0.3">
      <c r="A1601" s="15" t="s">
        <v>4828</v>
      </c>
    </row>
    <row r="1602" spans="1:7" s="205" customFormat="1" ht="18" x14ac:dyDescent="0.3">
      <c r="A1602" s="15" t="s">
        <v>4829</v>
      </c>
    </row>
    <row r="1603" spans="1:7" s="205" customFormat="1" ht="18" x14ac:dyDescent="0.3">
      <c r="A1603" s="15" t="s">
        <v>4830</v>
      </c>
    </row>
    <row r="1604" spans="1:7" s="205" customFormat="1" ht="18" x14ac:dyDescent="0.3">
      <c r="A1604" s="15" t="s">
        <v>4831</v>
      </c>
    </row>
    <row r="1605" spans="1:7" ht="18" thickBot="1" x14ac:dyDescent="0.35">
      <c r="A1605" s="17" t="s">
        <v>342</v>
      </c>
    </row>
    <row r="1606" spans="1:7" ht="39" thickBot="1" x14ac:dyDescent="0.35">
      <c r="A1606" s="20" t="s">
        <v>0</v>
      </c>
      <c r="B1606" s="22" t="s">
        <v>217</v>
      </c>
      <c r="C1606" s="22" t="s">
        <v>250</v>
      </c>
      <c r="D1606" s="22" t="s">
        <v>251</v>
      </c>
      <c r="E1606" s="22" t="s">
        <v>4832</v>
      </c>
      <c r="F1606" s="22" t="s">
        <v>4730</v>
      </c>
      <c r="G1606" s="4" t="s">
        <v>4731</v>
      </c>
    </row>
    <row r="1607" spans="1:7" x14ac:dyDescent="0.3">
      <c r="A1607" s="20" t="s">
        <v>4833</v>
      </c>
      <c r="B1607" s="21" t="s">
        <v>26</v>
      </c>
      <c r="C1607" s="28" t="s">
        <v>349</v>
      </c>
      <c r="D1607" s="22"/>
      <c r="E1607" s="22"/>
      <c r="F1607" s="22"/>
      <c r="G1607" s="4"/>
    </row>
    <row r="1608" spans="1:7" x14ac:dyDescent="0.3">
      <c r="A1608" s="23"/>
      <c r="B1608" s="24"/>
      <c r="C1608" s="24" t="s">
        <v>3677</v>
      </c>
      <c r="D1608" s="25" t="s">
        <v>3324</v>
      </c>
      <c r="E1608" s="32">
        <v>1025</v>
      </c>
      <c r="F1608" s="32">
        <v>1025</v>
      </c>
      <c r="G1608" s="39">
        <v>1025</v>
      </c>
    </row>
    <row r="1609" spans="1:7" x14ac:dyDescent="0.3">
      <c r="A1609" s="23" t="s">
        <v>4833</v>
      </c>
      <c r="B1609" s="24" t="s">
        <v>4734</v>
      </c>
      <c r="C1609" s="24" t="s">
        <v>422</v>
      </c>
      <c r="D1609" s="25" t="s">
        <v>423</v>
      </c>
      <c r="E1609" s="25" t="s">
        <v>228</v>
      </c>
      <c r="F1609" s="25">
        <v>2</v>
      </c>
      <c r="G1609" s="26">
        <v>1</v>
      </c>
    </row>
    <row r="1610" spans="1:7" x14ac:dyDescent="0.3">
      <c r="A1610" s="23"/>
      <c r="B1610" s="24"/>
      <c r="C1610" s="29" t="s">
        <v>215</v>
      </c>
      <c r="D1610" s="25" t="s">
        <v>254</v>
      </c>
      <c r="E1610" s="25" t="s">
        <v>282</v>
      </c>
      <c r="F1610" s="25" t="s">
        <v>571</v>
      </c>
      <c r="G1610" s="26" t="s">
        <v>2660</v>
      </c>
    </row>
    <row r="1611" spans="1:7" x14ac:dyDescent="0.3">
      <c r="A1611" s="23" t="s">
        <v>4833</v>
      </c>
      <c r="B1611" s="24" t="s">
        <v>4347</v>
      </c>
      <c r="C1611" s="29" t="s">
        <v>284</v>
      </c>
      <c r="D1611" s="25"/>
      <c r="E1611" s="25"/>
      <c r="F1611" s="25"/>
      <c r="G1611" s="26"/>
    </row>
    <row r="1612" spans="1:7" x14ac:dyDescent="0.3">
      <c r="A1612" s="23"/>
      <c r="B1612" s="25"/>
      <c r="C1612" s="24" t="s">
        <v>4834</v>
      </c>
      <c r="D1612" s="25" t="s">
        <v>262</v>
      </c>
      <c r="E1612" s="25" t="s">
        <v>1140</v>
      </c>
      <c r="F1612" s="25" t="s">
        <v>263</v>
      </c>
      <c r="G1612" s="26" t="s">
        <v>1140</v>
      </c>
    </row>
    <row r="1613" spans="1:7" x14ac:dyDescent="0.3">
      <c r="A1613" s="23"/>
      <c r="B1613" s="25"/>
      <c r="C1613" s="24" t="s">
        <v>4344</v>
      </c>
      <c r="D1613" s="25" t="s">
        <v>262</v>
      </c>
      <c r="E1613" s="25" t="s">
        <v>2278</v>
      </c>
      <c r="F1613" s="25" t="s">
        <v>2278</v>
      </c>
      <c r="G1613" s="26" t="s">
        <v>228</v>
      </c>
    </row>
    <row r="1614" spans="1:7" ht="18" thickBot="1" x14ac:dyDescent="0.35">
      <c r="A1614" s="23"/>
      <c r="B1614" s="25"/>
      <c r="C1614" s="24" t="s">
        <v>4339</v>
      </c>
      <c r="D1614" s="25" t="s">
        <v>262</v>
      </c>
      <c r="E1614" s="25" t="s">
        <v>228</v>
      </c>
      <c r="F1614" s="25" t="s">
        <v>228</v>
      </c>
      <c r="G1614" s="26" t="s">
        <v>2278</v>
      </c>
    </row>
    <row r="1615" spans="1:7" ht="18" thickBot="1" x14ac:dyDescent="0.35">
      <c r="A1615" s="392"/>
      <c r="B1615" s="392"/>
      <c r="C1615" s="392"/>
      <c r="D1615" s="393"/>
      <c r="E1615" s="27">
        <v>10</v>
      </c>
      <c r="F1615" s="27">
        <v>20</v>
      </c>
      <c r="G1615" s="5">
        <v>30</v>
      </c>
    </row>
    <row r="1616" spans="1:7" s="205" customFormat="1" ht="18" x14ac:dyDescent="0.3">
      <c r="A1616" s="15" t="s">
        <v>4835</v>
      </c>
    </row>
    <row r="1617" spans="1:7" ht="18" thickBot="1" x14ac:dyDescent="0.35">
      <c r="A1617" s="17" t="s">
        <v>342</v>
      </c>
    </row>
    <row r="1618" spans="1:7" ht="18" thickBot="1" x14ac:dyDescent="0.35">
      <c r="A1618" s="386" t="s">
        <v>0</v>
      </c>
      <c r="B1618" s="396" t="s">
        <v>217</v>
      </c>
      <c r="C1618" s="396" t="s">
        <v>250</v>
      </c>
      <c r="D1618" s="396" t="s">
        <v>251</v>
      </c>
      <c r="E1618" s="462" t="s">
        <v>4740</v>
      </c>
      <c r="F1618" s="490"/>
      <c r="G1618" s="463"/>
    </row>
    <row r="1619" spans="1:7" ht="18" thickBot="1" x14ac:dyDescent="0.35">
      <c r="A1619" s="388"/>
      <c r="B1619" s="397"/>
      <c r="C1619" s="397"/>
      <c r="D1619" s="397"/>
      <c r="E1619" s="22" t="s">
        <v>4737</v>
      </c>
      <c r="F1619" s="22" t="s">
        <v>562</v>
      </c>
      <c r="G1619" s="4" t="s">
        <v>219</v>
      </c>
    </row>
    <row r="1620" spans="1:7" x14ac:dyDescent="0.3">
      <c r="A1620" s="386" t="s">
        <v>4836</v>
      </c>
      <c r="B1620" s="389" t="s">
        <v>4739</v>
      </c>
      <c r="C1620" s="28" t="s">
        <v>349</v>
      </c>
      <c r="D1620" s="22"/>
      <c r="E1620" s="22"/>
      <c r="F1620" s="22"/>
      <c r="G1620" s="4"/>
    </row>
    <row r="1621" spans="1:7" x14ac:dyDescent="0.3">
      <c r="A1621" s="387"/>
      <c r="B1621" s="390"/>
      <c r="C1621" s="24" t="s">
        <v>3677</v>
      </c>
      <c r="D1621" s="25" t="s">
        <v>682</v>
      </c>
      <c r="E1621" s="32">
        <v>1025</v>
      </c>
      <c r="F1621" s="32">
        <v>1025</v>
      </c>
      <c r="G1621" s="39">
        <v>1025</v>
      </c>
    </row>
    <row r="1622" spans="1:7" x14ac:dyDescent="0.3">
      <c r="A1622" s="387"/>
      <c r="B1622" s="390"/>
      <c r="C1622" s="24" t="s">
        <v>422</v>
      </c>
      <c r="D1622" s="25" t="s">
        <v>423</v>
      </c>
      <c r="E1622" s="25">
        <v>5</v>
      </c>
      <c r="F1622" s="25">
        <v>4</v>
      </c>
      <c r="G1622" s="26">
        <v>4</v>
      </c>
    </row>
    <row r="1623" spans="1:7" x14ac:dyDescent="0.3">
      <c r="A1623" s="387"/>
      <c r="B1623" s="390"/>
      <c r="C1623" s="29" t="s">
        <v>457</v>
      </c>
      <c r="D1623" s="25" t="s">
        <v>254</v>
      </c>
      <c r="E1623" s="25" t="s">
        <v>3051</v>
      </c>
      <c r="F1623" s="25" t="s">
        <v>2515</v>
      </c>
      <c r="G1623" s="26" t="s">
        <v>628</v>
      </c>
    </row>
    <row r="1624" spans="1:7" x14ac:dyDescent="0.3">
      <c r="A1624" s="387"/>
      <c r="B1624" s="390"/>
      <c r="C1624" s="29" t="s">
        <v>284</v>
      </c>
      <c r="D1624" s="25"/>
      <c r="E1624" s="25"/>
      <c r="F1624" s="25"/>
      <c r="G1624" s="26"/>
    </row>
    <row r="1625" spans="1:7" x14ac:dyDescent="0.3">
      <c r="A1625" s="387"/>
      <c r="B1625" s="390"/>
      <c r="C1625" s="24" t="s">
        <v>4834</v>
      </c>
      <c r="D1625" s="25" t="s">
        <v>262</v>
      </c>
      <c r="E1625" s="25" t="s">
        <v>1027</v>
      </c>
      <c r="F1625" s="25" t="s">
        <v>1027</v>
      </c>
      <c r="G1625" s="26" t="s">
        <v>447</v>
      </c>
    </row>
    <row r="1626" spans="1:7" ht="18" thickBot="1" x14ac:dyDescent="0.35">
      <c r="A1626" s="388"/>
      <c r="B1626" s="391"/>
      <c r="C1626" s="24" t="s">
        <v>4344</v>
      </c>
      <c r="D1626" s="25" t="s">
        <v>262</v>
      </c>
      <c r="E1626" s="25" t="s">
        <v>400</v>
      </c>
      <c r="F1626" s="25" t="s">
        <v>400</v>
      </c>
      <c r="G1626" s="26" t="s">
        <v>400</v>
      </c>
    </row>
    <row r="1627" spans="1:7" ht="18" thickBot="1" x14ac:dyDescent="0.35">
      <c r="A1627" s="392"/>
      <c r="B1627" s="392"/>
      <c r="C1627" s="392"/>
      <c r="D1627" s="393"/>
      <c r="E1627" s="27">
        <v>10</v>
      </c>
      <c r="F1627" s="27">
        <v>20</v>
      </c>
      <c r="G1627" s="5">
        <v>30</v>
      </c>
    </row>
    <row r="1628" spans="1:7" ht="18" thickBot="1" x14ac:dyDescent="0.35">
      <c r="A1628" s="17" t="s">
        <v>342</v>
      </c>
    </row>
    <row r="1629" spans="1:7" ht="18" thickBot="1" x14ac:dyDescent="0.35">
      <c r="A1629" s="386" t="s">
        <v>0</v>
      </c>
      <c r="B1629" s="396" t="s">
        <v>217</v>
      </c>
      <c r="C1629" s="396" t="s">
        <v>250</v>
      </c>
      <c r="D1629" s="396" t="s">
        <v>251</v>
      </c>
      <c r="E1629" s="462" t="s">
        <v>4736</v>
      </c>
      <c r="F1629" s="490"/>
      <c r="G1629" s="463"/>
    </row>
    <row r="1630" spans="1:7" ht="18" thickBot="1" x14ac:dyDescent="0.35">
      <c r="A1630" s="388"/>
      <c r="B1630" s="397"/>
      <c r="C1630" s="397"/>
      <c r="D1630" s="397"/>
      <c r="E1630" s="22" t="s">
        <v>220</v>
      </c>
      <c r="F1630" s="22" t="s">
        <v>221</v>
      </c>
      <c r="G1630" s="4" t="s">
        <v>222</v>
      </c>
    </row>
    <row r="1631" spans="1:7" x14ac:dyDescent="0.3">
      <c r="A1631" s="20" t="s">
        <v>4836</v>
      </c>
      <c r="B1631" s="389" t="s">
        <v>4739</v>
      </c>
      <c r="C1631" s="28" t="s">
        <v>349</v>
      </c>
      <c r="D1631" s="22"/>
      <c r="E1631" s="22"/>
      <c r="F1631" s="22"/>
      <c r="G1631" s="4"/>
    </row>
    <row r="1632" spans="1:7" x14ac:dyDescent="0.3">
      <c r="A1632" s="23"/>
      <c r="B1632" s="390"/>
      <c r="C1632" s="24" t="s">
        <v>3677</v>
      </c>
      <c r="D1632" s="25" t="s">
        <v>682</v>
      </c>
      <c r="E1632" s="32">
        <v>1025</v>
      </c>
      <c r="F1632" s="32">
        <v>1025</v>
      </c>
      <c r="G1632" s="39">
        <v>1025</v>
      </c>
    </row>
    <row r="1633" spans="1:8" x14ac:dyDescent="0.3">
      <c r="A1633" s="23"/>
      <c r="B1633" s="24"/>
      <c r="C1633" s="24" t="s">
        <v>422</v>
      </c>
      <c r="D1633" s="25" t="s">
        <v>423</v>
      </c>
      <c r="E1633" s="25">
        <v>3</v>
      </c>
      <c r="F1633" s="25">
        <v>2</v>
      </c>
      <c r="G1633" s="26">
        <v>2</v>
      </c>
    </row>
    <row r="1634" spans="1:8" x14ac:dyDescent="0.3">
      <c r="A1634" s="23"/>
      <c r="B1634" s="24"/>
      <c r="C1634" s="29" t="s">
        <v>457</v>
      </c>
      <c r="D1634" s="25" t="s">
        <v>254</v>
      </c>
      <c r="E1634" s="25" t="s">
        <v>1775</v>
      </c>
      <c r="F1634" s="25" t="s">
        <v>3187</v>
      </c>
      <c r="G1634" s="26" t="s">
        <v>397</v>
      </c>
    </row>
    <row r="1635" spans="1:8" x14ac:dyDescent="0.3">
      <c r="A1635" s="23"/>
      <c r="B1635" s="24"/>
      <c r="C1635" s="29" t="s">
        <v>284</v>
      </c>
      <c r="D1635" s="25"/>
      <c r="E1635" s="25"/>
      <c r="F1635" s="25"/>
      <c r="G1635" s="26"/>
    </row>
    <row r="1636" spans="1:8" x14ac:dyDescent="0.3">
      <c r="A1636" s="23"/>
      <c r="B1636" s="24"/>
      <c r="C1636" s="24" t="s">
        <v>4834</v>
      </c>
      <c r="D1636" s="25" t="s">
        <v>262</v>
      </c>
      <c r="E1636" s="25" t="s">
        <v>447</v>
      </c>
      <c r="F1636" s="25" t="s">
        <v>263</v>
      </c>
      <c r="G1636" s="26" t="s">
        <v>1140</v>
      </c>
    </row>
    <row r="1637" spans="1:8" ht="18" thickBot="1" x14ac:dyDescent="0.35">
      <c r="A1637" s="23"/>
      <c r="B1637" s="24"/>
      <c r="C1637" s="24" t="s">
        <v>4344</v>
      </c>
      <c r="D1637" s="25" t="s">
        <v>262</v>
      </c>
      <c r="E1637" s="25" t="s">
        <v>400</v>
      </c>
      <c r="F1637" s="25" t="s">
        <v>400</v>
      </c>
      <c r="G1637" s="26" t="s">
        <v>400</v>
      </c>
    </row>
    <row r="1638" spans="1:8" ht="18" thickBot="1" x14ac:dyDescent="0.35">
      <c r="A1638" s="392"/>
      <c r="B1638" s="392"/>
      <c r="C1638" s="392"/>
      <c r="D1638" s="393"/>
      <c r="E1638" s="27">
        <v>40</v>
      </c>
      <c r="F1638" s="27">
        <v>50</v>
      </c>
      <c r="G1638" s="5">
        <v>60</v>
      </c>
    </row>
    <row r="1639" spans="1:8" s="205" customFormat="1" ht="18" x14ac:dyDescent="0.3">
      <c r="A1639" s="15" t="s">
        <v>4837</v>
      </c>
    </row>
    <row r="1640" spans="1:8" ht="18" thickBot="1" x14ac:dyDescent="0.35">
      <c r="A1640" s="17" t="s">
        <v>342</v>
      </c>
    </row>
    <row r="1641" spans="1:8" ht="18" thickBot="1" x14ac:dyDescent="0.35">
      <c r="A1641" s="386" t="s">
        <v>0</v>
      </c>
      <c r="B1641" s="396" t="s">
        <v>217</v>
      </c>
      <c r="C1641" s="396" t="s">
        <v>250</v>
      </c>
      <c r="D1641" s="396" t="s">
        <v>251</v>
      </c>
      <c r="E1641" s="462" t="s">
        <v>4736</v>
      </c>
      <c r="F1641" s="490"/>
      <c r="G1641" s="490"/>
      <c r="H1641" s="463"/>
    </row>
    <row r="1642" spans="1:8" ht="18" thickBot="1" x14ac:dyDescent="0.35">
      <c r="A1642" s="388"/>
      <c r="B1642" s="397"/>
      <c r="C1642" s="397"/>
      <c r="D1642" s="397"/>
      <c r="E1642" s="27" t="s">
        <v>4737</v>
      </c>
      <c r="F1642" s="27" t="s">
        <v>562</v>
      </c>
      <c r="G1642" s="27" t="s">
        <v>219</v>
      </c>
      <c r="H1642" s="5" t="s">
        <v>3468</v>
      </c>
    </row>
    <row r="1643" spans="1:8" x14ac:dyDescent="0.3">
      <c r="A1643" s="386" t="s">
        <v>4838</v>
      </c>
      <c r="B1643" s="389" t="s">
        <v>4745</v>
      </c>
      <c r="C1643" s="29" t="s">
        <v>369</v>
      </c>
      <c r="D1643" s="25"/>
      <c r="E1643" s="25"/>
      <c r="F1643" s="25"/>
      <c r="G1643" s="25"/>
      <c r="H1643" s="26"/>
    </row>
    <row r="1644" spans="1:8" x14ac:dyDescent="0.3">
      <c r="A1644" s="387"/>
      <c r="B1644" s="390"/>
      <c r="C1644" s="24" t="s">
        <v>3677</v>
      </c>
      <c r="D1644" s="25" t="s">
        <v>682</v>
      </c>
      <c r="E1644" s="32">
        <v>1025</v>
      </c>
      <c r="F1644" s="32">
        <v>1025</v>
      </c>
      <c r="G1644" s="32">
        <v>1025</v>
      </c>
      <c r="H1644" s="39">
        <v>1025</v>
      </c>
    </row>
    <row r="1645" spans="1:8" x14ac:dyDescent="0.3">
      <c r="A1645" s="387"/>
      <c r="B1645" s="390"/>
      <c r="C1645" s="24" t="s">
        <v>422</v>
      </c>
      <c r="D1645" s="25" t="s">
        <v>423</v>
      </c>
      <c r="E1645" s="25">
        <v>5</v>
      </c>
      <c r="F1645" s="25">
        <v>4</v>
      </c>
      <c r="G1645" s="25">
        <v>4</v>
      </c>
      <c r="H1645" s="26">
        <v>3</v>
      </c>
    </row>
    <row r="1646" spans="1:8" x14ac:dyDescent="0.3">
      <c r="A1646" s="387"/>
      <c r="B1646" s="390"/>
      <c r="C1646" s="29" t="s">
        <v>457</v>
      </c>
      <c r="D1646" s="25" t="s">
        <v>254</v>
      </c>
      <c r="E1646" s="25" t="s">
        <v>600</v>
      </c>
      <c r="F1646" s="25" t="s">
        <v>978</v>
      </c>
      <c r="G1646" s="25" t="s">
        <v>1011</v>
      </c>
      <c r="H1646" s="26" t="s">
        <v>238</v>
      </c>
    </row>
    <row r="1647" spans="1:8" x14ac:dyDescent="0.3">
      <c r="A1647" s="387"/>
      <c r="B1647" s="390"/>
      <c r="C1647" s="29" t="s">
        <v>260</v>
      </c>
      <c r="D1647" s="25"/>
      <c r="E1647" s="25"/>
      <c r="F1647" s="25"/>
      <c r="G1647" s="25"/>
      <c r="H1647" s="26"/>
    </row>
    <row r="1648" spans="1:8" x14ac:dyDescent="0.3">
      <c r="A1648" s="387"/>
      <c r="B1648" s="390"/>
      <c r="C1648" s="24" t="s">
        <v>4834</v>
      </c>
      <c r="D1648" s="25" t="s">
        <v>262</v>
      </c>
      <c r="E1648" s="25" t="s">
        <v>1027</v>
      </c>
      <c r="F1648" s="25" t="s">
        <v>1027</v>
      </c>
      <c r="G1648" s="25" t="s">
        <v>447</v>
      </c>
      <c r="H1648" s="26" t="s">
        <v>447</v>
      </c>
    </row>
    <row r="1649" spans="1:8" ht="18" thickBot="1" x14ac:dyDescent="0.35">
      <c r="A1649" s="388"/>
      <c r="B1649" s="391"/>
      <c r="C1649" s="24" t="s">
        <v>4466</v>
      </c>
      <c r="D1649" s="25" t="s">
        <v>262</v>
      </c>
      <c r="E1649" s="25" t="s">
        <v>400</v>
      </c>
      <c r="F1649" s="25" t="s">
        <v>400</v>
      </c>
      <c r="G1649" s="25" t="s">
        <v>400</v>
      </c>
      <c r="H1649" s="26" t="s">
        <v>400</v>
      </c>
    </row>
    <row r="1650" spans="1:8" ht="18" thickBot="1" x14ac:dyDescent="0.35">
      <c r="A1650" s="392"/>
      <c r="B1650" s="392"/>
      <c r="C1650" s="392"/>
      <c r="D1650" s="393"/>
      <c r="E1650" s="27">
        <v>10</v>
      </c>
      <c r="F1650" s="27">
        <v>20</v>
      </c>
      <c r="G1650" s="27">
        <v>30</v>
      </c>
      <c r="H1650" s="5">
        <v>40</v>
      </c>
    </row>
    <row r="1651" spans="1:8" s="205" customFormat="1" ht="18" x14ac:dyDescent="0.3">
      <c r="A1651" s="15" t="s">
        <v>4839</v>
      </c>
    </row>
    <row r="1652" spans="1:8" ht="18" thickBot="1" x14ac:dyDescent="0.35">
      <c r="A1652" s="17" t="s">
        <v>342</v>
      </c>
    </row>
    <row r="1653" spans="1:8" ht="18" thickBot="1" x14ac:dyDescent="0.35">
      <c r="A1653" s="386" t="s">
        <v>0</v>
      </c>
      <c r="B1653" s="396" t="s">
        <v>217</v>
      </c>
      <c r="C1653" s="396" t="s">
        <v>250</v>
      </c>
      <c r="D1653" s="396" t="s">
        <v>251</v>
      </c>
      <c r="E1653" s="462" t="s">
        <v>4740</v>
      </c>
      <c r="F1653" s="490"/>
      <c r="G1653" s="490"/>
      <c r="H1653" s="463"/>
    </row>
    <row r="1654" spans="1:8" ht="18" thickBot="1" x14ac:dyDescent="0.35">
      <c r="A1654" s="388"/>
      <c r="B1654" s="397"/>
      <c r="C1654" s="397"/>
      <c r="D1654" s="397"/>
      <c r="E1654" s="22" t="s">
        <v>4737</v>
      </c>
      <c r="F1654" s="22" t="s">
        <v>562</v>
      </c>
      <c r="G1654" s="22" t="s">
        <v>219</v>
      </c>
      <c r="H1654" s="4" t="s">
        <v>3468</v>
      </c>
    </row>
    <row r="1655" spans="1:8" x14ac:dyDescent="0.3">
      <c r="A1655" s="386" t="s">
        <v>4840</v>
      </c>
      <c r="B1655" s="389" t="s">
        <v>4748</v>
      </c>
      <c r="C1655" s="28" t="s">
        <v>349</v>
      </c>
      <c r="D1655" s="22"/>
      <c r="E1655" s="22"/>
      <c r="F1655" s="22"/>
      <c r="G1655" s="22"/>
      <c r="H1655" s="4"/>
    </row>
    <row r="1656" spans="1:8" x14ac:dyDescent="0.3">
      <c r="A1656" s="387"/>
      <c r="B1656" s="390"/>
      <c r="C1656" s="24" t="s">
        <v>3677</v>
      </c>
      <c r="D1656" s="25" t="s">
        <v>682</v>
      </c>
      <c r="E1656" s="32">
        <v>1025</v>
      </c>
      <c r="F1656" s="32">
        <v>1025</v>
      </c>
      <c r="G1656" s="32">
        <v>1025</v>
      </c>
      <c r="H1656" s="39">
        <v>1025</v>
      </c>
    </row>
    <row r="1657" spans="1:8" x14ac:dyDescent="0.3">
      <c r="A1657" s="387"/>
      <c r="B1657" s="390"/>
      <c r="C1657" s="24" t="s">
        <v>422</v>
      </c>
      <c r="D1657" s="25" t="s">
        <v>423</v>
      </c>
      <c r="E1657" s="25">
        <v>4</v>
      </c>
      <c r="F1657" s="25">
        <v>3</v>
      </c>
      <c r="G1657" s="25">
        <v>2</v>
      </c>
      <c r="H1657" s="26">
        <v>2</v>
      </c>
    </row>
    <row r="1658" spans="1:8" x14ac:dyDescent="0.3">
      <c r="A1658" s="387"/>
      <c r="B1658" s="390"/>
      <c r="C1658" s="29" t="s">
        <v>457</v>
      </c>
      <c r="D1658" s="25" t="s">
        <v>254</v>
      </c>
      <c r="E1658" s="25" t="s">
        <v>226</v>
      </c>
      <c r="F1658" s="25" t="s">
        <v>1756</v>
      </c>
      <c r="G1658" s="25" t="s">
        <v>521</v>
      </c>
      <c r="H1658" s="26" t="s">
        <v>613</v>
      </c>
    </row>
    <row r="1659" spans="1:8" x14ac:dyDescent="0.3">
      <c r="A1659" s="387"/>
      <c r="B1659" s="390"/>
      <c r="C1659" s="29" t="s">
        <v>284</v>
      </c>
      <c r="D1659" s="25"/>
      <c r="E1659" s="25"/>
      <c r="F1659" s="25"/>
      <c r="G1659" s="25"/>
      <c r="H1659" s="26"/>
    </row>
    <row r="1660" spans="1:8" x14ac:dyDescent="0.3">
      <c r="A1660" s="387"/>
      <c r="B1660" s="390"/>
      <c r="C1660" s="24" t="s">
        <v>4834</v>
      </c>
      <c r="D1660" s="25" t="s">
        <v>262</v>
      </c>
      <c r="E1660" s="25" t="s">
        <v>447</v>
      </c>
      <c r="F1660" s="25" t="s">
        <v>447</v>
      </c>
      <c r="G1660" s="25" t="s">
        <v>263</v>
      </c>
      <c r="H1660" s="26" t="s">
        <v>263</v>
      </c>
    </row>
    <row r="1661" spans="1:8" ht="18" thickBot="1" x14ac:dyDescent="0.35">
      <c r="A1661" s="388"/>
      <c r="B1661" s="391"/>
      <c r="C1661" s="24" t="s">
        <v>4344</v>
      </c>
      <c r="D1661" s="25" t="s">
        <v>262</v>
      </c>
      <c r="E1661" s="25" t="s">
        <v>400</v>
      </c>
      <c r="F1661" s="25" t="s">
        <v>400</v>
      </c>
      <c r="G1661" s="25" t="s">
        <v>400</v>
      </c>
      <c r="H1661" s="26" t="s">
        <v>400</v>
      </c>
    </row>
    <row r="1662" spans="1:8" ht="18" thickBot="1" x14ac:dyDescent="0.35">
      <c r="A1662" s="392"/>
      <c r="B1662" s="392"/>
      <c r="C1662" s="392"/>
      <c r="D1662" s="393"/>
      <c r="E1662" s="27">
        <v>10</v>
      </c>
      <c r="F1662" s="27">
        <v>20</v>
      </c>
      <c r="G1662" s="27">
        <v>30</v>
      </c>
      <c r="H1662" s="5">
        <v>40</v>
      </c>
    </row>
    <row r="1663" spans="1:8" s="205" customFormat="1" ht="18" x14ac:dyDescent="0.3">
      <c r="A1663" s="15" t="s">
        <v>4841</v>
      </c>
    </row>
    <row r="1664" spans="1:8" s="205" customFormat="1" ht="18" x14ac:dyDescent="0.3">
      <c r="A1664" s="15" t="s">
        <v>4842</v>
      </c>
    </row>
    <row r="1665" spans="1:8" s="205" customFormat="1" ht="18" x14ac:dyDescent="0.3">
      <c r="A1665" s="15" t="s">
        <v>4843</v>
      </c>
    </row>
    <row r="1666" spans="1:8" s="205" customFormat="1" ht="18" x14ac:dyDescent="0.3">
      <c r="A1666" s="15" t="s">
        <v>4844</v>
      </c>
    </row>
    <row r="1667" spans="1:8" ht="18" thickBot="1" x14ac:dyDescent="0.35">
      <c r="A1667" s="17" t="s">
        <v>342</v>
      </c>
    </row>
    <row r="1668" spans="1:8" ht="26.25" thickBot="1" x14ac:dyDescent="0.35">
      <c r="A1668" s="20" t="s">
        <v>0</v>
      </c>
      <c r="B1668" s="22" t="s">
        <v>217</v>
      </c>
      <c r="C1668" s="22" t="s">
        <v>250</v>
      </c>
      <c r="D1668" s="22" t="s">
        <v>251</v>
      </c>
      <c r="E1668" s="22" t="s">
        <v>4754</v>
      </c>
      <c r="F1668" s="22" t="s">
        <v>4755</v>
      </c>
      <c r="G1668" s="22" t="s">
        <v>4756</v>
      </c>
      <c r="H1668" s="4" t="s">
        <v>4757</v>
      </c>
    </row>
    <row r="1669" spans="1:8" x14ac:dyDescent="0.3">
      <c r="A1669" s="386" t="s">
        <v>4845</v>
      </c>
      <c r="B1669" s="389" t="s">
        <v>4759</v>
      </c>
      <c r="C1669" s="28" t="s">
        <v>349</v>
      </c>
      <c r="D1669" s="22"/>
      <c r="E1669" s="22"/>
      <c r="F1669" s="22"/>
      <c r="G1669" s="22"/>
      <c r="H1669" s="4"/>
    </row>
    <row r="1670" spans="1:8" x14ac:dyDescent="0.3">
      <c r="A1670" s="387"/>
      <c r="B1670" s="390"/>
      <c r="C1670" s="24" t="s">
        <v>3677</v>
      </c>
      <c r="D1670" s="25" t="s">
        <v>682</v>
      </c>
      <c r="E1670" s="32">
        <v>1025</v>
      </c>
      <c r="F1670" s="32">
        <v>1025</v>
      </c>
      <c r="G1670" s="32">
        <v>1025</v>
      </c>
      <c r="H1670" s="39">
        <v>1025</v>
      </c>
    </row>
    <row r="1671" spans="1:8" x14ac:dyDescent="0.3">
      <c r="A1671" s="387" t="s">
        <v>4845</v>
      </c>
      <c r="B1671" s="390" t="s">
        <v>4846</v>
      </c>
      <c r="C1671" s="24" t="s">
        <v>422</v>
      </c>
      <c r="D1671" s="25" t="s">
        <v>423</v>
      </c>
      <c r="E1671" s="25">
        <v>2</v>
      </c>
      <c r="F1671" s="25">
        <v>2</v>
      </c>
      <c r="G1671" s="25">
        <v>2</v>
      </c>
      <c r="H1671" s="26">
        <v>1</v>
      </c>
    </row>
    <row r="1672" spans="1:8" x14ac:dyDescent="0.3">
      <c r="A1672" s="387"/>
      <c r="B1672" s="390"/>
      <c r="C1672" s="29" t="s">
        <v>457</v>
      </c>
      <c r="D1672" s="25" t="s">
        <v>254</v>
      </c>
      <c r="E1672" s="25" t="s">
        <v>690</v>
      </c>
      <c r="F1672" s="25" t="s">
        <v>573</v>
      </c>
      <c r="G1672" s="25" t="s">
        <v>519</v>
      </c>
      <c r="H1672" s="26" t="s">
        <v>1014</v>
      </c>
    </row>
    <row r="1673" spans="1:8" x14ac:dyDescent="0.3">
      <c r="A1673" s="387" t="s">
        <v>4845</v>
      </c>
      <c r="B1673" s="390" t="s">
        <v>4761</v>
      </c>
      <c r="C1673" s="29" t="s">
        <v>284</v>
      </c>
      <c r="D1673" s="25"/>
      <c r="E1673" s="25"/>
      <c r="F1673" s="25"/>
      <c r="G1673" s="25"/>
      <c r="H1673" s="26"/>
    </row>
    <row r="1674" spans="1:8" x14ac:dyDescent="0.3">
      <c r="A1674" s="387"/>
      <c r="B1674" s="390"/>
      <c r="C1674" s="24" t="s">
        <v>4834</v>
      </c>
      <c r="D1674" s="25" t="s">
        <v>262</v>
      </c>
      <c r="E1674" s="25" t="s">
        <v>263</v>
      </c>
      <c r="F1674" s="25" t="s">
        <v>263</v>
      </c>
      <c r="G1674" s="25" t="s">
        <v>263</v>
      </c>
      <c r="H1674" s="26" t="s">
        <v>263</v>
      </c>
    </row>
    <row r="1675" spans="1:8" x14ac:dyDescent="0.3">
      <c r="A1675" s="387" t="s">
        <v>4845</v>
      </c>
      <c r="B1675" s="390" t="s">
        <v>4762</v>
      </c>
      <c r="C1675" s="24" t="s">
        <v>4466</v>
      </c>
      <c r="D1675" s="25" t="s">
        <v>262</v>
      </c>
      <c r="E1675" s="25" t="s">
        <v>2278</v>
      </c>
      <c r="F1675" s="25" t="s">
        <v>400</v>
      </c>
      <c r="G1675" s="25" t="s">
        <v>2278</v>
      </c>
      <c r="H1675" s="26" t="s">
        <v>2278</v>
      </c>
    </row>
    <row r="1676" spans="1:8" ht="18" thickBot="1" x14ac:dyDescent="0.35">
      <c r="A1676" s="388"/>
      <c r="B1676" s="391"/>
      <c r="C1676" s="24" t="s">
        <v>1541</v>
      </c>
      <c r="D1676" s="25" t="s">
        <v>423</v>
      </c>
      <c r="E1676" s="25" t="s">
        <v>228</v>
      </c>
      <c r="F1676" s="25">
        <v>1</v>
      </c>
      <c r="G1676" s="25" t="s">
        <v>228</v>
      </c>
      <c r="H1676" s="26" t="s">
        <v>228</v>
      </c>
    </row>
    <row r="1677" spans="1:8" ht="18" thickBot="1" x14ac:dyDescent="0.35">
      <c r="A1677" s="392"/>
      <c r="B1677" s="392"/>
      <c r="C1677" s="392"/>
      <c r="D1677" s="393"/>
      <c r="E1677" s="27">
        <v>10</v>
      </c>
      <c r="F1677" s="27">
        <v>20</v>
      </c>
      <c r="G1677" s="27">
        <v>30</v>
      </c>
      <c r="H1677" s="5">
        <v>40</v>
      </c>
    </row>
    <row r="1678" spans="1:8" s="205" customFormat="1" ht="18" x14ac:dyDescent="0.3">
      <c r="A1678" s="15" t="s">
        <v>4847</v>
      </c>
    </row>
    <row r="1679" spans="1:8" ht="18" thickBot="1" x14ac:dyDescent="0.35">
      <c r="A1679" s="17" t="s">
        <v>342</v>
      </c>
    </row>
    <row r="1680" spans="1:8" ht="18" thickBot="1" x14ac:dyDescent="0.35">
      <c r="A1680" s="386" t="s">
        <v>0</v>
      </c>
      <c r="B1680" s="396" t="s">
        <v>217</v>
      </c>
      <c r="C1680" s="396" t="s">
        <v>250</v>
      </c>
      <c r="D1680" s="396" t="s">
        <v>251</v>
      </c>
      <c r="E1680" s="462" t="s">
        <v>3757</v>
      </c>
      <c r="F1680" s="463"/>
    </row>
    <row r="1681" spans="1:6" ht="18" thickBot="1" x14ac:dyDescent="0.35">
      <c r="A1681" s="388"/>
      <c r="B1681" s="397"/>
      <c r="C1681" s="397"/>
      <c r="D1681" s="397"/>
      <c r="E1681" s="22" t="s">
        <v>4470</v>
      </c>
      <c r="F1681" s="4" t="s">
        <v>4765</v>
      </c>
    </row>
    <row r="1682" spans="1:6" x14ac:dyDescent="0.3">
      <c r="A1682" s="386" t="s">
        <v>4848</v>
      </c>
      <c r="B1682" s="389" t="s">
        <v>4767</v>
      </c>
      <c r="C1682" s="28" t="s">
        <v>349</v>
      </c>
      <c r="D1682" s="22"/>
      <c r="E1682" s="22"/>
      <c r="F1682" s="4"/>
    </row>
    <row r="1683" spans="1:6" x14ac:dyDescent="0.3">
      <c r="A1683" s="387"/>
      <c r="B1683" s="390"/>
      <c r="C1683" s="24" t="s">
        <v>3677</v>
      </c>
      <c r="D1683" s="25" t="s">
        <v>682</v>
      </c>
      <c r="E1683" s="32">
        <v>1025</v>
      </c>
      <c r="F1683" s="39">
        <v>1025</v>
      </c>
    </row>
    <row r="1684" spans="1:6" x14ac:dyDescent="0.3">
      <c r="A1684" s="387"/>
      <c r="B1684" s="390"/>
      <c r="C1684" s="24" t="s">
        <v>422</v>
      </c>
      <c r="D1684" s="25" t="s">
        <v>423</v>
      </c>
      <c r="E1684" s="25">
        <v>1</v>
      </c>
      <c r="F1684" s="26">
        <v>1</v>
      </c>
    </row>
    <row r="1685" spans="1:6" x14ac:dyDescent="0.3">
      <c r="A1685" s="387"/>
      <c r="B1685" s="390"/>
      <c r="C1685" s="29" t="s">
        <v>457</v>
      </c>
      <c r="D1685" s="25" t="s">
        <v>254</v>
      </c>
      <c r="E1685" s="25" t="s">
        <v>241</v>
      </c>
      <c r="F1685" s="26" t="s">
        <v>601</v>
      </c>
    </row>
    <row r="1686" spans="1:6" x14ac:dyDescent="0.3">
      <c r="A1686" s="387"/>
      <c r="B1686" s="390"/>
      <c r="C1686" s="29" t="s">
        <v>284</v>
      </c>
      <c r="D1686" s="25"/>
      <c r="E1686" s="25"/>
      <c r="F1686" s="26"/>
    </row>
    <row r="1687" spans="1:6" x14ac:dyDescent="0.3">
      <c r="A1687" s="387"/>
      <c r="B1687" s="390"/>
      <c r="C1687" s="24" t="s">
        <v>4834</v>
      </c>
      <c r="D1687" s="25" t="s">
        <v>262</v>
      </c>
      <c r="E1687" s="25" t="s">
        <v>1027</v>
      </c>
      <c r="F1687" s="26" t="s">
        <v>448</v>
      </c>
    </row>
    <row r="1688" spans="1:6" ht="18" thickBot="1" x14ac:dyDescent="0.35">
      <c r="A1688" s="388"/>
      <c r="B1688" s="391"/>
      <c r="C1688" s="24" t="s">
        <v>4344</v>
      </c>
      <c r="D1688" s="25" t="s">
        <v>262</v>
      </c>
      <c r="E1688" s="25" t="s">
        <v>400</v>
      </c>
      <c r="F1688" s="26" t="s">
        <v>400</v>
      </c>
    </row>
    <row r="1689" spans="1:6" ht="18" thickBot="1" x14ac:dyDescent="0.35">
      <c r="A1689" s="392"/>
      <c r="B1689" s="392"/>
      <c r="C1689" s="392"/>
      <c r="D1689" s="393"/>
      <c r="E1689" s="27">
        <v>10</v>
      </c>
      <c r="F1689" s="5">
        <v>20</v>
      </c>
    </row>
    <row r="1690" spans="1:6" s="205" customFormat="1" ht="18" x14ac:dyDescent="0.3">
      <c r="A1690" s="15" t="s">
        <v>4849</v>
      </c>
    </row>
    <row r="1691" spans="1:6" ht="18" thickBot="1" x14ac:dyDescent="0.35">
      <c r="A1691" s="17" t="s">
        <v>342</v>
      </c>
    </row>
    <row r="1692" spans="1:6" ht="26.25" thickBot="1" x14ac:dyDescent="0.35">
      <c r="A1692" s="20" t="s">
        <v>0</v>
      </c>
      <c r="B1692" s="22" t="s">
        <v>217</v>
      </c>
      <c r="C1692" s="22" t="s">
        <v>250</v>
      </c>
      <c r="D1692" s="22" t="s">
        <v>251</v>
      </c>
      <c r="E1692" s="4" t="s">
        <v>477</v>
      </c>
    </row>
    <row r="1693" spans="1:6" x14ac:dyDescent="0.3">
      <c r="A1693" s="386" t="s">
        <v>4850</v>
      </c>
      <c r="B1693" s="389" t="s">
        <v>4770</v>
      </c>
      <c r="C1693" s="28" t="s">
        <v>349</v>
      </c>
      <c r="D1693" s="22"/>
      <c r="E1693" s="4"/>
    </row>
    <row r="1694" spans="1:6" x14ac:dyDescent="0.3">
      <c r="A1694" s="387"/>
      <c r="B1694" s="390"/>
      <c r="C1694" s="24" t="s">
        <v>3677</v>
      </c>
      <c r="D1694" s="25" t="s">
        <v>682</v>
      </c>
      <c r="E1694" s="39">
        <v>1025</v>
      </c>
    </row>
    <row r="1695" spans="1:6" x14ac:dyDescent="0.3">
      <c r="A1695" s="387"/>
      <c r="B1695" s="390"/>
      <c r="C1695" s="24" t="s">
        <v>422</v>
      </c>
      <c r="D1695" s="25" t="s">
        <v>423</v>
      </c>
      <c r="E1695" s="26">
        <v>1</v>
      </c>
    </row>
    <row r="1696" spans="1:6" x14ac:dyDescent="0.3">
      <c r="A1696" s="387"/>
      <c r="B1696" s="390"/>
      <c r="C1696" s="29" t="s">
        <v>457</v>
      </c>
      <c r="D1696" s="25" t="s">
        <v>254</v>
      </c>
      <c r="E1696" s="26" t="s">
        <v>4130</v>
      </c>
    </row>
    <row r="1697" spans="1:7" x14ac:dyDescent="0.3">
      <c r="A1697" s="387"/>
      <c r="B1697" s="390"/>
      <c r="C1697" s="29" t="s">
        <v>284</v>
      </c>
      <c r="D1697" s="25"/>
      <c r="E1697" s="26"/>
    </row>
    <row r="1698" spans="1:7" x14ac:dyDescent="0.3">
      <c r="A1698" s="387"/>
      <c r="B1698" s="390"/>
      <c r="C1698" s="24" t="s">
        <v>4834</v>
      </c>
      <c r="D1698" s="25" t="s">
        <v>262</v>
      </c>
      <c r="E1698" s="26" t="s">
        <v>448</v>
      </c>
    </row>
    <row r="1699" spans="1:7" ht="18" thickBot="1" x14ac:dyDescent="0.35">
      <c r="A1699" s="388"/>
      <c r="B1699" s="391"/>
      <c r="C1699" s="24" t="s">
        <v>4344</v>
      </c>
      <c r="D1699" s="25" t="s">
        <v>262</v>
      </c>
      <c r="E1699" s="26" t="s">
        <v>400</v>
      </c>
    </row>
    <row r="1700" spans="1:7" ht="18" thickBot="1" x14ac:dyDescent="0.35">
      <c r="A1700" s="392"/>
      <c r="B1700" s="392"/>
      <c r="C1700" s="392"/>
      <c r="D1700" s="393"/>
      <c r="E1700" s="5">
        <v>10</v>
      </c>
    </row>
    <row r="1701" spans="1:7" s="205" customFormat="1" ht="18" x14ac:dyDescent="0.3">
      <c r="A1701" s="15" t="s">
        <v>4851</v>
      </c>
    </row>
    <row r="1702" spans="1:7" s="205" customFormat="1" ht="18" x14ac:dyDescent="0.3">
      <c r="A1702" s="15" t="s">
        <v>4852</v>
      </c>
    </row>
    <row r="1703" spans="1:7" s="205" customFormat="1" ht="18" x14ac:dyDescent="0.3">
      <c r="A1703" s="15" t="s">
        <v>4853</v>
      </c>
    </row>
    <row r="1704" spans="1:7" ht="18" thickBot="1" x14ac:dyDescent="0.35">
      <c r="A1704" s="17" t="s">
        <v>342</v>
      </c>
    </row>
    <row r="1705" spans="1:7" ht="51.75" thickBot="1" x14ac:dyDescent="0.35">
      <c r="A1705" s="20" t="s">
        <v>0</v>
      </c>
      <c r="B1705" s="22" t="s">
        <v>217</v>
      </c>
      <c r="C1705" s="22" t="s">
        <v>250</v>
      </c>
      <c r="D1705" s="22" t="s">
        <v>251</v>
      </c>
      <c r="E1705" s="22" t="s">
        <v>4774</v>
      </c>
      <c r="F1705" s="22" t="s">
        <v>4667</v>
      </c>
      <c r="G1705" s="4" t="s">
        <v>4775</v>
      </c>
    </row>
    <row r="1706" spans="1:7" x14ac:dyDescent="0.3">
      <c r="A1706" s="386" t="s">
        <v>4850</v>
      </c>
      <c r="B1706" s="389" t="s">
        <v>4776</v>
      </c>
      <c r="C1706" s="28" t="s">
        <v>349</v>
      </c>
      <c r="D1706" s="22"/>
      <c r="E1706" s="22"/>
      <c r="F1706" s="22"/>
      <c r="G1706" s="4"/>
    </row>
    <row r="1707" spans="1:7" x14ac:dyDescent="0.3">
      <c r="A1707" s="387"/>
      <c r="B1707" s="390"/>
      <c r="C1707" s="24" t="s">
        <v>3677</v>
      </c>
      <c r="D1707" s="25" t="s">
        <v>682</v>
      </c>
      <c r="E1707" s="32">
        <v>1025</v>
      </c>
      <c r="F1707" s="32">
        <v>1025</v>
      </c>
      <c r="G1707" s="39">
        <v>1025</v>
      </c>
    </row>
    <row r="1708" spans="1:7" x14ac:dyDescent="0.3">
      <c r="A1708" s="387"/>
      <c r="B1708" s="390"/>
      <c r="C1708" s="24" t="s">
        <v>422</v>
      </c>
      <c r="D1708" s="25" t="s">
        <v>423</v>
      </c>
      <c r="E1708" s="25">
        <v>4</v>
      </c>
      <c r="F1708" s="25">
        <v>2</v>
      </c>
      <c r="G1708" s="26">
        <v>1</v>
      </c>
    </row>
    <row r="1709" spans="1:7" x14ac:dyDescent="0.3">
      <c r="A1709" s="387" t="s">
        <v>4850</v>
      </c>
      <c r="B1709" s="390" t="s">
        <v>4777</v>
      </c>
      <c r="C1709" s="29" t="s">
        <v>457</v>
      </c>
      <c r="D1709" s="25" t="s">
        <v>254</v>
      </c>
      <c r="E1709" s="25" t="s">
        <v>638</v>
      </c>
      <c r="F1709" s="25" t="s">
        <v>635</v>
      </c>
      <c r="G1709" s="26" t="s">
        <v>622</v>
      </c>
    </row>
    <row r="1710" spans="1:7" x14ac:dyDescent="0.3">
      <c r="A1710" s="387"/>
      <c r="B1710" s="390"/>
      <c r="C1710" s="29" t="s">
        <v>284</v>
      </c>
      <c r="D1710" s="25"/>
      <c r="E1710" s="25"/>
      <c r="F1710" s="25"/>
      <c r="G1710" s="26"/>
    </row>
    <row r="1711" spans="1:7" x14ac:dyDescent="0.3">
      <c r="A1711" s="387" t="s">
        <v>4850</v>
      </c>
      <c r="B1711" s="390" t="s">
        <v>4778</v>
      </c>
      <c r="C1711" s="24" t="s">
        <v>4834</v>
      </c>
      <c r="D1711" s="25" t="s">
        <v>262</v>
      </c>
      <c r="E1711" s="25" t="s">
        <v>447</v>
      </c>
      <c r="F1711" s="25" t="s">
        <v>263</v>
      </c>
      <c r="G1711" s="26" t="s">
        <v>447</v>
      </c>
    </row>
    <row r="1712" spans="1:7" ht="18" thickBot="1" x14ac:dyDescent="0.35">
      <c r="A1712" s="388"/>
      <c r="B1712" s="391"/>
      <c r="C1712" s="24" t="s">
        <v>4344</v>
      </c>
      <c r="D1712" s="25" t="s">
        <v>262</v>
      </c>
      <c r="E1712" s="25" t="s">
        <v>400</v>
      </c>
      <c r="F1712" s="25" t="s">
        <v>400</v>
      </c>
      <c r="G1712" s="26" t="s">
        <v>400</v>
      </c>
    </row>
    <row r="1713" spans="1:7" ht="18" thickBot="1" x14ac:dyDescent="0.35">
      <c r="A1713" s="392"/>
      <c r="B1713" s="392"/>
      <c r="C1713" s="392"/>
      <c r="D1713" s="393"/>
      <c r="E1713" s="27">
        <v>20</v>
      </c>
      <c r="F1713" s="27">
        <v>30</v>
      </c>
      <c r="G1713" s="5">
        <v>40</v>
      </c>
    </row>
    <row r="1714" spans="1:7" s="205" customFormat="1" ht="18" x14ac:dyDescent="0.3">
      <c r="A1714" s="15" t="s">
        <v>4854</v>
      </c>
    </row>
    <row r="1715" spans="1:7" s="205" customFormat="1" ht="18" x14ac:dyDescent="0.3">
      <c r="A1715" s="15" t="s">
        <v>4855</v>
      </c>
    </row>
    <row r="1716" spans="1:7" ht="18" thickBot="1" x14ac:dyDescent="0.35">
      <c r="A1716" s="17" t="s">
        <v>342</v>
      </c>
    </row>
    <row r="1717" spans="1:7" ht="26.25" thickBot="1" x14ac:dyDescent="0.35">
      <c r="A1717" s="20" t="s">
        <v>0</v>
      </c>
      <c r="B1717" s="22" t="s">
        <v>217</v>
      </c>
      <c r="C1717" s="22" t="s">
        <v>250</v>
      </c>
      <c r="D1717" s="22" t="s">
        <v>251</v>
      </c>
      <c r="E1717" s="22" t="s">
        <v>4781</v>
      </c>
      <c r="F1717" s="4" t="s">
        <v>4782</v>
      </c>
    </row>
    <row r="1718" spans="1:7" x14ac:dyDescent="0.3">
      <c r="A1718" s="386" t="s">
        <v>4850</v>
      </c>
      <c r="B1718" s="389" t="s">
        <v>4783</v>
      </c>
      <c r="C1718" s="28" t="s">
        <v>349</v>
      </c>
      <c r="D1718" s="22"/>
      <c r="E1718" s="22"/>
      <c r="F1718" s="4"/>
    </row>
    <row r="1719" spans="1:7" x14ac:dyDescent="0.3">
      <c r="A1719" s="387"/>
      <c r="B1719" s="390"/>
      <c r="C1719" s="24" t="s">
        <v>3677</v>
      </c>
      <c r="D1719" s="25" t="s">
        <v>682</v>
      </c>
      <c r="E1719" s="32">
        <v>1025</v>
      </c>
      <c r="F1719" s="39">
        <v>1025</v>
      </c>
    </row>
    <row r="1720" spans="1:7" x14ac:dyDescent="0.3">
      <c r="A1720" s="23" t="s">
        <v>4850</v>
      </c>
      <c r="B1720" s="24" t="s">
        <v>4784</v>
      </c>
      <c r="C1720" s="24" t="s">
        <v>422</v>
      </c>
      <c r="D1720" s="25" t="s">
        <v>423</v>
      </c>
      <c r="E1720" s="25">
        <v>4</v>
      </c>
      <c r="F1720" s="26">
        <v>4</v>
      </c>
    </row>
    <row r="1721" spans="1:7" x14ac:dyDescent="0.3">
      <c r="A1721" s="23"/>
      <c r="B1721" s="24"/>
      <c r="C1721" s="29" t="s">
        <v>457</v>
      </c>
      <c r="D1721" s="25" t="s">
        <v>254</v>
      </c>
      <c r="E1721" s="25" t="s">
        <v>4554</v>
      </c>
      <c r="F1721" s="26" t="s">
        <v>936</v>
      </c>
    </row>
    <row r="1722" spans="1:7" x14ac:dyDescent="0.3">
      <c r="A1722" s="23"/>
      <c r="B1722" s="24"/>
      <c r="C1722" s="29" t="s">
        <v>284</v>
      </c>
      <c r="D1722" s="25"/>
      <c r="E1722" s="25"/>
      <c r="F1722" s="26"/>
    </row>
    <row r="1723" spans="1:7" x14ac:dyDescent="0.3">
      <c r="A1723" s="23"/>
      <c r="B1723" s="24"/>
      <c r="C1723" s="24" t="s">
        <v>4834</v>
      </c>
      <c r="D1723" s="25" t="s">
        <v>262</v>
      </c>
      <c r="E1723" s="25" t="s">
        <v>263</v>
      </c>
      <c r="F1723" s="26" t="s">
        <v>263</v>
      </c>
    </row>
    <row r="1724" spans="1:7" ht="18" thickBot="1" x14ac:dyDescent="0.35">
      <c r="A1724" s="23"/>
      <c r="B1724" s="24"/>
      <c r="C1724" s="24" t="s">
        <v>4344</v>
      </c>
      <c r="D1724" s="25" t="s">
        <v>262</v>
      </c>
      <c r="E1724" s="25" t="s">
        <v>400</v>
      </c>
      <c r="F1724" s="26" t="s">
        <v>400</v>
      </c>
    </row>
    <row r="1725" spans="1:7" ht="18" thickBot="1" x14ac:dyDescent="0.35">
      <c r="A1725" s="392"/>
      <c r="B1725" s="392"/>
      <c r="C1725" s="392"/>
      <c r="D1725" s="393"/>
      <c r="E1725" s="27">
        <v>50</v>
      </c>
      <c r="F1725" s="5">
        <v>60</v>
      </c>
    </row>
    <row r="1726" spans="1:7" s="205" customFormat="1" ht="18" x14ac:dyDescent="0.3">
      <c r="A1726" s="15" t="s">
        <v>4856</v>
      </c>
    </row>
    <row r="1727" spans="1:7" ht="18" thickBot="1" x14ac:dyDescent="0.35">
      <c r="A1727" s="17" t="s">
        <v>342</v>
      </c>
    </row>
    <row r="1728" spans="1:7" ht="26.25" thickBot="1" x14ac:dyDescent="0.35">
      <c r="A1728" s="20" t="s">
        <v>0</v>
      </c>
      <c r="B1728" s="22" t="s">
        <v>217</v>
      </c>
      <c r="C1728" s="22" t="s">
        <v>250</v>
      </c>
      <c r="D1728" s="22" t="s">
        <v>251</v>
      </c>
      <c r="E1728" s="4" t="s">
        <v>477</v>
      </c>
    </row>
    <row r="1729" spans="1:5" x14ac:dyDescent="0.3">
      <c r="A1729" s="386" t="s">
        <v>4850</v>
      </c>
      <c r="B1729" s="389" t="s">
        <v>4857</v>
      </c>
      <c r="C1729" s="28" t="s">
        <v>349</v>
      </c>
      <c r="D1729" s="22"/>
      <c r="E1729" s="4"/>
    </row>
    <row r="1730" spans="1:5" x14ac:dyDescent="0.3">
      <c r="A1730" s="387"/>
      <c r="B1730" s="390"/>
      <c r="C1730" s="24" t="s">
        <v>3677</v>
      </c>
      <c r="D1730" s="25" t="s">
        <v>682</v>
      </c>
      <c r="E1730" s="39">
        <v>1025</v>
      </c>
    </row>
    <row r="1731" spans="1:5" x14ac:dyDescent="0.3">
      <c r="A1731" s="387"/>
      <c r="B1731" s="390"/>
      <c r="C1731" s="24" t="s">
        <v>422</v>
      </c>
      <c r="D1731" s="25" t="s">
        <v>423</v>
      </c>
      <c r="E1731" s="26">
        <v>1</v>
      </c>
    </row>
    <row r="1732" spans="1:5" x14ac:dyDescent="0.3">
      <c r="A1732" s="387"/>
      <c r="B1732" s="390"/>
      <c r="C1732" s="29" t="s">
        <v>457</v>
      </c>
      <c r="D1732" s="25" t="s">
        <v>254</v>
      </c>
      <c r="E1732" s="26" t="s">
        <v>2335</v>
      </c>
    </row>
    <row r="1733" spans="1:5" x14ac:dyDescent="0.3">
      <c r="A1733" s="387"/>
      <c r="B1733" s="390"/>
      <c r="C1733" s="29" t="s">
        <v>284</v>
      </c>
      <c r="D1733" s="25"/>
      <c r="E1733" s="26"/>
    </row>
    <row r="1734" spans="1:5" x14ac:dyDescent="0.3">
      <c r="A1734" s="387"/>
      <c r="B1734" s="390"/>
      <c r="C1734" s="24" t="s">
        <v>4834</v>
      </c>
      <c r="D1734" s="25" t="s">
        <v>262</v>
      </c>
      <c r="E1734" s="26" t="s">
        <v>447</v>
      </c>
    </row>
    <row r="1735" spans="1:5" ht="18" thickBot="1" x14ac:dyDescent="0.35">
      <c r="A1735" s="388"/>
      <c r="B1735" s="391"/>
      <c r="C1735" s="24" t="s">
        <v>4344</v>
      </c>
      <c r="D1735" s="25" t="s">
        <v>262</v>
      </c>
      <c r="E1735" s="26" t="s">
        <v>400</v>
      </c>
    </row>
    <row r="1736" spans="1:5" ht="18" thickBot="1" x14ac:dyDescent="0.35">
      <c r="A1736" s="392"/>
      <c r="B1736" s="392"/>
      <c r="C1736" s="392"/>
      <c r="D1736" s="393"/>
      <c r="E1736" s="5">
        <v>70</v>
      </c>
    </row>
    <row r="1737" spans="1:5" s="205" customFormat="1" ht="18" x14ac:dyDescent="0.3">
      <c r="A1737" s="15" t="s">
        <v>9100</v>
      </c>
    </row>
    <row r="1738" spans="1:5" ht="18" thickBot="1" x14ac:dyDescent="0.35">
      <c r="A1738" s="17" t="s">
        <v>342</v>
      </c>
    </row>
    <row r="1739" spans="1:5" ht="26.25" thickBot="1" x14ac:dyDescent="0.35">
      <c r="A1739" s="20" t="s">
        <v>0</v>
      </c>
      <c r="B1739" s="22" t="s">
        <v>217</v>
      </c>
      <c r="C1739" s="22" t="s">
        <v>250</v>
      </c>
      <c r="D1739" s="22" t="s">
        <v>251</v>
      </c>
      <c r="E1739" s="4" t="s">
        <v>477</v>
      </c>
    </row>
    <row r="1740" spans="1:5" x14ac:dyDescent="0.3">
      <c r="A1740" s="386" t="s">
        <v>4858</v>
      </c>
      <c r="B1740" s="389" t="s">
        <v>4859</v>
      </c>
      <c r="C1740" s="28" t="s">
        <v>349</v>
      </c>
      <c r="D1740" s="22"/>
      <c r="E1740" s="4"/>
    </row>
    <row r="1741" spans="1:5" x14ac:dyDescent="0.3">
      <c r="A1741" s="387"/>
      <c r="B1741" s="390"/>
      <c r="C1741" s="24" t="s">
        <v>3677</v>
      </c>
      <c r="D1741" s="25" t="s">
        <v>682</v>
      </c>
      <c r="E1741" s="39">
        <v>1025</v>
      </c>
    </row>
    <row r="1742" spans="1:5" x14ac:dyDescent="0.3">
      <c r="A1742" s="387"/>
      <c r="B1742" s="390"/>
      <c r="C1742" s="24" t="s">
        <v>422</v>
      </c>
      <c r="D1742" s="25" t="s">
        <v>423</v>
      </c>
      <c r="E1742" s="26">
        <v>1</v>
      </c>
    </row>
    <row r="1743" spans="1:5" x14ac:dyDescent="0.3">
      <c r="A1743" s="387"/>
      <c r="B1743" s="390"/>
      <c r="C1743" s="29" t="s">
        <v>457</v>
      </c>
      <c r="D1743" s="25" t="s">
        <v>254</v>
      </c>
      <c r="E1743" s="26" t="s">
        <v>309</v>
      </c>
    </row>
    <row r="1744" spans="1:5" x14ac:dyDescent="0.3">
      <c r="A1744" s="387"/>
      <c r="B1744" s="390"/>
      <c r="C1744" s="29" t="s">
        <v>284</v>
      </c>
      <c r="D1744" s="25"/>
      <c r="E1744" s="26"/>
    </row>
    <row r="1745" spans="1:5" ht="25.5" x14ac:dyDescent="0.3">
      <c r="A1745" s="387"/>
      <c r="B1745" s="390"/>
      <c r="C1745" s="24" t="s">
        <v>4860</v>
      </c>
      <c r="D1745" s="25" t="s">
        <v>262</v>
      </c>
      <c r="E1745" s="26" t="s">
        <v>860</v>
      </c>
    </row>
    <row r="1746" spans="1:5" x14ac:dyDescent="0.3">
      <c r="A1746" s="387"/>
      <c r="B1746" s="390"/>
      <c r="C1746" s="24" t="s">
        <v>4834</v>
      </c>
      <c r="D1746" s="25" t="s">
        <v>262</v>
      </c>
      <c r="E1746" s="26" t="s">
        <v>263</v>
      </c>
    </row>
    <row r="1747" spans="1:5" ht="18" thickBot="1" x14ac:dyDescent="0.35">
      <c r="A1747" s="388"/>
      <c r="B1747" s="391"/>
      <c r="C1747" s="24" t="s">
        <v>4344</v>
      </c>
      <c r="D1747" s="25" t="s">
        <v>262</v>
      </c>
      <c r="E1747" s="26" t="s">
        <v>2278</v>
      </c>
    </row>
    <row r="1748" spans="1:5" ht="18" thickBot="1" x14ac:dyDescent="0.35">
      <c r="A1748" s="392"/>
      <c r="B1748" s="392"/>
      <c r="C1748" s="392"/>
      <c r="D1748" s="393"/>
      <c r="E1748" s="5">
        <v>10</v>
      </c>
    </row>
    <row r="1749" spans="1:5" s="205" customFormat="1" ht="18" x14ac:dyDescent="0.3">
      <c r="A1749" s="15" t="s">
        <v>4861</v>
      </c>
    </row>
    <row r="1750" spans="1:5" ht="18" thickBot="1" x14ac:dyDescent="0.35">
      <c r="A1750" s="17" t="s">
        <v>342</v>
      </c>
    </row>
    <row r="1751" spans="1:5" ht="26.25" thickBot="1" x14ac:dyDescent="0.35">
      <c r="A1751" s="20" t="s">
        <v>0</v>
      </c>
      <c r="B1751" s="22" t="s">
        <v>217</v>
      </c>
      <c r="C1751" s="22" t="s">
        <v>250</v>
      </c>
      <c r="D1751" s="22" t="s">
        <v>251</v>
      </c>
      <c r="E1751" s="4" t="s">
        <v>477</v>
      </c>
    </row>
    <row r="1752" spans="1:5" x14ac:dyDescent="0.3">
      <c r="A1752" s="386" t="s">
        <v>4862</v>
      </c>
      <c r="B1752" s="389" t="s">
        <v>4863</v>
      </c>
      <c r="C1752" s="28" t="s">
        <v>349</v>
      </c>
      <c r="D1752" s="22"/>
      <c r="E1752" s="4"/>
    </row>
    <row r="1753" spans="1:5" x14ac:dyDescent="0.3">
      <c r="A1753" s="387"/>
      <c r="B1753" s="390"/>
      <c r="C1753" s="24" t="s">
        <v>3677</v>
      </c>
      <c r="D1753" s="25" t="s">
        <v>682</v>
      </c>
      <c r="E1753" s="39">
        <v>1025</v>
      </c>
    </row>
    <row r="1754" spans="1:5" x14ac:dyDescent="0.3">
      <c r="A1754" s="387"/>
      <c r="B1754" s="390"/>
      <c r="C1754" s="24" t="s">
        <v>422</v>
      </c>
      <c r="D1754" s="25" t="s">
        <v>423</v>
      </c>
      <c r="E1754" s="26">
        <v>5</v>
      </c>
    </row>
    <row r="1755" spans="1:5" x14ac:dyDescent="0.3">
      <c r="A1755" s="387"/>
      <c r="B1755" s="390"/>
      <c r="C1755" s="29" t="s">
        <v>457</v>
      </c>
      <c r="D1755" s="25" t="s">
        <v>254</v>
      </c>
      <c r="E1755" s="26" t="s">
        <v>2532</v>
      </c>
    </row>
    <row r="1756" spans="1:5" x14ac:dyDescent="0.3">
      <c r="A1756" s="387"/>
      <c r="B1756" s="390"/>
      <c r="C1756" s="29" t="s">
        <v>284</v>
      </c>
      <c r="D1756" s="25"/>
      <c r="E1756" s="26"/>
    </row>
    <row r="1757" spans="1:5" x14ac:dyDescent="0.3">
      <c r="A1757" s="387"/>
      <c r="B1757" s="390"/>
      <c r="C1757" s="24" t="s">
        <v>4834</v>
      </c>
      <c r="D1757" s="25" t="s">
        <v>262</v>
      </c>
      <c r="E1757" s="26" t="s">
        <v>264</v>
      </c>
    </row>
    <row r="1758" spans="1:5" ht="18" thickBot="1" x14ac:dyDescent="0.35">
      <c r="A1758" s="388"/>
      <c r="B1758" s="391"/>
      <c r="C1758" s="24" t="s">
        <v>4344</v>
      </c>
      <c r="D1758" s="25" t="s">
        <v>262</v>
      </c>
      <c r="E1758" s="26" t="s">
        <v>924</v>
      </c>
    </row>
    <row r="1759" spans="1:5" ht="18" thickBot="1" x14ac:dyDescent="0.35">
      <c r="A1759" s="392"/>
      <c r="B1759" s="392"/>
      <c r="C1759" s="392"/>
      <c r="D1759" s="393"/>
      <c r="E1759" s="5">
        <v>10</v>
      </c>
    </row>
    <row r="1760" spans="1:5" s="205" customFormat="1" ht="18" x14ac:dyDescent="0.3">
      <c r="A1760" s="15" t="s">
        <v>4864</v>
      </c>
    </row>
    <row r="1761" spans="1:7" x14ac:dyDescent="0.3">
      <c r="A1761" s="16" t="s">
        <v>211</v>
      </c>
    </row>
    <row r="1762" spans="1:7" x14ac:dyDescent="0.3">
      <c r="A1762" s="17" t="s">
        <v>4865</v>
      </c>
    </row>
    <row r="1763" spans="1:7" s="205" customFormat="1" ht="18" x14ac:dyDescent="0.3">
      <c r="A1763" s="15" t="s">
        <v>4866</v>
      </c>
    </row>
    <row r="1764" spans="1:7" s="205" customFormat="1" ht="18" x14ac:dyDescent="0.3">
      <c r="A1764" s="15" t="s">
        <v>4867</v>
      </c>
    </row>
    <row r="1765" spans="1:7" s="205" customFormat="1" ht="18" x14ac:dyDescent="0.3">
      <c r="A1765" s="15" t="s">
        <v>4868</v>
      </c>
    </row>
    <row r="1766" spans="1:7" ht="18" thickBot="1" x14ac:dyDescent="0.35">
      <c r="A1766" s="17" t="s">
        <v>342</v>
      </c>
    </row>
    <row r="1767" spans="1:7" ht="39" thickBot="1" x14ac:dyDescent="0.35">
      <c r="A1767" s="20" t="s">
        <v>0</v>
      </c>
      <c r="B1767" s="22" t="s">
        <v>217</v>
      </c>
      <c r="C1767" s="22" t="s">
        <v>250</v>
      </c>
      <c r="D1767" s="22" t="s">
        <v>251</v>
      </c>
      <c r="E1767" s="22" t="s">
        <v>4832</v>
      </c>
      <c r="F1767" s="22" t="s">
        <v>4730</v>
      </c>
      <c r="G1767" s="4" t="s">
        <v>4731</v>
      </c>
    </row>
    <row r="1768" spans="1:7" x14ac:dyDescent="0.3">
      <c r="A1768" s="386" t="s">
        <v>4869</v>
      </c>
      <c r="B1768" s="389" t="s">
        <v>26</v>
      </c>
      <c r="C1768" s="28" t="s">
        <v>349</v>
      </c>
      <c r="D1768" s="22"/>
      <c r="E1768" s="22"/>
      <c r="F1768" s="22"/>
      <c r="G1768" s="4"/>
    </row>
    <row r="1769" spans="1:7" x14ac:dyDescent="0.3">
      <c r="A1769" s="387"/>
      <c r="B1769" s="390"/>
      <c r="C1769" s="24" t="s">
        <v>3677</v>
      </c>
      <c r="D1769" s="25" t="s">
        <v>682</v>
      </c>
      <c r="E1769" s="32">
        <v>1015</v>
      </c>
      <c r="F1769" s="32">
        <v>1015</v>
      </c>
      <c r="G1769" s="39">
        <v>1015</v>
      </c>
    </row>
    <row r="1770" spans="1:7" x14ac:dyDescent="0.3">
      <c r="A1770" s="387"/>
      <c r="B1770" s="390"/>
      <c r="C1770" s="24" t="s">
        <v>422</v>
      </c>
      <c r="D1770" s="25" t="s">
        <v>423</v>
      </c>
      <c r="E1770" s="25" t="s">
        <v>228</v>
      </c>
      <c r="F1770" s="25">
        <v>2</v>
      </c>
      <c r="G1770" s="26">
        <v>1</v>
      </c>
    </row>
    <row r="1771" spans="1:7" x14ac:dyDescent="0.3">
      <c r="A1771" s="387" t="s">
        <v>4869</v>
      </c>
      <c r="B1771" s="390" t="s">
        <v>4734</v>
      </c>
      <c r="C1771" s="29" t="s">
        <v>215</v>
      </c>
      <c r="D1771" s="25" t="s">
        <v>254</v>
      </c>
      <c r="E1771" s="25" t="s">
        <v>282</v>
      </c>
      <c r="F1771" s="25" t="s">
        <v>571</v>
      </c>
      <c r="G1771" s="26" t="s">
        <v>2660</v>
      </c>
    </row>
    <row r="1772" spans="1:7" x14ac:dyDescent="0.3">
      <c r="A1772" s="387"/>
      <c r="B1772" s="390"/>
      <c r="C1772" s="29" t="s">
        <v>284</v>
      </c>
      <c r="D1772" s="25"/>
      <c r="E1772" s="25"/>
      <c r="F1772" s="25"/>
      <c r="G1772" s="26"/>
    </row>
    <row r="1773" spans="1:7" x14ac:dyDescent="0.3">
      <c r="A1773" s="387"/>
      <c r="B1773" s="390"/>
      <c r="C1773" s="24" t="s">
        <v>4676</v>
      </c>
      <c r="D1773" s="25" t="s">
        <v>262</v>
      </c>
      <c r="E1773" s="25" t="s">
        <v>697</v>
      </c>
      <c r="F1773" s="25" t="s">
        <v>697</v>
      </c>
      <c r="G1773" s="26" t="s">
        <v>697</v>
      </c>
    </row>
    <row r="1774" spans="1:7" x14ac:dyDescent="0.3">
      <c r="A1774" s="23" t="s">
        <v>4869</v>
      </c>
      <c r="B1774" s="24" t="s">
        <v>4347</v>
      </c>
      <c r="C1774" s="24" t="s">
        <v>4344</v>
      </c>
      <c r="D1774" s="25" t="s">
        <v>262</v>
      </c>
      <c r="E1774" s="25" t="s">
        <v>2278</v>
      </c>
      <c r="F1774" s="25" t="s">
        <v>2278</v>
      </c>
      <c r="G1774" s="26" t="s">
        <v>228</v>
      </c>
    </row>
    <row r="1775" spans="1:7" x14ac:dyDescent="0.3">
      <c r="A1775" s="23"/>
      <c r="B1775" s="24"/>
      <c r="C1775" s="24" t="s">
        <v>4339</v>
      </c>
      <c r="D1775" s="25" t="s">
        <v>262</v>
      </c>
      <c r="E1775" s="25" t="s">
        <v>228</v>
      </c>
      <c r="F1775" s="25" t="s">
        <v>228</v>
      </c>
      <c r="G1775" s="26" t="s">
        <v>2278</v>
      </c>
    </row>
    <row r="1776" spans="1:7" ht="18" thickBot="1" x14ac:dyDescent="0.35">
      <c r="A1776" s="23"/>
      <c r="B1776" s="24"/>
      <c r="C1776" s="24" t="s">
        <v>1541</v>
      </c>
      <c r="D1776" s="25" t="s">
        <v>423</v>
      </c>
      <c r="E1776" s="25">
        <v>2</v>
      </c>
      <c r="F1776" s="25">
        <v>2</v>
      </c>
      <c r="G1776" s="26">
        <v>2</v>
      </c>
    </row>
    <row r="1777" spans="1:7" ht="18" thickBot="1" x14ac:dyDescent="0.35">
      <c r="A1777" s="392"/>
      <c r="B1777" s="392"/>
      <c r="C1777" s="392"/>
      <c r="D1777" s="393"/>
      <c r="E1777" s="27">
        <v>10</v>
      </c>
      <c r="F1777" s="27">
        <v>20</v>
      </c>
      <c r="G1777" s="5">
        <v>30</v>
      </c>
    </row>
    <row r="1778" spans="1:7" s="205" customFormat="1" ht="18" x14ac:dyDescent="0.3">
      <c r="A1778" s="15" t="s">
        <v>4870</v>
      </c>
    </row>
    <row r="1779" spans="1:7" ht="18" thickBot="1" x14ac:dyDescent="0.35">
      <c r="A1779" s="17" t="s">
        <v>342</v>
      </c>
    </row>
    <row r="1780" spans="1:7" ht="18" thickBot="1" x14ac:dyDescent="0.35">
      <c r="A1780" s="386" t="s">
        <v>0</v>
      </c>
      <c r="B1780" s="396" t="s">
        <v>217</v>
      </c>
      <c r="C1780" s="396" t="s">
        <v>250</v>
      </c>
      <c r="D1780" s="396" t="s">
        <v>251</v>
      </c>
      <c r="E1780" s="462" t="s">
        <v>4736</v>
      </c>
      <c r="F1780" s="490"/>
      <c r="G1780" s="463"/>
    </row>
    <row r="1781" spans="1:7" ht="18" thickBot="1" x14ac:dyDescent="0.35">
      <c r="A1781" s="388"/>
      <c r="B1781" s="397"/>
      <c r="C1781" s="397"/>
      <c r="D1781" s="397"/>
      <c r="E1781" s="22" t="s">
        <v>4737</v>
      </c>
      <c r="F1781" s="22" t="s">
        <v>562</v>
      </c>
      <c r="G1781" s="4" t="s">
        <v>219</v>
      </c>
    </row>
    <row r="1782" spans="1:7" x14ac:dyDescent="0.3">
      <c r="A1782" s="386" t="s">
        <v>4871</v>
      </c>
      <c r="B1782" s="389" t="s">
        <v>4739</v>
      </c>
      <c r="C1782" s="28" t="s">
        <v>349</v>
      </c>
      <c r="D1782" s="22"/>
      <c r="E1782" s="22"/>
      <c r="F1782" s="22"/>
      <c r="G1782" s="4"/>
    </row>
    <row r="1783" spans="1:7" x14ac:dyDescent="0.3">
      <c r="A1783" s="387"/>
      <c r="B1783" s="390"/>
      <c r="C1783" s="24" t="s">
        <v>3677</v>
      </c>
      <c r="D1783" s="25" t="s">
        <v>682</v>
      </c>
      <c r="E1783" s="32">
        <v>1015</v>
      </c>
      <c r="F1783" s="32">
        <v>1015</v>
      </c>
      <c r="G1783" s="39">
        <v>1015</v>
      </c>
    </row>
    <row r="1784" spans="1:7" x14ac:dyDescent="0.3">
      <c r="A1784" s="387"/>
      <c r="B1784" s="390"/>
      <c r="C1784" s="24" t="s">
        <v>422</v>
      </c>
      <c r="D1784" s="25" t="s">
        <v>423</v>
      </c>
      <c r="E1784" s="25">
        <v>5</v>
      </c>
      <c r="F1784" s="25">
        <v>4</v>
      </c>
      <c r="G1784" s="26">
        <v>4</v>
      </c>
    </row>
    <row r="1785" spans="1:7" x14ac:dyDescent="0.3">
      <c r="A1785" s="387"/>
      <c r="B1785" s="390"/>
      <c r="C1785" s="29" t="s">
        <v>457</v>
      </c>
      <c r="D1785" s="25" t="s">
        <v>254</v>
      </c>
      <c r="E1785" s="25" t="s">
        <v>3051</v>
      </c>
      <c r="F1785" s="25" t="s">
        <v>2515</v>
      </c>
      <c r="G1785" s="26" t="s">
        <v>628</v>
      </c>
    </row>
    <row r="1786" spans="1:7" x14ac:dyDescent="0.3">
      <c r="A1786" s="387"/>
      <c r="B1786" s="390"/>
      <c r="C1786" s="29" t="s">
        <v>284</v>
      </c>
      <c r="D1786" s="25"/>
      <c r="E1786" s="25"/>
      <c r="F1786" s="25"/>
      <c r="G1786" s="26"/>
    </row>
    <row r="1787" spans="1:7" ht="27" x14ac:dyDescent="0.3">
      <c r="A1787" s="387"/>
      <c r="B1787" s="390"/>
      <c r="C1787" s="24" t="s">
        <v>4568</v>
      </c>
      <c r="D1787" s="25" t="s">
        <v>262</v>
      </c>
      <c r="E1787" s="25" t="s">
        <v>697</v>
      </c>
      <c r="F1787" s="25" t="s">
        <v>697</v>
      </c>
      <c r="G1787" s="26" t="s">
        <v>697</v>
      </c>
    </row>
    <row r="1788" spans="1:7" x14ac:dyDescent="0.3">
      <c r="A1788" s="387"/>
      <c r="B1788" s="390"/>
      <c r="C1788" s="24" t="s">
        <v>4344</v>
      </c>
      <c r="D1788" s="25" t="s">
        <v>262</v>
      </c>
      <c r="E1788" s="25" t="s">
        <v>400</v>
      </c>
      <c r="F1788" s="25" t="s">
        <v>400</v>
      </c>
      <c r="G1788" s="26" t="s">
        <v>400</v>
      </c>
    </row>
    <row r="1789" spans="1:7" ht="18" thickBot="1" x14ac:dyDescent="0.35">
      <c r="A1789" s="388"/>
      <c r="B1789" s="391"/>
      <c r="C1789" s="24" t="s">
        <v>1541</v>
      </c>
      <c r="D1789" s="25" t="s">
        <v>423</v>
      </c>
      <c r="E1789" s="25">
        <v>2</v>
      </c>
      <c r="F1789" s="25">
        <v>2</v>
      </c>
      <c r="G1789" s="26">
        <v>2</v>
      </c>
    </row>
    <row r="1790" spans="1:7" ht="18" thickBot="1" x14ac:dyDescent="0.35">
      <c r="A1790" s="392"/>
      <c r="B1790" s="392"/>
      <c r="C1790" s="392"/>
      <c r="D1790" s="393"/>
      <c r="E1790" s="27">
        <v>10</v>
      </c>
      <c r="F1790" s="27">
        <v>20</v>
      </c>
      <c r="G1790" s="5">
        <v>30</v>
      </c>
    </row>
    <row r="1791" spans="1:7" ht="18" thickBot="1" x14ac:dyDescent="0.35">
      <c r="A1791" s="17" t="s">
        <v>342</v>
      </c>
    </row>
    <row r="1792" spans="1:7" ht="18" thickBot="1" x14ac:dyDescent="0.35">
      <c r="A1792" s="386" t="s">
        <v>0</v>
      </c>
      <c r="B1792" s="396" t="s">
        <v>217</v>
      </c>
      <c r="C1792" s="396" t="s">
        <v>250</v>
      </c>
      <c r="D1792" s="396" t="s">
        <v>251</v>
      </c>
      <c r="E1792" s="462" t="s">
        <v>4740</v>
      </c>
      <c r="F1792" s="490"/>
      <c r="G1792" s="463"/>
    </row>
    <row r="1793" spans="1:8" ht="18" thickBot="1" x14ac:dyDescent="0.35">
      <c r="A1793" s="388"/>
      <c r="B1793" s="397"/>
      <c r="C1793" s="397"/>
      <c r="D1793" s="397"/>
      <c r="E1793" s="22" t="s">
        <v>220</v>
      </c>
      <c r="F1793" s="22" t="s">
        <v>221</v>
      </c>
      <c r="G1793" s="4" t="s">
        <v>222</v>
      </c>
    </row>
    <row r="1794" spans="1:8" x14ac:dyDescent="0.3">
      <c r="A1794" s="386" t="s">
        <v>4871</v>
      </c>
      <c r="B1794" s="389" t="s">
        <v>4739</v>
      </c>
      <c r="C1794" s="28" t="s">
        <v>349</v>
      </c>
      <c r="D1794" s="22"/>
      <c r="E1794" s="22"/>
      <c r="F1794" s="22"/>
      <c r="G1794" s="4"/>
    </row>
    <row r="1795" spans="1:8" x14ac:dyDescent="0.3">
      <c r="A1795" s="387"/>
      <c r="B1795" s="390"/>
      <c r="C1795" s="24" t="s">
        <v>3677</v>
      </c>
      <c r="D1795" s="25" t="s">
        <v>682</v>
      </c>
      <c r="E1795" s="32">
        <v>1015</v>
      </c>
      <c r="F1795" s="32">
        <v>1015</v>
      </c>
      <c r="G1795" s="39">
        <v>1015</v>
      </c>
    </row>
    <row r="1796" spans="1:8" x14ac:dyDescent="0.3">
      <c r="A1796" s="387"/>
      <c r="B1796" s="390"/>
      <c r="C1796" s="24" t="s">
        <v>422</v>
      </c>
      <c r="D1796" s="25" t="s">
        <v>423</v>
      </c>
      <c r="E1796" s="25">
        <v>3</v>
      </c>
      <c r="F1796" s="25">
        <v>2</v>
      </c>
      <c r="G1796" s="26">
        <v>2</v>
      </c>
    </row>
    <row r="1797" spans="1:8" x14ac:dyDescent="0.3">
      <c r="A1797" s="387"/>
      <c r="B1797" s="390"/>
      <c r="C1797" s="29" t="s">
        <v>457</v>
      </c>
      <c r="D1797" s="25" t="s">
        <v>254</v>
      </c>
      <c r="E1797" s="25" t="s">
        <v>1775</v>
      </c>
      <c r="F1797" s="25" t="s">
        <v>3187</v>
      </c>
      <c r="G1797" s="26" t="s">
        <v>397</v>
      </c>
    </row>
    <row r="1798" spans="1:8" x14ac:dyDescent="0.3">
      <c r="A1798" s="387"/>
      <c r="B1798" s="390"/>
      <c r="C1798" s="29" t="s">
        <v>284</v>
      </c>
      <c r="D1798" s="25"/>
      <c r="E1798" s="25"/>
      <c r="F1798" s="25"/>
      <c r="G1798" s="26"/>
    </row>
    <row r="1799" spans="1:8" ht="27" x14ac:dyDescent="0.3">
      <c r="A1799" s="387"/>
      <c r="B1799" s="390"/>
      <c r="C1799" s="24" t="s">
        <v>4568</v>
      </c>
      <c r="D1799" s="25" t="s">
        <v>262</v>
      </c>
      <c r="E1799" s="25" t="s">
        <v>697</v>
      </c>
      <c r="F1799" s="25" t="s">
        <v>697</v>
      </c>
      <c r="G1799" s="26" t="s">
        <v>697</v>
      </c>
    </row>
    <row r="1800" spans="1:8" x14ac:dyDescent="0.3">
      <c r="A1800" s="387"/>
      <c r="B1800" s="390"/>
      <c r="C1800" s="24" t="s">
        <v>4344</v>
      </c>
      <c r="D1800" s="25" t="s">
        <v>262</v>
      </c>
      <c r="E1800" s="25" t="s">
        <v>400</v>
      </c>
      <c r="F1800" s="25" t="s">
        <v>400</v>
      </c>
      <c r="G1800" s="26" t="s">
        <v>400</v>
      </c>
    </row>
    <row r="1801" spans="1:8" ht="18" thickBot="1" x14ac:dyDescent="0.35">
      <c r="A1801" s="388"/>
      <c r="B1801" s="391"/>
      <c r="C1801" s="24" t="s">
        <v>1541</v>
      </c>
      <c r="D1801" s="25" t="s">
        <v>423</v>
      </c>
      <c r="E1801" s="25">
        <v>2</v>
      </c>
      <c r="F1801" s="25">
        <v>2</v>
      </c>
      <c r="G1801" s="26">
        <v>2</v>
      </c>
    </row>
    <row r="1802" spans="1:8" ht="18" thickBot="1" x14ac:dyDescent="0.35">
      <c r="A1802" s="392"/>
      <c r="B1802" s="392"/>
      <c r="C1802" s="392"/>
      <c r="D1802" s="393"/>
      <c r="E1802" s="27">
        <v>40</v>
      </c>
      <c r="F1802" s="27">
        <v>50</v>
      </c>
      <c r="G1802" s="5">
        <v>60</v>
      </c>
    </row>
    <row r="1803" spans="1:8" s="205" customFormat="1" ht="18" x14ac:dyDescent="0.3">
      <c r="A1803" s="15" t="s">
        <v>4872</v>
      </c>
    </row>
    <row r="1804" spans="1:8" ht="18" thickBot="1" x14ac:dyDescent="0.35">
      <c r="A1804" s="17" t="s">
        <v>342</v>
      </c>
    </row>
    <row r="1805" spans="1:8" ht="18" thickBot="1" x14ac:dyDescent="0.35">
      <c r="A1805" s="386" t="s">
        <v>0</v>
      </c>
      <c r="B1805" s="396" t="s">
        <v>217</v>
      </c>
      <c r="C1805" s="396" t="s">
        <v>250</v>
      </c>
      <c r="D1805" s="396" t="s">
        <v>251</v>
      </c>
      <c r="E1805" s="462" t="s">
        <v>4736</v>
      </c>
      <c r="F1805" s="490"/>
      <c r="G1805" s="490"/>
      <c r="H1805" s="463"/>
    </row>
    <row r="1806" spans="1:8" ht="18" thickBot="1" x14ac:dyDescent="0.35">
      <c r="A1806" s="388"/>
      <c r="B1806" s="397"/>
      <c r="C1806" s="397"/>
      <c r="D1806" s="397"/>
      <c r="E1806" s="22" t="s">
        <v>4737</v>
      </c>
      <c r="F1806" s="22" t="s">
        <v>562</v>
      </c>
      <c r="G1806" s="22" t="s">
        <v>219</v>
      </c>
      <c r="H1806" s="4" t="s">
        <v>3468</v>
      </c>
    </row>
    <row r="1807" spans="1:8" x14ac:dyDescent="0.3">
      <c r="A1807" s="386" t="s">
        <v>4873</v>
      </c>
      <c r="B1807" s="389" t="s">
        <v>4745</v>
      </c>
      <c r="C1807" s="28" t="s">
        <v>349</v>
      </c>
      <c r="D1807" s="22"/>
      <c r="E1807" s="22"/>
      <c r="F1807" s="22"/>
      <c r="G1807" s="22"/>
      <c r="H1807" s="4"/>
    </row>
    <row r="1808" spans="1:8" x14ac:dyDescent="0.3">
      <c r="A1808" s="387"/>
      <c r="B1808" s="390"/>
      <c r="C1808" s="24" t="s">
        <v>3677</v>
      </c>
      <c r="D1808" s="25" t="s">
        <v>682</v>
      </c>
      <c r="E1808" s="32">
        <v>1015</v>
      </c>
      <c r="F1808" s="32">
        <v>1015</v>
      </c>
      <c r="G1808" s="32">
        <v>1015</v>
      </c>
      <c r="H1808" s="39">
        <v>1015</v>
      </c>
    </row>
    <row r="1809" spans="1:8" x14ac:dyDescent="0.3">
      <c r="A1809" s="387"/>
      <c r="B1809" s="390"/>
      <c r="C1809" s="24" t="s">
        <v>422</v>
      </c>
      <c r="D1809" s="25" t="s">
        <v>423</v>
      </c>
      <c r="E1809" s="25">
        <v>5</v>
      </c>
      <c r="F1809" s="25">
        <v>4</v>
      </c>
      <c r="G1809" s="25">
        <v>4</v>
      </c>
      <c r="H1809" s="26">
        <v>3</v>
      </c>
    </row>
    <row r="1810" spans="1:8" x14ac:dyDescent="0.3">
      <c r="A1810" s="387"/>
      <c r="B1810" s="390"/>
      <c r="C1810" s="29" t="s">
        <v>457</v>
      </c>
      <c r="D1810" s="25" t="s">
        <v>254</v>
      </c>
      <c r="E1810" s="25" t="s">
        <v>600</v>
      </c>
      <c r="F1810" s="25" t="s">
        <v>978</v>
      </c>
      <c r="G1810" s="25" t="s">
        <v>1011</v>
      </c>
      <c r="H1810" s="26" t="s">
        <v>238</v>
      </c>
    </row>
    <row r="1811" spans="1:8" x14ac:dyDescent="0.3">
      <c r="A1811" s="387"/>
      <c r="B1811" s="390"/>
      <c r="C1811" s="29" t="s">
        <v>284</v>
      </c>
      <c r="D1811" s="25"/>
      <c r="E1811" s="25"/>
      <c r="F1811" s="25"/>
      <c r="G1811" s="25"/>
      <c r="H1811" s="26"/>
    </row>
    <row r="1812" spans="1:8" x14ac:dyDescent="0.3">
      <c r="A1812" s="387"/>
      <c r="B1812" s="390"/>
      <c r="C1812" s="24" t="s">
        <v>4573</v>
      </c>
      <c r="D1812" s="25" t="s">
        <v>262</v>
      </c>
      <c r="E1812" s="25" t="s">
        <v>697</v>
      </c>
      <c r="F1812" s="25" t="s">
        <v>697</v>
      </c>
      <c r="G1812" s="25" t="s">
        <v>697</v>
      </c>
      <c r="H1812" s="26" t="s">
        <v>697</v>
      </c>
    </row>
    <row r="1813" spans="1:8" x14ac:dyDescent="0.3">
      <c r="A1813" s="387"/>
      <c r="B1813" s="390"/>
      <c r="C1813" s="24" t="s">
        <v>4344</v>
      </c>
      <c r="D1813" s="25" t="s">
        <v>262</v>
      </c>
      <c r="E1813" s="25" t="s">
        <v>400</v>
      </c>
      <c r="F1813" s="25" t="s">
        <v>400</v>
      </c>
      <c r="G1813" s="25" t="s">
        <v>400</v>
      </c>
      <c r="H1813" s="26" t="s">
        <v>400</v>
      </c>
    </row>
    <row r="1814" spans="1:8" ht="18" thickBot="1" x14ac:dyDescent="0.35">
      <c r="A1814" s="388"/>
      <c r="B1814" s="391"/>
      <c r="C1814" s="24" t="s">
        <v>1541</v>
      </c>
      <c r="D1814" s="25" t="s">
        <v>423</v>
      </c>
      <c r="E1814" s="25">
        <v>2</v>
      </c>
      <c r="F1814" s="25">
        <v>2</v>
      </c>
      <c r="G1814" s="25">
        <v>2</v>
      </c>
      <c r="H1814" s="26">
        <v>2</v>
      </c>
    </row>
    <row r="1815" spans="1:8" ht="18" thickBot="1" x14ac:dyDescent="0.35">
      <c r="A1815" s="392"/>
      <c r="B1815" s="392"/>
      <c r="C1815" s="392"/>
      <c r="D1815" s="393"/>
      <c r="E1815" s="27">
        <v>10</v>
      </c>
      <c r="F1815" s="27">
        <v>20</v>
      </c>
      <c r="G1815" s="27">
        <v>30</v>
      </c>
      <c r="H1815" s="5">
        <v>40</v>
      </c>
    </row>
    <row r="1816" spans="1:8" s="205" customFormat="1" ht="18" x14ac:dyDescent="0.3">
      <c r="A1816" s="15" t="s">
        <v>4874</v>
      </c>
    </row>
    <row r="1817" spans="1:8" ht="18" thickBot="1" x14ac:dyDescent="0.35">
      <c r="A1817" s="17" t="s">
        <v>342</v>
      </c>
    </row>
    <row r="1818" spans="1:8" ht="18" thickBot="1" x14ac:dyDescent="0.35">
      <c r="A1818" s="386" t="s">
        <v>0</v>
      </c>
      <c r="B1818" s="396" t="s">
        <v>217</v>
      </c>
      <c r="C1818" s="396" t="s">
        <v>250</v>
      </c>
      <c r="D1818" s="396" t="s">
        <v>251</v>
      </c>
      <c r="E1818" s="462" t="s">
        <v>4736</v>
      </c>
      <c r="F1818" s="490"/>
      <c r="G1818" s="490"/>
      <c r="H1818" s="463"/>
    </row>
    <row r="1819" spans="1:8" ht="18" thickBot="1" x14ac:dyDescent="0.35">
      <c r="A1819" s="388"/>
      <c r="B1819" s="397"/>
      <c r="C1819" s="397"/>
      <c r="D1819" s="397"/>
      <c r="E1819" s="22" t="s">
        <v>4737</v>
      </c>
      <c r="F1819" s="22" t="s">
        <v>562</v>
      </c>
      <c r="G1819" s="22" t="s">
        <v>219</v>
      </c>
      <c r="H1819" s="4" t="s">
        <v>3468</v>
      </c>
    </row>
    <row r="1820" spans="1:8" x14ac:dyDescent="0.3">
      <c r="A1820" s="386" t="s">
        <v>4875</v>
      </c>
      <c r="B1820" s="389" t="s">
        <v>4748</v>
      </c>
      <c r="C1820" s="28" t="s">
        <v>369</v>
      </c>
      <c r="D1820" s="22"/>
      <c r="E1820" s="22"/>
      <c r="F1820" s="22"/>
      <c r="G1820" s="22"/>
      <c r="H1820" s="4"/>
    </row>
    <row r="1821" spans="1:8" x14ac:dyDescent="0.3">
      <c r="A1821" s="387"/>
      <c r="B1821" s="390"/>
      <c r="C1821" s="24" t="s">
        <v>3677</v>
      </c>
      <c r="D1821" s="25" t="s">
        <v>682</v>
      </c>
      <c r="E1821" s="32">
        <v>1015</v>
      </c>
      <c r="F1821" s="32">
        <v>1015</v>
      </c>
      <c r="G1821" s="32">
        <v>1015</v>
      </c>
      <c r="H1821" s="39">
        <v>1015</v>
      </c>
    </row>
    <row r="1822" spans="1:8" x14ac:dyDescent="0.3">
      <c r="A1822" s="387"/>
      <c r="B1822" s="390"/>
      <c r="C1822" s="24" t="s">
        <v>422</v>
      </c>
      <c r="D1822" s="25" t="s">
        <v>423</v>
      </c>
      <c r="E1822" s="25">
        <v>4</v>
      </c>
      <c r="F1822" s="25">
        <v>3</v>
      </c>
      <c r="G1822" s="25">
        <v>2</v>
      </c>
      <c r="H1822" s="26">
        <v>2</v>
      </c>
    </row>
    <row r="1823" spans="1:8" x14ac:dyDescent="0.3">
      <c r="A1823" s="387"/>
      <c r="B1823" s="390"/>
      <c r="C1823" s="29" t="s">
        <v>457</v>
      </c>
      <c r="D1823" s="25" t="s">
        <v>254</v>
      </c>
      <c r="E1823" s="25" t="s">
        <v>226</v>
      </c>
      <c r="F1823" s="25" t="s">
        <v>1756</v>
      </c>
      <c r="G1823" s="25" t="s">
        <v>521</v>
      </c>
      <c r="H1823" s="26" t="s">
        <v>613</v>
      </c>
    </row>
    <row r="1824" spans="1:8" x14ac:dyDescent="0.3">
      <c r="A1824" s="387"/>
      <c r="B1824" s="390"/>
      <c r="C1824" s="29" t="s">
        <v>284</v>
      </c>
      <c r="D1824" s="25"/>
      <c r="E1824" s="25"/>
      <c r="F1824" s="25"/>
      <c r="G1824" s="25"/>
      <c r="H1824" s="26"/>
    </row>
    <row r="1825" spans="1:8" x14ac:dyDescent="0.3">
      <c r="A1825" s="387"/>
      <c r="B1825" s="390"/>
      <c r="C1825" s="24" t="s">
        <v>4573</v>
      </c>
      <c r="D1825" s="25" t="s">
        <v>262</v>
      </c>
      <c r="E1825" s="25" t="s">
        <v>697</v>
      </c>
      <c r="F1825" s="25" t="s">
        <v>697</v>
      </c>
      <c r="G1825" s="25" t="s">
        <v>697</v>
      </c>
      <c r="H1825" s="26" t="s">
        <v>697</v>
      </c>
    </row>
    <row r="1826" spans="1:8" x14ac:dyDescent="0.3">
      <c r="A1826" s="387"/>
      <c r="B1826" s="390"/>
      <c r="C1826" s="24" t="s">
        <v>4466</v>
      </c>
      <c r="D1826" s="25" t="s">
        <v>262</v>
      </c>
      <c r="E1826" s="25" t="s">
        <v>400</v>
      </c>
      <c r="F1826" s="25" t="s">
        <v>400</v>
      </c>
      <c r="G1826" s="25" t="s">
        <v>400</v>
      </c>
      <c r="H1826" s="26" t="s">
        <v>400</v>
      </c>
    </row>
    <row r="1827" spans="1:8" ht="18" thickBot="1" x14ac:dyDescent="0.35">
      <c r="A1827" s="388"/>
      <c r="B1827" s="391"/>
      <c r="C1827" s="24" t="s">
        <v>1541</v>
      </c>
      <c r="D1827" s="25" t="s">
        <v>423</v>
      </c>
      <c r="E1827" s="25">
        <v>2</v>
      </c>
      <c r="F1827" s="25">
        <v>2</v>
      </c>
      <c r="G1827" s="25">
        <v>2</v>
      </c>
      <c r="H1827" s="26">
        <v>2</v>
      </c>
    </row>
    <row r="1828" spans="1:8" ht="18" thickBot="1" x14ac:dyDescent="0.35">
      <c r="A1828" s="392"/>
      <c r="B1828" s="392"/>
      <c r="C1828" s="392"/>
      <c r="D1828" s="393"/>
      <c r="E1828" s="27">
        <v>10</v>
      </c>
      <c r="F1828" s="27">
        <v>20</v>
      </c>
      <c r="G1828" s="27">
        <v>30</v>
      </c>
      <c r="H1828" s="5">
        <v>40</v>
      </c>
    </row>
    <row r="1829" spans="1:8" s="205" customFormat="1" ht="18" x14ac:dyDescent="0.3">
      <c r="A1829" s="15" t="s">
        <v>4876</v>
      </c>
    </row>
    <row r="1830" spans="1:8" s="205" customFormat="1" ht="18" x14ac:dyDescent="0.3">
      <c r="A1830" s="15" t="s">
        <v>4877</v>
      </c>
    </row>
    <row r="1831" spans="1:8" s="205" customFormat="1" ht="18" x14ac:dyDescent="0.3">
      <c r="A1831" s="15" t="s">
        <v>4878</v>
      </c>
    </row>
    <row r="1832" spans="1:8" s="205" customFormat="1" ht="18" x14ac:dyDescent="0.3">
      <c r="A1832" s="15" t="s">
        <v>4879</v>
      </c>
    </row>
    <row r="1833" spans="1:8" ht="18" thickBot="1" x14ac:dyDescent="0.35">
      <c r="A1833" s="17" t="s">
        <v>342</v>
      </c>
    </row>
    <row r="1834" spans="1:8" ht="26.25" thickBot="1" x14ac:dyDescent="0.35">
      <c r="A1834" s="20" t="s">
        <v>0</v>
      </c>
      <c r="B1834" s="22" t="s">
        <v>217</v>
      </c>
      <c r="C1834" s="22" t="s">
        <v>250</v>
      </c>
      <c r="D1834" s="22" t="s">
        <v>251</v>
      </c>
      <c r="E1834" s="22" t="s">
        <v>4754</v>
      </c>
      <c r="F1834" s="22" t="s">
        <v>4755</v>
      </c>
      <c r="G1834" s="22" t="s">
        <v>4756</v>
      </c>
      <c r="H1834" s="4" t="s">
        <v>4757</v>
      </c>
    </row>
    <row r="1835" spans="1:8" x14ac:dyDescent="0.3">
      <c r="A1835" s="386" t="s">
        <v>4880</v>
      </c>
      <c r="B1835" s="389" t="s">
        <v>4759</v>
      </c>
      <c r="C1835" s="28" t="s">
        <v>349</v>
      </c>
      <c r="D1835" s="22"/>
      <c r="E1835" s="22"/>
      <c r="F1835" s="22"/>
      <c r="G1835" s="22"/>
      <c r="H1835" s="4"/>
    </row>
    <row r="1836" spans="1:8" x14ac:dyDescent="0.3">
      <c r="A1836" s="387"/>
      <c r="B1836" s="390"/>
      <c r="C1836" s="24" t="s">
        <v>3677</v>
      </c>
      <c r="D1836" s="25" t="s">
        <v>682</v>
      </c>
      <c r="E1836" s="32">
        <v>1015</v>
      </c>
      <c r="F1836" s="32">
        <v>1015</v>
      </c>
      <c r="G1836" s="32">
        <v>1015</v>
      </c>
      <c r="H1836" s="39">
        <v>1015</v>
      </c>
    </row>
    <row r="1837" spans="1:8" x14ac:dyDescent="0.3">
      <c r="A1837" s="387"/>
      <c r="B1837" s="390"/>
      <c r="C1837" s="24" t="s">
        <v>422</v>
      </c>
      <c r="D1837" s="25" t="s">
        <v>423</v>
      </c>
      <c r="E1837" s="25">
        <v>2</v>
      </c>
      <c r="F1837" s="25">
        <v>2</v>
      </c>
      <c r="G1837" s="25">
        <v>2</v>
      </c>
      <c r="H1837" s="26">
        <v>1</v>
      </c>
    </row>
    <row r="1838" spans="1:8" x14ac:dyDescent="0.3">
      <c r="A1838" s="387" t="s">
        <v>4880</v>
      </c>
      <c r="B1838" s="390" t="s">
        <v>4846</v>
      </c>
      <c r="C1838" s="29" t="s">
        <v>424</v>
      </c>
      <c r="D1838" s="25" t="s">
        <v>254</v>
      </c>
      <c r="E1838" s="25" t="s">
        <v>690</v>
      </c>
      <c r="F1838" s="25" t="s">
        <v>573</v>
      </c>
      <c r="G1838" s="25" t="s">
        <v>519</v>
      </c>
      <c r="H1838" s="26" t="s">
        <v>1014</v>
      </c>
    </row>
    <row r="1839" spans="1:8" x14ac:dyDescent="0.3">
      <c r="A1839" s="387"/>
      <c r="B1839" s="390"/>
      <c r="C1839" s="29" t="s">
        <v>284</v>
      </c>
      <c r="D1839" s="25"/>
      <c r="E1839" s="25"/>
      <c r="F1839" s="25"/>
      <c r="G1839" s="25"/>
      <c r="H1839" s="26"/>
    </row>
    <row r="1840" spans="1:8" x14ac:dyDescent="0.3">
      <c r="A1840" s="23" t="s">
        <v>4880</v>
      </c>
      <c r="B1840" s="24" t="s">
        <v>4881</v>
      </c>
      <c r="C1840" s="24" t="s">
        <v>4573</v>
      </c>
      <c r="D1840" s="25" t="s">
        <v>262</v>
      </c>
      <c r="E1840" s="25" t="s">
        <v>697</v>
      </c>
      <c r="F1840" s="25" t="s">
        <v>697</v>
      </c>
      <c r="G1840" s="25" t="s">
        <v>697</v>
      </c>
      <c r="H1840" s="26" t="s">
        <v>697</v>
      </c>
    </row>
    <row r="1841" spans="1:8" x14ac:dyDescent="0.3">
      <c r="A1841" s="387" t="s">
        <v>4880</v>
      </c>
      <c r="B1841" s="390" t="s">
        <v>4762</v>
      </c>
      <c r="C1841" s="24" t="s">
        <v>4344</v>
      </c>
      <c r="D1841" s="25" t="s">
        <v>262</v>
      </c>
      <c r="E1841" s="25" t="s">
        <v>2278</v>
      </c>
      <c r="F1841" s="25" t="s">
        <v>4763</v>
      </c>
      <c r="G1841" s="25" t="s">
        <v>2278</v>
      </c>
      <c r="H1841" s="26" t="s">
        <v>2278</v>
      </c>
    </row>
    <row r="1842" spans="1:8" ht="18" thickBot="1" x14ac:dyDescent="0.35">
      <c r="A1842" s="388"/>
      <c r="B1842" s="391"/>
      <c r="C1842" s="24" t="s">
        <v>1541</v>
      </c>
      <c r="D1842" s="25" t="s">
        <v>423</v>
      </c>
      <c r="E1842" s="25">
        <v>2</v>
      </c>
      <c r="F1842" s="25">
        <v>2</v>
      </c>
      <c r="G1842" s="25">
        <v>2</v>
      </c>
      <c r="H1842" s="26">
        <v>2</v>
      </c>
    </row>
    <row r="1843" spans="1:8" ht="18" thickBot="1" x14ac:dyDescent="0.35">
      <c r="A1843" s="392"/>
      <c r="B1843" s="392"/>
      <c r="C1843" s="392"/>
      <c r="D1843" s="393"/>
      <c r="E1843" s="27">
        <v>10</v>
      </c>
      <c r="F1843" s="27">
        <v>20</v>
      </c>
      <c r="G1843" s="27">
        <v>30</v>
      </c>
      <c r="H1843" s="5">
        <v>40</v>
      </c>
    </row>
    <row r="1844" spans="1:8" s="205" customFormat="1" ht="18" x14ac:dyDescent="0.3">
      <c r="A1844" s="15" t="s">
        <v>4882</v>
      </c>
    </row>
    <row r="1845" spans="1:8" ht="18" thickBot="1" x14ac:dyDescent="0.35">
      <c r="A1845" s="17" t="s">
        <v>342</v>
      </c>
    </row>
    <row r="1846" spans="1:8" ht="18" thickBot="1" x14ac:dyDescent="0.35">
      <c r="A1846" s="386" t="s">
        <v>0</v>
      </c>
      <c r="B1846" s="396" t="s">
        <v>217</v>
      </c>
      <c r="C1846" s="396" t="s">
        <v>250</v>
      </c>
      <c r="D1846" s="396" t="s">
        <v>251</v>
      </c>
      <c r="E1846" s="462" t="s">
        <v>3757</v>
      </c>
      <c r="F1846" s="463"/>
    </row>
    <row r="1847" spans="1:8" ht="18" thickBot="1" x14ac:dyDescent="0.35">
      <c r="A1847" s="388"/>
      <c r="B1847" s="397"/>
      <c r="C1847" s="397"/>
      <c r="D1847" s="397"/>
      <c r="E1847" s="22" t="s">
        <v>4470</v>
      </c>
      <c r="F1847" s="4" t="s">
        <v>4765</v>
      </c>
    </row>
    <row r="1848" spans="1:8" x14ac:dyDescent="0.3">
      <c r="A1848" s="386" t="s">
        <v>4883</v>
      </c>
      <c r="B1848" s="389" t="s">
        <v>4767</v>
      </c>
      <c r="C1848" s="28" t="s">
        <v>369</v>
      </c>
      <c r="D1848" s="22"/>
      <c r="E1848" s="22"/>
      <c r="F1848" s="4"/>
    </row>
    <row r="1849" spans="1:8" x14ac:dyDescent="0.3">
      <c r="A1849" s="387"/>
      <c r="B1849" s="390"/>
      <c r="C1849" s="24" t="s">
        <v>3677</v>
      </c>
      <c r="D1849" s="25" t="s">
        <v>682</v>
      </c>
      <c r="E1849" s="32">
        <v>1015</v>
      </c>
      <c r="F1849" s="39">
        <v>1015</v>
      </c>
    </row>
    <row r="1850" spans="1:8" x14ac:dyDescent="0.3">
      <c r="A1850" s="387"/>
      <c r="B1850" s="390"/>
      <c r="C1850" s="24" t="s">
        <v>422</v>
      </c>
      <c r="D1850" s="25" t="s">
        <v>423</v>
      </c>
      <c r="E1850" s="25">
        <v>1</v>
      </c>
      <c r="F1850" s="26">
        <v>1</v>
      </c>
    </row>
    <row r="1851" spans="1:8" x14ac:dyDescent="0.3">
      <c r="A1851" s="387"/>
      <c r="B1851" s="390"/>
      <c r="C1851" s="29" t="s">
        <v>457</v>
      </c>
      <c r="D1851" s="25" t="s">
        <v>254</v>
      </c>
      <c r="E1851" s="25" t="s">
        <v>241</v>
      </c>
      <c r="F1851" s="26" t="s">
        <v>601</v>
      </c>
    </row>
    <row r="1852" spans="1:8" x14ac:dyDescent="0.3">
      <c r="A1852" s="387"/>
      <c r="B1852" s="390"/>
      <c r="C1852" s="29" t="s">
        <v>284</v>
      </c>
      <c r="D1852" s="25"/>
      <c r="E1852" s="25"/>
      <c r="F1852" s="26"/>
    </row>
    <row r="1853" spans="1:8" ht="27" x14ac:dyDescent="0.3">
      <c r="A1853" s="387"/>
      <c r="B1853" s="390"/>
      <c r="C1853" s="24" t="s">
        <v>4568</v>
      </c>
      <c r="D1853" s="25" t="s">
        <v>262</v>
      </c>
      <c r="E1853" s="25" t="s">
        <v>697</v>
      </c>
      <c r="F1853" s="26" t="s">
        <v>718</v>
      </c>
    </row>
    <row r="1854" spans="1:8" x14ac:dyDescent="0.3">
      <c r="A1854" s="387"/>
      <c r="B1854" s="390"/>
      <c r="C1854" s="24" t="s">
        <v>4344</v>
      </c>
      <c r="D1854" s="25" t="s">
        <v>262</v>
      </c>
      <c r="E1854" s="25" t="s">
        <v>400</v>
      </c>
      <c r="F1854" s="26" t="s">
        <v>400</v>
      </c>
    </row>
    <row r="1855" spans="1:8" ht="18" thickBot="1" x14ac:dyDescent="0.35">
      <c r="A1855" s="388"/>
      <c r="B1855" s="391"/>
      <c r="C1855" s="24" t="s">
        <v>1541</v>
      </c>
      <c r="D1855" s="25" t="s">
        <v>423</v>
      </c>
      <c r="E1855" s="25">
        <v>2</v>
      </c>
      <c r="F1855" s="26">
        <v>2</v>
      </c>
    </row>
    <row r="1856" spans="1:8" ht="18" thickBot="1" x14ac:dyDescent="0.35">
      <c r="A1856" s="392"/>
      <c r="B1856" s="392"/>
      <c r="C1856" s="392"/>
      <c r="D1856" s="393"/>
      <c r="E1856" s="27">
        <v>10</v>
      </c>
      <c r="F1856" s="5">
        <v>20</v>
      </c>
    </row>
    <row r="1857" spans="1:5" s="205" customFormat="1" ht="18" x14ac:dyDescent="0.3">
      <c r="A1857" s="15" t="s">
        <v>4884</v>
      </c>
    </row>
    <row r="1858" spans="1:5" ht="18" thickBot="1" x14ac:dyDescent="0.35">
      <c r="A1858" s="17" t="s">
        <v>342</v>
      </c>
    </row>
    <row r="1859" spans="1:5" ht="64.5" thickBot="1" x14ac:dyDescent="0.35">
      <c r="A1859" s="20" t="s">
        <v>0</v>
      </c>
      <c r="B1859" s="22" t="s">
        <v>217</v>
      </c>
      <c r="C1859" s="22" t="s">
        <v>250</v>
      </c>
      <c r="D1859" s="22" t="s">
        <v>251</v>
      </c>
      <c r="E1859" s="4" t="s">
        <v>4885</v>
      </c>
    </row>
    <row r="1860" spans="1:5" x14ac:dyDescent="0.3">
      <c r="A1860" s="386" t="s">
        <v>4886</v>
      </c>
      <c r="B1860" s="389" t="s">
        <v>4770</v>
      </c>
      <c r="C1860" s="28" t="s">
        <v>349</v>
      </c>
      <c r="D1860" s="22"/>
      <c r="E1860" s="4"/>
    </row>
    <row r="1861" spans="1:5" x14ac:dyDescent="0.3">
      <c r="A1861" s="387"/>
      <c r="B1861" s="390"/>
      <c r="C1861" s="24" t="s">
        <v>3677</v>
      </c>
      <c r="D1861" s="25" t="s">
        <v>682</v>
      </c>
      <c r="E1861" s="39">
        <v>1015</v>
      </c>
    </row>
    <row r="1862" spans="1:5" x14ac:dyDescent="0.3">
      <c r="A1862" s="387"/>
      <c r="B1862" s="390"/>
      <c r="C1862" s="24" t="s">
        <v>422</v>
      </c>
      <c r="D1862" s="25" t="s">
        <v>423</v>
      </c>
      <c r="E1862" s="26">
        <v>1</v>
      </c>
    </row>
    <row r="1863" spans="1:5" x14ac:dyDescent="0.3">
      <c r="A1863" s="387"/>
      <c r="B1863" s="390"/>
      <c r="C1863" s="29" t="s">
        <v>457</v>
      </c>
      <c r="D1863" s="25" t="s">
        <v>254</v>
      </c>
      <c r="E1863" s="26" t="s">
        <v>4130</v>
      </c>
    </row>
    <row r="1864" spans="1:5" x14ac:dyDescent="0.3">
      <c r="A1864" s="387"/>
      <c r="B1864" s="390"/>
      <c r="C1864" s="29" t="s">
        <v>284</v>
      </c>
      <c r="D1864" s="25"/>
      <c r="E1864" s="26"/>
    </row>
    <row r="1865" spans="1:5" x14ac:dyDescent="0.3">
      <c r="A1865" s="387"/>
      <c r="B1865" s="390"/>
      <c r="C1865" s="24" t="s">
        <v>4573</v>
      </c>
      <c r="D1865" s="25" t="s">
        <v>262</v>
      </c>
      <c r="E1865" s="26" t="s">
        <v>697</v>
      </c>
    </row>
    <row r="1866" spans="1:5" x14ac:dyDescent="0.3">
      <c r="A1866" s="387"/>
      <c r="B1866" s="390"/>
      <c r="C1866" s="24" t="s">
        <v>4344</v>
      </c>
      <c r="D1866" s="25" t="s">
        <v>262</v>
      </c>
      <c r="E1866" s="26" t="s">
        <v>400</v>
      </c>
    </row>
    <row r="1867" spans="1:5" ht="18" thickBot="1" x14ac:dyDescent="0.35">
      <c r="A1867" s="388"/>
      <c r="B1867" s="391"/>
      <c r="C1867" s="24" t="s">
        <v>1541</v>
      </c>
      <c r="D1867" s="25" t="s">
        <v>423</v>
      </c>
      <c r="E1867" s="26">
        <v>2</v>
      </c>
    </row>
    <row r="1868" spans="1:5" ht="18" thickBot="1" x14ac:dyDescent="0.35">
      <c r="A1868" s="392"/>
      <c r="B1868" s="392"/>
      <c r="C1868" s="392"/>
      <c r="D1868" s="393"/>
      <c r="E1868" s="5">
        <v>10</v>
      </c>
    </row>
    <row r="1869" spans="1:5" s="205" customFormat="1" ht="18" x14ac:dyDescent="0.3">
      <c r="A1869" s="15" t="s">
        <v>4887</v>
      </c>
    </row>
    <row r="1870" spans="1:5" s="205" customFormat="1" ht="18" x14ac:dyDescent="0.3">
      <c r="A1870" s="15" t="s">
        <v>4888</v>
      </c>
    </row>
    <row r="1871" spans="1:5" s="205" customFormat="1" ht="18" x14ac:dyDescent="0.3">
      <c r="A1871" s="15" t="s">
        <v>4889</v>
      </c>
    </row>
    <row r="1872" spans="1:5" ht="18" thickBot="1" x14ac:dyDescent="0.35">
      <c r="A1872" s="17" t="s">
        <v>342</v>
      </c>
    </row>
    <row r="1873" spans="1:7" ht="51.75" thickBot="1" x14ac:dyDescent="0.35">
      <c r="A1873" s="20" t="s">
        <v>0</v>
      </c>
      <c r="B1873" s="22" t="s">
        <v>217</v>
      </c>
      <c r="C1873" s="22" t="s">
        <v>250</v>
      </c>
      <c r="D1873" s="22" t="s">
        <v>251</v>
      </c>
      <c r="E1873" s="22" t="s">
        <v>4774</v>
      </c>
      <c r="F1873" s="22" t="s">
        <v>4667</v>
      </c>
      <c r="G1873" s="4" t="s">
        <v>4775</v>
      </c>
    </row>
    <row r="1874" spans="1:7" x14ac:dyDescent="0.3">
      <c r="A1874" s="386" t="s">
        <v>4886</v>
      </c>
      <c r="B1874" s="389" t="s">
        <v>4776</v>
      </c>
      <c r="C1874" s="28" t="s">
        <v>349</v>
      </c>
      <c r="D1874" s="22"/>
      <c r="E1874" s="22"/>
      <c r="F1874" s="22"/>
      <c r="G1874" s="4"/>
    </row>
    <row r="1875" spans="1:7" x14ac:dyDescent="0.3">
      <c r="A1875" s="387"/>
      <c r="B1875" s="390"/>
      <c r="C1875" s="24" t="s">
        <v>3677</v>
      </c>
      <c r="D1875" s="25" t="s">
        <v>682</v>
      </c>
      <c r="E1875" s="32">
        <v>1015</v>
      </c>
      <c r="F1875" s="32">
        <v>1015</v>
      </c>
      <c r="G1875" s="39">
        <v>1015</v>
      </c>
    </row>
    <row r="1876" spans="1:7" x14ac:dyDescent="0.3">
      <c r="A1876" s="387"/>
      <c r="B1876" s="390"/>
      <c r="C1876" s="24" t="s">
        <v>422</v>
      </c>
      <c r="D1876" s="25" t="s">
        <v>423</v>
      </c>
      <c r="E1876" s="25">
        <v>4</v>
      </c>
      <c r="F1876" s="25">
        <v>2</v>
      </c>
      <c r="G1876" s="26">
        <v>1</v>
      </c>
    </row>
    <row r="1877" spans="1:7" x14ac:dyDescent="0.3">
      <c r="A1877" s="387"/>
      <c r="B1877" s="390"/>
      <c r="C1877" s="29" t="s">
        <v>457</v>
      </c>
      <c r="D1877" s="25" t="s">
        <v>254</v>
      </c>
      <c r="E1877" s="25" t="s">
        <v>638</v>
      </c>
      <c r="F1877" s="25" t="s">
        <v>635</v>
      </c>
      <c r="G1877" s="26" t="s">
        <v>622</v>
      </c>
    </row>
    <row r="1878" spans="1:7" x14ac:dyDescent="0.3">
      <c r="A1878" s="387" t="s">
        <v>4886</v>
      </c>
      <c r="B1878" s="390" t="s">
        <v>4777</v>
      </c>
      <c r="C1878" s="29" t="s">
        <v>284</v>
      </c>
      <c r="D1878" s="25"/>
      <c r="E1878" s="25"/>
      <c r="F1878" s="25"/>
      <c r="G1878" s="26"/>
    </row>
    <row r="1879" spans="1:7" x14ac:dyDescent="0.3">
      <c r="A1879" s="387"/>
      <c r="B1879" s="390"/>
      <c r="C1879" s="24" t="s">
        <v>4573</v>
      </c>
      <c r="D1879" s="25" t="s">
        <v>262</v>
      </c>
      <c r="E1879" s="25" t="s">
        <v>697</v>
      </c>
      <c r="F1879" s="25" t="s">
        <v>697</v>
      </c>
      <c r="G1879" s="26" t="s">
        <v>697</v>
      </c>
    </row>
    <row r="1880" spans="1:7" x14ac:dyDescent="0.3">
      <c r="A1880" s="387" t="s">
        <v>4886</v>
      </c>
      <c r="B1880" s="390" t="s">
        <v>4778</v>
      </c>
      <c r="C1880" s="24" t="s">
        <v>4466</v>
      </c>
      <c r="D1880" s="25" t="s">
        <v>262</v>
      </c>
      <c r="E1880" s="25" t="s">
        <v>400</v>
      </c>
      <c r="F1880" s="25" t="s">
        <v>400</v>
      </c>
      <c r="G1880" s="26" t="s">
        <v>400</v>
      </c>
    </row>
    <row r="1881" spans="1:7" ht="18" thickBot="1" x14ac:dyDescent="0.35">
      <c r="A1881" s="388"/>
      <c r="B1881" s="391"/>
      <c r="C1881" s="24" t="s">
        <v>1541</v>
      </c>
      <c r="D1881" s="25" t="s">
        <v>423</v>
      </c>
      <c r="E1881" s="25">
        <v>2</v>
      </c>
      <c r="F1881" s="25">
        <v>2</v>
      </c>
      <c r="G1881" s="26">
        <v>2</v>
      </c>
    </row>
    <row r="1882" spans="1:7" ht="18" thickBot="1" x14ac:dyDescent="0.35">
      <c r="A1882" s="392"/>
      <c r="B1882" s="392"/>
      <c r="C1882" s="392"/>
      <c r="D1882" s="393"/>
      <c r="E1882" s="27">
        <v>20</v>
      </c>
      <c r="F1882" s="27">
        <v>30</v>
      </c>
      <c r="G1882" s="5">
        <v>40</v>
      </c>
    </row>
    <row r="1883" spans="1:7" s="205" customFormat="1" ht="18" x14ac:dyDescent="0.3">
      <c r="A1883" s="15" t="s">
        <v>4890</v>
      </c>
    </row>
    <row r="1884" spans="1:7" s="205" customFormat="1" ht="18" x14ac:dyDescent="0.3">
      <c r="A1884" s="15" t="s">
        <v>4891</v>
      </c>
    </row>
    <row r="1885" spans="1:7" ht="18" thickBot="1" x14ac:dyDescent="0.35">
      <c r="A1885" s="17" t="s">
        <v>342</v>
      </c>
    </row>
    <row r="1886" spans="1:7" ht="26.25" thickBot="1" x14ac:dyDescent="0.35">
      <c r="A1886" s="20" t="s">
        <v>0</v>
      </c>
      <c r="B1886" s="21" t="s">
        <v>217</v>
      </c>
      <c r="C1886" s="21" t="s">
        <v>250</v>
      </c>
      <c r="D1886" s="22" t="s">
        <v>251</v>
      </c>
      <c r="E1886" s="22" t="s">
        <v>4781</v>
      </c>
      <c r="F1886" s="4" t="s">
        <v>4782</v>
      </c>
    </row>
    <row r="1887" spans="1:7" ht="25.5" x14ac:dyDescent="0.3">
      <c r="A1887" s="20" t="s">
        <v>4886</v>
      </c>
      <c r="B1887" s="21" t="s">
        <v>4783</v>
      </c>
      <c r="C1887" s="28" t="s">
        <v>349</v>
      </c>
      <c r="D1887" s="22"/>
      <c r="E1887" s="22"/>
      <c r="F1887" s="4"/>
    </row>
    <row r="1888" spans="1:7" x14ac:dyDescent="0.3">
      <c r="A1888" s="23"/>
      <c r="B1888" s="24"/>
      <c r="C1888" s="24" t="s">
        <v>3677</v>
      </c>
      <c r="D1888" s="25" t="s">
        <v>682</v>
      </c>
      <c r="E1888" s="32">
        <v>1015</v>
      </c>
      <c r="F1888" s="39">
        <v>1015</v>
      </c>
    </row>
    <row r="1889" spans="1:6" x14ac:dyDescent="0.3">
      <c r="A1889" s="23" t="s">
        <v>4886</v>
      </c>
      <c r="B1889" s="24" t="s">
        <v>4784</v>
      </c>
      <c r="C1889" s="24" t="s">
        <v>422</v>
      </c>
      <c r="D1889" s="25" t="s">
        <v>423</v>
      </c>
      <c r="E1889" s="25">
        <v>4</v>
      </c>
      <c r="F1889" s="26">
        <v>4</v>
      </c>
    </row>
    <row r="1890" spans="1:6" x14ac:dyDescent="0.3">
      <c r="A1890" s="23"/>
      <c r="B1890" s="24"/>
      <c r="C1890" s="29" t="s">
        <v>457</v>
      </c>
      <c r="D1890" s="25" t="s">
        <v>254</v>
      </c>
      <c r="E1890" s="25" t="s">
        <v>4554</v>
      </c>
      <c r="F1890" s="26" t="s">
        <v>936</v>
      </c>
    </row>
    <row r="1891" spans="1:6" x14ac:dyDescent="0.3">
      <c r="A1891" s="23"/>
      <c r="B1891" s="24"/>
      <c r="C1891" s="29" t="s">
        <v>284</v>
      </c>
      <c r="D1891" s="25"/>
      <c r="E1891" s="25"/>
      <c r="F1891" s="26"/>
    </row>
    <row r="1892" spans="1:6" x14ac:dyDescent="0.3">
      <c r="A1892" s="23"/>
      <c r="B1892" s="24"/>
      <c r="C1892" s="24" t="s">
        <v>4573</v>
      </c>
      <c r="D1892" s="25" t="s">
        <v>262</v>
      </c>
      <c r="E1892" s="25" t="s">
        <v>697</v>
      </c>
      <c r="F1892" s="26" t="s">
        <v>697</v>
      </c>
    </row>
    <row r="1893" spans="1:6" x14ac:dyDescent="0.3">
      <c r="A1893" s="23"/>
      <c r="B1893" s="24"/>
      <c r="C1893" s="24" t="s">
        <v>4344</v>
      </c>
      <c r="D1893" s="25" t="s">
        <v>262</v>
      </c>
      <c r="E1893" s="25" t="s">
        <v>400</v>
      </c>
      <c r="F1893" s="26" t="s">
        <v>400</v>
      </c>
    </row>
    <row r="1894" spans="1:6" ht="18" thickBot="1" x14ac:dyDescent="0.35">
      <c r="A1894" s="23"/>
      <c r="B1894" s="24"/>
      <c r="C1894" s="24" t="s">
        <v>1541</v>
      </c>
      <c r="D1894" s="25" t="s">
        <v>423</v>
      </c>
      <c r="E1894" s="25">
        <v>2</v>
      </c>
      <c r="F1894" s="26">
        <v>2</v>
      </c>
    </row>
    <row r="1895" spans="1:6" ht="18" thickBot="1" x14ac:dyDescent="0.35">
      <c r="A1895" s="392"/>
      <c r="B1895" s="392"/>
      <c r="C1895" s="392"/>
      <c r="D1895" s="393"/>
      <c r="E1895" s="27">
        <v>50</v>
      </c>
      <c r="F1895" s="5">
        <v>60</v>
      </c>
    </row>
    <row r="1896" spans="1:6" s="205" customFormat="1" ht="18" x14ac:dyDescent="0.3">
      <c r="A1896" s="15" t="s">
        <v>4892</v>
      </c>
    </row>
    <row r="1897" spans="1:6" ht="18" thickBot="1" x14ac:dyDescent="0.35">
      <c r="A1897" s="17" t="s">
        <v>342</v>
      </c>
    </row>
    <row r="1898" spans="1:6" ht="26.25" thickBot="1" x14ac:dyDescent="0.35">
      <c r="A1898" s="20" t="s">
        <v>0</v>
      </c>
      <c r="B1898" s="22" t="s">
        <v>217</v>
      </c>
      <c r="C1898" s="22" t="s">
        <v>250</v>
      </c>
      <c r="D1898" s="22" t="s">
        <v>251</v>
      </c>
      <c r="E1898" s="4" t="s">
        <v>477</v>
      </c>
    </row>
    <row r="1899" spans="1:6" ht="25.5" x14ac:dyDescent="0.3">
      <c r="A1899" s="20" t="s">
        <v>4886</v>
      </c>
      <c r="B1899" s="21" t="s">
        <v>4786</v>
      </c>
      <c r="C1899" s="28" t="s">
        <v>349</v>
      </c>
      <c r="D1899" s="22"/>
      <c r="E1899" s="4"/>
    </row>
    <row r="1900" spans="1:6" x14ac:dyDescent="0.3">
      <c r="A1900" s="23"/>
      <c r="B1900" s="24"/>
      <c r="C1900" s="24" t="s">
        <v>3677</v>
      </c>
      <c r="D1900" s="25" t="s">
        <v>682</v>
      </c>
      <c r="E1900" s="39">
        <v>1015</v>
      </c>
    </row>
    <row r="1901" spans="1:6" x14ac:dyDescent="0.3">
      <c r="A1901" s="23"/>
      <c r="B1901" s="24"/>
      <c r="C1901" s="24" t="s">
        <v>422</v>
      </c>
      <c r="D1901" s="25" t="s">
        <v>423</v>
      </c>
      <c r="E1901" s="26">
        <v>1</v>
      </c>
    </row>
    <row r="1902" spans="1:6" x14ac:dyDescent="0.3">
      <c r="A1902" s="23"/>
      <c r="B1902" s="24"/>
      <c r="C1902" s="29" t="s">
        <v>457</v>
      </c>
      <c r="D1902" s="25" t="s">
        <v>254</v>
      </c>
      <c r="E1902" s="26" t="s">
        <v>2335</v>
      </c>
    </row>
    <row r="1903" spans="1:6" x14ac:dyDescent="0.3">
      <c r="A1903" s="23"/>
      <c r="B1903" s="24"/>
      <c r="C1903" s="29" t="s">
        <v>284</v>
      </c>
      <c r="D1903" s="25"/>
      <c r="E1903" s="26"/>
    </row>
    <row r="1904" spans="1:6" x14ac:dyDescent="0.3">
      <c r="A1904" s="23"/>
      <c r="B1904" s="24"/>
      <c r="C1904" s="24" t="s">
        <v>4573</v>
      </c>
      <c r="D1904" s="25" t="s">
        <v>262</v>
      </c>
      <c r="E1904" s="26" t="s">
        <v>697</v>
      </c>
    </row>
    <row r="1905" spans="1:8" x14ac:dyDescent="0.3">
      <c r="A1905" s="23"/>
      <c r="B1905" s="24"/>
      <c r="C1905" s="24" t="s">
        <v>4344</v>
      </c>
      <c r="D1905" s="25" t="s">
        <v>262</v>
      </c>
      <c r="E1905" s="26" t="s">
        <v>400</v>
      </c>
    </row>
    <row r="1906" spans="1:8" ht="18" thickBot="1" x14ac:dyDescent="0.35">
      <c r="A1906" s="23"/>
      <c r="B1906" s="24"/>
      <c r="C1906" s="24" t="s">
        <v>1541</v>
      </c>
      <c r="D1906" s="25" t="s">
        <v>423</v>
      </c>
      <c r="E1906" s="26">
        <v>2</v>
      </c>
    </row>
    <row r="1907" spans="1:8" ht="18" thickBot="1" x14ac:dyDescent="0.35">
      <c r="A1907" s="392"/>
      <c r="B1907" s="392"/>
      <c r="C1907" s="392"/>
      <c r="D1907" s="393"/>
      <c r="E1907" s="5">
        <v>70</v>
      </c>
    </row>
    <row r="1908" spans="1:8" s="205" customFormat="1" ht="18" x14ac:dyDescent="0.3">
      <c r="A1908" s="15" t="s">
        <v>4893</v>
      </c>
    </row>
    <row r="1909" spans="1:8" x14ac:dyDescent="0.3">
      <c r="A1909" s="16" t="s">
        <v>211</v>
      </c>
    </row>
    <row r="1910" spans="1:8" x14ac:dyDescent="0.3">
      <c r="A1910" s="17" t="s">
        <v>4894</v>
      </c>
    </row>
    <row r="1911" spans="1:8" ht="18" thickBot="1" x14ac:dyDescent="0.35">
      <c r="A1911" s="17" t="s">
        <v>1762</v>
      </c>
    </row>
    <row r="1912" spans="1:8" ht="18" thickBot="1" x14ac:dyDescent="0.35">
      <c r="A1912" s="386" t="s">
        <v>0</v>
      </c>
      <c r="B1912" s="396" t="s">
        <v>217</v>
      </c>
      <c r="C1912" s="396" t="s">
        <v>250</v>
      </c>
      <c r="D1912" s="396" t="s">
        <v>251</v>
      </c>
      <c r="E1912" s="462" t="s">
        <v>4895</v>
      </c>
      <c r="F1912" s="490"/>
      <c r="G1912" s="490"/>
      <c r="H1912" s="463"/>
    </row>
    <row r="1913" spans="1:8" ht="18" thickBot="1" x14ac:dyDescent="0.35">
      <c r="A1913" s="388"/>
      <c r="B1913" s="397"/>
      <c r="C1913" s="397"/>
      <c r="D1913" s="397"/>
      <c r="E1913" s="22" t="s">
        <v>4896</v>
      </c>
      <c r="F1913" s="22" t="s">
        <v>4470</v>
      </c>
      <c r="G1913" s="22" t="s">
        <v>275</v>
      </c>
      <c r="H1913" s="4" t="s">
        <v>277</v>
      </c>
    </row>
    <row r="1914" spans="1:8" x14ac:dyDescent="0.3">
      <c r="A1914" s="386" t="s">
        <v>4897</v>
      </c>
      <c r="B1914" s="389" t="s">
        <v>4898</v>
      </c>
      <c r="C1914" s="28" t="s">
        <v>215</v>
      </c>
      <c r="D1914" s="22" t="s">
        <v>254</v>
      </c>
      <c r="E1914" s="22" t="s">
        <v>4899</v>
      </c>
      <c r="F1914" s="22" t="s">
        <v>3350</v>
      </c>
      <c r="G1914" s="22" t="s">
        <v>4900</v>
      </c>
      <c r="H1914" s="4" t="s">
        <v>1030</v>
      </c>
    </row>
    <row r="1915" spans="1:8" x14ac:dyDescent="0.3">
      <c r="A1915" s="387"/>
      <c r="B1915" s="390"/>
      <c r="C1915" s="29" t="s">
        <v>284</v>
      </c>
      <c r="D1915" s="25"/>
      <c r="E1915" s="25"/>
      <c r="F1915" s="25"/>
      <c r="G1915" s="25"/>
      <c r="H1915" s="26"/>
    </row>
    <row r="1916" spans="1:8" x14ac:dyDescent="0.3">
      <c r="A1916" s="387"/>
      <c r="B1916" s="390"/>
      <c r="C1916" s="24" t="s">
        <v>3254</v>
      </c>
      <c r="D1916" s="25" t="s">
        <v>262</v>
      </c>
      <c r="E1916" s="32">
        <v>1736</v>
      </c>
      <c r="F1916" s="32">
        <v>1190</v>
      </c>
      <c r="G1916" s="32">
        <v>1016</v>
      </c>
      <c r="H1916" s="26" t="s">
        <v>741</v>
      </c>
    </row>
    <row r="1917" spans="1:8" x14ac:dyDescent="0.3">
      <c r="A1917" s="387"/>
      <c r="B1917" s="390"/>
      <c r="C1917" s="24" t="s">
        <v>4901</v>
      </c>
      <c r="D1917" s="25" t="s">
        <v>262</v>
      </c>
      <c r="E1917" s="32">
        <v>1736</v>
      </c>
      <c r="F1917" s="32">
        <v>1190</v>
      </c>
      <c r="G1917" s="32">
        <v>1016</v>
      </c>
      <c r="H1917" s="26" t="s">
        <v>741</v>
      </c>
    </row>
    <row r="1918" spans="1:8" x14ac:dyDescent="0.3">
      <c r="A1918" s="387"/>
      <c r="B1918" s="390"/>
      <c r="C1918" s="24" t="s">
        <v>261</v>
      </c>
      <c r="D1918" s="25" t="s">
        <v>262</v>
      </c>
      <c r="E1918" s="25" t="s">
        <v>4902</v>
      </c>
      <c r="F1918" s="25" t="s">
        <v>4903</v>
      </c>
      <c r="G1918" s="25" t="s">
        <v>799</v>
      </c>
      <c r="H1918" s="26" t="s">
        <v>907</v>
      </c>
    </row>
    <row r="1919" spans="1:8" ht="18" thickBot="1" x14ac:dyDescent="0.35">
      <c r="A1919" s="388"/>
      <c r="B1919" s="391"/>
      <c r="C1919" s="24" t="s">
        <v>1541</v>
      </c>
      <c r="D1919" s="25" t="s">
        <v>423</v>
      </c>
      <c r="E1919" s="25">
        <v>5</v>
      </c>
      <c r="F1919" s="25">
        <v>5</v>
      </c>
      <c r="G1919" s="25">
        <v>5</v>
      </c>
      <c r="H1919" s="26">
        <v>5</v>
      </c>
    </row>
    <row r="1920" spans="1:8" ht="18" thickBot="1" x14ac:dyDescent="0.35">
      <c r="A1920" s="392"/>
      <c r="B1920" s="392"/>
      <c r="C1920" s="392"/>
      <c r="D1920" s="393"/>
      <c r="E1920" s="27">
        <v>10</v>
      </c>
      <c r="F1920" s="27">
        <v>20</v>
      </c>
      <c r="G1920" s="27">
        <v>30</v>
      </c>
      <c r="H1920" s="5">
        <v>40</v>
      </c>
    </row>
    <row r="1921" spans="1:8" ht="18" thickBot="1" x14ac:dyDescent="0.35">
      <c r="A1921" s="17" t="s">
        <v>1762</v>
      </c>
    </row>
    <row r="1922" spans="1:8" ht="18" thickBot="1" x14ac:dyDescent="0.35">
      <c r="A1922" s="386" t="s">
        <v>0</v>
      </c>
      <c r="B1922" s="396" t="s">
        <v>217</v>
      </c>
      <c r="C1922" s="396" t="s">
        <v>250</v>
      </c>
      <c r="D1922" s="396" t="s">
        <v>251</v>
      </c>
      <c r="E1922" s="462" t="s">
        <v>4904</v>
      </c>
      <c r="F1922" s="490"/>
      <c r="G1922" s="490"/>
      <c r="H1922" s="463"/>
    </row>
    <row r="1923" spans="1:8" ht="18" thickBot="1" x14ac:dyDescent="0.35">
      <c r="A1923" s="388"/>
      <c r="B1923" s="397"/>
      <c r="C1923" s="397"/>
      <c r="D1923" s="397"/>
      <c r="E1923" s="22" t="s">
        <v>298</v>
      </c>
      <c r="F1923" s="22" t="s">
        <v>4905</v>
      </c>
      <c r="G1923" s="22" t="s">
        <v>4906</v>
      </c>
      <c r="H1923" s="4" t="s">
        <v>4907</v>
      </c>
    </row>
    <row r="1924" spans="1:8" x14ac:dyDescent="0.3">
      <c r="A1924" s="386" t="s">
        <v>4897</v>
      </c>
      <c r="B1924" s="389" t="s">
        <v>4898</v>
      </c>
      <c r="C1924" s="28" t="s">
        <v>215</v>
      </c>
      <c r="D1924" s="22" t="s">
        <v>254</v>
      </c>
      <c r="E1924" s="22" t="s">
        <v>1137</v>
      </c>
      <c r="F1924" s="22" t="s">
        <v>2694</v>
      </c>
      <c r="G1924" s="22" t="s">
        <v>656</v>
      </c>
      <c r="H1924" s="4" t="s">
        <v>2756</v>
      </c>
    </row>
    <row r="1925" spans="1:8" x14ac:dyDescent="0.3">
      <c r="A1925" s="387"/>
      <c r="B1925" s="390"/>
      <c r="C1925" s="29" t="s">
        <v>260</v>
      </c>
      <c r="D1925" s="25"/>
      <c r="E1925" s="25"/>
      <c r="F1925" s="25"/>
      <c r="G1925" s="25"/>
      <c r="H1925" s="26"/>
    </row>
    <row r="1926" spans="1:8" x14ac:dyDescent="0.3">
      <c r="A1926" s="387"/>
      <c r="B1926" s="390"/>
      <c r="C1926" s="24" t="s">
        <v>3254</v>
      </c>
      <c r="D1926" s="25" t="s">
        <v>262</v>
      </c>
      <c r="E1926" s="25" t="s">
        <v>4908</v>
      </c>
      <c r="F1926" s="25" t="s">
        <v>4909</v>
      </c>
      <c r="G1926" s="25" t="s">
        <v>2296</v>
      </c>
      <c r="H1926" s="26" t="s">
        <v>1402</v>
      </c>
    </row>
    <row r="1927" spans="1:8" x14ac:dyDescent="0.3">
      <c r="A1927" s="387"/>
      <c r="B1927" s="390"/>
      <c r="C1927" s="24" t="s">
        <v>4901</v>
      </c>
      <c r="D1927" s="25" t="s">
        <v>262</v>
      </c>
      <c r="E1927" s="25" t="s">
        <v>4908</v>
      </c>
      <c r="F1927" s="25" t="s">
        <v>4909</v>
      </c>
      <c r="G1927" s="25" t="s">
        <v>2296</v>
      </c>
      <c r="H1927" s="26" t="s">
        <v>1402</v>
      </c>
    </row>
    <row r="1928" spans="1:8" x14ac:dyDescent="0.3">
      <c r="A1928" s="387"/>
      <c r="B1928" s="390"/>
      <c r="C1928" s="24" t="s">
        <v>261</v>
      </c>
      <c r="D1928" s="25" t="s">
        <v>262</v>
      </c>
      <c r="E1928" s="25" t="s">
        <v>1446</v>
      </c>
      <c r="F1928" s="25" t="s">
        <v>857</v>
      </c>
      <c r="G1928" s="25" t="s">
        <v>1351</v>
      </c>
      <c r="H1928" s="26" t="s">
        <v>1017</v>
      </c>
    </row>
    <row r="1929" spans="1:8" ht="18" thickBot="1" x14ac:dyDescent="0.35">
      <c r="A1929" s="388"/>
      <c r="B1929" s="391"/>
      <c r="C1929" s="24" t="s">
        <v>1541</v>
      </c>
      <c r="D1929" s="25" t="s">
        <v>423</v>
      </c>
      <c r="E1929" s="25">
        <v>5</v>
      </c>
      <c r="F1929" s="25">
        <v>5</v>
      </c>
      <c r="G1929" s="25">
        <v>5</v>
      </c>
      <c r="H1929" s="26">
        <v>5</v>
      </c>
    </row>
    <row r="1930" spans="1:8" ht="18" thickBot="1" x14ac:dyDescent="0.35">
      <c r="A1930" s="392"/>
      <c r="B1930" s="392"/>
      <c r="C1930" s="392"/>
      <c r="D1930" s="393"/>
      <c r="E1930" s="27">
        <v>50</v>
      </c>
      <c r="F1930" s="27">
        <v>60</v>
      </c>
      <c r="G1930" s="27">
        <v>70</v>
      </c>
      <c r="H1930" s="5">
        <v>80</v>
      </c>
    </row>
    <row r="1931" spans="1:8" s="205" customFormat="1" ht="18" x14ac:dyDescent="0.3">
      <c r="A1931" s="15" t="s">
        <v>4910</v>
      </c>
    </row>
    <row r="1932" spans="1:8" x14ac:dyDescent="0.3">
      <c r="A1932" s="16" t="s">
        <v>211</v>
      </c>
    </row>
    <row r="1933" spans="1:8" x14ac:dyDescent="0.3">
      <c r="A1933" s="17" t="s">
        <v>4911</v>
      </c>
    </row>
    <row r="1934" spans="1:8" ht="18" thickBot="1" x14ac:dyDescent="0.35">
      <c r="A1934" s="17" t="s">
        <v>1762</v>
      </c>
    </row>
    <row r="1935" spans="1:8" ht="18" thickBot="1" x14ac:dyDescent="0.35">
      <c r="A1935" s="386" t="s">
        <v>0</v>
      </c>
      <c r="B1935" s="396" t="s">
        <v>217</v>
      </c>
      <c r="C1935" s="396" t="s">
        <v>250</v>
      </c>
      <c r="D1935" s="396" t="s">
        <v>251</v>
      </c>
      <c r="E1935" s="462" t="s">
        <v>3533</v>
      </c>
      <c r="F1935" s="463"/>
    </row>
    <row r="1936" spans="1:8" ht="18" thickBot="1" x14ac:dyDescent="0.35">
      <c r="A1936" s="388"/>
      <c r="B1936" s="397"/>
      <c r="C1936" s="397"/>
      <c r="D1936" s="397"/>
      <c r="E1936" s="27" t="s">
        <v>4912</v>
      </c>
      <c r="F1936" s="5" t="s">
        <v>4913</v>
      </c>
    </row>
    <row r="1937" spans="1:8" x14ac:dyDescent="0.3">
      <c r="A1937" s="386" t="s">
        <v>4914</v>
      </c>
      <c r="B1937" s="389" t="s">
        <v>4915</v>
      </c>
      <c r="C1937" s="29" t="s">
        <v>215</v>
      </c>
      <c r="D1937" s="25" t="s">
        <v>254</v>
      </c>
      <c r="E1937" s="25" t="s">
        <v>3959</v>
      </c>
      <c r="F1937" s="26" t="s">
        <v>657</v>
      </c>
    </row>
    <row r="1938" spans="1:8" x14ac:dyDescent="0.3">
      <c r="A1938" s="387"/>
      <c r="B1938" s="390"/>
      <c r="C1938" s="29" t="s">
        <v>260</v>
      </c>
      <c r="D1938" s="25"/>
      <c r="E1938" s="25"/>
      <c r="F1938" s="26"/>
    </row>
    <row r="1939" spans="1:8" x14ac:dyDescent="0.3">
      <c r="A1939" s="387"/>
      <c r="B1939" s="390"/>
      <c r="C1939" s="24" t="s">
        <v>4916</v>
      </c>
      <c r="D1939" s="25" t="s">
        <v>262</v>
      </c>
      <c r="E1939" s="25" t="s">
        <v>1031</v>
      </c>
      <c r="F1939" s="26" t="s">
        <v>2172</v>
      </c>
    </row>
    <row r="1940" spans="1:8" x14ac:dyDescent="0.3">
      <c r="A1940" s="387"/>
      <c r="B1940" s="390"/>
      <c r="C1940" s="24" t="s">
        <v>4901</v>
      </c>
      <c r="D1940" s="25" t="s">
        <v>262</v>
      </c>
      <c r="E1940" s="25" t="s">
        <v>1031</v>
      </c>
      <c r="F1940" s="26" t="s">
        <v>2172</v>
      </c>
    </row>
    <row r="1941" spans="1:8" x14ac:dyDescent="0.3">
      <c r="A1941" s="387"/>
      <c r="B1941" s="390"/>
      <c r="C1941" s="24" t="s">
        <v>261</v>
      </c>
      <c r="D1941" s="25" t="s">
        <v>262</v>
      </c>
      <c r="E1941" s="25" t="s">
        <v>357</v>
      </c>
      <c r="F1941" s="26" t="s">
        <v>1103</v>
      </c>
    </row>
    <row r="1942" spans="1:8" ht="18" thickBot="1" x14ac:dyDescent="0.35">
      <c r="A1942" s="388"/>
      <c r="B1942" s="391"/>
      <c r="C1942" s="41" t="s">
        <v>1541</v>
      </c>
      <c r="D1942" s="40" t="s">
        <v>423</v>
      </c>
      <c r="E1942" s="40">
        <v>5</v>
      </c>
      <c r="F1942" s="6">
        <v>5</v>
      </c>
    </row>
    <row r="1943" spans="1:8" ht="18" thickBot="1" x14ac:dyDescent="0.35">
      <c r="A1943" s="204"/>
      <c r="B1943" s="42"/>
      <c r="C1943" s="42"/>
      <c r="D1943" s="43"/>
      <c r="E1943" s="40">
        <v>10</v>
      </c>
      <c r="F1943" s="6">
        <v>20</v>
      </c>
    </row>
    <row r="1944" spans="1:8" s="205" customFormat="1" ht="18" x14ac:dyDescent="0.3">
      <c r="A1944" s="15" t="s">
        <v>4917</v>
      </c>
    </row>
    <row r="1945" spans="1:8" ht="18" thickBot="1" x14ac:dyDescent="0.35">
      <c r="A1945" s="17" t="s">
        <v>1762</v>
      </c>
    </row>
    <row r="1946" spans="1:8" ht="18" thickBot="1" x14ac:dyDescent="0.35">
      <c r="A1946" s="386" t="s">
        <v>0</v>
      </c>
      <c r="B1946" s="396" t="s">
        <v>217</v>
      </c>
      <c r="C1946" s="396" t="s">
        <v>4918</v>
      </c>
      <c r="D1946" s="396" t="s">
        <v>250</v>
      </c>
      <c r="E1946" s="396" t="s">
        <v>251</v>
      </c>
      <c r="F1946" s="462" t="s">
        <v>3555</v>
      </c>
      <c r="G1946" s="490"/>
      <c r="H1946" s="463"/>
    </row>
    <row r="1947" spans="1:8" ht="27.75" thickBot="1" x14ac:dyDescent="0.35">
      <c r="A1947" s="388"/>
      <c r="B1947" s="397"/>
      <c r="C1947" s="397"/>
      <c r="D1947" s="397"/>
      <c r="E1947" s="397"/>
      <c r="F1947" s="22" t="s">
        <v>4919</v>
      </c>
      <c r="G1947" s="22" t="s">
        <v>4920</v>
      </c>
      <c r="H1947" s="4" t="s">
        <v>4921</v>
      </c>
    </row>
    <row r="1948" spans="1:8" x14ac:dyDescent="0.3">
      <c r="A1948" s="20" t="s">
        <v>4922</v>
      </c>
      <c r="B1948" s="389" t="s">
        <v>4923</v>
      </c>
      <c r="C1948" s="21" t="s">
        <v>4924</v>
      </c>
      <c r="D1948" s="21" t="s">
        <v>4925</v>
      </c>
      <c r="E1948" s="22" t="s">
        <v>262</v>
      </c>
      <c r="F1948" s="50">
        <v>3700</v>
      </c>
      <c r="G1948" s="50">
        <v>2450</v>
      </c>
      <c r="H1948" s="51">
        <v>1670</v>
      </c>
    </row>
    <row r="1949" spans="1:8" x14ac:dyDescent="0.3">
      <c r="A1949" s="23" t="s">
        <v>4926</v>
      </c>
      <c r="B1949" s="390"/>
      <c r="C1949" s="24" t="s">
        <v>4927</v>
      </c>
      <c r="D1949" s="24" t="s">
        <v>4925</v>
      </c>
      <c r="E1949" s="25" t="s">
        <v>262</v>
      </c>
      <c r="F1949" s="32">
        <v>3960</v>
      </c>
      <c r="G1949" s="32">
        <v>2610</v>
      </c>
      <c r="H1949" s="39">
        <v>1780</v>
      </c>
    </row>
    <row r="1950" spans="1:8" x14ac:dyDescent="0.3">
      <c r="A1950" s="23" t="s">
        <v>4928</v>
      </c>
      <c r="B1950" s="390"/>
      <c r="C1950" s="24" t="s">
        <v>4929</v>
      </c>
      <c r="D1950" s="24" t="s">
        <v>4925</v>
      </c>
      <c r="E1950" s="25" t="s">
        <v>262</v>
      </c>
      <c r="F1950" s="32">
        <v>4200</v>
      </c>
      <c r="G1950" s="32">
        <v>2800</v>
      </c>
      <c r="H1950" s="39">
        <v>1900</v>
      </c>
    </row>
    <row r="1951" spans="1:8" x14ac:dyDescent="0.3">
      <c r="A1951" s="23" t="s">
        <v>4930</v>
      </c>
      <c r="B1951" s="390"/>
      <c r="C1951" s="24" t="s">
        <v>4931</v>
      </c>
      <c r="D1951" s="24" t="s">
        <v>4925</v>
      </c>
      <c r="E1951" s="25" t="s">
        <v>262</v>
      </c>
      <c r="F1951" s="32">
        <v>4560</v>
      </c>
      <c r="G1951" s="32">
        <v>3020</v>
      </c>
      <c r="H1951" s="39">
        <v>2050</v>
      </c>
    </row>
    <row r="1952" spans="1:8" x14ac:dyDescent="0.3">
      <c r="A1952" s="23" t="s">
        <v>4932</v>
      </c>
      <c r="B1952" s="390"/>
      <c r="C1952" s="24" t="s">
        <v>4933</v>
      </c>
      <c r="D1952" s="24" t="s">
        <v>4925</v>
      </c>
      <c r="E1952" s="25" t="s">
        <v>262</v>
      </c>
      <c r="F1952" s="32">
        <v>5400</v>
      </c>
      <c r="G1952" s="32">
        <v>3560</v>
      </c>
      <c r="H1952" s="39">
        <v>2420</v>
      </c>
    </row>
    <row r="1953" spans="1:9" ht="18" thickBot="1" x14ac:dyDescent="0.35">
      <c r="A1953" s="23" t="s">
        <v>4934</v>
      </c>
      <c r="B1953" s="391"/>
      <c r="C1953" s="24" t="s">
        <v>4935</v>
      </c>
      <c r="D1953" s="24" t="s">
        <v>4925</v>
      </c>
      <c r="E1953" s="25" t="s">
        <v>262</v>
      </c>
      <c r="F1953" s="32">
        <v>5930</v>
      </c>
      <c r="G1953" s="32">
        <v>3920</v>
      </c>
      <c r="H1953" s="39">
        <v>2670</v>
      </c>
    </row>
    <row r="1954" spans="1:9" ht="18" thickBot="1" x14ac:dyDescent="0.35">
      <c r="A1954" s="392"/>
      <c r="B1954" s="392"/>
      <c r="C1954" s="392"/>
      <c r="D1954" s="392"/>
      <c r="E1954" s="393"/>
      <c r="F1954" s="27">
        <v>1</v>
      </c>
      <c r="G1954" s="27">
        <v>2</v>
      </c>
      <c r="H1954" s="5">
        <v>3</v>
      </c>
    </row>
    <row r="1955" spans="1:9" x14ac:dyDescent="0.3">
      <c r="A1955" s="17" t="s">
        <v>4936</v>
      </c>
    </row>
    <row r="1956" spans="1:9" ht="18" thickBot="1" x14ac:dyDescent="0.35">
      <c r="A1956" s="17" t="s">
        <v>1762</v>
      </c>
    </row>
    <row r="1957" spans="1:9" ht="18" thickBot="1" x14ac:dyDescent="0.35">
      <c r="A1957" s="386" t="s">
        <v>0</v>
      </c>
      <c r="B1957" s="396" t="s">
        <v>444</v>
      </c>
      <c r="C1957" s="396" t="s">
        <v>4918</v>
      </c>
      <c r="D1957" s="396" t="s">
        <v>250</v>
      </c>
      <c r="E1957" s="396" t="s">
        <v>251</v>
      </c>
      <c r="F1957" s="462" t="s">
        <v>3555</v>
      </c>
      <c r="G1957" s="490"/>
      <c r="H1957" s="463"/>
    </row>
    <row r="1958" spans="1:9" ht="27.75" thickBot="1" x14ac:dyDescent="0.35">
      <c r="A1958" s="388"/>
      <c r="B1958" s="397"/>
      <c r="C1958" s="397"/>
      <c r="D1958" s="397"/>
      <c r="E1958" s="397"/>
      <c r="F1958" s="22" t="s">
        <v>4919</v>
      </c>
      <c r="G1958" s="22" t="s">
        <v>4920</v>
      </c>
      <c r="H1958" s="4" t="s">
        <v>4921</v>
      </c>
    </row>
    <row r="1959" spans="1:9" ht="39" thickBot="1" x14ac:dyDescent="0.35">
      <c r="A1959" s="20" t="s">
        <v>4937</v>
      </c>
      <c r="B1959" s="21" t="s">
        <v>4923</v>
      </c>
      <c r="C1959" s="21" t="s">
        <v>4938</v>
      </c>
      <c r="D1959" s="21" t="s">
        <v>4925</v>
      </c>
      <c r="E1959" s="22" t="s">
        <v>262</v>
      </c>
      <c r="F1959" s="22" t="s">
        <v>1478</v>
      </c>
      <c r="G1959" s="22" t="s">
        <v>1133</v>
      </c>
      <c r="H1959" s="4" t="s">
        <v>992</v>
      </c>
    </row>
    <row r="1960" spans="1:9" ht="18" thickBot="1" x14ac:dyDescent="0.35">
      <c r="A1960" s="384"/>
      <c r="B1960" s="384"/>
      <c r="C1960" s="384"/>
      <c r="D1960" s="384"/>
      <c r="E1960" s="385"/>
      <c r="F1960" s="27">
        <v>1</v>
      </c>
      <c r="G1960" s="27">
        <v>2</v>
      </c>
      <c r="H1960" s="5">
        <v>3</v>
      </c>
    </row>
    <row r="1961" spans="1:9" s="205" customFormat="1" ht="18" x14ac:dyDescent="0.3">
      <c r="A1961" s="15" t="s">
        <v>4939</v>
      </c>
    </row>
    <row r="1962" spans="1:9" x14ac:dyDescent="0.3">
      <c r="A1962" s="16" t="s">
        <v>211</v>
      </c>
    </row>
    <row r="1963" spans="1:9" x14ac:dyDescent="0.3">
      <c r="A1963" s="17" t="s">
        <v>4940</v>
      </c>
    </row>
    <row r="1964" spans="1:9" ht="18" thickBot="1" x14ac:dyDescent="0.35">
      <c r="A1964" s="17" t="s">
        <v>1762</v>
      </c>
    </row>
    <row r="1965" spans="1:9" ht="18" thickBot="1" x14ac:dyDescent="0.35">
      <c r="A1965" s="386" t="s">
        <v>0</v>
      </c>
      <c r="B1965" s="396" t="s">
        <v>217</v>
      </c>
      <c r="C1965" s="396" t="s">
        <v>250</v>
      </c>
      <c r="D1965" s="396" t="s">
        <v>251</v>
      </c>
      <c r="E1965" s="462" t="s">
        <v>4941</v>
      </c>
      <c r="F1965" s="490"/>
      <c r="G1965" s="490"/>
      <c r="H1965" s="490"/>
      <c r="I1965" s="463"/>
    </row>
    <row r="1966" spans="1:9" ht="18" thickBot="1" x14ac:dyDescent="0.35">
      <c r="A1966" s="388"/>
      <c r="B1966" s="397"/>
      <c r="C1966" s="397"/>
      <c r="D1966" s="397"/>
      <c r="E1966" s="22" t="s">
        <v>2245</v>
      </c>
      <c r="F1966" s="22" t="s">
        <v>2246</v>
      </c>
      <c r="G1966" s="22" t="s">
        <v>2247</v>
      </c>
      <c r="H1966" s="22" t="s">
        <v>2248</v>
      </c>
      <c r="I1966" s="4" t="s">
        <v>4942</v>
      </c>
    </row>
    <row r="1967" spans="1:9" ht="39.75" x14ac:dyDescent="0.3">
      <c r="A1967" s="20"/>
      <c r="B1967" s="21"/>
      <c r="C1967" s="21" t="s">
        <v>4943</v>
      </c>
      <c r="D1967" s="22"/>
      <c r="E1967" s="22"/>
      <c r="F1967" s="22"/>
      <c r="G1967" s="22"/>
      <c r="H1967" s="22"/>
      <c r="I1967" s="4"/>
    </row>
    <row r="1968" spans="1:9" x14ac:dyDescent="0.3">
      <c r="A1968" s="23" t="s">
        <v>4944</v>
      </c>
      <c r="B1968" s="390" t="s">
        <v>4945</v>
      </c>
      <c r="C1968" s="24" t="s">
        <v>4946</v>
      </c>
      <c r="D1968" s="25" t="s">
        <v>262</v>
      </c>
      <c r="E1968" s="32">
        <v>4883</v>
      </c>
      <c r="F1968" s="32">
        <v>5883</v>
      </c>
      <c r="G1968" s="32">
        <v>6655</v>
      </c>
      <c r="H1968" s="32">
        <v>7369</v>
      </c>
      <c r="I1968" s="39">
        <v>8083</v>
      </c>
    </row>
    <row r="1969" spans="1:9" x14ac:dyDescent="0.3">
      <c r="A1969" s="23" t="s">
        <v>4947</v>
      </c>
      <c r="B1969" s="390"/>
      <c r="C1969" s="24" t="s">
        <v>4948</v>
      </c>
      <c r="D1969" s="25" t="s">
        <v>262</v>
      </c>
      <c r="E1969" s="32">
        <v>5383</v>
      </c>
      <c r="F1969" s="32">
        <v>6383</v>
      </c>
      <c r="G1969" s="32">
        <v>7155</v>
      </c>
      <c r="H1969" s="32">
        <v>7869</v>
      </c>
      <c r="I1969" s="39">
        <v>8583</v>
      </c>
    </row>
    <row r="1970" spans="1:9" x14ac:dyDescent="0.3">
      <c r="A1970" s="23" t="s">
        <v>4949</v>
      </c>
      <c r="B1970" s="390"/>
      <c r="C1970" s="24" t="s">
        <v>4950</v>
      </c>
      <c r="D1970" s="25" t="s">
        <v>262</v>
      </c>
      <c r="E1970" s="32">
        <v>5883</v>
      </c>
      <c r="F1970" s="32">
        <v>6883</v>
      </c>
      <c r="G1970" s="32">
        <v>7655</v>
      </c>
      <c r="H1970" s="32">
        <v>8369</v>
      </c>
      <c r="I1970" s="39">
        <v>9083</v>
      </c>
    </row>
    <row r="1971" spans="1:9" x14ac:dyDescent="0.3">
      <c r="A1971" s="23" t="s">
        <v>4951</v>
      </c>
      <c r="B1971" s="390"/>
      <c r="C1971" s="390" t="s">
        <v>4952</v>
      </c>
      <c r="D1971" s="25" t="s">
        <v>262</v>
      </c>
      <c r="E1971" s="491">
        <v>6217</v>
      </c>
      <c r="F1971" s="491">
        <v>7217</v>
      </c>
      <c r="G1971" s="491">
        <v>7988</v>
      </c>
      <c r="H1971" s="491">
        <v>8702</v>
      </c>
      <c r="I1971" s="491">
        <v>9417</v>
      </c>
    </row>
    <row r="1972" spans="1:9" x14ac:dyDescent="0.3">
      <c r="A1972" s="387" t="s">
        <v>4953</v>
      </c>
      <c r="B1972" s="390"/>
      <c r="C1972" s="390"/>
      <c r="D1972" s="25"/>
      <c r="E1972" s="491"/>
      <c r="F1972" s="491"/>
      <c r="G1972" s="491"/>
      <c r="H1972" s="491"/>
      <c r="I1972" s="491"/>
    </row>
    <row r="1973" spans="1:9" x14ac:dyDescent="0.3">
      <c r="A1973" s="387"/>
      <c r="B1973" s="390"/>
      <c r="C1973" s="24" t="s">
        <v>4954</v>
      </c>
      <c r="D1973" s="25" t="s">
        <v>262</v>
      </c>
      <c r="E1973" s="32">
        <v>6550</v>
      </c>
      <c r="F1973" s="32">
        <v>7550</v>
      </c>
      <c r="G1973" s="32">
        <v>8321</v>
      </c>
      <c r="H1973" s="32">
        <v>9036</v>
      </c>
      <c r="I1973" s="39">
        <v>9750</v>
      </c>
    </row>
    <row r="1974" spans="1:9" x14ac:dyDescent="0.3">
      <c r="A1974" s="23" t="s">
        <v>4955</v>
      </c>
      <c r="B1974" s="390"/>
      <c r="C1974" s="24" t="s">
        <v>4956</v>
      </c>
      <c r="D1974" s="25" t="s">
        <v>262</v>
      </c>
      <c r="E1974" s="32">
        <v>6883</v>
      </c>
      <c r="F1974" s="32">
        <v>7883</v>
      </c>
      <c r="G1974" s="32">
        <v>8655</v>
      </c>
      <c r="H1974" s="32">
        <v>9369</v>
      </c>
      <c r="I1974" s="39">
        <v>10083</v>
      </c>
    </row>
    <row r="1975" spans="1:9" x14ac:dyDescent="0.3">
      <c r="A1975" s="23" t="s">
        <v>4957</v>
      </c>
      <c r="B1975" s="390"/>
      <c r="C1975" s="24" t="s">
        <v>4958</v>
      </c>
      <c r="D1975" s="25" t="s">
        <v>262</v>
      </c>
      <c r="E1975" s="32">
        <v>7133</v>
      </c>
      <c r="F1975" s="32">
        <v>8133</v>
      </c>
      <c r="G1975" s="32">
        <v>8905</v>
      </c>
      <c r="H1975" s="32">
        <v>9619</v>
      </c>
      <c r="I1975" s="39">
        <v>10333</v>
      </c>
    </row>
    <row r="1976" spans="1:9" ht="18" thickBot="1" x14ac:dyDescent="0.35">
      <c r="A1976" s="23" t="s">
        <v>4959</v>
      </c>
      <c r="B1976" s="391"/>
      <c r="C1976" s="24" t="s">
        <v>4960</v>
      </c>
      <c r="D1976" s="25" t="s">
        <v>262</v>
      </c>
      <c r="E1976" s="32">
        <v>7383</v>
      </c>
      <c r="F1976" s="32">
        <v>8383</v>
      </c>
      <c r="G1976" s="32">
        <v>9155</v>
      </c>
      <c r="H1976" s="32">
        <v>9869</v>
      </c>
      <c r="I1976" s="39">
        <v>10583</v>
      </c>
    </row>
    <row r="1977" spans="1:9" ht="18" thickBot="1" x14ac:dyDescent="0.35">
      <c r="A1977" s="392"/>
      <c r="B1977" s="392"/>
      <c r="C1977" s="392"/>
      <c r="D1977" s="393"/>
      <c r="E1977" s="27">
        <v>1</v>
      </c>
      <c r="F1977" s="27">
        <v>2</v>
      </c>
      <c r="G1977" s="27">
        <v>3</v>
      </c>
      <c r="H1977" s="27">
        <v>4</v>
      </c>
      <c r="I1977" s="5">
        <v>5</v>
      </c>
    </row>
    <row r="1978" spans="1:9" s="205" customFormat="1" ht="18" x14ac:dyDescent="0.3">
      <c r="A1978" s="15" t="s">
        <v>4961</v>
      </c>
    </row>
    <row r="1979" spans="1:9" x14ac:dyDescent="0.3">
      <c r="A1979" s="16" t="s">
        <v>211</v>
      </c>
    </row>
    <row r="1980" spans="1:9" x14ac:dyDescent="0.3">
      <c r="A1980" s="17" t="s">
        <v>4962</v>
      </c>
    </row>
    <row r="1981" spans="1:9" ht="18" thickBot="1" x14ac:dyDescent="0.35">
      <c r="A1981" s="17" t="s">
        <v>1762</v>
      </c>
    </row>
    <row r="1982" spans="1:9" ht="26.25" thickBot="1" x14ac:dyDescent="0.35">
      <c r="A1982" s="20" t="s">
        <v>0</v>
      </c>
      <c r="B1982" s="22" t="s">
        <v>217</v>
      </c>
      <c r="C1982" s="22" t="s">
        <v>3554</v>
      </c>
      <c r="D1982" s="22" t="s">
        <v>250</v>
      </c>
      <c r="E1982" s="22" t="s">
        <v>251</v>
      </c>
      <c r="F1982" s="4" t="s">
        <v>477</v>
      </c>
    </row>
    <row r="1983" spans="1:9" x14ac:dyDescent="0.3">
      <c r="A1983" s="20" t="s">
        <v>4963</v>
      </c>
      <c r="B1983" s="389" t="s">
        <v>4964</v>
      </c>
      <c r="C1983" s="21" t="s">
        <v>4927</v>
      </c>
      <c r="D1983" s="21" t="s">
        <v>4965</v>
      </c>
      <c r="E1983" s="22" t="s">
        <v>262</v>
      </c>
      <c r="F1983" s="51">
        <v>2010</v>
      </c>
    </row>
    <row r="1984" spans="1:9" x14ac:dyDescent="0.3">
      <c r="A1984" s="23" t="s">
        <v>4966</v>
      </c>
      <c r="B1984" s="390"/>
      <c r="C1984" s="24" t="s">
        <v>4931</v>
      </c>
      <c r="D1984" s="24" t="s">
        <v>4965</v>
      </c>
      <c r="E1984" s="25" t="s">
        <v>262</v>
      </c>
      <c r="F1984" s="39">
        <v>2570</v>
      </c>
    </row>
    <row r="1985" spans="1:7" x14ac:dyDescent="0.3">
      <c r="A1985" s="23" t="s">
        <v>4967</v>
      </c>
      <c r="B1985" s="390"/>
      <c r="C1985" s="24" t="s">
        <v>4933</v>
      </c>
      <c r="D1985" s="24" t="s">
        <v>4965</v>
      </c>
      <c r="E1985" s="25" t="s">
        <v>262</v>
      </c>
      <c r="F1985" s="39">
        <v>3120</v>
      </c>
    </row>
    <row r="1986" spans="1:7" x14ac:dyDescent="0.3">
      <c r="A1986" s="23" t="s">
        <v>4968</v>
      </c>
      <c r="B1986" s="390"/>
      <c r="C1986" s="24" t="s">
        <v>4935</v>
      </c>
      <c r="D1986" s="24" t="s">
        <v>4965</v>
      </c>
      <c r="E1986" s="25" t="s">
        <v>262</v>
      </c>
      <c r="F1986" s="39">
        <v>3660</v>
      </c>
    </row>
    <row r="1987" spans="1:7" ht="18" thickBot="1" x14ac:dyDescent="0.35">
      <c r="A1987" s="23" t="s">
        <v>4969</v>
      </c>
      <c r="B1987" s="391"/>
      <c r="C1987" s="24" t="s">
        <v>4970</v>
      </c>
      <c r="D1987" s="24" t="s">
        <v>4965</v>
      </c>
      <c r="E1987" s="25" t="s">
        <v>262</v>
      </c>
      <c r="F1987" s="39">
        <v>4190</v>
      </c>
    </row>
    <row r="1988" spans="1:7" ht="18" thickBot="1" x14ac:dyDescent="0.35">
      <c r="A1988" s="392"/>
      <c r="B1988" s="392"/>
      <c r="C1988" s="392"/>
      <c r="D1988" s="392"/>
      <c r="E1988" s="393"/>
      <c r="F1988" s="5">
        <v>1</v>
      </c>
    </row>
    <row r="1989" spans="1:7" s="205" customFormat="1" ht="18" x14ac:dyDescent="0.3">
      <c r="A1989" s="15" t="s">
        <v>4971</v>
      </c>
    </row>
    <row r="1990" spans="1:7" x14ac:dyDescent="0.3">
      <c r="A1990" s="16" t="s">
        <v>2571</v>
      </c>
    </row>
    <row r="1991" spans="1:7" x14ac:dyDescent="0.3">
      <c r="A1991" s="17" t="s">
        <v>4972</v>
      </c>
    </row>
    <row r="1992" spans="1:7" x14ac:dyDescent="0.3">
      <c r="A1992" s="16" t="s">
        <v>211</v>
      </c>
    </row>
    <row r="1993" spans="1:7" x14ac:dyDescent="0.3">
      <c r="A1993" s="17" t="s">
        <v>4973</v>
      </c>
    </row>
    <row r="1994" spans="1:7" s="205" customFormat="1" ht="18" x14ac:dyDescent="0.3">
      <c r="A1994" s="15" t="s">
        <v>4974</v>
      </c>
    </row>
    <row r="1995" spans="1:7" ht="18" thickBot="1" x14ac:dyDescent="0.35">
      <c r="A1995" s="17" t="s">
        <v>488</v>
      </c>
    </row>
    <row r="1996" spans="1:7" ht="18" thickBot="1" x14ac:dyDescent="0.35">
      <c r="A1996" s="386" t="s">
        <v>0</v>
      </c>
      <c r="B1996" s="396" t="s">
        <v>217</v>
      </c>
      <c r="C1996" s="396" t="s">
        <v>250</v>
      </c>
      <c r="D1996" s="396" t="s">
        <v>251</v>
      </c>
      <c r="E1996" s="462" t="s">
        <v>4975</v>
      </c>
      <c r="F1996" s="490"/>
      <c r="G1996" s="463"/>
    </row>
    <row r="1997" spans="1:7" ht="18" thickBot="1" x14ac:dyDescent="0.35">
      <c r="A1997" s="388"/>
      <c r="B1997" s="397"/>
      <c r="C1997" s="397"/>
      <c r="D1997" s="397"/>
      <c r="E1997" s="22" t="s">
        <v>2847</v>
      </c>
      <c r="F1997" s="22" t="s">
        <v>4976</v>
      </c>
      <c r="G1997" s="4" t="s">
        <v>4977</v>
      </c>
    </row>
    <row r="1998" spans="1:7" x14ac:dyDescent="0.3">
      <c r="A1998" s="20" t="s">
        <v>4978</v>
      </c>
      <c r="B1998" s="389" t="s">
        <v>4979</v>
      </c>
      <c r="C1998" s="28" t="s">
        <v>349</v>
      </c>
      <c r="D1998" s="22"/>
      <c r="E1998" s="22"/>
      <c r="F1998" s="22"/>
      <c r="G1998" s="4"/>
    </row>
    <row r="1999" spans="1:7" x14ac:dyDescent="0.3">
      <c r="A1999" s="23"/>
      <c r="B1999" s="390"/>
      <c r="C1999" s="24" t="s">
        <v>4636</v>
      </c>
      <c r="D1999" s="25" t="s">
        <v>351</v>
      </c>
      <c r="E1999" s="25">
        <v>1.0049999999999999</v>
      </c>
      <c r="F1999" s="25">
        <v>1.02</v>
      </c>
      <c r="G1999" s="26">
        <v>1.02</v>
      </c>
    </row>
    <row r="2000" spans="1:7" x14ac:dyDescent="0.3">
      <c r="A2000" s="23"/>
      <c r="B2000" s="24"/>
      <c r="C2000" s="24" t="s">
        <v>3602</v>
      </c>
      <c r="D2000" s="25" t="s">
        <v>351</v>
      </c>
      <c r="E2000" s="25" t="s">
        <v>4980</v>
      </c>
      <c r="F2000" s="32">
        <v>9280</v>
      </c>
      <c r="G2000" s="39">
        <v>7850</v>
      </c>
    </row>
    <row r="2001" spans="1:7" x14ac:dyDescent="0.3">
      <c r="A2001" s="23"/>
      <c r="B2001" s="24"/>
      <c r="C2001" s="24" t="s">
        <v>350</v>
      </c>
      <c r="D2001" s="25" t="s">
        <v>351</v>
      </c>
      <c r="E2001" s="25" t="s">
        <v>228</v>
      </c>
      <c r="F2001" s="32">
        <v>4640</v>
      </c>
      <c r="G2001" s="39">
        <v>5300</v>
      </c>
    </row>
    <row r="2002" spans="1:7" x14ac:dyDescent="0.3">
      <c r="A2002" s="23"/>
      <c r="B2002" s="24"/>
      <c r="C2002" s="29" t="s">
        <v>424</v>
      </c>
      <c r="D2002" s="25" t="s">
        <v>254</v>
      </c>
      <c r="E2002" s="25" t="s">
        <v>2063</v>
      </c>
      <c r="F2002" s="25" t="s">
        <v>4981</v>
      </c>
      <c r="G2002" s="26" t="s">
        <v>4982</v>
      </c>
    </row>
    <row r="2003" spans="1:7" x14ac:dyDescent="0.3">
      <c r="A2003" s="23"/>
      <c r="B2003" s="24"/>
      <c r="C2003" s="29" t="s">
        <v>284</v>
      </c>
      <c r="D2003" s="25"/>
      <c r="E2003" s="25"/>
      <c r="F2003" s="25"/>
      <c r="G2003" s="26"/>
    </row>
    <row r="2004" spans="1:7" x14ac:dyDescent="0.3">
      <c r="A2004" s="23"/>
      <c r="B2004" s="24"/>
      <c r="C2004" s="24" t="s">
        <v>363</v>
      </c>
      <c r="D2004" s="25" t="s">
        <v>262</v>
      </c>
      <c r="E2004" s="25" t="s">
        <v>228</v>
      </c>
      <c r="F2004" s="32">
        <v>1120</v>
      </c>
      <c r="G2004" s="39">
        <v>1270</v>
      </c>
    </row>
    <row r="2005" spans="1:7" ht="18" thickBot="1" x14ac:dyDescent="0.35">
      <c r="A2005" s="23"/>
      <c r="B2005" s="24"/>
      <c r="C2005" s="24" t="s">
        <v>4983</v>
      </c>
      <c r="D2005" s="25" t="s">
        <v>262</v>
      </c>
      <c r="E2005" s="25" t="s">
        <v>764</v>
      </c>
      <c r="F2005" s="25" t="s">
        <v>2172</v>
      </c>
      <c r="G2005" s="26" t="s">
        <v>1103</v>
      </c>
    </row>
    <row r="2006" spans="1:7" x14ac:dyDescent="0.3">
      <c r="A2006" s="202"/>
      <c r="B2006" s="34"/>
      <c r="C2006" s="34"/>
      <c r="D2006" s="35"/>
      <c r="E2006" s="22">
        <v>10</v>
      </c>
      <c r="F2006" s="22">
        <v>20</v>
      </c>
      <c r="G2006" s="4">
        <v>30</v>
      </c>
    </row>
    <row r="2007" spans="1:7" s="205" customFormat="1" ht="18" x14ac:dyDescent="0.3">
      <c r="A2007" s="15" t="s">
        <v>4984</v>
      </c>
    </row>
    <row r="2008" spans="1:7" ht="18" thickBot="1" x14ac:dyDescent="0.35">
      <c r="A2008" s="17" t="s">
        <v>488</v>
      </c>
    </row>
    <row r="2009" spans="1:7" ht="18" thickBot="1" x14ac:dyDescent="0.35">
      <c r="A2009" s="386" t="s">
        <v>0</v>
      </c>
      <c r="B2009" s="396" t="s">
        <v>217</v>
      </c>
      <c r="C2009" s="396" t="s">
        <v>250</v>
      </c>
      <c r="D2009" s="396" t="s">
        <v>251</v>
      </c>
      <c r="E2009" s="462" t="s">
        <v>4975</v>
      </c>
      <c r="F2009" s="490"/>
      <c r="G2009" s="463"/>
    </row>
    <row r="2010" spans="1:7" ht="18" thickBot="1" x14ac:dyDescent="0.35">
      <c r="A2010" s="388"/>
      <c r="B2010" s="397"/>
      <c r="C2010" s="397"/>
      <c r="D2010" s="397"/>
      <c r="E2010" s="22" t="s">
        <v>2847</v>
      </c>
      <c r="F2010" s="22" t="s">
        <v>4976</v>
      </c>
      <c r="G2010" s="4" t="s">
        <v>4977</v>
      </c>
    </row>
    <row r="2011" spans="1:7" x14ac:dyDescent="0.3">
      <c r="A2011" s="20" t="s">
        <v>4985</v>
      </c>
      <c r="B2011" s="389" t="s">
        <v>4986</v>
      </c>
      <c r="C2011" s="28" t="s">
        <v>349</v>
      </c>
      <c r="D2011" s="22"/>
      <c r="E2011" s="22"/>
      <c r="F2011" s="22"/>
      <c r="G2011" s="4"/>
    </row>
    <row r="2012" spans="1:7" x14ac:dyDescent="0.3">
      <c r="A2012" s="23"/>
      <c r="B2012" s="390"/>
      <c r="C2012" s="24" t="s">
        <v>4636</v>
      </c>
      <c r="D2012" s="25" t="s">
        <v>351</v>
      </c>
      <c r="E2012" s="25">
        <v>1.0049999999999999</v>
      </c>
      <c r="F2012" s="25">
        <v>1.02</v>
      </c>
      <c r="G2012" s="26">
        <v>1.02</v>
      </c>
    </row>
    <row r="2013" spans="1:7" x14ac:dyDescent="0.3">
      <c r="A2013" s="23"/>
      <c r="B2013" s="24"/>
      <c r="C2013" s="24" t="s">
        <v>3602</v>
      </c>
      <c r="D2013" s="25" t="s">
        <v>351</v>
      </c>
      <c r="E2013" s="25" t="s">
        <v>4980</v>
      </c>
      <c r="F2013" s="32">
        <v>9280</v>
      </c>
      <c r="G2013" s="39">
        <v>7850</v>
      </c>
    </row>
    <row r="2014" spans="1:7" x14ac:dyDescent="0.3">
      <c r="A2014" s="23"/>
      <c r="B2014" s="24"/>
      <c r="C2014" s="24" t="s">
        <v>350</v>
      </c>
      <c r="D2014" s="25" t="s">
        <v>351</v>
      </c>
      <c r="E2014" s="25" t="s">
        <v>228</v>
      </c>
      <c r="F2014" s="32">
        <v>4820</v>
      </c>
      <c r="G2014" s="39">
        <v>5300</v>
      </c>
    </row>
    <row r="2015" spans="1:7" x14ac:dyDescent="0.3">
      <c r="A2015" s="23"/>
      <c r="B2015" s="24"/>
      <c r="C2015" s="29" t="s">
        <v>424</v>
      </c>
      <c r="D2015" s="25" t="s">
        <v>254</v>
      </c>
      <c r="E2015" s="25" t="s">
        <v>4987</v>
      </c>
      <c r="F2015" s="25" t="s">
        <v>4988</v>
      </c>
      <c r="G2015" s="26" t="s">
        <v>4989</v>
      </c>
    </row>
    <row r="2016" spans="1:7" x14ac:dyDescent="0.3">
      <c r="A2016" s="23"/>
      <c r="B2016" s="24"/>
      <c r="C2016" s="29" t="s">
        <v>284</v>
      </c>
      <c r="D2016" s="25"/>
      <c r="E2016" s="25"/>
      <c r="F2016" s="25"/>
      <c r="G2016" s="26"/>
    </row>
    <row r="2017" spans="1:8" x14ac:dyDescent="0.3">
      <c r="A2017" s="23"/>
      <c r="B2017" s="24"/>
      <c r="C2017" s="24" t="s">
        <v>363</v>
      </c>
      <c r="D2017" s="25" t="s">
        <v>262</v>
      </c>
      <c r="E2017" s="25" t="s">
        <v>228</v>
      </c>
      <c r="F2017" s="32">
        <v>1160</v>
      </c>
      <c r="G2017" s="39">
        <v>1270</v>
      </c>
    </row>
    <row r="2018" spans="1:8" ht="18" thickBot="1" x14ac:dyDescent="0.35">
      <c r="A2018" s="23"/>
      <c r="B2018" s="24"/>
      <c r="C2018" s="24" t="s">
        <v>4983</v>
      </c>
      <c r="D2018" s="25" t="s">
        <v>262</v>
      </c>
      <c r="E2018" s="25" t="s">
        <v>764</v>
      </c>
      <c r="F2018" s="25" t="s">
        <v>2172</v>
      </c>
      <c r="G2018" s="26" t="s">
        <v>1103</v>
      </c>
    </row>
    <row r="2019" spans="1:8" ht="18" thickBot="1" x14ac:dyDescent="0.35">
      <c r="A2019" s="392"/>
      <c r="B2019" s="392"/>
      <c r="C2019" s="392"/>
      <c r="D2019" s="393"/>
      <c r="E2019" s="27">
        <v>10</v>
      </c>
      <c r="F2019" s="27">
        <v>20</v>
      </c>
      <c r="G2019" s="5">
        <v>30</v>
      </c>
    </row>
    <row r="2020" spans="1:8" s="205" customFormat="1" ht="18" x14ac:dyDescent="0.3">
      <c r="A2020" s="15" t="s">
        <v>4990</v>
      </c>
    </row>
    <row r="2021" spans="1:8" ht="18" thickBot="1" x14ac:dyDescent="0.35">
      <c r="A2021" s="17" t="s">
        <v>488</v>
      </c>
    </row>
    <row r="2022" spans="1:8" ht="18" thickBot="1" x14ac:dyDescent="0.35">
      <c r="A2022" s="386" t="s">
        <v>0</v>
      </c>
      <c r="B2022" s="396" t="s">
        <v>217</v>
      </c>
      <c r="C2022" s="396" t="s">
        <v>250</v>
      </c>
      <c r="D2022" s="396" t="s">
        <v>251</v>
      </c>
      <c r="E2022" s="462" t="s">
        <v>4991</v>
      </c>
      <c r="F2022" s="490"/>
      <c r="G2022" s="490"/>
      <c r="H2022" s="463"/>
    </row>
    <row r="2023" spans="1:8" ht="18" thickBot="1" x14ac:dyDescent="0.35">
      <c r="A2023" s="387"/>
      <c r="B2023" s="469"/>
      <c r="C2023" s="469"/>
      <c r="D2023" s="469"/>
      <c r="E2023" s="462" t="s">
        <v>462</v>
      </c>
      <c r="F2023" s="490"/>
      <c r="G2023" s="490"/>
      <c r="H2023" s="463"/>
    </row>
    <row r="2024" spans="1:8" ht="18" thickBot="1" x14ac:dyDescent="0.35">
      <c r="A2024" s="388"/>
      <c r="B2024" s="397"/>
      <c r="C2024" s="397"/>
      <c r="D2024" s="397"/>
      <c r="E2024" s="22" t="s">
        <v>413</v>
      </c>
      <c r="F2024" s="22" t="s">
        <v>463</v>
      </c>
      <c r="G2024" s="22" t="s">
        <v>3864</v>
      </c>
      <c r="H2024" s="4" t="s">
        <v>3865</v>
      </c>
    </row>
    <row r="2025" spans="1:8" x14ac:dyDescent="0.3">
      <c r="A2025" s="20" t="s">
        <v>4992</v>
      </c>
      <c r="B2025" s="389" t="s">
        <v>4993</v>
      </c>
      <c r="C2025" s="28" t="s">
        <v>349</v>
      </c>
      <c r="D2025" s="22"/>
      <c r="E2025" s="22"/>
      <c r="F2025" s="22"/>
      <c r="G2025" s="22"/>
      <c r="H2025" s="4"/>
    </row>
    <row r="2026" spans="1:8" x14ac:dyDescent="0.3">
      <c r="A2026" s="23"/>
      <c r="B2026" s="390"/>
      <c r="C2026" s="24" t="s">
        <v>4636</v>
      </c>
      <c r="D2026" s="25" t="s">
        <v>351</v>
      </c>
      <c r="E2026" s="25">
        <v>1.0049999999999999</v>
      </c>
      <c r="F2026" s="25">
        <v>1.0049999999999999</v>
      </c>
      <c r="G2026" s="25">
        <v>1.0049999999999999</v>
      </c>
      <c r="H2026" s="26">
        <v>1.0049999999999999</v>
      </c>
    </row>
    <row r="2027" spans="1:8" x14ac:dyDescent="0.3">
      <c r="A2027" s="23"/>
      <c r="B2027" s="24"/>
      <c r="C2027" s="24" t="s">
        <v>3602</v>
      </c>
      <c r="D2027" s="25" t="s">
        <v>351</v>
      </c>
      <c r="E2027" s="25" t="s">
        <v>4980</v>
      </c>
      <c r="F2027" s="25" t="s">
        <v>4980</v>
      </c>
      <c r="G2027" s="25" t="s">
        <v>4980</v>
      </c>
      <c r="H2027" s="26" t="s">
        <v>4980</v>
      </c>
    </row>
    <row r="2028" spans="1:8" x14ac:dyDescent="0.3">
      <c r="A2028" s="23"/>
      <c r="B2028" s="24"/>
      <c r="C2028" s="29" t="s">
        <v>424</v>
      </c>
      <c r="D2028" s="25" t="s">
        <v>254</v>
      </c>
      <c r="E2028" s="25" t="s">
        <v>4994</v>
      </c>
      <c r="F2028" s="25" t="s">
        <v>4995</v>
      </c>
      <c r="G2028" s="25" t="s">
        <v>4996</v>
      </c>
      <c r="H2028" s="26" t="s">
        <v>4997</v>
      </c>
    </row>
    <row r="2029" spans="1:8" x14ac:dyDescent="0.3">
      <c r="A2029" s="23"/>
      <c r="B2029" s="24"/>
      <c r="C2029" s="29" t="s">
        <v>284</v>
      </c>
      <c r="D2029" s="25"/>
      <c r="E2029" s="25"/>
      <c r="F2029" s="25"/>
      <c r="G2029" s="25"/>
      <c r="H2029" s="26"/>
    </row>
    <row r="2030" spans="1:8" x14ac:dyDescent="0.3">
      <c r="A2030" s="23"/>
      <c r="B2030" s="24"/>
      <c r="C2030" s="24" t="s">
        <v>4983</v>
      </c>
      <c r="D2030" s="25" t="s">
        <v>262</v>
      </c>
      <c r="E2030" s="25" t="s">
        <v>764</v>
      </c>
      <c r="F2030" s="25" t="s">
        <v>764</v>
      </c>
      <c r="G2030" s="25" t="s">
        <v>764</v>
      </c>
      <c r="H2030" s="26" t="s">
        <v>764</v>
      </c>
    </row>
    <row r="2031" spans="1:8" x14ac:dyDescent="0.3">
      <c r="A2031" s="23"/>
      <c r="B2031" s="24"/>
      <c r="C2031" s="24" t="s">
        <v>3867</v>
      </c>
      <c r="D2031" s="25" t="s">
        <v>262</v>
      </c>
      <c r="E2031" s="25" t="s">
        <v>228</v>
      </c>
      <c r="F2031" s="25" t="s">
        <v>549</v>
      </c>
      <c r="G2031" s="25" t="s">
        <v>449</v>
      </c>
      <c r="H2031" s="26" t="s">
        <v>1114</v>
      </c>
    </row>
    <row r="2032" spans="1:8" x14ac:dyDescent="0.3">
      <c r="A2032" s="23"/>
      <c r="B2032" s="24"/>
      <c r="C2032" s="24" t="s">
        <v>3868</v>
      </c>
      <c r="D2032" s="25" t="s">
        <v>262</v>
      </c>
      <c r="E2032" s="25" t="s">
        <v>228</v>
      </c>
      <c r="F2032" s="25" t="s">
        <v>549</v>
      </c>
      <c r="G2032" s="25" t="s">
        <v>449</v>
      </c>
      <c r="H2032" s="26" t="s">
        <v>228</v>
      </c>
    </row>
    <row r="2033" spans="1:8" x14ac:dyDescent="0.3">
      <c r="A2033" s="23"/>
      <c r="B2033" s="24"/>
      <c r="C2033" s="24" t="s">
        <v>3869</v>
      </c>
      <c r="D2033" s="25" t="s">
        <v>262</v>
      </c>
      <c r="E2033" s="25" t="s">
        <v>228</v>
      </c>
      <c r="F2033" s="25" t="s">
        <v>228</v>
      </c>
      <c r="G2033" s="25" t="s">
        <v>228</v>
      </c>
      <c r="H2033" s="26" t="s">
        <v>1114</v>
      </c>
    </row>
    <row r="2034" spans="1:8" ht="18" thickBot="1" x14ac:dyDescent="0.35">
      <c r="A2034" s="23"/>
      <c r="B2034" s="24"/>
      <c r="C2034" s="24" t="s">
        <v>1541</v>
      </c>
      <c r="D2034" s="25" t="s">
        <v>423</v>
      </c>
      <c r="E2034" s="25" t="s">
        <v>228</v>
      </c>
      <c r="F2034" s="25">
        <v>2</v>
      </c>
      <c r="G2034" s="25">
        <v>2</v>
      </c>
      <c r="H2034" s="26">
        <v>2</v>
      </c>
    </row>
    <row r="2035" spans="1:8" ht="18" thickBot="1" x14ac:dyDescent="0.35">
      <c r="A2035" s="392"/>
      <c r="B2035" s="392"/>
      <c r="C2035" s="392"/>
      <c r="D2035" s="393"/>
      <c r="E2035" s="27">
        <v>11</v>
      </c>
      <c r="F2035" s="27">
        <v>12</v>
      </c>
      <c r="G2035" s="27">
        <v>13</v>
      </c>
      <c r="H2035" s="5">
        <v>14</v>
      </c>
    </row>
    <row r="2036" spans="1:8" ht="18" thickBot="1" x14ac:dyDescent="0.35">
      <c r="A2036" s="17" t="s">
        <v>488</v>
      </c>
    </row>
    <row r="2037" spans="1:8" ht="18" thickBot="1" x14ac:dyDescent="0.35">
      <c r="A2037" s="386" t="s">
        <v>0</v>
      </c>
      <c r="B2037" s="396" t="s">
        <v>217</v>
      </c>
      <c r="C2037" s="396" t="s">
        <v>250</v>
      </c>
      <c r="D2037" s="396" t="s">
        <v>251</v>
      </c>
      <c r="E2037" s="462" t="s">
        <v>4998</v>
      </c>
      <c r="F2037" s="490"/>
      <c r="G2037" s="490"/>
      <c r="H2037" s="463"/>
    </row>
    <row r="2038" spans="1:8" ht="18" thickBot="1" x14ac:dyDescent="0.35">
      <c r="A2038" s="387"/>
      <c r="B2038" s="469"/>
      <c r="C2038" s="469"/>
      <c r="D2038" s="469"/>
      <c r="E2038" s="462" t="s">
        <v>462</v>
      </c>
      <c r="F2038" s="490"/>
      <c r="G2038" s="490"/>
      <c r="H2038" s="463"/>
    </row>
    <row r="2039" spans="1:8" ht="18" thickBot="1" x14ac:dyDescent="0.35">
      <c r="A2039" s="388"/>
      <c r="B2039" s="397"/>
      <c r="C2039" s="397"/>
      <c r="D2039" s="397"/>
      <c r="E2039" s="22" t="s">
        <v>413</v>
      </c>
      <c r="F2039" s="22" t="s">
        <v>463</v>
      </c>
      <c r="G2039" s="22" t="s">
        <v>3864</v>
      </c>
      <c r="H2039" s="4" t="s">
        <v>3865</v>
      </c>
    </row>
    <row r="2040" spans="1:8" x14ac:dyDescent="0.3">
      <c r="A2040" s="20" t="s">
        <v>4992</v>
      </c>
      <c r="B2040" s="389" t="s">
        <v>4993</v>
      </c>
      <c r="C2040" s="28" t="s">
        <v>349</v>
      </c>
      <c r="D2040" s="22"/>
      <c r="E2040" s="22"/>
      <c r="F2040" s="22"/>
      <c r="G2040" s="22"/>
      <c r="H2040" s="4"/>
    </row>
    <row r="2041" spans="1:8" x14ac:dyDescent="0.3">
      <c r="A2041" s="23"/>
      <c r="B2041" s="390"/>
      <c r="C2041" s="24" t="s">
        <v>4636</v>
      </c>
      <c r="D2041" s="25" t="s">
        <v>351</v>
      </c>
      <c r="E2041" s="25">
        <v>1.02</v>
      </c>
      <c r="F2041" s="25">
        <v>1.02</v>
      </c>
      <c r="G2041" s="25">
        <v>1.02</v>
      </c>
      <c r="H2041" s="26">
        <v>1.02</v>
      </c>
    </row>
    <row r="2042" spans="1:8" x14ac:dyDescent="0.3">
      <c r="A2042" s="23"/>
      <c r="B2042" s="24"/>
      <c r="C2042" s="24" t="s">
        <v>3602</v>
      </c>
      <c r="D2042" s="25" t="s">
        <v>351</v>
      </c>
      <c r="E2042" s="32">
        <v>9280</v>
      </c>
      <c r="F2042" s="32">
        <v>9280</v>
      </c>
      <c r="G2042" s="32">
        <v>9280</v>
      </c>
      <c r="H2042" s="39">
        <v>9280</v>
      </c>
    </row>
    <row r="2043" spans="1:8" x14ac:dyDescent="0.3">
      <c r="A2043" s="23"/>
      <c r="B2043" s="24"/>
      <c r="C2043" s="24" t="s">
        <v>350</v>
      </c>
      <c r="D2043" s="25" t="s">
        <v>351</v>
      </c>
      <c r="E2043" s="32">
        <v>4640</v>
      </c>
      <c r="F2043" s="32">
        <v>4640</v>
      </c>
      <c r="G2043" s="32">
        <v>4640</v>
      </c>
      <c r="H2043" s="39">
        <v>4640</v>
      </c>
    </row>
    <row r="2044" spans="1:8" x14ac:dyDescent="0.3">
      <c r="A2044" s="23"/>
      <c r="B2044" s="24"/>
      <c r="C2044" s="24" t="s">
        <v>424</v>
      </c>
      <c r="D2044" s="25" t="s">
        <v>254</v>
      </c>
      <c r="E2044" s="25" t="s">
        <v>4999</v>
      </c>
      <c r="F2044" s="25" t="s">
        <v>5000</v>
      </c>
      <c r="G2044" s="25" t="s">
        <v>5001</v>
      </c>
      <c r="H2044" s="26" t="s">
        <v>5002</v>
      </c>
    </row>
    <row r="2045" spans="1:8" x14ac:dyDescent="0.3">
      <c r="A2045" s="23"/>
      <c r="B2045" s="24"/>
      <c r="C2045" s="24" t="s">
        <v>284</v>
      </c>
      <c r="D2045" s="25"/>
      <c r="E2045" s="25"/>
      <c r="F2045" s="25"/>
      <c r="G2045" s="25"/>
      <c r="H2045" s="26"/>
    </row>
    <row r="2046" spans="1:8" x14ac:dyDescent="0.3">
      <c r="A2046" s="23"/>
      <c r="B2046" s="24"/>
      <c r="C2046" s="24" t="s">
        <v>363</v>
      </c>
      <c r="D2046" s="25" t="s">
        <v>262</v>
      </c>
      <c r="E2046" s="32">
        <v>1120</v>
      </c>
      <c r="F2046" s="32">
        <v>1120</v>
      </c>
      <c r="G2046" s="32">
        <v>1120</v>
      </c>
      <c r="H2046" s="39">
        <v>1120</v>
      </c>
    </row>
    <row r="2047" spans="1:8" x14ac:dyDescent="0.3">
      <c r="A2047" s="23"/>
      <c r="B2047" s="24"/>
      <c r="C2047" s="24" t="s">
        <v>4983</v>
      </c>
      <c r="D2047" s="25" t="s">
        <v>262</v>
      </c>
      <c r="E2047" s="25" t="s">
        <v>2172</v>
      </c>
      <c r="F2047" s="25" t="s">
        <v>2172</v>
      </c>
      <c r="G2047" s="25" t="s">
        <v>2172</v>
      </c>
      <c r="H2047" s="26" t="s">
        <v>2172</v>
      </c>
    </row>
    <row r="2048" spans="1:8" x14ac:dyDescent="0.3">
      <c r="A2048" s="23"/>
      <c r="B2048" s="24"/>
      <c r="C2048" s="24" t="s">
        <v>3867</v>
      </c>
      <c r="D2048" s="25" t="s">
        <v>262</v>
      </c>
      <c r="E2048" s="25" t="s">
        <v>228</v>
      </c>
      <c r="F2048" s="25" t="s">
        <v>993</v>
      </c>
      <c r="G2048" s="25" t="s">
        <v>709</v>
      </c>
      <c r="H2048" s="26" t="s">
        <v>860</v>
      </c>
    </row>
    <row r="2049" spans="1:8" x14ac:dyDescent="0.3">
      <c r="A2049" s="23"/>
      <c r="B2049" s="24"/>
      <c r="C2049" s="24" t="s">
        <v>3868</v>
      </c>
      <c r="D2049" s="25" t="s">
        <v>262</v>
      </c>
      <c r="E2049" s="25" t="s">
        <v>228</v>
      </c>
      <c r="F2049" s="25" t="s">
        <v>993</v>
      </c>
      <c r="G2049" s="25" t="s">
        <v>709</v>
      </c>
      <c r="H2049" s="26" t="s">
        <v>228</v>
      </c>
    </row>
    <row r="2050" spans="1:8" x14ac:dyDescent="0.3">
      <c r="A2050" s="23"/>
      <c r="B2050" s="24"/>
      <c r="C2050" s="24" t="s">
        <v>3869</v>
      </c>
      <c r="D2050" s="25" t="s">
        <v>262</v>
      </c>
      <c r="E2050" s="25" t="s">
        <v>228</v>
      </c>
      <c r="F2050" s="25" t="s">
        <v>228</v>
      </c>
      <c r="G2050" s="25" t="s">
        <v>228</v>
      </c>
      <c r="H2050" s="26" t="s">
        <v>860</v>
      </c>
    </row>
    <row r="2051" spans="1:8" ht="18" thickBot="1" x14ac:dyDescent="0.35">
      <c r="A2051" s="23"/>
      <c r="B2051" s="24"/>
      <c r="C2051" s="24" t="s">
        <v>1541</v>
      </c>
      <c r="D2051" s="25" t="s">
        <v>423</v>
      </c>
      <c r="E2051" s="25" t="s">
        <v>228</v>
      </c>
      <c r="F2051" s="25">
        <v>2</v>
      </c>
      <c r="G2051" s="25">
        <v>2</v>
      </c>
      <c r="H2051" s="26">
        <v>2</v>
      </c>
    </row>
    <row r="2052" spans="1:8" ht="18" thickBot="1" x14ac:dyDescent="0.35">
      <c r="A2052" s="392"/>
      <c r="B2052" s="392"/>
      <c r="C2052" s="392"/>
      <c r="D2052" s="393"/>
      <c r="E2052" s="27">
        <v>21</v>
      </c>
      <c r="F2052" s="27">
        <v>22</v>
      </c>
      <c r="G2052" s="27">
        <v>23</v>
      </c>
      <c r="H2052" s="5">
        <v>24</v>
      </c>
    </row>
    <row r="2053" spans="1:8" ht="18" thickBot="1" x14ac:dyDescent="0.35">
      <c r="A2053" s="17" t="s">
        <v>488</v>
      </c>
    </row>
    <row r="2054" spans="1:8" ht="18" thickBot="1" x14ac:dyDescent="0.35">
      <c r="A2054" s="386" t="s">
        <v>0</v>
      </c>
      <c r="B2054" s="396" t="s">
        <v>217</v>
      </c>
      <c r="C2054" s="396" t="s">
        <v>250</v>
      </c>
      <c r="D2054" s="396" t="s">
        <v>251</v>
      </c>
      <c r="E2054" s="462" t="s">
        <v>5003</v>
      </c>
      <c r="F2054" s="490"/>
      <c r="G2054" s="490"/>
      <c r="H2054" s="463"/>
    </row>
    <row r="2055" spans="1:8" ht="18" thickBot="1" x14ac:dyDescent="0.35">
      <c r="A2055" s="387"/>
      <c r="B2055" s="469"/>
      <c r="C2055" s="469"/>
      <c r="D2055" s="469"/>
      <c r="E2055" s="462" t="s">
        <v>5004</v>
      </c>
      <c r="F2055" s="490"/>
      <c r="G2055" s="490"/>
      <c r="H2055" s="463"/>
    </row>
    <row r="2056" spans="1:8" ht="18" thickBot="1" x14ac:dyDescent="0.35">
      <c r="A2056" s="388"/>
      <c r="B2056" s="397"/>
      <c r="C2056" s="397"/>
      <c r="D2056" s="397"/>
      <c r="E2056" s="22" t="s">
        <v>413</v>
      </c>
      <c r="F2056" s="22" t="s">
        <v>463</v>
      </c>
      <c r="G2056" s="22" t="s">
        <v>3864</v>
      </c>
      <c r="H2056" s="4" t="s">
        <v>3865</v>
      </c>
    </row>
    <row r="2057" spans="1:8" x14ac:dyDescent="0.3">
      <c r="A2057" s="20" t="s">
        <v>4992</v>
      </c>
      <c r="B2057" s="389" t="s">
        <v>4993</v>
      </c>
      <c r="C2057" s="28" t="s">
        <v>349</v>
      </c>
      <c r="D2057" s="22"/>
      <c r="E2057" s="22"/>
      <c r="F2057" s="22"/>
      <c r="G2057" s="22"/>
      <c r="H2057" s="4"/>
    </row>
    <row r="2058" spans="1:8" x14ac:dyDescent="0.3">
      <c r="A2058" s="23"/>
      <c r="B2058" s="390"/>
      <c r="C2058" s="24" t="s">
        <v>4636</v>
      </c>
      <c r="D2058" s="25" t="s">
        <v>351</v>
      </c>
      <c r="E2058" s="25">
        <v>1.02</v>
      </c>
      <c r="F2058" s="25">
        <v>1.02</v>
      </c>
      <c r="G2058" s="25">
        <v>1.02</v>
      </c>
      <c r="H2058" s="26">
        <v>1.02</v>
      </c>
    </row>
    <row r="2059" spans="1:8" x14ac:dyDescent="0.3">
      <c r="A2059" s="23"/>
      <c r="B2059" s="24"/>
      <c r="C2059" s="24" t="s">
        <v>3602</v>
      </c>
      <c r="D2059" s="25" t="s">
        <v>351</v>
      </c>
      <c r="E2059" s="32">
        <v>7850</v>
      </c>
      <c r="F2059" s="32">
        <v>7850</v>
      </c>
      <c r="G2059" s="32">
        <v>7850</v>
      </c>
      <c r="H2059" s="39">
        <v>7850</v>
      </c>
    </row>
    <row r="2060" spans="1:8" x14ac:dyDescent="0.3">
      <c r="A2060" s="23"/>
      <c r="B2060" s="24"/>
      <c r="C2060" s="24" t="s">
        <v>350</v>
      </c>
      <c r="D2060" s="25" t="s">
        <v>351</v>
      </c>
      <c r="E2060" s="32">
        <v>5300</v>
      </c>
      <c r="F2060" s="32">
        <v>5300</v>
      </c>
      <c r="G2060" s="32">
        <v>5300</v>
      </c>
      <c r="H2060" s="39">
        <v>5300</v>
      </c>
    </row>
    <row r="2061" spans="1:8" x14ac:dyDescent="0.3">
      <c r="A2061" s="23"/>
      <c r="B2061" s="24"/>
      <c r="C2061" s="29" t="s">
        <v>424</v>
      </c>
      <c r="D2061" s="25" t="s">
        <v>254</v>
      </c>
      <c r="E2061" s="25" t="s">
        <v>5005</v>
      </c>
      <c r="F2061" s="25" t="s">
        <v>3112</v>
      </c>
      <c r="G2061" s="25" t="s">
        <v>5006</v>
      </c>
      <c r="H2061" s="26" t="s">
        <v>5007</v>
      </c>
    </row>
    <row r="2062" spans="1:8" x14ac:dyDescent="0.3">
      <c r="A2062" s="23"/>
      <c r="B2062" s="24"/>
      <c r="C2062" s="29" t="s">
        <v>284</v>
      </c>
      <c r="D2062" s="25"/>
      <c r="E2062" s="25"/>
      <c r="F2062" s="25"/>
      <c r="G2062" s="25"/>
      <c r="H2062" s="26"/>
    </row>
    <row r="2063" spans="1:8" x14ac:dyDescent="0.3">
      <c r="A2063" s="23"/>
      <c r="B2063" s="24"/>
      <c r="C2063" s="24" t="s">
        <v>363</v>
      </c>
      <c r="D2063" s="25" t="s">
        <v>262</v>
      </c>
      <c r="E2063" s="32">
        <v>1270</v>
      </c>
      <c r="F2063" s="32">
        <v>1270</v>
      </c>
      <c r="G2063" s="32">
        <v>1270</v>
      </c>
      <c r="H2063" s="39">
        <v>1270</v>
      </c>
    </row>
    <row r="2064" spans="1:8" x14ac:dyDescent="0.3">
      <c r="A2064" s="23"/>
      <c r="B2064" s="24"/>
      <c r="C2064" s="24" t="s">
        <v>4983</v>
      </c>
      <c r="D2064" s="25" t="s">
        <v>262</v>
      </c>
      <c r="E2064" s="25" t="s">
        <v>1103</v>
      </c>
      <c r="F2064" s="25" t="s">
        <v>1103</v>
      </c>
      <c r="G2064" s="25" t="s">
        <v>1103</v>
      </c>
      <c r="H2064" s="26" t="s">
        <v>1103</v>
      </c>
    </row>
    <row r="2065" spans="1:8" x14ac:dyDescent="0.3">
      <c r="A2065" s="23"/>
      <c r="B2065" s="24"/>
      <c r="C2065" s="24" t="s">
        <v>3867</v>
      </c>
      <c r="D2065" s="25" t="s">
        <v>262</v>
      </c>
      <c r="E2065" s="25" t="s">
        <v>228</v>
      </c>
      <c r="F2065" s="25" t="s">
        <v>726</v>
      </c>
      <c r="G2065" s="25" t="s">
        <v>448</v>
      </c>
      <c r="H2065" s="26" t="s">
        <v>698</v>
      </c>
    </row>
    <row r="2066" spans="1:8" x14ac:dyDescent="0.3">
      <c r="A2066" s="23"/>
      <c r="B2066" s="24"/>
      <c r="C2066" s="24" t="s">
        <v>3868</v>
      </c>
      <c r="D2066" s="25" t="s">
        <v>262</v>
      </c>
      <c r="E2066" s="25" t="s">
        <v>228</v>
      </c>
      <c r="F2066" s="25" t="s">
        <v>726</v>
      </c>
      <c r="G2066" s="25" t="s">
        <v>448</v>
      </c>
      <c r="H2066" s="26" t="s">
        <v>228</v>
      </c>
    </row>
    <row r="2067" spans="1:8" x14ac:dyDescent="0.3">
      <c r="A2067" s="23"/>
      <c r="B2067" s="24"/>
      <c r="C2067" s="24" t="s">
        <v>3869</v>
      </c>
      <c r="D2067" s="25" t="s">
        <v>262</v>
      </c>
      <c r="E2067" s="25" t="s">
        <v>228</v>
      </c>
      <c r="F2067" s="25" t="s">
        <v>228</v>
      </c>
      <c r="G2067" s="25" t="s">
        <v>228</v>
      </c>
      <c r="H2067" s="26" t="s">
        <v>698</v>
      </c>
    </row>
    <row r="2068" spans="1:8" ht="18" thickBot="1" x14ac:dyDescent="0.35">
      <c r="A2068" s="23"/>
      <c r="B2068" s="24"/>
      <c r="C2068" s="24" t="s">
        <v>1541</v>
      </c>
      <c r="D2068" s="25" t="s">
        <v>423</v>
      </c>
      <c r="E2068" s="25" t="s">
        <v>228</v>
      </c>
      <c r="F2068" s="25">
        <v>2</v>
      </c>
      <c r="G2068" s="25">
        <v>2</v>
      </c>
      <c r="H2068" s="26">
        <v>2</v>
      </c>
    </row>
    <row r="2069" spans="1:8" ht="18" thickBot="1" x14ac:dyDescent="0.35">
      <c r="A2069" s="392"/>
      <c r="B2069" s="392"/>
      <c r="C2069" s="392"/>
      <c r="D2069" s="393"/>
      <c r="E2069" s="27">
        <v>31</v>
      </c>
      <c r="F2069" s="27">
        <v>32</v>
      </c>
      <c r="G2069" s="27">
        <v>33</v>
      </c>
      <c r="H2069" s="5">
        <v>34</v>
      </c>
    </row>
    <row r="2070" spans="1:8" s="205" customFormat="1" ht="18" x14ac:dyDescent="0.3">
      <c r="A2070" s="15" t="s">
        <v>5008</v>
      </c>
    </row>
    <row r="2071" spans="1:8" ht="18" thickBot="1" x14ac:dyDescent="0.35">
      <c r="A2071" s="17" t="s">
        <v>488</v>
      </c>
    </row>
    <row r="2072" spans="1:8" ht="18" thickBot="1" x14ac:dyDescent="0.35">
      <c r="A2072" s="386" t="s">
        <v>0</v>
      </c>
      <c r="B2072" s="396" t="s">
        <v>217</v>
      </c>
      <c r="C2072" s="396" t="s">
        <v>250</v>
      </c>
      <c r="D2072" s="396" t="s">
        <v>251</v>
      </c>
      <c r="E2072" s="462" t="s">
        <v>5009</v>
      </c>
      <c r="F2072" s="490"/>
      <c r="G2072" s="490"/>
      <c r="H2072" s="463"/>
    </row>
    <row r="2073" spans="1:8" ht="18" thickBot="1" x14ac:dyDescent="0.35">
      <c r="A2073" s="387"/>
      <c r="B2073" s="469"/>
      <c r="C2073" s="469"/>
      <c r="D2073" s="469"/>
      <c r="E2073" s="462" t="s">
        <v>3757</v>
      </c>
      <c r="F2073" s="490"/>
      <c r="G2073" s="490"/>
      <c r="H2073" s="463"/>
    </row>
    <row r="2074" spans="1:8" ht="18" thickBot="1" x14ac:dyDescent="0.35">
      <c r="A2074" s="388"/>
      <c r="B2074" s="397"/>
      <c r="C2074" s="397"/>
      <c r="D2074" s="397"/>
      <c r="E2074" s="22" t="s">
        <v>413</v>
      </c>
      <c r="F2074" s="22" t="s">
        <v>463</v>
      </c>
      <c r="G2074" s="22" t="s">
        <v>3864</v>
      </c>
      <c r="H2074" s="4" t="s">
        <v>3865</v>
      </c>
    </row>
    <row r="2075" spans="1:8" x14ac:dyDescent="0.3">
      <c r="A2075" s="20" t="s">
        <v>5010</v>
      </c>
      <c r="B2075" s="389" t="s">
        <v>5011</v>
      </c>
      <c r="C2075" s="28" t="s">
        <v>349</v>
      </c>
      <c r="D2075" s="22"/>
      <c r="E2075" s="22"/>
      <c r="F2075" s="22"/>
      <c r="G2075" s="22"/>
      <c r="H2075" s="4"/>
    </row>
    <row r="2076" spans="1:8" x14ac:dyDescent="0.3">
      <c r="A2076" s="23"/>
      <c r="B2076" s="390"/>
      <c r="C2076" s="24" t="s">
        <v>4636</v>
      </c>
      <c r="D2076" s="25" t="s">
        <v>351</v>
      </c>
      <c r="E2076" s="25">
        <v>1.0049999999999999</v>
      </c>
      <c r="F2076" s="25">
        <v>1.0049999999999999</v>
      </c>
      <c r="G2076" s="25">
        <v>1.0049999999999999</v>
      </c>
      <c r="H2076" s="26">
        <v>1.0049999999999999</v>
      </c>
    </row>
    <row r="2077" spans="1:8" x14ac:dyDescent="0.3">
      <c r="A2077" s="23"/>
      <c r="B2077" s="24"/>
      <c r="C2077" s="24" t="s">
        <v>3602</v>
      </c>
      <c r="D2077" s="25" t="s">
        <v>351</v>
      </c>
      <c r="E2077" s="25" t="s">
        <v>4980</v>
      </c>
      <c r="F2077" s="25" t="s">
        <v>4980</v>
      </c>
      <c r="G2077" s="25" t="s">
        <v>4980</v>
      </c>
      <c r="H2077" s="26" t="s">
        <v>4980</v>
      </c>
    </row>
    <row r="2078" spans="1:8" x14ac:dyDescent="0.3">
      <c r="A2078" s="23"/>
      <c r="B2078" s="24"/>
      <c r="C2078" s="29" t="s">
        <v>424</v>
      </c>
      <c r="D2078" s="25" t="s">
        <v>254</v>
      </c>
      <c r="E2078" s="25" t="s">
        <v>5012</v>
      </c>
      <c r="F2078" s="25" t="s">
        <v>2952</v>
      </c>
      <c r="G2078" s="25" t="s">
        <v>5013</v>
      </c>
      <c r="H2078" s="26" t="s">
        <v>5014</v>
      </c>
    </row>
    <row r="2079" spans="1:8" x14ac:dyDescent="0.3">
      <c r="A2079" s="23"/>
      <c r="B2079" s="24"/>
      <c r="C2079" s="29" t="s">
        <v>284</v>
      </c>
      <c r="D2079" s="25"/>
      <c r="E2079" s="25"/>
      <c r="F2079" s="25"/>
      <c r="G2079" s="25"/>
      <c r="H2079" s="26"/>
    </row>
    <row r="2080" spans="1:8" x14ac:dyDescent="0.3">
      <c r="A2080" s="23"/>
      <c r="B2080" s="24"/>
      <c r="C2080" s="24" t="s">
        <v>4983</v>
      </c>
      <c r="D2080" s="25" t="s">
        <v>262</v>
      </c>
      <c r="E2080" s="25" t="s">
        <v>764</v>
      </c>
      <c r="F2080" s="25" t="s">
        <v>764</v>
      </c>
      <c r="G2080" s="25" t="s">
        <v>764</v>
      </c>
      <c r="H2080" s="26" t="s">
        <v>764</v>
      </c>
    </row>
    <row r="2081" spans="1:8" x14ac:dyDescent="0.3">
      <c r="A2081" s="23"/>
      <c r="B2081" s="24"/>
      <c r="C2081" s="24" t="s">
        <v>3867</v>
      </c>
      <c r="D2081" s="25" t="s">
        <v>262</v>
      </c>
      <c r="E2081" s="25" t="s">
        <v>228</v>
      </c>
      <c r="F2081" s="25" t="s">
        <v>263</v>
      </c>
      <c r="G2081" s="25" t="s">
        <v>266</v>
      </c>
      <c r="H2081" s="26" t="s">
        <v>1195</v>
      </c>
    </row>
    <row r="2082" spans="1:8" x14ac:dyDescent="0.3">
      <c r="A2082" s="23"/>
      <c r="B2082" s="24"/>
      <c r="C2082" s="24" t="s">
        <v>3868</v>
      </c>
      <c r="D2082" s="25" t="s">
        <v>262</v>
      </c>
      <c r="E2082" s="25" t="s">
        <v>228</v>
      </c>
      <c r="F2082" s="25" t="s">
        <v>263</v>
      </c>
      <c r="G2082" s="25" t="s">
        <v>266</v>
      </c>
      <c r="H2082" s="26" t="s">
        <v>228</v>
      </c>
    </row>
    <row r="2083" spans="1:8" x14ac:dyDescent="0.3">
      <c r="A2083" s="23"/>
      <c r="B2083" s="24"/>
      <c r="C2083" s="24" t="s">
        <v>3869</v>
      </c>
      <c r="D2083" s="25" t="s">
        <v>262</v>
      </c>
      <c r="E2083" s="25" t="s">
        <v>228</v>
      </c>
      <c r="F2083" s="25" t="s">
        <v>228</v>
      </c>
      <c r="G2083" s="25" t="s">
        <v>228</v>
      </c>
      <c r="H2083" s="26" t="s">
        <v>1195</v>
      </c>
    </row>
    <row r="2084" spans="1:8" ht="18" thickBot="1" x14ac:dyDescent="0.35">
      <c r="A2084" s="23"/>
      <c r="B2084" s="24"/>
      <c r="C2084" s="24" t="s">
        <v>1541</v>
      </c>
      <c r="D2084" s="25" t="s">
        <v>423</v>
      </c>
      <c r="E2084" s="25" t="s">
        <v>228</v>
      </c>
      <c r="F2084" s="25">
        <v>2</v>
      </c>
      <c r="G2084" s="25">
        <v>2</v>
      </c>
      <c r="H2084" s="26">
        <v>2</v>
      </c>
    </row>
    <row r="2085" spans="1:8" ht="18" thickBot="1" x14ac:dyDescent="0.35">
      <c r="A2085" s="392"/>
      <c r="B2085" s="392"/>
      <c r="C2085" s="392"/>
      <c r="D2085" s="393"/>
      <c r="E2085" s="27">
        <v>11</v>
      </c>
      <c r="F2085" s="27">
        <v>12</v>
      </c>
      <c r="G2085" s="27">
        <v>13</v>
      </c>
      <c r="H2085" s="5">
        <v>14</v>
      </c>
    </row>
    <row r="2086" spans="1:8" ht="18" thickBot="1" x14ac:dyDescent="0.35">
      <c r="A2086" s="17" t="s">
        <v>488</v>
      </c>
    </row>
    <row r="2087" spans="1:8" ht="18" thickBot="1" x14ac:dyDescent="0.35">
      <c r="A2087" s="386" t="s">
        <v>0</v>
      </c>
      <c r="B2087" s="396" t="s">
        <v>217</v>
      </c>
      <c r="C2087" s="396" t="s">
        <v>250</v>
      </c>
      <c r="D2087" s="396" t="s">
        <v>251</v>
      </c>
      <c r="E2087" s="462" t="s">
        <v>5015</v>
      </c>
      <c r="F2087" s="490"/>
      <c r="G2087" s="490"/>
      <c r="H2087" s="463"/>
    </row>
    <row r="2088" spans="1:8" ht="18" thickBot="1" x14ac:dyDescent="0.35">
      <c r="A2088" s="387"/>
      <c r="B2088" s="469"/>
      <c r="C2088" s="469"/>
      <c r="D2088" s="469"/>
      <c r="E2088" s="462" t="s">
        <v>462</v>
      </c>
      <c r="F2088" s="490"/>
      <c r="G2088" s="490"/>
      <c r="H2088" s="463"/>
    </row>
    <row r="2089" spans="1:8" ht="18" thickBot="1" x14ac:dyDescent="0.35">
      <c r="A2089" s="388"/>
      <c r="B2089" s="397"/>
      <c r="C2089" s="397"/>
      <c r="D2089" s="397"/>
      <c r="E2089" s="22" t="s">
        <v>413</v>
      </c>
      <c r="F2089" s="22" t="s">
        <v>463</v>
      </c>
      <c r="G2089" s="22" t="s">
        <v>3864</v>
      </c>
      <c r="H2089" s="4" t="s">
        <v>3865</v>
      </c>
    </row>
    <row r="2090" spans="1:8" x14ac:dyDescent="0.3">
      <c r="A2090" s="20" t="s">
        <v>5010</v>
      </c>
      <c r="B2090" s="389" t="s">
        <v>5011</v>
      </c>
      <c r="C2090" s="28" t="s">
        <v>349</v>
      </c>
      <c r="D2090" s="22"/>
      <c r="E2090" s="22"/>
      <c r="F2090" s="22"/>
      <c r="G2090" s="22"/>
      <c r="H2090" s="4"/>
    </row>
    <row r="2091" spans="1:8" x14ac:dyDescent="0.3">
      <c r="A2091" s="23"/>
      <c r="B2091" s="390"/>
      <c r="C2091" s="24" t="s">
        <v>4636</v>
      </c>
      <c r="D2091" s="25" t="s">
        <v>351</v>
      </c>
      <c r="E2091" s="25">
        <v>1.02</v>
      </c>
      <c r="F2091" s="25">
        <v>1.02</v>
      </c>
      <c r="G2091" s="25">
        <v>1.02</v>
      </c>
      <c r="H2091" s="26">
        <v>1.02</v>
      </c>
    </row>
    <row r="2092" spans="1:8" x14ac:dyDescent="0.3">
      <c r="A2092" s="23"/>
      <c r="B2092" s="24"/>
      <c r="C2092" s="24" t="s">
        <v>3602</v>
      </c>
      <c r="D2092" s="25" t="s">
        <v>351</v>
      </c>
      <c r="E2092" s="32">
        <v>9280</v>
      </c>
      <c r="F2092" s="32">
        <v>9280</v>
      </c>
      <c r="G2092" s="32">
        <v>9280</v>
      </c>
      <c r="H2092" s="39">
        <v>9280</v>
      </c>
    </row>
    <row r="2093" spans="1:8" x14ac:dyDescent="0.3">
      <c r="A2093" s="23"/>
      <c r="B2093" s="24"/>
      <c r="C2093" s="24" t="s">
        <v>350</v>
      </c>
      <c r="D2093" s="25" t="s">
        <v>351</v>
      </c>
      <c r="E2093" s="32">
        <v>4820</v>
      </c>
      <c r="F2093" s="32">
        <v>4820</v>
      </c>
      <c r="G2093" s="32">
        <v>4820</v>
      </c>
      <c r="H2093" s="39">
        <v>4820</v>
      </c>
    </row>
    <row r="2094" spans="1:8" x14ac:dyDescent="0.3">
      <c r="A2094" s="23"/>
      <c r="B2094" s="24"/>
      <c r="C2094" s="29" t="s">
        <v>424</v>
      </c>
      <c r="D2094" s="25" t="s">
        <v>254</v>
      </c>
      <c r="E2094" s="25" t="s">
        <v>5016</v>
      </c>
      <c r="F2094" s="25" t="s">
        <v>5017</v>
      </c>
      <c r="G2094" s="25" t="s">
        <v>5007</v>
      </c>
      <c r="H2094" s="26" t="s">
        <v>5018</v>
      </c>
    </row>
    <row r="2095" spans="1:8" x14ac:dyDescent="0.3">
      <c r="A2095" s="23"/>
      <c r="B2095" s="24"/>
      <c r="C2095" s="29" t="s">
        <v>284</v>
      </c>
      <c r="D2095" s="25"/>
      <c r="E2095" s="25"/>
      <c r="F2095" s="25"/>
      <c r="G2095" s="25"/>
      <c r="H2095" s="26"/>
    </row>
    <row r="2096" spans="1:8" x14ac:dyDescent="0.3">
      <c r="A2096" s="23"/>
      <c r="B2096" s="24"/>
      <c r="C2096" s="24" t="s">
        <v>363</v>
      </c>
      <c r="D2096" s="25" t="s">
        <v>262</v>
      </c>
      <c r="E2096" s="32">
        <v>1160</v>
      </c>
      <c r="F2096" s="32">
        <v>1160</v>
      </c>
      <c r="G2096" s="32">
        <v>1160</v>
      </c>
      <c r="H2096" s="39">
        <v>1160</v>
      </c>
    </row>
    <row r="2097" spans="1:8" x14ac:dyDescent="0.3">
      <c r="A2097" s="23"/>
      <c r="B2097" s="24"/>
      <c r="C2097" s="24" t="s">
        <v>4983</v>
      </c>
      <c r="D2097" s="25" t="s">
        <v>262</v>
      </c>
      <c r="E2097" s="25" t="s">
        <v>2172</v>
      </c>
      <c r="F2097" s="25" t="s">
        <v>2172</v>
      </c>
      <c r="G2097" s="25" t="s">
        <v>2172</v>
      </c>
      <c r="H2097" s="26" t="s">
        <v>2172</v>
      </c>
    </row>
    <row r="2098" spans="1:8" x14ac:dyDescent="0.3">
      <c r="A2098" s="23"/>
      <c r="B2098" s="24"/>
      <c r="C2098" s="24" t="s">
        <v>3867</v>
      </c>
      <c r="D2098" s="25" t="s">
        <v>262</v>
      </c>
      <c r="E2098" s="25" t="s">
        <v>228</v>
      </c>
      <c r="F2098" s="25" t="s">
        <v>993</v>
      </c>
      <c r="G2098" s="25" t="s">
        <v>709</v>
      </c>
      <c r="H2098" s="26" t="s">
        <v>860</v>
      </c>
    </row>
    <row r="2099" spans="1:8" x14ac:dyDescent="0.3">
      <c r="A2099" s="23"/>
      <c r="B2099" s="24"/>
      <c r="C2099" s="24" t="s">
        <v>3868</v>
      </c>
      <c r="D2099" s="25" t="s">
        <v>262</v>
      </c>
      <c r="E2099" s="25" t="s">
        <v>228</v>
      </c>
      <c r="F2099" s="25" t="s">
        <v>993</v>
      </c>
      <c r="G2099" s="25" t="s">
        <v>709</v>
      </c>
      <c r="H2099" s="26" t="s">
        <v>228</v>
      </c>
    </row>
    <row r="2100" spans="1:8" x14ac:dyDescent="0.3">
      <c r="A2100" s="23"/>
      <c r="B2100" s="24"/>
      <c r="C2100" s="24" t="s">
        <v>3869</v>
      </c>
      <c r="D2100" s="25" t="s">
        <v>262</v>
      </c>
      <c r="E2100" s="25" t="s">
        <v>228</v>
      </c>
      <c r="F2100" s="25" t="s">
        <v>228</v>
      </c>
      <c r="G2100" s="25" t="s">
        <v>228</v>
      </c>
      <c r="H2100" s="26" t="s">
        <v>860</v>
      </c>
    </row>
    <row r="2101" spans="1:8" ht="18" thickBot="1" x14ac:dyDescent="0.35">
      <c r="A2101" s="23"/>
      <c r="B2101" s="24"/>
      <c r="C2101" s="24" t="s">
        <v>1541</v>
      </c>
      <c r="D2101" s="25" t="s">
        <v>423</v>
      </c>
      <c r="E2101" s="25" t="s">
        <v>228</v>
      </c>
      <c r="F2101" s="25">
        <v>2</v>
      </c>
      <c r="G2101" s="25">
        <v>2</v>
      </c>
      <c r="H2101" s="26">
        <v>2</v>
      </c>
    </row>
    <row r="2102" spans="1:8" ht="18" thickBot="1" x14ac:dyDescent="0.35">
      <c r="A2102" s="392"/>
      <c r="B2102" s="392"/>
      <c r="C2102" s="392"/>
      <c r="D2102" s="393"/>
      <c r="E2102" s="27">
        <v>21</v>
      </c>
      <c r="F2102" s="27">
        <v>22</v>
      </c>
      <c r="G2102" s="27">
        <v>23</v>
      </c>
      <c r="H2102" s="5">
        <v>24</v>
      </c>
    </row>
    <row r="2103" spans="1:8" ht="18" thickBot="1" x14ac:dyDescent="0.35">
      <c r="A2103" s="17" t="s">
        <v>488</v>
      </c>
    </row>
    <row r="2104" spans="1:8" ht="18" thickBot="1" x14ac:dyDescent="0.35">
      <c r="A2104" s="386" t="s">
        <v>0</v>
      </c>
      <c r="B2104" s="396" t="s">
        <v>217</v>
      </c>
      <c r="C2104" s="396" t="s">
        <v>250</v>
      </c>
      <c r="D2104" s="396" t="s">
        <v>251</v>
      </c>
      <c r="E2104" s="462" t="s">
        <v>5019</v>
      </c>
      <c r="F2104" s="490"/>
      <c r="G2104" s="490"/>
      <c r="H2104" s="463"/>
    </row>
    <row r="2105" spans="1:8" ht="18" thickBot="1" x14ac:dyDescent="0.35">
      <c r="A2105" s="387"/>
      <c r="B2105" s="469"/>
      <c r="C2105" s="469"/>
      <c r="D2105" s="469"/>
      <c r="E2105" s="462" t="s">
        <v>462</v>
      </c>
      <c r="F2105" s="490"/>
      <c r="G2105" s="490"/>
      <c r="H2105" s="463"/>
    </row>
    <row r="2106" spans="1:8" ht="18" thickBot="1" x14ac:dyDescent="0.35">
      <c r="A2106" s="388"/>
      <c r="B2106" s="397"/>
      <c r="C2106" s="397"/>
      <c r="D2106" s="397"/>
      <c r="E2106" s="22" t="s">
        <v>413</v>
      </c>
      <c r="F2106" s="22" t="s">
        <v>463</v>
      </c>
      <c r="G2106" s="22" t="s">
        <v>3864</v>
      </c>
      <c r="H2106" s="4" t="s">
        <v>3865</v>
      </c>
    </row>
    <row r="2107" spans="1:8" x14ac:dyDescent="0.3">
      <c r="A2107" s="20" t="s">
        <v>5010</v>
      </c>
      <c r="B2107" s="389" t="s">
        <v>5011</v>
      </c>
      <c r="C2107" s="28" t="s">
        <v>349</v>
      </c>
      <c r="D2107" s="22"/>
      <c r="E2107" s="22"/>
      <c r="F2107" s="22"/>
      <c r="G2107" s="22"/>
      <c r="H2107" s="4"/>
    </row>
    <row r="2108" spans="1:8" x14ac:dyDescent="0.3">
      <c r="A2108" s="23"/>
      <c r="B2108" s="390"/>
      <c r="C2108" s="24" t="s">
        <v>4636</v>
      </c>
      <c r="D2108" s="25" t="s">
        <v>351</v>
      </c>
      <c r="E2108" s="25">
        <v>1.02</v>
      </c>
      <c r="F2108" s="25">
        <v>1.02</v>
      </c>
      <c r="G2108" s="25">
        <v>1.02</v>
      </c>
      <c r="H2108" s="26">
        <v>1.02</v>
      </c>
    </row>
    <row r="2109" spans="1:8" x14ac:dyDescent="0.3">
      <c r="A2109" s="23"/>
      <c r="B2109" s="24"/>
      <c r="C2109" s="24" t="s">
        <v>3602</v>
      </c>
      <c r="D2109" s="25" t="s">
        <v>351</v>
      </c>
      <c r="E2109" s="32">
        <v>7850</v>
      </c>
      <c r="F2109" s="32">
        <v>7850</v>
      </c>
      <c r="G2109" s="32">
        <v>7850</v>
      </c>
      <c r="H2109" s="39">
        <v>7850</v>
      </c>
    </row>
    <row r="2110" spans="1:8" x14ac:dyDescent="0.3">
      <c r="A2110" s="23"/>
      <c r="B2110" s="24"/>
      <c r="C2110" s="24" t="s">
        <v>350</v>
      </c>
      <c r="D2110" s="25" t="s">
        <v>351</v>
      </c>
      <c r="E2110" s="32">
        <v>6200</v>
      </c>
      <c r="F2110" s="32">
        <v>6200</v>
      </c>
      <c r="G2110" s="32">
        <v>6200</v>
      </c>
      <c r="H2110" s="39">
        <v>6200</v>
      </c>
    </row>
    <row r="2111" spans="1:8" x14ac:dyDescent="0.3">
      <c r="A2111" s="23"/>
      <c r="B2111" s="24"/>
      <c r="C2111" s="29" t="s">
        <v>424</v>
      </c>
      <c r="D2111" s="25" t="s">
        <v>254</v>
      </c>
      <c r="E2111" s="25" t="s">
        <v>5020</v>
      </c>
      <c r="F2111" s="25" t="s">
        <v>5021</v>
      </c>
      <c r="G2111" s="25" t="s">
        <v>3296</v>
      </c>
      <c r="H2111" s="26" t="s">
        <v>3281</v>
      </c>
    </row>
    <row r="2112" spans="1:8" x14ac:dyDescent="0.3">
      <c r="A2112" s="23"/>
      <c r="B2112" s="24"/>
      <c r="C2112" s="29" t="s">
        <v>284</v>
      </c>
      <c r="D2112" s="25"/>
      <c r="E2112" s="25"/>
      <c r="F2112" s="25"/>
      <c r="G2112" s="25"/>
      <c r="H2112" s="26"/>
    </row>
    <row r="2113" spans="1:8" x14ac:dyDescent="0.3">
      <c r="A2113" s="23"/>
      <c r="B2113" s="24"/>
      <c r="C2113" s="24" t="s">
        <v>363</v>
      </c>
      <c r="D2113" s="25" t="s">
        <v>262</v>
      </c>
      <c r="E2113" s="32">
        <v>1490</v>
      </c>
      <c r="F2113" s="32">
        <v>1490</v>
      </c>
      <c r="G2113" s="32">
        <v>1490</v>
      </c>
      <c r="H2113" s="39">
        <v>1490</v>
      </c>
    </row>
    <row r="2114" spans="1:8" x14ac:dyDescent="0.3">
      <c r="A2114" s="23"/>
      <c r="B2114" s="24"/>
      <c r="C2114" s="24" t="s">
        <v>4983</v>
      </c>
      <c r="D2114" s="25" t="s">
        <v>262</v>
      </c>
      <c r="E2114" s="25" t="s">
        <v>1103</v>
      </c>
      <c r="F2114" s="25" t="s">
        <v>1103</v>
      </c>
      <c r="G2114" s="25" t="s">
        <v>1103</v>
      </c>
      <c r="H2114" s="26" t="s">
        <v>1103</v>
      </c>
    </row>
    <row r="2115" spans="1:8" x14ac:dyDescent="0.3">
      <c r="A2115" s="23"/>
      <c r="B2115" s="24"/>
      <c r="C2115" s="24" t="s">
        <v>3867</v>
      </c>
      <c r="D2115" s="25" t="s">
        <v>262</v>
      </c>
      <c r="E2115" s="25" t="s">
        <v>228</v>
      </c>
      <c r="F2115" s="25" t="s">
        <v>726</v>
      </c>
      <c r="G2115" s="25" t="s">
        <v>448</v>
      </c>
      <c r="H2115" s="26" t="s">
        <v>698</v>
      </c>
    </row>
    <row r="2116" spans="1:8" x14ac:dyDescent="0.3">
      <c r="A2116" s="23"/>
      <c r="B2116" s="24"/>
      <c r="C2116" s="24" t="s">
        <v>3868</v>
      </c>
      <c r="D2116" s="25" t="s">
        <v>262</v>
      </c>
      <c r="E2116" s="25" t="s">
        <v>228</v>
      </c>
      <c r="F2116" s="25" t="s">
        <v>726</v>
      </c>
      <c r="G2116" s="25" t="s">
        <v>448</v>
      </c>
      <c r="H2116" s="26" t="s">
        <v>228</v>
      </c>
    </row>
    <row r="2117" spans="1:8" x14ac:dyDescent="0.3">
      <c r="A2117" s="23"/>
      <c r="B2117" s="24"/>
      <c r="C2117" s="24" t="s">
        <v>3869</v>
      </c>
      <c r="D2117" s="25" t="s">
        <v>262</v>
      </c>
      <c r="E2117" s="25" t="s">
        <v>228</v>
      </c>
      <c r="F2117" s="25" t="s">
        <v>228</v>
      </c>
      <c r="G2117" s="25" t="s">
        <v>228</v>
      </c>
      <c r="H2117" s="26" t="s">
        <v>698</v>
      </c>
    </row>
    <row r="2118" spans="1:8" ht="18" thickBot="1" x14ac:dyDescent="0.35">
      <c r="A2118" s="23"/>
      <c r="B2118" s="24"/>
      <c r="C2118" s="24" t="s">
        <v>1541</v>
      </c>
      <c r="D2118" s="25" t="s">
        <v>423</v>
      </c>
      <c r="E2118" s="25" t="s">
        <v>228</v>
      </c>
      <c r="F2118" s="25">
        <v>2</v>
      </c>
      <c r="G2118" s="25">
        <v>2</v>
      </c>
      <c r="H2118" s="26">
        <v>2</v>
      </c>
    </row>
    <row r="2119" spans="1:8" ht="18" thickBot="1" x14ac:dyDescent="0.35">
      <c r="A2119" s="392"/>
      <c r="B2119" s="392"/>
      <c r="C2119" s="392"/>
      <c r="D2119" s="393"/>
      <c r="E2119" s="27">
        <v>31</v>
      </c>
      <c r="F2119" s="27">
        <v>32</v>
      </c>
      <c r="G2119" s="27">
        <v>33</v>
      </c>
      <c r="H2119" s="5">
        <v>34</v>
      </c>
    </row>
    <row r="2120" spans="1:8" s="205" customFormat="1" ht="18" x14ac:dyDescent="0.3">
      <c r="A2120" s="15" t="s">
        <v>5022</v>
      </c>
    </row>
    <row r="2121" spans="1:8" ht="18" thickBot="1" x14ac:dyDescent="0.35">
      <c r="A2121" s="17" t="s">
        <v>488</v>
      </c>
    </row>
    <row r="2122" spans="1:8" ht="18" thickBot="1" x14ac:dyDescent="0.35">
      <c r="A2122" s="386" t="s">
        <v>0</v>
      </c>
      <c r="B2122" s="396" t="s">
        <v>217</v>
      </c>
      <c r="C2122" s="396" t="s">
        <v>250</v>
      </c>
      <c r="D2122" s="396" t="s">
        <v>251</v>
      </c>
      <c r="E2122" s="462" t="s">
        <v>4991</v>
      </c>
      <c r="F2122" s="490"/>
      <c r="G2122" s="490"/>
      <c r="H2122" s="463"/>
    </row>
    <row r="2123" spans="1:8" ht="18" thickBot="1" x14ac:dyDescent="0.35">
      <c r="A2123" s="387"/>
      <c r="B2123" s="469"/>
      <c r="C2123" s="469"/>
      <c r="D2123" s="469"/>
      <c r="E2123" s="462" t="s">
        <v>462</v>
      </c>
      <c r="F2123" s="490"/>
      <c r="G2123" s="490"/>
      <c r="H2123" s="463"/>
    </row>
    <row r="2124" spans="1:8" ht="18" thickBot="1" x14ac:dyDescent="0.35">
      <c r="A2124" s="388"/>
      <c r="B2124" s="397"/>
      <c r="C2124" s="397"/>
      <c r="D2124" s="397"/>
      <c r="E2124" s="22" t="s">
        <v>413</v>
      </c>
      <c r="F2124" s="22" t="s">
        <v>463</v>
      </c>
      <c r="G2124" s="22" t="s">
        <v>3864</v>
      </c>
      <c r="H2124" s="4" t="s">
        <v>3865</v>
      </c>
    </row>
    <row r="2125" spans="1:8" x14ac:dyDescent="0.3">
      <c r="A2125" s="20" t="s">
        <v>5023</v>
      </c>
      <c r="B2125" s="389" t="s">
        <v>5024</v>
      </c>
      <c r="C2125" s="28" t="s">
        <v>349</v>
      </c>
      <c r="D2125" s="22"/>
      <c r="E2125" s="22"/>
      <c r="F2125" s="22"/>
      <c r="G2125" s="22"/>
      <c r="H2125" s="4"/>
    </row>
    <row r="2126" spans="1:8" x14ac:dyDescent="0.3">
      <c r="A2126" s="23"/>
      <c r="B2126" s="390"/>
      <c r="C2126" s="24" t="s">
        <v>4636</v>
      </c>
      <c r="D2126" s="25" t="s">
        <v>351</v>
      </c>
      <c r="E2126" s="25">
        <v>1005</v>
      </c>
      <c r="F2126" s="25">
        <v>1005</v>
      </c>
      <c r="G2126" s="25">
        <v>1005</v>
      </c>
      <c r="H2126" s="26">
        <v>1005</v>
      </c>
    </row>
    <row r="2127" spans="1:8" x14ac:dyDescent="0.3">
      <c r="A2127" s="23"/>
      <c r="B2127" s="390"/>
      <c r="C2127" s="24" t="s">
        <v>3602</v>
      </c>
      <c r="D2127" s="25" t="s">
        <v>351</v>
      </c>
      <c r="E2127" s="25" t="s">
        <v>4980</v>
      </c>
      <c r="F2127" s="25" t="s">
        <v>4980</v>
      </c>
      <c r="G2127" s="25" t="s">
        <v>4980</v>
      </c>
      <c r="H2127" s="26" t="s">
        <v>4980</v>
      </c>
    </row>
    <row r="2128" spans="1:8" x14ac:dyDescent="0.3">
      <c r="A2128" s="23"/>
      <c r="B2128" s="24"/>
      <c r="C2128" s="29" t="s">
        <v>457</v>
      </c>
      <c r="D2128" s="25" t="s">
        <v>254</v>
      </c>
      <c r="E2128" s="25" t="s">
        <v>5025</v>
      </c>
      <c r="F2128" s="25" t="s">
        <v>5026</v>
      </c>
      <c r="G2128" s="25" t="s">
        <v>5027</v>
      </c>
      <c r="H2128" s="26" t="s">
        <v>5028</v>
      </c>
    </row>
    <row r="2129" spans="1:8" x14ac:dyDescent="0.3">
      <c r="A2129" s="23"/>
      <c r="B2129" s="24"/>
      <c r="C2129" s="29" t="s">
        <v>284</v>
      </c>
      <c r="D2129" s="25"/>
      <c r="E2129" s="25"/>
      <c r="F2129" s="25"/>
      <c r="G2129" s="25"/>
      <c r="H2129" s="26"/>
    </row>
    <row r="2130" spans="1:8" x14ac:dyDescent="0.3">
      <c r="A2130" s="23"/>
      <c r="B2130" s="24"/>
      <c r="C2130" s="24" t="s">
        <v>4983</v>
      </c>
      <c r="D2130" s="25" t="s">
        <v>262</v>
      </c>
      <c r="E2130" s="25" t="s">
        <v>764</v>
      </c>
      <c r="F2130" s="25" t="s">
        <v>764</v>
      </c>
      <c r="G2130" s="25" t="s">
        <v>764</v>
      </c>
      <c r="H2130" s="26" t="s">
        <v>764</v>
      </c>
    </row>
    <row r="2131" spans="1:8" x14ac:dyDescent="0.3">
      <c r="A2131" s="23"/>
      <c r="B2131" s="24"/>
      <c r="C2131" s="24" t="s">
        <v>3867</v>
      </c>
      <c r="D2131" s="25" t="s">
        <v>262</v>
      </c>
      <c r="E2131" s="25" t="s">
        <v>228</v>
      </c>
      <c r="F2131" s="25" t="s">
        <v>263</v>
      </c>
      <c r="G2131" s="25" t="s">
        <v>266</v>
      </c>
      <c r="H2131" s="26" t="s">
        <v>1195</v>
      </c>
    </row>
    <row r="2132" spans="1:8" x14ac:dyDescent="0.3">
      <c r="A2132" s="23"/>
      <c r="B2132" s="24"/>
      <c r="C2132" s="24" t="s">
        <v>3868</v>
      </c>
      <c r="D2132" s="25" t="s">
        <v>262</v>
      </c>
      <c r="E2132" s="25" t="s">
        <v>228</v>
      </c>
      <c r="F2132" s="25" t="s">
        <v>263</v>
      </c>
      <c r="G2132" s="25" t="s">
        <v>266</v>
      </c>
      <c r="H2132" s="26" t="s">
        <v>228</v>
      </c>
    </row>
    <row r="2133" spans="1:8" x14ac:dyDescent="0.3">
      <c r="A2133" s="23"/>
      <c r="B2133" s="24"/>
      <c r="C2133" s="24" t="s">
        <v>3869</v>
      </c>
      <c r="D2133" s="25" t="s">
        <v>262</v>
      </c>
      <c r="E2133" s="25" t="s">
        <v>228</v>
      </c>
      <c r="F2133" s="25" t="s">
        <v>228</v>
      </c>
      <c r="G2133" s="25" t="s">
        <v>228</v>
      </c>
      <c r="H2133" s="26" t="s">
        <v>1195</v>
      </c>
    </row>
    <row r="2134" spans="1:8" ht="18" thickBot="1" x14ac:dyDescent="0.35">
      <c r="A2134" s="23"/>
      <c r="B2134" s="24"/>
      <c r="C2134" s="24" t="s">
        <v>1541</v>
      </c>
      <c r="D2134" s="25" t="s">
        <v>423</v>
      </c>
      <c r="E2134" s="25" t="s">
        <v>228</v>
      </c>
      <c r="F2134" s="25">
        <v>2</v>
      </c>
      <c r="G2134" s="25">
        <v>2</v>
      </c>
      <c r="H2134" s="26">
        <v>2</v>
      </c>
    </row>
    <row r="2135" spans="1:8" ht="18" thickBot="1" x14ac:dyDescent="0.35">
      <c r="A2135" s="392"/>
      <c r="B2135" s="392"/>
      <c r="C2135" s="392"/>
      <c r="D2135" s="393"/>
      <c r="E2135" s="27">
        <v>11</v>
      </c>
      <c r="F2135" s="27">
        <v>12</v>
      </c>
      <c r="G2135" s="27">
        <v>13</v>
      </c>
      <c r="H2135" s="5">
        <v>14</v>
      </c>
    </row>
    <row r="2136" spans="1:8" ht="18" thickBot="1" x14ac:dyDescent="0.35">
      <c r="A2136" s="17" t="s">
        <v>488</v>
      </c>
    </row>
    <row r="2137" spans="1:8" ht="18" thickBot="1" x14ac:dyDescent="0.35">
      <c r="A2137" s="386" t="s">
        <v>0</v>
      </c>
      <c r="B2137" s="396" t="s">
        <v>217</v>
      </c>
      <c r="C2137" s="396" t="s">
        <v>250</v>
      </c>
      <c r="D2137" s="396" t="s">
        <v>251</v>
      </c>
      <c r="E2137" s="462" t="s">
        <v>4998</v>
      </c>
      <c r="F2137" s="490"/>
      <c r="G2137" s="490"/>
      <c r="H2137" s="463"/>
    </row>
    <row r="2138" spans="1:8" ht="18" thickBot="1" x14ac:dyDescent="0.35">
      <c r="A2138" s="387"/>
      <c r="B2138" s="469"/>
      <c r="C2138" s="469"/>
      <c r="D2138" s="469"/>
      <c r="E2138" s="462" t="s">
        <v>462</v>
      </c>
      <c r="F2138" s="490"/>
      <c r="G2138" s="490"/>
      <c r="H2138" s="463"/>
    </row>
    <row r="2139" spans="1:8" ht="18" thickBot="1" x14ac:dyDescent="0.35">
      <c r="A2139" s="388"/>
      <c r="B2139" s="397"/>
      <c r="C2139" s="397"/>
      <c r="D2139" s="397"/>
      <c r="E2139" s="22" t="s">
        <v>413</v>
      </c>
      <c r="F2139" s="22" t="s">
        <v>463</v>
      </c>
      <c r="G2139" s="22" t="s">
        <v>3864</v>
      </c>
      <c r="H2139" s="4" t="s">
        <v>3865</v>
      </c>
    </row>
    <row r="2140" spans="1:8" x14ac:dyDescent="0.3">
      <c r="A2140" s="20" t="s">
        <v>5023</v>
      </c>
      <c r="B2140" s="389" t="s">
        <v>5024</v>
      </c>
      <c r="C2140" s="28" t="s">
        <v>349</v>
      </c>
      <c r="D2140" s="22"/>
      <c r="E2140" s="22"/>
      <c r="F2140" s="22"/>
      <c r="G2140" s="22"/>
      <c r="H2140" s="4"/>
    </row>
    <row r="2141" spans="1:8" x14ac:dyDescent="0.3">
      <c r="A2141" s="23"/>
      <c r="B2141" s="390"/>
      <c r="C2141" s="24" t="s">
        <v>4636</v>
      </c>
      <c r="D2141" s="25" t="s">
        <v>351</v>
      </c>
      <c r="E2141" s="25">
        <v>1.02</v>
      </c>
      <c r="F2141" s="25">
        <v>1.02</v>
      </c>
      <c r="G2141" s="25">
        <v>1.02</v>
      </c>
      <c r="H2141" s="26">
        <v>1.02</v>
      </c>
    </row>
    <row r="2142" spans="1:8" x14ac:dyDescent="0.3">
      <c r="A2142" s="23"/>
      <c r="B2142" s="390"/>
      <c r="C2142" s="24" t="s">
        <v>3602</v>
      </c>
      <c r="D2142" s="25" t="s">
        <v>351</v>
      </c>
      <c r="E2142" s="32">
        <v>9280</v>
      </c>
      <c r="F2142" s="32">
        <v>9280</v>
      </c>
      <c r="G2142" s="32">
        <v>9280</v>
      </c>
      <c r="H2142" s="39">
        <v>9280</v>
      </c>
    </row>
    <row r="2143" spans="1:8" x14ac:dyDescent="0.3">
      <c r="A2143" s="23"/>
      <c r="B2143" s="24"/>
      <c r="C2143" s="24" t="s">
        <v>350</v>
      </c>
      <c r="D2143" s="25" t="s">
        <v>351</v>
      </c>
      <c r="E2143" s="32">
        <v>4700</v>
      </c>
      <c r="F2143" s="32">
        <v>4700</v>
      </c>
      <c r="G2143" s="32">
        <v>4700</v>
      </c>
      <c r="H2143" s="39">
        <v>4700</v>
      </c>
    </row>
    <row r="2144" spans="1:8" x14ac:dyDescent="0.3">
      <c r="A2144" s="23"/>
      <c r="B2144" s="24"/>
      <c r="C2144" s="29" t="s">
        <v>457</v>
      </c>
      <c r="D2144" s="25" t="s">
        <v>254</v>
      </c>
      <c r="E2144" s="25" t="s">
        <v>2804</v>
      </c>
      <c r="F2144" s="25" t="s">
        <v>5029</v>
      </c>
      <c r="G2144" s="25" t="s">
        <v>5030</v>
      </c>
      <c r="H2144" s="26" t="s">
        <v>5031</v>
      </c>
    </row>
    <row r="2145" spans="1:8" x14ac:dyDescent="0.3">
      <c r="A2145" s="23"/>
      <c r="B2145" s="24"/>
      <c r="C2145" s="29" t="s">
        <v>284</v>
      </c>
      <c r="D2145" s="25"/>
      <c r="E2145" s="25"/>
      <c r="F2145" s="25"/>
      <c r="G2145" s="25"/>
      <c r="H2145" s="26"/>
    </row>
    <row r="2146" spans="1:8" x14ac:dyDescent="0.3">
      <c r="A2146" s="23"/>
      <c r="B2146" s="24"/>
      <c r="C2146" s="24" t="s">
        <v>363</v>
      </c>
      <c r="D2146" s="25" t="s">
        <v>262</v>
      </c>
      <c r="E2146" s="32">
        <v>1133</v>
      </c>
      <c r="F2146" s="32">
        <v>1133</v>
      </c>
      <c r="G2146" s="32">
        <v>1133</v>
      </c>
      <c r="H2146" s="39">
        <v>1133</v>
      </c>
    </row>
    <row r="2147" spans="1:8" x14ac:dyDescent="0.3">
      <c r="A2147" s="23"/>
      <c r="B2147" s="24"/>
      <c r="C2147" s="24" t="s">
        <v>4983</v>
      </c>
      <c r="D2147" s="25" t="s">
        <v>262</v>
      </c>
      <c r="E2147" s="25" t="s">
        <v>2172</v>
      </c>
      <c r="F2147" s="25" t="s">
        <v>2172</v>
      </c>
      <c r="G2147" s="25" t="s">
        <v>2172</v>
      </c>
      <c r="H2147" s="26" t="s">
        <v>2172</v>
      </c>
    </row>
    <row r="2148" spans="1:8" x14ac:dyDescent="0.3">
      <c r="A2148" s="23"/>
      <c r="B2148" s="24"/>
      <c r="C2148" s="24" t="s">
        <v>3867</v>
      </c>
      <c r="D2148" s="25" t="s">
        <v>262</v>
      </c>
      <c r="E2148" s="25" t="s">
        <v>228</v>
      </c>
      <c r="F2148" s="25" t="s">
        <v>993</v>
      </c>
      <c r="G2148" s="25" t="s">
        <v>709</v>
      </c>
      <c r="H2148" s="26" t="s">
        <v>860</v>
      </c>
    </row>
    <row r="2149" spans="1:8" x14ac:dyDescent="0.3">
      <c r="A2149" s="23"/>
      <c r="B2149" s="24"/>
      <c r="C2149" s="24" t="s">
        <v>3868</v>
      </c>
      <c r="D2149" s="25" t="s">
        <v>262</v>
      </c>
      <c r="E2149" s="25" t="s">
        <v>228</v>
      </c>
      <c r="F2149" s="25" t="s">
        <v>993</v>
      </c>
      <c r="G2149" s="25" t="s">
        <v>709</v>
      </c>
      <c r="H2149" s="26" t="s">
        <v>228</v>
      </c>
    </row>
    <row r="2150" spans="1:8" x14ac:dyDescent="0.3">
      <c r="A2150" s="23"/>
      <c r="B2150" s="24"/>
      <c r="C2150" s="24" t="s">
        <v>3869</v>
      </c>
      <c r="D2150" s="25" t="s">
        <v>262</v>
      </c>
      <c r="E2150" s="25" t="s">
        <v>228</v>
      </c>
      <c r="F2150" s="25" t="s">
        <v>228</v>
      </c>
      <c r="G2150" s="25" t="s">
        <v>228</v>
      </c>
      <c r="H2150" s="26" t="s">
        <v>860</v>
      </c>
    </row>
    <row r="2151" spans="1:8" ht="18" thickBot="1" x14ac:dyDescent="0.35">
      <c r="A2151" s="23"/>
      <c r="B2151" s="24"/>
      <c r="C2151" s="24" t="s">
        <v>1541</v>
      </c>
      <c r="D2151" s="25" t="s">
        <v>423</v>
      </c>
      <c r="E2151" s="25" t="s">
        <v>228</v>
      </c>
      <c r="F2151" s="25">
        <v>2</v>
      </c>
      <c r="G2151" s="25">
        <v>2</v>
      </c>
      <c r="H2151" s="26">
        <v>2</v>
      </c>
    </row>
    <row r="2152" spans="1:8" ht="18" thickBot="1" x14ac:dyDescent="0.35">
      <c r="A2152" s="392"/>
      <c r="B2152" s="392"/>
      <c r="C2152" s="392"/>
      <c r="D2152" s="393"/>
      <c r="E2152" s="27">
        <v>21</v>
      </c>
      <c r="F2152" s="27">
        <v>22</v>
      </c>
      <c r="G2152" s="27">
        <v>23</v>
      </c>
      <c r="H2152" s="5">
        <v>24</v>
      </c>
    </row>
    <row r="2153" spans="1:8" ht="18" thickBot="1" x14ac:dyDescent="0.35">
      <c r="A2153" s="17" t="s">
        <v>488</v>
      </c>
    </row>
    <row r="2154" spans="1:8" ht="18" thickBot="1" x14ac:dyDescent="0.35">
      <c r="A2154" s="386" t="s">
        <v>0</v>
      </c>
      <c r="B2154" s="396" t="s">
        <v>217</v>
      </c>
      <c r="C2154" s="396" t="s">
        <v>250</v>
      </c>
      <c r="D2154" s="396" t="s">
        <v>251</v>
      </c>
      <c r="E2154" s="462" t="s">
        <v>5003</v>
      </c>
      <c r="F2154" s="490"/>
      <c r="G2154" s="490"/>
      <c r="H2154" s="463"/>
    </row>
    <row r="2155" spans="1:8" ht="18" thickBot="1" x14ac:dyDescent="0.35">
      <c r="A2155" s="387"/>
      <c r="B2155" s="469"/>
      <c r="C2155" s="469"/>
      <c r="D2155" s="469"/>
      <c r="E2155" s="462" t="s">
        <v>462</v>
      </c>
      <c r="F2155" s="490"/>
      <c r="G2155" s="490"/>
      <c r="H2155" s="463"/>
    </row>
    <row r="2156" spans="1:8" ht="18" thickBot="1" x14ac:dyDescent="0.35">
      <c r="A2156" s="388"/>
      <c r="B2156" s="397"/>
      <c r="C2156" s="397"/>
      <c r="D2156" s="397"/>
      <c r="E2156" s="22" t="s">
        <v>413</v>
      </c>
      <c r="F2156" s="22" t="s">
        <v>463</v>
      </c>
      <c r="G2156" s="22" t="s">
        <v>3864</v>
      </c>
      <c r="H2156" s="4" t="s">
        <v>3865</v>
      </c>
    </row>
    <row r="2157" spans="1:8" x14ac:dyDescent="0.3">
      <c r="A2157" s="20" t="s">
        <v>5023</v>
      </c>
      <c r="B2157" s="389" t="s">
        <v>5024</v>
      </c>
      <c r="C2157" s="28" t="s">
        <v>349</v>
      </c>
      <c r="D2157" s="22"/>
      <c r="E2157" s="22"/>
      <c r="F2157" s="22"/>
      <c r="G2157" s="22"/>
      <c r="H2157" s="4"/>
    </row>
    <row r="2158" spans="1:8" x14ac:dyDescent="0.3">
      <c r="A2158" s="23"/>
      <c r="B2158" s="390"/>
      <c r="C2158" s="24" t="s">
        <v>4636</v>
      </c>
      <c r="D2158" s="25" t="s">
        <v>351</v>
      </c>
      <c r="E2158" s="25">
        <v>1.02</v>
      </c>
      <c r="F2158" s="25">
        <v>1.02</v>
      </c>
      <c r="G2158" s="25">
        <v>1.02</v>
      </c>
      <c r="H2158" s="26">
        <v>1.02</v>
      </c>
    </row>
    <row r="2159" spans="1:8" x14ac:dyDescent="0.3">
      <c r="A2159" s="23"/>
      <c r="B2159" s="390"/>
      <c r="C2159" s="24" t="s">
        <v>3602</v>
      </c>
      <c r="D2159" s="25" t="s">
        <v>351</v>
      </c>
      <c r="E2159" s="32">
        <v>7850</v>
      </c>
      <c r="F2159" s="32">
        <v>7850</v>
      </c>
      <c r="G2159" s="32">
        <v>7850</v>
      </c>
      <c r="H2159" s="39">
        <v>7850</v>
      </c>
    </row>
    <row r="2160" spans="1:8" x14ac:dyDescent="0.3">
      <c r="A2160" s="23"/>
      <c r="B2160" s="24"/>
      <c r="C2160" s="24" t="s">
        <v>350</v>
      </c>
      <c r="D2160" s="25" t="s">
        <v>351</v>
      </c>
      <c r="E2160" s="32">
        <v>6040</v>
      </c>
      <c r="F2160" s="32">
        <v>6040</v>
      </c>
      <c r="G2160" s="32">
        <v>6040</v>
      </c>
      <c r="H2160" s="39">
        <v>6040</v>
      </c>
    </row>
    <row r="2161" spans="1:8" x14ac:dyDescent="0.3">
      <c r="A2161" s="23"/>
      <c r="B2161" s="24"/>
      <c r="C2161" s="29" t="s">
        <v>457</v>
      </c>
      <c r="D2161" s="25" t="s">
        <v>254</v>
      </c>
      <c r="E2161" s="25" t="s">
        <v>5005</v>
      </c>
      <c r="F2161" s="25" t="s">
        <v>5032</v>
      </c>
      <c r="G2161" s="25" t="s">
        <v>2656</v>
      </c>
      <c r="H2161" s="26" t="s">
        <v>5033</v>
      </c>
    </row>
    <row r="2162" spans="1:8" x14ac:dyDescent="0.3">
      <c r="A2162" s="23"/>
      <c r="B2162" s="24"/>
      <c r="C2162" s="29" t="s">
        <v>284</v>
      </c>
      <c r="D2162" s="25"/>
      <c r="E2162" s="25"/>
      <c r="F2162" s="25"/>
      <c r="G2162" s="25"/>
      <c r="H2162" s="26"/>
    </row>
    <row r="2163" spans="1:8" x14ac:dyDescent="0.3">
      <c r="A2163" s="23"/>
      <c r="B2163" s="24"/>
      <c r="C2163" s="24" t="s">
        <v>363</v>
      </c>
      <c r="D2163" s="25" t="s">
        <v>262</v>
      </c>
      <c r="E2163" s="32">
        <v>1456</v>
      </c>
      <c r="F2163" s="32">
        <v>1456</v>
      </c>
      <c r="G2163" s="32">
        <v>1456</v>
      </c>
      <c r="H2163" s="39">
        <v>1456</v>
      </c>
    </row>
    <row r="2164" spans="1:8" x14ac:dyDescent="0.3">
      <c r="A2164" s="23"/>
      <c r="B2164" s="24"/>
      <c r="C2164" s="24" t="s">
        <v>4983</v>
      </c>
      <c r="D2164" s="25" t="s">
        <v>262</v>
      </c>
      <c r="E2164" s="25" t="s">
        <v>1103</v>
      </c>
      <c r="F2164" s="25" t="s">
        <v>1103</v>
      </c>
      <c r="G2164" s="25" t="s">
        <v>1103</v>
      </c>
      <c r="H2164" s="26" t="s">
        <v>1103</v>
      </c>
    </row>
    <row r="2165" spans="1:8" x14ac:dyDescent="0.3">
      <c r="A2165" s="23"/>
      <c r="B2165" s="24"/>
      <c r="C2165" s="24" t="s">
        <v>3867</v>
      </c>
      <c r="D2165" s="25" t="s">
        <v>262</v>
      </c>
      <c r="E2165" s="25" t="s">
        <v>228</v>
      </c>
      <c r="F2165" s="25" t="s">
        <v>726</v>
      </c>
      <c r="G2165" s="25" t="s">
        <v>448</v>
      </c>
      <c r="H2165" s="26" t="s">
        <v>698</v>
      </c>
    </row>
    <row r="2166" spans="1:8" x14ac:dyDescent="0.3">
      <c r="A2166" s="23"/>
      <c r="B2166" s="24"/>
      <c r="C2166" s="24" t="s">
        <v>3868</v>
      </c>
      <c r="D2166" s="25" t="s">
        <v>262</v>
      </c>
      <c r="E2166" s="25" t="s">
        <v>228</v>
      </c>
      <c r="F2166" s="25" t="s">
        <v>726</v>
      </c>
      <c r="G2166" s="25" t="s">
        <v>448</v>
      </c>
      <c r="H2166" s="26" t="s">
        <v>228</v>
      </c>
    </row>
    <row r="2167" spans="1:8" x14ac:dyDescent="0.3">
      <c r="A2167" s="23"/>
      <c r="B2167" s="24"/>
      <c r="C2167" s="24" t="s">
        <v>3869</v>
      </c>
      <c r="D2167" s="25" t="s">
        <v>262</v>
      </c>
      <c r="E2167" s="25" t="s">
        <v>228</v>
      </c>
      <c r="F2167" s="25" t="s">
        <v>228</v>
      </c>
      <c r="G2167" s="25" t="s">
        <v>228</v>
      </c>
      <c r="H2167" s="26" t="s">
        <v>698</v>
      </c>
    </row>
    <row r="2168" spans="1:8" ht="18" thickBot="1" x14ac:dyDescent="0.35">
      <c r="A2168" s="23"/>
      <c r="B2168" s="24"/>
      <c r="C2168" s="24" t="s">
        <v>1541</v>
      </c>
      <c r="D2168" s="25" t="s">
        <v>423</v>
      </c>
      <c r="E2168" s="25" t="s">
        <v>228</v>
      </c>
      <c r="F2168" s="25">
        <v>2</v>
      </c>
      <c r="G2168" s="25">
        <v>2</v>
      </c>
      <c r="H2168" s="26">
        <v>2</v>
      </c>
    </row>
    <row r="2169" spans="1:8" ht="18" thickBot="1" x14ac:dyDescent="0.35">
      <c r="A2169" s="392"/>
      <c r="B2169" s="392"/>
      <c r="C2169" s="392"/>
      <c r="D2169" s="393"/>
      <c r="E2169" s="27">
        <v>31</v>
      </c>
      <c r="F2169" s="27">
        <v>32</v>
      </c>
      <c r="G2169" s="27">
        <v>33</v>
      </c>
      <c r="H2169" s="5">
        <v>34</v>
      </c>
    </row>
    <row r="2170" spans="1:8" s="205" customFormat="1" ht="18" x14ac:dyDescent="0.3">
      <c r="A2170" s="15" t="s">
        <v>5034</v>
      </c>
    </row>
    <row r="2171" spans="1:8" ht="18" thickBot="1" x14ac:dyDescent="0.35">
      <c r="A2171" s="17" t="s">
        <v>488</v>
      </c>
    </row>
    <row r="2172" spans="1:8" ht="18" thickBot="1" x14ac:dyDescent="0.35">
      <c r="A2172" s="386" t="s">
        <v>0</v>
      </c>
      <c r="B2172" s="396" t="s">
        <v>217</v>
      </c>
      <c r="C2172" s="396" t="s">
        <v>250</v>
      </c>
      <c r="D2172" s="396" t="s">
        <v>251</v>
      </c>
      <c r="E2172" s="462" t="s">
        <v>4991</v>
      </c>
      <c r="F2172" s="490"/>
      <c r="G2172" s="490"/>
      <c r="H2172" s="463"/>
    </row>
    <row r="2173" spans="1:8" ht="18" thickBot="1" x14ac:dyDescent="0.35">
      <c r="A2173" s="387"/>
      <c r="B2173" s="469"/>
      <c r="C2173" s="469"/>
      <c r="D2173" s="469"/>
      <c r="E2173" s="462" t="s">
        <v>462</v>
      </c>
      <c r="F2173" s="490"/>
      <c r="G2173" s="490"/>
      <c r="H2173" s="463"/>
    </row>
    <row r="2174" spans="1:8" ht="18" thickBot="1" x14ac:dyDescent="0.35">
      <c r="A2174" s="388"/>
      <c r="B2174" s="397"/>
      <c r="C2174" s="397"/>
      <c r="D2174" s="397"/>
      <c r="E2174" s="22" t="s">
        <v>413</v>
      </c>
      <c r="F2174" s="22" t="s">
        <v>463</v>
      </c>
      <c r="G2174" s="22" t="s">
        <v>3864</v>
      </c>
      <c r="H2174" s="4" t="s">
        <v>3865</v>
      </c>
    </row>
    <row r="2175" spans="1:8" x14ac:dyDescent="0.3">
      <c r="A2175" s="20" t="s">
        <v>5023</v>
      </c>
      <c r="B2175" s="389" t="s">
        <v>5035</v>
      </c>
      <c r="C2175" s="28" t="s">
        <v>349</v>
      </c>
      <c r="D2175" s="22"/>
      <c r="E2175" s="22"/>
      <c r="F2175" s="22"/>
      <c r="G2175" s="22"/>
      <c r="H2175" s="4"/>
    </row>
    <row r="2176" spans="1:8" x14ac:dyDescent="0.3">
      <c r="A2176" s="23"/>
      <c r="B2176" s="390"/>
      <c r="C2176" s="24" t="s">
        <v>4636</v>
      </c>
      <c r="D2176" s="25" t="s">
        <v>351</v>
      </c>
      <c r="E2176" s="25">
        <v>1.0049999999999999</v>
      </c>
      <c r="F2176" s="25">
        <v>1.0049999999999999</v>
      </c>
      <c r="G2176" s="25">
        <v>1.0049999999999999</v>
      </c>
      <c r="H2176" s="26">
        <v>1.0049999999999999</v>
      </c>
    </row>
    <row r="2177" spans="1:8" x14ac:dyDescent="0.3">
      <c r="A2177" s="23"/>
      <c r="B2177" s="390"/>
      <c r="C2177" s="24" t="s">
        <v>3602</v>
      </c>
      <c r="D2177" s="25" t="s">
        <v>351</v>
      </c>
      <c r="E2177" s="25" t="s">
        <v>4980</v>
      </c>
      <c r="F2177" s="25" t="s">
        <v>4980</v>
      </c>
      <c r="G2177" s="25" t="s">
        <v>4980</v>
      </c>
      <c r="H2177" s="26" t="s">
        <v>4980</v>
      </c>
    </row>
    <row r="2178" spans="1:8" x14ac:dyDescent="0.3">
      <c r="A2178" s="23"/>
      <c r="B2178" s="390"/>
      <c r="C2178" s="29" t="s">
        <v>457</v>
      </c>
      <c r="D2178" s="25" t="s">
        <v>254</v>
      </c>
      <c r="E2178" s="25" t="s">
        <v>5036</v>
      </c>
      <c r="F2178" s="25" t="s">
        <v>5037</v>
      </c>
      <c r="G2178" s="25" t="s">
        <v>5038</v>
      </c>
      <c r="H2178" s="26" t="s">
        <v>5039</v>
      </c>
    </row>
    <row r="2179" spans="1:8" x14ac:dyDescent="0.3">
      <c r="A2179" s="23"/>
      <c r="B2179" s="390"/>
      <c r="C2179" s="29" t="s">
        <v>284</v>
      </c>
      <c r="D2179" s="25"/>
      <c r="E2179" s="25"/>
      <c r="F2179" s="25"/>
      <c r="G2179" s="25"/>
      <c r="H2179" s="26"/>
    </row>
    <row r="2180" spans="1:8" x14ac:dyDescent="0.3">
      <c r="A2180" s="23"/>
      <c r="B2180" s="390"/>
      <c r="C2180" s="24" t="s">
        <v>4983</v>
      </c>
      <c r="D2180" s="25" t="s">
        <v>262</v>
      </c>
      <c r="E2180" s="25" t="s">
        <v>764</v>
      </c>
      <c r="F2180" s="25" t="s">
        <v>764</v>
      </c>
      <c r="G2180" s="25" t="s">
        <v>764</v>
      </c>
      <c r="H2180" s="26" t="s">
        <v>764</v>
      </c>
    </row>
    <row r="2181" spans="1:8" x14ac:dyDescent="0.3">
      <c r="A2181" s="23"/>
      <c r="B2181" s="390"/>
      <c r="C2181" s="24" t="s">
        <v>3867</v>
      </c>
      <c r="D2181" s="25" t="s">
        <v>262</v>
      </c>
      <c r="E2181" s="25" t="s">
        <v>228</v>
      </c>
      <c r="F2181" s="25" t="s">
        <v>263</v>
      </c>
      <c r="G2181" s="25" t="s">
        <v>266</v>
      </c>
      <c r="H2181" s="26" t="s">
        <v>1195</v>
      </c>
    </row>
    <row r="2182" spans="1:8" x14ac:dyDescent="0.3">
      <c r="A2182" s="23"/>
      <c r="B2182" s="390"/>
      <c r="C2182" s="24" t="s">
        <v>3868</v>
      </c>
      <c r="D2182" s="25" t="s">
        <v>262</v>
      </c>
      <c r="E2182" s="25" t="s">
        <v>228</v>
      </c>
      <c r="F2182" s="25" t="s">
        <v>263</v>
      </c>
      <c r="G2182" s="25" t="s">
        <v>266</v>
      </c>
      <c r="H2182" s="26" t="s">
        <v>228</v>
      </c>
    </row>
    <row r="2183" spans="1:8" x14ac:dyDescent="0.3">
      <c r="A2183" s="23"/>
      <c r="B2183" s="390"/>
      <c r="C2183" s="24" t="s">
        <v>3869</v>
      </c>
      <c r="D2183" s="25" t="s">
        <v>262</v>
      </c>
      <c r="E2183" s="25" t="s">
        <v>228</v>
      </c>
      <c r="F2183" s="25" t="s">
        <v>228</v>
      </c>
      <c r="G2183" s="25" t="s">
        <v>228</v>
      </c>
      <c r="H2183" s="26" t="s">
        <v>1195</v>
      </c>
    </row>
    <row r="2184" spans="1:8" ht="18" thickBot="1" x14ac:dyDescent="0.35">
      <c r="A2184" s="23"/>
      <c r="B2184" s="391"/>
      <c r="C2184" s="24" t="s">
        <v>1541</v>
      </c>
      <c r="D2184" s="25" t="s">
        <v>423</v>
      </c>
      <c r="E2184" s="25" t="s">
        <v>228</v>
      </c>
      <c r="F2184" s="25">
        <v>2</v>
      </c>
      <c r="G2184" s="25">
        <v>2</v>
      </c>
      <c r="H2184" s="26">
        <v>2</v>
      </c>
    </row>
    <row r="2185" spans="1:8" ht="18" thickBot="1" x14ac:dyDescent="0.35">
      <c r="A2185" s="392"/>
      <c r="B2185" s="392"/>
      <c r="C2185" s="392"/>
      <c r="D2185" s="393"/>
      <c r="E2185" s="27">
        <v>11</v>
      </c>
      <c r="F2185" s="27">
        <v>12</v>
      </c>
      <c r="G2185" s="27">
        <v>13</v>
      </c>
      <c r="H2185" s="5">
        <v>14</v>
      </c>
    </row>
    <row r="2186" spans="1:8" ht="18" thickBot="1" x14ac:dyDescent="0.35">
      <c r="A2186" s="17" t="s">
        <v>488</v>
      </c>
    </row>
    <row r="2187" spans="1:8" ht="18" thickBot="1" x14ac:dyDescent="0.35">
      <c r="A2187" s="386" t="s">
        <v>0</v>
      </c>
      <c r="B2187" s="396" t="s">
        <v>217</v>
      </c>
      <c r="C2187" s="396" t="s">
        <v>250</v>
      </c>
      <c r="D2187" s="396" t="s">
        <v>251</v>
      </c>
      <c r="E2187" s="462" t="s">
        <v>5040</v>
      </c>
      <c r="F2187" s="490"/>
      <c r="G2187" s="490"/>
      <c r="H2187" s="463"/>
    </row>
    <row r="2188" spans="1:8" ht="18" thickBot="1" x14ac:dyDescent="0.35">
      <c r="A2188" s="387"/>
      <c r="B2188" s="469"/>
      <c r="C2188" s="469"/>
      <c r="D2188" s="469"/>
      <c r="E2188" s="462" t="s">
        <v>462</v>
      </c>
      <c r="F2188" s="490"/>
      <c r="G2188" s="490"/>
      <c r="H2188" s="463"/>
    </row>
    <row r="2189" spans="1:8" ht="18" thickBot="1" x14ac:dyDescent="0.35">
      <c r="A2189" s="388"/>
      <c r="B2189" s="397"/>
      <c r="C2189" s="397"/>
      <c r="D2189" s="397"/>
      <c r="E2189" s="22" t="s">
        <v>413</v>
      </c>
      <c r="F2189" s="22" t="s">
        <v>463</v>
      </c>
      <c r="G2189" s="22" t="s">
        <v>3864</v>
      </c>
      <c r="H2189" s="4" t="s">
        <v>3865</v>
      </c>
    </row>
    <row r="2190" spans="1:8" x14ac:dyDescent="0.3">
      <c r="A2190" s="20" t="s">
        <v>5041</v>
      </c>
      <c r="B2190" s="389" t="s">
        <v>5035</v>
      </c>
      <c r="C2190" s="28" t="s">
        <v>349</v>
      </c>
      <c r="D2190" s="22"/>
      <c r="E2190" s="22"/>
      <c r="F2190" s="22"/>
      <c r="G2190" s="22"/>
      <c r="H2190" s="4"/>
    </row>
    <row r="2191" spans="1:8" x14ac:dyDescent="0.3">
      <c r="A2191" s="23"/>
      <c r="B2191" s="390"/>
      <c r="C2191" s="24" t="s">
        <v>4636</v>
      </c>
      <c r="D2191" s="25" t="s">
        <v>351</v>
      </c>
      <c r="E2191" s="25">
        <v>1.02</v>
      </c>
      <c r="F2191" s="25">
        <v>1.02</v>
      </c>
      <c r="G2191" s="25">
        <v>1.02</v>
      </c>
      <c r="H2191" s="26">
        <v>1.02</v>
      </c>
    </row>
    <row r="2192" spans="1:8" x14ac:dyDescent="0.3">
      <c r="A2192" s="23"/>
      <c r="B2192" s="390"/>
      <c r="C2192" s="24" t="s">
        <v>3602</v>
      </c>
      <c r="D2192" s="25" t="s">
        <v>351</v>
      </c>
      <c r="E2192" s="32">
        <v>9280</v>
      </c>
      <c r="F2192" s="32">
        <v>9280</v>
      </c>
      <c r="G2192" s="32">
        <v>9280</v>
      </c>
      <c r="H2192" s="39">
        <v>9280</v>
      </c>
    </row>
    <row r="2193" spans="1:8" x14ac:dyDescent="0.3">
      <c r="A2193" s="23"/>
      <c r="B2193" s="390"/>
      <c r="C2193" s="24" t="s">
        <v>350</v>
      </c>
      <c r="D2193" s="25" t="s">
        <v>351</v>
      </c>
      <c r="E2193" s="32">
        <v>4617</v>
      </c>
      <c r="F2193" s="32">
        <v>4617</v>
      </c>
      <c r="G2193" s="32">
        <v>4617</v>
      </c>
      <c r="H2193" s="39">
        <v>4617</v>
      </c>
    </row>
    <row r="2194" spans="1:8" x14ac:dyDescent="0.3">
      <c r="A2194" s="23"/>
      <c r="B2194" s="390"/>
      <c r="C2194" s="29" t="s">
        <v>457</v>
      </c>
      <c r="D2194" s="25" t="s">
        <v>254</v>
      </c>
      <c r="E2194" s="25" t="s">
        <v>5042</v>
      </c>
      <c r="F2194" s="25" t="s">
        <v>5043</v>
      </c>
      <c r="G2194" s="25" t="s">
        <v>5044</v>
      </c>
      <c r="H2194" s="26" t="s">
        <v>5045</v>
      </c>
    </row>
    <row r="2195" spans="1:8" x14ac:dyDescent="0.3">
      <c r="A2195" s="23"/>
      <c r="B2195" s="390"/>
      <c r="C2195" s="29" t="s">
        <v>284</v>
      </c>
      <c r="D2195" s="25"/>
      <c r="E2195" s="25"/>
      <c r="F2195" s="25"/>
      <c r="G2195" s="25"/>
      <c r="H2195" s="26"/>
    </row>
    <row r="2196" spans="1:8" x14ac:dyDescent="0.3">
      <c r="A2196" s="23"/>
      <c r="B2196" s="390"/>
      <c r="C2196" s="24" t="s">
        <v>363</v>
      </c>
      <c r="D2196" s="25" t="s">
        <v>262</v>
      </c>
      <c r="E2196" s="32">
        <v>1123</v>
      </c>
      <c r="F2196" s="32">
        <v>1123</v>
      </c>
      <c r="G2196" s="32">
        <v>1123</v>
      </c>
      <c r="H2196" s="39">
        <v>1123</v>
      </c>
    </row>
    <row r="2197" spans="1:8" x14ac:dyDescent="0.3">
      <c r="A2197" s="23"/>
      <c r="B2197" s="390"/>
      <c r="C2197" s="24" t="s">
        <v>4983</v>
      </c>
      <c r="D2197" s="25" t="s">
        <v>262</v>
      </c>
      <c r="E2197" s="25" t="s">
        <v>2172</v>
      </c>
      <c r="F2197" s="25" t="s">
        <v>2172</v>
      </c>
      <c r="G2197" s="25" t="s">
        <v>2172</v>
      </c>
      <c r="H2197" s="26" t="s">
        <v>2172</v>
      </c>
    </row>
    <row r="2198" spans="1:8" x14ac:dyDescent="0.3">
      <c r="A2198" s="23"/>
      <c r="B2198" s="390"/>
      <c r="C2198" s="24" t="s">
        <v>3867</v>
      </c>
      <c r="D2198" s="25" t="s">
        <v>262</v>
      </c>
      <c r="E2198" s="25" t="s">
        <v>228</v>
      </c>
      <c r="F2198" s="25" t="s">
        <v>993</v>
      </c>
      <c r="G2198" s="25" t="s">
        <v>709</v>
      </c>
      <c r="H2198" s="26" t="s">
        <v>860</v>
      </c>
    </row>
    <row r="2199" spans="1:8" x14ac:dyDescent="0.3">
      <c r="A2199" s="23"/>
      <c r="B2199" s="390"/>
      <c r="C2199" s="24" t="s">
        <v>3868</v>
      </c>
      <c r="D2199" s="25" t="s">
        <v>262</v>
      </c>
      <c r="E2199" s="25" t="s">
        <v>228</v>
      </c>
      <c r="F2199" s="25" t="s">
        <v>993</v>
      </c>
      <c r="G2199" s="25" t="s">
        <v>709</v>
      </c>
      <c r="H2199" s="26" t="s">
        <v>228</v>
      </c>
    </row>
    <row r="2200" spans="1:8" x14ac:dyDescent="0.3">
      <c r="A2200" s="23"/>
      <c r="B2200" s="390"/>
      <c r="C2200" s="24" t="s">
        <v>3869</v>
      </c>
      <c r="D2200" s="25" t="s">
        <v>262</v>
      </c>
      <c r="E2200" s="25" t="s">
        <v>228</v>
      </c>
      <c r="F2200" s="25" t="s">
        <v>228</v>
      </c>
      <c r="G2200" s="25" t="s">
        <v>228</v>
      </c>
      <c r="H2200" s="26" t="s">
        <v>860</v>
      </c>
    </row>
    <row r="2201" spans="1:8" ht="18" thickBot="1" x14ac:dyDescent="0.35">
      <c r="A2201" s="23"/>
      <c r="B2201" s="391"/>
      <c r="C2201" s="24" t="s">
        <v>1541</v>
      </c>
      <c r="D2201" s="25" t="s">
        <v>423</v>
      </c>
      <c r="E2201" s="25" t="s">
        <v>228</v>
      </c>
      <c r="F2201" s="25">
        <v>2</v>
      </c>
      <c r="G2201" s="25">
        <v>2</v>
      </c>
      <c r="H2201" s="26">
        <v>2</v>
      </c>
    </row>
    <row r="2202" spans="1:8" ht="18" thickBot="1" x14ac:dyDescent="0.35">
      <c r="A2202" s="392"/>
      <c r="B2202" s="392"/>
      <c r="C2202" s="392"/>
      <c r="D2202" s="393"/>
      <c r="E2202" s="27">
        <v>21</v>
      </c>
      <c r="F2202" s="27">
        <v>22</v>
      </c>
      <c r="G2202" s="27">
        <v>23</v>
      </c>
      <c r="H2202" s="5">
        <v>24</v>
      </c>
    </row>
    <row r="2203" spans="1:8" s="205" customFormat="1" ht="18" x14ac:dyDescent="0.3">
      <c r="A2203" s="15" t="s">
        <v>5046</v>
      </c>
    </row>
    <row r="2204" spans="1:8" ht="18" thickBot="1" x14ac:dyDescent="0.35">
      <c r="A2204" s="17" t="s">
        <v>488</v>
      </c>
    </row>
    <row r="2205" spans="1:8" ht="18" thickBot="1" x14ac:dyDescent="0.35">
      <c r="A2205" s="386" t="s">
        <v>0</v>
      </c>
      <c r="B2205" s="396" t="s">
        <v>217</v>
      </c>
      <c r="C2205" s="396" t="s">
        <v>250</v>
      </c>
      <c r="D2205" s="396" t="s">
        <v>251</v>
      </c>
      <c r="E2205" s="462" t="s">
        <v>4991</v>
      </c>
      <c r="F2205" s="490"/>
      <c r="G2205" s="463"/>
    </row>
    <row r="2206" spans="1:8" ht="18" thickBot="1" x14ac:dyDescent="0.35">
      <c r="A2206" s="387"/>
      <c r="B2206" s="469"/>
      <c r="C2206" s="469"/>
      <c r="D2206" s="469"/>
      <c r="E2206" s="462" t="s">
        <v>462</v>
      </c>
      <c r="F2206" s="490"/>
      <c r="G2206" s="463"/>
    </row>
    <row r="2207" spans="1:8" ht="18" thickBot="1" x14ac:dyDescent="0.35">
      <c r="A2207" s="388"/>
      <c r="B2207" s="397"/>
      <c r="C2207" s="397"/>
      <c r="D2207" s="397"/>
      <c r="E2207" s="22" t="s">
        <v>463</v>
      </c>
      <c r="F2207" s="22" t="s">
        <v>3864</v>
      </c>
      <c r="G2207" s="4" t="s">
        <v>3865</v>
      </c>
    </row>
    <row r="2208" spans="1:8" x14ac:dyDescent="0.3">
      <c r="A2208" s="20" t="s">
        <v>5047</v>
      </c>
      <c r="B2208" s="389" t="s">
        <v>5048</v>
      </c>
      <c r="C2208" s="28" t="s">
        <v>349</v>
      </c>
      <c r="D2208" s="22"/>
      <c r="E2208" s="22"/>
      <c r="F2208" s="22"/>
      <c r="G2208" s="4"/>
    </row>
    <row r="2209" spans="1:7" x14ac:dyDescent="0.3">
      <c r="A2209" s="23"/>
      <c r="B2209" s="390"/>
      <c r="C2209" s="24" t="s">
        <v>4636</v>
      </c>
      <c r="D2209" s="25" t="s">
        <v>351</v>
      </c>
      <c r="E2209" s="25">
        <v>1.0049999999999999</v>
      </c>
      <c r="F2209" s="25">
        <v>1.0049999999999999</v>
      </c>
      <c r="G2209" s="26">
        <v>1.0049999999999999</v>
      </c>
    </row>
    <row r="2210" spans="1:7" x14ac:dyDescent="0.3">
      <c r="A2210" s="23"/>
      <c r="B2210" s="390"/>
      <c r="C2210" s="24" t="s">
        <v>3602</v>
      </c>
      <c r="D2210" s="25" t="s">
        <v>351</v>
      </c>
      <c r="E2210" s="25" t="s">
        <v>4980</v>
      </c>
      <c r="F2210" s="25" t="s">
        <v>4980</v>
      </c>
      <c r="G2210" s="26" t="s">
        <v>4980</v>
      </c>
    </row>
    <row r="2211" spans="1:7" x14ac:dyDescent="0.3">
      <c r="A2211" s="23"/>
      <c r="B2211" s="390"/>
      <c r="C2211" s="29" t="s">
        <v>457</v>
      </c>
      <c r="D2211" s="25" t="s">
        <v>254</v>
      </c>
      <c r="E2211" s="25" t="s">
        <v>5049</v>
      </c>
      <c r="F2211" s="25" t="s">
        <v>1538</v>
      </c>
      <c r="G2211" s="26" t="s">
        <v>5050</v>
      </c>
    </row>
    <row r="2212" spans="1:7" x14ac:dyDescent="0.3">
      <c r="A2212" s="23"/>
      <c r="B2212" s="390"/>
      <c r="C2212" s="29" t="s">
        <v>284</v>
      </c>
      <c r="D2212" s="25"/>
      <c r="E2212" s="25"/>
      <c r="F2212" s="25"/>
      <c r="G2212" s="26"/>
    </row>
    <row r="2213" spans="1:7" x14ac:dyDescent="0.3">
      <c r="A2213" s="23"/>
      <c r="B2213" s="390"/>
      <c r="C2213" s="24" t="s">
        <v>4983</v>
      </c>
      <c r="D2213" s="25" t="s">
        <v>262</v>
      </c>
      <c r="E2213" s="25" t="s">
        <v>764</v>
      </c>
      <c r="F2213" s="25" t="s">
        <v>764</v>
      </c>
      <c r="G2213" s="26" t="s">
        <v>764</v>
      </c>
    </row>
    <row r="2214" spans="1:7" x14ac:dyDescent="0.3">
      <c r="A2214" s="23"/>
      <c r="B2214" s="390"/>
      <c r="C2214" s="24" t="s">
        <v>3867</v>
      </c>
      <c r="D2214" s="25" t="s">
        <v>262</v>
      </c>
      <c r="E2214" s="25" t="s">
        <v>447</v>
      </c>
      <c r="F2214" s="25" t="s">
        <v>1009</v>
      </c>
      <c r="G2214" s="26" t="s">
        <v>451</v>
      </c>
    </row>
    <row r="2215" spans="1:7" x14ac:dyDescent="0.3">
      <c r="A2215" s="23"/>
      <c r="B2215" s="390"/>
      <c r="C2215" s="24" t="s">
        <v>3868</v>
      </c>
      <c r="D2215" s="25" t="s">
        <v>262</v>
      </c>
      <c r="E2215" s="25" t="s">
        <v>447</v>
      </c>
      <c r="F2215" s="25" t="s">
        <v>1009</v>
      </c>
      <c r="G2215" s="26" t="s">
        <v>228</v>
      </c>
    </row>
    <row r="2216" spans="1:7" x14ac:dyDescent="0.3">
      <c r="A2216" s="23"/>
      <c r="B2216" s="390"/>
      <c r="C2216" s="24" t="s">
        <v>3869</v>
      </c>
      <c r="D2216" s="25" t="s">
        <v>262</v>
      </c>
      <c r="E2216" s="25" t="s">
        <v>228</v>
      </c>
      <c r="F2216" s="25" t="s">
        <v>228</v>
      </c>
      <c r="G2216" s="26" t="s">
        <v>451</v>
      </c>
    </row>
    <row r="2217" spans="1:7" ht="18" thickBot="1" x14ac:dyDescent="0.35">
      <c r="A2217" s="23"/>
      <c r="B2217" s="391"/>
      <c r="C2217" s="24" t="s">
        <v>1541</v>
      </c>
      <c r="D2217" s="25" t="s">
        <v>423</v>
      </c>
      <c r="E2217" s="25">
        <v>2</v>
      </c>
      <c r="F2217" s="25">
        <v>2</v>
      </c>
      <c r="G2217" s="26">
        <v>2</v>
      </c>
    </row>
    <row r="2218" spans="1:7" ht="18" thickBot="1" x14ac:dyDescent="0.35">
      <c r="A2218" s="392"/>
      <c r="B2218" s="392"/>
      <c r="C2218" s="392"/>
      <c r="D2218" s="393"/>
      <c r="E2218" s="27">
        <v>11</v>
      </c>
      <c r="F2218" s="27">
        <v>12</v>
      </c>
      <c r="G2218" s="5">
        <v>13</v>
      </c>
    </row>
    <row r="2219" spans="1:7" ht="18" thickBot="1" x14ac:dyDescent="0.35">
      <c r="A2219" s="17" t="s">
        <v>488</v>
      </c>
    </row>
    <row r="2220" spans="1:7" ht="18" thickBot="1" x14ac:dyDescent="0.35">
      <c r="A2220" s="386" t="s">
        <v>0</v>
      </c>
      <c r="B2220" s="396" t="s">
        <v>217</v>
      </c>
      <c r="C2220" s="396" t="s">
        <v>250</v>
      </c>
      <c r="D2220" s="396" t="s">
        <v>251</v>
      </c>
      <c r="E2220" s="462" t="s">
        <v>5040</v>
      </c>
      <c r="F2220" s="490"/>
      <c r="G2220" s="463"/>
    </row>
    <row r="2221" spans="1:7" ht="18" thickBot="1" x14ac:dyDescent="0.35">
      <c r="A2221" s="387"/>
      <c r="B2221" s="469"/>
      <c r="C2221" s="469"/>
      <c r="D2221" s="469"/>
      <c r="E2221" s="462" t="s">
        <v>462</v>
      </c>
      <c r="F2221" s="490"/>
      <c r="G2221" s="463"/>
    </row>
    <row r="2222" spans="1:7" ht="18" thickBot="1" x14ac:dyDescent="0.35">
      <c r="A2222" s="388"/>
      <c r="B2222" s="397"/>
      <c r="C2222" s="397"/>
      <c r="D2222" s="397"/>
      <c r="E2222" s="22" t="s">
        <v>463</v>
      </c>
      <c r="F2222" s="22" t="s">
        <v>3864</v>
      </c>
      <c r="G2222" s="4" t="s">
        <v>3865</v>
      </c>
    </row>
    <row r="2223" spans="1:7" x14ac:dyDescent="0.3">
      <c r="A2223" s="20" t="s">
        <v>5047</v>
      </c>
      <c r="B2223" s="389" t="s">
        <v>5048</v>
      </c>
      <c r="C2223" s="28" t="s">
        <v>349</v>
      </c>
      <c r="D2223" s="22"/>
      <c r="E2223" s="22"/>
      <c r="F2223" s="22"/>
      <c r="G2223" s="4"/>
    </row>
    <row r="2224" spans="1:7" x14ac:dyDescent="0.3">
      <c r="A2224" s="23"/>
      <c r="B2224" s="390"/>
      <c r="C2224" s="24" t="s">
        <v>4636</v>
      </c>
      <c r="D2224" s="25" t="s">
        <v>351</v>
      </c>
      <c r="E2224" s="25">
        <v>1.02</v>
      </c>
      <c r="F2224" s="25">
        <v>1.02</v>
      </c>
      <c r="G2224" s="26">
        <v>1.02</v>
      </c>
    </row>
    <row r="2225" spans="1:8" x14ac:dyDescent="0.3">
      <c r="A2225" s="23"/>
      <c r="B2225" s="390"/>
      <c r="C2225" s="24" t="s">
        <v>3602</v>
      </c>
      <c r="D2225" s="25" t="s">
        <v>351</v>
      </c>
      <c r="E2225" s="32">
        <v>9280</v>
      </c>
      <c r="F2225" s="32">
        <v>9280</v>
      </c>
      <c r="G2225" s="39">
        <v>9280</v>
      </c>
    </row>
    <row r="2226" spans="1:8" x14ac:dyDescent="0.3">
      <c r="A2226" s="23"/>
      <c r="B2226" s="390"/>
      <c r="C2226" s="24" t="s">
        <v>350</v>
      </c>
      <c r="D2226" s="25" t="s">
        <v>351</v>
      </c>
      <c r="E2226" s="32">
        <v>4617</v>
      </c>
      <c r="F2226" s="32">
        <v>4617</v>
      </c>
      <c r="G2226" s="39">
        <v>4617</v>
      </c>
    </row>
    <row r="2227" spans="1:8" x14ac:dyDescent="0.3">
      <c r="A2227" s="23"/>
      <c r="B2227" s="390"/>
      <c r="C2227" s="29" t="s">
        <v>457</v>
      </c>
      <c r="D2227" s="25" t="s">
        <v>254</v>
      </c>
      <c r="E2227" s="25" t="s">
        <v>5051</v>
      </c>
      <c r="F2227" s="25" t="s">
        <v>5052</v>
      </c>
      <c r="G2227" s="26" t="s">
        <v>5053</v>
      </c>
    </row>
    <row r="2228" spans="1:8" x14ac:dyDescent="0.3">
      <c r="A2228" s="23"/>
      <c r="B2228" s="390"/>
      <c r="C2228" s="29" t="s">
        <v>284</v>
      </c>
      <c r="D2228" s="25"/>
      <c r="E2228" s="25"/>
      <c r="F2228" s="25"/>
      <c r="G2228" s="26"/>
    </row>
    <row r="2229" spans="1:8" x14ac:dyDescent="0.3">
      <c r="A2229" s="23"/>
      <c r="B2229" s="390"/>
      <c r="C2229" s="24" t="s">
        <v>363</v>
      </c>
      <c r="D2229" s="25" t="s">
        <v>262</v>
      </c>
      <c r="E2229" s="32">
        <v>1123</v>
      </c>
      <c r="F2229" s="32">
        <v>1123</v>
      </c>
      <c r="G2229" s="39">
        <v>1123</v>
      </c>
    </row>
    <row r="2230" spans="1:8" x14ac:dyDescent="0.3">
      <c r="A2230" s="23"/>
      <c r="B2230" s="390"/>
      <c r="C2230" s="24" t="s">
        <v>4983</v>
      </c>
      <c r="D2230" s="25" t="s">
        <v>262</v>
      </c>
      <c r="E2230" s="25" t="s">
        <v>2172</v>
      </c>
      <c r="F2230" s="25" t="s">
        <v>2172</v>
      </c>
      <c r="G2230" s="26" t="s">
        <v>2172</v>
      </c>
    </row>
    <row r="2231" spans="1:8" x14ac:dyDescent="0.3">
      <c r="A2231" s="23"/>
      <c r="B2231" s="390"/>
      <c r="C2231" s="24" t="s">
        <v>3867</v>
      </c>
      <c r="D2231" s="25" t="s">
        <v>262</v>
      </c>
      <c r="E2231" s="25" t="s">
        <v>263</v>
      </c>
      <c r="F2231" s="25" t="s">
        <v>266</v>
      </c>
      <c r="G2231" s="26" t="s">
        <v>1606</v>
      </c>
    </row>
    <row r="2232" spans="1:8" x14ac:dyDescent="0.3">
      <c r="A2232" s="23"/>
      <c r="B2232" s="390"/>
      <c r="C2232" s="24" t="s">
        <v>3868</v>
      </c>
      <c r="D2232" s="25" t="s">
        <v>262</v>
      </c>
      <c r="E2232" s="25" t="s">
        <v>263</v>
      </c>
      <c r="F2232" s="25" t="s">
        <v>266</v>
      </c>
      <c r="G2232" s="26" t="s">
        <v>228</v>
      </c>
    </row>
    <row r="2233" spans="1:8" x14ac:dyDescent="0.3">
      <c r="A2233" s="23"/>
      <c r="B2233" s="390"/>
      <c r="C2233" s="24" t="s">
        <v>3869</v>
      </c>
      <c r="D2233" s="25" t="s">
        <v>262</v>
      </c>
      <c r="E2233" s="25" t="s">
        <v>228</v>
      </c>
      <c r="F2233" s="25" t="s">
        <v>228</v>
      </c>
      <c r="G2233" s="26" t="s">
        <v>1606</v>
      </c>
    </row>
    <row r="2234" spans="1:8" ht="18" thickBot="1" x14ac:dyDescent="0.35">
      <c r="A2234" s="23"/>
      <c r="B2234" s="391"/>
      <c r="C2234" s="24" t="s">
        <v>1541</v>
      </c>
      <c r="D2234" s="25" t="s">
        <v>423</v>
      </c>
      <c r="E2234" s="25">
        <v>2</v>
      </c>
      <c r="F2234" s="25">
        <v>2</v>
      </c>
      <c r="G2234" s="26">
        <v>2</v>
      </c>
    </row>
    <row r="2235" spans="1:8" ht="18" thickBot="1" x14ac:dyDescent="0.35">
      <c r="A2235" s="392"/>
      <c r="B2235" s="392"/>
      <c r="C2235" s="392"/>
      <c r="D2235" s="393"/>
      <c r="E2235" s="27">
        <v>21</v>
      </c>
      <c r="F2235" s="27">
        <v>22</v>
      </c>
      <c r="G2235" s="5">
        <v>23</v>
      </c>
    </row>
    <row r="2236" spans="1:8" s="205" customFormat="1" ht="18" x14ac:dyDescent="0.3">
      <c r="A2236" s="15" t="s">
        <v>5054</v>
      </c>
    </row>
    <row r="2237" spans="1:8" ht="18" thickBot="1" x14ac:dyDescent="0.35">
      <c r="A2237" s="17" t="s">
        <v>488</v>
      </c>
    </row>
    <row r="2238" spans="1:8" ht="18" thickBot="1" x14ac:dyDescent="0.35">
      <c r="A2238" s="386" t="s">
        <v>0</v>
      </c>
      <c r="B2238" s="396" t="s">
        <v>217</v>
      </c>
      <c r="C2238" s="396" t="s">
        <v>250</v>
      </c>
      <c r="D2238" s="396" t="s">
        <v>251</v>
      </c>
      <c r="E2238" s="462" t="s">
        <v>4991</v>
      </c>
      <c r="F2238" s="490"/>
      <c r="G2238" s="490"/>
      <c r="H2238" s="463"/>
    </row>
    <row r="2239" spans="1:8" ht="18" thickBot="1" x14ac:dyDescent="0.35">
      <c r="A2239" s="387"/>
      <c r="B2239" s="469"/>
      <c r="C2239" s="469"/>
      <c r="D2239" s="469"/>
      <c r="E2239" s="462" t="s">
        <v>462</v>
      </c>
      <c r="F2239" s="490"/>
      <c r="G2239" s="490"/>
      <c r="H2239" s="463"/>
    </row>
    <row r="2240" spans="1:8" ht="18" thickBot="1" x14ac:dyDescent="0.35">
      <c r="A2240" s="388"/>
      <c r="B2240" s="397"/>
      <c r="C2240" s="397"/>
      <c r="D2240" s="397"/>
      <c r="E2240" s="22" t="s">
        <v>413</v>
      </c>
      <c r="F2240" s="22" t="s">
        <v>463</v>
      </c>
      <c r="G2240" s="22" t="s">
        <v>3864</v>
      </c>
      <c r="H2240" s="4" t="s">
        <v>3865</v>
      </c>
    </row>
    <row r="2241" spans="1:8" x14ac:dyDescent="0.3">
      <c r="A2241" s="20" t="s">
        <v>5055</v>
      </c>
      <c r="B2241" s="389" t="s">
        <v>5056</v>
      </c>
      <c r="C2241" s="28" t="s">
        <v>349</v>
      </c>
      <c r="D2241" s="22"/>
      <c r="E2241" s="22"/>
      <c r="F2241" s="22"/>
      <c r="G2241" s="22"/>
      <c r="H2241" s="4"/>
    </row>
    <row r="2242" spans="1:8" x14ac:dyDescent="0.3">
      <c r="A2242" s="23"/>
      <c r="B2242" s="390"/>
      <c r="C2242" s="24" t="s">
        <v>4636</v>
      </c>
      <c r="D2242" s="25" t="s">
        <v>351</v>
      </c>
      <c r="E2242" s="25">
        <v>1.0049999999999999</v>
      </c>
      <c r="F2242" s="25">
        <v>1.0049999999999999</v>
      </c>
      <c r="G2242" s="25">
        <v>1.0049999999999999</v>
      </c>
      <c r="H2242" s="26">
        <v>1.0049999999999999</v>
      </c>
    </row>
    <row r="2243" spans="1:8" x14ac:dyDescent="0.3">
      <c r="A2243" s="23"/>
      <c r="B2243" s="390"/>
      <c r="C2243" s="24" t="s">
        <v>3602</v>
      </c>
      <c r="D2243" s="25" t="s">
        <v>351</v>
      </c>
      <c r="E2243" s="25" t="s">
        <v>4980</v>
      </c>
      <c r="F2243" s="25" t="s">
        <v>4980</v>
      </c>
      <c r="G2243" s="25" t="s">
        <v>4980</v>
      </c>
      <c r="H2243" s="26" t="s">
        <v>4980</v>
      </c>
    </row>
    <row r="2244" spans="1:8" x14ac:dyDescent="0.3">
      <c r="A2244" s="23"/>
      <c r="B2244" s="390"/>
      <c r="C2244" s="29" t="s">
        <v>457</v>
      </c>
      <c r="D2244" s="25" t="s">
        <v>254</v>
      </c>
      <c r="E2244" s="25" t="s">
        <v>5057</v>
      </c>
      <c r="F2244" s="25" t="s">
        <v>5058</v>
      </c>
      <c r="G2244" s="25" t="s">
        <v>5059</v>
      </c>
      <c r="H2244" s="26" t="s">
        <v>5060</v>
      </c>
    </row>
    <row r="2245" spans="1:8" x14ac:dyDescent="0.3">
      <c r="A2245" s="23"/>
      <c r="B2245" s="390"/>
      <c r="C2245" s="29" t="s">
        <v>284</v>
      </c>
      <c r="D2245" s="25"/>
      <c r="E2245" s="25"/>
      <c r="F2245" s="25"/>
      <c r="G2245" s="25"/>
      <c r="H2245" s="26"/>
    </row>
    <row r="2246" spans="1:8" x14ac:dyDescent="0.3">
      <c r="A2246" s="23"/>
      <c r="B2246" s="390"/>
      <c r="C2246" s="24" t="s">
        <v>4983</v>
      </c>
      <c r="D2246" s="25" t="s">
        <v>262</v>
      </c>
      <c r="E2246" s="25" t="s">
        <v>764</v>
      </c>
      <c r="F2246" s="25" t="s">
        <v>764</v>
      </c>
      <c r="G2246" s="25" t="s">
        <v>764</v>
      </c>
      <c r="H2246" s="26" t="s">
        <v>764</v>
      </c>
    </row>
    <row r="2247" spans="1:8" x14ac:dyDescent="0.3">
      <c r="A2247" s="23"/>
      <c r="B2247" s="390"/>
      <c r="C2247" s="24" t="s">
        <v>3867</v>
      </c>
      <c r="D2247" s="25" t="s">
        <v>262</v>
      </c>
      <c r="E2247" s="25" t="s">
        <v>228</v>
      </c>
      <c r="F2247" s="25" t="s">
        <v>263</v>
      </c>
      <c r="G2247" s="25" t="s">
        <v>266</v>
      </c>
      <c r="H2247" s="26" t="s">
        <v>1195</v>
      </c>
    </row>
    <row r="2248" spans="1:8" x14ac:dyDescent="0.3">
      <c r="A2248" s="23"/>
      <c r="B2248" s="390"/>
      <c r="C2248" s="24" t="s">
        <v>3868</v>
      </c>
      <c r="D2248" s="25" t="s">
        <v>262</v>
      </c>
      <c r="E2248" s="25" t="s">
        <v>228</v>
      </c>
      <c r="F2248" s="25" t="s">
        <v>263</v>
      </c>
      <c r="G2248" s="25" t="s">
        <v>266</v>
      </c>
      <c r="H2248" s="26" t="s">
        <v>228</v>
      </c>
    </row>
    <row r="2249" spans="1:8" x14ac:dyDescent="0.3">
      <c r="A2249" s="23"/>
      <c r="B2249" s="390"/>
      <c r="C2249" s="24" t="s">
        <v>3869</v>
      </c>
      <c r="D2249" s="25" t="s">
        <v>262</v>
      </c>
      <c r="E2249" s="25" t="s">
        <v>228</v>
      </c>
      <c r="F2249" s="25" t="s">
        <v>228</v>
      </c>
      <c r="G2249" s="25" t="s">
        <v>228</v>
      </c>
      <c r="H2249" s="26" t="s">
        <v>1195</v>
      </c>
    </row>
    <row r="2250" spans="1:8" ht="18" thickBot="1" x14ac:dyDescent="0.35">
      <c r="A2250" s="23"/>
      <c r="B2250" s="391"/>
      <c r="C2250" s="24" t="s">
        <v>1541</v>
      </c>
      <c r="D2250" s="25" t="s">
        <v>423</v>
      </c>
      <c r="E2250" s="25" t="s">
        <v>228</v>
      </c>
      <c r="F2250" s="25">
        <v>2</v>
      </c>
      <c r="G2250" s="25">
        <v>2</v>
      </c>
      <c r="H2250" s="26">
        <v>2</v>
      </c>
    </row>
    <row r="2251" spans="1:8" ht="18" thickBot="1" x14ac:dyDescent="0.35">
      <c r="A2251" s="392"/>
      <c r="B2251" s="392"/>
      <c r="C2251" s="392"/>
      <c r="D2251" s="393"/>
      <c r="E2251" s="27">
        <v>11</v>
      </c>
      <c r="F2251" s="27">
        <v>12</v>
      </c>
      <c r="G2251" s="27">
        <v>13</v>
      </c>
      <c r="H2251" s="5">
        <v>14</v>
      </c>
    </row>
    <row r="2252" spans="1:8" ht="18" thickBot="1" x14ac:dyDescent="0.35">
      <c r="A2252" s="17" t="s">
        <v>488</v>
      </c>
    </row>
    <row r="2253" spans="1:8" ht="18" thickBot="1" x14ac:dyDescent="0.35">
      <c r="A2253" s="386" t="s">
        <v>0</v>
      </c>
      <c r="B2253" s="396" t="s">
        <v>217</v>
      </c>
      <c r="C2253" s="396" t="s">
        <v>250</v>
      </c>
      <c r="D2253" s="396" t="s">
        <v>251</v>
      </c>
      <c r="E2253" s="462" t="s">
        <v>5061</v>
      </c>
      <c r="F2253" s="490"/>
      <c r="G2253" s="490"/>
      <c r="H2253" s="463"/>
    </row>
    <row r="2254" spans="1:8" ht="18" thickBot="1" x14ac:dyDescent="0.35">
      <c r="A2254" s="387"/>
      <c r="B2254" s="469"/>
      <c r="C2254" s="469"/>
      <c r="D2254" s="469"/>
      <c r="E2254" s="462" t="s">
        <v>462</v>
      </c>
      <c r="F2254" s="490"/>
      <c r="G2254" s="490"/>
      <c r="H2254" s="463"/>
    </row>
    <row r="2255" spans="1:8" ht="18" thickBot="1" x14ac:dyDescent="0.35">
      <c r="A2255" s="388"/>
      <c r="B2255" s="397"/>
      <c r="C2255" s="397"/>
      <c r="D2255" s="397"/>
      <c r="E2255" s="22" t="s">
        <v>413</v>
      </c>
      <c r="F2255" s="22" t="s">
        <v>463</v>
      </c>
      <c r="G2255" s="22" t="s">
        <v>3864</v>
      </c>
      <c r="H2255" s="4" t="s">
        <v>3865</v>
      </c>
    </row>
    <row r="2256" spans="1:8" x14ac:dyDescent="0.3">
      <c r="A2256" s="20" t="s">
        <v>5055</v>
      </c>
      <c r="B2256" s="389" t="s">
        <v>5056</v>
      </c>
      <c r="C2256" s="28" t="s">
        <v>349</v>
      </c>
      <c r="D2256" s="22"/>
      <c r="E2256" s="22"/>
      <c r="F2256" s="22"/>
      <c r="G2256" s="22"/>
      <c r="H2256" s="4"/>
    </row>
    <row r="2257" spans="1:8" x14ac:dyDescent="0.3">
      <c r="A2257" s="23"/>
      <c r="B2257" s="390"/>
      <c r="C2257" s="24" t="s">
        <v>4636</v>
      </c>
      <c r="D2257" s="25" t="s">
        <v>351</v>
      </c>
      <c r="E2257" s="25">
        <v>1.02</v>
      </c>
      <c r="F2257" s="25">
        <v>1.02</v>
      </c>
      <c r="G2257" s="25">
        <v>1.02</v>
      </c>
      <c r="H2257" s="26">
        <v>1.02</v>
      </c>
    </row>
    <row r="2258" spans="1:8" x14ac:dyDescent="0.3">
      <c r="A2258" s="23"/>
      <c r="B2258" s="24"/>
      <c r="C2258" s="24" t="s">
        <v>3602</v>
      </c>
      <c r="D2258" s="25" t="s">
        <v>351</v>
      </c>
      <c r="E2258" s="32">
        <v>9280</v>
      </c>
      <c r="F2258" s="32">
        <v>9280</v>
      </c>
      <c r="G2258" s="32">
        <v>9280</v>
      </c>
      <c r="H2258" s="39">
        <v>9280</v>
      </c>
    </row>
    <row r="2259" spans="1:8" x14ac:dyDescent="0.3">
      <c r="A2259" s="23"/>
      <c r="B2259" s="24"/>
      <c r="C2259" s="24" t="s">
        <v>350</v>
      </c>
      <c r="D2259" s="25" t="s">
        <v>351</v>
      </c>
      <c r="E2259" s="32">
        <v>4617</v>
      </c>
      <c r="F2259" s="32">
        <v>4617</v>
      </c>
      <c r="G2259" s="32">
        <v>4617</v>
      </c>
      <c r="H2259" s="39">
        <v>4617</v>
      </c>
    </row>
    <row r="2260" spans="1:8" x14ac:dyDescent="0.3">
      <c r="A2260" s="23"/>
      <c r="B2260" s="24"/>
      <c r="C2260" s="29" t="s">
        <v>424</v>
      </c>
      <c r="D2260" s="25" t="s">
        <v>254</v>
      </c>
      <c r="E2260" s="25" t="s">
        <v>5062</v>
      </c>
      <c r="F2260" s="25" t="s">
        <v>5063</v>
      </c>
      <c r="G2260" s="25" t="s">
        <v>5064</v>
      </c>
      <c r="H2260" s="26" t="s">
        <v>5065</v>
      </c>
    </row>
    <row r="2261" spans="1:8" x14ac:dyDescent="0.3">
      <c r="A2261" s="23"/>
      <c r="B2261" s="24"/>
      <c r="C2261" s="29" t="s">
        <v>284</v>
      </c>
      <c r="D2261" s="25"/>
      <c r="E2261" s="25"/>
      <c r="F2261" s="25"/>
      <c r="G2261" s="25"/>
      <c r="H2261" s="26"/>
    </row>
    <row r="2262" spans="1:8" x14ac:dyDescent="0.3">
      <c r="A2262" s="23"/>
      <c r="B2262" s="24"/>
      <c r="C2262" s="24" t="s">
        <v>363</v>
      </c>
      <c r="D2262" s="25" t="s">
        <v>262</v>
      </c>
      <c r="E2262" s="32">
        <v>1123</v>
      </c>
      <c r="F2262" s="32">
        <v>1123</v>
      </c>
      <c r="G2262" s="32">
        <v>1123</v>
      </c>
      <c r="H2262" s="39">
        <v>1123</v>
      </c>
    </row>
    <row r="2263" spans="1:8" x14ac:dyDescent="0.3">
      <c r="A2263" s="23"/>
      <c r="B2263" s="24"/>
      <c r="C2263" s="24" t="s">
        <v>4983</v>
      </c>
      <c r="D2263" s="25" t="s">
        <v>262</v>
      </c>
      <c r="E2263" s="25" t="s">
        <v>2172</v>
      </c>
      <c r="F2263" s="25" t="s">
        <v>2172</v>
      </c>
      <c r="G2263" s="25" t="s">
        <v>2172</v>
      </c>
      <c r="H2263" s="26" t="s">
        <v>2172</v>
      </c>
    </row>
    <row r="2264" spans="1:8" x14ac:dyDescent="0.3">
      <c r="A2264" s="23"/>
      <c r="B2264" s="24"/>
      <c r="C2264" s="24" t="s">
        <v>3867</v>
      </c>
      <c r="D2264" s="25" t="s">
        <v>262</v>
      </c>
      <c r="E2264" s="25" t="s">
        <v>228</v>
      </c>
      <c r="F2264" s="25" t="s">
        <v>263</v>
      </c>
      <c r="G2264" s="25" t="s">
        <v>266</v>
      </c>
      <c r="H2264" s="26" t="s">
        <v>1195</v>
      </c>
    </row>
    <row r="2265" spans="1:8" x14ac:dyDescent="0.3">
      <c r="A2265" s="23"/>
      <c r="B2265" s="24"/>
      <c r="C2265" s="24" t="s">
        <v>3868</v>
      </c>
      <c r="D2265" s="25" t="s">
        <v>262</v>
      </c>
      <c r="E2265" s="25" t="s">
        <v>228</v>
      </c>
      <c r="F2265" s="25" t="s">
        <v>263</v>
      </c>
      <c r="G2265" s="25" t="s">
        <v>266</v>
      </c>
      <c r="H2265" s="26" t="s">
        <v>228</v>
      </c>
    </row>
    <row r="2266" spans="1:8" x14ac:dyDescent="0.3">
      <c r="A2266" s="23"/>
      <c r="B2266" s="24"/>
      <c r="C2266" s="24" t="s">
        <v>3869</v>
      </c>
      <c r="D2266" s="25" t="s">
        <v>262</v>
      </c>
      <c r="E2266" s="25" t="s">
        <v>228</v>
      </c>
      <c r="F2266" s="25" t="s">
        <v>228</v>
      </c>
      <c r="G2266" s="25" t="s">
        <v>228</v>
      </c>
      <c r="H2266" s="26" t="s">
        <v>1195</v>
      </c>
    </row>
    <row r="2267" spans="1:8" ht="18" thickBot="1" x14ac:dyDescent="0.35">
      <c r="A2267" s="23"/>
      <c r="B2267" s="24"/>
      <c r="C2267" s="24" t="s">
        <v>1541</v>
      </c>
      <c r="D2267" s="25" t="s">
        <v>423</v>
      </c>
      <c r="E2267" s="25" t="s">
        <v>228</v>
      </c>
      <c r="F2267" s="25">
        <v>2</v>
      </c>
      <c r="G2267" s="25">
        <v>2</v>
      </c>
      <c r="H2267" s="26">
        <v>2</v>
      </c>
    </row>
    <row r="2268" spans="1:8" ht="18" thickBot="1" x14ac:dyDescent="0.35">
      <c r="A2268" s="392"/>
      <c r="B2268" s="392"/>
      <c r="C2268" s="392"/>
      <c r="D2268" s="393"/>
      <c r="E2268" s="27">
        <v>21</v>
      </c>
      <c r="F2268" s="27">
        <v>22</v>
      </c>
      <c r="G2268" s="27">
        <v>23</v>
      </c>
      <c r="H2268" s="5">
        <v>24</v>
      </c>
    </row>
    <row r="2269" spans="1:8" s="205" customFormat="1" ht="18" x14ac:dyDescent="0.3">
      <c r="A2269" s="15" t="s">
        <v>5066</v>
      </c>
    </row>
    <row r="2270" spans="1:8" ht="18" thickBot="1" x14ac:dyDescent="0.35">
      <c r="A2270" s="17" t="s">
        <v>488</v>
      </c>
    </row>
    <row r="2271" spans="1:8" ht="18" thickBot="1" x14ac:dyDescent="0.35">
      <c r="A2271" s="20" t="s">
        <v>5067</v>
      </c>
      <c r="B2271" s="396" t="s">
        <v>217</v>
      </c>
      <c r="C2271" s="396" t="s">
        <v>250</v>
      </c>
      <c r="D2271" s="396" t="s">
        <v>251</v>
      </c>
      <c r="E2271" s="462" t="s">
        <v>4991</v>
      </c>
      <c r="F2271" s="463"/>
    </row>
    <row r="2272" spans="1:8" ht="18" thickBot="1" x14ac:dyDescent="0.35">
      <c r="A2272" s="23" t="s">
        <v>5068</v>
      </c>
      <c r="B2272" s="469"/>
      <c r="C2272" s="469"/>
      <c r="D2272" s="469"/>
      <c r="E2272" s="462" t="s">
        <v>462</v>
      </c>
      <c r="F2272" s="463"/>
    </row>
    <row r="2273" spans="1:6" ht="18" thickBot="1" x14ac:dyDescent="0.35">
      <c r="A2273" s="286"/>
      <c r="B2273" s="397"/>
      <c r="C2273" s="397"/>
      <c r="D2273" s="397"/>
      <c r="E2273" s="22" t="s">
        <v>4470</v>
      </c>
      <c r="F2273" s="4" t="s">
        <v>4445</v>
      </c>
    </row>
    <row r="2274" spans="1:6" x14ac:dyDescent="0.3">
      <c r="A2274" s="20" t="s">
        <v>5069</v>
      </c>
      <c r="B2274" s="389" t="s">
        <v>5070</v>
      </c>
      <c r="C2274" s="28" t="s">
        <v>369</v>
      </c>
      <c r="D2274" s="22"/>
      <c r="E2274" s="22"/>
      <c r="F2274" s="4"/>
    </row>
    <row r="2275" spans="1:6" x14ac:dyDescent="0.3">
      <c r="A2275" s="23"/>
      <c r="B2275" s="390"/>
      <c r="C2275" s="24" t="s">
        <v>4636</v>
      </c>
      <c r="D2275" s="25" t="s">
        <v>351</v>
      </c>
      <c r="E2275" s="25">
        <v>1.0049999999999999</v>
      </c>
      <c r="F2275" s="26">
        <v>1.0049999999999999</v>
      </c>
    </row>
    <row r="2276" spans="1:6" x14ac:dyDescent="0.3">
      <c r="A2276" s="23"/>
      <c r="B2276" s="390"/>
      <c r="C2276" s="24" t="s">
        <v>3602</v>
      </c>
      <c r="D2276" s="25" t="s">
        <v>351</v>
      </c>
      <c r="E2276" s="25" t="s">
        <v>4980</v>
      </c>
      <c r="F2276" s="26" t="s">
        <v>4980</v>
      </c>
    </row>
    <row r="2277" spans="1:6" x14ac:dyDescent="0.3">
      <c r="A2277" s="23"/>
      <c r="B2277" s="24"/>
      <c r="C2277" s="29" t="s">
        <v>424</v>
      </c>
      <c r="D2277" s="25" t="s">
        <v>254</v>
      </c>
      <c r="E2277" s="25" t="s">
        <v>5071</v>
      </c>
      <c r="F2277" s="26" t="s">
        <v>5072</v>
      </c>
    </row>
    <row r="2278" spans="1:6" x14ac:dyDescent="0.3">
      <c r="A2278" s="23"/>
      <c r="B2278" s="24"/>
      <c r="C2278" s="29" t="s">
        <v>284</v>
      </c>
      <c r="D2278" s="25"/>
      <c r="E2278" s="25"/>
      <c r="F2278" s="26"/>
    </row>
    <row r="2279" spans="1:6" x14ac:dyDescent="0.3">
      <c r="A2279" s="23"/>
      <c r="B2279" s="24"/>
      <c r="C2279" s="24" t="s">
        <v>4983</v>
      </c>
      <c r="D2279" s="25" t="s">
        <v>262</v>
      </c>
      <c r="E2279" s="25" t="s">
        <v>1491</v>
      </c>
      <c r="F2279" s="26" t="s">
        <v>1491</v>
      </c>
    </row>
    <row r="2280" spans="1:6" x14ac:dyDescent="0.3">
      <c r="A2280" s="23"/>
      <c r="B2280" s="24"/>
      <c r="C2280" s="24" t="s">
        <v>5073</v>
      </c>
      <c r="D2280" s="25" t="s">
        <v>262</v>
      </c>
      <c r="E2280" s="25" t="s">
        <v>1486</v>
      </c>
      <c r="F2280" s="26" t="s">
        <v>431</v>
      </c>
    </row>
    <row r="2281" spans="1:6" ht="18" thickBot="1" x14ac:dyDescent="0.35">
      <c r="A2281" s="23"/>
      <c r="B2281" s="24"/>
      <c r="C2281" s="24" t="s">
        <v>4477</v>
      </c>
      <c r="D2281" s="25" t="s">
        <v>262</v>
      </c>
      <c r="E2281" s="25" t="s">
        <v>1491</v>
      </c>
      <c r="F2281" s="26" t="s">
        <v>1491</v>
      </c>
    </row>
    <row r="2282" spans="1:6" ht="18" thickBot="1" x14ac:dyDescent="0.35">
      <c r="A2282" s="392"/>
      <c r="B2282" s="392"/>
      <c r="C2282" s="392"/>
      <c r="D2282" s="393"/>
      <c r="E2282" s="27">
        <v>11</v>
      </c>
      <c r="F2282" s="5">
        <v>12</v>
      </c>
    </row>
    <row r="2283" spans="1:6" ht="18" thickBot="1" x14ac:dyDescent="0.35">
      <c r="A2283" s="17" t="s">
        <v>488</v>
      </c>
    </row>
    <row r="2284" spans="1:6" ht="18" thickBot="1" x14ac:dyDescent="0.35">
      <c r="A2284" s="386" t="s">
        <v>0</v>
      </c>
      <c r="B2284" s="396" t="s">
        <v>217</v>
      </c>
      <c r="C2284" s="396" t="s">
        <v>250</v>
      </c>
      <c r="D2284" s="396" t="s">
        <v>251</v>
      </c>
      <c r="E2284" s="462" t="s">
        <v>4998</v>
      </c>
      <c r="F2284" s="463"/>
    </row>
    <row r="2285" spans="1:6" ht="18" thickBot="1" x14ac:dyDescent="0.35">
      <c r="A2285" s="387"/>
      <c r="B2285" s="469"/>
      <c r="C2285" s="469"/>
      <c r="D2285" s="469"/>
      <c r="E2285" s="462" t="s">
        <v>462</v>
      </c>
      <c r="F2285" s="463"/>
    </row>
    <row r="2286" spans="1:6" ht="18" thickBot="1" x14ac:dyDescent="0.35">
      <c r="A2286" s="388"/>
      <c r="B2286" s="397"/>
      <c r="C2286" s="397"/>
      <c r="D2286" s="397"/>
      <c r="E2286" s="22" t="s">
        <v>4470</v>
      </c>
      <c r="F2286" s="4" t="s">
        <v>4765</v>
      </c>
    </row>
    <row r="2287" spans="1:6" x14ac:dyDescent="0.3">
      <c r="A2287" s="20" t="s">
        <v>5069</v>
      </c>
      <c r="B2287" s="389" t="s">
        <v>5070</v>
      </c>
      <c r="C2287" s="28" t="s">
        <v>369</v>
      </c>
      <c r="D2287" s="22"/>
      <c r="E2287" s="22"/>
      <c r="F2287" s="4"/>
    </row>
    <row r="2288" spans="1:6" x14ac:dyDescent="0.3">
      <c r="A2288" s="23"/>
      <c r="B2288" s="390"/>
      <c r="C2288" s="24" t="s">
        <v>4636</v>
      </c>
      <c r="D2288" s="25" t="s">
        <v>351</v>
      </c>
      <c r="E2288" s="25">
        <v>1.02</v>
      </c>
      <c r="F2288" s="26">
        <v>1.02</v>
      </c>
    </row>
    <row r="2289" spans="1:6" x14ac:dyDescent="0.3">
      <c r="A2289" s="23"/>
      <c r="B2289" s="24"/>
      <c r="C2289" s="24" t="s">
        <v>3602</v>
      </c>
      <c r="D2289" s="25" t="s">
        <v>351</v>
      </c>
      <c r="E2289" s="32">
        <v>9280</v>
      </c>
      <c r="F2289" s="39">
        <v>9280</v>
      </c>
    </row>
    <row r="2290" spans="1:6" x14ac:dyDescent="0.3">
      <c r="A2290" s="23"/>
      <c r="B2290" s="24"/>
      <c r="C2290" s="24" t="s">
        <v>350</v>
      </c>
      <c r="D2290" s="25" t="s">
        <v>351</v>
      </c>
      <c r="E2290" s="32">
        <v>4640</v>
      </c>
      <c r="F2290" s="39">
        <v>4640</v>
      </c>
    </row>
    <row r="2291" spans="1:6" x14ac:dyDescent="0.3">
      <c r="A2291" s="23"/>
      <c r="B2291" s="24"/>
      <c r="C2291" s="29" t="s">
        <v>424</v>
      </c>
      <c r="D2291" s="25" t="s">
        <v>254</v>
      </c>
      <c r="E2291" s="25" t="s">
        <v>5074</v>
      </c>
      <c r="F2291" s="26" t="s">
        <v>5075</v>
      </c>
    </row>
    <row r="2292" spans="1:6" x14ac:dyDescent="0.3">
      <c r="A2292" s="23"/>
      <c r="B2292" s="24"/>
      <c r="C2292" s="29" t="s">
        <v>284</v>
      </c>
      <c r="D2292" s="25"/>
      <c r="E2292" s="25"/>
      <c r="F2292" s="26"/>
    </row>
    <row r="2293" spans="1:6" x14ac:dyDescent="0.3">
      <c r="A2293" s="23"/>
      <c r="B2293" s="24"/>
      <c r="C2293" s="24" t="s">
        <v>363</v>
      </c>
      <c r="D2293" s="25" t="s">
        <v>262</v>
      </c>
      <c r="E2293" s="32">
        <v>1240</v>
      </c>
      <c r="F2293" s="39">
        <v>1240</v>
      </c>
    </row>
    <row r="2294" spans="1:6" x14ac:dyDescent="0.3">
      <c r="A2294" s="23"/>
      <c r="B2294" s="24"/>
      <c r="C2294" s="24" t="s">
        <v>4983</v>
      </c>
      <c r="D2294" s="25" t="s">
        <v>262</v>
      </c>
      <c r="E2294" s="25" t="s">
        <v>440</v>
      </c>
      <c r="F2294" s="26" t="s">
        <v>440</v>
      </c>
    </row>
    <row r="2295" spans="1:6" x14ac:dyDescent="0.3">
      <c r="A2295" s="23"/>
      <c r="B2295" s="24"/>
      <c r="C2295" s="24" t="s">
        <v>5073</v>
      </c>
      <c r="D2295" s="25" t="s">
        <v>262</v>
      </c>
      <c r="E2295" s="25" t="s">
        <v>1486</v>
      </c>
      <c r="F2295" s="26" t="s">
        <v>431</v>
      </c>
    </row>
    <row r="2296" spans="1:6" ht="18" thickBot="1" x14ac:dyDescent="0.35">
      <c r="A2296" s="23"/>
      <c r="B2296" s="24"/>
      <c r="C2296" s="24" t="s">
        <v>4477</v>
      </c>
      <c r="D2296" s="25" t="s">
        <v>262</v>
      </c>
      <c r="E2296" s="32">
        <v>1240</v>
      </c>
      <c r="F2296" s="39">
        <v>1240</v>
      </c>
    </row>
    <row r="2297" spans="1:6" ht="18" thickBot="1" x14ac:dyDescent="0.35">
      <c r="A2297" s="392"/>
      <c r="B2297" s="392"/>
      <c r="C2297" s="392"/>
      <c r="D2297" s="393"/>
      <c r="E2297" s="27">
        <v>21</v>
      </c>
      <c r="F2297" s="5">
        <v>22</v>
      </c>
    </row>
    <row r="2298" spans="1:6" ht="18" thickBot="1" x14ac:dyDescent="0.35">
      <c r="A2298" s="17" t="s">
        <v>488</v>
      </c>
    </row>
    <row r="2299" spans="1:6" ht="18" thickBot="1" x14ac:dyDescent="0.35">
      <c r="A2299" s="386" t="s">
        <v>0</v>
      </c>
      <c r="B2299" s="396" t="s">
        <v>217</v>
      </c>
      <c r="C2299" s="396" t="s">
        <v>250</v>
      </c>
      <c r="D2299" s="396" t="s">
        <v>251</v>
      </c>
      <c r="E2299" s="462" t="s">
        <v>5019</v>
      </c>
      <c r="F2299" s="463"/>
    </row>
    <row r="2300" spans="1:6" ht="18" thickBot="1" x14ac:dyDescent="0.35">
      <c r="A2300" s="387"/>
      <c r="B2300" s="469"/>
      <c r="C2300" s="469"/>
      <c r="D2300" s="469"/>
      <c r="E2300" s="462" t="s">
        <v>462</v>
      </c>
      <c r="F2300" s="463"/>
    </row>
    <row r="2301" spans="1:6" ht="18" thickBot="1" x14ac:dyDescent="0.35">
      <c r="A2301" s="388"/>
      <c r="B2301" s="397"/>
      <c r="C2301" s="397"/>
      <c r="D2301" s="397"/>
      <c r="E2301" s="22" t="s">
        <v>4470</v>
      </c>
      <c r="F2301" s="4" t="s">
        <v>4765</v>
      </c>
    </row>
    <row r="2302" spans="1:6" x14ac:dyDescent="0.3">
      <c r="A2302" s="20" t="s">
        <v>5069</v>
      </c>
      <c r="B2302" s="389" t="s">
        <v>5070</v>
      </c>
      <c r="C2302" s="28" t="s">
        <v>369</v>
      </c>
      <c r="D2302" s="22"/>
      <c r="E2302" s="22"/>
      <c r="F2302" s="4"/>
    </row>
    <row r="2303" spans="1:6" x14ac:dyDescent="0.3">
      <c r="A2303" s="23"/>
      <c r="B2303" s="390"/>
      <c r="C2303" s="24" t="s">
        <v>4636</v>
      </c>
      <c r="D2303" s="25" t="s">
        <v>351</v>
      </c>
      <c r="E2303" s="25">
        <v>1.02</v>
      </c>
      <c r="F2303" s="26">
        <v>1.02</v>
      </c>
    </row>
    <row r="2304" spans="1:6" x14ac:dyDescent="0.3">
      <c r="A2304" s="23"/>
      <c r="B2304" s="24"/>
      <c r="C2304" s="24" t="s">
        <v>3602</v>
      </c>
      <c r="D2304" s="25" t="s">
        <v>351</v>
      </c>
      <c r="E2304" s="32">
        <v>7850</v>
      </c>
      <c r="F2304" s="39">
        <v>7850</v>
      </c>
    </row>
    <row r="2305" spans="1:7" x14ac:dyDescent="0.3">
      <c r="A2305" s="23"/>
      <c r="B2305" s="24"/>
      <c r="C2305" s="24" t="s">
        <v>350</v>
      </c>
      <c r="D2305" s="25" t="s">
        <v>351</v>
      </c>
      <c r="E2305" s="32">
        <v>5300</v>
      </c>
      <c r="F2305" s="39">
        <v>5300</v>
      </c>
    </row>
    <row r="2306" spans="1:7" x14ac:dyDescent="0.3">
      <c r="A2306" s="23"/>
      <c r="B2306" s="24"/>
      <c r="C2306" s="29" t="s">
        <v>424</v>
      </c>
      <c r="D2306" s="25" t="s">
        <v>254</v>
      </c>
      <c r="E2306" s="25" t="s">
        <v>5076</v>
      </c>
      <c r="F2306" s="26" t="s">
        <v>4693</v>
      </c>
    </row>
    <row r="2307" spans="1:7" x14ac:dyDescent="0.3">
      <c r="A2307" s="23"/>
      <c r="B2307" s="24"/>
      <c r="C2307" s="29" t="s">
        <v>284</v>
      </c>
      <c r="D2307" s="25"/>
      <c r="E2307" s="25"/>
      <c r="F2307" s="26"/>
    </row>
    <row r="2308" spans="1:7" x14ac:dyDescent="0.3">
      <c r="A2308" s="23"/>
      <c r="B2308" s="24"/>
      <c r="C2308" s="24" t="s">
        <v>363</v>
      </c>
      <c r="D2308" s="25" t="s">
        <v>262</v>
      </c>
      <c r="E2308" s="32">
        <v>1400</v>
      </c>
      <c r="F2308" s="39">
        <v>1400</v>
      </c>
    </row>
    <row r="2309" spans="1:7" x14ac:dyDescent="0.3">
      <c r="A2309" s="23"/>
      <c r="B2309" s="24"/>
      <c r="C2309" s="24" t="s">
        <v>4983</v>
      </c>
      <c r="D2309" s="25" t="s">
        <v>262</v>
      </c>
      <c r="E2309" s="25" t="s">
        <v>400</v>
      </c>
      <c r="F2309" s="26" t="s">
        <v>400</v>
      </c>
    </row>
    <row r="2310" spans="1:7" x14ac:dyDescent="0.3">
      <c r="A2310" s="23"/>
      <c r="B2310" s="24"/>
      <c r="C2310" s="24" t="s">
        <v>5073</v>
      </c>
      <c r="D2310" s="25" t="s">
        <v>262</v>
      </c>
      <c r="E2310" s="25" t="s">
        <v>1486</v>
      </c>
      <c r="F2310" s="26" t="s">
        <v>431</v>
      </c>
    </row>
    <row r="2311" spans="1:7" ht="18" thickBot="1" x14ac:dyDescent="0.35">
      <c r="A2311" s="23"/>
      <c r="B2311" s="24"/>
      <c r="C2311" s="24" t="s">
        <v>4477</v>
      </c>
      <c r="D2311" s="25" t="s">
        <v>262</v>
      </c>
      <c r="E2311" s="32">
        <v>1400</v>
      </c>
      <c r="F2311" s="39">
        <v>1400</v>
      </c>
    </row>
    <row r="2312" spans="1:7" ht="18" thickBot="1" x14ac:dyDescent="0.35">
      <c r="A2312" s="392"/>
      <c r="B2312" s="392"/>
      <c r="C2312" s="392"/>
      <c r="D2312" s="393"/>
      <c r="E2312" s="27">
        <v>31</v>
      </c>
      <c r="F2312" s="5">
        <v>32</v>
      </c>
    </row>
    <row r="2313" spans="1:7" s="205" customFormat="1" ht="18" x14ac:dyDescent="0.3">
      <c r="A2313" s="15" t="s">
        <v>5077</v>
      </c>
    </row>
    <row r="2314" spans="1:7" x14ac:dyDescent="0.3">
      <c r="A2314" s="16" t="s">
        <v>211</v>
      </c>
    </row>
    <row r="2315" spans="1:7" x14ac:dyDescent="0.3">
      <c r="A2315" s="17" t="s">
        <v>5078</v>
      </c>
    </row>
    <row r="2316" spans="1:7" s="205" customFormat="1" ht="18" x14ac:dyDescent="0.3">
      <c r="A2316" s="15" t="s">
        <v>5079</v>
      </c>
    </row>
    <row r="2317" spans="1:7" ht="18" thickBot="1" x14ac:dyDescent="0.35">
      <c r="A2317" s="17" t="s">
        <v>488</v>
      </c>
    </row>
    <row r="2318" spans="1:7" ht="18" thickBot="1" x14ac:dyDescent="0.35">
      <c r="A2318" s="386" t="s">
        <v>0</v>
      </c>
      <c r="B2318" s="396" t="s">
        <v>217</v>
      </c>
      <c r="C2318" s="396" t="s">
        <v>250</v>
      </c>
      <c r="D2318" s="396" t="s">
        <v>251</v>
      </c>
      <c r="E2318" s="462" t="s">
        <v>4975</v>
      </c>
      <c r="F2318" s="490"/>
      <c r="G2318" s="463"/>
    </row>
    <row r="2319" spans="1:7" ht="18" thickBot="1" x14ac:dyDescent="0.35">
      <c r="A2319" s="388"/>
      <c r="B2319" s="397"/>
      <c r="C2319" s="397"/>
      <c r="D2319" s="397"/>
      <c r="E2319" s="22" t="s">
        <v>2847</v>
      </c>
      <c r="F2319" s="22" t="s">
        <v>4976</v>
      </c>
      <c r="G2319" s="4" t="s">
        <v>4977</v>
      </c>
    </row>
    <row r="2320" spans="1:7" x14ac:dyDescent="0.3">
      <c r="A2320" s="20" t="s">
        <v>5080</v>
      </c>
      <c r="B2320" s="389" t="s">
        <v>5081</v>
      </c>
      <c r="C2320" s="28" t="s">
        <v>349</v>
      </c>
      <c r="D2320" s="22"/>
      <c r="E2320" s="22"/>
      <c r="F2320" s="22"/>
      <c r="G2320" s="4"/>
    </row>
    <row r="2321" spans="1:7" x14ac:dyDescent="0.3">
      <c r="A2321" s="23"/>
      <c r="B2321" s="390"/>
      <c r="C2321" s="24" t="s">
        <v>4636</v>
      </c>
      <c r="D2321" s="25" t="s">
        <v>351</v>
      </c>
      <c r="E2321" s="25">
        <v>1.0049999999999999</v>
      </c>
      <c r="F2321" s="25">
        <v>1.02</v>
      </c>
      <c r="G2321" s="26">
        <v>1.02</v>
      </c>
    </row>
    <row r="2322" spans="1:7" x14ac:dyDescent="0.3">
      <c r="A2322" s="23"/>
      <c r="B2322" s="24"/>
      <c r="C2322" s="24" t="s">
        <v>3602</v>
      </c>
      <c r="D2322" s="25" t="s">
        <v>351</v>
      </c>
      <c r="E2322" s="25" t="s">
        <v>4980</v>
      </c>
      <c r="F2322" s="32">
        <v>9280</v>
      </c>
      <c r="G2322" s="39">
        <v>7850</v>
      </c>
    </row>
    <row r="2323" spans="1:7" x14ac:dyDescent="0.3">
      <c r="A2323" s="23"/>
      <c r="B2323" s="24"/>
      <c r="C2323" s="24" t="s">
        <v>350</v>
      </c>
      <c r="D2323" s="25" t="s">
        <v>351</v>
      </c>
      <c r="E2323" s="25" t="s">
        <v>228</v>
      </c>
      <c r="F2323" s="32">
        <v>4640</v>
      </c>
      <c r="G2323" s="39">
        <v>5300</v>
      </c>
    </row>
    <row r="2324" spans="1:7" x14ac:dyDescent="0.3">
      <c r="A2324" s="23"/>
      <c r="B2324" s="24"/>
      <c r="C2324" s="29" t="s">
        <v>457</v>
      </c>
      <c r="D2324" s="25" t="s">
        <v>254</v>
      </c>
      <c r="E2324" s="25" t="s">
        <v>5082</v>
      </c>
      <c r="F2324" s="25" t="s">
        <v>5083</v>
      </c>
      <c r="G2324" s="26" t="s">
        <v>5084</v>
      </c>
    </row>
    <row r="2325" spans="1:7" x14ac:dyDescent="0.3">
      <c r="A2325" s="23"/>
      <c r="B2325" s="24"/>
      <c r="C2325" s="29" t="s">
        <v>284</v>
      </c>
      <c r="D2325" s="25"/>
      <c r="E2325" s="25"/>
      <c r="F2325" s="25"/>
      <c r="G2325" s="26"/>
    </row>
    <row r="2326" spans="1:7" x14ac:dyDescent="0.3">
      <c r="A2326" s="23"/>
      <c r="B2326" s="24"/>
      <c r="C2326" s="24" t="s">
        <v>363</v>
      </c>
      <c r="D2326" s="25" t="s">
        <v>262</v>
      </c>
      <c r="E2326" s="25" t="s">
        <v>228</v>
      </c>
      <c r="F2326" s="32">
        <v>1240</v>
      </c>
      <c r="G2326" s="39">
        <v>1400</v>
      </c>
    </row>
    <row r="2327" spans="1:7" x14ac:dyDescent="0.3">
      <c r="A2327" s="23"/>
      <c r="B2327" s="24"/>
      <c r="C2327" s="24" t="s">
        <v>4983</v>
      </c>
      <c r="D2327" s="25" t="s">
        <v>262</v>
      </c>
      <c r="E2327" s="25" t="s">
        <v>1491</v>
      </c>
      <c r="F2327" s="25" t="s">
        <v>440</v>
      </c>
      <c r="G2327" s="26" t="s">
        <v>400</v>
      </c>
    </row>
    <row r="2328" spans="1:7" x14ac:dyDescent="0.3">
      <c r="A2328" s="23"/>
      <c r="B2328" s="24"/>
      <c r="C2328" s="24" t="s">
        <v>5085</v>
      </c>
      <c r="D2328" s="25" t="s">
        <v>262</v>
      </c>
      <c r="E2328" s="25" t="s">
        <v>709</v>
      </c>
      <c r="F2328" s="25" t="s">
        <v>448</v>
      </c>
      <c r="G2328" s="26" t="s">
        <v>264</v>
      </c>
    </row>
    <row r="2329" spans="1:7" ht="18" thickBot="1" x14ac:dyDescent="0.35">
      <c r="A2329" s="23"/>
      <c r="B2329" s="24"/>
      <c r="C2329" s="24" t="s">
        <v>4562</v>
      </c>
      <c r="D2329" s="25" t="s">
        <v>262</v>
      </c>
      <c r="E2329" s="25" t="s">
        <v>709</v>
      </c>
      <c r="F2329" s="25" t="s">
        <v>448</v>
      </c>
      <c r="G2329" s="26" t="s">
        <v>264</v>
      </c>
    </row>
    <row r="2330" spans="1:7" ht="18" thickBot="1" x14ac:dyDescent="0.35">
      <c r="A2330" s="392"/>
      <c r="B2330" s="392"/>
      <c r="C2330" s="392"/>
      <c r="D2330" s="393"/>
      <c r="E2330" s="27">
        <v>10</v>
      </c>
      <c r="F2330" s="27">
        <v>20</v>
      </c>
      <c r="G2330" s="5">
        <v>30</v>
      </c>
    </row>
    <row r="2331" spans="1:7" s="205" customFormat="1" ht="18" x14ac:dyDescent="0.3">
      <c r="A2331" s="15" t="s">
        <v>5086</v>
      </c>
    </row>
    <row r="2332" spans="1:7" ht="18" thickBot="1" x14ac:dyDescent="0.35">
      <c r="A2332" s="17" t="s">
        <v>488</v>
      </c>
    </row>
    <row r="2333" spans="1:7" ht="18" thickBot="1" x14ac:dyDescent="0.35">
      <c r="A2333" s="386" t="s">
        <v>0</v>
      </c>
      <c r="B2333" s="396" t="s">
        <v>217</v>
      </c>
      <c r="C2333" s="396" t="s">
        <v>250</v>
      </c>
      <c r="D2333" s="396" t="s">
        <v>251</v>
      </c>
      <c r="E2333" s="462" t="s">
        <v>4975</v>
      </c>
      <c r="F2333" s="490"/>
      <c r="G2333" s="463"/>
    </row>
    <row r="2334" spans="1:7" ht="18" thickBot="1" x14ac:dyDescent="0.35">
      <c r="A2334" s="388"/>
      <c r="B2334" s="397"/>
      <c r="C2334" s="397"/>
      <c r="D2334" s="397"/>
      <c r="E2334" s="22" t="s">
        <v>2847</v>
      </c>
      <c r="F2334" s="22" t="s">
        <v>4976</v>
      </c>
      <c r="G2334" s="4" t="s">
        <v>4977</v>
      </c>
    </row>
    <row r="2335" spans="1:7" x14ac:dyDescent="0.3">
      <c r="A2335" s="20" t="s">
        <v>5087</v>
      </c>
      <c r="B2335" s="389" t="s">
        <v>5088</v>
      </c>
      <c r="C2335" s="28" t="s">
        <v>349</v>
      </c>
      <c r="D2335" s="22"/>
      <c r="E2335" s="22"/>
      <c r="F2335" s="22"/>
      <c r="G2335" s="4"/>
    </row>
    <row r="2336" spans="1:7" x14ac:dyDescent="0.3">
      <c r="A2336" s="23"/>
      <c r="B2336" s="390"/>
      <c r="C2336" s="24" t="s">
        <v>4636</v>
      </c>
      <c r="D2336" s="25" t="s">
        <v>351</v>
      </c>
      <c r="E2336" s="25">
        <v>1.0049999999999999</v>
      </c>
      <c r="F2336" s="25">
        <v>1.02</v>
      </c>
      <c r="G2336" s="26">
        <v>1.02</v>
      </c>
    </row>
    <row r="2337" spans="1:7" x14ac:dyDescent="0.3">
      <c r="A2337" s="23"/>
      <c r="B2337" s="24"/>
      <c r="C2337" s="24" t="s">
        <v>3602</v>
      </c>
      <c r="D2337" s="25" t="s">
        <v>351</v>
      </c>
      <c r="E2337" s="25" t="s">
        <v>4980</v>
      </c>
      <c r="F2337" s="32">
        <v>9280</v>
      </c>
      <c r="G2337" s="39">
        <v>7850</v>
      </c>
    </row>
    <row r="2338" spans="1:7" x14ac:dyDescent="0.3">
      <c r="A2338" s="23"/>
      <c r="B2338" s="24"/>
      <c r="C2338" s="24" t="s">
        <v>350</v>
      </c>
      <c r="D2338" s="25" t="s">
        <v>351</v>
      </c>
      <c r="E2338" s="25" t="s">
        <v>228</v>
      </c>
      <c r="F2338" s="32">
        <v>4640</v>
      </c>
      <c r="G2338" s="39">
        <v>5300</v>
      </c>
    </row>
    <row r="2339" spans="1:7" x14ac:dyDescent="0.3">
      <c r="A2339" s="23"/>
      <c r="B2339" s="24"/>
      <c r="C2339" s="29" t="s">
        <v>457</v>
      </c>
      <c r="D2339" s="25" t="s">
        <v>254</v>
      </c>
      <c r="E2339" s="25" t="s">
        <v>5089</v>
      </c>
      <c r="F2339" s="25" t="s">
        <v>5090</v>
      </c>
      <c r="G2339" s="26" t="s">
        <v>469</v>
      </c>
    </row>
    <row r="2340" spans="1:7" x14ac:dyDescent="0.3">
      <c r="A2340" s="23"/>
      <c r="B2340" s="24"/>
      <c r="C2340" s="29" t="s">
        <v>284</v>
      </c>
      <c r="D2340" s="25"/>
      <c r="E2340" s="25"/>
      <c r="F2340" s="25"/>
      <c r="G2340" s="26"/>
    </row>
    <row r="2341" spans="1:7" x14ac:dyDescent="0.3">
      <c r="A2341" s="23"/>
      <c r="B2341" s="24"/>
      <c r="C2341" s="24" t="s">
        <v>363</v>
      </c>
      <c r="D2341" s="25" t="s">
        <v>262</v>
      </c>
      <c r="E2341" s="25" t="s">
        <v>228</v>
      </c>
      <c r="F2341" s="32">
        <v>1240</v>
      </c>
      <c r="G2341" s="39">
        <v>1400</v>
      </c>
    </row>
    <row r="2342" spans="1:7" x14ac:dyDescent="0.3">
      <c r="A2342" s="23"/>
      <c r="B2342" s="24"/>
      <c r="C2342" s="24" t="s">
        <v>4983</v>
      </c>
      <c r="D2342" s="25" t="s">
        <v>262</v>
      </c>
      <c r="E2342" s="25" t="s">
        <v>1491</v>
      </c>
      <c r="F2342" s="25" t="s">
        <v>440</v>
      </c>
      <c r="G2342" s="26" t="s">
        <v>400</v>
      </c>
    </row>
    <row r="2343" spans="1:7" x14ac:dyDescent="0.3">
      <c r="A2343" s="23"/>
      <c r="B2343" s="24"/>
      <c r="C2343" s="24" t="s">
        <v>5085</v>
      </c>
      <c r="D2343" s="25" t="s">
        <v>262</v>
      </c>
      <c r="E2343" s="25" t="s">
        <v>709</v>
      </c>
      <c r="F2343" s="25" t="s">
        <v>448</v>
      </c>
      <c r="G2343" s="26" t="s">
        <v>264</v>
      </c>
    </row>
    <row r="2344" spans="1:7" ht="18" thickBot="1" x14ac:dyDescent="0.35">
      <c r="A2344" s="23"/>
      <c r="B2344" s="24"/>
      <c r="C2344" s="24" t="s">
        <v>4562</v>
      </c>
      <c r="D2344" s="25" t="s">
        <v>262</v>
      </c>
      <c r="E2344" s="25" t="s">
        <v>709</v>
      </c>
      <c r="F2344" s="25" t="s">
        <v>448</v>
      </c>
      <c r="G2344" s="26" t="s">
        <v>264</v>
      </c>
    </row>
    <row r="2345" spans="1:7" ht="18" thickBot="1" x14ac:dyDescent="0.35">
      <c r="A2345" s="392"/>
      <c r="B2345" s="392"/>
      <c r="C2345" s="392"/>
      <c r="D2345" s="393"/>
      <c r="E2345" s="27">
        <v>10</v>
      </c>
      <c r="F2345" s="27">
        <v>20</v>
      </c>
      <c r="G2345" s="5">
        <v>30</v>
      </c>
    </row>
    <row r="2346" spans="1:7" s="205" customFormat="1" ht="18" x14ac:dyDescent="0.3">
      <c r="A2346" s="15" t="s">
        <v>5091</v>
      </c>
    </row>
    <row r="2347" spans="1:7" ht="18" thickBot="1" x14ac:dyDescent="0.35">
      <c r="A2347" s="17" t="s">
        <v>488</v>
      </c>
    </row>
    <row r="2348" spans="1:7" ht="18" thickBot="1" x14ac:dyDescent="0.35">
      <c r="A2348" s="386" t="s">
        <v>0</v>
      </c>
      <c r="B2348" s="396" t="s">
        <v>3770</v>
      </c>
      <c r="C2348" s="396" t="s">
        <v>250</v>
      </c>
      <c r="D2348" s="396" t="s">
        <v>251</v>
      </c>
      <c r="E2348" s="462" t="s">
        <v>4975</v>
      </c>
      <c r="F2348" s="490"/>
      <c r="G2348" s="463"/>
    </row>
    <row r="2349" spans="1:7" ht="18" thickBot="1" x14ac:dyDescent="0.35">
      <c r="A2349" s="388"/>
      <c r="B2349" s="397"/>
      <c r="C2349" s="397"/>
      <c r="D2349" s="397"/>
      <c r="E2349" s="22" t="s">
        <v>2847</v>
      </c>
      <c r="F2349" s="22" t="s">
        <v>4976</v>
      </c>
      <c r="G2349" s="4" t="s">
        <v>4977</v>
      </c>
    </row>
    <row r="2350" spans="1:7" x14ac:dyDescent="0.3">
      <c r="A2350" s="20" t="s">
        <v>5092</v>
      </c>
      <c r="B2350" s="389" t="s">
        <v>5093</v>
      </c>
      <c r="C2350" s="28" t="s">
        <v>349</v>
      </c>
      <c r="D2350" s="22"/>
      <c r="E2350" s="22"/>
      <c r="F2350" s="22"/>
      <c r="G2350" s="4"/>
    </row>
    <row r="2351" spans="1:7" x14ac:dyDescent="0.3">
      <c r="A2351" s="23"/>
      <c r="B2351" s="390"/>
      <c r="C2351" s="24" t="s">
        <v>4636</v>
      </c>
      <c r="D2351" s="25" t="s">
        <v>351</v>
      </c>
      <c r="E2351" s="25">
        <v>1.0049999999999999</v>
      </c>
      <c r="F2351" s="25">
        <v>1.02</v>
      </c>
      <c r="G2351" s="26">
        <v>1.02</v>
      </c>
    </row>
    <row r="2352" spans="1:7" x14ac:dyDescent="0.3">
      <c r="A2352" s="23"/>
      <c r="B2352" s="24"/>
      <c r="C2352" s="24" t="s">
        <v>3602</v>
      </c>
      <c r="D2352" s="25" t="s">
        <v>351</v>
      </c>
      <c r="E2352" s="25" t="s">
        <v>4980</v>
      </c>
      <c r="F2352" s="32">
        <v>9280</v>
      </c>
      <c r="G2352" s="39">
        <v>7850</v>
      </c>
    </row>
    <row r="2353" spans="1:7" x14ac:dyDescent="0.3">
      <c r="A2353" s="23"/>
      <c r="B2353" s="24"/>
      <c r="C2353" s="24" t="s">
        <v>350</v>
      </c>
      <c r="D2353" s="25" t="s">
        <v>351</v>
      </c>
      <c r="E2353" s="25" t="s">
        <v>228</v>
      </c>
      <c r="F2353" s="32">
        <v>4640</v>
      </c>
      <c r="G2353" s="39">
        <v>5300</v>
      </c>
    </row>
    <row r="2354" spans="1:7" x14ac:dyDescent="0.3">
      <c r="A2354" s="23"/>
      <c r="B2354" s="24"/>
      <c r="C2354" s="29" t="s">
        <v>424</v>
      </c>
      <c r="D2354" s="25" t="s">
        <v>254</v>
      </c>
      <c r="E2354" s="25" t="s">
        <v>5094</v>
      </c>
      <c r="F2354" s="25" t="s">
        <v>5095</v>
      </c>
      <c r="G2354" s="26" t="s">
        <v>3273</v>
      </c>
    </row>
    <row r="2355" spans="1:7" x14ac:dyDescent="0.3">
      <c r="A2355" s="23"/>
      <c r="B2355" s="24"/>
      <c r="C2355" s="29" t="s">
        <v>284</v>
      </c>
      <c r="D2355" s="25"/>
      <c r="E2355" s="25"/>
      <c r="F2355" s="25"/>
      <c r="G2355" s="26"/>
    </row>
    <row r="2356" spans="1:7" x14ac:dyDescent="0.3">
      <c r="A2356" s="23"/>
      <c r="B2356" s="24"/>
      <c r="C2356" s="24" t="s">
        <v>363</v>
      </c>
      <c r="D2356" s="25" t="s">
        <v>262</v>
      </c>
      <c r="E2356" s="25" t="s">
        <v>228</v>
      </c>
      <c r="F2356" s="32">
        <v>1240</v>
      </c>
      <c r="G2356" s="39">
        <v>1400</v>
      </c>
    </row>
    <row r="2357" spans="1:7" x14ac:dyDescent="0.3">
      <c r="A2357" s="23"/>
      <c r="B2357" s="24"/>
      <c r="C2357" s="24" t="s">
        <v>4983</v>
      </c>
      <c r="D2357" s="25" t="s">
        <v>262</v>
      </c>
      <c r="E2357" s="25" t="s">
        <v>1491</v>
      </c>
      <c r="F2357" s="25" t="s">
        <v>440</v>
      </c>
      <c r="G2357" s="26" t="s">
        <v>400</v>
      </c>
    </row>
    <row r="2358" spans="1:7" x14ac:dyDescent="0.3">
      <c r="A2358" s="23"/>
      <c r="B2358" s="24"/>
      <c r="C2358" s="24" t="s">
        <v>5085</v>
      </c>
      <c r="D2358" s="25" t="s">
        <v>262</v>
      </c>
      <c r="E2358" s="25" t="s">
        <v>709</v>
      </c>
      <c r="F2358" s="25" t="s">
        <v>448</v>
      </c>
      <c r="G2358" s="26" t="s">
        <v>264</v>
      </c>
    </row>
    <row r="2359" spans="1:7" ht="18" thickBot="1" x14ac:dyDescent="0.35">
      <c r="A2359" s="23"/>
      <c r="B2359" s="24"/>
      <c r="C2359" s="24" t="s">
        <v>4562</v>
      </c>
      <c r="D2359" s="25" t="s">
        <v>262</v>
      </c>
      <c r="E2359" s="25" t="s">
        <v>709</v>
      </c>
      <c r="F2359" s="25" t="s">
        <v>448</v>
      </c>
      <c r="G2359" s="26" t="s">
        <v>264</v>
      </c>
    </row>
    <row r="2360" spans="1:7" x14ac:dyDescent="0.3">
      <c r="A2360" s="202"/>
      <c r="B2360" s="34"/>
      <c r="C2360" s="34"/>
      <c r="D2360" s="35"/>
      <c r="E2360" s="22">
        <v>10</v>
      </c>
      <c r="F2360" s="22">
        <v>20</v>
      </c>
      <c r="G2360" s="4">
        <v>30</v>
      </c>
    </row>
    <row r="2361" spans="1:7" s="205" customFormat="1" ht="18" x14ac:dyDescent="0.3">
      <c r="A2361" s="15" t="s">
        <v>5096</v>
      </c>
    </row>
    <row r="2362" spans="1:7" ht="18" thickBot="1" x14ac:dyDescent="0.35">
      <c r="A2362" s="17" t="s">
        <v>488</v>
      </c>
    </row>
    <row r="2363" spans="1:7" ht="18" thickBot="1" x14ac:dyDescent="0.35">
      <c r="A2363" s="386" t="s">
        <v>0</v>
      </c>
      <c r="B2363" s="396" t="s">
        <v>217</v>
      </c>
      <c r="C2363" s="396" t="s">
        <v>250</v>
      </c>
      <c r="D2363" s="396" t="s">
        <v>251</v>
      </c>
      <c r="E2363" s="462" t="s">
        <v>5097</v>
      </c>
      <c r="F2363" s="490"/>
      <c r="G2363" s="463"/>
    </row>
    <row r="2364" spans="1:7" ht="18" thickBot="1" x14ac:dyDescent="0.35">
      <c r="A2364" s="388"/>
      <c r="B2364" s="397"/>
      <c r="C2364" s="397"/>
      <c r="D2364" s="397"/>
      <c r="E2364" s="22" t="s">
        <v>2847</v>
      </c>
      <c r="F2364" s="22" t="s">
        <v>4976</v>
      </c>
      <c r="G2364" s="4" t="s">
        <v>4977</v>
      </c>
    </row>
    <row r="2365" spans="1:7" x14ac:dyDescent="0.3">
      <c r="A2365" s="20" t="s">
        <v>5098</v>
      </c>
      <c r="B2365" s="389" t="s">
        <v>5099</v>
      </c>
      <c r="C2365" s="28" t="s">
        <v>349</v>
      </c>
      <c r="D2365" s="22"/>
      <c r="E2365" s="22"/>
      <c r="F2365" s="22"/>
      <c r="G2365" s="4"/>
    </row>
    <row r="2366" spans="1:7" x14ac:dyDescent="0.3">
      <c r="A2366" s="23"/>
      <c r="B2366" s="390"/>
      <c r="C2366" s="24" t="s">
        <v>4636</v>
      </c>
      <c r="D2366" s="25" t="s">
        <v>351</v>
      </c>
      <c r="E2366" s="25">
        <v>1.0049999999999999</v>
      </c>
      <c r="F2366" s="25">
        <v>1.02</v>
      </c>
      <c r="G2366" s="26">
        <v>1.02</v>
      </c>
    </row>
    <row r="2367" spans="1:7" x14ac:dyDescent="0.3">
      <c r="A2367" s="23"/>
      <c r="B2367" s="390"/>
      <c r="C2367" s="24" t="s">
        <v>3602</v>
      </c>
      <c r="D2367" s="25" t="s">
        <v>351</v>
      </c>
      <c r="E2367" s="25" t="s">
        <v>4980</v>
      </c>
      <c r="F2367" s="32">
        <v>9280</v>
      </c>
      <c r="G2367" s="39">
        <v>7850</v>
      </c>
    </row>
    <row r="2368" spans="1:7" x14ac:dyDescent="0.3">
      <c r="A2368" s="23"/>
      <c r="B2368" s="24"/>
      <c r="C2368" s="24" t="s">
        <v>350</v>
      </c>
      <c r="D2368" s="25" t="s">
        <v>351</v>
      </c>
      <c r="E2368" s="25" t="s">
        <v>228</v>
      </c>
      <c r="F2368" s="32">
        <v>4793</v>
      </c>
      <c r="G2368" s="39">
        <v>6174</v>
      </c>
    </row>
    <row r="2369" spans="1:7" x14ac:dyDescent="0.3">
      <c r="A2369" s="23"/>
      <c r="B2369" s="24"/>
      <c r="C2369" s="29" t="s">
        <v>424</v>
      </c>
      <c r="D2369" s="25" t="s">
        <v>254</v>
      </c>
      <c r="E2369" s="25" t="s">
        <v>5100</v>
      </c>
      <c r="F2369" s="25" t="s">
        <v>5028</v>
      </c>
      <c r="G2369" s="26" t="s">
        <v>5101</v>
      </c>
    </row>
    <row r="2370" spans="1:7" x14ac:dyDescent="0.3">
      <c r="A2370" s="23"/>
      <c r="B2370" s="24"/>
      <c r="C2370" s="29" t="s">
        <v>284</v>
      </c>
      <c r="D2370" s="25"/>
      <c r="E2370" s="25"/>
      <c r="F2370" s="25"/>
      <c r="G2370" s="26"/>
    </row>
    <row r="2371" spans="1:7" x14ac:dyDescent="0.3">
      <c r="A2371" s="23"/>
      <c r="B2371" s="24"/>
      <c r="C2371" s="24" t="s">
        <v>363</v>
      </c>
      <c r="D2371" s="25" t="s">
        <v>262</v>
      </c>
      <c r="E2371" s="25" t="s">
        <v>228</v>
      </c>
      <c r="F2371" s="32">
        <v>1300</v>
      </c>
      <c r="G2371" s="39">
        <v>1490</v>
      </c>
    </row>
    <row r="2372" spans="1:7" ht="18" thickBot="1" x14ac:dyDescent="0.35">
      <c r="A2372" s="23"/>
      <c r="B2372" s="24"/>
      <c r="C2372" s="24" t="s">
        <v>4983</v>
      </c>
      <c r="D2372" s="25" t="s">
        <v>262</v>
      </c>
      <c r="E2372" s="25" t="s">
        <v>764</v>
      </c>
      <c r="F2372" s="25" t="s">
        <v>2172</v>
      </c>
      <c r="G2372" s="26" t="s">
        <v>1103</v>
      </c>
    </row>
    <row r="2373" spans="1:7" ht="18" thickBot="1" x14ac:dyDescent="0.35">
      <c r="A2373" s="392"/>
      <c r="B2373" s="392"/>
      <c r="C2373" s="392"/>
      <c r="D2373" s="393"/>
      <c r="E2373" s="27">
        <v>10</v>
      </c>
      <c r="F2373" s="27">
        <v>20</v>
      </c>
      <c r="G2373" s="5">
        <v>30</v>
      </c>
    </row>
    <row r="2374" spans="1:7" s="205" customFormat="1" ht="18" x14ac:dyDescent="0.3">
      <c r="A2374" s="15" t="s">
        <v>5102</v>
      </c>
    </row>
    <row r="2375" spans="1:7" ht="18" thickBot="1" x14ac:dyDescent="0.35">
      <c r="A2375" s="17" t="s">
        <v>488</v>
      </c>
    </row>
    <row r="2376" spans="1:7" ht="18" thickBot="1" x14ac:dyDescent="0.35">
      <c r="A2376" s="386" t="s">
        <v>0</v>
      </c>
      <c r="B2376" s="396" t="s">
        <v>217</v>
      </c>
      <c r="C2376" s="396" t="s">
        <v>250</v>
      </c>
      <c r="D2376" s="396" t="s">
        <v>251</v>
      </c>
      <c r="E2376" s="462" t="s">
        <v>4975</v>
      </c>
      <c r="F2376" s="463"/>
    </row>
    <row r="2377" spans="1:7" ht="18" thickBot="1" x14ac:dyDescent="0.35">
      <c r="A2377" s="388"/>
      <c r="B2377" s="397"/>
      <c r="C2377" s="397"/>
      <c r="D2377" s="397"/>
      <c r="E2377" s="22" t="s">
        <v>2847</v>
      </c>
      <c r="F2377" s="4" t="s">
        <v>5103</v>
      </c>
    </row>
    <row r="2378" spans="1:7" x14ac:dyDescent="0.3">
      <c r="A2378" s="20" t="s">
        <v>5104</v>
      </c>
      <c r="B2378" s="389" t="s">
        <v>5105</v>
      </c>
      <c r="C2378" s="28" t="s">
        <v>349</v>
      </c>
      <c r="D2378" s="22"/>
      <c r="E2378" s="22"/>
      <c r="F2378" s="4"/>
    </row>
    <row r="2379" spans="1:7" x14ac:dyDescent="0.3">
      <c r="A2379" s="23"/>
      <c r="B2379" s="390"/>
      <c r="C2379" s="24" t="s">
        <v>4636</v>
      </c>
      <c r="D2379" s="25" t="s">
        <v>351</v>
      </c>
      <c r="E2379" s="25">
        <v>1.0049999999999999</v>
      </c>
      <c r="F2379" s="26">
        <v>1.02</v>
      </c>
    </row>
    <row r="2380" spans="1:7" x14ac:dyDescent="0.3">
      <c r="A2380" s="23"/>
      <c r="B2380" s="24"/>
      <c r="C2380" s="24" t="s">
        <v>3602</v>
      </c>
      <c r="D2380" s="25" t="s">
        <v>351</v>
      </c>
      <c r="E2380" s="25" t="s">
        <v>4980</v>
      </c>
      <c r="F2380" s="39">
        <v>9280</v>
      </c>
    </row>
    <row r="2381" spans="1:7" x14ac:dyDescent="0.3">
      <c r="A2381" s="23"/>
      <c r="B2381" s="24"/>
      <c r="C2381" s="24" t="s">
        <v>350</v>
      </c>
      <c r="D2381" s="25" t="s">
        <v>351</v>
      </c>
      <c r="E2381" s="25" t="s">
        <v>228</v>
      </c>
      <c r="F2381" s="39">
        <v>5300</v>
      </c>
    </row>
    <row r="2382" spans="1:7" x14ac:dyDescent="0.3">
      <c r="A2382" s="23"/>
      <c r="B2382" s="24"/>
      <c r="C2382" s="29" t="s">
        <v>457</v>
      </c>
      <c r="D2382" s="25" t="s">
        <v>254</v>
      </c>
      <c r="E2382" s="25" t="s">
        <v>5106</v>
      </c>
      <c r="F2382" s="26" t="s">
        <v>1722</v>
      </c>
    </row>
    <row r="2383" spans="1:7" x14ac:dyDescent="0.3">
      <c r="A2383" s="23"/>
      <c r="B2383" s="24"/>
      <c r="C2383" s="29" t="s">
        <v>284</v>
      </c>
      <c r="D2383" s="25"/>
      <c r="E2383" s="25"/>
      <c r="F2383" s="26"/>
    </row>
    <row r="2384" spans="1:7" x14ac:dyDescent="0.3">
      <c r="A2384" s="23"/>
      <c r="B2384" s="24"/>
      <c r="C2384" s="24" t="s">
        <v>363</v>
      </c>
      <c r="D2384" s="25" t="s">
        <v>262</v>
      </c>
      <c r="E2384" s="25" t="s">
        <v>228</v>
      </c>
      <c r="F2384" s="39">
        <v>1280</v>
      </c>
    </row>
    <row r="2385" spans="1:7" ht="18" thickBot="1" x14ac:dyDescent="0.35">
      <c r="A2385" s="23"/>
      <c r="B2385" s="24"/>
      <c r="C2385" s="24" t="s">
        <v>4983</v>
      </c>
      <c r="D2385" s="25" t="s">
        <v>262</v>
      </c>
      <c r="E2385" s="25" t="s">
        <v>764</v>
      </c>
      <c r="F2385" s="26" t="s">
        <v>2172</v>
      </c>
    </row>
    <row r="2386" spans="1:7" ht="18" thickBot="1" x14ac:dyDescent="0.35">
      <c r="A2386" s="392"/>
      <c r="B2386" s="392"/>
      <c r="C2386" s="392"/>
      <c r="D2386" s="393"/>
      <c r="E2386" s="27">
        <v>10</v>
      </c>
      <c r="F2386" s="5">
        <v>20</v>
      </c>
    </row>
    <row r="2387" spans="1:7" s="205" customFormat="1" ht="18" x14ac:dyDescent="0.3">
      <c r="A2387" s="15" t="s">
        <v>5107</v>
      </c>
    </row>
    <row r="2388" spans="1:7" ht="18" thickBot="1" x14ac:dyDescent="0.35">
      <c r="A2388" s="17" t="s">
        <v>488</v>
      </c>
    </row>
    <row r="2389" spans="1:7" ht="18" thickBot="1" x14ac:dyDescent="0.35">
      <c r="A2389" s="386" t="s">
        <v>0</v>
      </c>
      <c r="B2389" s="396" t="s">
        <v>217</v>
      </c>
      <c r="C2389" s="396" t="s">
        <v>250</v>
      </c>
      <c r="D2389" s="396" t="s">
        <v>251</v>
      </c>
      <c r="E2389" s="462" t="s">
        <v>4975</v>
      </c>
      <c r="F2389" s="490"/>
      <c r="G2389" s="463"/>
    </row>
    <row r="2390" spans="1:7" ht="18" thickBot="1" x14ac:dyDescent="0.35">
      <c r="A2390" s="388"/>
      <c r="B2390" s="397"/>
      <c r="C2390" s="397"/>
      <c r="D2390" s="397"/>
      <c r="E2390" s="22" t="s">
        <v>2847</v>
      </c>
      <c r="F2390" s="22" t="s">
        <v>4976</v>
      </c>
      <c r="G2390" s="4" t="s">
        <v>4977</v>
      </c>
    </row>
    <row r="2391" spans="1:7" x14ac:dyDescent="0.3">
      <c r="A2391" s="20" t="s">
        <v>5108</v>
      </c>
      <c r="B2391" s="389" t="s">
        <v>5109</v>
      </c>
      <c r="C2391" s="28" t="s">
        <v>349</v>
      </c>
      <c r="D2391" s="22"/>
      <c r="E2391" s="22"/>
      <c r="F2391" s="22"/>
      <c r="G2391" s="4"/>
    </row>
    <row r="2392" spans="1:7" x14ac:dyDescent="0.3">
      <c r="A2392" s="23"/>
      <c r="B2392" s="390"/>
      <c r="C2392" s="24" t="s">
        <v>4636</v>
      </c>
      <c r="D2392" s="25" t="s">
        <v>351</v>
      </c>
      <c r="E2392" s="25">
        <v>1.0049999999999999</v>
      </c>
      <c r="F2392" s="25">
        <v>1.02</v>
      </c>
      <c r="G2392" s="26">
        <v>1.02</v>
      </c>
    </row>
    <row r="2393" spans="1:7" x14ac:dyDescent="0.3">
      <c r="A2393" s="23"/>
      <c r="B2393" s="390"/>
      <c r="C2393" s="24" t="s">
        <v>3602</v>
      </c>
      <c r="D2393" s="25" t="s">
        <v>351</v>
      </c>
      <c r="E2393" s="25" t="s">
        <v>4980</v>
      </c>
      <c r="F2393" s="32">
        <v>9280</v>
      </c>
      <c r="G2393" s="39">
        <v>7850</v>
      </c>
    </row>
    <row r="2394" spans="1:7" x14ac:dyDescent="0.3">
      <c r="A2394" s="23"/>
      <c r="B2394" s="24"/>
      <c r="C2394" s="24" t="s">
        <v>350</v>
      </c>
      <c r="D2394" s="25" t="s">
        <v>351</v>
      </c>
      <c r="E2394" s="25" t="s">
        <v>228</v>
      </c>
      <c r="F2394" s="32">
        <v>9500</v>
      </c>
      <c r="G2394" s="39">
        <v>9500</v>
      </c>
    </row>
    <row r="2395" spans="1:7" x14ac:dyDescent="0.3">
      <c r="A2395" s="23"/>
      <c r="B2395" s="24"/>
      <c r="C2395" s="29" t="s">
        <v>457</v>
      </c>
      <c r="D2395" s="25" t="s">
        <v>254</v>
      </c>
      <c r="E2395" s="25" t="s">
        <v>1684</v>
      </c>
      <c r="F2395" s="25" t="s">
        <v>3368</v>
      </c>
      <c r="G2395" s="26" t="s">
        <v>5110</v>
      </c>
    </row>
    <row r="2396" spans="1:7" x14ac:dyDescent="0.3">
      <c r="A2396" s="23"/>
      <c r="B2396" s="24"/>
      <c r="C2396" s="29" t="s">
        <v>284</v>
      </c>
      <c r="D2396" s="25"/>
      <c r="E2396" s="25"/>
      <c r="F2396" s="25"/>
      <c r="G2396" s="26"/>
    </row>
    <row r="2397" spans="1:7" x14ac:dyDescent="0.3">
      <c r="A2397" s="23"/>
      <c r="B2397" s="24"/>
      <c r="C2397" s="24" t="s">
        <v>363</v>
      </c>
      <c r="D2397" s="25" t="s">
        <v>262</v>
      </c>
      <c r="E2397" s="25" t="s">
        <v>228</v>
      </c>
      <c r="F2397" s="32">
        <v>2290</v>
      </c>
      <c r="G2397" s="39">
        <v>2290</v>
      </c>
    </row>
    <row r="2398" spans="1:7" ht="18" thickBot="1" x14ac:dyDescent="0.35">
      <c r="A2398" s="23"/>
      <c r="B2398" s="24"/>
      <c r="C2398" s="24" t="s">
        <v>4983</v>
      </c>
      <c r="D2398" s="25" t="s">
        <v>262</v>
      </c>
      <c r="E2398" s="25" t="s">
        <v>764</v>
      </c>
      <c r="F2398" s="25" t="s">
        <v>2172</v>
      </c>
      <c r="G2398" s="26" t="s">
        <v>1103</v>
      </c>
    </row>
    <row r="2399" spans="1:7" ht="18" thickBot="1" x14ac:dyDescent="0.35">
      <c r="A2399" s="392"/>
      <c r="B2399" s="392"/>
      <c r="C2399" s="392"/>
      <c r="D2399" s="393"/>
      <c r="E2399" s="27">
        <v>10</v>
      </c>
      <c r="F2399" s="27">
        <v>20</v>
      </c>
      <c r="G2399" s="5">
        <v>30</v>
      </c>
    </row>
    <row r="2400" spans="1:7" s="205" customFormat="1" ht="18" x14ac:dyDescent="0.3">
      <c r="A2400" s="15" t="s">
        <v>5111</v>
      </c>
    </row>
    <row r="2401" spans="1:7" ht="18" thickBot="1" x14ac:dyDescent="0.35">
      <c r="A2401" s="17" t="s">
        <v>488</v>
      </c>
    </row>
    <row r="2402" spans="1:7" ht="18" thickBot="1" x14ac:dyDescent="0.35">
      <c r="A2402" s="386" t="s">
        <v>0</v>
      </c>
      <c r="B2402" s="396" t="s">
        <v>217</v>
      </c>
      <c r="C2402" s="396" t="s">
        <v>250</v>
      </c>
      <c r="D2402" s="396" t="s">
        <v>251</v>
      </c>
      <c r="E2402" s="462" t="s">
        <v>4975</v>
      </c>
      <c r="F2402" s="490"/>
      <c r="G2402" s="463"/>
    </row>
    <row r="2403" spans="1:7" ht="18" thickBot="1" x14ac:dyDescent="0.35">
      <c r="A2403" s="388"/>
      <c r="B2403" s="397"/>
      <c r="C2403" s="397"/>
      <c r="D2403" s="397"/>
      <c r="E2403" s="22" t="s">
        <v>2847</v>
      </c>
      <c r="F2403" s="22" t="s">
        <v>4976</v>
      </c>
      <c r="G2403" s="4" t="s">
        <v>4977</v>
      </c>
    </row>
    <row r="2404" spans="1:7" x14ac:dyDescent="0.3">
      <c r="A2404" s="20" t="s">
        <v>5112</v>
      </c>
      <c r="B2404" s="389" t="s">
        <v>5113</v>
      </c>
      <c r="C2404" s="28" t="s">
        <v>349</v>
      </c>
      <c r="D2404" s="22"/>
      <c r="E2404" s="22"/>
      <c r="F2404" s="22"/>
      <c r="G2404" s="4"/>
    </row>
    <row r="2405" spans="1:7" x14ac:dyDescent="0.3">
      <c r="A2405" s="23"/>
      <c r="B2405" s="390"/>
      <c r="C2405" s="24" t="s">
        <v>4636</v>
      </c>
      <c r="D2405" s="25" t="s">
        <v>351</v>
      </c>
      <c r="E2405" s="25">
        <v>1.0049999999999999</v>
      </c>
      <c r="F2405" s="25">
        <v>1.02</v>
      </c>
      <c r="G2405" s="26">
        <v>1.02</v>
      </c>
    </row>
    <row r="2406" spans="1:7" x14ac:dyDescent="0.3">
      <c r="A2406" s="23"/>
      <c r="B2406" s="24"/>
      <c r="C2406" s="24" t="s">
        <v>3602</v>
      </c>
      <c r="D2406" s="25" t="s">
        <v>351</v>
      </c>
      <c r="E2406" s="25" t="s">
        <v>4980</v>
      </c>
      <c r="F2406" s="32">
        <v>9280</v>
      </c>
      <c r="G2406" s="39">
        <v>7850</v>
      </c>
    </row>
    <row r="2407" spans="1:7" x14ac:dyDescent="0.3">
      <c r="A2407" s="23"/>
      <c r="B2407" s="24"/>
      <c r="C2407" s="24" t="s">
        <v>350</v>
      </c>
      <c r="D2407" s="25" t="s">
        <v>351</v>
      </c>
      <c r="E2407" s="25" t="s">
        <v>228</v>
      </c>
      <c r="F2407" s="32">
        <v>9500</v>
      </c>
      <c r="G2407" s="39">
        <v>9300</v>
      </c>
    </row>
    <row r="2408" spans="1:7" x14ac:dyDescent="0.3">
      <c r="A2408" s="23"/>
      <c r="B2408" s="24"/>
      <c r="C2408" s="29" t="s">
        <v>457</v>
      </c>
      <c r="D2408" s="25" t="s">
        <v>254</v>
      </c>
      <c r="E2408" s="25" t="s">
        <v>5114</v>
      </c>
      <c r="F2408" s="25" t="s">
        <v>5115</v>
      </c>
      <c r="G2408" s="26" t="s">
        <v>3330</v>
      </c>
    </row>
    <row r="2409" spans="1:7" x14ac:dyDescent="0.3">
      <c r="A2409" s="23"/>
      <c r="B2409" s="24"/>
      <c r="C2409" s="29" t="s">
        <v>284</v>
      </c>
      <c r="D2409" s="25"/>
      <c r="E2409" s="25"/>
      <c r="F2409" s="25"/>
      <c r="G2409" s="26"/>
    </row>
    <row r="2410" spans="1:7" x14ac:dyDescent="0.3">
      <c r="A2410" s="23"/>
      <c r="B2410" s="24"/>
      <c r="C2410" s="24" t="s">
        <v>363</v>
      </c>
      <c r="D2410" s="25" t="s">
        <v>262</v>
      </c>
      <c r="E2410" s="25" t="s">
        <v>228</v>
      </c>
      <c r="F2410" s="32">
        <v>2290</v>
      </c>
      <c r="G2410" s="39">
        <v>2240</v>
      </c>
    </row>
    <row r="2411" spans="1:7" ht="18" thickBot="1" x14ac:dyDescent="0.35">
      <c r="A2411" s="23"/>
      <c r="B2411" s="24"/>
      <c r="C2411" s="24" t="s">
        <v>4983</v>
      </c>
      <c r="D2411" s="25" t="s">
        <v>262</v>
      </c>
      <c r="E2411" s="25" t="s">
        <v>764</v>
      </c>
      <c r="F2411" s="25" t="s">
        <v>2172</v>
      </c>
      <c r="G2411" s="26" t="s">
        <v>1103</v>
      </c>
    </row>
    <row r="2412" spans="1:7" ht="18" thickBot="1" x14ac:dyDescent="0.35">
      <c r="A2412" s="392"/>
      <c r="B2412" s="392"/>
      <c r="C2412" s="392"/>
      <c r="D2412" s="393"/>
      <c r="E2412" s="27">
        <v>10</v>
      </c>
      <c r="F2412" s="27">
        <v>20</v>
      </c>
      <c r="G2412" s="5">
        <v>30</v>
      </c>
    </row>
    <row r="2413" spans="1:7" s="205" customFormat="1" ht="18" x14ac:dyDescent="0.3">
      <c r="A2413" s="15" t="s">
        <v>5116</v>
      </c>
    </row>
    <row r="2414" spans="1:7" ht="18" thickBot="1" x14ac:dyDescent="0.35">
      <c r="A2414" s="17" t="s">
        <v>488</v>
      </c>
    </row>
    <row r="2415" spans="1:7" ht="18" thickBot="1" x14ac:dyDescent="0.35">
      <c r="A2415" s="386" t="s">
        <v>0</v>
      </c>
      <c r="B2415" s="396" t="s">
        <v>217</v>
      </c>
      <c r="C2415" s="396" t="s">
        <v>250</v>
      </c>
      <c r="D2415" s="396" t="s">
        <v>251</v>
      </c>
      <c r="E2415" s="462" t="s">
        <v>4975</v>
      </c>
      <c r="F2415" s="490"/>
      <c r="G2415" s="463"/>
    </row>
    <row r="2416" spans="1:7" ht="18" thickBot="1" x14ac:dyDescent="0.35">
      <c r="A2416" s="388"/>
      <c r="B2416" s="397"/>
      <c r="C2416" s="397"/>
      <c r="D2416" s="397"/>
      <c r="E2416" s="22" t="s">
        <v>2847</v>
      </c>
      <c r="F2416" s="22" t="s">
        <v>4976</v>
      </c>
      <c r="G2416" s="4" t="s">
        <v>4977</v>
      </c>
    </row>
    <row r="2417" spans="1:7" x14ac:dyDescent="0.3">
      <c r="A2417" s="20" t="s">
        <v>5117</v>
      </c>
      <c r="B2417" s="389" t="s">
        <v>5118</v>
      </c>
      <c r="C2417" s="28" t="s">
        <v>349</v>
      </c>
      <c r="D2417" s="22"/>
      <c r="E2417" s="22"/>
      <c r="F2417" s="22"/>
      <c r="G2417" s="4"/>
    </row>
    <row r="2418" spans="1:7" x14ac:dyDescent="0.3">
      <c r="A2418" s="23"/>
      <c r="B2418" s="390"/>
      <c r="C2418" s="24" t="s">
        <v>4636</v>
      </c>
      <c r="D2418" s="25" t="s">
        <v>351</v>
      </c>
      <c r="E2418" s="25">
        <v>1.0049999999999999</v>
      </c>
      <c r="F2418" s="25">
        <v>1.02</v>
      </c>
      <c r="G2418" s="26">
        <v>1.02</v>
      </c>
    </row>
    <row r="2419" spans="1:7" x14ac:dyDescent="0.3">
      <c r="A2419" s="23"/>
      <c r="B2419" s="24"/>
      <c r="C2419" s="24" t="s">
        <v>3602</v>
      </c>
      <c r="D2419" s="25" t="s">
        <v>351</v>
      </c>
      <c r="E2419" s="25" t="s">
        <v>4980</v>
      </c>
      <c r="F2419" s="32">
        <v>9280</v>
      </c>
      <c r="G2419" s="39">
        <v>7850</v>
      </c>
    </row>
    <row r="2420" spans="1:7" x14ac:dyDescent="0.3">
      <c r="A2420" s="23"/>
      <c r="B2420" s="24"/>
      <c r="C2420" s="24" t="s">
        <v>350</v>
      </c>
      <c r="D2420" s="25" t="s">
        <v>351</v>
      </c>
      <c r="E2420" s="25" t="s">
        <v>228</v>
      </c>
      <c r="F2420" s="32">
        <v>9500</v>
      </c>
      <c r="G2420" s="39">
        <v>9300</v>
      </c>
    </row>
    <row r="2421" spans="1:7" x14ac:dyDescent="0.3">
      <c r="A2421" s="23"/>
      <c r="B2421" s="24"/>
      <c r="C2421" s="29" t="s">
        <v>457</v>
      </c>
      <c r="D2421" s="25" t="s">
        <v>254</v>
      </c>
      <c r="E2421" s="25" t="s">
        <v>5119</v>
      </c>
      <c r="F2421" s="25" t="s">
        <v>5120</v>
      </c>
      <c r="G2421" s="26" t="s">
        <v>2022</v>
      </c>
    </row>
    <row r="2422" spans="1:7" x14ac:dyDescent="0.3">
      <c r="A2422" s="23"/>
      <c r="B2422" s="24"/>
      <c r="C2422" s="29" t="s">
        <v>284</v>
      </c>
      <c r="D2422" s="25"/>
      <c r="E2422" s="25"/>
      <c r="F2422" s="25"/>
      <c r="G2422" s="26"/>
    </row>
    <row r="2423" spans="1:7" x14ac:dyDescent="0.3">
      <c r="A2423" s="23"/>
      <c r="B2423" s="24"/>
      <c r="C2423" s="24" t="s">
        <v>363</v>
      </c>
      <c r="D2423" s="25" t="s">
        <v>262</v>
      </c>
      <c r="E2423" s="25" t="s">
        <v>228</v>
      </c>
      <c r="F2423" s="32">
        <v>2290</v>
      </c>
      <c r="G2423" s="39">
        <v>2240</v>
      </c>
    </row>
    <row r="2424" spans="1:7" ht="18" thickBot="1" x14ac:dyDescent="0.35">
      <c r="A2424" s="23"/>
      <c r="B2424" s="24"/>
      <c r="C2424" s="24" t="s">
        <v>4983</v>
      </c>
      <c r="D2424" s="25" t="s">
        <v>262</v>
      </c>
      <c r="E2424" s="25" t="s">
        <v>764</v>
      </c>
      <c r="F2424" s="25" t="s">
        <v>2172</v>
      </c>
      <c r="G2424" s="26" t="s">
        <v>1103</v>
      </c>
    </row>
    <row r="2425" spans="1:7" ht="18" thickBot="1" x14ac:dyDescent="0.35">
      <c r="A2425" s="392"/>
      <c r="B2425" s="392"/>
      <c r="C2425" s="392"/>
      <c r="D2425" s="393"/>
      <c r="E2425" s="27">
        <v>10</v>
      </c>
      <c r="F2425" s="27">
        <v>20</v>
      </c>
      <c r="G2425" s="5">
        <v>30</v>
      </c>
    </row>
    <row r="2426" spans="1:7" s="205" customFormat="1" ht="18" x14ac:dyDescent="0.3">
      <c r="A2426" s="15" t="s">
        <v>5121</v>
      </c>
    </row>
    <row r="2427" spans="1:7" ht="18" thickBot="1" x14ac:dyDescent="0.35">
      <c r="A2427" s="17" t="s">
        <v>5122</v>
      </c>
    </row>
    <row r="2428" spans="1:7" ht="18" thickBot="1" x14ac:dyDescent="0.35">
      <c r="A2428" s="386" t="s">
        <v>0</v>
      </c>
      <c r="B2428" s="396" t="s">
        <v>217</v>
      </c>
      <c r="C2428" s="396" t="s">
        <v>250</v>
      </c>
      <c r="D2428" s="396" t="s">
        <v>251</v>
      </c>
      <c r="E2428" s="462" t="s">
        <v>4975</v>
      </c>
      <c r="F2428" s="490"/>
      <c r="G2428" s="463"/>
    </row>
    <row r="2429" spans="1:7" ht="18" thickBot="1" x14ac:dyDescent="0.35">
      <c r="A2429" s="388"/>
      <c r="B2429" s="397"/>
      <c r="C2429" s="397"/>
      <c r="D2429" s="397"/>
      <c r="E2429" s="22" t="s">
        <v>2847</v>
      </c>
      <c r="F2429" s="22" t="s">
        <v>4976</v>
      </c>
      <c r="G2429" s="4" t="s">
        <v>4977</v>
      </c>
    </row>
    <row r="2430" spans="1:7" x14ac:dyDescent="0.3">
      <c r="A2430" s="20" t="s">
        <v>5123</v>
      </c>
      <c r="B2430" s="389" t="s">
        <v>5124</v>
      </c>
      <c r="C2430" s="28" t="s">
        <v>369</v>
      </c>
      <c r="D2430" s="22"/>
      <c r="E2430" s="22"/>
      <c r="F2430" s="22"/>
      <c r="G2430" s="4"/>
    </row>
    <row r="2431" spans="1:7" x14ac:dyDescent="0.3">
      <c r="A2431" s="23"/>
      <c r="B2431" s="390"/>
      <c r="C2431" s="24" t="s">
        <v>4636</v>
      </c>
      <c r="D2431" s="25" t="s">
        <v>351</v>
      </c>
      <c r="E2431" s="25">
        <v>1.0049999999999999</v>
      </c>
      <c r="F2431" s="25">
        <v>1.02</v>
      </c>
      <c r="G2431" s="26">
        <v>1.02</v>
      </c>
    </row>
    <row r="2432" spans="1:7" x14ac:dyDescent="0.3">
      <c r="A2432" s="23"/>
      <c r="B2432" s="390"/>
      <c r="C2432" s="24" t="s">
        <v>3602</v>
      </c>
      <c r="D2432" s="25" t="s">
        <v>351</v>
      </c>
      <c r="E2432" s="25" t="s">
        <v>4980</v>
      </c>
      <c r="F2432" s="32">
        <v>9280</v>
      </c>
      <c r="G2432" s="39">
        <v>7850</v>
      </c>
    </row>
    <row r="2433" spans="1:7" x14ac:dyDescent="0.3">
      <c r="A2433" s="23"/>
      <c r="B2433" s="390"/>
      <c r="C2433" s="24" t="s">
        <v>350</v>
      </c>
      <c r="D2433" s="25" t="s">
        <v>351</v>
      </c>
      <c r="E2433" s="25" t="s">
        <v>228</v>
      </c>
      <c r="F2433" s="32">
        <v>6500</v>
      </c>
      <c r="G2433" s="39">
        <v>6930</v>
      </c>
    </row>
    <row r="2434" spans="1:7" x14ac:dyDescent="0.3">
      <c r="A2434" s="23"/>
      <c r="B2434" s="24"/>
      <c r="C2434" s="29" t="s">
        <v>424</v>
      </c>
      <c r="D2434" s="25"/>
      <c r="E2434" s="25"/>
      <c r="F2434" s="25"/>
      <c r="G2434" s="26"/>
    </row>
    <row r="2435" spans="1:7" x14ac:dyDescent="0.3">
      <c r="A2435" s="23"/>
      <c r="B2435" s="24"/>
      <c r="C2435" s="29" t="s">
        <v>284</v>
      </c>
      <c r="D2435" s="25" t="s">
        <v>254</v>
      </c>
      <c r="E2435" s="25" t="s">
        <v>5043</v>
      </c>
      <c r="F2435" s="25" t="s">
        <v>5018</v>
      </c>
      <c r="G2435" s="26" t="s">
        <v>3112</v>
      </c>
    </row>
    <row r="2436" spans="1:7" x14ac:dyDescent="0.3">
      <c r="A2436" s="23"/>
      <c r="B2436" s="24"/>
      <c r="C2436" s="24" t="s">
        <v>363</v>
      </c>
      <c r="D2436" s="25" t="s">
        <v>262</v>
      </c>
      <c r="E2436" s="25" t="s">
        <v>228</v>
      </c>
      <c r="F2436" s="32">
        <v>1600</v>
      </c>
      <c r="G2436" s="39">
        <v>1730</v>
      </c>
    </row>
    <row r="2437" spans="1:7" x14ac:dyDescent="0.3">
      <c r="A2437" s="23"/>
      <c r="B2437" s="24"/>
      <c r="C2437" s="24" t="s">
        <v>4983</v>
      </c>
      <c r="D2437" s="25" t="s">
        <v>262</v>
      </c>
      <c r="E2437" s="25" t="s">
        <v>764</v>
      </c>
      <c r="F2437" s="25" t="s">
        <v>2172</v>
      </c>
      <c r="G2437" s="26" t="s">
        <v>1103</v>
      </c>
    </row>
    <row r="2438" spans="1:7" ht="18" thickBot="1" x14ac:dyDescent="0.35">
      <c r="A2438" s="23"/>
      <c r="B2438" s="24"/>
      <c r="C2438" s="24" t="s">
        <v>5125</v>
      </c>
      <c r="D2438" s="25" t="s">
        <v>262</v>
      </c>
      <c r="E2438" s="25" t="s">
        <v>1172</v>
      </c>
      <c r="F2438" s="25" t="s">
        <v>853</v>
      </c>
      <c r="G2438" s="26" t="s">
        <v>837</v>
      </c>
    </row>
    <row r="2439" spans="1:7" ht="18" thickBot="1" x14ac:dyDescent="0.35">
      <c r="A2439" s="392"/>
      <c r="B2439" s="392"/>
      <c r="C2439" s="392"/>
      <c r="D2439" s="393"/>
      <c r="E2439" s="27">
        <v>10</v>
      </c>
      <c r="F2439" s="27">
        <v>20</v>
      </c>
      <c r="G2439" s="5">
        <v>30</v>
      </c>
    </row>
    <row r="2440" spans="1:7" s="205" customFormat="1" ht="18" x14ac:dyDescent="0.3">
      <c r="A2440" s="15" t="s">
        <v>5126</v>
      </c>
    </row>
    <row r="2441" spans="1:7" ht="18" thickBot="1" x14ac:dyDescent="0.35">
      <c r="A2441" s="17" t="s">
        <v>5122</v>
      </c>
    </row>
    <row r="2442" spans="1:7" ht="18" thickBot="1" x14ac:dyDescent="0.35">
      <c r="A2442" s="386" t="s">
        <v>0</v>
      </c>
      <c r="B2442" s="396" t="s">
        <v>217</v>
      </c>
      <c r="C2442" s="396" t="s">
        <v>250</v>
      </c>
      <c r="D2442" s="396" t="s">
        <v>251</v>
      </c>
      <c r="E2442" s="462" t="s">
        <v>4975</v>
      </c>
      <c r="F2442" s="490"/>
      <c r="G2442" s="463"/>
    </row>
    <row r="2443" spans="1:7" ht="18" thickBot="1" x14ac:dyDescent="0.35">
      <c r="A2443" s="388"/>
      <c r="B2443" s="397"/>
      <c r="C2443" s="397"/>
      <c r="D2443" s="397"/>
      <c r="E2443" s="22" t="s">
        <v>2847</v>
      </c>
      <c r="F2443" s="22" t="s">
        <v>4976</v>
      </c>
      <c r="G2443" s="4" t="s">
        <v>4977</v>
      </c>
    </row>
    <row r="2444" spans="1:7" x14ac:dyDescent="0.3">
      <c r="A2444" s="20" t="s">
        <v>5127</v>
      </c>
      <c r="B2444" s="389" t="s">
        <v>5128</v>
      </c>
      <c r="C2444" s="28" t="s">
        <v>349</v>
      </c>
      <c r="D2444" s="22"/>
      <c r="E2444" s="22"/>
      <c r="F2444" s="22"/>
      <c r="G2444" s="4"/>
    </row>
    <row r="2445" spans="1:7" x14ac:dyDescent="0.3">
      <c r="A2445" s="23"/>
      <c r="B2445" s="390"/>
      <c r="C2445" s="24" t="s">
        <v>4636</v>
      </c>
      <c r="D2445" s="25" t="s">
        <v>351</v>
      </c>
      <c r="E2445" s="25">
        <v>1.0049999999999999</v>
      </c>
      <c r="F2445" s="25">
        <v>1.02</v>
      </c>
      <c r="G2445" s="26">
        <v>1.02</v>
      </c>
    </row>
    <row r="2446" spans="1:7" x14ac:dyDescent="0.3">
      <c r="A2446" s="23"/>
      <c r="B2446" s="390"/>
      <c r="C2446" s="24" t="s">
        <v>3602</v>
      </c>
      <c r="D2446" s="25" t="s">
        <v>351</v>
      </c>
      <c r="E2446" s="25" t="s">
        <v>4980</v>
      </c>
      <c r="F2446" s="32">
        <v>9280</v>
      </c>
      <c r="G2446" s="39">
        <v>7850</v>
      </c>
    </row>
    <row r="2447" spans="1:7" x14ac:dyDescent="0.3">
      <c r="A2447" s="23"/>
      <c r="B2447" s="390"/>
      <c r="C2447" s="24" t="s">
        <v>350</v>
      </c>
      <c r="D2447" s="25" t="s">
        <v>351</v>
      </c>
      <c r="E2447" s="25" t="s">
        <v>228</v>
      </c>
      <c r="F2447" s="32">
        <v>6500</v>
      </c>
      <c r="G2447" s="39">
        <v>6930</v>
      </c>
    </row>
    <row r="2448" spans="1:7" x14ac:dyDescent="0.3">
      <c r="A2448" s="23"/>
      <c r="B2448" s="24"/>
      <c r="C2448" s="29" t="s">
        <v>424</v>
      </c>
      <c r="D2448" s="25"/>
      <c r="E2448" s="25"/>
      <c r="F2448" s="25"/>
      <c r="G2448" s="26"/>
    </row>
    <row r="2449" spans="1:7" x14ac:dyDescent="0.3">
      <c r="A2449" s="23"/>
      <c r="B2449" s="24"/>
      <c r="C2449" s="29" t="s">
        <v>284</v>
      </c>
      <c r="D2449" s="25" t="s">
        <v>254</v>
      </c>
      <c r="E2449" s="25" t="s">
        <v>5129</v>
      </c>
      <c r="F2449" s="25" t="s">
        <v>5130</v>
      </c>
      <c r="G2449" s="26" t="s">
        <v>5131</v>
      </c>
    </row>
    <row r="2450" spans="1:7" x14ac:dyDescent="0.3">
      <c r="A2450" s="23"/>
      <c r="B2450" s="24"/>
      <c r="C2450" s="24" t="s">
        <v>363</v>
      </c>
      <c r="D2450" s="25" t="s">
        <v>262</v>
      </c>
      <c r="E2450" s="25" t="s">
        <v>228</v>
      </c>
      <c r="F2450" s="32">
        <v>1600</v>
      </c>
      <c r="G2450" s="39">
        <v>1730</v>
      </c>
    </row>
    <row r="2451" spans="1:7" x14ac:dyDescent="0.3">
      <c r="A2451" s="23"/>
      <c r="B2451" s="24"/>
      <c r="C2451" s="24" t="s">
        <v>4983</v>
      </c>
      <c r="D2451" s="25" t="s">
        <v>262</v>
      </c>
      <c r="E2451" s="25" t="s">
        <v>764</v>
      </c>
      <c r="F2451" s="25" t="s">
        <v>2172</v>
      </c>
      <c r="G2451" s="26" t="s">
        <v>1103</v>
      </c>
    </row>
    <row r="2452" spans="1:7" x14ac:dyDescent="0.3">
      <c r="A2452" s="23"/>
      <c r="B2452" s="24"/>
      <c r="C2452" s="24" t="s">
        <v>3868</v>
      </c>
      <c r="D2452" s="25" t="s">
        <v>262</v>
      </c>
      <c r="E2452" s="25" t="s">
        <v>699</v>
      </c>
      <c r="F2452" s="25" t="s">
        <v>699</v>
      </c>
      <c r="G2452" s="26" t="s">
        <v>1195</v>
      </c>
    </row>
    <row r="2453" spans="1:7" x14ac:dyDescent="0.3">
      <c r="A2453" s="23"/>
      <c r="B2453" s="24"/>
      <c r="C2453" s="24" t="s">
        <v>405</v>
      </c>
      <c r="D2453" s="25" t="s">
        <v>262</v>
      </c>
      <c r="E2453" s="25" t="s">
        <v>699</v>
      </c>
      <c r="F2453" s="25" t="s">
        <v>699</v>
      </c>
      <c r="G2453" s="26" t="s">
        <v>1195</v>
      </c>
    </row>
    <row r="2454" spans="1:7" ht="18" thickBot="1" x14ac:dyDescent="0.35">
      <c r="A2454" s="23"/>
      <c r="B2454" s="24"/>
      <c r="C2454" s="24" t="s">
        <v>407</v>
      </c>
      <c r="D2454" s="25" t="s">
        <v>262</v>
      </c>
      <c r="E2454" s="25" t="s">
        <v>383</v>
      </c>
      <c r="F2454" s="25" t="s">
        <v>383</v>
      </c>
      <c r="G2454" s="26" t="s">
        <v>387</v>
      </c>
    </row>
    <row r="2455" spans="1:7" ht="18" thickBot="1" x14ac:dyDescent="0.35">
      <c r="A2455" s="392"/>
      <c r="B2455" s="392"/>
      <c r="C2455" s="392"/>
      <c r="D2455" s="393"/>
      <c r="E2455" s="27">
        <v>10</v>
      </c>
      <c r="F2455" s="27">
        <v>20</v>
      </c>
      <c r="G2455" s="5">
        <v>30</v>
      </c>
    </row>
    <row r="2456" spans="1:7" s="205" customFormat="1" ht="18" x14ac:dyDescent="0.3">
      <c r="A2456" s="15" t="s">
        <v>5132</v>
      </c>
    </row>
    <row r="2457" spans="1:7" ht="18" thickBot="1" x14ac:dyDescent="0.35">
      <c r="A2457" s="17" t="s">
        <v>5122</v>
      </c>
    </row>
    <row r="2458" spans="1:7" ht="18" thickBot="1" x14ac:dyDescent="0.35">
      <c r="A2458" s="386" t="s">
        <v>0</v>
      </c>
      <c r="B2458" s="396" t="s">
        <v>217</v>
      </c>
      <c r="C2458" s="396" t="s">
        <v>250</v>
      </c>
      <c r="D2458" s="396" t="s">
        <v>251</v>
      </c>
      <c r="E2458" s="462" t="s">
        <v>4975</v>
      </c>
      <c r="F2458" s="490"/>
      <c r="G2458" s="463"/>
    </row>
    <row r="2459" spans="1:7" ht="18" thickBot="1" x14ac:dyDescent="0.35">
      <c r="A2459" s="388"/>
      <c r="B2459" s="397"/>
      <c r="C2459" s="397"/>
      <c r="D2459" s="397"/>
      <c r="E2459" s="22" t="s">
        <v>2847</v>
      </c>
      <c r="F2459" s="22" t="s">
        <v>4976</v>
      </c>
      <c r="G2459" s="4" t="s">
        <v>4977</v>
      </c>
    </row>
    <row r="2460" spans="1:7" x14ac:dyDescent="0.3">
      <c r="A2460" s="20" t="s">
        <v>5133</v>
      </c>
      <c r="B2460" s="389" t="s">
        <v>5134</v>
      </c>
      <c r="C2460" s="28" t="s">
        <v>349</v>
      </c>
      <c r="D2460" s="22"/>
      <c r="E2460" s="22"/>
      <c r="F2460" s="22"/>
      <c r="G2460" s="4"/>
    </row>
    <row r="2461" spans="1:7" x14ac:dyDescent="0.3">
      <c r="A2461" s="23"/>
      <c r="B2461" s="390"/>
      <c r="C2461" s="24" t="s">
        <v>4636</v>
      </c>
      <c r="D2461" s="25" t="s">
        <v>351</v>
      </c>
      <c r="E2461" s="25">
        <v>1.0049999999999999</v>
      </c>
      <c r="F2461" s="25">
        <v>1.02</v>
      </c>
      <c r="G2461" s="26">
        <v>1.02</v>
      </c>
    </row>
    <row r="2462" spans="1:7" x14ac:dyDescent="0.3">
      <c r="A2462" s="23"/>
      <c r="B2462" s="390"/>
      <c r="C2462" s="24" t="s">
        <v>3602</v>
      </c>
      <c r="D2462" s="25" t="s">
        <v>351</v>
      </c>
      <c r="E2462" s="25" t="s">
        <v>4980</v>
      </c>
      <c r="F2462" s="32">
        <v>9280</v>
      </c>
      <c r="G2462" s="39">
        <v>7850</v>
      </c>
    </row>
    <row r="2463" spans="1:7" x14ac:dyDescent="0.3">
      <c r="A2463" s="23"/>
      <c r="B2463" s="24"/>
      <c r="C2463" s="24" t="s">
        <v>350</v>
      </c>
      <c r="D2463" s="25" t="s">
        <v>351</v>
      </c>
      <c r="E2463" s="25" t="s">
        <v>228</v>
      </c>
      <c r="F2463" s="32">
        <v>6500</v>
      </c>
      <c r="G2463" s="39">
        <v>6930</v>
      </c>
    </row>
    <row r="2464" spans="1:7" x14ac:dyDescent="0.3">
      <c r="A2464" s="23"/>
      <c r="B2464" s="24"/>
      <c r="C2464" s="29" t="s">
        <v>457</v>
      </c>
      <c r="D2464" s="25" t="s">
        <v>254</v>
      </c>
      <c r="E2464" s="25" t="s">
        <v>5043</v>
      </c>
      <c r="F2464" s="25" t="s">
        <v>5018</v>
      </c>
      <c r="G2464" s="26" t="s">
        <v>3112</v>
      </c>
    </row>
    <row r="2465" spans="1:7" x14ac:dyDescent="0.3">
      <c r="A2465" s="23"/>
      <c r="B2465" s="24"/>
      <c r="C2465" s="29" t="s">
        <v>284</v>
      </c>
      <c r="D2465" s="25"/>
      <c r="E2465" s="25"/>
      <c r="F2465" s="25"/>
      <c r="G2465" s="26"/>
    </row>
    <row r="2466" spans="1:7" x14ac:dyDescent="0.3">
      <c r="A2466" s="23"/>
      <c r="B2466" s="24"/>
      <c r="C2466" s="24" t="s">
        <v>363</v>
      </c>
      <c r="D2466" s="25" t="s">
        <v>262</v>
      </c>
      <c r="E2466" s="25" t="s">
        <v>228</v>
      </c>
      <c r="F2466" s="32">
        <v>1600</v>
      </c>
      <c r="G2466" s="39">
        <v>1730</v>
      </c>
    </row>
    <row r="2467" spans="1:7" x14ac:dyDescent="0.3">
      <c r="A2467" s="23"/>
      <c r="B2467" s="24"/>
      <c r="C2467" s="24" t="s">
        <v>4983</v>
      </c>
      <c r="D2467" s="25" t="s">
        <v>262</v>
      </c>
      <c r="E2467" s="25" t="s">
        <v>764</v>
      </c>
      <c r="F2467" s="25" t="s">
        <v>2172</v>
      </c>
      <c r="G2467" s="26" t="s">
        <v>1103</v>
      </c>
    </row>
    <row r="2468" spans="1:7" ht="18" thickBot="1" x14ac:dyDescent="0.35">
      <c r="A2468" s="23"/>
      <c r="B2468" s="24"/>
      <c r="C2468" s="24" t="s">
        <v>402</v>
      </c>
      <c r="D2468" s="25" t="s">
        <v>262</v>
      </c>
      <c r="E2468" s="25" t="s">
        <v>832</v>
      </c>
      <c r="F2468" s="25" t="s">
        <v>1506</v>
      </c>
      <c r="G2468" s="26" t="s">
        <v>1570</v>
      </c>
    </row>
    <row r="2469" spans="1:7" ht="18" thickBot="1" x14ac:dyDescent="0.35">
      <c r="A2469" s="392"/>
      <c r="B2469" s="392"/>
      <c r="C2469" s="392"/>
      <c r="D2469" s="393"/>
      <c r="E2469" s="27">
        <v>10</v>
      </c>
      <c r="F2469" s="27">
        <v>20</v>
      </c>
      <c r="G2469" s="5">
        <v>30</v>
      </c>
    </row>
    <row r="2470" spans="1:7" s="205" customFormat="1" ht="18" x14ac:dyDescent="0.3">
      <c r="A2470" s="15" t="s">
        <v>5135</v>
      </c>
    </row>
    <row r="2471" spans="1:7" ht="18" thickBot="1" x14ac:dyDescent="0.35">
      <c r="A2471" s="17" t="s">
        <v>5122</v>
      </c>
    </row>
    <row r="2472" spans="1:7" ht="18" thickBot="1" x14ac:dyDescent="0.35">
      <c r="A2472" s="386" t="s">
        <v>0</v>
      </c>
      <c r="B2472" s="396" t="s">
        <v>217</v>
      </c>
      <c r="C2472" s="396" t="s">
        <v>250</v>
      </c>
      <c r="D2472" s="396" t="s">
        <v>251</v>
      </c>
      <c r="E2472" s="462" t="s">
        <v>4975</v>
      </c>
      <c r="F2472" s="490"/>
      <c r="G2472" s="463"/>
    </row>
    <row r="2473" spans="1:7" ht="18" thickBot="1" x14ac:dyDescent="0.35">
      <c r="A2473" s="388"/>
      <c r="B2473" s="397"/>
      <c r="C2473" s="397"/>
      <c r="D2473" s="397"/>
      <c r="E2473" s="22" t="s">
        <v>2847</v>
      </c>
      <c r="F2473" s="22" t="s">
        <v>4976</v>
      </c>
      <c r="G2473" s="4" t="s">
        <v>4977</v>
      </c>
    </row>
    <row r="2474" spans="1:7" x14ac:dyDescent="0.3">
      <c r="A2474" s="20" t="s">
        <v>5136</v>
      </c>
      <c r="B2474" s="389" t="s">
        <v>5137</v>
      </c>
      <c r="C2474" s="28" t="s">
        <v>349</v>
      </c>
      <c r="D2474" s="22"/>
      <c r="E2474" s="22"/>
      <c r="F2474" s="22"/>
      <c r="G2474" s="4"/>
    </row>
    <row r="2475" spans="1:7" x14ac:dyDescent="0.3">
      <c r="A2475" s="23"/>
      <c r="B2475" s="390"/>
      <c r="C2475" s="24" t="s">
        <v>4636</v>
      </c>
      <c r="D2475" s="25" t="s">
        <v>351</v>
      </c>
      <c r="E2475" s="25">
        <v>1.0049999999999999</v>
      </c>
      <c r="F2475" s="25">
        <v>1.02</v>
      </c>
      <c r="G2475" s="26">
        <v>1.02</v>
      </c>
    </row>
    <row r="2476" spans="1:7" x14ac:dyDescent="0.3">
      <c r="A2476" s="23"/>
      <c r="B2476" s="390"/>
      <c r="C2476" s="24" t="s">
        <v>3602</v>
      </c>
      <c r="D2476" s="25" t="s">
        <v>351</v>
      </c>
      <c r="E2476" s="25" t="s">
        <v>4980</v>
      </c>
      <c r="F2476" s="32">
        <v>9280</v>
      </c>
      <c r="G2476" s="39">
        <v>7850</v>
      </c>
    </row>
    <row r="2477" spans="1:7" x14ac:dyDescent="0.3">
      <c r="A2477" s="23"/>
      <c r="B2477" s="24"/>
      <c r="C2477" s="24" t="s">
        <v>350</v>
      </c>
      <c r="D2477" s="25" t="s">
        <v>351</v>
      </c>
      <c r="E2477" s="25" t="s">
        <v>228</v>
      </c>
      <c r="F2477" s="32">
        <v>6500</v>
      </c>
      <c r="G2477" s="39">
        <v>6930</v>
      </c>
    </row>
    <row r="2478" spans="1:7" x14ac:dyDescent="0.3">
      <c r="A2478" s="23"/>
      <c r="B2478" s="24"/>
      <c r="C2478" s="29" t="s">
        <v>457</v>
      </c>
      <c r="D2478" s="25" t="s">
        <v>254</v>
      </c>
      <c r="E2478" s="25" t="s">
        <v>5129</v>
      </c>
      <c r="F2478" s="25" t="s">
        <v>5130</v>
      </c>
      <c r="G2478" s="26" t="s">
        <v>5131</v>
      </c>
    </row>
    <row r="2479" spans="1:7" x14ac:dyDescent="0.3">
      <c r="A2479" s="23"/>
      <c r="B2479" s="24"/>
      <c r="C2479" s="29" t="s">
        <v>284</v>
      </c>
      <c r="D2479" s="25"/>
      <c r="E2479" s="25"/>
      <c r="F2479" s="25"/>
      <c r="G2479" s="26"/>
    </row>
    <row r="2480" spans="1:7" x14ac:dyDescent="0.3">
      <c r="A2480" s="23"/>
      <c r="B2480" s="24"/>
      <c r="C2480" s="24" t="s">
        <v>363</v>
      </c>
      <c r="D2480" s="25" t="s">
        <v>262</v>
      </c>
      <c r="E2480" s="25" t="s">
        <v>228</v>
      </c>
      <c r="F2480" s="32">
        <v>1600</v>
      </c>
      <c r="G2480" s="39">
        <v>1730</v>
      </c>
    </row>
    <row r="2481" spans="1:7" x14ac:dyDescent="0.3">
      <c r="A2481" s="23"/>
      <c r="B2481" s="24"/>
      <c r="C2481" s="24" t="s">
        <v>4983</v>
      </c>
      <c r="D2481" s="25" t="s">
        <v>262</v>
      </c>
      <c r="E2481" s="25" t="s">
        <v>764</v>
      </c>
      <c r="F2481" s="25" t="s">
        <v>2172</v>
      </c>
      <c r="G2481" s="26" t="s">
        <v>1103</v>
      </c>
    </row>
    <row r="2482" spans="1:7" x14ac:dyDescent="0.3">
      <c r="A2482" s="23"/>
      <c r="B2482" s="24"/>
      <c r="C2482" s="24" t="s">
        <v>500</v>
      </c>
      <c r="D2482" s="25" t="s">
        <v>262</v>
      </c>
      <c r="E2482" s="25" t="s">
        <v>827</v>
      </c>
      <c r="F2482" s="25" t="s">
        <v>827</v>
      </c>
      <c r="G2482" s="26" t="s">
        <v>719</v>
      </c>
    </row>
    <row r="2483" spans="1:7" x14ac:dyDescent="0.3">
      <c r="A2483" s="23"/>
      <c r="B2483" s="24"/>
      <c r="C2483" s="24" t="s">
        <v>405</v>
      </c>
      <c r="D2483" s="25" t="s">
        <v>262</v>
      </c>
      <c r="E2483" s="25" t="s">
        <v>827</v>
      </c>
      <c r="F2483" s="25" t="s">
        <v>827</v>
      </c>
      <c r="G2483" s="26" t="s">
        <v>719</v>
      </c>
    </row>
    <row r="2484" spans="1:7" x14ac:dyDescent="0.3">
      <c r="A2484" s="23"/>
      <c r="B2484" s="24"/>
      <c r="C2484" s="24" t="s">
        <v>1377</v>
      </c>
      <c r="D2484" s="25" t="s">
        <v>262</v>
      </c>
      <c r="E2484" s="25" t="s">
        <v>827</v>
      </c>
      <c r="F2484" s="25" t="s">
        <v>827</v>
      </c>
      <c r="G2484" s="26" t="s">
        <v>719</v>
      </c>
    </row>
    <row r="2485" spans="1:7" ht="18" thickBot="1" x14ac:dyDescent="0.35">
      <c r="A2485" s="23"/>
      <c r="B2485" s="24"/>
      <c r="C2485" s="24" t="s">
        <v>407</v>
      </c>
      <c r="D2485" s="25" t="s">
        <v>262</v>
      </c>
      <c r="E2485" s="25" t="s">
        <v>993</v>
      </c>
      <c r="F2485" s="25" t="s">
        <v>993</v>
      </c>
      <c r="G2485" s="26" t="s">
        <v>383</v>
      </c>
    </row>
    <row r="2486" spans="1:7" ht="18" thickBot="1" x14ac:dyDescent="0.35">
      <c r="A2486" s="392"/>
      <c r="B2486" s="392"/>
      <c r="C2486" s="392"/>
      <c r="D2486" s="393"/>
      <c r="E2486" s="27">
        <v>10</v>
      </c>
      <c r="F2486" s="27">
        <v>20</v>
      </c>
      <c r="G2486" s="5">
        <v>30</v>
      </c>
    </row>
    <row r="2487" spans="1:7" s="205" customFormat="1" ht="18" x14ac:dyDescent="0.3">
      <c r="A2487" s="15" t="s">
        <v>5138</v>
      </c>
    </row>
    <row r="2488" spans="1:7" ht="18" thickBot="1" x14ac:dyDescent="0.35">
      <c r="A2488" s="17" t="s">
        <v>488</v>
      </c>
    </row>
    <row r="2489" spans="1:7" ht="18" thickBot="1" x14ac:dyDescent="0.35">
      <c r="A2489" s="386" t="s">
        <v>0</v>
      </c>
      <c r="B2489" s="396" t="s">
        <v>217</v>
      </c>
      <c r="C2489" s="396" t="s">
        <v>250</v>
      </c>
      <c r="D2489" s="396" t="s">
        <v>251</v>
      </c>
      <c r="E2489" s="462" t="s">
        <v>5139</v>
      </c>
      <c r="F2489" s="490"/>
      <c r="G2489" s="463"/>
    </row>
    <row r="2490" spans="1:7" ht="18" thickBot="1" x14ac:dyDescent="0.35">
      <c r="A2490" s="388"/>
      <c r="B2490" s="397"/>
      <c r="C2490" s="397"/>
      <c r="D2490" s="397"/>
      <c r="E2490" s="22" t="s">
        <v>2847</v>
      </c>
      <c r="F2490" s="22" t="s">
        <v>4976</v>
      </c>
      <c r="G2490" s="4" t="s">
        <v>4977</v>
      </c>
    </row>
    <row r="2491" spans="1:7" x14ac:dyDescent="0.3">
      <c r="A2491" s="20" t="s">
        <v>5140</v>
      </c>
      <c r="B2491" s="389" t="s">
        <v>5141</v>
      </c>
      <c r="C2491" s="28" t="s">
        <v>349</v>
      </c>
      <c r="D2491" s="22"/>
      <c r="E2491" s="22"/>
      <c r="F2491" s="22"/>
      <c r="G2491" s="4"/>
    </row>
    <row r="2492" spans="1:7" x14ac:dyDescent="0.3">
      <c r="A2492" s="23"/>
      <c r="B2492" s="390"/>
      <c r="C2492" s="24" t="s">
        <v>4636</v>
      </c>
      <c r="D2492" s="25" t="s">
        <v>351</v>
      </c>
      <c r="E2492" s="25">
        <v>1.0049999999999999</v>
      </c>
      <c r="F2492" s="25">
        <v>1.02</v>
      </c>
      <c r="G2492" s="26">
        <v>1.02</v>
      </c>
    </row>
    <row r="2493" spans="1:7" x14ac:dyDescent="0.3">
      <c r="A2493" s="23"/>
      <c r="B2493" s="390"/>
      <c r="C2493" s="24" t="s">
        <v>3602</v>
      </c>
      <c r="D2493" s="25" t="s">
        <v>351</v>
      </c>
      <c r="E2493" s="25" t="s">
        <v>4980</v>
      </c>
      <c r="F2493" s="32">
        <v>9280</v>
      </c>
      <c r="G2493" s="39">
        <v>7850</v>
      </c>
    </row>
    <row r="2494" spans="1:7" x14ac:dyDescent="0.3">
      <c r="A2494" s="23"/>
      <c r="B2494" s="24"/>
      <c r="C2494" s="24" t="s">
        <v>350</v>
      </c>
      <c r="D2494" s="25" t="s">
        <v>351</v>
      </c>
      <c r="E2494" s="25" t="s">
        <v>228</v>
      </c>
      <c r="F2494" s="32">
        <v>6500</v>
      </c>
      <c r="G2494" s="39">
        <v>6930</v>
      </c>
    </row>
    <row r="2495" spans="1:7" x14ac:dyDescent="0.3">
      <c r="A2495" s="23"/>
      <c r="B2495" s="24"/>
      <c r="C2495" s="29" t="s">
        <v>424</v>
      </c>
      <c r="D2495" s="25" t="s">
        <v>254</v>
      </c>
      <c r="E2495" s="25" t="s">
        <v>5142</v>
      </c>
      <c r="F2495" s="25" t="s">
        <v>5130</v>
      </c>
      <c r="G2495" s="26" t="s">
        <v>5131</v>
      </c>
    </row>
    <row r="2496" spans="1:7" x14ac:dyDescent="0.3">
      <c r="A2496" s="23"/>
      <c r="B2496" s="24"/>
      <c r="C2496" s="29" t="s">
        <v>284</v>
      </c>
      <c r="D2496" s="25"/>
      <c r="E2496" s="25"/>
      <c r="F2496" s="25"/>
      <c r="G2496" s="26"/>
    </row>
    <row r="2497" spans="1:7" x14ac:dyDescent="0.3">
      <c r="A2497" s="23"/>
      <c r="B2497" s="24"/>
      <c r="C2497" s="24" t="s">
        <v>363</v>
      </c>
      <c r="D2497" s="25" t="s">
        <v>262</v>
      </c>
      <c r="E2497" s="25" t="s">
        <v>228</v>
      </c>
      <c r="F2497" s="32">
        <v>1600</v>
      </c>
      <c r="G2497" s="39">
        <v>1730</v>
      </c>
    </row>
    <row r="2498" spans="1:7" x14ac:dyDescent="0.3">
      <c r="A2498" s="23"/>
      <c r="B2498" s="24"/>
      <c r="C2498" s="24" t="s">
        <v>4983</v>
      </c>
      <c r="D2498" s="25" t="s">
        <v>262</v>
      </c>
      <c r="E2498" s="25" t="s">
        <v>764</v>
      </c>
      <c r="F2498" s="25" t="s">
        <v>2172</v>
      </c>
      <c r="G2498" s="26" t="s">
        <v>1103</v>
      </c>
    </row>
    <row r="2499" spans="1:7" ht="18" thickBot="1" x14ac:dyDescent="0.35">
      <c r="A2499" s="23"/>
      <c r="B2499" s="24"/>
      <c r="C2499" s="24" t="s">
        <v>402</v>
      </c>
      <c r="D2499" s="25" t="s">
        <v>262</v>
      </c>
      <c r="E2499" s="25" t="s">
        <v>1350</v>
      </c>
      <c r="F2499" s="25" t="s">
        <v>2437</v>
      </c>
      <c r="G2499" s="26" t="s">
        <v>1967</v>
      </c>
    </row>
    <row r="2500" spans="1:7" ht="18" thickBot="1" x14ac:dyDescent="0.35">
      <c r="A2500" s="392"/>
      <c r="B2500" s="392"/>
      <c r="C2500" s="392"/>
      <c r="D2500" s="393"/>
      <c r="E2500" s="27">
        <v>10</v>
      </c>
      <c r="F2500" s="27">
        <v>20</v>
      </c>
      <c r="G2500" s="5">
        <v>30</v>
      </c>
    </row>
    <row r="2501" spans="1:7" s="205" customFormat="1" ht="18" x14ac:dyDescent="0.3">
      <c r="A2501" s="15" t="s">
        <v>5143</v>
      </c>
    </row>
    <row r="2502" spans="1:7" ht="18" thickBot="1" x14ac:dyDescent="0.35">
      <c r="A2502" s="17" t="s">
        <v>488</v>
      </c>
    </row>
    <row r="2503" spans="1:7" ht="18" thickBot="1" x14ac:dyDescent="0.35">
      <c r="A2503" s="386" t="s">
        <v>0</v>
      </c>
      <c r="B2503" s="396" t="s">
        <v>217</v>
      </c>
      <c r="C2503" s="396" t="s">
        <v>250</v>
      </c>
      <c r="D2503" s="396" t="s">
        <v>251</v>
      </c>
      <c r="E2503" s="462" t="s">
        <v>5144</v>
      </c>
      <c r="F2503" s="490"/>
      <c r="G2503" s="463"/>
    </row>
    <row r="2504" spans="1:7" ht="18" thickBot="1" x14ac:dyDescent="0.35">
      <c r="A2504" s="388"/>
      <c r="B2504" s="397"/>
      <c r="C2504" s="397"/>
      <c r="D2504" s="397"/>
      <c r="E2504" s="22" t="s">
        <v>5145</v>
      </c>
      <c r="F2504" s="22" t="s">
        <v>5146</v>
      </c>
      <c r="G2504" s="4" t="s">
        <v>5147</v>
      </c>
    </row>
    <row r="2505" spans="1:7" x14ac:dyDescent="0.3">
      <c r="A2505" s="20" t="s">
        <v>5148</v>
      </c>
      <c r="B2505" s="389" t="s">
        <v>5149</v>
      </c>
      <c r="C2505" s="28" t="s">
        <v>349</v>
      </c>
      <c r="D2505" s="22"/>
      <c r="E2505" s="22"/>
      <c r="F2505" s="22"/>
      <c r="G2505" s="4"/>
    </row>
    <row r="2506" spans="1:7" x14ac:dyDescent="0.3">
      <c r="A2506" s="23"/>
      <c r="B2506" s="390"/>
      <c r="C2506" s="24" t="s">
        <v>4636</v>
      </c>
      <c r="D2506" s="25" t="s">
        <v>351</v>
      </c>
      <c r="E2506" s="25">
        <v>1.0049999999999999</v>
      </c>
      <c r="F2506" s="25">
        <v>1.02</v>
      </c>
      <c r="G2506" s="26">
        <v>1.02</v>
      </c>
    </row>
    <row r="2507" spans="1:7" x14ac:dyDescent="0.3">
      <c r="A2507" s="23"/>
      <c r="B2507" s="390"/>
      <c r="C2507" s="24" t="s">
        <v>3602</v>
      </c>
      <c r="D2507" s="25" t="s">
        <v>351</v>
      </c>
      <c r="E2507" s="25" t="s">
        <v>4980</v>
      </c>
      <c r="F2507" s="32">
        <v>9280</v>
      </c>
      <c r="G2507" s="39">
        <v>7850</v>
      </c>
    </row>
    <row r="2508" spans="1:7" x14ac:dyDescent="0.3">
      <c r="A2508" s="23"/>
      <c r="B2508" s="24"/>
      <c r="C2508" s="24" t="s">
        <v>350</v>
      </c>
      <c r="D2508" s="25" t="s">
        <v>351</v>
      </c>
      <c r="E2508" s="25" t="s">
        <v>228</v>
      </c>
      <c r="F2508" s="32">
        <v>6500</v>
      </c>
      <c r="G2508" s="39">
        <v>6930</v>
      </c>
    </row>
    <row r="2509" spans="1:7" x14ac:dyDescent="0.3">
      <c r="A2509" s="23"/>
      <c r="B2509" s="24"/>
      <c r="C2509" s="29" t="s">
        <v>457</v>
      </c>
      <c r="D2509" s="25" t="s">
        <v>254</v>
      </c>
      <c r="E2509" s="25" t="s">
        <v>5150</v>
      </c>
      <c r="F2509" s="25" t="s">
        <v>5151</v>
      </c>
      <c r="G2509" s="26" t="s">
        <v>5152</v>
      </c>
    </row>
    <row r="2510" spans="1:7" x14ac:dyDescent="0.3">
      <c r="A2510" s="23"/>
      <c r="B2510" s="24"/>
      <c r="C2510" s="29" t="s">
        <v>284</v>
      </c>
      <c r="D2510" s="25"/>
      <c r="E2510" s="25"/>
      <c r="F2510" s="25"/>
      <c r="G2510" s="26"/>
    </row>
    <row r="2511" spans="1:7" x14ac:dyDescent="0.3">
      <c r="A2511" s="23"/>
      <c r="B2511" s="24"/>
      <c r="C2511" s="24" t="s">
        <v>363</v>
      </c>
      <c r="D2511" s="25" t="s">
        <v>262</v>
      </c>
      <c r="E2511" s="25" t="s">
        <v>228</v>
      </c>
      <c r="F2511" s="32">
        <v>1600</v>
      </c>
      <c r="G2511" s="39">
        <v>1730</v>
      </c>
    </row>
    <row r="2512" spans="1:7" x14ac:dyDescent="0.3">
      <c r="A2512" s="23"/>
      <c r="B2512" s="24"/>
      <c r="C2512" s="24" t="s">
        <v>4983</v>
      </c>
      <c r="D2512" s="25" t="s">
        <v>262</v>
      </c>
      <c r="E2512" s="25" t="s">
        <v>764</v>
      </c>
      <c r="F2512" s="25" t="s">
        <v>2172</v>
      </c>
      <c r="G2512" s="26" t="s">
        <v>1103</v>
      </c>
    </row>
    <row r="2513" spans="1:7" x14ac:dyDescent="0.3">
      <c r="A2513" s="23"/>
      <c r="B2513" s="24"/>
      <c r="C2513" s="24" t="s">
        <v>500</v>
      </c>
      <c r="D2513" s="25" t="s">
        <v>262</v>
      </c>
      <c r="E2513" s="25" t="s">
        <v>846</v>
      </c>
      <c r="F2513" s="25" t="s">
        <v>846</v>
      </c>
      <c r="G2513" s="26" t="s">
        <v>699</v>
      </c>
    </row>
    <row r="2514" spans="1:7" x14ac:dyDescent="0.3">
      <c r="A2514" s="23"/>
      <c r="B2514" s="24"/>
      <c r="C2514" s="24" t="s">
        <v>405</v>
      </c>
      <c r="D2514" s="25" t="s">
        <v>262</v>
      </c>
      <c r="E2514" s="25" t="s">
        <v>846</v>
      </c>
      <c r="F2514" s="25" t="s">
        <v>846</v>
      </c>
      <c r="G2514" s="26" t="s">
        <v>699</v>
      </c>
    </row>
    <row r="2515" spans="1:7" x14ac:dyDescent="0.3">
      <c r="A2515" s="23"/>
      <c r="B2515" s="24"/>
      <c r="C2515" s="24" t="s">
        <v>1377</v>
      </c>
      <c r="D2515" s="25" t="s">
        <v>262</v>
      </c>
      <c r="E2515" s="25" t="s">
        <v>846</v>
      </c>
      <c r="F2515" s="25" t="s">
        <v>846</v>
      </c>
      <c r="G2515" s="26" t="s">
        <v>699</v>
      </c>
    </row>
    <row r="2516" spans="1:7" ht="18" thickBot="1" x14ac:dyDescent="0.35">
      <c r="A2516" s="23"/>
      <c r="B2516" s="24"/>
      <c r="C2516" s="24" t="s">
        <v>407</v>
      </c>
      <c r="D2516" s="25" t="s">
        <v>262</v>
      </c>
      <c r="E2516" s="25" t="s">
        <v>408</v>
      </c>
      <c r="F2516" s="25" t="s">
        <v>549</v>
      </c>
      <c r="G2516" s="26" t="s">
        <v>993</v>
      </c>
    </row>
    <row r="2517" spans="1:7" ht="18" thickBot="1" x14ac:dyDescent="0.35">
      <c r="A2517" s="392"/>
      <c r="B2517" s="392"/>
      <c r="C2517" s="392"/>
      <c r="D2517" s="393"/>
      <c r="E2517" s="27">
        <v>10</v>
      </c>
      <c r="F2517" s="27">
        <v>20</v>
      </c>
      <c r="G2517" s="5">
        <v>30</v>
      </c>
    </row>
    <row r="2518" spans="1:7" s="205" customFormat="1" ht="18" x14ac:dyDescent="0.3">
      <c r="A2518" s="15" t="s">
        <v>5153</v>
      </c>
    </row>
    <row r="2519" spans="1:7" ht="18" thickBot="1" x14ac:dyDescent="0.35">
      <c r="A2519" s="17" t="s">
        <v>488</v>
      </c>
    </row>
    <row r="2520" spans="1:7" ht="18" thickBot="1" x14ac:dyDescent="0.35">
      <c r="A2520" s="386" t="s">
        <v>0</v>
      </c>
      <c r="B2520" s="396" t="s">
        <v>217</v>
      </c>
      <c r="C2520" s="396" t="s">
        <v>250</v>
      </c>
      <c r="D2520" s="396" t="s">
        <v>251</v>
      </c>
      <c r="E2520" s="462" t="s">
        <v>4975</v>
      </c>
      <c r="F2520" s="490"/>
      <c r="G2520" s="463"/>
    </row>
    <row r="2521" spans="1:7" ht="18" thickBot="1" x14ac:dyDescent="0.35">
      <c r="A2521" s="388"/>
      <c r="B2521" s="397"/>
      <c r="C2521" s="397"/>
      <c r="D2521" s="397"/>
      <c r="E2521" s="22" t="s">
        <v>2847</v>
      </c>
      <c r="F2521" s="22" t="s">
        <v>4976</v>
      </c>
      <c r="G2521" s="4" t="s">
        <v>4977</v>
      </c>
    </row>
    <row r="2522" spans="1:7" x14ac:dyDescent="0.3">
      <c r="A2522" s="20" t="s">
        <v>5154</v>
      </c>
      <c r="B2522" s="389" t="s">
        <v>5141</v>
      </c>
      <c r="C2522" s="28" t="s">
        <v>349</v>
      </c>
      <c r="D2522" s="22"/>
      <c r="E2522" s="22"/>
      <c r="F2522" s="22"/>
      <c r="G2522" s="4"/>
    </row>
    <row r="2523" spans="1:7" x14ac:dyDescent="0.3">
      <c r="A2523" s="23"/>
      <c r="B2523" s="390"/>
      <c r="C2523" s="24" t="s">
        <v>4636</v>
      </c>
      <c r="D2523" s="25" t="s">
        <v>351</v>
      </c>
      <c r="E2523" s="25">
        <v>1.0049999999999999</v>
      </c>
      <c r="F2523" s="25">
        <v>1.02</v>
      </c>
      <c r="G2523" s="26">
        <v>1.02</v>
      </c>
    </row>
    <row r="2524" spans="1:7" x14ac:dyDescent="0.3">
      <c r="A2524" s="23"/>
      <c r="B2524" s="390"/>
      <c r="C2524" s="24" t="s">
        <v>3602</v>
      </c>
      <c r="D2524" s="25" t="s">
        <v>351</v>
      </c>
      <c r="E2524" s="25" t="s">
        <v>4980</v>
      </c>
      <c r="F2524" s="32">
        <v>9280</v>
      </c>
      <c r="G2524" s="39">
        <v>7850</v>
      </c>
    </row>
    <row r="2525" spans="1:7" x14ac:dyDescent="0.3">
      <c r="A2525" s="23"/>
      <c r="B2525" s="25"/>
      <c r="C2525" s="24" t="s">
        <v>350</v>
      </c>
      <c r="D2525" s="25" t="s">
        <v>351</v>
      </c>
      <c r="E2525" s="25" t="s">
        <v>228</v>
      </c>
      <c r="F2525" s="32">
        <v>6500</v>
      </c>
      <c r="G2525" s="39">
        <v>6930</v>
      </c>
    </row>
    <row r="2526" spans="1:7" x14ac:dyDescent="0.3">
      <c r="A2526" s="23"/>
      <c r="B2526" s="25"/>
      <c r="C2526" s="29" t="s">
        <v>424</v>
      </c>
      <c r="D2526" s="25" t="s">
        <v>254</v>
      </c>
      <c r="E2526" s="25" t="s">
        <v>5142</v>
      </c>
      <c r="F2526" s="25" t="s">
        <v>5130</v>
      </c>
      <c r="G2526" s="26" t="s">
        <v>5131</v>
      </c>
    </row>
    <row r="2527" spans="1:7" x14ac:dyDescent="0.3">
      <c r="A2527" s="23"/>
      <c r="B2527" s="25"/>
      <c r="C2527" s="29" t="s">
        <v>284</v>
      </c>
      <c r="D2527" s="25"/>
      <c r="E2527" s="25"/>
      <c r="F2527" s="25"/>
      <c r="G2527" s="26"/>
    </row>
    <row r="2528" spans="1:7" x14ac:dyDescent="0.3">
      <c r="A2528" s="23"/>
      <c r="B2528" s="25"/>
      <c r="C2528" s="24" t="s">
        <v>363</v>
      </c>
      <c r="D2528" s="25" t="s">
        <v>262</v>
      </c>
      <c r="E2528" s="25" t="s">
        <v>228</v>
      </c>
      <c r="F2528" s="32">
        <v>1600</v>
      </c>
      <c r="G2528" s="39">
        <v>1730</v>
      </c>
    </row>
    <row r="2529" spans="1:7" x14ac:dyDescent="0.3">
      <c r="A2529" s="23"/>
      <c r="B2529" s="25"/>
      <c r="C2529" s="24" t="s">
        <v>4983</v>
      </c>
      <c r="D2529" s="25" t="s">
        <v>262</v>
      </c>
      <c r="E2529" s="25" t="s">
        <v>764</v>
      </c>
      <c r="F2529" s="25" t="s">
        <v>2172</v>
      </c>
      <c r="G2529" s="26" t="s">
        <v>1103</v>
      </c>
    </row>
    <row r="2530" spans="1:7" ht="18" thickBot="1" x14ac:dyDescent="0.35">
      <c r="A2530" s="23"/>
      <c r="B2530" s="25"/>
      <c r="C2530" s="24" t="s">
        <v>5125</v>
      </c>
      <c r="D2530" s="25" t="s">
        <v>262</v>
      </c>
      <c r="E2530" s="25" t="s">
        <v>1337</v>
      </c>
      <c r="F2530" s="25" t="s">
        <v>723</v>
      </c>
      <c r="G2530" s="26" t="s">
        <v>1353</v>
      </c>
    </row>
    <row r="2531" spans="1:7" ht="18" thickBot="1" x14ac:dyDescent="0.35">
      <c r="A2531" s="392"/>
      <c r="B2531" s="392"/>
      <c r="C2531" s="392"/>
      <c r="D2531" s="393"/>
      <c r="E2531" s="27">
        <v>10</v>
      </c>
      <c r="F2531" s="27">
        <v>20</v>
      </c>
      <c r="G2531" s="5">
        <v>30</v>
      </c>
    </row>
    <row r="2532" spans="1:7" s="205" customFormat="1" ht="18" x14ac:dyDescent="0.3">
      <c r="A2532" s="15" t="s">
        <v>5155</v>
      </c>
    </row>
    <row r="2533" spans="1:7" ht="18" thickBot="1" x14ac:dyDescent="0.35">
      <c r="A2533" s="17" t="s">
        <v>488</v>
      </c>
    </row>
    <row r="2534" spans="1:7" ht="18" thickBot="1" x14ac:dyDescent="0.35">
      <c r="A2534" s="386" t="s">
        <v>0</v>
      </c>
      <c r="B2534" s="396" t="s">
        <v>217</v>
      </c>
      <c r="C2534" s="396" t="s">
        <v>250</v>
      </c>
      <c r="D2534" s="396" t="s">
        <v>251</v>
      </c>
      <c r="E2534" s="462" t="s">
        <v>5144</v>
      </c>
      <c r="F2534" s="490"/>
      <c r="G2534" s="463"/>
    </row>
    <row r="2535" spans="1:7" ht="18" thickBot="1" x14ac:dyDescent="0.35">
      <c r="A2535" s="388"/>
      <c r="B2535" s="397"/>
      <c r="C2535" s="397"/>
      <c r="D2535" s="397"/>
      <c r="E2535" s="22" t="s">
        <v>5145</v>
      </c>
      <c r="F2535" s="22" t="s">
        <v>5146</v>
      </c>
      <c r="G2535" s="4" t="s">
        <v>5147</v>
      </c>
    </row>
    <row r="2536" spans="1:7" x14ac:dyDescent="0.3">
      <c r="A2536" s="20" t="s">
        <v>5156</v>
      </c>
      <c r="B2536" s="389" t="s">
        <v>5149</v>
      </c>
      <c r="C2536" s="28" t="s">
        <v>349</v>
      </c>
      <c r="D2536" s="22"/>
      <c r="E2536" s="22"/>
      <c r="F2536" s="22"/>
      <c r="G2536" s="4"/>
    </row>
    <row r="2537" spans="1:7" x14ac:dyDescent="0.3">
      <c r="A2537" s="23"/>
      <c r="B2537" s="390"/>
      <c r="C2537" s="24" t="s">
        <v>4636</v>
      </c>
      <c r="D2537" s="25" t="s">
        <v>351</v>
      </c>
      <c r="E2537" s="25">
        <v>1.0049999999999999</v>
      </c>
      <c r="F2537" s="25">
        <v>1.02</v>
      </c>
      <c r="G2537" s="26">
        <v>1.02</v>
      </c>
    </row>
    <row r="2538" spans="1:7" x14ac:dyDescent="0.3">
      <c r="A2538" s="23"/>
      <c r="B2538" s="390"/>
      <c r="C2538" s="24" t="s">
        <v>3602</v>
      </c>
      <c r="D2538" s="25" t="s">
        <v>351</v>
      </c>
      <c r="E2538" s="25" t="s">
        <v>4980</v>
      </c>
      <c r="F2538" s="32">
        <v>9280</v>
      </c>
      <c r="G2538" s="39">
        <v>7850</v>
      </c>
    </row>
    <row r="2539" spans="1:7" x14ac:dyDescent="0.3">
      <c r="A2539" s="23"/>
      <c r="B2539" s="25"/>
      <c r="C2539" s="24" t="s">
        <v>350</v>
      </c>
      <c r="D2539" s="25" t="s">
        <v>351</v>
      </c>
      <c r="E2539" s="25" t="s">
        <v>228</v>
      </c>
      <c r="F2539" s="32">
        <v>6500</v>
      </c>
      <c r="G2539" s="39">
        <v>6930</v>
      </c>
    </row>
    <row r="2540" spans="1:7" x14ac:dyDescent="0.3">
      <c r="A2540" s="23"/>
      <c r="B2540" s="25"/>
      <c r="C2540" s="29" t="s">
        <v>457</v>
      </c>
      <c r="D2540" s="25" t="s">
        <v>254</v>
      </c>
      <c r="E2540" s="25" t="s">
        <v>5150</v>
      </c>
      <c r="F2540" s="25" t="s">
        <v>5151</v>
      </c>
      <c r="G2540" s="26" t="s">
        <v>5152</v>
      </c>
    </row>
    <row r="2541" spans="1:7" x14ac:dyDescent="0.3">
      <c r="A2541" s="23"/>
      <c r="B2541" s="25"/>
      <c r="C2541" s="29" t="s">
        <v>284</v>
      </c>
      <c r="D2541" s="25"/>
      <c r="E2541" s="25"/>
      <c r="F2541" s="25"/>
      <c r="G2541" s="26"/>
    </row>
    <row r="2542" spans="1:7" x14ac:dyDescent="0.3">
      <c r="A2542" s="23"/>
      <c r="B2542" s="25"/>
      <c r="C2542" s="24" t="s">
        <v>363</v>
      </c>
      <c r="D2542" s="25" t="s">
        <v>262</v>
      </c>
      <c r="E2542" s="25" t="s">
        <v>228</v>
      </c>
      <c r="F2542" s="32">
        <v>1600</v>
      </c>
      <c r="G2542" s="39">
        <v>1730</v>
      </c>
    </row>
    <row r="2543" spans="1:7" x14ac:dyDescent="0.3">
      <c r="A2543" s="23"/>
      <c r="B2543" s="25"/>
      <c r="C2543" s="24" t="s">
        <v>4983</v>
      </c>
      <c r="D2543" s="25" t="s">
        <v>262</v>
      </c>
      <c r="E2543" s="25" t="s">
        <v>764</v>
      </c>
      <c r="F2543" s="25" t="s">
        <v>2172</v>
      </c>
      <c r="G2543" s="26" t="s">
        <v>1103</v>
      </c>
    </row>
    <row r="2544" spans="1:7" x14ac:dyDescent="0.3">
      <c r="A2544" s="23"/>
      <c r="B2544" s="25"/>
      <c r="C2544" s="24" t="s">
        <v>3868</v>
      </c>
      <c r="D2544" s="25" t="s">
        <v>262</v>
      </c>
      <c r="E2544" s="25" t="s">
        <v>1196</v>
      </c>
      <c r="F2544" s="25" t="s">
        <v>1196</v>
      </c>
      <c r="G2544" s="26" t="s">
        <v>873</v>
      </c>
    </row>
    <row r="2545" spans="1:7" x14ac:dyDescent="0.3">
      <c r="A2545" s="23"/>
      <c r="B2545" s="25"/>
      <c r="C2545" s="24" t="s">
        <v>405</v>
      </c>
      <c r="D2545" s="25" t="s">
        <v>262</v>
      </c>
      <c r="E2545" s="25" t="s">
        <v>1196</v>
      </c>
      <c r="F2545" s="25" t="s">
        <v>1196</v>
      </c>
      <c r="G2545" s="26" t="s">
        <v>873</v>
      </c>
    </row>
    <row r="2546" spans="1:7" ht="18" thickBot="1" x14ac:dyDescent="0.35">
      <c r="A2546" s="23"/>
      <c r="B2546" s="25"/>
      <c r="C2546" s="24" t="s">
        <v>407</v>
      </c>
      <c r="D2546" s="25" t="s">
        <v>262</v>
      </c>
      <c r="E2546" s="25" t="s">
        <v>408</v>
      </c>
      <c r="F2546" s="25" t="s">
        <v>549</v>
      </c>
      <c r="G2546" s="26" t="s">
        <v>993</v>
      </c>
    </row>
    <row r="2547" spans="1:7" ht="18" thickBot="1" x14ac:dyDescent="0.35">
      <c r="A2547" s="392"/>
      <c r="B2547" s="392"/>
      <c r="C2547" s="392"/>
      <c r="D2547" s="393"/>
      <c r="E2547" s="27">
        <v>10</v>
      </c>
      <c r="F2547" s="27">
        <v>20</v>
      </c>
      <c r="G2547" s="5">
        <v>30</v>
      </c>
    </row>
    <row r="2548" spans="1:7" s="205" customFormat="1" ht="18" x14ac:dyDescent="0.3">
      <c r="A2548" s="15" t="s">
        <v>5157</v>
      </c>
    </row>
    <row r="2549" spans="1:7" x14ac:dyDescent="0.3">
      <c r="A2549" s="16" t="s">
        <v>211</v>
      </c>
    </row>
    <row r="2550" spans="1:7" x14ac:dyDescent="0.3">
      <c r="A2550" s="17" t="s">
        <v>5158</v>
      </c>
    </row>
    <row r="2551" spans="1:7" ht="18" thickBot="1" x14ac:dyDescent="0.35">
      <c r="A2551" s="17" t="s">
        <v>488</v>
      </c>
    </row>
    <row r="2552" spans="1:7" ht="51.75" thickBot="1" x14ac:dyDescent="0.35">
      <c r="A2552" s="20" t="s">
        <v>0</v>
      </c>
      <c r="B2552" s="22" t="s">
        <v>217</v>
      </c>
      <c r="C2552" s="22" t="s">
        <v>250</v>
      </c>
      <c r="D2552" s="22" t="s">
        <v>251</v>
      </c>
      <c r="E2552" s="22" t="s">
        <v>5159</v>
      </c>
      <c r="F2552" s="4" t="s">
        <v>5160</v>
      </c>
    </row>
    <row r="2553" spans="1:7" x14ac:dyDescent="0.3">
      <c r="A2553" s="20" t="s">
        <v>5161</v>
      </c>
      <c r="B2553" s="389" t="s">
        <v>5162</v>
      </c>
      <c r="C2553" s="28" t="s">
        <v>369</v>
      </c>
      <c r="D2553" s="22"/>
      <c r="E2553" s="22"/>
      <c r="F2553" s="4"/>
    </row>
    <row r="2554" spans="1:7" x14ac:dyDescent="0.3">
      <c r="A2554" s="23"/>
      <c r="B2554" s="390"/>
      <c r="C2554" s="24" t="s">
        <v>5163</v>
      </c>
      <c r="D2554" s="25" t="s">
        <v>351</v>
      </c>
      <c r="E2554" s="25">
        <v>1.0249999999999999</v>
      </c>
      <c r="F2554" s="26">
        <v>1.0249999999999999</v>
      </c>
    </row>
    <row r="2555" spans="1:7" x14ac:dyDescent="0.3">
      <c r="A2555" s="23"/>
      <c r="B2555" s="390"/>
      <c r="C2555" s="24" t="s">
        <v>5164</v>
      </c>
      <c r="D2555" s="25" t="s">
        <v>3629</v>
      </c>
      <c r="E2555" s="32">
        <v>6700</v>
      </c>
      <c r="F2555" s="39">
        <v>6700</v>
      </c>
    </row>
    <row r="2556" spans="1:7" x14ac:dyDescent="0.3">
      <c r="A2556" s="23"/>
      <c r="B2556" s="25"/>
      <c r="C2556" s="24" t="s">
        <v>422</v>
      </c>
      <c r="D2556" s="25" t="s">
        <v>423</v>
      </c>
      <c r="E2556" s="25">
        <v>2</v>
      </c>
      <c r="F2556" s="26">
        <v>2</v>
      </c>
    </row>
    <row r="2557" spans="1:7" x14ac:dyDescent="0.3">
      <c r="A2557" s="23"/>
      <c r="B2557" s="25"/>
      <c r="C2557" s="29" t="s">
        <v>2126</v>
      </c>
      <c r="D2557" s="25" t="s">
        <v>254</v>
      </c>
      <c r="E2557" s="25" t="s">
        <v>1639</v>
      </c>
      <c r="F2557" s="26" t="s">
        <v>5165</v>
      </c>
    </row>
    <row r="2558" spans="1:7" x14ac:dyDescent="0.3">
      <c r="A2558" s="23"/>
      <c r="B2558" s="25"/>
      <c r="C2558" s="29" t="s">
        <v>260</v>
      </c>
      <c r="D2558" s="25"/>
      <c r="E2558" s="25"/>
      <c r="F2558" s="26"/>
    </row>
    <row r="2559" spans="1:7" x14ac:dyDescent="0.3">
      <c r="A2559" s="23"/>
      <c r="B2559" s="25"/>
      <c r="C2559" s="24" t="s">
        <v>500</v>
      </c>
      <c r="D2559" s="25" t="s">
        <v>262</v>
      </c>
      <c r="E2559" s="25" t="s">
        <v>1647</v>
      </c>
      <c r="F2559" s="26" t="s">
        <v>358</v>
      </c>
    </row>
    <row r="2560" spans="1:7" x14ac:dyDescent="0.3">
      <c r="A2560" s="23"/>
      <c r="B2560" s="25"/>
      <c r="C2560" s="24" t="s">
        <v>2794</v>
      </c>
      <c r="D2560" s="25" t="s">
        <v>262</v>
      </c>
      <c r="E2560" s="25" t="s">
        <v>399</v>
      </c>
      <c r="F2560" s="26" t="s">
        <v>1715</v>
      </c>
    </row>
    <row r="2561" spans="1:6" x14ac:dyDescent="0.3">
      <c r="A2561" s="23"/>
      <c r="B2561" s="25"/>
      <c r="C2561" s="24" t="s">
        <v>5166</v>
      </c>
      <c r="D2561" s="25" t="s">
        <v>262</v>
      </c>
      <c r="E2561" s="32">
        <v>3300</v>
      </c>
      <c r="F2561" s="39">
        <v>3300</v>
      </c>
    </row>
    <row r="2562" spans="1:6" x14ac:dyDescent="0.3">
      <c r="A2562" s="23"/>
      <c r="B2562" s="25"/>
      <c r="C2562" s="24" t="s">
        <v>5167</v>
      </c>
      <c r="D2562" s="25" t="s">
        <v>262</v>
      </c>
      <c r="E2562" s="32">
        <v>9100</v>
      </c>
      <c r="F2562" s="39">
        <v>9100</v>
      </c>
    </row>
    <row r="2563" spans="1:6" x14ac:dyDescent="0.3">
      <c r="A2563" s="23"/>
      <c r="B2563" s="25"/>
      <c r="C2563" s="24" t="s">
        <v>4695</v>
      </c>
      <c r="D2563" s="25" t="s">
        <v>262</v>
      </c>
      <c r="E2563" s="32">
        <v>1300</v>
      </c>
      <c r="F2563" s="39">
        <v>1300</v>
      </c>
    </row>
    <row r="2564" spans="1:6" x14ac:dyDescent="0.3">
      <c r="A2564" s="23"/>
      <c r="B2564" s="25"/>
      <c r="C2564" s="24" t="s">
        <v>3447</v>
      </c>
      <c r="D2564" s="25" t="s">
        <v>262</v>
      </c>
      <c r="E2564" s="25" t="s">
        <v>5168</v>
      </c>
      <c r="F2564" s="39">
        <v>1200</v>
      </c>
    </row>
    <row r="2565" spans="1:6" x14ac:dyDescent="0.3">
      <c r="A2565" s="23"/>
      <c r="B2565" s="25"/>
      <c r="C2565" s="24" t="s">
        <v>405</v>
      </c>
      <c r="D2565" s="25" t="s">
        <v>262</v>
      </c>
      <c r="E2565" s="25" t="s">
        <v>228</v>
      </c>
      <c r="F2565" s="26" t="s">
        <v>1395</v>
      </c>
    </row>
    <row r="2566" spans="1:6" x14ac:dyDescent="0.3">
      <c r="A2566" s="23"/>
      <c r="B2566" s="25"/>
      <c r="C2566" s="24" t="s">
        <v>407</v>
      </c>
      <c r="D2566" s="25" t="s">
        <v>262</v>
      </c>
      <c r="E2566" s="25" t="s">
        <v>228</v>
      </c>
      <c r="F2566" s="26" t="s">
        <v>3894</v>
      </c>
    </row>
    <row r="2567" spans="1:6" x14ac:dyDescent="0.3">
      <c r="A2567" s="23"/>
      <c r="B2567" s="25"/>
      <c r="C2567" s="24" t="s">
        <v>5169</v>
      </c>
      <c r="D2567" s="25" t="s">
        <v>262</v>
      </c>
      <c r="E2567" s="32">
        <v>3300</v>
      </c>
      <c r="F2567" s="39">
        <v>3800</v>
      </c>
    </row>
    <row r="2568" spans="1:6" x14ac:dyDescent="0.3">
      <c r="A2568" s="23"/>
      <c r="B2568" s="25"/>
      <c r="C2568" s="24" t="s">
        <v>5170</v>
      </c>
      <c r="D2568" s="25" t="s">
        <v>262</v>
      </c>
      <c r="E2568" s="32">
        <v>3300</v>
      </c>
      <c r="F2568" s="39">
        <v>3800</v>
      </c>
    </row>
    <row r="2569" spans="1:6" x14ac:dyDescent="0.3">
      <c r="A2569" s="23"/>
      <c r="B2569" s="25"/>
      <c r="C2569" s="24" t="s">
        <v>5171</v>
      </c>
      <c r="D2569" s="25" t="s">
        <v>262</v>
      </c>
      <c r="E2569" s="32">
        <v>5300</v>
      </c>
      <c r="F2569" s="39">
        <v>5300</v>
      </c>
    </row>
    <row r="2570" spans="1:6" ht="18" thickBot="1" x14ac:dyDescent="0.35">
      <c r="A2570" s="23"/>
      <c r="B2570" s="25"/>
      <c r="C2570" s="24" t="s">
        <v>1541</v>
      </c>
      <c r="D2570" s="25" t="s">
        <v>423</v>
      </c>
      <c r="E2570" s="25" t="s">
        <v>101</v>
      </c>
      <c r="F2570" s="26" t="s">
        <v>101</v>
      </c>
    </row>
    <row r="2571" spans="1:6" ht="18" thickBot="1" x14ac:dyDescent="0.35">
      <c r="A2571" s="392"/>
      <c r="B2571" s="392"/>
      <c r="C2571" s="392"/>
      <c r="D2571" s="393"/>
      <c r="E2571" s="27">
        <v>10</v>
      </c>
      <c r="F2571" s="5">
        <v>20</v>
      </c>
    </row>
    <row r="2572" spans="1:6" s="205" customFormat="1" ht="18" x14ac:dyDescent="0.3">
      <c r="A2572" s="15" t="s">
        <v>5172</v>
      </c>
    </row>
    <row r="2573" spans="1:6" x14ac:dyDescent="0.3">
      <c r="A2573" s="16" t="s">
        <v>211</v>
      </c>
    </row>
    <row r="2574" spans="1:6" x14ac:dyDescent="0.3">
      <c r="A2574" s="17" t="s">
        <v>5158</v>
      </c>
    </row>
    <row r="2575" spans="1:6" ht="18" thickBot="1" x14ac:dyDescent="0.35">
      <c r="A2575" s="17" t="s">
        <v>488</v>
      </c>
    </row>
    <row r="2576" spans="1:6" ht="26.25" thickBot="1" x14ac:dyDescent="0.35">
      <c r="A2576" s="20" t="s">
        <v>0</v>
      </c>
      <c r="B2576" s="22" t="s">
        <v>217</v>
      </c>
      <c r="C2576" s="22" t="s">
        <v>250</v>
      </c>
      <c r="D2576" s="22" t="s">
        <v>251</v>
      </c>
      <c r="E2576" s="4" t="s">
        <v>477</v>
      </c>
    </row>
    <row r="2577" spans="1:5" x14ac:dyDescent="0.3">
      <c r="A2577" s="20" t="s">
        <v>5173</v>
      </c>
      <c r="B2577" s="389" t="s">
        <v>5174</v>
      </c>
      <c r="C2577" s="28" t="s">
        <v>369</v>
      </c>
      <c r="D2577" s="22"/>
      <c r="E2577" s="4"/>
    </row>
    <row r="2578" spans="1:5" x14ac:dyDescent="0.3">
      <c r="A2578" s="23"/>
      <c r="B2578" s="390"/>
      <c r="C2578" s="24" t="s">
        <v>5163</v>
      </c>
      <c r="D2578" s="25" t="s">
        <v>351</v>
      </c>
      <c r="E2578" s="26">
        <v>1.0249999999999999</v>
      </c>
    </row>
    <row r="2579" spans="1:5" x14ac:dyDescent="0.3">
      <c r="A2579" s="23"/>
      <c r="B2579" s="390"/>
      <c r="C2579" s="24" t="s">
        <v>5164</v>
      </c>
      <c r="D2579" s="25" t="s">
        <v>3629</v>
      </c>
      <c r="E2579" s="39">
        <v>6700</v>
      </c>
    </row>
    <row r="2580" spans="1:5" x14ac:dyDescent="0.3">
      <c r="A2580" s="23"/>
      <c r="B2580" s="25"/>
      <c r="C2580" s="24" t="s">
        <v>422</v>
      </c>
      <c r="D2580" s="25" t="s">
        <v>423</v>
      </c>
      <c r="E2580" s="26">
        <v>2</v>
      </c>
    </row>
    <row r="2581" spans="1:5" x14ac:dyDescent="0.3">
      <c r="A2581" s="23"/>
      <c r="B2581" s="25"/>
      <c r="C2581" s="29" t="s">
        <v>2126</v>
      </c>
      <c r="D2581" s="25" t="s">
        <v>254</v>
      </c>
      <c r="E2581" s="26" t="s">
        <v>1559</v>
      </c>
    </row>
    <row r="2582" spans="1:5" x14ac:dyDescent="0.3">
      <c r="A2582" s="23"/>
      <c r="B2582" s="25"/>
      <c r="C2582" s="29" t="s">
        <v>260</v>
      </c>
      <c r="D2582" s="25"/>
      <c r="E2582" s="26"/>
    </row>
    <row r="2583" spans="1:5" x14ac:dyDescent="0.3">
      <c r="A2583" s="23"/>
      <c r="B2583" s="25"/>
      <c r="C2583" s="24" t="s">
        <v>500</v>
      </c>
      <c r="D2583" s="25" t="s">
        <v>262</v>
      </c>
      <c r="E2583" s="26" t="s">
        <v>850</v>
      </c>
    </row>
    <row r="2584" spans="1:5" x14ac:dyDescent="0.3">
      <c r="A2584" s="23"/>
      <c r="B2584" s="25"/>
      <c r="C2584" s="24" t="s">
        <v>2794</v>
      </c>
      <c r="D2584" s="25" t="s">
        <v>262</v>
      </c>
      <c r="E2584" s="26" t="s">
        <v>1284</v>
      </c>
    </row>
    <row r="2585" spans="1:5" x14ac:dyDescent="0.3">
      <c r="A2585" s="23"/>
      <c r="B2585" s="25"/>
      <c r="C2585" s="24" t="s">
        <v>5166</v>
      </c>
      <c r="D2585" s="25" t="s">
        <v>262</v>
      </c>
      <c r="E2585" s="39">
        <v>2970</v>
      </c>
    </row>
    <row r="2586" spans="1:5" x14ac:dyDescent="0.3">
      <c r="A2586" s="23"/>
      <c r="B2586" s="25"/>
      <c r="C2586" s="24" t="s">
        <v>5167</v>
      </c>
      <c r="D2586" s="25" t="s">
        <v>262</v>
      </c>
      <c r="E2586" s="39">
        <v>8100</v>
      </c>
    </row>
    <row r="2587" spans="1:5" x14ac:dyDescent="0.3">
      <c r="A2587" s="23"/>
      <c r="B2587" s="25"/>
      <c r="C2587" s="24" t="s">
        <v>4695</v>
      </c>
      <c r="D2587" s="25" t="s">
        <v>262</v>
      </c>
      <c r="E2587" s="39">
        <v>1170</v>
      </c>
    </row>
    <row r="2588" spans="1:5" x14ac:dyDescent="0.3">
      <c r="A2588" s="23"/>
      <c r="B2588" s="25"/>
      <c r="C2588" s="24" t="s">
        <v>3447</v>
      </c>
      <c r="D2588" s="25" t="s">
        <v>262</v>
      </c>
      <c r="E2588" s="26" t="s">
        <v>5175</v>
      </c>
    </row>
    <row r="2589" spans="1:5" x14ac:dyDescent="0.3">
      <c r="A2589" s="23"/>
      <c r="B2589" s="25"/>
      <c r="C2589" s="24" t="s">
        <v>5169</v>
      </c>
      <c r="D2589" s="25" t="s">
        <v>262</v>
      </c>
      <c r="E2589" s="39">
        <v>3300</v>
      </c>
    </row>
    <row r="2590" spans="1:5" x14ac:dyDescent="0.3">
      <c r="A2590" s="23"/>
      <c r="B2590" s="25"/>
      <c r="C2590" s="24" t="s">
        <v>5170</v>
      </c>
      <c r="D2590" s="25" t="s">
        <v>262</v>
      </c>
      <c r="E2590" s="39">
        <v>3300</v>
      </c>
    </row>
    <row r="2591" spans="1:5" ht="18" thickBot="1" x14ac:dyDescent="0.35">
      <c r="A2591" s="23"/>
      <c r="B2591" s="25"/>
      <c r="C2591" s="24" t="s">
        <v>1541</v>
      </c>
      <c r="D2591" s="25" t="s">
        <v>423</v>
      </c>
      <c r="E2591" s="26" t="s">
        <v>101</v>
      </c>
    </row>
    <row r="2592" spans="1:5" ht="18" thickBot="1" x14ac:dyDescent="0.35">
      <c r="A2592" s="392"/>
      <c r="B2592" s="392"/>
      <c r="C2592" s="392"/>
      <c r="D2592" s="393"/>
      <c r="E2592" s="5">
        <v>10</v>
      </c>
    </row>
    <row r="2593" spans="1:6" s="205" customFormat="1" ht="18" x14ac:dyDescent="0.3">
      <c r="A2593" s="15" t="s">
        <v>5176</v>
      </c>
    </row>
    <row r="2594" spans="1:6" x14ac:dyDescent="0.3">
      <c r="A2594" s="16" t="s">
        <v>211</v>
      </c>
    </row>
    <row r="2595" spans="1:6" x14ac:dyDescent="0.3">
      <c r="A2595" s="17" t="s">
        <v>5177</v>
      </c>
    </row>
    <row r="2596" spans="1:6" ht="18" thickBot="1" x14ac:dyDescent="0.35">
      <c r="A2596" s="17" t="s">
        <v>488</v>
      </c>
    </row>
    <row r="2597" spans="1:6" ht="26.25" thickBot="1" x14ac:dyDescent="0.35">
      <c r="A2597" s="20" t="s">
        <v>0</v>
      </c>
      <c r="B2597" s="22" t="s">
        <v>217</v>
      </c>
      <c r="C2597" s="22" t="s">
        <v>250</v>
      </c>
      <c r="D2597" s="22" t="s">
        <v>251</v>
      </c>
      <c r="E2597" s="22" t="s">
        <v>5178</v>
      </c>
      <c r="F2597" s="4" t="s">
        <v>5179</v>
      </c>
    </row>
    <row r="2598" spans="1:6" x14ac:dyDescent="0.3">
      <c r="A2598" s="20" t="s">
        <v>5180</v>
      </c>
      <c r="B2598" s="389" t="s">
        <v>5181</v>
      </c>
      <c r="C2598" s="28" t="s">
        <v>349</v>
      </c>
      <c r="D2598" s="22"/>
      <c r="E2598" s="22"/>
      <c r="F2598" s="4"/>
    </row>
    <row r="2599" spans="1:6" x14ac:dyDescent="0.3">
      <c r="A2599" s="23"/>
      <c r="B2599" s="390"/>
      <c r="C2599" s="24" t="s">
        <v>5182</v>
      </c>
      <c r="D2599" s="25" t="s">
        <v>351</v>
      </c>
      <c r="E2599" s="25">
        <v>1025</v>
      </c>
      <c r="F2599" s="26">
        <v>1025</v>
      </c>
    </row>
    <row r="2600" spans="1:6" x14ac:dyDescent="0.3">
      <c r="A2600" s="23"/>
      <c r="B2600" s="25"/>
      <c r="C2600" s="24" t="s">
        <v>5164</v>
      </c>
      <c r="D2600" s="25" t="s">
        <v>3629</v>
      </c>
      <c r="E2600" s="25" t="s">
        <v>656</v>
      </c>
      <c r="F2600" s="26" t="s">
        <v>1015</v>
      </c>
    </row>
    <row r="2601" spans="1:6" x14ac:dyDescent="0.3">
      <c r="A2601" s="23"/>
      <c r="B2601" s="25"/>
      <c r="C2601" s="24" t="s">
        <v>422</v>
      </c>
      <c r="D2601" s="25" t="s">
        <v>423</v>
      </c>
      <c r="E2601" s="25">
        <v>2</v>
      </c>
      <c r="F2601" s="26">
        <v>2</v>
      </c>
    </row>
    <row r="2602" spans="1:6" x14ac:dyDescent="0.3">
      <c r="A2602" s="23"/>
      <c r="B2602" s="25"/>
      <c r="C2602" s="29" t="s">
        <v>2126</v>
      </c>
      <c r="D2602" s="25" t="s">
        <v>254</v>
      </c>
      <c r="E2602" s="25" t="s">
        <v>5183</v>
      </c>
      <c r="F2602" s="26" t="s">
        <v>5184</v>
      </c>
    </row>
    <row r="2603" spans="1:6" x14ac:dyDescent="0.3">
      <c r="A2603" s="23"/>
      <c r="B2603" s="25"/>
      <c r="C2603" s="29" t="s">
        <v>284</v>
      </c>
      <c r="D2603" s="25"/>
      <c r="E2603" s="25"/>
      <c r="F2603" s="26"/>
    </row>
    <row r="2604" spans="1:6" x14ac:dyDescent="0.3">
      <c r="A2604" s="23"/>
      <c r="B2604" s="25"/>
      <c r="C2604" s="24" t="s">
        <v>3868</v>
      </c>
      <c r="D2604" s="25" t="s">
        <v>262</v>
      </c>
      <c r="E2604" s="25" t="s">
        <v>832</v>
      </c>
      <c r="F2604" s="26" t="s">
        <v>867</v>
      </c>
    </row>
    <row r="2605" spans="1:6" x14ac:dyDescent="0.3">
      <c r="A2605" s="23"/>
      <c r="B2605" s="25"/>
      <c r="C2605" s="24" t="s">
        <v>3867</v>
      </c>
      <c r="D2605" s="25" t="s">
        <v>262</v>
      </c>
      <c r="E2605" s="25" t="s">
        <v>832</v>
      </c>
      <c r="F2605" s="26" t="s">
        <v>867</v>
      </c>
    </row>
    <row r="2606" spans="1:6" x14ac:dyDescent="0.3">
      <c r="A2606" s="23"/>
      <c r="B2606" s="25"/>
      <c r="C2606" s="24" t="s">
        <v>5166</v>
      </c>
      <c r="D2606" s="25" t="s">
        <v>262</v>
      </c>
      <c r="E2606" s="32">
        <v>3160</v>
      </c>
      <c r="F2606" s="39">
        <v>1330</v>
      </c>
    </row>
    <row r="2607" spans="1:6" x14ac:dyDescent="0.3">
      <c r="A2607" s="23"/>
      <c r="B2607" s="25"/>
      <c r="C2607" s="24" t="s">
        <v>5167</v>
      </c>
      <c r="D2607" s="25" t="s">
        <v>262</v>
      </c>
      <c r="E2607" s="32">
        <v>7890</v>
      </c>
      <c r="F2607" s="26" t="s">
        <v>228</v>
      </c>
    </row>
    <row r="2608" spans="1:6" x14ac:dyDescent="0.3">
      <c r="A2608" s="23"/>
      <c r="B2608" s="25"/>
      <c r="C2608" s="24" t="s">
        <v>3447</v>
      </c>
      <c r="D2608" s="25" t="s">
        <v>262</v>
      </c>
      <c r="E2608" s="32">
        <v>2630</v>
      </c>
      <c r="F2608" s="26" t="s">
        <v>228</v>
      </c>
    </row>
    <row r="2609" spans="1:6" x14ac:dyDescent="0.3">
      <c r="A2609" s="23"/>
      <c r="B2609" s="25"/>
      <c r="C2609" s="24" t="s">
        <v>5169</v>
      </c>
      <c r="D2609" s="25" t="s">
        <v>262</v>
      </c>
      <c r="E2609" s="32">
        <v>7890</v>
      </c>
      <c r="F2609" s="26" t="s">
        <v>228</v>
      </c>
    </row>
    <row r="2610" spans="1:6" x14ac:dyDescent="0.3">
      <c r="A2610" s="23"/>
      <c r="B2610" s="25"/>
      <c r="C2610" s="24" t="s">
        <v>5185</v>
      </c>
      <c r="D2610" s="25" t="s">
        <v>262</v>
      </c>
      <c r="E2610" s="25" t="s">
        <v>228</v>
      </c>
      <c r="F2610" s="39">
        <v>1670</v>
      </c>
    </row>
    <row r="2611" spans="1:6" ht="18" thickBot="1" x14ac:dyDescent="0.35">
      <c r="A2611" s="23"/>
      <c r="B2611" s="25"/>
      <c r="C2611" s="24" t="s">
        <v>1541</v>
      </c>
      <c r="D2611" s="25" t="s">
        <v>423</v>
      </c>
      <c r="E2611" s="25">
        <v>2</v>
      </c>
      <c r="F2611" s="26">
        <v>2</v>
      </c>
    </row>
    <row r="2612" spans="1:6" ht="18" thickBot="1" x14ac:dyDescent="0.35">
      <c r="A2612" s="392"/>
      <c r="B2612" s="392"/>
      <c r="C2612" s="392"/>
      <c r="D2612" s="393"/>
      <c r="E2612" s="27">
        <v>10</v>
      </c>
      <c r="F2612" s="5">
        <v>20</v>
      </c>
    </row>
    <row r="2613" spans="1:6" s="205" customFormat="1" ht="18" x14ac:dyDescent="0.3">
      <c r="A2613" s="15" t="s">
        <v>5186</v>
      </c>
    </row>
    <row r="2614" spans="1:6" ht="18" thickBot="1" x14ac:dyDescent="0.35">
      <c r="A2614" s="17" t="s">
        <v>5122</v>
      </c>
    </row>
    <row r="2615" spans="1:6" ht="18" thickBot="1" x14ac:dyDescent="0.35">
      <c r="A2615" s="386" t="s">
        <v>0</v>
      </c>
      <c r="B2615" s="396" t="s">
        <v>217</v>
      </c>
      <c r="C2615" s="396" t="s">
        <v>250</v>
      </c>
      <c r="D2615" s="396" t="s">
        <v>251</v>
      </c>
      <c r="E2615" s="462" t="s">
        <v>4975</v>
      </c>
      <c r="F2615" s="463"/>
    </row>
    <row r="2616" spans="1:6" ht="18" thickBot="1" x14ac:dyDescent="0.35">
      <c r="A2616" s="388"/>
      <c r="B2616" s="397"/>
      <c r="C2616" s="397"/>
      <c r="D2616" s="397"/>
      <c r="E2616" s="22" t="s">
        <v>4976</v>
      </c>
      <c r="F2616" s="4" t="s">
        <v>4977</v>
      </c>
    </row>
    <row r="2617" spans="1:6" x14ac:dyDescent="0.3">
      <c r="A2617" s="20" t="s">
        <v>5187</v>
      </c>
      <c r="B2617" s="389" t="s">
        <v>5188</v>
      </c>
      <c r="C2617" s="28" t="s">
        <v>349</v>
      </c>
      <c r="D2617" s="22"/>
      <c r="E2617" s="22"/>
      <c r="F2617" s="4"/>
    </row>
    <row r="2618" spans="1:6" x14ac:dyDescent="0.3">
      <c r="A2618" s="23"/>
      <c r="B2618" s="390"/>
      <c r="C2618" s="24" t="s">
        <v>4636</v>
      </c>
      <c r="D2618" s="25" t="s">
        <v>351</v>
      </c>
      <c r="E2618" s="25">
        <v>1.02</v>
      </c>
      <c r="F2618" s="26">
        <v>1.02</v>
      </c>
    </row>
    <row r="2619" spans="1:6" x14ac:dyDescent="0.3">
      <c r="A2619" s="23"/>
      <c r="B2619" s="390"/>
      <c r="C2619" s="24" t="s">
        <v>3602</v>
      </c>
      <c r="D2619" s="25" t="s">
        <v>351</v>
      </c>
      <c r="E2619" s="32">
        <v>9280</v>
      </c>
      <c r="F2619" s="39">
        <v>7850</v>
      </c>
    </row>
    <row r="2620" spans="1:6" x14ac:dyDescent="0.3">
      <c r="A2620" s="23"/>
      <c r="B2620" s="25"/>
      <c r="C2620" s="24" t="s">
        <v>350</v>
      </c>
      <c r="D2620" s="25" t="s">
        <v>351</v>
      </c>
      <c r="E2620" s="32">
        <v>9500</v>
      </c>
      <c r="F2620" s="26" t="s">
        <v>5189</v>
      </c>
    </row>
    <row r="2621" spans="1:6" x14ac:dyDescent="0.3">
      <c r="A2621" s="23"/>
      <c r="B2621" s="25"/>
      <c r="C2621" s="24" t="s">
        <v>422</v>
      </c>
      <c r="D2621" s="25" t="s">
        <v>423</v>
      </c>
      <c r="E2621" s="25">
        <v>1</v>
      </c>
      <c r="F2621" s="26">
        <v>1</v>
      </c>
    </row>
    <row r="2622" spans="1:6" x14ac:dyDescent="0.3">
      <c r="A2622" s="23"/>
      <c r="B2622" s="25"/>
      <c r="C2622" s="29" t="s">
        <v>457</v>
      </c>
      <c r="D2622" s="25" t="s">
        <v>254</v>
      </c>
      <c r="E2622" s="25" t="s">
        <v>5190</v>
      </c>
      <c r="F2622" s="26" t="s">
        <v>2790</v>
      </c>
    </row>
    <row r="2623" spans="1:6" x14ac:dyDescent="0.3">
      <c r="A2623" s="23"/>
      <c r="B2623" s="25"/>
      <c r="C2623" s="29" t="s">
        <v>284</v>
      </c>
      <c r="D2623" s="25"/>
      <c r="E2623" s="25"/>
      <c r="F2623" s="26"/>
    </row>
    <row r="2624" spans="1:6" x14ac:dyDescent="0.3">
      <c r="A2624" s="23"/>
      <c r="B2624" s="25"/>
      <c r="C2624" s="24" t="s">
        <v>363</v>
      </c>
      <c r="D2624" s="25" t="s">
        <v>262</v>
      </c>
      <c r="E2624" s="32">
        <v>2370</v>
      </c>
      <c r="F2624" s="39">
        <v>2620</v>
      </c>
    </row>
    <row r="2625" spans="1:6" x14ac:dyDescent="0.3">
      <c r="A2625" s="23"/>
      <c r="B2625" s="25"/>
      <c r="C2625" s="24" t="s">
        <v>4983</v>
      </c>
      <c r="D2625" s="25" t="s">
        <v>262</v>
      </c>
      <c r="E2625" s="25" t="s">
        <v>2172</v>
      </c>
      <c r="F2625" s="26" t="s">
        <v>1103</v>
      </c>
    </row>
    <row r="2626" spans="1:6" ht="18" thickBot="1" x14ac:dyDescent="0.35">
      <c r="A2626" s="23"/>
      <c r="B2626" s="25"/>
      <c r="C2626" s="24" t="s">
        <v>500</v>
      </c>
      <c r="D2626" s="25" t="s">
        <v>262</v>
      </c>
      <c r="E2626" s="25" t="s">
        <v>1565</v>
      </c>
      <c r="F2626" s="26" t="s">
        <v>832</v>
      </c>
    </row>
    <row r="2627" spans="1:6" ht="18" thickBot="1" x14ac:dyDescent="0.35">
      <c r="A2627" s="392"/>
      <c r="B2627" s="392"/>
      <c r="C2627" s="392"/>
      <c r="D2627" s="393"/>
      <c r="E2627" s="27">
        <v>10</v>
      </c>
      <c r="F2627" s="5">
        <v>20</v>
      </c>
    </row>
    <row r="2628" spans="1:6" s="205" customFormat="1" ht="18" x14ac:dyDescent="0.3">
      <c r="A2628" s="15" t="s">
        <v>5191</v>
      </c>
    </row>
    <row r="2629" spans="1:6" ht="18" thickBot="1" x14ac:dyDescent="0.35">
      <c r="A2629" s="17" t="s">
        <v>488</v>
      </c>
    </row>
    <row r="2630" spans="1:6" ht="18" thickBot="1" x14ac:dyDescent="0.35">
      <c r="A2630" s="386" t="s">
        <v>0</v>
      </c>
      <c r="B2630" s="396" t="s">
        <v>217</v>
      </c>
      <c r="C2630" s="396" t="s">
        <v>250</v>
      </c>
      <c r="D2630" s="396" t="s">
        <v>251</v>
      </c>
      <c r="E2630" s="462" t="s">
        <v>4975</v>
      </c>
      <c r="F2630" s="463"/>
    </row>
    <row r="2631" spans="1:6" ht="18" thickBot="1" x14ac:dyDescent="0.35">
      <c r="A2631" s="388"/>
      <c r="B2631" s="397"/>
      <c r="C2631" s="397"/>
      <c r="D2631" s="397"/>
      <c r="E2631" s="22" t="s">
        <v>4976</v>
      </c>
      <c r="F2631" s="4" t="s">
        <v>4977</v>
      </c>
    </row>
    <row r="2632" spans="1:6" x14ac:dyDescent="0.3">
      <c r="A2632" s="20" t="s">
        <v>5192</v>
      </c>
      <c r="B2632" s="389" t="s">
        <v>5193</v>
      </c>
      <c r="C2632" s="28" t="s">
        <v>349</v>
      </c>
      <c r="D2632" s="22"/>
      <c r="E2632" s="22"/>
      <c r="F2632" s="4"/>
    </row>
    <row r="2633" spans="1:6" x14ac:dyDescent="0.3">
      <c r="A2633" s="23"/>
      <c r="B2633" s="390"/>
      <c r="C2633" s="24" t="s">
        <v>4636</v>
      </c>
      <c r="D2633" s="25" t="s">
        <v>351</v>
      </c>
      <c r="E2633" s="25">
        <v>1.02</v>
      </c>
      <c r="F2633" s="26">
        <v>1.02</v>
      </c>
    </row>
    <row r="2634" spans="1:6" x14ac:dyDescent="0.3">
      <c r="A2634" s="23"/>
      <c r="B2634" s="25"/>
      <c r="C2634" s="24" t="s">
        <v>3602</v>
      </c>
      <c r="D2634" s="25" t="s">
        <v>351</v>
      </c>
      <c r="E2634" s="32">
        <v>9280</v>
      </c>
      <c r="F2634" s="39">
        <v>7850</v>
      </c>
    </row>
    <row r="2635" spans="1:6" x14ac:dyDescent="0.3">
      <c r="A2635" s="23"/>
      <c r="B2635" s="25"/>
      <c r="C2635" s="24" t="s">
        <v>350</v>
      </c>
      <c r="D2635" s="25" t="s">
        <v>351</v>
      </c>
      <c r="E2635" s="32">
        <v>9500</v>
      </c>
      <c r="F2635" s="39">
        <v>10500</v>
      </c>
    </row>
    <row r="2636" spans="1:6" x14ac:dyDescent="0.3">
      <c r="A2636" s="23"/>
      <c r="B2636" s="25"/>
      <c r="C2636" s="24" t="s">
        <v>422</v>
      </c>
      <c r="D2636" s="25" t="s">
        <v>423</v>
      </c>
      <c r="E2636" s="25">
        <v>1</v>
      </c>
      <c r="F2636" s="26">
        <v>1</v>
      </c>
    </row>
    <row r="2637" spans="1:6" x14ac:dyDescent="0.3">
      <c r="A2637" s="23"/>
      <c r="B2637" s="25"/>
      <c r="C2637" s="29" t="s">
        <v>457</v>
      </c>
      <c r="D2637" s="25" t="s">
        <v>254</v>
      </c>
      <c r="E2637" s="25" t="s">
        <v>5194</v>
      </c>
      <c r="F2637" s="26" t="s">
        <v>5195</v>
      </c>
    </row>
    <row r="2638" spans="1:6" x14ac:dyDescent="0.3">
      <c r="A2638" s="23"/>
      <c r="B2638" s="25"/>
      <c r="C2638" s="29" t="s">
        <v>284</v>
      </c>
      <c r="D2638" s="25"/>
      <c r="E2638" s="25"/>
      <c r="F2638" s="26"/>
    </row>
    <row r="2639" spans="1:6" x14ac:dyDescent="0.3">
      <c r="A2639" s="23"/>
      <c r="B2639" s="25"/>
      <c r="C2639" s="24" t="s">
        <v>363</v>
      </c>
      <c r="D2639" s="25" t="s">
        <v>262</v>
      </c>
      <c r="E2639" s="32">
        <v>2370</v>
      </c>
      <c r="F2639" s="39">
        <v>2620</v>
      </c>
    </row>
    <row r="2640" spans="1:6" x14ac:dyDescent="0.3">
      <c r="A2640" s="23"/>
      <c r="B2640" s="25"/>
      <c r="C2640" s="24" t="s">
        <v>4983</v>
      </c>
      <c r="D2640" s="25" t="s">
        <v>262</v>
      </c>
      <c r="E2640" s="25" t="s">
        <v>2172</v>
      </c>
      <c r="F2640" s="26" t="s">
        <v>1103</v>
      </c>
    </row>
    <row r="2641" spans="1:6" x14ac:dyDescent="0.3">
      <c r="A2641" s="23"/>
      <c r="B2641" s="25"/>
      <c r="C2641" s="24" t="s">
        <v>402</v>
      </c>
      <c r="D2641" s="25" t="s">
        <v>262</v>
      </c>
      <c r="E2641" s="25" t="s">
        <v>852</v>
      </c>
      <c r="F2641" s="26" t="s">
        <v>827</v>
      </c>
    </row>
    <row r="2642" spans="1:6" x14ac:dyDescent="0.3">
      <c r="A2642" s="23"/>
      <c r="B2642" s="25"/>
      <c r="C2642" s="24" t="s">
        <v>500</v>
      </c>
      <c r="D2642" s="25" t="s">
        <v>262</v>
      </c>
      <c r="E2642" s="25" t="s">
        <v>359</v>
      </c>
      <c r="F2642" s="26" t="s">
        <v>1596</v>
      </c>
    </row>
    <row r="2643" spans="1:6" x14ac:dyDescent="0.3">
      <c r="A2643" s="23"/>
      <c r="B2643" s="25"/>
      <c r="C2643" s="24" t="s">
        <v>405</v>
      </c>
      <c r="D2643" s="25" t="s">
        <v>262</v>
      </c>
      <c r="E2643" s="25" t="s">
        <v>359</v>
      </c>
      <c r="F2643" s="26" t="s">
        <v>1596</v>
      </c>
    </row>
    <row r="2644" spans="1:6" x14ac:dyDescent="0.3">
      <c r="A2644" s="23"/>
      <c r="B2644" s="25"/>
      <c r="C2644" s="24" t="s">
        <v>1377</v>
      </c>
      <c r="D2644" s="25" t="s">
        <v>262</v>
      </c>
      <c r="E2644" s="25" t="s">
        <v>359</v>
      </c>
      <c r="F2644" s="26" t="s">
        <v>1596</v>
      </c>
    </row>
    <row r="2645" spans="1:6" ht="18" thickBot="1" x14ac:dyDescent="0.35">
      <c r="A2645" s="23"/>
      <c r="B2645" s="25"/>
      <c r="C2645" s="24" t="s">
        <v>407</v>
      </c>
      <c r="D2645" s="25" t="s">
        <v>262</v>
      </c>
      <c r="E2645" s="25" t="s">
        <v>266</v>
      </c>
      <c r="F2645" s="26" t="s">
        <v>266</v>
      </c>
    </row>
    <row r="2646" spans="1:6" ht="18" thickBot="1" x14ac:dyDescent="0.35">
      <c r="A2646" s="392"/>
      <c r="B2646" s="392"/>
      <c r="C2646" s="392"/>
      <c r="D2646" s="393"/>
      <c r="E2646" s="27">
        <v>10</v>
      </c>
      <c r="F2646" s="5">
        <v>20</v>
      </c>
    </row>
    <row r="2647" spans="1:6" s="205" customFormat="1" ht="18" x14ac:dyDescent="0.3">
      <c r="A2647" s="15" t="s">
        <v>5196</v>
      </c>
    </row>
    <row r="2648" spans="1:6" x14ac:dyDescent="0.3">
      <c r="A2648" s="16" t="s">
        <v>211</v>
      </c>
    </row>
    <row r="2649" spans="1:6" x14ac:dyDescent="0.3">
      <c r="A2649" s="17" t="s">
        <v>5197</v>
      </c>
    </row>
    <row r="2650" spans="1:6" ht="18" thickBot="1" x14ac:dyDescent="0.35">
      <c r="A2650" s="17" t="s">
        <v>488</v>
      </c>
    </row>
    <row r="2651" spans="1:6" ht="18" thickBot="1" x14ac:dyDescent="0.35">
      <c r="A2651" s="386" t="s">
        <v>0</v>
      </c>
      <c r="B2651" s="396" t="s">
        <v>217</v>
      </c>
      <c r="C2651" s="396" t="s">
        <v>250</v>
      </c>
      <c r="D2651" s="396" t="s">
        <v>251</v>
      </c>
      <c r="E2651" s="462" t="s">
        <v>4975</v>
      </c>
      <c r="F2651" s="463"/>
    </row>
    <row r="2652" spans="1:6" ht="18" thickBot="1" x14ac:dyDescent="0.35">
      <c r="A2652" s="388"/>
      <c r="B2652" s="397"/>
      <c r="C2652" s="397"/>
      <c r="D2652" s="397"/>
      <c r="E2652" s="22" t="s">
        <v>4976</v>
      </c>
      <c r="F2652" s="4" t="s">
        <v>4977</v>
      </c>
    </row>
    <row r="2653" spans="1:6" x14ac:dyDescent="0.3">
      <c r="A2653" s="20" t="s">
        <v>5198</v>
      </c>
      <c r="B2653" s="389" t="s">
        <v>5199</v>
      </c>
      <c r="C2653" s="28" t="s">
        <v>349</v>
      </c>
      <c r="D2653" s="22"/>
      <c r="E2653" s="22"/>
      <c r="F2653" s="4"/>
    </row>
    <row r="2654" spans="1:6" x14ac:dyDescent="0.3">
      <c r="A2654" s="23"/>
      <c r="B2654" s="390"/>
      <c r="C2654" s="24" t="s">
        <v>4636</v>
      </c>
      <c r="D2654" s="25" t="s">
        <v>351</v>
      </c>
      <c r="E2654" s="25">
        <v>1.02</v>
      </c>
      <c r="F2654" s="26">
        <v>1.02</v>
      </c>
    </row>
    <row r="2655" spans="1:6" x14ac:dyDescent="0.3">
      <c r="A2655" s="23"/>
      <c r="B2655" s="25"/>
      <c r="C2655" s="24" t="s">
        <v>350</v>
      </c>
      <c r="D2655" s="25" t="s">
        <v>351</v>
      </c>
      <c r="E2655" s="32">
        <v>2750</v>
      </c>
      <c r="F2655" s="39">
        <v>4750</v>
      </c>
    </row>
    <row r="2656" spans="1:6" x14ac:dyDescent="0.3">
      <c r="A2656" s="23"/>
      <c r="B2656" s="25"/>
      <c r="C2656" s="24" t="s">
        <v>422</v>
      </c>
      <c r="D2656" s="25" t="s">
        <v>423</v>
      </c>
      <c r="E2656" s="25" t="s">
        <v>1535</v>
      </c>
      <c r="F2656" s="26" t="s">
        <v>1535</v>
      </c>
    </row>
    <row r="2657" spans="1:10" x14ac:dyDescent="0.3">
      <c r="A2657" s="23"/>
      <c r="B2657" s="25"/>
      <c r="C2657" s="29" t="s">
        <v>457</v>
      </c>
      <c r="D2657" s="25" t="s">
        <v>254</v>
      </c>
      <c r="E2657" s="25" t="s">
        <v>5200</v>
      </c>
      <c r="F2657" s="26" t="s">
        <v>5201</v>
      </c>
    </row>
    <row r="2658" spans="1:10" x14ac:dyDescent="0.3">
      <c r="A2658" s="23"/>
      <c r="B2658" s="25"/>
      <c r="C2658" s="29" t="s">
        <v>284</v>
      </c>
      <c r="D2658" s="25"/>
      <c r="E2658" s="25"/>
      <c r="F2658" s="26"/>
    </row>
    <row r="2659" spans="1:10" x14ac:dyDescent="0.3">
      <c r="A2659" s="23"/>
      <c r="B2659" s="25"/>
      <c r="C2659" s="24" t="s">
        <v>363</v>
      </c>
      <c r="D2659" s="25" t="s">
        <v>262</v>
      </c>
      <c r="E2659" s="25" t="s">
        <v>1031</v>
      </c>
      <c r="F2659" s="39">
        <v>1050</v>
      </c>
    </row>
    <row r="2660" spans="1:10" x14ac:dyDescent="0.3">
      <c r="A2660" s="23"/>
      <c r="B2660" s="25"/>
      <c r="C2660" s="24" t="s">
        <v>4983</v>
      </c>
      <c r="D2660" s="25" t="s">
        <v>262</v>
      </c>
      <c r="E2660" s="25" t="s">
        <v>2172</v>
      </c>
      <c r="F2660" s="26" t="s">
        <v>1103</v>
      </c>
    </row>
    <row r="2661" spans="1:10" ht="18" thickBot="1" x14ac:dyDescent="0.35">
      <c r="A2661" s="23"/>
      <c r="B2661" s="25"/>
      <c r="C2661" s="24" t="s">
        <v>1541</v>
      </c>
      <c r="D2661" s="25" t="s">
        <v>423</v>
      </c>
      <c r="E2661" s="25">
        <v>2</v>
      </c>
      <c r="F2661" s="26">
        <v>2</v>
      </c>
    </row>
    <row r="2662" spans="1:10" ht="18" thickBot="1" x14ac:dyDescent="0.35">
      <c r="A2662" s="392"/>
      <c r="B2662" s="392"/>
      <c r="C2662" s="392"/>
      <c r="D2662" s="393"/>
      <c r="E2662" s="27">
        <v>10</v>
      </c>
      <c r="F2662" s="5">
        <v>20</v>
      </c>
    </row>
    <row r="2663" spans="1:10" s="205" customFormat="1" ht="18" x14ac:dyDescent="0.3">
      <c r="A2663" s="15" t="s">
        <v>5202</v>
      </c>
    </row>
    <row r="2664" spans="1:10" s="205" customFormat="1" ht="18" x14ac:dyDescent="0.3">
      <c r="A2664" s="15" t="s">
        <v>5203</v>
      </c>
    </row>
    <row r="2665" spans="1:10" s="205" customFormat="1" ht="18" x14ac:dyDescent="0.3">
      <c r="A2665" s="15" t="s">
        <v>5204</v>
      </c>
    </row>
    <row r="2666" spans="1:10" ht="18" thickBot="1" x14ac:dyDescent="0.35">
      <c r="A2666" s="17" t="s">
        <v>488</v>
      </c>
    </row>
    <row r="2667" spans="1:10" ht="18" thickBot="1" x14ac:dyDescent="0.35">
      <c r="A2667" s="20" t="s">
        <v>5067</v>
      </c>
      <c r="B2667" s="396" t="s">
        <v>217</v>
      </c>
      <c r="C2667" s="396" t="s">
        <v>250</v>
      </c>
      <c r="D2667" s="396" t="s">
        <v>251</v>
      </c>
      <c r="E2667" s="462" t="s">
        <v>5205</v>
      </c>
      <c r="F2667" s="463"/>
      <c r="G2667" s="462" t="s">
        <v>4645</v>
      </c>
      <c r="H2667" s="463"/>
      <c r="I2667" s="462" t="s">
        <v>5206</v>
      </c>
      <c r="J2667" s="463"/>
    </row>
    <row r="2668" spans="1:10" ht="18" thickBot="1" x14ac:dyDescent="0.35">
      <c r="A2668" s="23" t="s">
        <v>5068</v>
      </c>
      <c r="B2668" s="469"/>
      <c r="C2668" s="469"/>
      <c r="D2668" s="469"/>
      <c r="E2668" s="462" t="s">
        <v>4975</v>
      </c>
      <c r="F2668" s="490"/>
      <c r="G2668" s="490"/>
      <c r="H2668" s="490"/>
      <c r="I2668" s="490"/>
      <c r="J2668" s="463"/>
    </row>
    <row r="2669" spans="1:10" ht="18" thickBot="1" x14ac:dyDescent="0.35">
      <c r="A2669" s="286"/>
      <c r="B2669" s="397"/>
      <c r="C2669" s="397"/>
      <c r="D2669" s="397"/>
      <c r="E2669" s="22" t="s">
        <v>4976</v>
      </c>
      <c r="F2669" s="22" t="s">
        <v>4977</v>
      </c>
      <c r="G2669" s="22" t="s">
        <v>4976</v>
      </c>
      <c r="H2669" s="22" t="s">
        <v>4977</v>
      </c>
      <c r="I2669" s="22" t="s">
        <v>4976</v>
      </c>
      <c r="J2669" s="4" t="s">
        <v>4977</v>
      </c>
    </row>
    <row r="2670" spans="1:10" x14ac:dyDescent="0.3">
      <c r="A2670" s="386"/>
      <c r="B2670" s="389" t="s">
        <v>5207</v>
      </c>
      <c r="C2670" s="28" t="s">
        <v>349</v>
      </c>
      <c r="D2670" s="22"/>
      <c r="E2670" s="22"/>
      <c r="F2670" s="22"/>
      <c r="G2670" s="22"/>
      <c r="H2670" s="22"/>
      <c r="I2670" s="22"/>
      <c r="J2670" s="4"/>
    </row>
    <row r="2671" spans="1:10" x14ac:dyDescent="0.3">
      <c r="A2671" s="387"/>
      <c r="B2671" s="390"/>
      <c r="C2671" s="24" t="s">
        <v>350</v>
      </c>
      <c r="D2671" s="25" t="s">
        <v>351</v>
      </c>
      <c r="E2671" s="32">
        <v>9050</v>
      </c>
      <c r="F2671" s="32">
        <v>8950</v>
      </c>
      <c r="G2671" s="32">
        <v>9950</v>
      </c>
      <c r="H2671" s="32">
        <v>9840</v>
      </c>
      <c r="I2671" s="25" t="s">
        <v>5208</v>
      </c>
      <c r="J2671" s="26" t="s">
        <v>5209</v>
      </c>
    </row>
    <row r="2672" spans="1:10" x14ac:dyDescent="0.3">
      <c r="A2672" s="23"/>
      <c r="B2672" s="24"/>
      <c r="C2672" s="24" t="s">
        <v>5210</v>
      </c>
      <c r="D2672" s="25" t="s">
        <v>351</v>
      </c>
      <c r="E2672" s="32">
        <v>9280</v>
      </c>
      <c r="F2672" s="32">
        <v>7850</v>
      </c>
      <c r="G2672" s="32">
        <v>9280</v>
      </c>
      <c r="H2672" s="32">
        <v>7850</v>
      </c>
      <c r="I2672" s="32">
        <v>9280</v>
      </c>
      <c r="J2672" s="39">
        <v>7850</v>
      </c>
    </row>
    <row r="2673" spans="1:10" x14ac:dyDescent="0.3">
      <c r="A2673" s="23" t="s">
        <v>5211</v>
      </c>
      <c r="B2673" s="24" t="s">
        <v>5205</v>
      </c>
      <c r="C2673" s="24" t="s">
        <v>422</v>
      </c>
      <c r="D2673" s="25" t="s">
        <v>423</v>
      </c>
      <c r="E2673" s="25">
        <v>2</v>
      </c>
      <c r="F2673" s="25">
        <v>2</v>
      </c>
      <c r="G2673" s="25">
        <v>2</v>
      </c>
      <c r="H2673" s="25">
        <v>2</v>
      </c>
      <c r="I2673" s="25">
        <v>2</v>
      </c>
      <c r="J2673" s="26">
        <v>2</v>
      </c>
    </row>
    <row r="2674" spans="1:10" x14ac:dyDescent="0.3">
      <c r="A2674" s="387" t="s">
        <v>5212</v>
      </c>
      <c r="B2674" s="390" t="s">
        <v>4645</v>
      </c>
      <c r="C2674" s="29" t="s">
        <v>457</v>
      </c>
      <c r="D2674" s="25" t="s">
        <v>254</v>
      </c>
      <c r="E2674" s="25" t="s">
        <v>5213</v>
      </c>
      <c r="F2674" s="25" t="s">
        <v>5214</v>
      </c>
      <c r="G2674" s="25" t="s">
        <v>5215</v>
      </c>
      <c r="H2674" s="25" t="s">
        <v>5216</v>
      </c>
      <c r="I2674" s="25" t="s">
        <v>5217</v>
      </c>
      <c r="J2674" s="26" t="s">
        <v>5218</v>
      </c>
    </row>
    <row r="2675" spans="1:10" x14ac:dyDescent="0.3">
      <c r="A2675" s="387"/>
      <c r="B2675" s="390"/>
      <c r="C2675" s="29" t="s">
        <v>260</v>
      </c>
      <c r="D2675" s="25"/>
      <c r="E2675" s="25"/>
      <c r="F2675" s="25"/>
      <c r="G2675" s="25"/>
      <c r="H2675" s="25"/>
      <c r="I2675" s="25"/>
      <c r="J2675" s="26"/>
    </row>
    <row r="2676" spans="1:10" x14ac:dyDescent="0.3">
      <c r="A2676" s="23"/>
      <c r="B2676" s="24"/>
      <c r="C2676" s="24" t="s">
        <v>363</v>
      </c>
      <c r="D2676" s="25" t="s">
        <v>262</v>
      </c>
      <c r="E2676" s="32">
        <v>2260</v>
      </c>
      <c r="F2676" s="32">
        <v>2230</v>
      </c>
      <c r="G2676" s="32">
        <v>2480</v>
      </c>
      <c r="H2676" s="32">
        <v>2460</v>
      </c>
      <c r="I2676" s="32">
        <v>2730</v>
      </c>
      <c r="J2676" s="39">
        <v>2700</v>
      </c>
    </row>
    <row r="2677" spans="1:10" x14ac:dyDescent="0.3">
      <c r="A2677" s="387" t="s">
        <v>5219</v>
      </c>
      <c r="B2677" s="390" t="s">
        <v>5206</v>
      </c>
      <c r="C2677" s="24" t="s">
        <v>4650</v>
      </c>
      <c r="D2677" s="25" t="s">
        <v>262</v>
      </c>
      <c r="E2677" s="25" t="s">
        <v>228</v>
      </c>
      <c r="F2677" s="25" t="s">
        <v>228</v>
      </c>
      <c r="G2677" s="25" t="s">
        <v>1648</v>
      </c>
      <c r="H2677" s="25" t="s">
        <v>1648</v>
      </c>
      <c r="I2677" s="25" t="s">
        <v>1648</v>
      </c>
      <c r="J2677" s="26" t="s">
        <v>1648</v>
      </c>
    </row>
    <row r="2678" spans="1:10" ht="18" thickBot="1" x14ac:dyDescent="0.35">
      <c r="A2678" s="388"/>
      <c r="B2678" s="391"/>
      <c r="C2678" s="24" t="s">
        <v>1541</v>
      </c>
      <c r="D2678" s="25" t="s">
        <v>423</v>
      </c>
      <c r="E2678" s="25">
        <v>2</v>
      </c>
      <c r="F2678" s="25">
        <v>2</v>
      </c>
      <c r="G2678" s="25">
        <v>2</v>
      </c>
      <c r="H2678" s="25">
        <v>2</v>
      </c>
      <c r="I2678" s="25">
        <v>2</v>
      </c>
      <c r="J2678" s="26">
        <v>2</v>
      </c>
    </row>
    <row r="2679" spans="1:10" ht="18" thickBot="1" x14ac:dyDescent="0.35">
      <c r="A2679" s="392"/>
      <c r="B2679" s="392"/>
      <c r="C2679" s="392"/>
      <c r="D2679" s="393"/>
      <c r="E2679" s="27">
        <v>10</v>
      </c>
      <c r="F2679" s="27">
        <v>20</v>
      </c>
      <c r="G2679" s="27">
        <v>10</v>
      </c>
      <c r="H2679" s="27">
        <v>20</v>
      </c>
      <c r="I2679" s="27">
        <v>10</v>
      </c>
      <c r="J2679" s="5">
        <v>20</v>
      </c>
    </row>
    <row r="2680" spans="1:10" s="205" customFormat="1" ht="18" x14ac:dyDescent="0.3">
      <c r="A2680" s="15" t="s">
        <v>5220</v>
      </c>
    </row>
    <row r="2681" spans="1:10" s="205" customFormat="1" ht="18" x14ac:dyDescent="0.3">
      <c r="A2681" s="15" t="s">
        <v>5221</v>
      </c>
    </row>
    <row r="2682" spans="1:10" ht="18" thickBot="1" x14ac:dyDescent="0.35">
      <c r="A2682" s="17" t="s">
        <v>488</v>
      </c>
    </row>
    <row r="2683" spans="1:10" ht="18" thickBot="1" x14ac:dyDescent="0.35">
      <c r="A2683" s="386" t="s">
        <v>0</v>
      </c>
      <c r="B2683" s="396" t="s">
        <v>217</v>
      </c>
      <c r="C2683" s="396" t="s">
        <v>250</v>
      </c>
      <c r="D2683" s="396" t="s">
        <v>251</v>
      </c>
      <c r="E2683" s="462" t="s">
        <v>2119</v>
      </c>
      <c r="F2683" s="463"/>
      <c r="G2683" s="462" t="s">
        <v>2120</v>
      </c>
      <c r="H2683" s="463"/>
    </row>
    <row r="2684" spans="1:10" ht="18" thickBot="1" x14ac:dyDescent="0.35">
      <c r="A2684" s="387"/>
      <c r="B2684" s="469"/>
      <c r="C2684" s="469"/>
      <c r="D2684" s="469"/>
      <c r="E2684" s="462" t="s">
        <v>4975</v>
      </c>
      <c r="F2684" s="490"/>
      <c r="G2684" s="490"/>
      <c r="H2684" s="463"/>
    </row>
    <row r="2685" spans="1:10" ht="18" thickBot="1" x14ac:dyDescent="0.35">
      <c r="A2685" s="388"/>
      <c r="B2685" s="397"/>
      <c r="C2685" s="397"/>
      <c r="D2685" s="397"/>
      <c r="E2685" s="22" t="s">
        <v>4976</v>
      </c>
      <c r="F2685" s="22" t="s">
        <v>4977</v>
      </c>
      <c r="G2685" s="22" t="s">
        <v>4976</v>
      </c>
      <c r="H2685" s="4" t="s">
        <v>4977</v>
      </c>
    </row>
    <row r="2686" spans="1:10" x14ac:dyDescent="0.3">
      <c r="A2686" s="20"/>
      <c r="B2686" s="389" t="s">
        <v>5207</v>
      </c>
      <c r="C2686" s="28" t="s">
        <v>369</v>
      </c>
      <c r="D2686" s="22"/>
      <c r="E2686" s="22"/>
      <c r="F2686" s="22"/>
      <c r="G2686" s="22"/>
      <c r="H2686" s="4"/>
    </row>
    <row r="2687" spans="1:10" x14ac:dyDescent="0.3">
      <c r="A2687" s="23"/>
      <c r="B2687" s="390"/>
      <c r="C2687" s="24" t="s">
        <v>350</v>
      </c>
      <c r="D2687" s="25" t="s">
        <v>351</v>
      </c>
      <c r="E2687" s="32">
        <v>28150</v>
      </c>
      <c r="F2687" s="32">
        <v>20650</v>
      </c>
      <c r="G2687" s="32">
        <v>28150</v>
      </c>
      <c r="H2687" s="39">
        <v>20650</v>
      </c>
    </row>
    <row r="2688" spans="1:10" x14ac:dyDescent="0.3">
      <c r="A2688" s="23"/>
      <c r="B2688" s="25"/>
      <c r="C2688" s="24" t="s">
        <v>3602</v>
      </c>
      <c r="D2688" s="25" t="s">
        <v>351</v>
      </c>
      <c r="E2688" s="32">
        <v>9280</v>
      </c>
      <c r="F2688" s="32">
        <v>7850</v>
      </c>
      <c r="G2688" s="32">
        <v>9280</v>
      </c>
      <c r="H2688" s="39">
        <v>7850</v>
      </c>
    </row>
    <row r="2689" spans="1:8" x14ac:dyDescent="0.3">
      <c r="A2689" s="23"/>
      <c r="B2689" s="25"/>
      <c r="C2689" s="24" t="s">
        <v>422</v>
      </c>
      <c r="D2689" s="25" t="s">
        <v>423</v>
      </c>
      <c r="E2689" s="25">
        <v>2</v>
      </c>
      <c r="F2689" s="25">
        <v>2</v>
      </c>
      <c r="G2689" s="25">
        <v>2</v>
      </c>
      <c r="H2689" s="26">
        <v>2</v>
      </c>
    </row>
    <row r="2690" spans="1:8" x14ac:dyDescent="0.3">
      <c r="A2690" s="23" t="s">
        <v>5222</v>
      </c>
      <c r="B2690" s="24" t="s">
        <v>2119</v>
      </c>
      <c r="C2690" s="29" t="s">
        <v>424</v>
      </c>
      <c r="D2690" s="25" t="s">
        <v>254</v>
      </c>
      <c r="E2690" s="25" t="s">
        <v>5223</v>
      </c>
      <c r="F2690" s="25" t="s">
        <v>5224</v>
      </c>
      <c r="G2690" s="25" t="s">
        <v>5225</v>
      </c>
      <c r="H2690" s="26" t="s">
        <v>5226</v>
      </c>
    </row>
    <row r="2691" spans="1:8" x14ac:dyDescent="0.3">
      <c r="A2691" s="23"/>
      <c r="B2691" s="25"/>
      <c r="C2691" s="29" t="s">
        <v>284</v>
      </c>
      <c r="D2691" s="25"/>
      <c r="E2691" s="25"/>
      <c r="F2691" s="25"/>
      <c r="G2691" s="25"/>
      <c r="H2691" s="26"/>
    </row>
    <row r="2692" spans="1:8" x14ac:dyDescent="0.3">
      <c r="A2692" s="23"/>
      <c r="B2692" s="25"/>
      <c r="C2692" s="24" t="s">
        <v>363</v>
      </c>
      <c r="D2692" s="25" t="s">
        <v>262</v>
      </c>
      <c r="E2692" s="32">
        <v>6250</v>
      </c>
      <c r="F2692" s="32">
        <v>4590</v>
      </c>
      <c r="G2692" s="32">
        <v>6250</v>
      </c>
      <c r="H2692" s="39">
        <v>4590</v>
      </c>
    </row>
    <row r="2693" spans="1:8" x14ac:dyDescent="0.3">
      <c r="A2693" s="23" t="s">
        <v>5227</v>
      </c>
      <c r="B2693" s="24" t="s">
        <v>2120</v>
      </c>
      <c r="C2693" s="24" t="s">
        <v>4658</v>
      </c>
      <c r="D2693" s="25" t="s">
        <v>262</v>
      </c>
      <c r="E2693" s="32">
        <v>1013</v>
      </c>
      <c r="F2693" s="32">
        <v>1013</v>
      </c>
      <c r="G2693" s="32">
        <v>1125</v>
      </c>
      <c r="H2693" s="39">
        <v>1125</v>
      </c>
    </row>
    <row r="2694" spans="1:8" ht="18" thickBot="1" x14ac:dyDescent="0.35">
      <c r="A2694" s="23"/>
      <c r="B2694" s="25"/>
      <c r="C2694" s="24" t="s">
        <v>1541</v>
      </c>
      <c r="D2694" s="25" t="s">
        <v>423</v>
      </c>
      <c r="E2694" s="25">
        <v>2</v>
      </c>
      <c r="F2694" s="25">
        <v>2</v>
      </c>
      <c r="G2694" s="25">
        <v>2</v>
      </c>
      <c r="H2694" s="26">
        <v>2</v>
      </c>
    </row>
    <row r="2695" spans="1:8" ht="18" thickBot="1" x14ac:dyDescent="0.35">
      <c r="A2695" s="392"/>
      <c r="B2695" s="392"/>
      <c r="C2695" s="392"/>
      <c r="D2695" s="393"/>
      <c r="E2695" s="27">
        <v>10</v>
      </c>
      <c r="F2695" s="27">
        <v>20</v>
      </c>
      <c r="G2695" s="27">
        <v>10</v>
      </c>
      <c r="H2695" s="5">
        <v>20</v>
      </c>
    </row>
    <row r="2696" spans="1:8" s="205" customFormat="1" ht="18" x14ac:dyDescent="0.3">
      <c r="A2696" s="15" t="s">
        <v>5228</v>
      </c>
    </row>
    <row r="2697" spans="1:8" ht="18" thickBot="1" x14ac:dyDescent="0.35">
      <c r="A2697" s="17" t="s">
        <v>488</v>
      </c>
    </row>
    <row r="2698" spans="1:8" ht="18" thickBot="1" x14ac:dyDescent="0.35">
      <c r="A2698" s="386" t="s">
        <v>0</v>
      </c>
      <c r="B2698" s="396" t="s">
        <v>217</v>
      </c>
      <c r="C2698" s="396" t="s">
        <v>250</v>
      </c>
      <c r="D2698" s="396" t="s">
        <v>251</v>
      </c>
      <c r="E2698" s="462" t="s">
        <v>4975</v>
      </c>
      <c r="F2698" s="463"/>
    </row>
    <row r="2699" spans="1:8" ht="18" thickBot="1" x14ac:dyDescent="0.35">
      <c r="A2699" s="388"/>
      <c r="B2699" s="397"/>
      <c r="C2699" s="397"/>
      <c r="D2699" s="397"/>
      <c r="E2699" s="22" t="s">
        <v>4976</v>
      </c>
      <c r="F2699" s="4" t="s">
        <v>5229</v>
      </c>
    </row>
    <row r="2700" spans="1:8" x14ac:dyDescent="0.3">
      <c r="A2700" s="20" t="s">
        <v>5230</v>
      </c>
      <c r="B2700" s="389" t="s">
        <v>5231</v>
      </c>
      <c r="C2700" s="28" t="s">
        <v>349</v>
      </c>
      <c r="D2700" s="22"/>
      <c r="E2700" s="22"/>
      <c r="F2700" s="4"/>
    </row>
    <row r="2701" spans="1:8" x14ac:dyDescent="0.3">
      <c r="A2701" s="23"/>
      <c r="B2701" s="390"/>
      <c r="C2701" s="24" t="s">
        <v>350</v>
      </c>
      <c r="D2701" s="25" t="s">
        <v>351</v>
      </c>
      <c r="E2701" s="32">
        <v>9080</v>
      </c>
      <c r="F2701" s="39">
        <v>8950</v>
      </c>
    </row>
    <row r="2702" spans="1:8" x14ac:dyDescent="0.3">
      <c r="A2702" s="23"/>
      <c r="B2702" s="390"/>
      <c r="C2702" s="24" t="s">
        <v>3602</v>
      </c>
      <c r="D2702" s="25" t="s">
        <v>351</v>
      </c>
      <c r="E2702" s="32">
        <v>9280</v>
      </c>
      <c r="F2702" s="39">
        <v>7850</v>
      </c>
    </row>
    <row r="2703" spans="1:8" x14ac:dyDescent="0.3">
      <c r="A2703" s="23"/>
      <c r="B2703" s="390"/>
      <c r="C2703" s="24" t="s">
        <v>422</v>
      </c>
      <c r="D2703" s="25" t="s">
        <v>423</v>
      </c>
      <c r="E2703" s="25">
        <v>2</v>
      </c>
      <c r="F2703" s="26">
        <v>2</v>
      </c>
    </row>
    <row r="2704" spans="1:8" x14ac:dyDescent="0.3">
      <c r="A2704" s="23"/>
      <c r="B2704" s="25"/>
      <c r="C2704" s="29" t="s">
        <v>424</v>
      </c>
      <c r="D2704" s="25" t="s">
        <v>254</v>
      </c>
      <c r="E2704" s="25" t="s">
        <v>5232</v>
      </c>
      <c r="F2704" s="26" t="s">
        <v>5233</v>
      </c>
    </row>
    <row r="2705" spans="1:6" x14ac:dyDescent="0.3">
      <c r="A2705" s="23"/>
      <c r="B2705" s="25"/>
      <c r="C2705" s="29" t="s">
        <v>284</v>
      </c>
      <c r="D2705" s="25"/>
      <c r="E2705" s="25"/>
      <c r="F2705" s="26"/>
    </row>
    <row r="2706" spans="1:6" x14ac:dyDescent="0.3">
      <c r="A2706" s="23"/>
      <c r="B2706" s="25"/>
      <c r="C2706" s="24" t="s">
        <v>363</v>
      </c>
      <c r="D2706" s="25" t="s">
        <v>262</v>
      </c>
      <c r="E2706" s="32">
        <v>2260</v>
      </c>
      <c r="F2706" s="39">
        <v>2230</v>
      </c>
    </row>
    <row r="2707" spans="1:6" x14ac:dyDescent="0.3">
      <c r="A2707" s="23"/>
      <c r="B2707" s="25"/>
      <c r="C2707" s="24" t="s">
        <v>4638</v>
      </c>
      <c r="D2707" s="25" t="s">
        <v>262</v>
      </c>
      <c r="E2707" s="25" t="s">
        <v>1648</v>
      </c>
      <c r="F2707" s="26" t="s">
        <v>1648</v>
      </c>
    </row>
    <row r="2708" spans="1:6" ht="18" thickBot="1" x14ac:dyDescent="0.35">
      <c r="A2708" s="23"/>
      <c r="B2708" s="25"/>
      <c r="C2708" s="24" t="s">
        <v>1541</v>
      </c>
      <c r="D2708" s="25" t="s">
        <v>423</v>
      </c>
      <c r="E2708" s="25">
        <v>2</v>
      </c>
      <c r="F2708" s="26">
        <v>2</v>
      </c>
    </row>
    <row r="2709" spans="1:6" ht="18" thickBot="1" x14ac:dyDescent="0.35">
      <c r="A2709" s="392"/>
      <c r="B2709" s="392"/>
      <c r="C2709" s="392"/>
      <c r="D2709" s="393"/>
      <c r="E2709" s="27">
        <v>10</v>
      </c>
      <c r="F2709" s="5">
        <v>20</v>
      </c>
    </row>
    <row r="2710" spans="1:6" s="205" customFormat="1" ht="18" x14ac:dyDescent="0.3">
      <c r="A2710" s="15" t="s">
        <v>5234</v>
      </c>
    </row>
    <row r="2711" spans="1:6" ht="18" thickBot="1" x14ac:dyDescent="0.35">
      <c r="A2711" s="17" t="s">
        <v>488</v>
      </c>
    </row>
    <row r="2712" spans="1:6" ht="18" thickBot="1" x14ac:dyDescent="0.35">
      <c r="A2712" s="386" t="s">
        <v>0</v>
      </c>
      <c r="B2712" s="396" t="s">
        <v>217</v>
      </c>
      <c r="C2712" s="396" t="s">
        <v>250</v>
      </c>
      <c r="D2712" s="396" t="s">
        <v>251</v>
      </c>
      <c r="E2712" s="462" t="s">
        <v>4975</v>
      </c>
      <c r="F2712" s="463"/>
    </row>
    <row r="2713" spans="1:6" ht="18" thickBot="1" x14ac:dyDescent="0.35">
      <c r="A2713" s="388"/>
      <c r="B2713" s="397"/>
      <c r="C2713" s="397"/>
      <c r="D2713" s="397"/>
      <c r="E2713" s="22" t="s">
        <v>4976</v>
      </c>
      <c r="F2713" s="4" t="s">
        <v>4976</v>
      </c>
    </row>
    <row r="2714" spans="1:6" x14ac:dyDescent="0.3">
      <c r="A2714" s="20" t="s">
        <v>5235</v>
      </c>
      <c r="B2714" s="389" t="s">
        <v>5236</v>
      </c>
      <c r="C2714" s="28" t="s">
        <v>349</v>
      </c>
      <c r="D2714" s="22"/>
      <c r="E2714" s="22"/>
      <c r="F2714" s="4"/>
    </row>
    <row r="2715" spans="1:6" x14ac:dyDescent="0.3">
      <c r="A2715" s="23"/>
      <c r="B2715" s="390"/>
      <c r="C2715" s="24" t="s">
        <v>350</v>
      </c>
      <c r="D2715" s="25" t="s">
        <v>351</v>
      </c>
      <c r="E2715" s="32">
        <v>9950</v>
      </c>
      <c r="F2715" s="39">
        <v>9840</v>
      </c>
    </row>
    <row r="2716" spans="1:6" x14ac:dyDescent="0.3">
      <c r="A2716" s="23"/>
      <c r="B2716" s="390"/>
      <c r="C2716" s="24" t="s">
        <v>5210</v>
      </c>
      <c r="D2716" s="25" t="s">
        <v>351</v>
      </c>
      <c r="E2716" s="32">
        <v>9280</v>
      </c>
      <c r="F2716" s="39">
        <v>7850</v>
      </c>
    </row>
    <row r="2717" spans="1:6" x14ac:dyDescent="0.3">
      <c r="A2717" s="23"/>
      <c r="B2717" s="390"/>
      <c r="C2717" s="24" t="s">
        <v>422</v>
      </c>
      <c r="D2717" s="25" t="s">
        <v>423</v>
      </c>
      <c r="E2717" s="25">
        <v>2</v>
      </c>
      <c r="F2717" s="26">
        <v>2</v>
      </c>
    </row>
    <row r="2718" spans="1:6" x14ac:dyDescent="0.3">
      <c r="A2718" s="23"/>
      <c r="B2718" s="25"/>
      <c r="C2718" s="29" t="s">
        <v>424</v>
      </c>
      <c r="D2718" s="25" t="s">
        <v>254</v>
      </c>
      <c r="E2718" s="25" t="s">
        <v>5237</v>
      </c>
      <c r="F2718" s="26" t="s">
        <v>5238</v>
      </c>
    </row>
    <row r="2719" spans="1:6" x14ac:dyDescent="0.3">
      <c r="A2719" s="23"/>
      <c r="B2719" s="25"/>
      <c r="C2719" s="29" t="s">
        <v>284</v>
      </c>
      <c r="D2719" s="25"/>
      <c r="E2719" s="25"/>
      <c r="F2719" s="26"/>
    </row>
    <row r="2720" spans="1:6" x14ac:dyDescent="0.3">
      <c r="A2720" s="23"/>
      <c r="B2720" s="25"/>
      <c r="C2720" s="24" t="s">
        <v>363</v>
      </c>
      <c r="D2720" s="25" t="s">
        <v>262</v>
      </c>
      <c r="E2720" s="32">
        <v>2480</v>
      </c>
      <c r="F2720" s="39">
        <v>2460</v>
      </c>
    </row>
    <row r="2721" spans="1:6" x14ac:dyDescent="0.3">
      <c r="A2721" s="23"/>
      <c r="B2721" s="25"/>
      <c r="C2721" s="24" t="s">
        <v>4638</v>
      </c>
      <c r="D2721" s="25" t="s">
        <v>262</v>
      </c>
      <c r="E2721" s="25" t="s">
        <v>1648</v>
      </c>
      <c r="F2721" s="26" t="s">
        <v>1648</v>
      </c>
    </row>
    <row r="2722" spans="1:6" ht="18" thickBot="1" x14ac:dyDescent="0.35">
      <c r="A2722" s="23"/>
      <c r="B2722" s="25"/>
      <c r="C2722" s="24" t="s">
        <v>1541</v>
      </c>
      <c r="D2722" s="25" t="s">
        <v>423</v>
      </c>
      <c r="E2722" s="25">
        <v>2</v>
      </c>
      <c r="F2722" s="26">
        <v>2</v>
      </c>
    </row>
    <row r="2723" spans="1:6" ht="18" thickBot="1" x14ac:dyDescent="0.35">
      <c r="A2723" s="392"/>
      <c r="B2723" s="392"/>
      <c r="C2723" s="392"/>
      <c r="D2723" s="393"/>
      <c r="E2723" s="27">
        <v>10</v>
      </c>
      <c r="F2723" s="5">
        <v>20</v>
      </c>
    </row>
    <row r="2724" spans="1:6" s="205" customFormat="1" ht="18" x14ac:dyDescent="0.3">
      <c r="A2724" s="15" t="s">
        <v>5239</v>
      </c>
    </row>
    <row r="2725" spans="1:6" ht="18" thickBot="1" x14ac:dyDescent="0.35">
      <c r="A2725" s="17" t="s">
        <v>488</v>
      </c>
    </row>
    <row r="2726" spans="1:6" ht="18" thickBot="1" x14ac:dyDescent="0.35">
      <c r="A2726" s="386" t="s">
        <v>0</v>
      </c>
      <c r="B2726" s="396" t="s">
        <v>217</v>
      </c>
      <c r="C2726" s="396" t="s">
        <v>250</v>
      </c>
      <c r="D2726" s="396" t="s">
        <v>251</v>
      </c>
      <c r="E2726" s="462" t="s">
        <v>4975</v>
      </c>
      <c r="F2726" s="463"/>
    </row>
    <row r="2727" spans="1:6" ht="18" thickBot="1" x14ac:dyDescent="0.35">
      <c r="A2727" s="388"/>
      <c r="B2727" s="397"/>
      <c r="C2727" s="397"/>
      <c r="D2727" s="397"/>
      <c r="E2727" s="22" t="s">
        <v>4976</v>
      </c>
      <c r="F2727" s="4" t="s">
        <v>4976</v>
      </c>
    </row>
    <row r="2728" spans="1:6" x14ac:dyDescent="0.3">
      <c r="A2728" s="20" t="s">
        <v>5240</v>
      </c>
      <c r="B2728" s="389" t="s">
        <v>5241</v>
      </c>
      <c r="C2728" s="28" t="s">
        <v>349</v>
      </c>
      <c r="D2728" s="22"/>
      <c r="E2728" s="22"/>
      <c r="F2728" s="4"/>
    </row>
    <row r="2729" spans="1:6" x14ac:dyDescent="0.3">
      <c r="A2729" s="23"/>
      <c r="B2729" s="390"/>
      <c r="C2729" s="24" t="s">
        <v>350</v>
      </c>
      <c r="D2729" s="25" t="s">
        <v>351</v>
      </c>
      <c r="E2729" s="32">
        <v>9950</v>
      </c>
      <c r="F2729" s="39">
        <v>9840</v>
      </c>
    </row>
    <row r="2730" spans="1:6" x14ac:dyDescent="0.3">
      <c r="A2730" s="23"/>
      <c r="B2730" s="390"/>
      <c r="C2730" s="24" t="s">
        <v>3602</v>
      </c>
      <c r="D2730" s="25" t="s">
        <v>351</v>
      </c>
      <c r="E2730" s="32">
        <v>9280</v>
      </c>
      <c r="F2730" s="39">
        <v>7850</v>
      </c>
    </row>
    <row r="2731" spans="1:6" x14ac:dyDescent="0.3">
      <c r="A2731" s="23"/>
      <c r="B2731" s="390"/>
      <c r="C2731" s="24" t="s">
        <v>2182</v>
      </c>
      <c r="D2731" s="25" t="s">
        <v>423</v>
      </c>
      <c r="E2731" s="25">
        <v>2</v>
      </c>
      <c r="F2731" s="26">
        <v>2</v>
      </c>
    </row>
    <row r="2732" spans="1:6" x14ac:dyDescent="0.3">
      <c r="A2732" s="23"/>
      <c r="B2732" s="25"/>
      <c r="C2732" s="29" t="s">
        <v>424</v>
      </c>
      <c r="D2732" s="25" t="s">
        <v>254</v>
      </c>
      <c r="E2732" s="25" t="s">
        <v>5242</v>
      </c>
      <c r="F2732" s="26" t="s">
        <v>5243</v>
      </c>
    </row>
    <row r="2733" spans="1:6" x14ac:dyDescent="0.3">
      <c r="A2733" s="23"/>
      <c r="B2733" s="25"/>
      <c r="C2733" s="29" t="s">
        <v>284</v>
      </c>
      <c r="D2733" s="25"/>
      <c r="E2733" s="25"/>
      <c r="F2733" s="26"/>
    </row>
    <row r="2734" spans="1:6" x14ac:dyDescent="0.3">
      <c r="A2734" s="23"/>
      <c r="B2734" s="25"/>
      <c r="C2734" s="24" t="s">
        <v>363</v>
      </c>
      <c r="D2734" s="25" t="s">
        <v>262</v>
      </c>
      <c r="E2734" s="32">
        <v>2480</v>
      </c>
      <c r="F2734" s="39">
        <v>2460</v>
      </c>
    </row>
    <row r="2735" spans="1:6" x14ac:dyDescent="0.3">
      <c r="A2735" s="23"/>
      <c r="B2735" s="25"/>
      <c r="C2735" s="24" t="s">
        <v>4638</v>
      </c>
      <c r="D2735" s="25" t="s">
        <v>262</v>
      </c>
      <c r="E2735" s="25" t="s">
        <v>1648</v>
      </c>
      <c r="F2735" s="26" t="s">
        <v>1648</v>
      </c>
    </row>
    <row r="2736" spans="1:6" ht="18" thickBot="1" x14ac:dyDescent="0.35">
      <c r="A2736" s="23"/>
      <c r="B2736" s="25"/>
      <c r="C2736" s="24" t="s">
        <v>1541</v>
      </c>
      <c r="D2736" s="25" t="s">
        <v>423</v>
      </c>
      <c r="E2736" s="25">
        <v>2</v>
      </c>
      <c r="F2736" s="26">
        <v>2</v>
      </c>
    </row>
    <row r="2737" spans="1:7" ht="18" thickBot="1" x14ac:dyDescent="0.35">
      <c r="A2737" s="392"/>
      <c r="B2737" s="392"/>
      <c r="C2737" s="392"/>
      <c r="D2737" s="393"/>
      <c r="E2737" s="27">
        <v>10</v>
      </c>
      <c r="F2737" s="5">
        <v>20</v>
      </c>
    </row>
    <row r="2738" spans="1:7" s="205" customFormat="1" ht="18" x14ac:dyDescent="0.3">
      <c r="A2738" s="15" t="s">
        <v>5244</v>
      </c>
    </row>
    <row r="2739" spans="1:7" x14ac:dyDescent="0.3">
      <c r="A2739" s="16" t="s">
        <v>211</v>
      </c>
    </row>
    <row r="2740" spans="1:7" x14ac:dyDescent="0.3">
      <c r="A2740" s="17" t="s">
        <v>5245</v>
      </c>
    </row>
    <row r="2741" spans="1:7" ht="18" thickBot="1" x14ac:dyDescent="0.35">
      <c r="A2741" s="17" t="s">
        <v>488</v>
      </c>
    </row>
    <row r="2742" spans="1:7" ht="18" thickBot="1" x14ac:dyDescent="0.35">
      <c r="A2742" s="386" t="s">
        <v>0</v>
      </c>
      <c r="B2742" s="396" t="s">
        <v>217</v>
      </c>
      <c r="C2742" s="396" t="s">
        <v>250</v>
      </c>
      <c r="D2742" s="396" t="s">
        <v>251</v>
      </c>
      <c r="E2742" s="462" t="s">
        <v>4975</v>
      </c>
      <c r="F2742" s="490"/>
      <c r="G2742" s="463"/>
    </row>
    <row r="2743" spans="1:7" ht="18" thickBot="1" x14ac:dyDescent="0.35">
      <c r="A2743" s="388"/>
      <c r="B2743" s="397"/>
      <c r="C2743" s="397"/>
      <c r="D2743" s="397"/>
      <c r="E2743" s="22" t="s">
        <v>2847</v>
      </c>
      <c r="F2743" s="22" t="s">
        <v>4976</v>
      </c>
      <c r="G2743" s="4" t="s">
        <v>4977</v>
      </c>
    </row>
    <row r="2744" spans="1:7" x14ac:dyDescent="0.3">
      <c r="A2744" s="20" t="s">
        <v>5246</v>
      </c>
      <c r="B2744" s="389" t="s">
        <v>5247</v>
      </c>
      <c r="C2744" s="28" t="s">
        <v>349</v>
      </c>
      <c r="D2744" s="22"/>
      <c r="E2744" s="22"/>
      <c r="F2744" s="22"/>
      <c r="G2744" s="4"/>
    </row>
    <row r="2745" spans="1:7" x14ac:dyDescent="0.3">
      <c r="A2745" s="23"/>
      <c r="B2745" s="390"/>
      <c r="C2745" s="24" t="s">
        <v>4636</v>
      </c>
      <c r="D2745" s="25" t="s">
        <v>351</v>
      </c>
      <c r="E2745" s="25">
        <v>1.0049999999999999</v>
      </c>
      <c r="F2745" s="25">
        <v>1.02</v>
      </c>
      <c r="G2745" s="26">
        <v>1.02</v>
      </c>
    </row>
    <row r="2746" spans="1:7" x14ac:dyDescent="0.3">
      <c r="A2746" s="23"/>
      <c r="B2746" s="390"/>
      <c r="C2746" s="24" t="s">
        <v>3602</v>
      </c>
      <c r="D2746" s="25" t="s">
        <v>351</v>
      </c>
      <c r="E2746" s="25" t="s">
        <v>4980</v>
      </c>
      <c r="F2746" s="32">
        <v>9280</v>
      </c>
      <c r="G2746" s="39">
        <v>7850</v>
      </c>
    </row>
    <row r="2747" spans="1:7" x14ac:dyDescent="0.3">
      <c r="A2747" s="23"/>
      <c r="B2747" s="25"/>
      <c r="C2747" s="24" t="s">
        <v>350</v>
      </c>
      <c r="D2747" s="25" t="s">
        <v>351</v>
      </c>
      <c r="E2747" s="25" t="s">
        <v>228</v>
      </c>
      <c r="F2747" s="32">
        <v>4640</v>
      </c>
      <c r="G2747" s="39">
        <v>5300</v>
      </c>
    </row>
    <row r="2748" spans="1:7" x14ac:dyDescent="0.3">
      <c r="A2748" s="23"/>
      <c r="B2748" s="25"/>
      <c r="C2748" s="29" t="s">
        <v>457</v>
      </c>
      <c r="D2748" s="25" t="s">
        <v>254</v>
      </c>
      <c r="E2748" s="25" t="s">
        <v>5248</v>
      </c>
      <c r="F2748" s="25" t="s">
        <v>2516</v>
      </c>
      <c r="G2748" s="26" t="s">
        <v>5249</v>
      </c>
    </row>
    <row r="2749" spans="1:7" x14ac:dyDescent="0.3">
      <c r="A2749" s="23"/>
      <c r="B2749" s="25"/>
      <c r="C2749" s="29" t="s">
        <v>284</v>
      </c>
      <c r="D2749" s="25"/>
      <c r="E2749" s="25"/>
      <c r="F2749" s="25"/>
      <c r="G2749" s="26"/>
    </row>
    <row r="2750" spans="1:7" x14ac:dyDescent="0.3">
      <c r="A2750" s="23"/>
      <c r="B2750" s="25"/>
      <c r="C2750" s="24" t="s">
        <v>4983</v>
      </c>
      <c r="D2750" s="25" t="s">
        <v>262</v>
      </c>
      <c r="E2750" s="25" t="s">
        <v>764</v>
      </c>
      <c r="F2750" s="25" t="s">
        <v>2172</v>
      </c>
      <c r="G2750" s="26" t="s">
        <v>1103</v>
      </c>
    </row>
    <row r="2751" spans="1:7" ht="18" thickBot="1" x14ac:dyDescent="0.35">
      <c r="A2751" s="23"/>
      <c r="B2751" s="25"/>
      <c r="C2751" s="24" t="s">
        <v>363</v>
      </c>
      <c r="D2751" s="25" t="s">
        <v>262</v>
      </c>
      <c r="E2751" s="25" t="s">
        <v>228</v>
      </c>
      <c r="F2751" s="32">
        <v>1160</v>
      </c>
      <c r="G2751" s="39">
        <v>1270</v>
      </c>
    </row>
    <row r="2752" spans="1:7" ht="18" thickBot="1" x14ac:dyDescent="0.35">
      <c r="A2752" s="392"/>
      <c r="B2752" s="392"/>
      <c r="C2752" s="392"/>
      <c r="D2752" s="393"/>
      <c r="E2752" s="27">
        <v>10</v>
      </c>
      <c r="F2752" s="27">
        <v>20</v>
      </c>
      <c r="G2752" s="5">
        <v>30</v>
      </c>
    </row>
    <row r="2753" spans="1:6" s="205" customFormat="1" ht="18" x14ac:dyDescent="0.3">
      <c r="A2753" s="15" t="s">
        <v>5250</v>
      </c>
    </row>
    <row r="2754" spans="1:6" x14ac:dyDescent="0.3">
      <c r="A2754" s="16" t="s">
        <v>211</v>
      </c>
    </row>
    <row r="2755" spans="1:6" x14ac:dyDescent="0.3">
      <c r="A2755" s="17" t="s">
        <v>5251</v>
      </c>
    </row>
    <row r="2756" spans="1:6" ht="18" thickBot="1" x14ac:dyDescent="0.35">
      <c r="A2756" s="17" t="s">
        <v>488</v>
      </c>
    </row>
    <row r="2757" spans="1:6" ht="64.5" thickBot="1" x14ac:dyDescent="0.35">
      <c r="A2757" s="20" t="s">
        <v>0</v>
      </c>
      <c r="B2757" s="22" t="s">
        <v>217</v>
      </c>
      <c r="C2757" s="22" t="s">
        <v>250</v>
      </c>
      <c r="D2757" s="22" t="s">
        <v>251</v>
      </c>
      <c r="E2757" s="22" t="s">
        <v>5252</v>
      </c>
      <c r="F2757" s="4" t="s">
        <v>5253</v>
      </c>
    </row>
    <row r="2758" spans="1:6" x14ac:dyDescent="0.3">
      <c r="A2758" s="20" t="s">
        <v>5254</v>
      </c>
      <c r="B2758" s="389" t="s">
        <v>5255</v>
      </c>
      <c r="C2758" s="28" t="s">
        <v>349</v>
      </c>
      <c r="D2758" s="22"/>
      <c r="E2758" s="22"/>
      <c r="F2758" s="4"/>
    </row>
    <row r="2759" spans="1:6" x14ac:dyDescent="0.3">
      <c r="A2759" s="23"/>
      <c r="B2759" s="390"/>
      <c r="C2759" s="24" t="s">
        <v>5256</v>
      </c>
      <c r="D2759" s="25" t="s">
        <v>351</v>
      </c>
      <c r="E2759" s="25" t="s">
        <v>228</v>
      </c>
      <c r="F2759" s="26">
        <v>1.02</v>
      </c>
    </row>
    <row r="2760" spans="1:6" x14ac:dyDescent="0.3">
      <c r="A2760" s="23"/>
      <c r="B2760" s="25"/>
      <c r="C2760" s="24" t="s">
        <v>5257</v>
      </c>
      <c r="D2760" s="25" t="s">
        <v>351</v>
      </c>
      <c r="E2760" s="25">
        <v>1.02</v>
      </c>
      <c r="F2760" s="26" t="s">
        <v>228</v>
      </c>
    </row>
    <row r="2761" spans="1:6" x14ac:dyDescent="0.3">
      <c r="A2761" s="23"/>
      <c r="B2761" s="25"/>
      <c r="C2761" s="24" t="s">
        <v>422</v>
      </c>
      <c r="D2761" s="25" t="s">
        <v>423</v>
      </c>
      <c r="E2761" s="25">
        <v>3</v>
      </c>
      <c r="F2761" s="26">
        <v>3</v>
      </c>
    </row>
    <row r="2762" spans="1:6" x14ac:dyDescent="0.3">
      <c r="A2762" s="23"/>
      <c r="B2762" s="25"/>
      <c r="C2762" s="29" t="s">
        <v>457</v>
      </c>
      <c r="D2762" s="25" t="s">
        <v>254</v>
      </c>
      <c r="E2762" s="25" t="s">
        <v>5258</v>
      </c>
      <c r="F2762" s="26" t="s">
        <v>5259</v>
      </c>
    </row>
    <row r="2763" spans="1:6" x14ac:dyDescent="0.3">
      <c r="A2763" s="23"/>
      <c r="B2763" s="25"/>
      <c r="C2763" s="29" t="s">
        <v>284</v>
      </c>
      <c r="D2763" s="25"/>
      <c r="E2763" s="25"/>
      <c r="F2763" s="26"/>
    </row>
    <row r="2764" spans="1:6" x14ac:dyDescent="0.3">
      <c r="A2764" s="23"/>
      <c r="B2764" s="25"/>
      <c r="C2764" s="24" t="s">
        <v>4983</v>
      </c>
      <c r="D2764" s="25" t="s">
        <v>262</v>
      </c>
      <c r="E2764" s="25" t="s">
        <v>2172</v>
      </c>
      <c r="F2764" s="26" t="s">
        <v>764</v>
      </c>
    </row>
    <row r="2765" spans="1:6" ht="18" thickBot="1" x14ac:dyDescent="0.35">
      <c r="A2765" s="23"/>
      <c r="B2765" s="25"/>
      <c r="C2765" s="24" t="s">
        <v>1541</v>
      </c>
      <c r="D2765" s="25" t="s">
        <v>423</v>
      </c>
      <c r="E2765" s="25">
        <v>5</v>
      </c>
      <c r="F2765" s="26">
        <v>5</v>
      </c>
    </row>
    <row r="2766" spans="1:6" ht="18" thickBot="1" x14ac:dyDescent="0.35">
      <c r="A2766" s="392"/>
      <c r="B2766" s="392"/>
      <c r="C2766" s="392"/>
      <c r="D2766" s="393"/>
      <c r="E2766" s="27">
        <v>10</v>
      </c>
      <c r="F2766" s="5">
        <v>20</v>
      </c>
    </row>
    <row r="2767" spans="1:6" s="205" customFormat="1" ht="18" x14ac:dyDescent="0.3">
      <c r="A2767" s="15" t="s">
        <v>5260</v>
      </c>
    </row>
    <row r="2768" spans="1:6" x14ac:dyDescent="0.3">
      <c r="A2768" s="16" t="s">
        <v>2571</v>
      </c>
    </row>
    <row r="2769" spans="1:7" x14ac:dyDescent="0.3">
      <c r="A2769" s="17" t="s">
        <v>5261</v>
      </c>
    </row>
    <row r="2770" spans="1:7" x14ac:dyDescent="0.3">
      <c r="A2770" s="16" t="s">
        <v>211</v>
      </c>
    </row>
    <row r="2771" spans="1:7" x14ac:dyDescent="0.3">
      <c r="A2771" s="17" t="s">
        <v>5262</v>
      </c>
    </row>
    <row r="2772" spans="1:7" s="205" customFormat="1" ht="18" x14ac:dyDescent="0.3">
      <c r="A2772" s="15" t="s">
        <v>5263</v>
      </c>
    </row>
    <row r="2773" spans="1:7" s="205" customFormat="1" ht="18" x14ac:dyDescent="0.3">
      <c r="A2773" s="15" t="s">
        <v>5264</v>
      </c>
    </row>
    <row r="2774" spans="1:7" ht="18" thickBot="1" x14ac:dyDescent="0.35">
      <c r="A2774" s="17" t="s">
        <v>488</v>
      </c>
    </row>
    <row r="2775" spans="1:7" ht="18" thickBot="1" x14ac:dyDescent="0.35">
      <c r="A2775" s="386" t="s">
        <v>0</v>
      </c>
      <c r="B2775" s="396" t="s">
        <v>217</v>
      </c>
      <c r="C2775" s="396" t="s">
        <v>250</v>
      </c>
      <c r="D2775" s="396" t="s">
        <v>251</v>
      </c>
      <c r="E2775" s="22" t="s">
        <v>5265</v>
      </c>
      <c r="F2775" s="490" t="s">
        <v>5266</v>
      </c>
      <c r="G2775" s="463"/>
    </row>
    <row r="2776" spans="1:7" ht="18" thickBot="1" x14ac:dyDescent="0.35">
      <c r="A2776" s="388"/>
      <c r="B2776" s="397"/>
      <c r="C2776" s="397"/>
      <c r="D2776" s="397"/>
      <c r="E2776" s="22" t="s">
        <v>2847</v>
      </c>
      <c r="F2776" s="22" t="s">
        <v>4976</v>
      </c>
      <c r="G2776" s="4" t="s">
        <v>4977</v>
      </c>
    </row>
    <row r="2777" spans="1:7" x14ac:dyDescent="0.3">
      <c r="A2777" s="20" t="s">
        <v>5267</v>
      </c>
      <c r="B2777" s="389" t="s">
        <v>5268</v>
      </c>
      <c r="C2777" s="28" t="s">
        <v>349</v>
      </c>
      <c r="D2777" s="22"/>
      <c r="E2777" s="22"/>
      <c r="F2777" s="22"/>
      <c r="G2777" s="4"/>
    </row>
    <row r="2778" spans="1:7" x14ac:dyDescent="0.3">
      <c r="A2778" s="23"/>
      <c r="B2778" s="390"/>
      <c r="C2778" s="24" t="s">
        <v>4636</v>
      </c>
      <c r="D2778" s="25" t="s">
        <v>351</v>
      </c>
      <c r="E2778" s="25">
        <v>1.0049999999999999</v>
      </c>
      <c r="F2778" s="25">
        <v>1.02</v>
      </c>
      <c r="G2778" s="26">
        <v>1.02</v>
      </c>
    </row>
    <row r="2779" spans="1:7" x14ac:dyDescent="0.3">
      <c r="A2779" s="23"/>
      <c r="B2779" s="390"/>
      <c r="C2779" s="24" t="s">
        <v>3602</v>
      </c>
      <c r="D2779" s="25" t="s">
        <v>351</v>
      </c>
      <c r="E2779" s="25" t="s">
        <v>4980</v>
      </c>
      <c r="F2779" s="32">
        <v>9280</v>
      </c>
      <c r="G2779" s="39">
        <v>7850</v>
      </c>
    </row>
    <row r="2780" spans="1:7" x14ac:dyDescent="0.3">
      <c r="A2780" s="23"/>
      <c r="B2780" s="25"/>
      <c r="C2780" s="24" t="s">
        <v>350</v>
      </c>
      <c r="D2780" s="25" t="s">
        <v>351</v>
      </c>
      <c r="E2780" s="25" t="s">
        <v>228</v>
      </c>
      <c r="F2780" s="32">
        <v>4640</v>
      </c>
      <c r="G2780" s="39">
        <v>5300</v>
      </c>
    </row>
    <row r="2781" spans="1:7" x14ac:dyDescent="0.3">
      <c r="A2781" s="23"/>
      <c r="B2781" s="25"/>
      <c r="C2781" s="29" t="s">
        <v>457</v>
      </c>
      <c r="D2781" s="25" t="s">
        <v>254</v>
      </c>
      <c r="E2781" s="25" t="s">
        <v>2063</v>
      </c>
      <c r="F2781" s="25" t="s">
        <v>4981</v>
      </c>
      <c r="G2781" s="26" t="s">
        <v>4982</v>
      </c>
    </row>
    <row r="2782" spans="1:7" x14ac:dyDescent="0.3">
      <c r="A2782" s="23"/>
      <c r="B2782" s="25"/>
      <c r="C2782" s="29" t="s">
        <v>284</v>
      </c>
      <c r="D2782" s="25"/>
      <c r="E2782" s="25"/>
      <c r="F2782" s="25"/>
      <c r="G2782" s="26"/>
    </row>
    <row r="2783" spans="1:7" x14ac:dyDescent="0.3">
      <c r="A2783" s="23"/>
      <c r="B2783" s="25"/>
      <c r="C2783" s="24" t="s">
        <v>4983</v>
      </c>
      <c r="D2783" s="25" t="s">
        <v>262</v>
      </c>
      <c r="E2783" s="25" t="s">
        <v>764</v>
      </c>
      <c r="F2783" s="25" t="s">
        <v>2172</v>
      </c>
      <c r="G2783" s="26" t="s">
        <v>1103</v>
      </c>
    </row>
    <row r="2784" spans="1:7" x14ac:dyDescent="0.3">
      <c r="A2784" s="23"/>
      <c r="B2784" s="25"/>
      <c r="C2784" s="24" t="s">
        <v>363</v>
      </c>
      <c r="D2784" s="25" t="s">
        <v>262</v>
      </c>
      <c r="E2784" s="25" t="s">
        <v>228</v>
      </c>
      <c r="F2784" s="32">
        <v>1120</v>
      </c>
      <c r="G2784" s="39">
        <v>1270</v>
      </c>
    </row>
    <row r="2785" spans="1:7" ht="18" thickBot="1" x14ac:dyDescent="0.35">
      <c r="A2785" s="23"/>
      <c r="B2785" s="25"/>
      <c r="C2785" s="24" t="s">
        <v>402</v>
      </c>
      <c r="D2785" s="25" t="s">
        <v>262</v>
      </c>
      <c r="E2785" s="25" t="s">
        <v>406</v>
      </c>
      <c r="F2785" s="25" t="s">
        <v>406</v>
      </c>
      <c r="G2785" s="26" t="s">
        <v>406</v>
      </c>
    </row>
    <row r="2786" spans="1:7" ht="18" thickBot="1" x14ac:dyDescent="0.35">
      <c r="A2786" s="392"/>
      <c r="B2786" s="392"/>
      <c r="C2786" s="392"/>
      <c r="D2786" s="393"/>
      <c r="E2786" s="27">
        <v>10</v>
      </c>
      <c r="F2786" s="27">
        <v>20</v>
      </c>
      <c r="G2786" s="5">
        <v>30</v>
      </c>
    </row>
    <row r="2787" spans="1:7" s="205" customFormat="1" ht="18" x14ac:dyDescent="0.3">
      <c r="A2787" s="15" t="s">
        <v>5269</v>
      </c>
    </row>
    <row r="2788" spans="1:7" ht="18" thickBot="1" x14ac:dyDescent="0.35">
      <c r="A2788" s="17" t="s">
        <v>488</v>
      </c>
    </row>
    <row r="2789" spans="1:7" ht="18" thickBot="1" x14ac:dyDescent="0.35">
      <c r="A2789" s="386" t="s">
        <v>0</v>
      </c>
      <c r="B2789" s="396" t="s">
        <v>217</v>
      </c>
      <c r="C2789" s="396" t="s">
        <v>250</v>
      </c>
      <c r="D2789" s="396" t="s">
        <v>251</v>
      </c>
      <c r="E2789" s="462" t="s">
        <v>5270</v>
      </c>
      <c r="F2789" s="490"/>
      <c r="G2789" s="463"/>
    </row>
    <row r="2790" spans="1:7" ht="18" thickBot="1" x14ac:dyDescent="0.35">
      <c r="A2790" s="388"/>
      <c r="B2790" s="397"/>
      <c r="C2790" s="397"/>
      <c r="D2790" s="397"/>
      <c r="E2790" s="22" t="s">
        <v>2847</v>
      </c>
      <c r="F2790" s="22" t="s">
        <v>4976</v>
      </c>
      <c r="G2790" s="4" t="s">
        <v>4977</v>
      </c>
    </row>
    <row r="2791" spans="1:7" x14ac:dyDescent="0.3">
      <c r="A2791" s="20" t="s">
        <v>5271</v>
      </c>
      <c r="B2791" s="21" t="s">
        <v>4993</v>
      </c>
      <c r="C2791" s="28" t="s">
        <v>349</v>
      </c>
      <c r="D2791" s="22"/>
      <c r="E2791" s="22"/>
      <c r="F2791" s="22"/>
      <c r="G2791" s="4"/>
    </row>
    <row r="2792" spans="1:7" x14ac:dyDescent="0.3">
      <c r="A2792" s="23"/>
      <c r="B2792" s="25"/>
      <c r="C2792" s="24" t="s">
        <v>4636</v>
      </c>
      <c r="D2792" s="25" t="s">
        <v>351</v>
      </c>
      <c r="E2792" s="25">
        <v>1.0049999999999999</v>
      </c>
      <c r="F2792" s="25">
        <v>1.02</v>
      </c>
      <c r="G2792" s="26">
        <v>1.02</v>
      </c>
    </row>
    <row r="2793" spans="1:7" x14ac:dyDescent="0.3">
      <c r="A2793" s="23"/>
      <c r="B2793" s="25"/>
      <c r="C2793" s="24" t="s">
        <v>3602</v>
      </c>
      <c r="D2793" s="25" t="s">
        <v>351</v>
      </c>
      <c r="E2793" s="25" t="s">
        <v>4980</v>
      </c>
      <c r="F2793" s="32">
        <v>9280</v>
      </c>
      <c r="G2793" s="39">
        <v>7850</v>
      </c>
    </row>
    <row r="2794" spans="1:7" x14ac:dyDescent="0.3">
      <c r="A2794" s="23"/>
      <c r="B2794" s="25"/>
      <c r="C2794" s="24" t="s">
        <v>350</v>
      </c>
      <c r="D2794" s="25" t="s">
        <v>351</v>
      </c>
      <c r="E2794" s="25" t="s">
        <v>228</v>
      </c>
      <c r="F2794" s="32">
        <v>4640</v>
      </c>
      <c r="G2794" s="39">
        <v>5300</v>
      </c>
    </row>
    <row r="2795" spans="1:7" x14ac:dyDescent="0.3">
      <c r="A2795" s="23"/>
      <c r="B2795" s="25"/>
      <c r="C2795" s="29" t="s">
        <v>457</v>
      </c>
      <c r="D2795" s="25" t="s">
        <v>254</v>
      </c>
      <c r="E2795" s="25" t="s">
        <v>5272</v>
      </c>
      <c r="F2795" s="25" t="s">
        <v>5273</v>
      </c>
      <c r="G2795" s="26" t="s">
        <v>2910</v>
      </c>
    </row>
    <row r="2796" spans="1:7" x14ac:dyDescent="0.3">
      <c r="A2796" s="23"/>
      <c r="B2796" s="25"/>
      <c r="C2796" s="29" t="s">
        <v>284</v>
      </c>
      <c r="D2796" s="25"/>
      <c r="E2796" s="25"/>
      <c r="F2796" s="25"/>
      <c r="G2796" s="26"/>
    </row>
    <row r="2797" spans="1:7" x14ac:dyDescent="0.3">
      <c r="A2797" s="23"/>
      <c r="B2797" s="25"/>
      <c r="C2797" s="24" t="s">
        <v>4983</v>
      </c>
      <c r="D2797" s="25" t="s">
        <v>262</v>
      </c>
      <c r="E2797" s="25" t="s">
        <v>764</v>
      </c>
      <c r="F2797" s="25" t="s">
        <v>2172</v>
      </c>
      <c r="G2797" s="26" t="s">
        <v>1103</v>
      </c>
    </row>
    <row r="2798" spans="1:7" x14ac:dyDescent="0.3">
      <c r="A2798" s="23"/>
      <c r="B2798" s="25"/>
      <c r="C2798" s="24" t="s">
        <v>363</v>
      </c>
      <c r="D2798" s="25" t="s">
        <v>262</v>
      </c>
      <c r="E2798" s="25" t="s">
        <v>228</v>
      </c>
      <c r="F2798" s="32">
        <v>1120</v>
      </c>
      <c r="G2798" s="39">
        <v>1270</v>
      </c>
    </row>
    <row r="2799" spans="1:7" ht="18" thickBot="1" x14ac:dyDescent="0.35">
      <c r="A2799" s="23"/>
      <c r="B2799" s="25"/>
      <c r="C2799" s="24" t="s">
        <v>402</v>
      </c>
      <c r="D2799" s="25" t="s">
        <v>262</v>
      </c>
      <c r="E2799" s="25" t="s">
        <v>406</v>
      </c>
      <c r="F2799" s="25" t="s">
        <v>406</v>
      </c>
      <c r="G2799" s="26" t="s">
        <v>406</v>
      </c>
    </row>
    <row r="2800" spans="1:7" ht="18" thickBot="1" x14ac:dyDescent="0.35">
      <c r="A2800" s="392"/>
      <c r="B2800" s="392"/>
      <c r="C2800" s="392"/>
      <c r="D2800" s="393"/>
      <c r="E2800" s="27">
        <v>10</v>
      </c>
      <c r="F2800" s="27">
        <v>20</v>
      </c>
      <c r="G2800" s="5">
        <v>30</v>
      </c>
    </row>
    <row r="2801" spans="1:7" s="205" customFormat="1" ht="18" x14ac:dyDescent="0.3">
      <c r="A2801" s="15" t="s">
        <v>5274</v>
      </c>
    </row>
    <row r="2802" spans="1:7" ht="18" thickBot="1" x14ac:dyDescent="0.35">
      <c r="A2802" s="17" t="s">
        <v>488</v>
      </c>
    </row>
    <row r="2803" spans="1:7" ht="18" thickBot="1" x14ac:dyDescent="0.35">
      <c r="A2803" s="386" t="s">
        <v>0</v>
      </c>
      <c r="B2803" s="396" t="s">
        <v>217</v>
      </c>
      <c r="C2803" s="396" t="s">
        <v>250</v>
      </c>
      <c r="D2803" s="396" t="s">
        <v>251</v>
      </c>
      <c r="E2803" s="462" t="s">
        <v>5097</v>
      </c>
      <c r="F2803" s="490"/>
      <c r="G2803" s="463"/>
    </row>
    <row r="2804" spans="1:7" ht="18" thickBot="1" x14ac:dyDescent="0.35">
      <c r="A2804" s="388"/>
      <c r="B2804" s="397"/>
      <c r="C2804" s="397"/>
      <c r="D2804" s="397"/>
      <c r="E2804" s="22" t="s">
        <v>2847</v>
      </c>
      <c r="F2804" s="22" t="s">
        <v>4976</v>
      </c>
      <c r="G2804" s="4" t="s">
        <v>4977</v>
      </c>
    </row>
    <row r="2805" spans="1:7" x14ac:dyDescent="0.3">
      <c r="A2805" s="20" t="s">
        <v>5275</v>
      </c>
      <c r="B2805" s="389" t="s">
        <v>5276</v>
      </c>
      <c r="C2805" s="28" t="s">
        <v>349</v>
      </c>
      <c r="D2805" s="22"/>
      <c r="E2805" s="22"/>
      <c r="F2805" s="22"/>
      <c r="G2805" s="4"/>
    </row>
    <row r="2806" spans="1:7" x14ac:dyDescent="0.3">
      <c r="A2806" s="23"/>
      <c r="B2806" s="390"/>
      <c r="C2806" s="24" t="s">
        <v>4636</v>
      </c>
      <c r="D2806" s="25" t="s">
        <v>351</v>
      </c>
      <c r="E2806" s="25">
        <v>1.0049999999999999</v>
      </c>
      <c r="F2806" s="25">
        <v>1.02</v>
      </c>
      <c r="G2806" s="26">
        <v>1.02</v>
      </c>
    </row>
    <row r="2807" spans="1:7" x14ac:dyDescent="0.3">
      <c r="A2807" s="23"/>
      <c r="B2807" s="25"/>
      <c r="C2807" s="24" t="s">
        <v>3602</v>
      </c>
      <c r="D2807" s="25" t="s">
        <v>351</v>
      </c>
      <c r="E2807" s="25" t="s">
        <v>4980</v>
      </c>
      <c r="F2807" s="32">
        <v>9280</v>
      </c>
      <c r="G2807" s="39">
        <v>7850</v>
      </c>
    </row>
    <row r="2808" spans="1:7" x14ac:dyDescent="0.3">
      <c r="A2808" s="23"/>
      <c r="B2808" s="25"/>
      <c r="C2808" s="24" t="s">
        <v>350</v>
      </c>
      <c r="D2808" s="25" t="s">
        <v>351</v>
      </c>
      <c r="E2808" s="25" t="s">
        <v>228</v>
      </c>
      <c r="F2808" s="32">
        <v>4820</v>
      </c>
      <c r="G2808" s="39">
        <v>6200</v>
      </c>
    </row>
    <row r="2809" spans="1:7" x14ac:dyDescent="0.3">
      <c r="A2809" s="23"/>
      <c r="B2809" s="25"/>
      <c r="C2809" s="29" t="s">
        <v>457</v>
      </c>
      <c r="D2809" s="25" t="s">
        <v>254</v>
      </c>
      <c r="E2809" s="25" t="s">
        <v>5277</v>
      </c>
      <c r="F2809" s="25" t="s">
        <v>3148</v>
      </c>
      <c r="G2809" s="26" t="s">
        <v>5278</v>
      </c>
    </row>
    <row r="2810" spans="1:7" x14ac:dyDescent="0.3">
      <c r="A2810" s="23"/>
      <c r="B2810" s="25"/>
      <c r="C2810" s="29" t="s">
        <v>284</v>
      </c>
      <c r="D2810" s="25"/>
      <c r="E2810" s="25"/>
      <c r="F2810" s="25"/>
      <c r="G2810" s="26"/>
    </row>
    <row r="2811" spans="1:7" x14ac:dyDescent="0.3">
      <c r="A2811" s="23"/>
      <c r="B2811" s="25"/>
      <c r="C2811" s="24" t="s">
        <v>4983</v>
      </c>
      <c r="D2811" s="25" t="s">
        <v>262</v>
      </c>
      <c r="E2811" s="25" t="s">
        <v>764</v>
      </c>
      <c r="F2811" s="25" t="s">
        <v>2172</v>
      </c>
      <c r="G2811" s="26" t="s">
        <v>1103</v>
      </c>
    </row>
    <row r="2812" spans="1:7" x14ac:dyDescent="0.3">
      <c r="A2812" s="23"/>
      <c r="B2812" s="25"/>
      <c r="C2812" s="24" t="s">
        <v>363</v>
      </c>
      <c r="D2812" s="25" t="s">
        <v>262</v>
      </c>
      <c r="E2812" s="25" t="s">
        <v>228</v>
      </c>
      <c r="F2812" s="32">
        <v>1160</v>
      </c>
      <c r="G2812" s="39">
        <v>1490</v>
      </c>
    </row>
    <row r="2813" spans="1:7" ht="18" thickBot="1" x14ac:dyDescent="0.35">
      <c r="A2813" s="23"/>
      <c r="B2813" s="25"/>
      <c r="C2813" s="24" t="s">
        <v>402</v>
      </c>
      <c r="D2813" s="25" t="s">
        <v>262</v>
      </c>
      <c r="E2813" s="25" t="s">
        <v>406</v>
      </c>
      <c r="F2813" s="25" t="s">
        <v>406</v>
      </c>
      <c r="G2813" s="26" t="s">
        <v>406</v>
      </c>
    </row>
    <row r="2814" spans="1:7" ht="18" thickBot="1" x14ac:dyDescent="0.35">
      <c r="A2814" s="392"/>
      <c r="B2814" s="392"/>
      <c r="C2814" s="392"/>
      <c r="D2814" s="393"/>
      <c r="E2814" s="27">
        <v>10</v>
      </c>
      <c r="F2814" s="27">
        <v>20</v>
      </c>
      <c r="G2814" s="5">
        <v>30</v>
      </c>
    </row>
    <row r="2815" spans="1:7" s="205" customFormat="1" ht="18" x14ac:dyDescent="0.3">
      <c r="A2815" s="15" t="s">
        <v>5279</v>
      </c>
    </row>
    <row r="2816" spans="1:7" ht="18" thickBot="1" x14ac:dyDescent="0.35">
      <c r="A2816" s="17" t="s">
        <v>488</v>
      </c>
    </row>
    <row r="2817" spans="1:7" ht="18" thickBot="1" x14ac:dyDescent="0.35">
      <c r="A2817" s="386" t="s">
        <v>0</v>
      </c>
      <c r="B2817" s="396" t="s">
        <v>217</v>
      </c>
      <c r="C2817" s="396" t="s">
        <v>250</v>
      </c>
      <c r="D2817" s="396" t="s">
        <v>251</v>
      </c>
      <c r="E2817" s="462" t="s">
        <v>4975</v>
      </c>
      <c r="F2817" s="490"/>
      <c r="G2817" s="463"/>
    </row>
    <row r="2818" spans="1:7" ht="18" thickBot="1" x14ac:dyDescent="0.35">
      <c r="A2818" s="388"/>
      <c r="B2818" s="397"/>
      <c r="C2818" s="397"/>
      <c r="D2818" s="397"/>
      <c r="E2818" s="22" t="s">
        <v>2847</v>
      </c>
      <c r="F2818" s="22" t="s">
        <v>4976</v>
      </c>
      <c r="G2818" s="4" t="s">
        <v>4977</v>
      </c>
    </row>
    <row r="2819" spans="1:7" x14ac:dyDescent="0.3">
      <c r="A2819" s="20" t="s">
        <v>5280</v>
      </c>
      <c r="B2819" s="389" t="s">
        <v>5281</v>
      </c>
      <c r="C2819" s="28" t="s">
        <v>369</v>
      </c>
      <c r="D2819" s="22"/>
      <c r="E2819" s="22"/>
      <c r="F2819" s="22"/>
      <c r="G2819" s="4"/>
    </row>
    <row r="2820" spans="1:7" x14ac:dyDescent="0.3">
      <c r="A2820" s="23"/>
      <c r="B2820" s="390"/>
      <c r="C2820" s="24" t="s">
        <v>4636</v>
      </c>
      <c r="D2820" s="25" t="s">
        <v>351</v>
      </c>
      <c r="E2820" s="25">
        <v>1.0049999999999999</v>
      </c>
      <c r="F2820" s="25">
        <v>1.02</v>
      </c>
      <c r="G2820" s="26">
        <v>1.02</v>
      </c>
    </row>
    <row r="2821" spans="1:7" x14ac:dyDescent="0.3">
      <c r="A2821" s="23"/>
      <c r="B2821" s="390"/>
      <c r="C2821" s="24" t="s">
        <v>3602</v>
      </c>
      <c r="D2821" s="25" t="s">
        <v>351</v>
      </c>
      <c r="E2821" s="25" t="s">
        <v>4980</v>
      </c>
      <c r="F2821" s="32">
        <v>9280</v>
      </c>
      <c r="G2821" s="39">
        <v>7850</v>
      </c>
    </row>
    <row r="2822" spans="1:7" x14ac:dyDescent="0.3">
      <c r="A2822" s="23"/>
      <c r="B2822" s="25"/>
      <c r="C2822" s="24" t="s">
        <v>350</v>
      </c>
      <c r="D2822" s="25" t="s">
        <v>351</v>
      </c>
      <c r="E2822" s="25" t="s">
        <v>228</v>
      </c>
      <c r="F2822" s="32">
        <v>4640</v>
      </c>
      <c r="G2822" s="39">
        <v>5300</v>
      </c>
    </row>
    <row r="2823" spans="1:7" x14ac:dyDescent="0.3">
      <c r="A2823" s="23"/>
      <c r="B2823" s="25"/>
      <c r="C2823" s="29" t="s">
        <v>424</v>
      </c>
      <c r="D2823" s="25" t="s">
        <v>254</v>
      </c>
      <c r="E2823" s="25" t="s">
        <v>3274</v>
      </c>
      <c r="F2823" s="25" t="s">
        <v>2063</v>
      </c>
      <c r="G2823" s="26" t="s">
        <v>5282</v>
      </c>
    </row>
    <row r="2824" spans="1:7" x14ac:dyDescent="0.3">
      <c r="A2824" s="23"/>
      <c r="B2824" s="25"/>
      <c r="C2824" s="29" t="s">
        <v>284</v>
      </c>
      <c r="D2824" s="25"/>
      <c r="E2824" s="25"/>
      <c r="F2824" s="25"/>
      <c r="G2824" s="26"/>
    </row>
    <row r="2825" spans="1:7" x14ac:dyDescent="0.3">
      <c r="A2825" s="23"/>
      <c r="B2825" s="25"/>
      <c r="C2825" s="24" t="s">
        <v>4983</v>
      </c>
      <c r="D2825" s="25" t="s">
        <v>262</v>
      </c>
      <c r="E2825" s="25" t="s">
        <v>764</v>
      </c>
      <c r="F2825" s="25" t="s">
        <v>2172</v>
      </c>
      <c r="G2825" s="26" t="s">
        <v>1103</v>
      </c>
    </row>
    <row r="2826" spans="1:7" x14ac:dyDescent="0.3">
      <c r="A2826" s="23"/>
      <c r="B2826" s="25"/>
      <c r="C2826" s="24" t="s">
        <v>363</v>
      </c>
      <c r="D2826" s="25" t="s">
        <v>262</v>
      </c>
      <c r="E2826" s="25" t="s">
        <v>228</v>
      </c>
      <c r="F2826" s="32">
        <v>1120</v>
      </c>
      <c r="G2826" s="39">
        <v>1270</v>
      </c>
    </row>
    <row r="2827" spans="1:7" ht="18" thickBot="1" x14ac:dyDescent="0.35">
      <c r="A2827" s="23"/>
      <c r="B2827" s="25"/>
      <c r="C2827" s="24" t="s">
        <v>402</v>
      </c>
      <c r="D2827" s="25" t="s">
        <v>262</v>
      </c>
      <c r="E2827" s="25" t="s">
        <v>406</v>
      </c>
      <c r="F2827" s="25" t="s">
        <v>406</v>
      </c>
      <c r="G2827" s="26" t="s">
        <v>406</v>
      </c>
    </row>
    <row r="2828" spans="1:7" ht="18" thickBot="1" x14ac:dyDescent="0.35">
      <c r="A2828" s="392"/>
      <c r="B2828" s="392"/>
      <c r="C2828" s="392"/>
      <c r="D2828" s="393"/>
      <c r="E2828" s="27">
        <v>10</v>
      </c>
      <c r="F2828" s="27">
        <v>20</v>
      </c>
      <c r="G2828" s="5">
        <v>30</v>
      </c>
    </row>
    <row r="2829" spans="1:7" s="205" customFormat="1" ht="18" x14ac:dyDescent="0.3">
      <c r="A2829" s="15" t="s">
        <v>5283</v>
      </c>
    </row>
    <row r="2830" spans="1:7" ht="18" thickBot="1" x14ac:dyDescent="0.35">
      <c r="A2830" s="17" t="s">
        <v>488</v>
      </c>
    </row>
    <row r="2831" spans="1:7" ht="18" thickBot="1" x14ac:dyDescent="0.35">
      <c r="A2831" s="386" t="s">
        <v>0</v>
      </c>
      <c r="B2831" s="396" t="s">
        <v>217</v>
      </c>
      <c r="C2831" s="396" t="s">
        <v>250</v>
      </c>
      <c r="D2831" s="396" t="s">
        <v>251</v>
      </c>
      <c r="E2831" s="462" t="s">
        <v>5284</v>
      </c>
      <c r="F2831" s="490"/>
      <c r="G2831" s="463"/>
    </row>
    <row r="2832" spans="1:7" ht="18" thickBot="1" x14ac:dyDescent="0.35">
      <c r="A2832" s="388"/>
      <c r="B2832" s="397"/>
      <c r="C2832" s="397"/>
      <c r="D2832" s="397"/>
      <c r="E2832" s="22" t="s">
        <v>2847</v>
      </c>
      <c r="F2832" s="22" t="s">
        <v>4976</v>
      </c>
      <c r="G2832" s="4" t="s">
        <v>4977</v>
      </c>
    </row>
    <row r="2833" spans="1:10" x14ac:dyDescent="0.3">
      <c r="A2833" s="20" t="s">
        <v>5285</v>
      </c>
      <c r="B2833" s="389" t="s">
        <v>5286</v>
      </c>
      <c r="C2833" s="28" t="s">
        <v>349</v>
      </c>
      <c r="D2833" s="22"/>
      <c r="E2833" s="22"/>
      <c r="F2833" s="22"/>
      <c r="G2833" s="4"/>
    </row>
    <row r="2834" spans="1:10" x14ac:dyDescent="0.3">
      <c r="A2834" s="23"/>
      <c r="B2834" s="390"/>
      <c r="C2834" s="24" t="s">
        <v>4636</v>
      </c>
      <c r="D2834" s="25" t="s">
        <v>351</v>
      </c>
      <c r="E2834" s="25">
        <v>1.0049999999999999</v>
      </c>
      <c r="F2834" s="25">
        <v>1.02</v>
      </c>
      <c r="G2834" s="26">
        <v>1.02</v>
      </c>
    </row>
    <row r="2835" spans="1:10" x14ac:dyDescent="0.3">
      <c r="A2835" s="23"/>
      <c r="B2835" s="25"/>
      <c r="C2835" s="24" t="s">
        <v>3602</v>
      </c>
      <c r="D2835" s="25" t="s">
        <v>351</v>
      </c>
      <c r="E2835" s="25" t="s">
        <v>4980</v>
      </c>
      <c r="F2835" s="32">
        <v>9280</v>
      </c>
      <c r="G2835" s="39">
        <v>7850</v>
      </c>
    </row>
    <row r="2836" spans="1:10" x14ac:dyDescent="0.3">
      <c r="A2836" s="23"/>
      <c r="B2836" s="25"/>
      <c r="C2836" s="24" t="s">
        <v>350</v>
      </c>
      <c r="D2836" s="25" t="s">
        <v>351</v>
      </c>
      <c r="E2836" s="25" t="s">
        <v>228</v>
      </c>
      <c r="F2836" s="32">
        <v>4820</v>
      </c>
      <c r="G2836" s="39">
        <v>5300</v>
      </c>
    </row>
    <row r="2837" spans="1:10" x14ac:dyDescent="0.3">
      <c r="A2837" s="23"/>
      <c r="B2837" s="25"/>
      <c r="C2837" s="29" t="s">
        <v>457</v>
      </c>
      <c r="D2837" s="25" t="s">
        <v>254</v>
      </c>
      <c r="E2837" s="25" t="s">
        <v>4987</v>
      </c>
      <c r="F2837" s="25" t="s">
        <v>4988</v>
      </c>
      <c r="G2837" s="26" t="s">
        <v>4989</v>
      </c>
    </row>
    <row r="2838" spans="1:10" x14ac:dyDescent="0.3">
      <c r="A2838" s="23"/>
      <c r="B2838" s="25"/>
      <c r="C2838" s="29" t="s">
        <v>284</v>
      </c>
      <c r="D2838" s="25"/>
      <c r="E2838" s="25"/>
      <c r="F2838" s="25"/>
      <c r="G2838" s="26"/>
    </row>
    <row r="2839" spans="1:10" x14ac:dyDescent="0.3">
      <c r="A2839" s="23"/>
      <c r="B2839" s="25"/>
      <c r="C2839" s="24" t="s">
        <v>4983</v>
      </c>
      <c r="D2839" s="25" t="s">
        <v>262</v>
      </c>
      <c r="E2839" s="25" t="s">
        <v>764</v>
      </c>
      <c r="F2839" s="25" t="s">
        <v>2172</v>
      </c>
      <c r="G2839" s="26" t="s">
        <v>1103</v>
      </c>
    </row>
    <row r="2840" spans="1:10" x14ac:dyDescent="0.3">
      <c r="A2840" s="23"/>
      <c r="B2840" s="25"/>
      <c r="C2840" s="24" t="s">
        <v>363</v>
      </c>
      <c r="D2840" s="25" t="s">
        <v>262</v>
      </c>
      <c r="E2840" s="25" t="s">
        <v>228</v>
      </c>
      <c r="F2840" s="32">
        <v>1160</v>
      </c>
      <c r="G2840" s="39">
        <v>1270</v>
      </c>
    </row>
    <row r="2841" spans="1:10" ht="18" thickBot="1" x14ac:dyDescent="0.35">
      <c r="A2841" s="23"/>
      <c r="B2841" s="25"/>
      <c r="C2841" s="24" t="s">
        <v>402</v>
      </c>
      <c r="D2841" s="25" t="s">
        <v>262</v>
      </c>
      <c r="E2841" s="25" t="s">
        <v>406</v>
      </c>
      <c r="F2841" s="25" t="s">
        <v>406</v>
      </c>
      <c r="G2841" s="26" t="s">
        <v>406</v>
      </c>
    </row>
    <row r="2842" spans="1:10" ht="18" thickBot="1" x14ac:dyDescent="0.35">
      <c r="A2842" s="392"/>
      <c r="B2842" s="392"/>
      <c r="C2842" s="392"/>
      <c r="D2842" s="393"/>
      <c r="E2842" s="27">
        <v>10</v>
      </c>
      <c r="F2842" s="27">
        <v>20</v>
      </c>
      <c r="G2842" s="5">
        <v>30</v>
      </c>
    </row>
    <row r="2843" spans="1:10" s="205" customFormat="1" ht="18" x14ac:dyDescent="0.3">
      <c r="A2843" s="15" t="s">
        <v>5287</v>
      </c>
    </row>
    <row r="2844" spans="1:10" ht="18" thickBot="1" x14ac:dyDescent="0.35">
      <c r="A2844" s="17" t="s">
        <v>488</v>
      </c>
    </row>
    <row r="2845" spans="1:10" ht="18" thickBot="1" x14ac:dyDescent="0.35">
      <c r="A2845" s="386" t="s">
        <v>0</v>
      </c>
      <c r="B2845" s="396" t="s">
        <v>217</v>
      </c>
      <c r="C2845" s="396" t="s">
        <v>250</v>
      </c>
      <c r="D2845" s="396" t="s">
        <v>251</v>
      </c>
      <c r="E2845" s="462" t="s">
        <v>4975</v>
      </c>
      <c r="F2845" s="490"/>
      <c r="G2845" s="490"/>
      <c r="H2845" s="490"/>
      <c r="I2845" s="490"/>
      <c r="J2845" s="463"/>
    </row>
    <row r="2846" spans="1:10" ht="18" thickBot="1" x14ac:dyDescent="0.35">
      <c r="A2846" s="387"/>
      <c r="B2846" s="469"/>
      <c r="C2846" s="469"/>
      <c r="D2846" s="469"/>
      <c r="E2846" s="462" t="s">
        <v>2847</v>
      </c>
      <c r="F2846" s="463"/>
      <c r="G2846" s="462" t="s">
        <v>4976</v>
      </c>
      <c r="H2846" s="463"/>
      <c r="I2846" s="462" t="s">
        <v>4977</v>
      </c>
      <c r="J2846" s="463"/>
    </row>
    <row r="2847" spans="1:10" ht="18" thickBot="1" x14ac:dyDescent="0.35">
      <c r="A2847" s="387"/>
      <c r="B2847" s="469"/>
      <c r="C2847" s="469"/>
      <c r="D2847" s="469"/>
      <c r="E2847" s="462" t="s">
        <v>462</v>
      </c>
      <c r="F2847" s="490"/>
      <c r="G2847" s="490"/>
      <c r="H2847" s="490"/>
      <c r="I2847" s="490"/>
      <c r="J2847" s="463"/>
    </row>
    <row r="2848" spans="1:10" ht="18" thickBot="1" x14ac:dyDescent="0.35">
      <c r="A2848" s="388"/>
      <c r="B2848" s="397"/>
      <c r="C2848" s="397"/>
      <c r="D2848" s="397"/>
      <c r="E2848" s="22" t="s">
        <v>4470</v>
      </c>
      <c r="F2848" s="22" t="s">
        <v>4765</v>
      </c>
      <c r="G2848" s="22" t="s">
        <v>4470</v>
      </c>
      <c r="H2848" s="22" t="s">
        <v>4765</v>
      </c>
      <c r="I2848" s="22" t="s">
        <v>4470</v>
      </c>
      <c r="J2848" s="4" t="s">
        <v>4765</v>
      </c>
    </row>
    <row r="2849" spans="1:10" x14ac:dyDescent="0.3">
      <c r="A2849" s="20" t="s">
        <v>5288</v>
      </c>
      <c r="B2849" s="389" t="s">
        <v>5289</v>
      </c>
      <c r="C2849" s="28" t="s">
        <v>369</v>
      </c>
      <c r="D2849" s="22"/>
      <c r="E2849" s="22"/>
      <c r="F2849" s="22"/>
      <c r="G2849" s="22"/>
      <c r="H2849" s="22"/>
      <c r="I2849" s="22"/>
      <c r="J2849" s="4"/>
    </row>
    <row r="2850" spans="1:10" x14ac:dyDescent="0.3">
      <c r="A2850" s="23"/>
      <c r="B2850" s="390"/>
      <c r="C2850" s="24" t="s">
        <v>4636</v>
      </c>
      <c r="D2850" s="25" t="s">
        <v>351</v>
      </c>
      <c r="E2850" s="25">
        <v>1.0049999999999999</v>
      </c>
      <c r="F2850" s="25">
        <v>1.0049999999999999</v>
      </c>
      <c r="G2850" s="25">
        <v>1.02</v>
      </c>
      <c r="H2850" s="25">
        <v>1.02</v>
      </c>
      <c r="I2850" s="25">
        <v>1.02</v>
      </c>
      <c r="J2850" s="26">
        <v>1.02</v>
      </c>
    </row>
    <row r="2851" spans="1:10" x14ac:dyDescent="0.3">
      <c r="A2851" s="23"/>
      <c r="B2851" s="390"/>
      <c r="C2851" s="24" t="s">
        <v>3602</v>
      </c>
      <c r="D2851" s="25" t="s">
        <v>351</v>
      </c>
      <c r="E2851" s="25" t="s">
        <v>4980</v>
      </c>
      <c r="F2851" s="25" t="s">
        <v>4980</v>
      </c>
      <c r="G2851" s="32">
        <v>9280</v>
      </c>
      <c r="H2851" s="32">
        <v>9280</v>
      </c>
      <c r="I2851" s="32">
        <v>7850</v>
      </c>
      <c r="J2851" s="39">
        <v>7850</v>
      </c>
    </row>
    <row r="2852" spans="1:10" x14ac:dyDescent="0.3">
      <c r="A2852" s="23"/>
      <c r="B2852" s="25"/>
      <c r="C2852" s="24" t="s">
        <v>350</v>
      </c>
      <c r="D2852" s="25" t="s">
        <v>351</v>
      </c>
      <c r="E2852" s="25" t="s">
        <v>228</v>
      </c>
      <c r="F2852" s="25" t="s">
        <v>228</v>
      </c>
      <c r="G2852" s="32">
        <v>5300</v>
      </c>
      <c r="H2852" s="32">
        <v>5300</v>
      </c>
      <c r="I2852" s="32">
        <v>5300</v>
      </c>
      <c r="J2852" s="39">
        <v>5300</v>
      </c>
    </row>
    <row r="2853" spans="1:10" x14ac:dyDescent="0.3">
      <c r="A2853" s="23"/>
      <c r="B2853" s="25"/>
      <c r="C2853" s="29" t="s">
        <v>424</v>
      </c>
      <c r="D2853" s="25" t="s">
        <v>254</v>
      </c>
      <c r="E2853" s="25" t="s">
        <v>5071</v>
      </c>
      <c r="F2853" s="25" t="s">
        <v>5072</v>
      </c>
      <c r="G2853" s="25" t="s">
        <v>5074</v>
      </c>
      <c r="H2853" s="25" t="s">
        <v>5075</v>
      </c>
      <c r="I2853" s="25" t="s">
        <v>5076</v>
      </c>
      <c r="J2853" s="26" t="s">
        <v>4693</v>
      </c>
    </row>
    <row r="2854" spans="1:10" x14ac:dyDescent="0.3">
      <c r="A2854" s="23"/>
      <c r="B2854" s="25"/>
      <c r="C2854" s="29" t="s">
        <v>284</v>
      </c>
      <c r="D2854" s="25"/>
      <c r="E2854" s="25"/>
      <c r="F2854" s="25"/>
      <c r="G2854" s="25"/>
      <c r="H2854" s="25"/>
      <c r="I2854" s="25"/>
      <c r="J2854" s="26"/>
    </row>
    <row r="2855" spans="1:10" x14ac:dyDescent="0.3">
      <c r="A2855" s="23"/>
      <c r="B2855" s="25"/>
      <c r="C2855" s="24" t="s">
        <v>4983</v>
      </c>
      <c r="D2855" s="25" t="s">
        <v>262</v>
      </c>
      <c r="E2855" s="25" t="s">
        <v>764</v>
      </c>
      <c r="F2855" s="25" t="s">
        <v>764</v>
      </c>
      <c r="G2855" s="25" t="s">
        <v>2172</v>
      </c>
      <c r="H2855" s="25" t="s">
        <v>2172</v>
      </c>
      <c r="I2855" s="25" t="s">
        <v>1103</v>
      </c>
      <c r="J2855" s="26" t="s">
        <v>1103</v>
      </c>
    </row>
    <row r="2856" spans="1:10" x14ac:dyDescent="0.3">
      <c r="A2856" s="23"/>
      <c r="B2856" s="25"/>
      <c r="C2856" s="24" t="s">
        <v>363</v>
      </c>
      <c r="D2856" s="25" t="s">
        <v>262</v>
      </c>
      <c r="E2856" s="25" t="s">
        <v>228</v>
      </c>
      <c r="F2856" s="25" t="s">
        <v>228</v>
      </c>
      <c r="G2856" s="32">
        <v>1277</v>
      </c>
      <c r="H2856" s="32">
        <v>1277</v>
      </c>
      <c r="I2856" s="32">
        <v>1277</v>
      </c>
      <c r="J2856" s="39">
        <v>1277</v>
      </c>
    </row>
    <row r="2857" spans="1:10" ht="18" thickBot="1" x14ac:dyDescent="0.35">
      <c r="A2857" s="23"/>
      <c r="B2857" s="25"/>
      <c r="C2857" s="24" t="s">
        <v>402</v>
      </c>
      <c r="D2857" s="25" t="s">
        <v>262</v>
      </c>
      <c r="E2857" s="25" t="s">
        <v>1648</v>
      </c>
      <c r="F2857" s="25" t="s">
        <v>1647</v>
      </c>
      <c r="G2857" s="25" t="s">
        <v>1648</v>
      </c>
      <c r="H2857" s="25" t="s">
        <v>1647</v>
      </c>
      <c r="I2857" s="25" t="s">
        <v>1648</v>
      </c>
      <c r="J2857" s="26" t="s">
        <v>1647</v>
      </c>
    </row>
    <row r="2858" spans="1:10" ht="18" thickBot="1" x14ac:dyDescent="0.35">
      <c r="A2858" s="392"/>
      <c r="B2858" s="392"/>
      <c r="C2858" s="392"/>
      <c r="D2858" s="393"/>
      <c r="E2858" s="27">
        <v>11</v>
      </c>
      <c r="F2858" s="27">
        <v>12</v>
      </c>
      <c r="G2858" s="27">
        <v>21</v>
      </c>
      <c r="H2858" s="27">
        <v>22</v>
      </c>
      <c r="I2858" s="27">
        <v>31</v>
      </c>
      <c r="J2858" s="5">
        <v>32</v>
      </c>
    </row>
    <row r="2859" spans="1:10" s="205" customFormat="1" ht="18" x14ac:dyDescent="0.3">
      <c r="A2859" s="15" t="s">
        <v>5290</v>
      </c>
    </row>
    <row r="2860" spans="1:10" ht="18" thickBot="1" x14ac:dyDescent="0.35">
      <c r="A2860" s="17" t="s">
        <v>488</v>
      </c>
    </row>
    <row r="2861" spans="1:10" ht="18" thickBot="1" x14ac:dyDescent="0.35">
      <c r="A2861" s="386" t="s">
        <v>0</v>
      </c>
      <c r="B2861" s="396" t="s">
        <v>217</v>
      </c>
      <c r="C2861" s="396" t="s">
        <v>250</v>
      </c>
      <c r="D2861" s="396" t="s">
        <v>251</v>
      </c>
      <c r="E2861" s="462" t="s">
        <v>4975</v>
      </c>
      <c r="F2861" s="490"/>
      <c r="G2861" s="463"/>
    </row>
    <row r="2862" spans="1:10" ht="18" thickBot="1" x14ac:dyDescent="0.35">
      <c r="A2862" s="388"/>
      <c r="B2862" s="397"/>
      <c r="C2862" s="397"/>
      <c r="D2862" s="397"/>
      <c r="E2862" s="22" t="s">
        <v>2847</v>
      </c>
      <c r="F2862" s="22" t="s">
        <v>4976</v>
      </c>
      <c r="G2862" s="4" t="s">
        <v>4977</v>
      </c>
    </row>
    <row r="2863" spans="1:10" x14ac:dyDescent="0.3">
      <c r="A2863" s="20" t="s">
        <v>5291</v>
      </c>
      <c r="B2863" s="389" t="s">
        <v>5292</v>
      </c>
      <c r="C2863" s="28" t="s">
        <v>349</v>
      </c>
      <c r="D2863" s="22"/>
      <c r="E2863" s="22"/>
      <c r="F2863" s="22"/>
      <c r="G2863" s="4"/>
    </row>
    <row r="2864" spans="1:10" x14ac:dyDescent="0.3">
      <c r="A2864" s="23"/>
      <c r="B2864" s="390"/>
      <c r="C2864" s="24" t="s">
        <v>4636</v>
      </c>
      <c r="D2864" s="25" t="s">
        <v>351</v>
      </c>
      <c r="E2864" s="25">
        <v>1.0049999999999999</v>
      </c>
      <c r="F2864" s="25">
        <v>1.02</v>
      </c>
      <c r="G2864" s="26">
        <v>1.02</v>
      </c>
    </row>
    <row r="2865" spans="1:7" x14ac:dyDescent="0.3">
      <c r="A2865" s="23"/>
      <c r="B2865" s="390"/>
      <c r="C2865" s="24" t="s">
        <v>3602</v>
      </c>
      <c r="D2865" s="25" t="s">
        <v>351</v>
      </c>
      <c r="E2865" s="25" t="s">
        <v>4980</v>
      </c>
      <c r="F2865" s="32">
        <v>9280</v>
      </c>
      <c r="G2865" s="39">
        <v>7850</v>
      </c>
    </row>
    <row r="2866" spans="1:7" x14ac:dyDescent="0.3">
      <c r="A2866" s="23"/>
      <c r="B2866" s="25"/>
      <c r="C2866" s="24" t="s">
        <v>350</v>
      </c>
      <c r="D2866" s="25" t="s">
        <v>351</v>
      </c>
      <c r="E2866" s="25" t="s">
        <v>228</v>
      </c>
      <c r="F2866" s="32">
        <v>4820</v>
      </c>
      <c r="G2866" s="39">
        <v>5300</v>
      </c>
    </row>
    <row r="2867" spans="1:7" x14ac:dyDescent="0.3">
      <c r="A2867" s="23"/>
      <c r="B2867" s="25"/>
      <c r="C2867" s="29" t="s">
        <v>457</v>
      </c>
      <c r="D2867" s="25" t="s">
        <v>254</v>
      </c>
      <c r="E2867" s="25" t="s">
        <v>5012</v>
      </c>
      <c r="F2867" s="25" t="s">
        <v>5293</v>
      </c>
      <c r="G2867" s="26" t="s">
        <v>5294</v>
      </c>
    </row>
    <row r="2868" spans="1:7" x14ac:dyDescent="0.3">
      <c r="A2868" s="23"/>
      <c r="B2868" s="25"/>
      <c r="C2868" s="29" t="s">
        <v>284</v>
      </c>
      <c r="D2868" s="25"/>
      <c r="E2868" s="25"/>
      <c r="F2868" s="25"/>
      <c r="G2868" s="26"/>
    </row>
    <row r="2869" spans="1:7" x14ac:dyDescent="0.3">
      <c r="A2869" s="23"/>
      <c r="B2869" s="25"/>
      <c r="C2869" s="24" t="s">
        <v>4983</v>
      </c>
      <c r="D2869" s="25" t="s">
        <v>262</v>
      </c>
      <c r="E2869" s="25" t="s">
        <v>764</v>
      </c>
      <c r="F2869" s="25" t="s">
        <v>2172</v>
      </c>
      <c r="G2869" s="26" t="s">
        <v>1103</v>
      </c>
    </row>
    <row r="2870" spans="1:7" x14ac:dyDescent="0.3">
      <c r="A2870" s="23"/>
      <c r="B2870" s="25"/>
      <c r="C2870" s="24" t="s">
        <v>363</v>
      </c>
      <c r="D2870" s="25" t="s">
        <v>262</v>
      </c>
      <c r="E2870" s="25" t="s">
        <v>228</v>
      </c>
      <c r="F2870" s="32">
        <v>1160</v>
      </c>
      <c r="G2870" s="39">
        <v>1270</v>
      </c>
    </row>
    <row r="2871" spans="1:7" ht="18" thickBot="1" x14ac:dyDescent="0.35">
      <c r="A2871" s="23"/>
      <c r="B2871" s="25"/>
      <c r="C2871" s="24" t="s">
        <v>402</v>
      </c>
      <c r="D2871" s="25" t="s">
        <v>262</v>
      </c>
      <c r="E2871" s="25" t="s">
        <v>406</v>
      </c>
      <c r="F2871" s="25" t="s">
        <v>406</v>
      </c>
      <c r="G2871" s="26" t="s">
        <v>406</v>
      </c>
    </row>
    <row r="2872" spans="1:7" ht="18" thickBot="1" x14ac:dyDescent="0.35">
      <c r="A2872" s="392"/>
      <c r="B2872" s="392"/>
      <c r="C2872" s="392"/>
      <c r="D2872" s="393"/>
      <c r="E2872" s="27">
        <v>1</v>
      </c>
      <c r="F2872" s="27">
        <v>2</v>
      </c>
      <c r="G2872" s="5">
        <v>3</v>
      </c>
    </row>
    <row r="2873" spans="1:7" s="205" customFormat="1" ht="18" x14ac:dyDescent="0.3">
      <c r="A2873" s="287" t="s">
        <v>5295</v>
      </c>
    </row>
    <row r="2874" spans="1:7" ht="18" thickBot="1" x14ac:dyDescent="0.35">
      <c r="A2874" s="17" t="s">
        <v>488</v>
      </c>
    </row>
    <row r="2875" spans="1:7" ht="18" thickBot="1" x14ac:dyDescent="0.35">
      <c r="A2875" s="386" t="s">
        <v>0</v>
      </c>
      <c r="B2875" s="396" t="s">
        <v>217</v>
      </c>
      <c r="C2875" s="396" t="s">
        <v>250</v>
      </c>
      <c r="D2875" s="396" t="s">
        <v>251</v>
      </c>
      <c r="E2875" s="462" t="s">
        <v>4975</v>
      </c>
      <c r="F2875" s="490"/>
      <c r="G2875" s="463"/>
    </row>
    <row r="2876" spans="1:7" ht="18" thickBot="1" x14ac:dyDescent="0.35">
      <c r="A2876" s="388"/>
      <c r="B2876" s="397"/>
      <c r="C2876" s="397"/>
      <c r="D2876" s="397"/>
      <c r="E2876" s="22" t="s">
        <v>2847</v>
      </c>
      <c r="F2876" s="22" t="s">
        <v>4976</v>
      </c>
      <c r="G2876" s="4" t="s">
        <v>4977</v>
      </c>
    </row>
    <row r="2877" spans="1:7" x14ac:dyDescent="0.3">
      <c r="A2877" s="20" t="s">
        <v>5296</v>
      </c>
      <c r="B2877" s="389" t="s">
        <v>5297</v>
      </c>
      <c r="C2877" s="28" t="s">
        <v>349</v>
      </c>
      <c r="D2877" s="22"/>
      <c r="E2877" s="22"/>
      <c r="F2877" s="22"/>
      <c r="G2877" s="4"/>
    </row>
    <row r="2878" spans="1:7" x14ac:dyDescent="0.3">
      <c r="A2878" s="23"/>
      <c r="B2878" s="390"/>
      <c r="C2878" s="24" t="s">
        <v>4636</v>
      </c>
      <c r="D2878" s="25" t="s">
        <v>351</v>
      </c>
      <c r="E2878" s="25">
        <v>1.0049999999999999</v>
      </c>
      <c r="F2878" s="25">
        <v>1.02</v>
      </c>
      <c r="G2878" s="26">
        <v>1.02</v>
      </c>
    </row>
    <row r="2879" spans="1:7" x14ac:dyDescent="0.3">
      <c r="A2879" s="23"/>
      <c r="B2879" s="25"/>
      <c r="C2879" s="24" t="s">
        <v>3602</v>
      </c>
      <c r="D2879" s="25" t="s">
        <v>351</v>
      </c>
      <c r="E2879" s="25" t="s">
        <v>4980</v>
      </c>
      <c r="F2879" s="32">
        <v>9280</v>
      </c>
      <c r="G2879" s="39">
        <v>7850</v>
      </c>
    </row>
    <row r="2880" spans="1:7" x14ac:dyDescent="0.3">
      <c r="A2880" s="23"/>
      <c r="B2880" s="25"/>
      <c r="C2880" s="24" t="s">
        <v>350</v>
      </c>
      <c r="D2880" s="25" t="s">
        <v>351</v>
      </c>
      <c r="E2880" s="25" t="s">
        <v>228</v>
      </c>
      <c r="F2880" s="32">
        <v>9500</v>
      </c>
      <c r="G2880" s="39">
        <v>9500</v>
      </c>
    </row>
    <row r="2881" spans="1:7" x14ac:dyDescent="0.3">
      <c r="A2881" s="23"/>
      <c r="B2881" s="25"/>
      <c r="C2881" s="29" t="s">
        <v>457</v>
      </c>
      <c r="D2881" s="25" t="s">
        <v>254</v>
      </c>
      <c r="E2881" s="25" t="s">
        <v>5298</v>
      </c>
      <c r="F2881" s="25" t="s">
        <v>3368</v>
      </c>
      <c r="G2881" s="26" t="s">
        <v>5299</v>
      </c>
    </row>
    <row r="2882" spans="1:7" x14ac:dyDescent="0.3">
      <c r="A2882" s="23"/>
      <c r="B2882" s="25"/>
      <c r="C2882" s="29" t="s">
        <v>284</v>
      </c>
      <c r="D2882" s="25"/>
      <c r="E2882" s="25"/>
      <c r="F2882" s="25"/>
      <c r="G2882" s="26"/>
    </row>
    <row r="2883" spans="1:7" x14ac:dyDescent="0.3">
      <c r="A2883" s="23"/>
      <c r="B2883" s="25"/>
      <c r="C2883" s="24" t="s">
        <v>4983</v>
      </c>
      <c r="D2883" s="25" t="s">
        <v>262</v>
      </c>
      <c r="E2883" s="25" t="s">
        <v>764</v>
      </c>
      <c r="F2883" s="25" t="s">
        <v>2172</v>
      </c>
      <c r="G2883" s="26" t="s">
        <v>1103</v>
      </c>
    </row>
    <row r="2884" spans="1:7" x14ac:dyDescent="0.3">
      <c r="A2884" s="23"/>
      <c r="B2884" s="25"/>
      <c r="C2884" s="24" t="s">
        <v>363</v>
      </c>
      <c r="D2884" s="25" t="s">
        <v>262</v>
      </c>
      <c r="E2884" s="25" t="s">
        <v>228</v>
      </c>
      <c r="F2884" s="32">
        <v>2290</v>
      </c>
      <c r="G2884" s="39">
        <v>2290</v>
      </c>
    </row>
    <row r="2885" spans="1:7" ht="18" thickBot="1" x14ac:dyDescent="0.35">
      <c r="A2885" s="23"/>
      <c r="B2885" s="25"/>
      <c r="C2885" s="24" t="s">
        <v>5300</v>
      </c>
      <c r="D2885" s="25" t="s">
        <v>262</v>
      </c>
      <c r="E2885" s="25" t="s">
        <v>406</v>
      </c>
      <c r="F2885" s="25" t="s">
        <v>406</v>
      </c>
      <c r="G2885" s="26" t="s">
        <v>406</v>
      </c>
    </row>
    <row r="2886" spans="1:7" ht="18" thickBot="1" x14ac:dyDescent="0.35">
      <c r="A2886" s="392"/>
      <c r="B2886" s="392"/>
      <c r="C2886" s="392"/>
      <c r="D2886" s="393"/>
      <c r="E2886" s="27">
        <v>1</v>
      </c>
      <c r="F2886" s="27">
        <v>2</v>
      </c>
      <c r="G2886" s="5">
        <v>5</v>
      </c>
    </row>
    <row r="2887" spans="1:7" s="205" customFormat="1" ht="18" x14ac:dyDescent="0.3">
      <c r="A2887" s="15" t="s">
        <v>5301</v>
      </c>
    </row>
    <row r="2888" spans="1:7" ht="18" thickBot="1" x14ac:dyDescent="0.35">
      <c r="A2888" s="17" t="s">
        <v>488</v>
      </c>
    </row>
    <row r="2889" spans="1:7" ht="18" thickBot="1" x14ac:dyDescent="0.35">
      <c r="A2889" s="386" t="s">
        <v>0</v>
      </c>
      <c r="B2889" s="396" t="s">
        <v>217</v>
      </c>
      <c r="C2889" s="396" t="s">
        <v>250</v>
      </c>
      <c r="D2889" s="396" t="s">
        <v>251</v>
      </c>
      <c r="E2889" s="462" t="s">
        <v>4975</v>
      </c>
      <c r="F2889" s="490"/>
      <c r="G2889" s="463"/>
    </row>
    <row r="2890" spans="1:7" ht="18" thickBot="1" x14ac:dyDescent="0.35">
      <c r="A2890" s="388"/>
      <c r="B2890" s="397"/>
      <c r="C2890" s="397"/>
      <c r="D2890" s="397"/>
      <c r="E2890" s="22" t="s">
        <v>5302</v>
      </c>
      <c r="F2890" s="22" t="s">
        <v>5229</v>
      </c>
      <c r="G2890" s="4" t="s">
        <v>4977</v>
      </c>
    </row>
    <row r="2891" spans="1:7" x14ac:dyDescent="0.3">
      <c r="A2891" s="20" t="s">
        <v>5303</v>
      </c>
      <c r="B2891" s="389" t="s">
        <v>5304</v>
      </c>
      <c r="C2891" s="28" t="s">
        <v>349</v>
      </c>
      <c r="D2891" s="22"/>
      <c r="E2891" s="22"/>
      <c r="F2891" s="22"/>
      <c r="G2891" s="4"/>
    </row>
    <row r="2892" spans="1:7" x14ac:dyDescent="0.3">
      <c r="A2892" s="23"/>
      <c r="B2892" s="390"/>
      <c r="C2892" s="24" t="s">
        <v>4636</v>
      </c>
      <c r="D2892" s="25" t="s">
        <v>351</v>
      </c>
      <c r="E2892" s="25">
        <v>1.0049999999999999</v>
      </c>
      <c r="F2892" s="25">
        <v>1.02</v>
      </c>
      <c r="G2892" s="26">
        <v>1.02</v>
      </c>
    </row>
    <row r="2893" spans="1:7" x14ac:dyDescent="0.3">
      <c r="A2893" s="23"/>
      <c r="B2893" s="25"/>
      <c r="C2893" s="24" t="s">
        <v>3602</v>
      </c>
      <c r="D2893" s="25" t="s">
        <v>351</v>
      </c>
      <c r="E2893" s="25" t="s">
        <v>4980</v>
      </c>
      <c r="F2893" s="32">
        <v>9280</v>
      </c>
      <c r="G2893" s="39">
        <v>7850</v>
      </c>
    </row>
    <row r="2894" spans="1:7" x14ac:dyDescent="0.3">
      <c r="A2894" s="23"/>
      <c r="B2894" s="25"/>
      <c r="C2894" s="24" t="s">
        <v>350</v>
      </c>
      <c r="D2894" s="25" t="s">
        <v>351</v>
      </c>
      <c r="E2894" s="25" t="s">
        <v>228</v>
      </c>
      <c r="F2894" s="32">
        <v>4617</v>
      </c>
      <c r="G2894" s="39">
        <v>5300</v>
      </c>
    </row>
    <row r="2895" spans="1:7" x14ac:dyDescent="0.3">
      <c r="A2895" s="23"/>
      <c r="B2895" s="25"/>
      <c r="C2895" s="29" t="s">
        <v>457</v>
      </c>
      <c r="D2895" s="25" t="s">
        <v>254</v>
      </c>
      <c r="E2895" s="25" t="s">
        <v>5057</v>
      </c>
      <c r="F2895" s="25" t="s">
        <v>5063</v>
      </c>
      <c r="G2895" s="26" t="s">
        <v>5001</v>
      </c>
    </row>
    <row r="2896" spans="1:7" x14ac:dyDescent="0.3">
      <c r="A2896" s="23"/>
      <c r="B2896" s="25"/>
      <c r="C2896" s="29" t="s">
        <v>284</v>
      </c>
      <c r="D2896" s="25"/>
      <c r="E2896" s="25"/>
      <c r="F2896" s="25"/>
      <c r="G2896" s="26"/>
    </row>
    <row r="2897" spans="1:7" x14ac:dyDescent="0.3">
      <c r="A2897" s="23"/>
      <c r="B2897" s="25"/>
      <c r="C2897" s="24" t="s">
        <v>4983</v>
      </c>
      <c r="D2897" s="25" t="s">
        <v>262</v>
      </c>
      <c r="E2897" s="25" t="s">
        <v>764</v>
      </c>
      <c r="F2897" s="25" t="s">
        <v>2172</v>
      </c>
      <c r="G2897" s="26" t="s">
        <v>1103</v>
      </c>
    </row>
    <row r="2898" spans="1:7" x14ac:dyDescent="0.3">
      <c r="A2898" s="23"/>
      <c r="B2898" s="25"/>
      <c r="C2898" s="24" t="s">
        <v>363</v>
      </c>
      <c r="D2898" s="25" t="s">
        <v>262</v>
      </c>
      <c r="E2898" s="25" t="s">
        <v>228</v>
      </c>
      <c r="F2898" s="32">
        <v>1123</v>
      </c>
      <c r="G2898" s="39">
        <v>1277</v>
      </c>
    </row>
    <row r="2899" spans="1:7" ht="18" thickBot="1" x14ac:dyDescent="0.35">
      <c r="A2899" s="23"/>
      <c r="B2899" s="25"/>
      <c r="C2899" s="24" t="s">
        <v>402</v>
      </c>
      <c r="D2899" s="25" t="s">
        <v>262</v>
      </c>
      <c r="E2899" s="25" t="s">
        <v>406</v>
      </c>
      <c r="F2899" s="25" t="s">
        <v>406</v>
      </c>
      <c r="G2899" s="26" t="s">
        <v>406</v>
      </c>
    </row>
    <row r="2900" spans="1:7" ht="18" thickBot="1" x14ac:dyDescent="0.35">
      <c r="A2900" s="392"/>
      <c r="B2900" s="392"/>
      <c r="C2900" s="392"/>
      <c r="D2900" s="393"/>
      <c r="E2900" s="27">
        <v>1</v>
      </c>
      <c r="F2900" s="27">
        <v>2</v>
      </c>
      <c r="G2900" s="5">
        <v>3</v>
      </c>
    </row>
    <row r="2901" spans="1:7" s="205" customFormat="1" ht="18" x14ac:dyDescent="0.3">
      <c r="A2901" s="15" t="s">
        <v>5305</v>
      </c>
    </row>
    <row r="2902" spans="1:7" ht="18" thickBot="1" x14ac:dyDescent="0.35">
      <c r="A2902" s="17" t="s">
        <v>488</v>
      </c>
    </row>
    <row r="2903" spans="1:7" ht="18" thickBot="1" x14ac:dyDescent="0.35">
      <c r="A2903" s="386" t="s">
        <v>0</v>
      </c>
      <c r="B2903" s="396" t="s">
        <v>217</v>
      </c>
      <c r="C2903" s="396" t="s">
        <v>250</v>
      </c>
      <c r="D2903" s="396" t="s">
        <v>251</v>
      </c>
      <c r="E2903" s="462" t="s">
        <v>4975</v>
      </c>
      <c r="F2903" s="490"/>
      <c r="G2903" s="463"/>
    </row>
    <row r="2904" spans="1:7" ht="18" thickBot="1" x14ac:dyDescent="0.35">
      <c r="A2904" s="388"/>
      <c r="B2904" s="397"/>
      <c r="C2904" s="397"/>
      <c r="D2904" s="397"/>
      <c r="E2904" s="22" t="s">
        <v>2847</v>
      </c>
      <c r="F2904" s="22" t="s">
        <v>4976</v>
      </c>
      <c r="G2904" s="4" t="s">
        <v>4977</v>
      </c>
    </row>
    <row r="2905" spans="1:7" x14ac:dyDescent="0.3">
      <c r="A2905" s="20" t="s">
        <v>5306</v>
      </c>
      <c r="B2905" s="389" t="s">
        <v>5307</v>
      </c>
      <c r="C2905" s="28" t="s">
        <v>349</v>
      </c>
      <c r="D2905" s="22"/>
      <c r="E2905" s="22"/>
      <c r="F2905" s="22"/>
      <c r="G2905" s="4"/>
    </row>
    <row r="2906" spans="1:7" x14ac:dyDescent="0.3">
      <c r="A2906" s="23"/>
      <c r="B2906" s="390"/>
      <c r="C2906" s="24" t="s">
        <v>4636</v>
      </c>
      <c r="D2906" s="25" t="s">
        <v>351</v>
      </c>
      <c r="E2906" s="25">
        <v>1.0049999999999999</v>
      </c>
      <c r="F2906" s="25">
        <v>1.02</v>
      </c>
      <c r="G2906" s="26">
        <v>1.02</v>
      </c>
    </row>
    <row r="2907" spans="1:7" x14ac:dyDescent="0.3">
      <c r="A2907" s="23"/>
      <c r="B2907" s="25"/>
      <c r="C2907" s="24" t="s">
        <v>3602</v>
      </c>
      <c r="D2907" s="25" t="s">
        <v>351</v>
      </c>
      <c r="E2907" s="25" t="s">
        <v>4980</v>
      </c>
      <c r="F2907" s="32">
        <v>9280</v>
      </c>
      <c r="G2907" s="39">
        <v>7850</v>
      </c>
    </row>
    <row r="2908" spans="1:7" x14ac:dyDescent="0.3">
      <c r="A2908" s="23"/>
      <c r="B2908" s="25"/>
      <c r="C2908" s="24" t="s">
        <v>350</v>
      </c>
      <c r="D2908" s="25" t="s">
        <v>351</v>
      </c>
      <c r="E2908" s="25" t="s">
        <v>228</v>
      </c>
      <c r="F2908" s="32">
        <v>4820</v>
      </c>
      <c r="G2908" s="39">
        <v>5300</v>
      </c>
    </row>
    <row r="2909" spans="1:7" x14ac:dyDescent="0.3">
      <c r="A2909" s="23"/>
      <c r="B2909" s="25"/>
      <c r="C2909" s="29" t="s">
        <v>457</v>
      </c>
      <c r="D2909" s="25" t="s">
        <v>254</v>
      </c>
      <c r="E2909" s="25" t="s">
        <v>4987</v>
      </c>
      <c r="F2909" s="25" t="s">
        <v>4988</v>
      </c>
      <c r="G2909" s="26" t="s">
        <v>4989</v>
      </c>
    </row>
    <row r="2910" spans="1:7" x14ac:dyDescent="0.3">
      <c r="A2910" s="23"/>
      <c r="B2910" s="25"/>
      <c r="C2910" s="29" t="s">
        <v>284</v>
      </c>
      <c r="D2910" s="25"/>
      <c r="E2910" s="25"/>
      <c r="F2910" s="25"/>
      <c r="G2910" s="26"/>
    </row>
    <row r="2911" spans="1:7" x14ac:dyDescent="0.3">
      <c r="A2911" s="23"/>
      <c r="B2911" s="25"/>
      <c r="C2911" s="24" t="s">
        <v>4983</v>
      </c>
      <c r="D2911" s="25" t="s">
        <v>262</v>
      </c>
      <c r="E2911" s="25" t="s">
        <v>764</v>
      </c>
      <c r="F2911" s="25" t="s">
        <v>2172</v>
      </c>
      <c r="G2911" s="26" t="s">
        <v>1103</v>
      </c>
    </row>
    <row r="2912" spans="1:7" x14ac:dyDescent="0.3">
      <c r="A2912" s="23"/>
      <c r="B2912" s="25"/>
      <c r="C2912" s="24" t="s">
        <v>363</v>
      </c>
      <c r="D2912" s="25" t="s">
        <v>262</v>
      </c>
      <c r="E2912" s="25" t="s">
        <v>228</v>
      </c>
      <c r="F2912" s="32">
        <v>1160</v>
      </c>
      <c r="G2912" s="39">
        <v>1270</v>
      </c>
    </row>
    <row r="2913" spans="1:7" ht="18" thickBot="1" x14ac:dyDescent="0.35">
      <c r="A2913" s="23"/>
      <c r="B2913" s="25"/>
      <c r="C2913" s="24" t="s">
        <v>402</v>
      </c>
      <c r="D2913" s="25" t="s">
        <v>262</v>
      </c>
      <c r="E2913" s="25" t="s">
        <v>406</v>
      </c>
      <c r="F2913" s="25" t="s">
        <v>406</v>
      </c>
      <c r="G2913" s="26" t="s">
        <v>406</v>
      </c>
    </row>
    <row r="2914" spans="1:7" ht="18" thickBot="1" x14ac:dyDescent="0.35">
      <c r="A2914" s="392"/>
      <c r="B2914" s="392"/>
      <c r="C2914" s="392"/>
      <c r="D2914" s="393"/>
      <c r="E2914" s="27">
        <v>1</v>
      </c>
      <c r="F2914" s="27">
        <v>2</v>
      </c>
      <c r="G2914" s="5">
        <v>3</v>
      </c>
    </row>
    <row r="2915" spans="1:7" s="205" customFormat="1" ht="18" x14ac:dyDescent="0.3">
      <c r="A2915" s="15" t="s">
        <v>5308</v>
      </c>
    </row>
    <row r="2916" spans="1:7" ht="18" thickBot="1" x14ac:dyDescent="0.35">
      <c r="A2916" s="17" t="s">
        <v>488</v>
      </c>
    </row>
    <row r="2917" spans="1:7" ht="18" thickBot="1" x14ac:dyDescent="0.35">
      <c r="A2917" s="386" t="s">
        <v>0</v>
      </c>
      <c r="B2917" s="396" t="s">
        <v>217</v>
      </c>
      <c r="C2917" s="396" t="s">
        <v>250</v>
      </c>
      <c r="D2917" s="396" t="s">
        <v>251</v>
      </c>
      <c r="E2917" s="462" t="s">
        <v>4975</v>
      </c>
      <c r="F2917" s="490"/>
      <c r="G2917" s="463"/>
    </row>
    <row r="2918" spans="1:7" ht="18" thickBot="1" x14ac:dyDescent="0.35">
      <c r="A2918" s="388"/>
      <c r="B2918" s="397"/>
      <c r="C2918" s="397"/>
      <c r="D2918" s="397"/>
      <c r="E2918" s="22" t="s">
        <v>2847</v>
      </c>
      <c r="F2918" s="22" t="s">
        <v>4976</v>
      </c>
      <c r="G2918" s="4" t="s">
        <v>4977</v>
      </c>
    </row>
    <row r="2919" spans="1:7" x14ac:dyDescent="0.3">
      <c r="A2919" s="20" t="s">
        <v>5309</v>
      </c>
      <c r="B2919" s="389" t="s">
        <v>5310</v>
      </c>
      <c r="C2919" s="28" t="s">
        <v>349</v>
      </c>
      <c r="D2919" s="22"/>
      <c r="E2919" s="22"/>
      <c r="F2919" s="22"/>
      <c r="G2919" s="4"/>
    </row>
    <row r="2920" spans="1:7" x14ac:dyDescent="0.3">
      <c r="A2920" s="23"/>
      <c r="B2920" s="390"/>
      <c r="C2920" s="24" t="s">
        <v>4636</v>
      </c>
      <c r="D2920" s="25" t="s">
        <v>351</v>
      </c>
      <c r="E2920" s="25">
        <v>1.0049999999999999</v>
      </c>
      <c r="F2920" s="25">
        <v>1.02</v>
      </c>
      <c r="G2920" s="26">
        <v>1.02</v>
      </c>
    </row>
    <row r="2921" spans="1:7" x14ac:dyDescent="0.3">
      <c r="A2921" s="23"/>
      <c r="B2921" s="390"/>
      <c r="C2921" s="24" t="s">
        <v>3602</v>
      </c>
      <c r="D2921" s="25" t="s">
        <v>351</v>
      </c>
      <c r="E2921" s="25" t="s">
        <v>4980</v>
      </c>
      <c r="F2921" s="32">
        <v>9280</v>
      </c>
      <c r="G2921" s="39">
        <v>7850</v>
      </c>
    </row>
    <row r="2922" spans="1:7" x14ac:dyDescent="0.3">
      <c r="A2922" s="23"/>
      <c r="B2922" s="25"/>
      <c r="C2922" s="24" t="s">
        <v>350</v>
      </c>
      <c r="D2922" s="25" t="s">
        <v>351</v>
      </c>
      <c r="E2922" s="25" t="s">
        <v>228</v>
      </c>
      <c r="F2922" s="32">
        <v>4640</v>
      </c>
      <c r="G2922" s="39">
        <v>5300</v>
      </c>
    </row>
    <row r="2923" spans="1:7" x14ac:dyDescent="0.3">
      <c r="A2923" s="23"/>
      <c r="B2923" s="25"/>
      <c r="C2923" s="29" t="s">
        <v>457</v>
      </c>
      <c r="D2923" s="25" t="s">
        <v>254</v>
      </c>
      <c r="E2923" s="25" t="s">
        <v>4994</v>
      </c>
      <c r="F2923" s="25" t="s">
        <v>4999</v>
      </c>
      <c r="G2923" s="26" t="s">
        <v>5005</v>
      </c>
    </row>
    <row r="2924" spans="1:7" x14ac:dyDescent="0.3">
      <c r="A2924" s="23"/>
      <c r="B2924" s="25"/>
      <c r="C2924" s="29" t="s">
        <v>284</v>
      </c>
      <c r="D2924" s="25"/>
      <c r="E2924" s="25"/>
      <c r="F2924" s="25"/>
      <c r="G2924" s="26"/>
    </row>
    <row r="2925" spans="1:7" x14ac:dyDescent="0.3">
      <c r="A2925" s="23"/>
      <c r="B2925" s="25"/>
      <c r="C2925" s="24" t="s">
        <v>4983</v>
      </c>
      <c r="D2925" s="25" t="s">
        <v>262</v>
      </c>
      <c r="E2925" s="25" t="s">
        <v>764</v>
      </c>
      <c r="F2925" s="25" t="s">
        <v>2172</v>
      </c>
      <c r="G2925" s="26" t="s">
        <v>1103</v>
      </c>
    </row>
    <row r="2926" spans="1:7" x14ac:dyDescent="0.3">
      <c r="A2926" s="23"/>
      <c r="B2926" s="25"/>
      <c r="C2926" s="24" t="s">
        <v>363</v>
      </c>
      <c r="D2926" s="25" t="s">
        <v>262</v>
      </c>
      <c r="E2926" s="25" t="s">
        <v>228</v>
      </c>
      <c r="F2926" s="32">
        <v>1120</v>
      </c>
      <c r="G2926" s="39">
        <v>1270</v>
      </c>
    </row>
    <row r="2927" spans="1:7" ht="18" thickBot="1" x14ac:dyDescent="0.35">
      <c r="A2927" s="23"/>
      <c r="B2927" s="25"/>
      <c r="C2927" s="24" t="s">
        <v>402</v>
      </c>
      <c r="D2927" s="25" t="s">
        <v>262</v>
      </c>
      <c r="E2927" s="25" t="s">
        <v>406</v>
      </c>
      <c r="F2927" s="25" t="s">
        <v>406</v>
      </c>
      <c r="G2927" s="26" t="s">
        <v>406</v>
      </c>
    </row>
    <row r="2928" spans="1:7" ht="18" thickBot="1" x14ac:dyDescent="0.35">
      <c r="A2928" s="392"/>
      <c r="B2928" s="392"/>
      <c r="C2928" s="392"/>
      <c r="D2928" s="393"/>
      <c r="E2928" s="27">
        <v>1</v>
      </c>
      <c r="F2928" s="27">
        <v>2</v>
      </c>
      <c r="G2928" s="5">
        <v>3</v>
      </c>
    </row>
    <row r="2929" spans="1:7" s="205" customFormat="1" ht="18" x14ac:dyDescent="0.3">
      <c r="A2929" s="15" t="s">
        <v>5311</v>
      </c>
    </row>
    <row r="2930" spans="1:7" ht="18" thickBot="1" x14ac:dyDescent="0.35">
      <c r="A2930" s="17" t="s">
        <v>488</v>
      </c>
    </row>
    <row r="2931" spans="1:7" ht="18" thickBot="1" x14ac:dyDescent="0.35">
      <c r="A2931" s="386" t="s">
        <v>0</v>
      </c>
      <c r="B2931" s="396" t="s">
        <v>217</v>
      </c>
      <c r="C2931" s="396" t="s">
        <v>250</v>
      </c>
      <c r="D2931" s="396" t="s">
        <v>251</v>
      </c>
      <c r="E2931" s="462" t="s">
        <v>4975</v>
      </c>
      <c r="F2931" s="490"/>
      <c r="G2931" s="463"/>
    </row>
    <row r="2932" spans="1:7" ht="18" thickBot="1" x14ac:dyDescent="0.35">
      <c r="A2932" s="388"/>
      <c r="B2932" s="397"/>
      <c r="C2932" s="397"/>
      <c r="D2932" s="397"/>
      <c r="E2932" s="22" t="s">
        <v>2847</v>
      </c>
      <c r="F2932" s="22" t="s">
        <v>4976</v>
      </c>
      <c r="G2932" s="4" t="s">
        <v>4977</v>
      </c>
    </row>
    <row r="2933" spans="1:7" x14ac:dyDescent="0.3">
      <c r="A2933" s="20" t="s">
        <v>5312</v>
      </c>
      <c r="B2933" s="389" t="s">
        <v>5313</v>
      </c>
      <c r="C2933" s="28" t="s">
        <v>349</v>
      </c>
      <c r="D2933" s="22"/>
      <c r="E2933" s="22"/>
      <c r="F2933" s="22"/>
      <c r="G2933" s="4"/>
    </row>
    <row r="2934" spans="1:7" x14ac:dyDescent="0.3">
      <c r="A2934" s="23"/>
      <c r="B2934" s="390"/>
      <c r="C2934" s="24" t="s">
        <v>4636</v>
      </c>
      <c r="D2934" s="25" t="s">
        <v>351</v>
      </c>
      <c r="E2934" s="25">
        <v>1.0049999999999999</v>
      </c>
      <c r="F2934" s="25">
        <v>1.02</v>
      </c>
      <c r="G2934" s="26">
        <v>1.02</v>
      </c>
    </row>
    <row r="2935" spans="1:7" x14ac:dyDescent="0.3">
      <c r="A2935" s="23"/>
      <c r="B2935" s="25"/>
      <c r="C2935" s="24" t="s">
        <v>3602</v>
      </c>
      <c r="D2935" s="25" t="s">
        <v>351</v>
      </c>
      <c r="E2935" s="25" t="s">
        <v>4980</v>
      </c>
      <c r="F2935" s="32">
        <v>9280</v>
      </c>
      <c r="G2935" s="39">
        <v>7850</v>
      </c>
    </row>
    <row r="2936" spans="1:7" x14ac:dyDescent="0.3">
      <c r="A2936" s="23"/>
      <c r="B2936" s="25"/>
      <c r="C2936" s="24" t="s">
        <v>350</v>
      </c>
      <c r="D2936" s="25" t="s">
        <v>351</v>
      </c>
      <c r="E2936" s="25" t="s">
        <v>228</v>
      </c>
      <c r="F2936" s="32">
        <v>4617</v>
      </c>
      <c r="G2936" s="39">
        <v>5300</v>
      </c>
    </row>
    <row r="2937" spans="1:7" x14ac:dyDescent="0.3">
      <c r="A2937" s="23"/>
      <c r="B2937" s="25"/>
      <c r="C2937" s="29" t="s">
        <v>457</v>
      </c>
      <c r="D2937" s="25" t="s">
        <v>254</v>
      </c>
      <c r="E2937" s="25" t="s">
        <v>5049</v>
      </c>
      <c r="F2937" s="25" t="s">
        <v>5051</v>
      </c>
      <c r="G2937" s="26" t="s">
        <v>5314</v>
      </c>
    </row>
    <row r="2938" spans="1:7" x14ac:dyDescent="0.3">
      <c r="A2938" s="23"/>
      <c r="B2938" s="25"/>
      <c r="C2938" s="29" t="s">
        <v>284</v>
      </c>
      <c r="D2938" s="25"/>
      <c r="E2938" s="25"/>
      <c r="F2938" s="25"/>
      <c r="G2938" s="26"/>
    </row>
    <row r="2939" spans="1:7" x14ac:dyDescent="0.3">
      <c r="A2939" s="23"/>
      <c r="B2939" s="25"/>
      <c r="C2939" s="24" t="s">
        <v>4983</v>
      </c>
      <c r="D2939" s="25" t="s">
        <v>262</v>
      </c>
      <c r="E2939" s="25" t="s">
        <v>764</v>
      </c>
      <c r="F2939" s="25" t="s">
        <v>2172</v>
      </c>
      <c r="G2939" s="26" t="s">
        <v>1103</v>
      </c>
    </row>
    <row r="2940" spans="1:7" x14ac:dyDescent="0.3">
      <c r="A2940" s="23"/>
      <c r="B2940" s="25"/>
      <c r="C2940" s="24" t="s">
        <v>363</v>
      </c>
      <c r="D2940" s="25" t="s">
        <v>262</v>
      </c>
      <c r="E2940" s="25" t="s">
        <v>228</v>
      </c>
      <c r="F2940" s="32">
        <v>1123</v>
      </c>
      <c r="G2940" s="39">
        <v>1277</v>
      </c>
    </row>
    <row r="2941" spans="1:7" ht="18" thickBot="1" x14ac:dyDescent="0.35">
      <c r="A2941" s="23"/>
      <c r="B2941" s="25"/>
      <c r="C2941" s="24" t="s">
        <v>402</v>
      </c>
      <c r="D2941" s="25" t="s">
        <v>262</v>
      </c>
      <c r="E2941" s="25" t="s">
        <v>406</v>
      </c>
      <c r="F2941" s="25" t="s">
        <v>406</v>
      </c>
      <c r="G2941" s="26" t="s">
        <v>406</v>
      </c>
    </row>
    <row r="2942" spans="1:7" ht="18" thickBot="1" x14ac:dyDescent="0.35">
      <c r="A2942" s="392"/>
      <c r="B2942" s="392"/>
      <c r="C2942" s="392"/>
      <c r="D2942" s="393"/>
      <c r="E2942" s="27">
        <v>10</v>
      </c>
      <c r="F2942" s="27">
        <v>20</v>
      </c>
      <c r="G2942" s="5">
        <v>30</v>
      </c>
    </row>
    <row r="2943" spans="1:7" s="205" customFormat="1" ht="18" x14ac:dyDescent="0.3">
      <c r="A2943" s="15" t="s">
        <v>5315</v>
      </c>
    </row>
    <row r="2944" spans="1:7" s="205" customFormat="1" ht="18" x14ac:dyDescent="0.3">
      <c r="A2944" s="15" t="s">
        <v>5316</v>
      </c>
    </row>
    <row r="2945" spans="1:7" ht="18" thickBot="1" x14ac:dyDescent="0.35">
      <c r="A2945" s="17" t="s">
        <v>488</v>
      </c>
    </row>
    <row r="2946" spans="1:7" ht="18" thickBot="1" x14ac:dyDescent="0.35">
      <c r="A2946" s="386" t="s">
        <v>0</v>
      </c>
      <c r="B2946" s="396" t="s">
        <v>217</v>
      </c>
      <c r="C2946" s="396" t="s">
        <v>250</v>
      </c>
      <c r="D2946" s="396" t="s">
        <v>251</v>
      </c>
      <c r="E2946" s="462" t="s">
        <v>4975</v>
      </c>
      <c r="F2946" s="490"/>
      <c r="G2946" s="463"/>
    </row>
    <row r="2947" spans="1:7" ht="18" thickBot="1" x14ac:dyDescent="0.35">
      <c r="A2947" s="388"/>
      <c r="B2947" s="397"/>
      <c r="C2947" s="397"/>
      <c r="D2947" s="397"/>
      <c r="E2947" s="22" t="s">
        <v>2847</v>
      </c>
      <c r="F2947" s="22" t="s">
        <v>4976</v>
      </c>
      <c r="G2947" s="4" t="s">
        <v>4977</v>
      </c>
    </row>
    <row r="2948" spans="1:7" x14ac:dyDescent="0.3">
      <c r="A2948" s="20" t="s">
        <v>5317</v>
      </c>
      <c r="B2948" s="389" t="s">
        <v>5268</v>
      </c>
      <c r="C2948" s="28" t="s">
        <v>349</v>
      </c>
      <c r="D2948" s="22"/>
      <c r="E2948" s="22"/>
      <c r="F2948" s="22"/>
      <c r="G2948" s="4"/>
    </row>
    <row r="2949" spans="1:7" x14ac:dyDescent="0.3">
      <c r="A2949" s="23"/>
      <c r="B2949" s="390"/>
      <c r="C2949" s="24" t="s">
        <v>4636</v>
      </c>
      <c r="D2949" s="25" t="s">
        <v>351</v>
      </c>
      <c r="E2949" s="25">
        <v>1.0049999999999999</v>
      </c>
      <c r="F2949" s="25">
        <v>1.02</v>
      </c>
      <c r="G2949" s="26">
        <v>1.02</v>
      </c>
    </row>
    <row r="2950" spans="1:7" x14ac:dyDescent="0.3">
      <c r="A2950" s="23"/>
      <c r="B2950" s="390"/>
      <c r="C2950" s="24" t="s">
        <v>3602</v>
      </c>
      <c r="D2950" s="25" t="s">
        <v>351</v>
      </c>
      <c r="E2950" s="25" t="s">
        <v>4980</v>
      </c>
      <c r="F2950" s="32">
        <v>9280</v>
      </c>
      <c r="G2950" s="39">
        <v>7850</v>
      </c>
    </row>
    <row r="2951" spans="1:7" x14ac:dyDescent="0.3">
      <c r="A2951" s="23"/>
      <c r="B2951" s="25"/>
      <c r="C2951" s="24" t="s">
        <v>350</v>
      </c>
      <c r="D2951" s="25" t="s">
        <v>351</v>
      </c>
      <c r="E2951" s="25" t="s">
        <v>228</v>
      </c>
      <c r="F2951" s="32">
        <v>4640</v>
      </c>
      <c r="G2951" s="39">
        <v>5300</v>
      </c>
    </row>
    <row r="2952" spans="1:7" x14ac:dyDescent="0.3">
      <c r="A2952" s="23"/>
      <c r="B2952" s="25"/>
      <c r="C2952" s="29" t="s">
        <v>457</v>
      </c>
      <c r="D2952" s="25" t="s">
        <v>254</v>
      </c>
      <c r="E2952" s="25" t="s">
        <v>2063</v>
      </c>
      <c r="F2952" s="25" t="s">
        <v>4981</v>
      </c>
      <c r="G2952" s="26" t="s">
        <v>4982</v>
      </c>
    </row>
    <row r="2953" spans="1:7" x14ac:dyDescent="0.3">
      <c r="A2953" s="23"/>
      <c r="B2953" s="25"/>
      <c r="C2953" s="29" t="s">
        <v>284</v>
      </c>
      <c r="D2953" s="25"/>
      <c r="E2953" s="25"/>
      <c r="F2953" s="25"/>
      <c r="G2953" s="26"/>
    </row>
    <row r="2954" spans="1:7" x14ac:dyDescent="0.3">
      <c r="A2954" s="23"/>
      <c r="B2954" s="25"/>
      <c r="C2954" s="24" t="s">
        <v>4983</v>
      </c>
      <c r="D2954" s="25" t="s">
        <v>262</v>
      </c>
      <c r="E2954" s="25" t="s">
        <v>764</v>
      </c>
      <c r="F2954" s="25" t="s">
        <v>2172</v>
      </c>
      <c r="G2954" s="26" t="s">
        <v>1103</v>
      </c>
    </row>
    <row r="2955" spans="1:7" x14ac:dyDescent="0.3">
      <c r="A2955" s="23"/>
      <c r="B2955" s="25"/>
      <c r="C2955" s="24" t="s">
        <v>363</v>
      </c>
      <c r="D2955" s="25" t="s">
        <v>262</v>
      </c>
      <c r="E2955" s="25" t="s">
        <v>228</v>
      </c>
      <c r="F2955" s="32">
        <v>1120</v>
      </c>
      <c r="G2955" s="39">
        <v>1270</v>
      </c>
    </row>
    <row r="2956" spans="1:7" ht="18" thickBot="1" x14ac:dyDescent="0.35">
      <c r="A2956" s="23"/>
      <c r="B2956" s="25"/>
      <c r="C2956" s="24" t="s">
        <v>500</v>
      </c>
      <c r="D2956" s="25" t="s">
        <v>262</v>
      </c>
      <c r="E2956" s="25" t="s">
        <v>719</v>
      </c>
      <c r="F2956" s="25" t="s">
        <v>719</v>
      </c>
      <c r="G2956" s="26" t="s">
        <v>719</v>
      </c>
    </row>
    <row r="2957" spans="1:7" ht="18" thickBot="1" x14ac:dyDescent="0.35">
      <c r="A2957" s="392"/>
      <c r="B2957" s="392"/>
      <c r="C2957" s="392"/>
      <c r="D2957" s="393"/>
      <c r="E2957" s="27">
        <v>10</v>
      </c>
      <c r="F2957" s="27">
        <v>20</v>
      </c>
      <c r="G2957" s="5">
        <v>30</v>
      </c>
    </row>
    <row r="2958" spans="1:7" s="205" customFormat="1" ht="18" x14ac:dyDescent="0.3">
      <c r="A2958" s="15" t="s">
        <v>5318</v>
      </c>
    </row>
    <row r="2959" spans="1:7" ht="18" thickBot="1" x14ac:dyDescent="0.35">
      <c r="A2959" s="17" t="s">
        <v>488</v>
      </c>
    </row>
    <row r="2960" spans="1:7" ht="18" thickBot="1" x14ac:dyDescent="0.35">
      <c r="A2960" s="386" t="s">
        <v>0</v>
      </c>
      <c r="B2960" s="396" t="s">
        <v>217</v>
      </c>
      <c r="C2960" s="396" t="s">
        <v>250</v>
      </c>
      <c r="D2960" s="396" t="s">
        <v>251</v>
      </c>
      <c r="E2960" s="462" t="s">
        <v>4975</v>
      </c>
      <c r="F2960" s="490"/>
      <c r="G2960" s="463"/>
    </row>
    <row r="2961" spans="1:7" ht="18" thickBot="1" x14ac:dyDescent="0.35">
      <c r="A2961" s="388"/>
      <c r="B2961" s="397"/>
      <c r="C2961" s="397"/>
      <c r="D2961" s="397"/>
      <c r="E2961" s="22" t="s">
        <v>2847</v>
      </c>
      <c r="F2961" s="22" t="s">
        <v>4976</v>
      </c>
      <c r="G2961" s="4" t="s">
        <v>4977</v>
      </c>
    </row>
    <row r="2962" spans="1:7" x14ac:dyDescent="0.3">
      <c r="A2962" s="20" t="s">
        <v>5319</v>
      </c>
      <c r="B2962" s="389" t="s">
        <v>4993</v>
      </c>
      <c r="C2962" s="28" t="s">
        <v>349</v>
      </c>
      <c r="D2962" s="22"/>
      <c r="E2962" s="22"/>
      <c r="F2962" s="22"/>
      <c r="G2962" s="4"/>
    </row>
    <row r="2963" spans="1:7" x14ac:dyDescent="0.3">
      <c r="A2963" s="23"/>
      <c r="B2963" s="390"/>
      <c r="C2963" s="24" t="s">
        <v>4636</v>
      </c>
      <c r="D2963" s="25" t="s">
        <v>351</v>
      </c>
      <c r="E2963" s="25">
        <v>1.0049999999999999</v>
      </c>
      <c r="F2963" s="25">
        <v>1.02</v>
      </c>
      <c r="G2963" s="26">
        <v>1.02</v>
      </c>
    </row>
    <row r="2964" spans="1:7" x14ac:dyDescent="0.3">
      <c r="A2964" s="23"/>
      <c r="B2964" s="25"/>
      <c r="C2964" s="24" t="s">
        <v>3602</v>
      </c>
      <c r="D2964" s="25" t="s">
        <v>351</v>
      </c>
      <c r="E2964" s="25" t="s">
        <v>4980</v>
      </c>
      <c r="F2964" s="32">
        <v>9280</v>
      </c>
      <c r="G2964" s="39">
        <v>7850</v>
      </c>
    </row>
    <row r="2965" spans="1:7" x14ac:dyDescent="0.3">
      <c r="A2965" s="23"/>
      <c r="B2965" s="25"/>
      <c r="C2965" s="24" t="s">
        <v>350</v>
      </c>
      <c r="D2965" s="25" t="s">
        <v>351</v>
      </c>
      <c r="E2965" s="25" t="s">
        <v>228</v>
      </c>
      <c r="F2965" s="32">
        <v>4640</v>
      </c>
      <c r="G2965" s="39">
        <v>5300</v>
      </c>
    </row>
    <row r="2966" spans="1:7" x14ac:dyDescent="0.3">
      <c r="A2966" s="23"/>
      <c r="B2966" s="25"/>
      <c r="C2966" s="29" t="s">
        <v>457</v>
      </c>
      <c r="D2966" s="25" t="s">
        <v>254</v>
      </c>
      <c r="E2966" s="25" t="s">
        <v>5272</v>
      </c>
      <c r="F2966" s="25" t="s">
        <v>5273</v>
      </c>
      <c r="G2966" s="26" t="s">
        <v>2910</v>
      </c>
    </row>
    <row r="2967" spans="1:7" x14ac:dyDescent="0.3">
      <c r="A2967" s="23"/>
      <c r="B2967" s="25"/>
      <c r="C2967" s="29" t="s">
        <v>284</v>
      </c>
      <c r="D2967" s="25"/>
      <c r="E2967" s="25"/>
      <c r="F2967" s="25"/>
      <c r="G2967" s="26"/>
    </row>
    <row r="2968" spans="1:7" x14ac:dyDescent="0.3">
      <c r="A2968" s="23"/>
      <c r="B2968" s="25"/>
      <c r="C2968" s="24" t="s">
        <v>4983</v>
      </c>
      <c r="D2968" s="25" t="s">
        <v>262</v>
      </c>
      <c r="E2968" s="25" t="s">
        <v>764</v>
      </c>
      <c r="F2968" s="25" t="s">
        <v>2172</v>
      </c>
      <c r="G2968" s="26" t="s">
        <v>1103</v>
      </c>
    </row>
    <row r="2969" spans="1:7" x14ac:dyDescent="0.3">
      <c r="A2969" s="23"/>
      <c r="B2969" s="25"/>
      <c r="C2969" s="24" t="s">
        <v>363</v>
      </c>
      <c r="D2969" s="25" t="s">
        <v>262</v>
      </c>
      <c r="E2969" s="25" t="s">
        <v>228</v>
      </c>
      <c r="F2969" s="32">
        <v>1120</v>
      </c>
      <c r="G2969" s="39">
        <v>1270</v>
      </c>
    </row>
    <row r="2970" spans="1:7" ht="18" thickBot="1" x14ac:dyDescent="0.35">
      <c r="A2970" s="23"/>
      <c r="B2970" s="25"/>
      <c r="C2970" s="24" t="s">
        <v>500</v>
      </c>
      <c r="D2970" s="25" t="s">
        <v>262</v>
      </c>
      <c r="E2970" s="25" t="s">
        <v>719</v>
      </c>
      <c r="F2970" s="25" t="s">
        <v>719</v>
      </c>
      <c r="G2970" s="26" t="s">
        <v>719</v>
      </c>
    </row>
    <row r="2971" spans="1:7" ht="18" thickBot="1" x14ac:dyDescent="0.35">
      <c r="A2971" s="392"/>
      <c r="B2971" s="392"/>
      <c r="C2971" s="392"/>
      <c r="D2971" s="393"/>
      <c r="E2971" s="27">
        <v>10</v>
      </c>
      <c r="F2971" s="27">
        <v>20</v>
      </c>
      <c r="G2971" s="5">
        <v>30</v>
      </c>
    </row>
    <row r="2972" spans="1:7" s="205" customFormat="1" ht="18" x14ac:dyDescent="0.3">
      <c r="A2972" s="15" t="s">
        <v>5320</v>
      </c>
    </row>
    <row r="2973" spans="1:7" ht="18" thickBot="1" x14ac:dyDescent="0.35">
      <c r="A2973" s="17" t="s">
        <v>488</v>
      </c>
    </row>
    <row r="2974" spans="1:7" ht="18" thickBot="1" x14ac:dyDescent="0.35">
      <c r="A2974" s="386" t="s">
        <v>0</v>
      </c>
      <c r="B2974" s="396" t="s">
        <v>217</v>
      </c>
      <c r="C2974" s="396" t="s">
        <v>250</v>
      </c>
      <c r="D2974" s="396" t="s">
        <v>251</v>
      </c>
      <c r="E2974" s="462" t="s">
        <v>4975</v>
      </c>
      <c r="F2974" s="490"/>
      <c r="G2974" s="463"/>
    </row>
    <row r="2975" spans="1:7" ht="18" thickBot="1" x14ac:dyDescent="0.35">
      <c r="A2975" s="388"/>
      <c r="B2975" s="397"/>
      <c r="C2975" s="397"/>
      <c r="D2975" s="397"/>
      <c r="E2975" s="22" t="s">
        <v>2847</v>
      </c>
      <c r="F2975" s="22" t="s">
        <v>4976</v>
      </c>
      <c r="G2975" s="4" t="s">
        <v>4977</v>
      </c>
    </row>
    <row r="2976" spans="1:7" x14ac:dyDescent="0.3">
      <c r="A2976" s="20" t="s">
        <v>5321</v>
      </c>
      <c r="B2976" s="389" t="s">
        <v>5276</v>
      </c>
      <c r="C2976" s="28" t="s">
        <v>349</v>
      </c>
      <c r="D2976" s="22"/>
      <c r="E2976" s="22"/>
      <c r="F2976" s="22"/>
      <c r="G2976" s="4"/>
    </row>
    <row r="2977" spans="1:7" x14ac:dyDescent="0.3">
      <c r="A2977" s="23"/>
      <c r="B2977" s="390"/>
      <c r="C2977" s="24" t="s">
        <v>4636</v>
      </c>
      <c r="D2977" s="25" t="s">
        <v>351</v>
      </c>
      <c r="E2977" s="25">
        <v>1.0049999999999999</v>
      </c>
      <c r="F2977" s="25">
        <v>1.02</v>
      </c>
      <c r="G2977" s="26">
        <v>1.02</v>
      </c>
    </row>
    <row r="2978" spans="1:7" x14ac:dyDescent="0.3">
      <c r="A2978" s="23"/>
      <c r="B2978" s="25"/>
      <c r="C2978" s="24" t="s">
        <v>3602</v>
      </c>
      <c r="D2978" s="25" t="s">
        <v>351</v>
      </c>
      <c r="E2978" s="25" t="s">
        <v>4980</v>
      </c>
      <c r="F2978" s="32">
        <v>9280</v>
      </c>
      <c r="G2978" s="39">
        <v>7850</v>
      </c>
    </row>
    <row r="2979" spans="1:7" x14ac:dyDescent="0.3">
      <c r="A2979" s="23"/>
      <c r="B2979" s="25"/>
      <c r="C2979" s="24" t="s">
        <v>350</v>
      </c>
      <c r="D2979" s="25" t="s">
        <v>351</v>
      </c>
      <c r="E2979" s="25" t="s">
        <v>228</v>
      </c>
      <c r="F2979" s="32">
        <v>4820</v>
      </c>
      <c r="G2979" s="39">
        <v>6200</v>
      </c>
    </row>
    <row r="2980" spans="1:7" x14ac:dyDescent="0.3">
      <c r="A2980" s="23"/>
      <c r="B2980" s="25"/>
      <c r="C2980" s="29" t="s">
        <v>457</v>
      </c>
      <c r="D2980" s="25" t="s">
        <v>254</v>
      </c>
      <c r="E2980" s="25" t="s">
        <v>5277</v>
      </c>
      <c r="F2980" s="25" t="s">
        <v>3148</v>
      </c>
      <c r="G2980" s="26" t="s">
        <v>5278</v>
      </c>
    </row>
    <row r="2981" spans="1:7" x14ac:dyDescent="0.3">
      <c r="A2981" s="23"/>
      <c r="B2981" s="25"/>
      <c r="C2981" s="29" t="s">
        <v>284</v>
      </c>
      <c r="D2981" s="25"/>
      <c r="E2981" s="25"/>
      <c r="F2981" s="25"/>
      <c r="G2981" s="26"/>
    </row>
    <row r="2982" spans="1:7" x14ac:dyDescent="0.3">
      <c r="A2982" s="23"/>
      <c r="B2982" s="25"/>
      <c r="C2982" s="24" t="s">
        <v>4983</v>
      </c>
      <c r="D2982" s="25" t="s">
        <v>262</v>
      </c>
      <c r="E2982" s="25" t="s">
        <v>764</v>
      </c>
      <c r="F2982" s="25" t="s">
        <v>2172</v>
      </c>
      <c r="G2982" s="26" t="s">
        <v>1103</v>
      </c>
    </row>
    <row r="2983" spans="1:7" x14ac:dyDescent="0.3">
      <c r="A2983" s="23"/>
      <c r="B2983" s="25"/>
      <c r="C2983" s="24" t="s">
        <v>363</v>
      </c>
      <c r="D2983" s="25" t="s">
        <v>262</v>
      </c>
      <c r="E2983" s="25" t="s">
        <v>228</v>
      </c>
      <c r="F2983" s="32">
        <v>1160</v>
      </c>
      <c r="G2983" s="39">
        <v>1490</v>
      </c>
    </row>
    <row r="2984" spans="1:7" ht="18" thickBot="1" x14ac:dyDescent="0.35">
      <c r="A2984" s="23"/>
      <c r="B2984" s="25"/>
      <c r="C2984" s="24" t="s">
        <v>500</v>
      </c>
      <c r="D2984" s="25" t="s">
        <v>262</v>
      </c>
      <c r="E2984" s="25" t="s">
        <v>719</v>
      </c>
      <c r="F2984" s="25" t="s">
        <v>719</v>
      </c>
      <c r="G2984" s="26" t="s">
        <v>719</v>
      </c>
    </row>
    <row r="2985" spans="1:7" ht="18" thickBot="1" x14ac:dyDescent="0.35">
      <c r="A2985" s="392"/>
      <c r="B2985" s="392"/>
      <c r="C2985" s="392"/>
      <c r="D2985" s="393"/>
      <c r="E2985" s="27">
        <v>10</v>
      </c>
      <c r="F2985" s="27">
        <v>20</v>
      </c>
      <c r="G2985" s="5">
        <v>30</v>
      </c>
    </row>
    <row r="2986" spans="1:7" s="205" customFormat="1" ht="18" x14ac:dyDescent="0.3">
      <c r="A2986" s="15" t="s">
        <v>5322</v>
      </c>
    </row>
    <row r="2987" spans="1:7" ht="18" thickBot="1" x14ac:dyDescent="0.35">
      <c r="A2987" s="17" t="s">
        <v>488</v>
      </c>
    </row>
    <row r="2988" spans="1:7" ht="18" thickBot="1" x14ac:dyDescent="0.35">
      <c r="A2988" s="386" t="s">
        <v>0</v>
      </c>
      <c r="B2988" s="396" t="s">
        <v>217</v>
      </c>
      <c r="C2988" s="396" t="s">
        <v>250</v>
      </c>
      <c r="D2988" s="396" t="s">
        <v>251</v>
      </c>
      <c r="E2988" s="462" t="s">
        <v>4975</v>
      </c>
      <c r="F2988" s="490"/>
      <c r="G2988" s="463"/>
    </row>
    <row r="2989" spans="1:7" ht="18" thickBot="1" x14ac:dyDescent="0.35">
      <c r="A2989" s="388"/>
      <c r="B2989" s="397"/>
      <c r="C2989" s="397"/>
      <c r="D2989" s="397"/>
      <c r="E2989" s="22" t="s">
        <v>2847</v>
      </c>
      <c r="F2989" s="22" t="s">
        <v>4976</v>
      </c>
      <c r="G2989" s="4" t="s">
        <v>4977</v>
      </c>
    </row>
    <row r="2990" spans="1:7" x14ac:dyDescent="0.3">
      <c r="A2990" s="20" t="s">
        <v>5323</v>
      </c>
      <c r="B2990" s="389" t="s">
        <v>5281</v>
      </c>
      <c r="C2990" s="28" t="s">
        <v>349</v>
      </c>
      <c r="D2990" s="22"/>
      <c r="E2990" s="22"/>
      <c r="F2990" s="22"/>
      <c r="G2990" s="4"/>
    </row>
    <row r="2991" spans="1:7" x14ac:dyDescent="0.3">
      <c r="A2991" s="23"/>
      <c r="B2991" s="390"/>
      <c r="C2991" s="24" t="s">
        <v>4636</v>
      </c>
      <c r="D2991" s="25" t="s">
        <v>351</v>
      </c>
      <c r="E2991" s="25">
        <v>1.0049999999999999</v>
      </c>
      <c r="F2991" s="25">
        <v>1.02</v>
      </c>
      <c r="G2991" s="26">
        <v>1.02</v>
      </c>
    </row>
    <row r="2992" spans="1:7" x14ac:dyDescent="0.3">
      <c r="A2992" s="23"/>
      <c r="B2992" s="390"/>
      <c r="C2992" s="24" t="s">
        <v>3602</v>
      </c>
      <c r="D2992" s="25" t="s">
        <v>351</v>
      </c>
      <c r="E2992" s="25" t="s">
        <v>4980</v>
      </c>
      <c r="F2992" s="32">
        <v>9280</v>
      </c>
      <c r="G2992" s="39">
        <v>7850</v>
      </c>
    </row>
    <row r="2993" spans="1:7" x14ac:dyDescent="0.3">
      <c r="A2993" s="23"/>
      <c r="B2993" s="25"/>
      <c r="C2993" s="24" t="s">
        <v>350</v>
      </c>
      <c r="D2993" s="25" t="s">
        <v>351</v>
      </c>
      <c r="E2993" s="25" t="s">
        <v>228</v>
      </c>
      <c r="F2993" s="32">
        <v>4640</v>
      </c>
      <c r="G2993" s="39">
        <v>5300</v>
      </c>
    </row>
    <row r="2994" spans="1:7" x14ac:dyDescent="0.3">
      <c r="A2994" s="23"/>
      <c r="B2994" s="25"/>
      <c r="C2994" s="29" t="s">
        <v>424</v>
      </c>
      <c r="D2994" s="25" t="s">
        <v>254</v>
      </c>
      <c r="E2994" s="25" t="s">
        <v>3274</v>
      </c>
      <c r="F2994" s="25" t="s">
        <v>2063</v>
      </c>
      <c r="G2994" s="26" t="s">
        <v>5282</v>
      </c>
    </row>
    <row r="2995" spans="1:7" x14ac:dyDescent="0.3">
      <c r="A2995" s="23"/>
      <c r="B2995" s="25"/>
      <c r="C2995" s="29" t="s">
        <v>284</v>
      </c>
      <c r="D2995" s="25"/>
      <c r="E2995" s="25"/>
      <c r="F2995" s="25"/>
      <c r="G2995" s="26"/>
    </row>
    <row r="2996" spans="1:7" x14ac:dyDescent="0.3">
      <c r="A2996" s="23"/>
      <c r="B2996" s="25"/>
      <c r="C2996" s="24" t="s">
        <v>4983</v>
      </c>
      <c r="D2996" s="25" t="s">
        <v>262</v>
      </c>
      <c r="E2996" s="25" t="s">
        <v>764</v>
      </c>
      <c r="F2996" s="25" t="s">
        <v>2172</v>
      </c>
      <c r="G2996" s="26" t="s">
        <v>1103</v>
      </c>
    </row>
    <row r="2997" spans="1:7" x14ac:dyDescent="0.3">
      <c r="A2997" s="23"/>
      <c r="B2997" s="25"/>
      <c r="C2997" s="24" t="s">
        <v>363</v>
      </c>
      <c r="D2997" s="25" t="s">
        <v>262</v>
      </c>
      <c r="E2997" s="25" t="s">
        <v>228</v>
      </c>
      <c r="F2997" s="32">
        <v>1120</v>
      </c>
      <c r="G2997" s="39">
        <v>1270</v>
      </c>
    </row>
    <row r="2998" spans="1:7" ht="18" thickBot="1" x14ac:dyDescent="0.35">
      <c r="A2998" s="23"/>
      <c r="B2998" s="25"/>
      <c r="C2998" s="24" t="s">
        <v>500</v>
      </c>
      <c r="D2998" s="25" t="s">
        <v>262</v>
      </c>
      <c r="E2998" s="25" t="s">
        <v>719</v>
      </c>
      <c r="F2998" s="25" t="s">
        <v>719</v>
      </c>
      <c r="G2998" s="26" t="s">
        <v>719</v>
      </c>
    </row>
    <row r="2999" spans="1:7" ht="18" thickBot="1" x14ac:dyDescent="0.35">
      <c r="A2999" s="392"/>
      <c r="B2999" s="392"/>
      <c r="C2999" s="392"/>
      <c r="D2999" s="393"/>
      <c r="E2999" s="27">
        <v>10</v>
      </c>
      <c r="F2999" s="27">
        <v>20</v>
      </c>
      <c r="G2999" s="5">
        <v>30</v>
      </c>
    </row>
    <row r="3000" spans="1:7" s="205" customFormat="1" ht="18" x14ac:dyDescent="0.3">
      <c r="A3000" s="15" t="s">
        <v>5324</v>
      </c>
    </row>
    <row r="3001" spans="1:7" ht="18" thickBot="1" x14ac:dyDescent="0.35">
      <c r="A3001" s="17" t="s">
        <v>488</v>
      </c>
    </row>
    <row r="3002" spans="1:7" ht="18" thickBot="1" x14ac:dyDescent="0.35">
      <c r="A3002" s="386" t="s">
        <v>0</v>
      </c>
      <c r="B3002" s="396" t="s">
        <v>217</v>
      </c>
      <c r="C3002" s="396" t="s">
        <v>250</v>
      </c>
      <c r="D3002" s="396" t="s">
        <v>251</v>
      </c>
      <c r="E3002" s="462" t="s">
        <v>4975</v>
      </c>
      <c r="F3002" s="490"/>
      <c r="G3002" s="463"/>
    </row>
    <row r="3003" spans="1:7" ht="18" thickBot="1" x14ac:dyDescent="0.35">
      <c r="A3003" s="388"/>
      <c r="B3003" s="397"/>
      <c r="C3003" s="397"/>
      <c r="D3003" s="397"/>
      <c r="E3003" s="22" t="s">
        <v>2847</v>
      </c>
      <c r="F3003" s="22" t="s">
        <v>4976</v>
      </c>
      <c r="G3003" s="4" t="s">
        <v>4977</v>
      </c>
    </row>
    <row r="3004" spans="1:7" x14ac:dyDescent="0.3">
      <c r="A3004" s="20" t="s">
        <v>5325</v>
      </c>
      <c r="B3004" s="389" t="s">
        <v>5286</v>
      </c>
      <c r="C3004" s="28" t="s">
        <v>349</v>
      </c>
      <c r="D3004" s="22"/>
      <c r="E3004" s="22"/>
      <c r="F3004" s="22"/>
      <c r="G3004" s="4"/>
    </row>
    <row r="3005" spans="1:7" x14ac:dyDescent="0.3">
      <c r="A3005" s="23"/>
      <c r="B3005" s="390"/>
      <c r="C3005" s="24" t="s">
        <v>4636</v>
      </c>
      <c r="D3005" s="25" t="s">
        <v>351</v>
      </c>
      <c r="E3005" s="25">
        <v>1.0049999999999999</v>
      </c>
      <c r="F3005" s="25">
        <v>1.02</v>
      </c>
      <c r="G3005" s="26">
        <v>1.02</v>
      </c>
    </row>
    <row r="3006" spans="1:7" x14ac:dyDescent="0.3">
      <c r="A3006" s="23"/>
      <c r="B3006" s="25"/>
      <c r="C3006" s="24" t="s">
        <v>3602</v>
      </c>
      <c r="D3006" s="25" t="s">
        <v>351</v>
      </c>
      <c r="E3006" s="25" t="s">
        <v>4980</v>
      </c>
      <c r="F3006" s="32">
        <v>9280</v>
      </c>
      <c r="G3006" s="39">
        <v>7850</v>
      </c>
    </row>
    <row r="3007" spans="1:7" x14ac:dyDescent="0.3">
      <c r="A3007" s="23"/>
      <c r="B3007" s="25"/>
      <c r="C3007" s="24" t="s">
        <v>350</v>
      </c>
      <c r="D3007" s="25" t="s">
        <v>351</v>
      </c>
      <c r="E3007" s="25" t="s">
        <v>228</v>
      </c>
      <c r="F3007" s="32">
        <v>4820</v>
      </c>
      <c r="G3007" s="39">
        <v>5300</v>
      </c>
    </row>
    <row r="3008" spans="1:7" x14ac:dyDescent="0.3">
      <c r="A3008" s="23"/>
      <c r="B3008" s="25"/>
      <c r="C3008" s="29" t="s">
        <v>457</v>
      </c>
      <c r="D3008" s="25" t="s">
        <v>254</v>
      </c>
      <c r="E3008" s="25" t="s">
        <v>4987</v>
      </c>
      <c r="F3008" s="25" t="s">
        <v>4988</v>
      </c>
      <c r="G3008" s="26" t="s">
        <v>4989</v>
      </c>
    </row>
    <row r="3009" spans="1:10" x14ac:dyDescent="0.3">
      <c r="A3009" s="23"/>
      <c r="B3009" s="25"/>
      <c r="C3009" s="29" t="s">
        <v>284</v>
      </c>
      <c r="D3009" s="25"/>
      <c r="E3009" s="25"/>
      <c r="F3009" s="25"/>
      <c r="G3009" s="26"/>
    </row>
    <row r="3010" spans="1:10" x14ac:dyDescent="0.3">
      <c r="A3010" s="23"/>
      <c r="B3010" s="25"/>
      <c r="C3010" s="24" t="s">
        <v>4983</v>
      </c>
      <c r="D3010" s="25" t="s">
        <v>262</v>
      </c>
      <c r="E3010" s="25" t="s">
        <v>764</v>
      </c>
      <c r="F3010" s="25" t="s">
        <v>2172</v>
      </c>
      <c r="G3010" s="26" t="s">
        <v>1103</v>
      </c>
    </row>
    <row r="3011" spans="1:10" x14ac:dyDescent="0.3">
      <c r="A3011" s="23"/>
      <c r="B3011" s="25"/>
      <c r="C3011" s="24" t="s">
        <v>363</v>
      </c>
      <c r="D3011" s="25" t="s">
        <v>262</v>
      </c>
      <c r="E3011" s="25" t="s">
        <v>228</v>
      </c>
      <c r="F3011" s="32">
        <v>1160</v>
      </c>
      <c r="G3011" s="39">
        <v>1270</v>
      </c>
    </row>
    <row r="3012" spans="1:10" ht="18" thickBot="1" x14ac:dyDescent="0.35">
      <c r="A3012" s="23"/>
      <c r="B3012" s="25"/>
      <c r="C3012" s="24" t="s">
        <v>500</v>
      </c>
      <c r="D3012" s="25" t="s">
        <v>262</v>
      </c>
      <c r="E3012" s="25" t="s">
        <v>719</v>
      </c>
      <c r="F3012" s="25" t="s">
        <v>719</v>
      </c>
      <c r="G3012" s="26" t="s">
        <v>719</v>
      </c>
    </row>
    <row r="3013" spans="1:10" ht="18" thickBot="1" x14ac:dyDescent="0.35">
      <c r="A3013" s="392"/>
      <c r="B3013" s="392"/>
      <c r="C3013" s="392"/>
      <c r="D3013" s="393"/>
      <c r="E3013" s="27">
        <v>10</v>
      </c>
      <c r="F3013" s="27">
        <v>20</v>
      </c>
      <c r="G3013" s="5">
        <v>30</v>
      </c>
    </row>
    <row r="3014" spans="1:10" s="205" customFormat="1" ht="18" x14ac:dyDescent="0.3">
      <c r="A3014" s="15" t="s">
        <v>5326</v>
      </c>
    </row>
    <row r="3015" spans="1:10" ht="18" thickBot="1" x14ac:dyDescent="0.35">
      <c r="A3015" s="17" t="s">
        <v>488</v>
      </c>
    </row>
    <row r="3016" spans="1:10" ht="18" thickBot="1" x14ac:dyDescent="0.35">
      <c r="A3016" s="386" t="s">
        <v>0</v>
      </c>
      <c r="B3016" s="396" t="s">
        <v>217</v>
      </c>
      <c r="C3016" s="396" t="s">
        <v>250</v>
      </c>
      <c r="D3016" s="396" t="s">
        <v>251</v>
      </c>
      <c r="E3016" s="462" t="s">
        <v>4975</v>
      </c>
      <c r="F3016" s="490"/>
      <c r="G3016" s="490"/>
      <c r="H3016" s="490"/>
      <c r="I3016" s="490"/>
      <c r="J3016" s="463"/>
    </row>
    <row r="3017" spans="1:10" ht="18" thickBot="1" x14ac:dyDescent="0.35">
      <c r="A3017" s="387"/>
      <c r="B3017" s="469"/>
      <c r="C3017" s="469"/>
      <c r="D3017" s="469"/>
      <c r="E3017" s="462" t="s">
        <v>2847</v>
      </c>
      <c r="F3017" s="463"/>
      <c r="G3017" s="462" t="s">
        <v>4976</v>
      </c>
      <c r="H3017" s="463"/>
      <c r="I3017" s="462" t="s">
        <v>4977</v>
      </c>
      <c r="J3017" s="463"/>
    </row>
    <row r="3018" spans="1:10" ht="18" thickBot="1" x14ac:dyDescent="0.35">
      <c r="A3018" s="387"/>
      <c r="B3018" s="469"/>
      <c r="C3018" s="469"/>
      <c r="D3018" s="469"/>
      <c r="E3018" s="462" t="s">
        <v>462</v>
      </c>
      <c r="F3018" s="490"/>
      <c r="G3018" s="490"/>
      <c r="H3018" s="490"/>
      <c r="I3018" s="490"/>
      <c r="J3018" s="463"/>
    </row>
    <row r="3019" spans="1:10" ht="18" thickBot="1" x14ac:dyDescent="0.35">
      <c r="A3019" s="388"/>
      <c r="B3019" s="397"/>
      <c r="C3019" s="397"/>
      <c r="D3019" s="397"/>
      <c r="E3019" s="22" t="s">
        <v>4470</v>
      </c>
      <c r="F3019" s="22" t="s">
        <v>4765</v>
      </c>
      <c r="G3019" s="22" t="s">
        <v>4470</v>
      </c>
      <c r="H3019" s="22" t="s">
        <v>4765</v>
      </c>
      <c r="I3019" s="22" t="s">
        <v>4470</v>
      </c>
      <c r="J3019" s="4" t="s">
        <v>4445</v>
      </c>
    </row>
    <row r="3020" spans="1:10" x14ac:dyDescent="0.3">
      <c r="A3020" s="20" t="s">
        <v>5327</v>
      </c>
      <c r="B3020" s="389" t="s">
        <v>5289</v>
      </c>
      <c r="C3020" s="28" t="s">
        <v>369</v>
      </c>
      <c r="D3020" s="22"/>
      <c r="E3020" s="22"/>
      <c r="F3020" s="22"/>
      <c r="G3020" s="22"/>
      <c r="H3020" s="22"/>
      <c r="I3020" s="22"/>
      <c r="J3020" s="4"/>
    </row>
    <row r="3021" spans="1:10" x14ac:dyDescent="0.3">
      <c r="A3021" s="23"/>
      <c r="B3021" s="390"/>
      <c r="C3021" s="24" t="s">
        <v>4636</v>
      </c>
      <c r="D3021" s="25" t="s">
        <v>351</v>
      </c>
      <c r="E3021" s="25">
        <v>1.0049999999999999</v>
      </c>
      <c r="F3021" s="25">
        <v>1.0049999999999999</v>
      </c>
      <c r="G3021" s="25">
        <v>1.02</v>
      </c>
      <c r="H3021" s="25">
        <v>1.02</v>
      </c>
      <c r="I3021" s="25">
        <v>1.02</v>
      </c>
      <c r="J3021" s="26">
        <v>1.02</v>
      </c>
    </row>
    <row r="3022" spans="1:10" x14ac:dyDescent="0.3">
      <c r="A3022" s="23"/>
      <c r="B3022" s="390"/>
      <c r="C3022" s="24" t="s">
        <v>3602</v>
      </c>
      <c r="D3022" s="25" t="s">
        <v>351</v>
      </c>
      <c r="E3022" s="25" t="s">
        <v>4980</v>
      </c>
      <c r="F3022" s="25" t="s">
        <v>4980</v>
      </c>
      <c r="G3022" s="32">
        <v>9280</v>
      </c>
      <c r="H3022" s="32">
        <v>9280</v>
      </c>
      <c r="I3022" s="32">
        <v>7850</v>
      </c>
      <c r="J3022" s="39">
        <v>7850</v>
      </c>
    </row>
    <row r="3023" spans="1:10" x14ac:dyDescent="0.3">
      <c r="A3023" s="23"/>
      <c r="B3023" s="25"/>
      <c r="C3023" s="24" t="s">
        <v>350</v>
      </c>
      <c r="D3023" s="25" t="s">
        <v>351</v>
      </c>
      <c r="E3023" s="25" t="s">
        <v>228</v>
      </c>
      <c r="F3023" s="25" t="s">
        <v>228</v>
      </c>
      <c r="G3023" s="32">
        <v>5300</v>
      </c>
      <c r="H3023" s="32">
        <v>5300</v>
      </c>
      <c r="I3023" s="32">
        <v>5300</v>
      </c>
      <c r="J3023" s="39">
        <v>5300</v>
      </c>
    </row>
    <row r="3024" spans="1:10" x14ac:dyDescent="0.3">
      <c r="A3024" s="23"/>
      <c r="B3024" s="25"/>
      <c r="C3024" s="29" t="s">
        <v>424</v>
      </c>
      <c r="D3024" s="25" t="s">
        <v>254</v>
      </c>
      <c r="E3024" s="25" t="s">
        <v>5071</v>
      </c>
      <c r="F3024" s="25" t="s">
        <v>5072</v>
      </c>
      <c r="G3024" s="25" t="s">
        <v>5074</v>
      </c>
      <c r="H3024" s="25" t="s">
        <v>5075</v>
      </c>
      <c r="I3024" s="25" t="s">
        <v>5076</v>
      </c>
      <c r="J3024" s="26" t="s">
        <v>4693</v>
      </c>
    </row>
    <row r="3025" spans="1:10" x14ac:dyDescent="0.3">
      <c r="A3025" s="23"/>
      <c r="B3025" s="25"/>
      <c r="C3025" s="29" t="s">
        <v>284</v>
      </c>
      <c r="D3025" s="25"/>
      <c r="E3025" s="25"/>
      <c r="F3025" s="25"/>
      <c r="G3025" s="25"/>
      <c r="H3025" s="25"/>
      <c r="I3025" s="25"/>
      <c r="J3025" s="26"/>
    </row>
    <row r="3026" spans="1:10" x14ac:dyDescent="0.3">
      <c r="A3026" s="23"/>
      <c r="B3026" s="25"/>
      <c r="C3026" s="24" t="s">
        <v>4983</v>
      </c>
      <c r="D3026" s="25" t="s">
        <v>262</v>
      </c>
      <c r="E3026" s="25" t="s">
        <v>764</v>
      </c>
      <c r="F3026" s="25" t="s">
        <v>764</v>
      </c>
      <c r="G3026" s="25" t="s">
        <v>2172</v>
      </c>
      <c r="H3026" s="25" t="s">
        <v>2172</v>
      </c>
      <c r="I3026" s="25" t="s">
        <v>1103</v>
      </c>
      <c r="J3026" s="26" t="s">
        <v>1103</v>
      </c>
    </row>
    <row r="3027" spans="1:10" x14ac:dyDescent="0.3">
      <c r="A3027" s="23"/>
      <c r="B3027" s="25"/>
      <c r="C3027" s="24" t="s">
        <v>363</v>
      </c>
      <c r="D3027" s="25" t="s">
        <v>262</v>
      </c>
      <c r="E3027" s="25" t="s">
        <v>228</v>
      </c>
      <c r="F3027" s="25" t="s">
        <v>228</v>
      </c>
      <c r="G3027" s="32">
        <v>1277</v>
      </c>
      <c r="H3027" s="32">
        <v>1277</v>
      </c>
      <c r="I3027" s="32">
        <v>1277</v>
      </c>
      <c r="J3027" s="39">
        <v>1277</v>
      </c>
    </row>
    <row r="3028" spans="1:10" ht="18" thickBot="1" x14ac:dyDescent="0.35">
      <c r="A3028" s="23"/>
      <c r="B3028" s="25"/>
      <c r="C3028" s="24" t="s">
        <v>500</v>
      </c>
      <c r="D3028" s="25" t="s">
        <v>262</v>
      </c>
      <c r="E3028" s="25" t="s">
        <v>1570</v>
      </c>
      <c r="F3028" s="25" t="s">
        <v>1596</v>
      </c>
      <c r="G3028" s="25" t="s">
        <v>1570</v>
      </c>
      <c r="H3028" s="25" t="s">
        <v>1596</v>
      </c>
      <c r="I3028" s="25" t="s">
        <v>1570</v>
      </c>
      <c r="J3028" s="26" t="s">
        <v>1596</v>
      </c>
    </row>
    <row r="3029" spans="1:10" ht="18" thickBot="1" x14ac:dyDescent="0.35">
      <c r="A3029" s="392"/>
      <c r="B3029" s="392"/>
      <c r="C3029" s="392"/>
      <c r="D3029" s="393"/>
      <c r="E3029" s="27">
        <v>11</v>
      </c>
      <c r="F3029" s="27">
        <v>12</v>
      </c>
      <c r="G3029" s="27">
        <v>21</v>
      </c>
      <c r="H3029" s="27">
        <v>22</v>
      </c>
      <c r="I3029" s="27">
        <v>31</v>
      </c>
      <c r="J3029" s="5">
        <v>32</v>
      </c>
    </row>
    <row r="3030" spans="1:10" s="205" customFormat="1" ht="18" x14ac:dyDescent="0.3">
      <c r="A3030" s="15" t="s">
        <v>5328</v>
      </c>
    </row>
    <row r="3031" spans="1:10" ht="18" thickBot="1" x14ac:dyDescent="0.35">
      <c r="A3031" s="17" t="s">
        <v>488</v>
      </c>
    </row>
    <row r="3032" spans="1:10" ht="18" thickBot="1" x14ac:dyDescent="0.35">
      <c r="A3032" s="386" t="s">
        <v>0</v>
      </c>
      <c r="B3032" s="396" t="s">
        <v>217</v>
      </c>
      <c r="C3032" s="396" t="s">
        <v>250</v>
      </c>
      <c r="D3032" s="396" t="s">
        <v>251</v>
      </c>
      <c r="E3032" s="462" t="s">
        <v>4975</v>
      </c>
      <c r="F3032" s="490"/>
      <c r="G3032" s="463"/>
    </row>
    <row r="3033" spans="1:10" ht="18" thickBot="1" x14ac:dyDescent="0.35">
      <c r="A3033" s="388"/>
      <c r="B3033" s="397"/>
      <c r="C3033" s="397"/>
      <c r="D3033" s="397"/>
      <c r="E3033" s="22" t="s">
        <v>2847</v>
      </c>
      <c r="F3033" s="22" t="s">
        <v>4976</v>
      </c>
      <c r="G3033" s="4" t="s">
        <v>4977</v>
      </c>
    </row>
    <row r="3034" spans="1:10" x14ac:dyDescent="0.3">
      <c r="A3034" s="20" t="s">
        <v>5329</v>
      </c>
      <c r="B3034" s="389" t="s">
        <v>5292</v>
      </c>
      <c r="C3034" s="28" t="s">
        <v>349</v>
      </c>
      <c r="D3034" s="22"/>
      <c r="E3034" s="22"/>
      <c r="F3034" s="22"/>
      <c r="G3034" s="4"/>
    </row>
    <row r="3035" spans="1:10" x14ac:dyDescent="0.3">
      <c r="A3035" s="23"/>
      <c r="B3035" s="390"/>
      <c r="C3035" s="24" t="s">
        <v>4636</v>
      </c>
      <c r="D3035" s="25" t="s">
        <v>351</v>
      </c>
      <c r="E3035" s="25">
        <v>1.0049999999999999</v>
      </c>
      <c r="F3035" s="25">
        <v>1.02</v>
      </c>
      <c r="G3035" s="26">
        <v>1.02</v>
      </c>
    </row>
    <row r="3036" spans="1:10" x14ac:dyDescent="0.3">
      <c r="A3036" s="23"/>
      <c r="B3036" s="390"/>
      <c r="C3036" s="24" t="s">
        <v>3602</v>
      </c>
      <c r="D3036" s="25" t="s">
        <v>351</v>
      </c>
      <c r="E3036" s="25" t="s">
        <v>4980</v>
      </c>
      <c r="F3036" s="32">
        <v>9280</v>
      </c>
      <c r="G3036" s="39">
        <v>7850</v>
      </c>
    </row>
    <row r="3037" spans="1:10" x14ac:dyDescent="0.3">
      <c r="A3037" s="23"/>
      <c r="B3037" s="390"/>
      <c r="C3037" s="24" t="s">
        <v>350</v>
      </c>
      <c r="D3037" s="25" t="s">
        <v>351</v>
      </c>
      <c r="E3037" s="25" t="s">
        <v>228</v>
      </c>
      <c r="F3037" s="32">
        <v>4820</v>
      </c>
      <c r="G3037" s="39">
        <v>5300</v>
      </c>
    </row>
    <row r="3038" spans="1:10" x14ac:dyDescent="0.3">
      <c r="A3038" s="23"/>
      <c r="B3038" s="25"/>
      <c r="C3038" s="29" t="s">
        <v>457</v>
      </c>
      <c r="D3038" s="25" t="s">
        <v>254</v>
      </c>
      <c r="E3038" s="25" t="s">
        <v>5012</v>
      </c>
      <c r="F3038" s="25" t="s">
        <v>5293</v>
      </c>
      <c r="G3038" s="26" t="s">
        <v>5294</v>
      </c>
    </row>
    <row r="3039" spans="1:10" x14ac:dyDescent="0.3">
      <c r="A3039" s="23"/>
      <c r="B3039" s="25"/>
      <c r="C3039" s="29" t="s">
        <v>284</v>
      </c>
      <c r="D3039" s="25"/>
      <c r="E3039" s="25"/>
      <c r="F3039" s="25"/>
      <c r="G3039" s="26"/>
    </row>
    <row r="3040" spans="1:10" x14ac:dyDescent="0.3">
      <c r="A3040" s="23"/>
      <c r="B3040" s="25"/>
      <c r="C3040" s="24" t="s">
        <v>4983</v>
      </c>
      <c r="D3040" s="25" t="s">
        <v>262</v>
      </c>
      <c r="E3040" s="25" t="s">
        <v>764</v>
      </c>
      <c r="F3040" s="25" t="s">
        <v>2172</v>
      </c>
      <c r="G3040" s="26" t="s">
        <v>1103</v>
      </c>
    </row>
    <row r="3041" spans="1:7" x14ac:dyDescent="0.3">
      <c r="A3041" s="23"/>
      <c r="B3041" s="25"/>
      <c r="C3041" s="24" t="s">
        <v>363</v>
      </c>
      <c r="D3041" s="25" t="s">
        <v>262</v>
      </c>
      <c r="E3041" s="25" t="s">
        <v>228</v>
      </c>
      <c r="F3041" s="32">
        <v>1160</v>
      </c>
      <c r="G3041" s="39">
        <v>1270</v>
      </c>
    </row>
    <row r="3042" spans="1:7" ht="18" thickBot="1" x14ac:dyDescent="0.35">
      <c r="A3042" s="23"/>
      <c r="B3042" s="25"/>
      <c r="C3042" s="24" t="s">
        <v>500</v>
      </c>
      <c r="D3042" s="25" t="s">
        <v>262</v>
      </c>
      <c r="E3042" s="25" t="s">
        <v>719</v>
      </c>
      <c r="F3042" s="25" t="s">
        <v>719</v>
      </c>
      <c r="G3042" s="26" t="s">
        <v>719</v>
      </c>
    </row>
    <row r="3043" spans="1:7" ht="18" thickBot="1" x14ac:dyDescent="0.35">
      <c r="A3043" s="392"/>
      <c r="B3043" s="392"/>
      <c r="C3043" s="392"/>
      <c r="D3043" s="393"/>
      <c r="E3043" s="27">
        <v>1</v>
      </c>
      <c r="F3043" s="27">
        <v>2</v>
      </c>
      <c r="G3043" s="5">
        <v>3</v>
      </c>
    </row>
    <row r="3044" spans="1:7" s="205" customFormat="1" ht="18" x14ac:dyDescent="0.3">
      <c r="A3044" s="15" t="s">
        <v>5330</v>
      </c>
    </row>
    <row r="3045" spans="1:7" ht="18" thickBot="1" x14ac:dyDescent="0.35">
      <c r="A3045" s="17" t="s">
        <v>488</v>
      </c>
    </row>
    <row r="3046" spans="1:7" ht="18" thickBot="1" x14ac:dyDescent="0.35">
      <c r="A3046" s="386" t="s">
        <v>0</v>
      </c>
      <c r="B3046" s="396" t="s">
        <v>217</v>
      </c>
      <c r="C3046" s="396" t="s">
        <v>250</v>
      </c>
      <c r="D3046" s="396" t="s">
        <v>251</v>
      </c>
      <c r="E3046" s="462" t="s">
        <v>4975</v>
      </c>
      <c r="F3046" s="490"/>
      <c r="G3046" s="463"/>
    </row>
    <row r="3047" spans="1:7" ht="18" thickBot="1" x14ac:dyDescent="0.35">
      <c r="A3047" s="388"/>
      <c r="B3047" s="397"/>
      <c r="C3047" s="397"/>
      <c r="D3047" s="397"/>
      <c r="E3047" s="22" t="s">
        <v>2847</v>
      </c>
      <c r="F3047" s="22" t="s">
        <v>4976</v>
      </c>
      <c r="G3047" s="4" t="s">
        <v>4977</v>
      </c>
    </row>
    <row r="3048" spans="1:7" x14ac:dyDescent="0.3">
      <c r="A3048" s="20" t="s">
        <v>5331</v>
      </c>
      <c r="B3048" s="389" t="s">
        <v>5297</v>
      </c>
      <c r="C3048" s="28" t="s">
        <v>349</v>
      </c>
      <c r="D3048" s="22"/>
      <c r="E3048" s="22"/>
      <c r="F3048" s="22"/>
      <c r="G3048" s="4"/>
    </row>
    <row r="3049" spans="1:7" x14ac:dyDescent="0.3">
      <c r="A3049" s="23"/>
      <c r="B3049" s="390"/>
      <c r="C3049" s="24" t="s">
        <v>4636</v>
      </c>
      <c r="D3049" s="25" t="s">
        <v>351</v>
      </c>
      <c r="E3049" s="25">
        <v>1.0049999999999999</v>
      </c>
      <c r="F3049" s="25">
        <v>1.02</v>
      </c>
      <c r="G3049" s="26">
        <v>1.02</v>
      </c>
    </row>
    <row r="3050" spans="1:7" x14ac:dyDescent="0.3">
      <c r="A3050" s="23"/>
      <c r="B3050" s="390"/>
      <c r="C3050" s="24" t="s">
        <v>3602</v>
      </c>
      <c r="D3050" s="25" t="s">
        <v>351</v>
      </c>
      <c r="E3050" s="25" t="s">
        <v>4980</v>
      </c>
      <c r="F3050" s="32">
        <v>9280</v>
      </c>
      <c r="G3050" s="39">
        <v>7850</v>
      </c>
    </row>
    <row r="3051" spans="1:7" x14ac:dyDescent="0.3">
      <c r="A3051" s="23"/>
      <c r="B3051" s="25"/>
      <c r="C3051" s="24" t="s">
        <v>350</v>
      </c>
      <c r="D3051" s="25" t="s">
        <v>351</v>
      </c>
      <c r="E3051" s="25" t="s">
        <v>228</v>
      </c>
      <c r="F3051" s="32">
        <v>9500</v>
      </c>
      <c r="G3051" s="39">
        <v>9500</v>
      </c>
    </row>
    <row r="3052" spans="1:7" x14ac:dyDescent="0.3">
      <c r="A3052" s="23"/>
      <c r="B3052" s="25"/>
      <c r="C3052" s="29" t="s">
        <v>457</v>
      </c>
      <c r="D3052" s="25" t="s">
        <v>254</v>
      </c>
      <c r="E3052" s="25" t="s">
        <v>5298</v>
      </c>
      <c r="F3052" s="25" t="s">
        <v>3368</v>
      </c>
      <c r="G3052" s="26" t="s">
        <v>5299</v>
      </c>
    </row>
    <row r="3053" spans="1:7" x14ac:dyDescent="0.3">
      <c r="A3053" s="23"/>
      <c r="B3053" s="25"/>
      <c r="C3053" s="29" t="s">
        <v>284</v>
      </c>
      <c r="D3053" s="25"/>
      <c r="E3053" s="25"/>
      <c r="F3053" s="25"/>
      <c r="G3053" s="26"/>
    </row>
    <row r="3054" spans="1:7" x14ac:dyDescent="0.3">
      <c r="A3054" s="23"/>
      <c r="B3054" s="25"/>
      <c r="C3054" s="24" t="s">
        <v>4983</v>
      </c>
      <c r="D3054" s="25" t="s">
        <v>262</v>
      </c>
      <c r="E3054" s="25" t="s">
        <v>764</v>
      </c>
      <c r="F3054" s="25" t="s">
        <v>2172</v>
      </c>
      <c r="G3054" s="26" t="s">
        <v>1103</v>
      </c>
    </row>
    <row r="3055" spans="1:7" x14ac:dyDescent="0.3">
      <c r="A3055" s="23"/>
      <c r="B3055" s="25"/>
      <c r="C3055" s="24" t="s">
        <v>363</v>
      </c>
      <c r="D3055" s="25" t="s">
        <v>262</v>
      </c>
      <c r="E3055" s="25" t="s">
        <v>228</v>
      </c>
      <c r="F3055" s="32">
        <v>2290</v>
      </c>
      <c r="G3055" s="39">
        <v>2290</v>
      </c>
    </row>
    <row r="3056" spans="1:7" ht="18" thickBot="1" x14ac:dyDescent="0.35">
      <c r="A3056" s="23"/>
      <c r="B3056" s="25"/>
      <c r="C3056" s="24" t="s">
        <v>500</v>
      </c>
      <c r="D3056" s="25" t="s">
        <v>262</v>
      </c>
      <c r="E3056" s="25" t="s">
        <v>719</v>
      </c>
      <c r="F3056" s="25" t="s">
        <v>719</v>
      </c>
      <c r="G3056" s="26" t="s">
        <v>719</v>
      </c>
    </row>
    <row r="3057" spans="1:7" ht="18" thickBot="1" x14ac:dyDescent="0.35">
      <c r="A3057" s="392"/>
      <c r="B3057" s="392"/>
      <c r="C3057" s="392"/>
      <c r="D3057" s="393"/>
      <c r="E3057" s="27">
        <v>1</v>
      </c>
      <c r="F3057" s="27">
        <v>2</v>
      </c>
      <c r="G3057" s="5">
        <v>3</v>
      </c>
    </row>
    <row r="3058" spans="1:7" s="205" customFormat="1" ht="18" x14ac:dyDescent="0.3">
      <c r="A3058" s="15" t="s">
        <v>5332</v>
      </c>
    </row>
    <row r="3059" spans="1:7" ht="18" thickBot="1" x14ac:dyDescent="0.35">
      <c r="A3059" s="17" t="s">
        <v>488</v>
      </c>
    </row>
    <row r="3060" spans="1:7" ht="18" thickBot="1" x14ac:dyDescent="0.35">
      <c r="A3060" s="386" t="s">
        <v>0</v>
      </c>
      <c r="B3060" s="396" t="s">
        <v>217</v>
      </c>
      <c r="C3060" s="396" t="s">
        <v>250</v>
      </c>
      <c r="D3060" s="396" t="s">
        <v>251</v>
      </c>
      <c r="E3060" s="462" t="s">
        <v>4975</v>
      </c>
      <c r="F3060" s="490"/>
      <c r="G3060" s="463"/>
    </row>
    <row r="3061" spans="1:7" ht="18" thickBot="1" x14ac:dyDescent="0.35">
      <c r="A3061" s="388"/>
      <c r="B3061" s="397"/>
      <c r="C3061" s="397"/>
      <c r="D3061" s="397"/>
      <c r="E3061" s="22" t="s">
        <v>2847</v>
      </c>
      <c r="F3061" s="22" t="s">
        <v>4976</v>
      </c>
      <c r="G3061" s="4" t="s">
        <v>4977</v>
      </c>
    </row>
    <row r="3062" spans="1:7" x14ac:dyDescent="0.3">
      <c r="A3062" s="20" t="s">
        <v>5333</v>
      </c>
      <c r="B3062" s="389" t="s">
        <v>5334</v>
      </c>
      <c r="C3062" s="28" t="s">
        <v>349</v>
      </c>
      <c r="D3062" s="22"/>
      <c r="E3062" s="22"/>
      <c r="F3062" s="22"/>
      <c r="G3062" s="4"/>
    </row>
    <row r="3063" spans="1:7" x14ac:dyDescent="0.3">
      <c r="A3063" s="23"/>
      <c r="B3063" s="390"/>
      <c r="C3063" s="24" t="s">
        <v>4636</v>
      </c>
      <c r="D3063" s="25" t="s">
        <v>351</v>
      </c>
      <c r="E3063" s="25">
        <v>1.0049999999999999</v>
      </c>
      <c r="F3063" s="25">
        <v>1.02</v>
      </c>
      <c r="G3063" s="26">
        <v>1.02</v>
      </c>
    </row>
    <row r="3064" spans="1:7" x14ac:dyDescent="0.3">
      <c r="A3064" s="23"/>
      <c r="B3064" s="25"/>
      <c r="C3064" s="24" t="s">
        <v>3602</v>
      </c>
      <c r="D3064" s="25" t="s">
        <v>351</v>
      </c>
      <c r="E3064" s="25" t="s">
        <v>4980</v>
      </c>
      <c r="F3064" s="32">
        <v>9280</v>
      </c>
      <c r="G3064" s="39">
        <v>7850</v>
      </c>
    </row>
    <row r="3065" spans="1:7" x14ac:dyDescent="0.3">
      <c r="A3065" s="23"/>
      <c r="B3065" s="25"/>
      <c r="C3065" s="24" t="s">
        <v>350</v>
      </c>
      <c r="D3065" s="25" t="s">
        <v>351</v>
      </c>
      <c r="E3065" s="25" t="s">
        <v>228</v>
      </c>
      <c r="F3065" s="32">
        <v>4617</v>
      </c>
      <c r="G3065" s="39">
        <v>5300</v>
      </c>
    </row>
    <row r="3066" spans="1:7" x14ac:dyDescent="0.3">
      <c r="A3066" s="23"/>
      <c r="B3066" s="25"/>
      <c r="C3066" s="29" t="s">
        <v>457</v>
      </c>
      <c r="D3066" s="25" t="s">
        <v>254</v>
      </c>
      <c r="E3066" s="25" t="s">
        <v>5057</v>
      </c>
      <c r="F3066" s="25" t="s">
        <v>5063</v>
      </c>
      <c r="G3066" s="26" t="s">
        <v>5001</v>
      </c>
    </row>
    <row r="3067" spans="1:7" x14ac:dyDescent="0.3">
      <c r="A3067" s="23"/>
      <c r="B3067" s="25"/>
      <c r="C3067" s="29" t="s">
        <v>284</v>
      </c>
      <c r="D3067" s="25"/>
      <c r="E3067" s="25"/>
      <c r="F3067" s="25"/>
      <c r="G3067" s="26"/>
    </row>
    <row r="3068" spans="1:7" x14ac:dyDescent="0.3">
      <c r="A3068" s="23"/>
      <c r="B3068" s="25"/>
      <c r="C3068" s="24" t="s">
        <v>4983</v>
      </c>
      <c r="D3068" s="25" t="s">
        <v>262</v>
      </c>
      <c r="E3068" s="25" t="s">
        <v>764</v>
      </c>
      <c r="F3068" s="25" t="s">
        <v>2172</v>
      </c>
      <c r="G3068" s="26" t="s">
        <v>1103</v>
      </c>
    </row>
    <row r="3069" spans="1:7" x14ac:dyDescent="0.3">
      <c r="A3069" s="23"/>
      <c r="B3069" s="25"/>
      <c r="C3069" s="24" t="s">
        <v>363</v>
      </c>
      <c r="D3069" s="25" t="s">
        <v>262</v>
      </c>
      <c r="E3069" s="25" t="s">
        <v>228</v>
      </c>
      <c r="F3069" s="32">
        <v>1123</v>
      </c>
      <c r="G3069" s="39">
        <v>1277</v>
      </c>
    </row>
    <row r="3070" spans="1:7" ht="18" thickBot="1" x14ac:dyDescent="0.35">
      <c r="A3070" s="23"/>
      <c r="B3070" s="25"/>
      <c r="C3070" s="24" t="s">
        <v>500</v>
      </c>
      <c r="D3070" s="25" t="s">
        <v>262</v>
      </c>
      <c r="E3070" s="25" t="s">
        <v>719</v>
      </c>
      <c r="F3070" s="25" t="s">
        <v>719</v>
      </c>
      <c r="G3070" s="26" t="s">
        <v>719</v>
      </c>
    </row>
    <row r="3071" spans="1:7" ht="18" thickBot="1" x14ac:dyDescent="0.35">
      <c r="A3071" s="392"/>
      <c r="B3071" s="392"/>
      <c r="C3071" s="392"/>
      <c r="D3071" s="393"/>
      <c r="E3071" s="27">
        <v>1</v>
      </c>
      <c r="F3071" s="27">
        <v>2</v>
      </c>
      <c r="G3071" s="5">
        <v>3</v>
      </c>
    </row>
    <row r="3072" spans="1:7" s="205" customFormat="1" ht="18" x14ac:dyDescent="0.3">
      <c r="A3072" s="15" t="s">
        <v>5335</v>
      </c>
    </row>
    <row r="3073" spans="1:7" ht="18" thickBot="1" x14ac:dyDescent="0.35">
      <c r="A3073" s="17" t="s">
        <v>488</v>
      </c>
    </row>
    <row r="3074" spans="1:7" ht="18" thickBot="1" x14ac:dyDescent="0.35">
      <c r="A3074" s="386" t="s">
        <v>0</v>
      </c>
      <c r="B3074" s="396" t="s">
        <v>217</v>
      </c>
      <c r="C3074" s="396" t="s">
        <v>250</v>
      </c>
      <c r="D3074" s="396" t="s">
        <v>251</v>
      </c>
      <c r="E3074" s="462" t="s">
        <v>4975</v>
      </c>
      <c r="F3074" s="490"/>
      <c r="G3074" s="463"/>
    </row>
    <row r="3075" spans="1:7" ht="18" thickBot="1" x14ac:dyDescent="0.35">
      <c r="A3075" s="388"/>
      <c r="B3075" s="397"/>
      <c r="C3075" s="397"/>
      <c r="D3075" s="397"/>
      <c r="E3075" s="22" t="s">
        <v>2847</v>
      </c>
      <c r="F3075" s="22" t="s">
        <v>4976</v>
      </c>
      <c r="G3075" s="4" t="s">
        <v>4977</v>
      </c>
    </row>
    <row r="3076" spans="1:7" x14ac:dyDescent="0.3">
      <c r="A3076" s="20" t="s">
        <v>5336</v>
      </c>
      <c r="B3076" s="389" t="s">
        <v>5307</v>
      </c>
      <c r="C3076" s="28" t="s">
        <v>349</v>
      </c>
      <c r="D3076" s="22"/>
      <c r="E3076" s="22"/>
      <c r="F3076" s="22"/>
      <c r="G3076" s="4"/>
    </row>
    <row r="3077" spans="1:7" x14ac:dyDescent="0.3">
      <c r="A3077" s="23"/>
      <c r="B3077" s="390"/>
      <c r="C3077" s="24" t="s">
        <v>4636</v>
      </c>
      <c r="D3077" s="25" t="s">
        <v>351</v>
      </c>
      <c r="E3077" s="25">
        <v>1.0049999999999999</v>
      </c>
      <c r="F3077" s="25">
        <v>1.02</v>
      </c>
      <c r="G3077" s="26">
        <v>1.02</v>
      </c>
    </row>
    <row r="3078" spans="1:7" x14ac:dyDescent="0.3">
      <c r="A3078" s="23"/>
      <c r="B3078" s="25"/>
      <c r="C3078" s="24" t="s">
        <v>3602</v>
      </c>
      <c r="D3078" s="25" t="s">
        <v>351</v>
      </c>
      <c r="E3078" s="25" t="s">
        <v>4980</v>
      </c>
      <c r="F3078" s="32">
        <v>9280</v>
      </c>
      <c r="G3078" s="39">
        <v>7850</v>
      </c>
    </row>
    <row r="3079" spans="1:7" x14ac:dyDescent="0.3">
      <c r="A3079" s="23"/>
      <c r="B3079" s="25"/>
      <c r="C3079" s="24" t="s">
        <v>350</v>
      </c>
      <c r="D3079" s="25" t="s">
        <v>351</v>
      </c>
      <c r="E3079" s="25" t="s">
        <v>228</v>
      </c>
      <c r="F3079" s="32">
        <v>4820</v>
      </c>
      <c r="G3079" s="39">
        <v>5300</v>
      </c>
    </row>
    <row r="3080" spans="1:7" x14ac:dyDescent="0.3">
      <c r="A3080" s="23"/>
      <c r="B3080" s="25"/>
      <c r="C3080" s="29" t="s">
        <v>457</v>
      </c>
      <c r="D3080" s="25" t="s">
        <v>254</v>
      </c>
      <c r="E3080" s="25" t="s">
        <v>4987</v>
      </c>
      <c r="F3080" s="25" t="s">
        <v>4988</v>
      </c>
      <c r="G3080" s="26" t="s">
        <v>4989</v>
      </c>
    </row>
    <row r="3081" spans="1:7" x14ac:dyDescent="0.3">
      <c r="A3081" s="23"/>
      <c r="B3081" s="25"/>
      <c r="C3081" s="29" t="s">
        <v>284</v>
      </c>
      <c r="D3081" s="25"/>
      <c r="E3081" s="25"/>
      <c r="F3081" s="25"/>
      <c r="G3081" s="26"/>
    </row>
    <row r="3082" spans="1:7" x14ac:dyDescent="0.3">
      <c r="A3082" s="23"/>
      <c r="B3082" s="25"/>
      <c r="C3082" s="24" t="s">
        <v>4983</v>
      </c>
      <c r="D3082" s="25" t="s">
        <v>262</v>
      </c>
      <c r="E3082" s="25" t="s">
        <v>764</v>
      </c>
      <c r="F3082" s="25" t="s">
        <v>2172</v>
      </c>
      <c r="G3082" s="26" t="s">
        <v>1103</v>
      </c>
    </row>
    <row r="3083" spans="1:7" x14ac:dyDescent="0.3">
      <c r="A3083" s="23"/>
      <c r="B3083" s="25"/>
      <c r="C3083" s="24" t="s">
        <v>363</v>
      </c>
      <c r="D3083" s="25" t="s">
        <v>262</v>
      </c>
      <c r="E3083" s="25" t="s">
        <v>228</v>
      </c>
      <c r="F3083" s="32">
        <v>1160</v>
      </c>
      <c r="G3083" s="39">
        <v>1270</v>
      </c>
    </row>
    <row r="3084" spans="1:7" ht="18" thickBot="1" x14ac:dyDescent="0.35">
      <c r="A3084" s="23"/>
      <c r="B3084" s="25"/>
      <c r="C3084" s="24" t="s">
        <v>500</v>
      </c>
      <c r="D3084" s="25" t="s">
        <v>262</v>
      </c>
      <c r="E3084" s="25" t="s">
        <v>719</v>
      </c>
      <c r="F3084" s="25" t="s">
        <v>719</v>
      </c>
      <c r="G3084" s="26" t="s">
        <v>719</v>
      </c>
    </row>
    <row r="3085" spans="1:7" ht="18" thickBot="1" x14ac:dyDescent="0.35">
      <c r="A3085" s="392"/>
      <c r="B3085" s="392"/>
      <c r="C3085" s="392"/>
      <c r="D3085" s="393"/>
      <c r="E3085" s="27">
        <v>1</v>
      </c>
      <c r="F3085" s="27">
        <v>2</v>
      </c>
      <c r="G3085" s="5">
        <v>3</v>
      </c>
    </row>
    <row r="3086" spans="1:7" s="205" customFormat="1" ht="18" x14ac:dyDescent="0.3">
      <c r="A3086" s="15" t="s">
        <v>5337</v>
      </c>
    </row>
    <row r="3087" spans="1:7" ht="18" thickBot="1" x14ac:dyDescent="0.35">
      <c r="A3087" s="17" t="s">
        <v>488</v>
      </c>
    </row>
    <row r="3088" spans="1:7" ht="18" thickBot="1" x14ac:dyDescent="0.35">
      <c r="A3088" s="386" t="s">
        <v>0</v>
      </c>
      <c r="B3088" s="396" t="s">
        <v>217</v>
      </c>
      <c r="C3088" s="396" t="s">
        <v>250</v>
      </c>
      <c r="D3088" s="396" t="s">
        <v>251</v>
      </c>
      <c r="E3088" s="462" t="s">
        <v>4975</v>
      </c>
      <c r="F3088" s="490"/>
      <c r="G3088" s="463"/>
    </row>
    <row r="3089" spans="1:7" ht="18" thickBot="1" x14ac:dyDescent="0.35">
      <c r="A3089" s="388"/>
      <c r="B3089" s="397"/>
      <c r="C3089" s="397"/>
      <c r="D3089" s="397"/>
      <c r="E3089" s="22" t="s">
        <v>2847</v>
      </c>
      <c r="F3089" s="22" t="s">
        <v>4976</v>
      </c>
      <c r="G3089" s="4" t="s">
        <v>4977</v>
      </c>
    </row>
    <row r="3090" spans="1:7" x14ac:dyDescent="0.3">
      <c r="A3090" s="20" t="s">
        <v>5338</v>
      </c>
      <c r="B3090" s="389" t="s">
        <v>5339</v>
      </c>
      <c r="C3090" s="28" t="s">
        <v>349</v>
      </c>
      <c r="D3090" s="22"/>
      <c r="E3090" s="22"/>
      <c r="F3090" s="22"/>
      <c r="G3090" s="4"/>
    </row>
    <row r="3091" spans="1:7" x14ac:dyDescent="0.3">
      <c r="A3091" s="23"/>
      <c r="B3091" s="390"/>
      <c r="C3091" s="24" t="s">
        <v>4636</v>
      </c>
      <c r="D3091" s="25" t="s">
        <v>351</v>
      </c>
      <c r="E3091" s="25">
        <v>1.0049999999999999</v>
      </c>
      <c r="F3091" s="25">
        <v>1.02</v>
      </c>
      <c r="G3091" s="26">
        <v>1.02</v>
      </c>
    </row>
    <row r="3092" spans="1:7" x14ac:dyDescent="0.3">
      <c r="A3092" s="23"/>
      <c r="B3092" s="25"/>
      <c r="C3092" s="24" t="s">
        <v>3602</v>
      </c>
      <c r="D3092" s="25" t="s">
        <v>351</v>
      </c>
      <c r="E3092" s="25" t="s">
        <v>4980</v>
      </c>
      <c r="F3092" s="32">
        <v>9280</v>
      </c>
      <c r="G3092" s="39">
        <v>7850</v>
      </c>
    </row>
    <row r="3093" spans="1:7" x14ac:dyDescent="0.3">
      <c r="A3093" s="23"/>
      <c r="B3093" s="25"/>
      <c r="C3093" s="24" t="s">
        <v>350</v>
      </c>
      <c r="D3093" s="25" t="s">
        <v>351</v>
      </c>
      <c r="E3093" s="25" t="s">
        <v>228</v>
      </c>
      <c r="F3093" s="32">
        <v>4640</v>
      </c>
      <c r="G3093" s="39">
        <v>5300</v>
      </c>
    </row>
    <row r="3094" spans="1:7" x14ac:dyDescent="0.3">
      <c r="A3094" s="23"/>
      <c r="B3094" s="25"/>
      <c r="C3094" s="29" t="s">
        <v>457</v>
      </c>
      <c r="D3094" s="25" t="s">
        <v>254</v>
      </c>
      <c r="E3094" s="25" t="s">
        <v>4994</v>
      </c>
      <c r="F3094" s="25" t="s">
        <v>4999</v>
      </c>
      <c r="G3094" s="26" t="s">
        <v>5005</v>
      </c>
    </row>
    <row r="3095" spans="1:7" x14ac:dyDescent="0.3">
      <c r="A3095" s="23"/>
      <c r="B3095" s="25"/>
      <c r="C3095" s="29" t="s">
        <v>284</v>
      </c>
      <c r="D3095" s="25"/>
      <c r="E3095" s="25"/>
      <c r="F3095" s="25"/>
      <c r="G3095" s="26"/>
    </row>
    <row r="3096" spans="1:7" x14ac:dyDescent="0.3">
      <c r="A3096" s="23"/>
      <c r="B3096" s="25"/>
      <c r="C3096" s="24" t="s">
        <v>4983</v>
      </c>
      <c r="D3096" s="25" t="s">
        <v>262</v>
      </c>
      <c r="E3096" s="25" t="s">
        <v>764</v>
      </c>
      <c r="F3096" s="25" t="s">
        <v>2172</v>
      </c>
      <c r="G3096" s="26" t="s">
        <v>1103</v>
      </c>
    </row>
    <row r="3097" spans="1:7" x14ac:dyDescent="0.3">
      <c r="A3097" s="23"/>
      <c r="B3097" s="25"/>
      <c r="C3097" s="24" t="s">
        <v>363</v>
      </c>
      <c r="D3097" s="25" t="s">
        <v>262</v>
      </c>
      <c r="E3097" s="25" t="s">
        <v>228</v>
      </c>
      <c r="F3097" s="32">
        <v>1120</v>
      </c>
      <c r="G3097" s="39">
        <v>1270</v>
      </c>
    </row>
    <row r="3098" spans="1:7" ht="18" thickBot="1" x14ac:dyDescent="0.35">
      <c r="A3098" s="23"/>
      <c r="B3098" s="25"/>
      <c r="C3098" s="24" t="s">
        <v>500</v>
      </c>
      <c r="D3098" s="25" t="s">
        <v>262</v>
      </c>
      <c r="E3098" s="25" t="s">
        <v>719</v>
      </c>
      <c r="F3098" s="25" t="s">
        <v>719</v>
      </c>
      <c r="G3098" s="26" t="s">
        <v>719</v>
      </c>
    </row>
    <row r="3099" spans="1:7" ht="18" thickBot="1" x14ac:dyDescent="0.35">
      <c r="A3099" s="392"/>
      <c r="B3099" s="392"/>
      <c r="C3099" s="392"/>
      <c r="D3099" s="393"/>
      <c r="E3099" s="27">
        <v>1</v>
      </c>
      <c r="F3099" s="27">
        <v>2</v>
      </c>
      <c r="G3099" s="5">
        <v>3</v>
      </c>
    </row>
    <row r="3100" spans="1:7" s="205" customFormat="1" ht="18" x14ac:dyDescent="0.3">
      <c r="A3100" s="15" t="s">
        <v>5340</v>
      </c>
    </row>
    <row r="3101" spans="1:7" ht="18" thickBot="1" x14ac:dyDescent="0.35">
      <c r="A3101" s="17" t="s">
        <v>488</v>
      </c>
    </row>
    <row r="3102" spans="1:7" ht="18" thickBot="1" x14ac:dyDescent="0.35">
      <c r="A3102" s="386" t="s">
        <v>0</v>
      </c>
      <c r="B3102" s="396" t="s">
        <v>217</v>
      </c>
      <c r="C3102" s="396" t="s">
        <v>250</v>
      </c>
      <c r="D3102" s="396" t="s">
        <v>251</v>
      </c>
      <c r="E3102" s="462" t="s">
        <v>4975</v>
      </c>
      <c r="F3102" s="490"/>
      <c r="G3102" s="463"/>
    </row>
    <row r="3103" spans="1:7" ht="18" thickBot="1" x14ac:dyDescent="0.35">
      <c r="A3103" s="388"/>
      <c r="B3103" s="397"/>
      <c r="C3103" s="397"/>
      <c r="D3103" s="397"/>
      <c r="E3103" s="22" t="s">
        <v>2847</v>
      </c>
      <c r="F3103" s="22" t="s">
        <v>4976</v>
      </c>
      <c r="G3103" s="4" t="s">
        <v>4977</v>
      </c>
    </row>
    <row r="3104" spans="1:7" x14ac:dyDescent="0.3">
      <c r="A3104" s="20" t="s">
        <v>5341</v>
      </c>
      <c r="B3104" s="389" t="s">
        <v>5342</v>
      </c>
      <c r="C3104" s="28" t="s">
        <v>349</v>
      </c>
      <c r="D3104" s="22"/>
      <c r="E3104" s="22"/>
      <c r="F3104" s="22"/>
      <c r="G3104" s="4"/>
    </row>
    <row r="3105" spans="1:7" x14ac:dyDescent="0.3">
      <c r="A3105" s="23"/>
      <c r="B3105" s="390"/>
      <c r="C3105" s="24" t="s">
        <v>4636</v>
      </c>
      <c r="D3105" s="25" t="s">
        <v>351</v>
      </c>
      <c r="E3105" s="25">
        <v>1.0049999999999999</v>
      </c>
      <c r="F3105" s="25">
        <v>1.02</v>
      </c>
      <c r="G3105" s="26">
        <v>1.02</v>
      </c>
    </row>
    <row r="3106" spans="1:7" x14ac:dyDescent="0.3">
      <c r="A3106" s="23"/>
      <c r="B3106" s="25"/>
      <c r="C3106" s="24" t="s">
        <v>3602</v>
      </c>
      <c r="D3106" s="25" t="s">
        <v>351</v>
      </c>
      <c r="E3106" s="25" t="s">
        <v>4980</v>
      </c>
      <c r="F3106" s="32">
        <v>9280</v>
      </c>
      <c r="G3106" s="39">
        <v>7850</v>
      </c>
    </row>
    <row r="3107" spans="1:7" x14ac:dyDescent="0.3">
      <c r="A3107" s="23"/>
      <c r="B3107" s="25"/>
      <c r="C3107" s="24" t="s">
        <v>350</v>
      </c>
      <c r="D3107" s="25" t="s">
        <v>351</v>
      </c>
      <c r="E3107" s="25" t="s">
        <v>228</v>
      </c>
      <c r="F3107" s="32">
        <v>4617</v>
      </c>
      <c r="G3107" s="39">
        <v>5300</v>
      </c>
    </row>
    <row r="3108" spans="1:7" x14ac:dyDescent="0.3">
      <c r="A3108" s="23"/>
      <c r="B3108" s="25"/>
      <c r="C3108" s="29" t="s">
        <v>457</v>
      </c>
      <c r="D3108" s="25" t="s">
        <v>254</v>
      </c>
      <c r="E3108" s="25" t="s">
        <v>5049</v>
      </c>
      <c r="F3108" s="25" t="s">
        <v>5051</v>
      </c>
      <c r="G3108" s="26" t="s">
        <v>5314</v>
      </c>
    </row>
    <row r="3109" spans="1:7" x14ac:dyDescent="0.3">
      <c r="A3109" s="23"/>
      <c r="B3109" s="25"/>
      <c r="C3109" s="29" t="s">
        <v>284</v>
      </c>
      <c r="D3109" s="25"/>
      <c r="E3109" s="25"/>
      <c r="F3109" s="25"/>
      <c r="G3109" s="26"/>
    </row>
    <row r="3110" spans="1:7" x14ac:dyDescent="0.3">
      <c r="A3110" s="23"/>
      <c r="B3110" s="25"/>
      <c r="C3110" s="24" t="s">
        <v>4983</v>
      </c>
      <c r="D3110" s="25" t="s">
        <v>262</v>
      </c>
      <c r="E3110" s="25" t="s">
        <v>764</v>
      </c>
      <c r="F3110" s="25" t="s">
        <v>2172</v>
      </c>
      <c r="G3110" s="26" t="s">
        <v>1103</v>
      </c>
    </row>
    <row r="3111" spans="1:7" x14ac:dyDescent="0.3">
      <c r="A3111" s="23"/>
      <c r="B3111" s="25"/>
      <c r="C3111" s="24" t="s">
        <v>363</v>
      </c>
      <c r="D3111" s="25" t="s">
        <v>262</v>
      </c>
      <c r="E3111" s="25" t="s">
        <v>228</v>
      </c>
      <c r="F3111" s="32">
        <v>1123</v>
      </c>
      <c r="G3111" s="39">
        <v>1277</v>
      </c>
    </row>
    <row r="3112" spans="1:7" ht="18" thickBot="1" x14ac:dyDescent="0.35">
      <c r="A3112" s="23"/>
      <c r="B3112" s="25"/>
      <c r="C3112" s="24" t="s">
        <v>500</v>
      </c>
      <c r="D3112" s="25" t="s">
        <v>262</v>
      </c>
      <c r="E3112" s="25" t="s">
        <v>719</v>
      </c>
      <c r="F3112" s="25" t="s">
        <v>719</v>
      </c>
      <c r="G3112" s="26" t="s">
        <v>719</v>
      </c>
    </row>
    <row r="3113" spans="1:7" ht="18" thickBot="1" x14ac:dyDescent="0.35">
      <c r="A3113" s="392"/>
      <c r="B3113" s="392"/>
      <c r="C3113" s="392"/>
      <c r="D3113" s="393"/>
      <c r="E3113" s="27">
        <v>10</v>
      </c>
      <c r="F3113" s="27">
        <v>20</v>
      </c>
      <c r="G3113" s="5">
        <v>30</v>
      </c>
    </row>
    <row r="3114" spans="1:7" s="205" customFormat="1" ht="18" x14ac:dyDescent="0.3">
      <c r="A3114" s="15" t="s">
        <v>5343</v>
      </c>
    </row>
    <row r="3115" spans="1:7" s="205" customFormat="1" ht="18" x14ac:dyDescent="0.3">
      <c r="A3115" s="15" t="s">
        <v>5344</v>
      </c>
    </row>
    <row r="3116" spans="1:7" ht="18" thickBot="1" x14ac:dyDescent="0.35">
      <c r="A3116" s="17" t="s">
        <v>488</v>
      </c>
    </row>
    <row r="3117" spans="1:7" ht="18" thickBot="1" x14ac:dyDescent="0.35">
      <c r="A3117" s="386" t="s">
        <v>0</v>
      </c>
      <c r="B3117" s="396" t="s">
        <v>217</v>
      </c>
      <c r="C3117" s="396" t="s">
        <v>250</v>
      </c>
      <c r="D3117" s="396" t="s">
        <v>251</v>
      </c>
      <c r="E3117" s="462" t="s">
        <v>4975</v>
      </c>
      <c r="F3117" s="490"/>
      <c r="G3117" s="463"/>
    </row>
    <row r="3118" spans="1:7" ht="18" thickBot="1" x14ac:dyDescent="0.35">
      <c r="A3118" s="388"/>
      <c r="B3118" s="397"/>
      <c r="C3118" s="397"/>
      <c r="D3118" s="397"/>
      <c r="E3118" s="22" t="s">
        <v>2847</v>
      </c>
      <c r="F3118" s="22" t="s">
        <v>4976</v>
      </c>
      <c r="G3118" s="4" t="s">
        <v>4977</v>
      </c>
    </row>
    <row r="3119" spans="1:7" x14ac:dyDescent="0.3">
      <c r="A3119" s="20" t="s">
        <v>5345</v>
      </c>
      <c r="B3119" s="389" t="s">
        <v>5268</v>
      </c>
      <c r="C3119" s="28" t="s">
        <v>349</v>
      </c>
      <c r="D3119" s="22"/>
      <c r="E3119" s="22"/>
      <c r="F3119" s="22"/>
      <c r="G3119" s="4"/>
    </row>
    <row r="3120" spans="1:7" x14ac:dyDescent="0.3">
      <c r="A3120" s="23"/>
      <c r="B3120" s="390"/>
      <c r="C3120" s="24" t="s">
        <v>4636</v>
      </c>
      <c r="D3120" s="25" t="s">
        <v>351</v>
      </c>
      <c r="E3120" s="25">
        <v>1.0049999999999999</v>
      </c>
      <c r="F3120" s="25">
        <v>1.02</v>
      </c>
      <c r="G3120" s="26">
        <v>1.02</v>
      </c>
    </row>
    <row r="3121" spans="1:7" x14ac:dyDescent="0.3">
      <c r="A3121" s="23"/>
      <c r="B3121" s="390"/>
      <c r="C3121" s="24" t="s">
        <v>3602</v>
      </c>
      <c r="D3121" s="25" t="s">
        <v>351</v>
      </c>
      <c r="E3121" s="25" t="s">
        <v>4980</v>
      </c>
      <c r="F3121" s="32">
        <v>9280</v>
      </c>
      <c r="G3121" s="39">
        <v>7850</v>
      </c>
    </row>
    <row r="3122" spans="1:7" x14ac:dyDescent="0.3">
      <c r="A3122" s="23"/>
      <c r="B3122" s="25"/>
      <c r="C3122" s="24" t="s">
        <v>350</v>
      </c>
      <c r="D3122" s="25" t="s">
        <v>351</v>
      </c>
      <c r="E3122" s="25" t="s">
        <v>228</v>
      </c>
      <c r="F3122" s="32">
        <v>4640</v>
      </c>
      <c r="G3122" s="39">
        <v>5300</v>
      </c>
    </row>
    <row r="3123" spans="1:7" x14ac:dyDescent="0.3">
      <c r="A3123" s="23"/>
      <c r="B3123" s="25"/>
      <c r="C3123" s="29" t="s">
        <v>457</v>
      </c>
      <c r="D3123" s="25" t="s">
        <v>254</v>
      </c>
      <c r="E3123" s="25" t="s">
        <v>2063</v>
      </c>
      <c r="F3123" s="25" t="s">
        <v>4981</v>
      </c>
      <c r="G3123" s="26" t="s">
        <v>4982</v>
      </c>
    </row>
    <row r="3124" spans="1:7" x14ac:dyDescent="0.3">
      <c r="A3124" s="23"/>
      <c r="B3124" s="25"/>
      <c r="C3124" s="29" t="s">
        <v>284</v>
      </c>
      <c r="D3124" s="25"/>
      <c r="E3124" s="25"/>
      <c r="F3124" s="25"/>
      <c r="G3124" s="26"/>
    </row>
    <row r="3125" spans="1:7" x14ac:dyDescent="0.3">
      <c r="A3125" s="23"/>
      <c r="B3125" s="25"/>
      <c r="C3125" s="24" t="s">
        <v>4983</v>
      </c>
      <c r="D3125" s="25" t="s">
        <v>262</v>
      </c>
      <c r="E3125" s="25" t="s">
        <v>764</v>
      </c>
      <c r="F3125" s="25" t="s">
        <v>2172</v>
      </c>
      <c r="G3125" s="26" t="s">
        <v>1103</v>
      </c>
    </row>
    <row r="3126" spans="1:7" x14ac:dyDescent="0.3">
      <c r="A3126" s="23"/>
      <c r="B3126" s="25"/>
      <c r="C3126" s="24" t="s">
        <v>363</v>
      </c>
      <c r="D3126" s="25" t="s">
        <v>262</v>
      </c>
      <c r="E3126" s="25" t="s">
        <v>228</v>
      </c>
      <c r="F3126" s="32">
        <v>1120</v>
      </c>
      <c r="G3126" s="39">
        <v>1270</v>
      </c>
    </row>
    <row r="3127" spans="1:7" ht="18" thickBot="1" x14ac:dyDescent="0.35">
      <c r="A3127" s="23"/>
      <c r="B3127" s="25"/>
      <c r="C3127" s="24" t="s">
        <v>4834</v>
      </c>
      <c r="D3127" s="25" t="s">
        <v>262</v>
      </c>
      <c r="E3127" s="25" t="s">
        <v>266</v>
      </c>
      <c r="F3127" s="25" t="s">
        <v>266</v>
      </c>
      <c r="G3127" s="26" t="s">
        <v>266</v>
      </c>
    </row>
    <row r="3128" spans="1:7" ht="18" thickBot="1" x14ac:dyDescent="0.35">
      <c r="A3128" s="392"/>
      <c r="B3128" s="392"/>
      <c r="C3128" s="392"/>
      <c r="D3128" s="393"/>
      <c r="E3128" s="27">
        <v>10</v>
      </c>
      <c r="F3128" s="27">
        <v>20</v>
      </c>
      <c r="G3128" s="5">
        <v>30</v>
      </c>
    </row>
    <row r="3129" spans="1:7" s="305" customFormat="1" x14ac:dyDescent="0.3">
      <c r="A3129" s="288" t="s">
        <v>5346</v>
      </c>
    </row>
    <row r="3130" spans="1:7" ht="18" thickBot="1" x14ac:dyDescent="0.35">
      <c r="A3130" s="17" t="s">
        <v>488</v>
      </c>
    </row>
    <row r="3131" spans="1:7" ht="18" thickBot="1" x14ac:dyDescent="0.35">
      <c r="A3131" s="386" t="s">
        <v>0</v>
      </c>
      <c r="B3131" s="396" t="s">
        <v>217</v>
      </c>
      <c r="C3131" s="396" t="s">
        <v>250</v>
      </c>
      <c r="D3131" s="396" t="s">
        <v>251</v>
      </c>
      <c r="E3131" s="462" t="s">
        <v>4975</v>
      </c>
      <c r="F3131" s="490"/>
      <c r="G3131" s="463"/>
    </row>
    <row r="3132" spans="1:7" ht="18" thickBot="1" x14ac:dyDescent="0.35">
      <c r="A3132" s="388"/>
      <c r="B3132" s="397"/>
      <c r="C3132" s="397"/>
      <c r="D3132" s="397"/>
      <c r="E3132" s="22" t="s">
        <v>2847</v>
      </c>
      <c r="F3132" s="22" t="s">
        <v>4976</v>
      </c>
      <c r="G3132" s="4" t="s">
        <v>4977</v>
      </c>
    </row>
    <row r="3133" spans="1:7" x14ac:dyDescent="0.3">
      <c r="A3133" s="20" t="s">
        <v>5347</v>
      </c>
      <c r="B3133" s="389" t="s">
        <v>4993</v>
      </c>
      <c r="C3133" s="28" t="s">
        <v>349</v>
      </c>
      <c r="D3133" s="22"/>
      <c r="E3133" s="22"/>
      <c r="F3133" s="22"/>
      <c r="G3133" s="4"/>
    </row>
    <row r="3134" spans="1:7" x14ac:dyDescent="0.3">
      <c r="A3134" s="23"/>
      <c r="B3134" s="390"/>
      <c r="C3134" s="24" t="s">
        <v>4636</v>
      </c>
      <c r="D3134" s="25" t="s">
        <v>351</v>
      </c>
      <c r="E3134" s="25">
        <v>1.0049999999999999</v>
      </c>
      <c r="F3134" s="25">
        <v>1.02</v>
      </c>
      <c r="G3134" s="26">
        <v>1.02</v>
      </c>
    </row>
    <row r="3135" spans="1:7" x14ac:dyDescent="0.3">
      <c r="A3135" s="23"/>
      <c r="B3135" s="25"/>
      <c r="C3135" s="24" t="s">
        <v>3602</v>
      </c>
      <c r="D3135" s="25" t="s">
        <v>351</v>
      </c>
      <c r="E3135" s="25" t="s">
        <v>4980</v>
      </c>
      <c r="F3135" s="32">
        <v>9280</v>
      </c>
      <c r="G3135" s="39">
        <v>7850</v>
      </c>
    </row>
    <row r="3136" spans="1:7" x14ac:dyDescent="0.3">
      <c r="A3136" s="23"/>
      <c r="B3136" s="25"/>
      <c r="C3136" s="24" t="s">
        <v>350</v>
      </c>
      <c r="D3136" s="25" t="s">
        <v>351</v>
      </c>
      <c r="E3136" s="25" t="s">
        <v>228</v>
      </c>
      <c r="F3136" s="32">
        <v>4640</v>
      </c>
      <c r="G3136" s="39">
        <v>5300</v>
      </c>
    </row>
    <row r="3137" spans="1:7" x14ac:dyDescent="0.3">
      <c r="A3137" s="23"/>
      <c r="B3137" s="25"/>
      <c r="C3137" s="29" t="s">
        <v>457</v>
      </c>
      <c r="D3137" s="25" t="s">
        <v>254</v>
      </c>
      <c r="E3137" s="25" t="s">
        <v>5272</v>
      </c>
      <c r="F3137" s="25" t="s">
        <v>5273</v>
      </c>
      <c r="G3137" s="26" t="s">
        <v>2910</v>
      </c>
    </row>
    <row r="3138" spans="1:7" x14ac:dyDescent="0.3">
      <c r="A3138" s="23"/>
      <c r="B3138" s="25"/>
      <c r="C3138" s="29" t="s">
        <v>284</v>
      </c>
      <c r="D3138" s="25"/>
      <c r="E3138" s="25"/>
      <c r="F3138" s="25"/>
      <c r="G3138" s="26"/>
    </row>
    <row r="3139" spans="1:7" x14ac:dyDescent="0.3">
      <c r="A3139" s="23"/>
      <c r="B3139" s="25"/>
      <c r="C3139" s="24" t="s">
        <v>4983</v>
      </c>
      <c r="D3139" s="25" t="s">
        <v>262</v>
      </c>
      <c r="E3139" s="25" t="s">
        <v>764</v>
      </c>
      <c r="F3139" s="25" t="s">
        <v>2172</v>
      </c>
      <c r="G3139" s="26" t="s">
        <v>1103</v>
      </c>
    </row>
    <row r="3140" spans="1:7" x14ac:dyDescent="0.3">
      <c r="A3140" s="23"/>
      <c r="B3140" s="25"/>
      <c r="C3140" s="24" t="s">
        <v>363</v>
      </c>
      <c r="D3140" s="25" t="s">
        <v>262</v>
      </c>
      <c r="E3140" s="25" t="s">
        <v>228</v>
      </c>
      <c r="F3140" s="32">
        <v>1120</v>
      </c>
      <c r="G3140" s="39">
        <v>1270</v>
      </c>
    </row>
    <row r="3141" spans="1:7" ht="18" thickBot="1" x14ac:dyDescent="0.35">
      <c r="A3141" s="23"/>
      <c r="B3141" s="25"/>
      <c r="C3141" s="24" t="s">
        <v>4834</v>
      </c>
      <c r="D3141" s="25" t="s">
        <v>262</v>
      </c>
      <c r="E3141" s="25" t="s">
        <v>266</v>
      </c>
      <c r="F3141" s="25" t="s">
        <v>266</v>
      </c>
      <c r="G3141" s="26" t="s">
        <v>266</v>
      </c>
    </row>
    <row r="3142" spans="1:7" ht="18" thickBot="1" x14ac:dyDescent="0.35">
      <c r="A3142" s="384"/>
      <c r="B3142" s="384"/>
      <c r="C3142" s="384"/>
      <c r="D3142" s="385"/>
      <c r="E3142" s="27">
        <v>10</v>
      </c>
      <c r="F3142" s="27">
        <v>20</v>
      </c>
      <c r="G3142" s="5">
        <v>30</v>
      </c>
    </row>
    <row r="3143" spans="1:7" s="305" customFormat="1" x14ac:dyDescent="0.3">
      <c r="A3143" s="288" t="s">
        <v>5348</v>
      </c>
    </row>
    <row r="3144" spans="1:7" ht="18" thickBot="1" x14ac:dyDescent="0.35">
      <c r="A3144" s="17" t="s">
        <v>488</v>
      </c>
    </row>
    <row r="3145" spans="1:7" ht="18" thickBot="1" x14ac:dyDescent="0.35">
      <c r="A3145" s="386" t="s">
        <v>0</v>
      </c>
      <c r="B3145" s="396" t="s">
        <v>217</v>
      </c>
      <c r="C3145" s="396" t="s">
        <v>250</v>
      </c>
      <c r="D3145" s="396" t="s">
        <v>251</v>
      </c>
      <c r="E3145" s="462" t="s">
        <v>4975</v>
      </c>
      <c r="F3145" s="490"/>
      <c r="G3145" s="463"/>
    </row>
    <row r="3146" spans="1:7" ht="18" thickBot="1" x14ac:dyDescent="0.35">
      <c r="A3146" s="388"/>
      <c r="B3146" s="397"/>
      <c r="C3146" s="397"/>
      <c r="D3146" s="397"/>
      <c r="E3146" s="22" t="s">
        <v>2847</v>
      </c>
      <c r="F3146" s="22" t="s">
        <v>4976</v>
      </c>
      <c r="G3146" s="4" t="s">
        <v>4977</v>
      </c>
    </row>
    <row r="3147" spans="1:7" x14ac:dyDescent="0.3">
      <c r="A3147" s="20" t="s">
        <v>5349</v>
      </c>
      <c r="B3147" s="389" t="s">
        <v>5276</v>
      </c>
      <c r="C3147" s="28" t="s">
        <v>349</v>
      </c>
      <c r="D3147" s="22"/>
      <c r="E3147" s="22"/>
      <c r="F3147" s="22"/>
      <c r="G3147" s="4"/>
    </row>
    <row r="3148" spans="1:7" x14ac:dyDescent="0.3">
      <c r="A3148" s="23"/>
      <c r="B3148" s="390"/>
      <c r="C3148" s="24" t="s">
        <v>4636</v>
      </c>
      <c r="D3148" s="25" t="s">
        <v>351</v>
      </c>
      <c r="E3148" s="25">
        <v>1.0049999999999999</v>
      </c>
      <c r="F3148" s="25">
        <v>1.02</v>
      </c>
      <c r="G3148" s="26">
        <v>1.02</v>
      </c>
    </row>
    <row r="3149" spans="1:7" x14ac:dyDescent="0.3">
      <c r="A3149" s="23"/>
      <c r="B3149" s="25"/>
      <c r="C3149" s="24" t="s">
        <v>3602</v>
      </c>
      <c r="D3149" s="25" t="s">
        <v>351</v>
      </c>
      <c r="E3149" s="25" t="s">
        <v>4980</v>
      </c>
      <c r="F3149" s="32">
        <v>9280</v>
      </c>
      <c r="G3149" s="39">
        <v>7850</v>
      </c>
    </row>
    <row r="3150" spans="1:7" x14ac:dyDescent="0.3">
      <c r="A3150" s="23"/>
      <c r="B3150" s="25"/>
      <c r="C3150" s="24" t="s">
        <v>350</v>
      </c>
      <c r="D3150" s="25" t="s">
        <v>351</v>
      </c>
      <c r="E3150" s="25" t="s">
        <v>228</v>
      </c>
      <c r="F3150" s="32">
        <v>4820</v>
      </c>
      <c r="G3150" s="39">
        <v>6200</v>
      </c>
    </row>
    <row r="3151" spans="1:7" x14ac:dyDescent="0.3">
      <c r="A3151" s="23"/>
      <c r="B3151" s="25"/>
      <c r="C3151" s="29" t="s">
        <v>457</v>
      </c>
      <c r="D3151" s="25" t="s">
        <v>254</v>
      </c>
      <c r="E3151" s="25" t="s">
        <v>5277</v>
      </c>
      <c r="F3151" s="25" t="s">
        <v>3148</v>
      </c>
      <c r="G3151" s="26" t="s">
        <v>5278</v>
      </c>
    </row>
    <row r="3152" spans="1:7" x14ac:dyDescent="0.3">
      <c r="A3152" s="23"/>
      <c r="B3152" s="25"/>
      <c r="C3152" s="29" t="s">
        <v>284</v>
      </c>
      <c r="D3152" s="25"/>
      <c r="E3152" s="25"/>
      <c r="F3152" s="25"/>
      <c r="G3152" s="26"/>
    </row>
    <row r="3153" spans="1:7" x14ac:dyDescent="0.3">
      <c r="A3153" s="23"/>
      <c r="B3153" s="25"/>
      <c r="C3153" s="24" t="s">
        <v>4983</v>
      </c>
      <c r="D3153" s="25" t="s">
        <v>262</v>
      </c>
      <c r="E3153" s="25" t="s">
        <v>764</v>
      </c>
      <c r="F3153" s="25" t="s">
        <v>2172</v>
      </c>
      <c r="G3153" s="26" t="s">
        <v>1103</v>
      </c>
    </row>
    <row r="3154" spans="1:7" x14ac:dyDescent="0.3">
      <c r="A3154" s="23"/>
      <c r="B3154" s="25"/>
      <c r="C3154" s="24" t="s">
        <v>363</v>
      </c>
      <c r="D3154" s="25" t="s">
        <v>262</v>
      </c>
      <c r="E3154" s="25" t="s">
        <v>228</v>
      </c>
      <c r="F3154" s="32">
        <v>1160</v>
      </c>
      <c r="G3154" s="39">
        <v>1490</v>
      </c>
    </row>
    <row r="3155" spans="1:7" ht="18" thickBot="1" x14ac:dyDescent="0.35">
      <c r="A3155" s="23"/>
      <c r="B3155" s="25"/>
      <c r="C3155" s="24" t="s">
        <v>5350</v>
      </c>
      <c r="D3155" s="25" t="s">
        <v>262</v>
      </c>
      <c r="E3155" s="25" t="s">
        <v>266</v>
      </c>
      <c r="F3155" s="25" t="s">
        <v>266</v>
      </c>
      <c r="G3155" s="26" t="s">
        <v>266</v>
      </c>
    </row>
    <row r="3156" spans="1:7" ht="18" thickBot="1" x14ac:dyDescent="0.35">
      <c r="A3156" s="384"/>
      <c r="B3156" s="384"/>
      <c r="C3156" s="384"/>
      <c r="D3156" s="385"/>
      <c r="E3156" s="27">
        <v>10</v>
      </c>
      <c r="F3156" s="27">
        <v>20</v>
      </c>
      <c r="G3156" s="5">
        <v>30</v>
      </c>
    </row>
    <row r="3157" spans="1:7" s="305" customFormat="1" x14ac:dyDescent="0.3">
      <c r="A3157" s="288" t="s">
        <v>5351</v>
      </c>
    </row>
    <row r="3158" spans="1:7" ht="18" thickBot="1" x14ac:dyDescent="0.35">
      <c r="A3158" s="17" t="s">
        <v>488</v>
      </c>
    </row>
    <row r="3159" spans="1:7" ht="18" thickBot="1" x14ac:dyDescent="0.35">
      <c r="A3159" s="386" t="s">
        <v>0</v>
      </c>
      <c r="B3159" s="396" t="s">
        <v>217</v>
      </c>
      <c r="C3159" s="396" t="s">
        <v>250</v>
      </c>
      <c r="D3159" s="396" t="s">
        <v>251</v>
      </c>
      <c r="E3159" s="462" t="s">
        <v>4975</v>
      </c>
      <c r="F3159" s="490"/>
      <c r="G3159" s="463"/>
    </row>
    <row r="3160" spans="1:7" ht="18" thickBot="1" x14ac:dyDescent="0.35">
      <c r="A3160" s="388"/>
      <c r="B3160" s="397"/>
      <c r="C3160" s="397"/>
      <c r="D3160" s="397"/>
      <c r="E3160" s="22" t="s">
        <v>2847</v>
      </c>
      <c r="F3160" s="22" t="s">
        <v>4976</v>
      </c>
      <c r="G3160" s="4" t="s">
        <v>4977</v>
      </c>
    </row>
    <row r="3161" spans="1:7" x14ac:dyDescent="0.3">
      <c r="A3161" s="20" t="s">
        <v>5352</v>
      </c>
      <c r="B3161" s="389" t="s">
        <v>5281</v>
      </c>
      <c r="C3161" s="28" t="s">
        <v>349</v>
      </c>
      <c r="D3161" s="22"/>
      <c r="E3161" s="22"/>
      <c r="F3161" s="22"/>
      <c r="G3161" s="4"/>
    </row>
    <row r="3162" spans="1:7" x14ac:dyDescent="0.3">
      <c r="A3162" s="23"/>
      <c r="B3162" s="390"/>
      <c r="C3162" s="24" t="s">
        <v>4636</v>
      </c>
      <c r="D3162" s="25" t="s">
        <v>351</v>
      </c>
      <c r="E3162" s="25">
        <v>1.0049999999999999</v>
      </c>
      <c r="F3162" s="25">
        <v>1.02</v>
      </c>
      <c r="G3162" s="26">
        <v>1.02</v>
      </c>
    </row>
    <row r="3163" spans="1:7" x14ac:dyDescent="0.3">
      <c r="A3163" s="23"/>
      <c r="B3163" s="25"/>
      <c r="C3163" s="24" t="s">
        <v>3602</v>
      </c>
      <c r="D3163" s="25" t="s">
        <v>351</v>
      </c>
      <c r="E3163" s="25" t="s">
        <v>4980</v>
      </c>
      <c r="F3163" s="32">
        <v>9280</v>
      </c>
      <c r="G3163" s="39">
        <v>7850</v>
      </c>
    </row>
    <row r="3164" spans="1:7" x14ac:dyDescent="0.3">
      <c r="A3164" s="23"/>
      <c r="B3164" s="25"/>
      <c r="C3164" s="24" t="s">
        <v>350</v>
      </c>
      <c r="D3164" s="25" t="s">
        <v>351</v>
      </c>
      <c r="E3164" s="25" t="s">
        <v>228</v>
      </c>
      <c r="F3164" s="32">
        <v>4640</v>
      </c>
      <c r="G3164" s="39">
        <v>5300</v>
      </c>
    </row>
    <row r="3165" spans="1:7" x14ac:dyDescent="0.3">
      <c r="A3165" s="23"/>
      <c r="B3165" s="25"/>
      <c r="C3165" s="29" t="s">
        <v>457</v>
      </c>
      <c r="D3165" s="25" t="s">
        <v>254</v>
      </c>
      <c r="E3165" s="25" t="s">
        <v>3274</v>
      </c>
      <c r="F3165" s="25" t="s">
        <v>2063</v>
      </c>
      <c r="G3165" s="26" t="s">
        <v>5282</v>
      </c>
    </row>
    <row r="3166" spans="1:7" x14ac:dyDescent="0.3">
      <c r="A3166" s="23"/>
      <c r="B3166" s="25"/>
      <c r="C3166" s="29" t="s">
        <v>284</v>
      </c>
      <c r="D3166" s="25"/>
      <c r="E3166" s="25"/>
      <c r="F3166" s="25"/>
      <c r="G3166" s="26"/>
    </row>
    <row r="3167" spans="1:7" x14ac:dyDescent="0.3">
      <c r="A3167" s="23"/>
      <c r="B3167" s="25"/>
      <c r="C3167" s="24" t="s">
        <v>4983</v>
      </c>
      <c r="D3167" s="25" t="s">
        <v>262</v>
      </c>
      <c r="E3167" s="25" t="s">
        <v>764</v>
      </c>
      <c r="F3167" s="25" t="s">
        <v>2172</v>
      </c>
      <c r="G3167" s="26" t="s">
        <v>1103</v>
      </c>
    </row>
    <row r="3168" spans="1:7" x14ac:dyDescent="0.3">
      <c r="A3168" s="23"/>
      <c r="B3168" s="25"/>
      <c r="C3168" s="24" t="s">
        <v>363</v>
      </c>
      <c r="D3168" s="25" t="s">
        <v>262</v>
      </c>
      <c r="E3168" s="25" t="s">
        <v>228</v>
      </c>
      <c r="F3168" s="32">
        <v>1120</v>
      </c>
      <c r="G3168" s="39">
        <v>1270</v>
      </c>
    </row>
    <row r="3169" spans="1:7" ht="18" thickBot="1" x14ac:dyDescent="0.35">
      <c r="A3169" s="23"/>
      <c r="B3169" s="25"/>
      <c r="C3169" s="24" t="s">
        <v>4834</v>
      </c>
      <c r="D3169" s="25" t="s">
        <v>262</v>
      </c>
      <c r="E3169" s="25" t="s">
        <v>266</v>
      </c>
      <c r="F3169" s="25" t="s">
        <v>266</v>
      </c>
      <c r="G3169" s="26" t="s">
        <v>266</v>
      </c>
    </row>
    <row r="3170" spans="1:7" ht="18" thickBot="1" x14ac:dyDescent="0.35">
      <c r="A3170" s="392"/>
      <c r="B3170" s="392"/>
      <c r="C3170" s="392"/>
      <c r="D3170" s="393"/>
      <c r="E3170" s="27">
        <v>10</v>
      </c>
      <c r="F3170" s="27">
        <v>20</v>
      </c>
      <c r="G3170" s="5">
        <v>30</v>
      </c>
    </row>
    <row r="3171" spans="1:7" s="305" customFormat="1" x14ac:dyDescent="0.3">
      <c r="A3171" s="288" t="s">
        <v>5353</v>
      </c>
    </row>
    <row r="3172" spans="1:7" ht="18" thickBot="1" x14ac:dyDescent="0.35">
      <c r="A3172" s="17" t="s">
        <v>488</v>
      </c>
    </row>
    <row r="3173" spans="1:7" ht="18" thickBot="1" x14ac:dyDescent="0.35">
      <c r="A3173" s="386" t="s">
        <v>0</v>
      </c>
      <c r="B3173" s="396" t="s">
        <v>217</v>
      </c>
      <c r="C3173" s="396" t="s">
        <v>250</v>
      </c>
      <c r="D3173" s="396" t="s">
        <v>251</v>
      </c>
      <c r="E3173" s="462" t="s">
        <v>4975</v>
      </c>
      <c r="F3173" s="490"/>
      <c r="G3173" s="463"/>
    </row>
    <row r="3174" spans="1:7" ht="18" thickBot="1" x14ac:dyDescent="0.35">
      <c r="A3174" s="388"/>
      <c r="B3174" s="397"/>
      <c r="C3174" s="397"/>
      <c r="D3174" s="397"/>
      <c r="E3174" s="22" t="s">
        <v>2847</v>
      </c>
      <c r="F3174" s="22" t="s">
        <v>4976</v>
      </c>
      <c r="G3174" s="4" t="s">
        <v>4977</v>
      </c>
    </row>
    <row r="3175" spans="1:7" x14ac:dyDescent="0.3">
      <c r="A3175" s="20" t="s">
        <v>5354</v>
      </c>
      <c r="B3175" s="389" t="s">
        <v>5286</v>
      </c>
      <c r="C3175" s="28" t="s">
        <v>349</v>
      </c>
      <c r="D3175" s="22"/>
      <c r="E3175" s="22"/>
      <c r="F3175" s="22"/>
      <c r="G3175" s="4"/>
    </row>
    <row r="3176" spans="1:7" x14ac:dyDescent="0.3">
      <c r="A3176" s="23"/>
      <c r="B3176" s="390"/>
      <c r="C3176" s="24" t="s">
        <v>4636</v>
      </c>
      <c r="D3176" s="25" t="s">
        <v>351</v>
      </c>
      <c r="E3176" s="25">
        <v>1.0049999999999999</v>
      </c>
      <c r="F3176" s="25">
        <v>1.02</v>
      </c>
      <c r="G3176" s="26">
        <v>1.02</v>
      </c>
    </row>
    <row r="3177" spans="1:7" x14ac:dyDescent="0.3">
      <c r="A3177" s="23"/>
      <c r="B3177" s="25"/>
      <c r="C3177" s="24" t="s">
        <v>3602</v>
      </c>
      <c r="D3177" s="25" t="s">
        <v>351</v>
      </c>
      <c r="E3177" s="25" t="s">
        <v>4980</v>
      </c>
      <c r="F3177" s="32">
        <v>9280</v>
      </c>
      <c r="G3177" s="39">
        <v>7850</v>
      </c>
    </row>
    <row r="3178" spans="1:7" x14ac:dyDescent="0.3">
      <c r="A3178" s="23"/>
      <c r="B3178" s="25"/>
      <c r="C3178" s="24" t="s">
        <v>350</v>
      </c>
      <c r="D3178" s="25" t="s">
        <v>351</v>
      </c>
      <c r="E3178" s="25" t="s">
        <v>228</v>
      </c>
      <c r="F3178" s="32">
        <v>4820</v>
      </c>
      <c r="G3178" s="39">
        <v>5300</v>
      </c>
    </row>
    <row r="3179" spans="1:7" x14ac:dyDescent="0.3">
      <c r="A3179" s="23"/>
      <c r="B3179" s="25"/>
      <c r="C3179" s="29" t="s">
        <v>457</v>
      </c>
      <c r="D3179" s="25" t="s">
        <v>254</v>
      </c>
      <c r="E3179" s="25" t="s">
        <v>4987</v>
      </c>
      <c r="F3179" s="25" t="s">
        <v>4988</v>
      </c>
      <c r="G3179" s="26" t="s">
        <v>4989</v>
      </c>
    </row>
    <row r="3180" spans="1:7" x14ac:dyDescent="0.3">
      <c r="A3180" s="23"/>
      <c r="B3180" s="25"/>
      <c r="C3180" s="29" t="s">
        <v>284</v>
      </c>
      <c r="D3180" s="25"/>
      <c r="E3180" s="25"/>
      <c r="F3180" s="25"/>
      <c r="G3180" s="26"/>
    </row>
    <row r="3181" spans="1:7" x14ac:dyDescent="0.3">
      <c r="A3181" s="23"/>
      <c r="B3181" s="25"/>
      <c r="C3181" s="24" t="s">
        <v>4983</v>
      </c>
      <c r="D3181" s="25" t="s">
        <v>262</v>
      </c>
      <c r="E3181" s="25" t="s">
        <v>764</v>
      </c>
      <c r="F3181" s="25" t="s">
        <v>2172</v>
      </c>
      <c r="G3181" s="26" t="s">
        <v>1103</v>
      </c>
    </row>
    <row r="3182" spans="1:7" x14ac:dyDescent="0.3">
      <c r="A3182" s="23"/>
      <c r="B3182" s="25"/>
      <c r="C3182" s="24" t="s">
        <v>363</v>
      </c>
      <c r="D3182" s="25" t="s">
        <v>262</v>
      </c>
      <c r="E3182" s="25" t="s">
        <v>228</v>
      </c>
      <c r="F3182" s="32">
        <v>1160</v>
      </c>
      <c r="G3182" s="39">
        <v>1270</v>
      </c>
    </row>
    <row r="3183" spans="1:7" ht="18" thickBot="1" x14ac:dyDescent="0.35">
      <c r="A3183" s="23"/>
      <c r="B3183" s="25"/>
      <c r="C3183" s="24" t="s">
        <v>4834</v>
      </c>
      <c r="D3183" s="25" t="s">
        <v>262</v>
      </c>
      <c r="E3183" s="25" t="s">
        <v>266</v>
      </c>
      <c r="F3183" s="25" t="s">
        <v>266</v>
      </c>
      <c r="G3183" s="26" t="s">
        <v>266</v>
      </c>
    </row>
    <row r="3184" spans="1:7" ht="18" thickBot="1" x14ac:dyDescent="0.35">
      <c r="A3184" s="392"/>
      <c r="B3184" s="392"/>
      <c r="C3184" s="392"/>
      <c r="D3184" s="393"/>
      <c r="E3184" s="27">
        <v>10</v>
      </c>
      <c r="F3184" s="27">
        <v>20</v>
      </c>
      <c r="G3184" s="5">
        <v>30</v>
      </c>
    </row>
    <row r="3185" spans="1:11" s="305" customFormat="1" x14ac:dyDescent="0.3">
      <c r="A3185" s="288" t="s">
        <v>5355</v>
      </c>
    </row>
    <row r="3186" spans="1:11" ht="18" thickBot="1" x14ac:dyDescent="0.35">
      <c r="A3186" s="17" t="s">
        <v>488</v>
      </c>
    </row>
    <row r="3187" spans="1:11" ht="18" thickBot="1" x14ac:dyDescent="0.35">
      <c r="A3187" s="386" t="s">
        <v>0</v>
      </c>
      <c r="B3187" s="396" t="s">
        <v>217</v>
      </c>
      <c r="C3187" s="396" t="s">
        <v>250</v>
      </c>
      <c r="D3187" s="396" t="s">
        <v>251</v>
      </c>
      <c r="E3187" s="462" t="s">
        <v>4975</v>
      </c>
      <c r="F3187" s="490"/>
      <c r="G3187" s="490"/>
      <c r="H3187" s="490"/>
      <c r="I3187" s="490"/>
      <c r="J3187" s="490"/>
      <c r="K3187" s="463"/>
    </row>
    <row r="3188" spans="1:11" ht="18" thickBot="1" x14ac:dyDescent="0.35">
      <c r="A3188" s="387"/>
      <c r="B3188" s="469"/>
      <c r="C3188" s="469"/>
      <c r="D3188" s="469"/>
      <c r="E3188" s="462" t="s">
        <v>2847</v>
      </c>
      <c r="F3188" s="463"/>
      <c r="G3188" s="462" t="s">
        <v>4976</v>
      </c>
      <c r="H3188" s="490"/>
      <c r="I3188" s="463"/>
      <c r="J3188" s="462" t="s">
        <v>4977</v>
      </c>
      <c r="K3188" s="463"/>
    </row>
    <row r="3189" spans="1:11" ht="18" thickBot="1" x14ac:dyDescent="0.35">
      <c r="A3189" s="387"/>
      <c r="B3189" s="469"/>
      <c r="C3189" s="469"/>
      <c r="D3189" s="469"/>
      <c r="E3189" s="462" t="s">
        <v>462</v>
      </c>
      <c r="F3189" s="490"/>
      <c r="G3189" s="490"/>
      <c r="H3189" s="490"/>
      <c r="I3189" s="490"/>
      <c r="J3189" s="490"/>
      <c r="K3189" s="463"/>
    </row>
    <row r="3190" spans="1:11" ht="18" thickBot="1" x14ac:dyDescent="0.35">
      <c r="A3190" s="388"/>
      <c r="B3190" s="397"/>
      <c r="C3190" s="397"/>
      <c r="D3190" s="397"/>
      <c r="E3190" s="22" t="s">
        <v>4470</v>
      </c>
      <c r="F3190" s="22" t="s">
        <v>4765</v>
      </c>
      <c r="G3190" s="22" t="s">
        <v>4470</v>
      </c>
      <c r="H3190" s="22" t="s">
        <v>4765</v>
      </c>
      <c r="I3190" s="462" t="s">
        <v>4470</v>
      </c>
      <c r="J3190" s="463"/>
      <c r="K3190" s="4" t="s">
        <v>4765</v>
      </c>
    </row>
    <row r="3191" spans="1:11" x14ac:dyDescent="0.3">
      <c r="A3191" s="20" t="s">
        <v>5356</v>
      </c>
      <c r="B3191" s="389" t="s">
        <v>5289</v>
      </c>
      <c r="C3191" s="28" t="s">
        <v>369</v>
      </c>
      <c r="D3191" s="22"/>
      <c r="E3191" s="22"/>
      <c r="F3191" s="22"/>
      <c r="G3191" s="22"/>
      <c r="H3191" s="22"/>
      <c r="I3191" s="464"/>
      <c r="J3191" s="393"/>
      <c r="K3191" s="4"/>
    </row>
    <row r="3192" spans="1:11" x14ac:dyDescent="0.3">
      <c r="A3192" s="23"/>
      <c r="B3192" s="390"/>
      <c r="C3192" s="24" t="s">
        <v>4636</v>
      </c>
      <c r="D3192" s="25" t="s">
        <v>351</v>
      </c>
      <c r="E3192" s="25">
        <v>1.0049999999999999</v>
      </c>
      <c r="F3192" s="25">
        <v>1.0049999999999999</v>
      </c>
      <c r="G3192" s="25">
        <v>1.02</v>
      </c>
      <c r="H3192" s="25">
        <v>1.02</v>
      </c>
      <c r="I3192" s="458">
        <v>1.02</v>
      </c>
      <c r="J3192" s="459"/>
      <c r="K3192" s="26">
        <v>1.02</v>
      </c>
    </row>
    <row r="3193" spans="1:11" x14ac:dyDescent="0.3">
      <c r="A3193" s="23"/>
      <c r="B3193" s="390"/>
      <c r="C3193" s="24" t="s">
        <v>3602</v>
      </c>
      <c r="D3193" s="25" t="s">
        <v>351</v>
      </c>
      <c r="E3193" s="25" t="s">
        <v>4980</v>
      </c>
      <c r="F3193" s="25" t="s">
        <v>4980</v>
      </c>
      <c r="G3193" s="32">
        <v>9280</v>
      </c>
      <c r="H3193" s="32">
        <v>9280</v>
      </c>
      <c r="I3193" s="465">
        <v>7850</v>
      </c>
      <c r="J3193" s="466"/>
      <c r="K3193" s="39">
        <v>7850</v>
      </c>
    </row>
    <row r="3194" spans="1:11" x14ac:dyDescent="0.3">
      <c r="A3194" s="23"/>
      <c r="B3194" s="25"/>
      <c r="C3194" s="24" t="s">
        <v>350</v>
      </c>
      <c r="D3194" s="25" t="s">
        <v>351</v>
      </c>
      <c r="E3194" s="25" t="s">
        <v>228</v>
      </c>
      <c r="F3194" s="25" t="s">
        <v>228</v>
      </c>
      <c r="G3194" s="32">
        <v>5300</v>
      </c>
      <c r="H3194" s="32">
        <v>5300</v>
      </c>
      <c r="I3194" s="465">
        <v>5300</v>
      </c>
      <c r="J3194" s="466"/>
      <c r="K3194" s="39">
        <v>5300</v>
      </c>
    </row>
    <row r="3195" spans="1:11" x14ac:dyDescent="0.3">
      <c r="A3195" s="23"/>
      <c r="B3195" s="25"/>
      <c r="C3195" s="29" t="s">
        <v>457</v>
      </c>
      <c r="D3195" s="25" t="s">
        <v>254</v>
      </c>
      <c r="E3195" s="25" t="s">
        <v>5071</v>
      </c>
      <c r="F3195" s="25" t="s">
        <v>5072</v>
      </c>
      <c r="G3195" s="25" t="s">
        <v>5074</v>
      </c>
      <c r="H3195" s="25" t="s">
        <v>5075</v>
      </c>
      <c r="I3195" s="458" t="s">
        <v>5076</v>
      </c>
      <c r="J3195" s="459"/>
      <c r="K3195" s="26" t="s">
        <v>4693</v>
      </c>
    </row>
    <row r="3196" spans="1:11" x14ac:dyDescent="0.3">
      <c r="A3196" s="23"/>
      <c r="B3196" s="25"/>
      <c r="C3196" s="29" t="s">
        <v>284</v>
      </c>
      <c r="D3196" s="25"/>
      <c r="E3196" s="25"/>
      <c r="F3196" s="25"/>
      <c r="G3196" s="25"/>
      <c r="H3196" s="25"/>
      <c r="I3196" s="25"/>
      <c r="J3196" s="43"/>
      <c r="K3196" s="26"/>
    </row>
    <row r="3197" spans="1:11" x14ac:dyDescent="0.3">
      <c r="A3197" s="23"/>
      <c r="B3197" s="25"/>
      <c r="C3197" s="24" t="s">
        <v>4983</v>
      </c>
      <c r="D3197" s="25" t="s">
        <v>262</v>
      </c>
      <c r="E3197" s="25" t="s">
        <v>764</v>
      </c>
      <c r="F3197" s="25" t="s">
        <v>764</v>
      </c>
      <c r="G3197" s="25" t="s">
        <v>2172</v>
      </c>
      <c r="H3197" s="25" t="s">
        <v>2172</v>
      </c>
      <c r="I3197" s="458" t="s">
        <v>1103</v>
      </c>
      <c r="J3197" s="459"/>
      <c r="K3197" s="26" t="s">
        <v>1103</v>
      </c>
    </row>
    <row r="3198" spans="1:11" x14ac:dyDescent="0.3">
      <c r="A3198" s="23"/>
      <c r="B3198" s="25"/>
      <c r="C3198" s="24" t="s">
        <v>363</v>
      </c>
      <c r="D3198" s="25" t="s">
        <v>262</v>
      </c>
      <c r="E3198" s="25" t="s">
        <v>228</v>
      </c>
      <c r="F3198" s="25" t="s">
        <v>228</v>
      </c>
      <c r="G3198" s="32">
        <v>1277</v>
      </c>
      <c r="H3198" s="32">
        <v>1277</v>
      </c>
      <c r="I3198" s="465">
        <v>1277</v>
      </c>
      <c r="J3198" s="466"/>
      <c r="K3198" s="39">
        <v>1277</v>
      </c>
    </row>
    <row r="3199" spans="1:11" ht="18" thickBot="1" x14ac:dyDescent="0.35">
      <c r="A3199" s="23"/>
      <c r="B3199" s="25"/>
      <c r="C3199" s="24" t="s">
        <v>4834</v>
      </c>
      <c r="D3199" s="25" t="s">
        <v>262</v>
      </c>
      <c r="E3199" s="25" t="s">
        <v>827</v>
      </c>
      <c r="F3199" s="25" t="s">
        <v>1648</v>
      </c>
      <c r="G3199" s="25" t="s">
        <v>827</v>
      </c>
      <c r="H3199" s="25" t="s">
        <v>1648</v>
      </c>
      <c r="I3199" s="460" t="s">
        <v>827</v>
      </c>
      <c r="J3199" s="461"/>
      <c r="K3199" s="26" t="s">
        <v>1648</v>
      </c>
    </row>
    <row r="3200" spans="1:11" ht="18" thickBot="1" x14ac:dyDescent="0.35">
      <c r="A3200" s="392"/>
      <c r="B3200" s="392"/>
      <c r="C3200" s="392"/>
      <c r="D3200" s="393"/>
      <c r="E3200" s="27">
        <v>11</v>
      </c>
      <c r="F3200" s="27">
        <v>12</v>
      </c>
      <c r="G3200" s="27">
        <v>21</v>
      </c>
      <c r="H3200" s="27">
        <v>22</v>
      </c>
      <c r="I3200" s="462">
        <v>31</v>
      </c>
      <c r="J3200" s="463"/>
      <c r="K3200" s="5">
        <v>32</v>
      </c>
    </row>
    <row r="3201" spans="1:7" s="205" customFormat="1" ht="18" x14ac:dyDescent="0.3">
      <c r="A3201" s="15" t="s">
        <v>5357</v>
      </c>
    </row>
    <row r="3202" spans="1:7" ht="18" thickBot="1" x14ac:dyDescent="0.35">
      <c r="A3202" s="17" t="s">
        <v>488</v>
      </c>
    </row>
    <row r="3203" spans="1:7" ht="18" thickBot="1" x14ac:dyDescent="0.35">
      <c r="A3203" s="386" t="s">
        <v>0</v>
      </c>
      <c r="B3203" s="396" t="s">
        <v>217</v>
      </c>
      <c r="C3203" s="396" t="s">
        <v>250</v>
      </c>
      <c r="D3203" s="396" t="s">
        <v>251</v>
      </c>
      <c r="E3203" s="462" t="s">
        <v>4975</v>
      </c>
      <c r="F3203" s="490"/>
      <c r="G3203" s="463"/>
    </row>
    <row r="3204" spans="1:7" ht="18" thickBot="1" x14ac:dyDescent="0.35">
      <c r="A3204" s="388"/>
      <c r="B3204" s="397"/>
      <c r="C3204" s="397"/>
      <c r="D3204" s="397"/>
      <c r="E3204" s="22" t="s">
        <v>2847</v>
      </c>
      <c r="F3204" s="22" t="s">
        <v>4976</v>
      </c>
      <c r="G3204" s="4" t="s">
        <v>4977</v>
      </c>
    </row>
    <row r="3205" spans="1:7" x14ac:dyDescent="0.3">
      <c r="A3205" s="20" t="s">
        <v>5358</v>
      </c>
      <c r="B3205" s="389" t="s">
        <v>5292</v>
      </c>
      <c r="C3205" s="28" t="s">
        <v>349</v>
      </c>
      <c r="D3205" s="22"/>
      <c r="E3205" s="22"/>
      <c r="F3205" s="22"/>
      <c r="G3205" s="4"/>
    </row>
    <row r="3206" spans="1:7" x14ac:dyDescent="0.3">
      <c r="A3206" s="23"/>
      <c r="B3206" s="390"/>
      <c r="C3206" s="24" t="s">
        <v>4636</v>
      </c>
      <c r="D3206" s="25" t="s">
        <v>351</v>
      </c>
      <c r="E3206" s="25">
        <v>1.0049999999999999</v>
      </c>
      <c r="F3206" s="25">
        <v>1.02</v>
      </c>
      <c r="G3206" s="26">
        <v>1.02</v>
      </c>
    </row>
    <row r="3207" spans="1:7" x14ac:dyDescent="0.3">
      <c r="A3207" s="23"/>
      <c r="B3207" s="390"/>
      <c r="C3207" s="24" t="s">
        <v>3602</v>
      </c>
      <c r="D3207" s="25" t="s">
        <v>351</v>
      </c>
      <c r="E3207" s="25" t="s">
        <v>4980</v>
      </c>
      <c r="F3207" s="32">
        <v>9280</v>
      </c>
      <c r="G3207" s="39">
        <v>7850</v>
      </c>
    </row>
    <row r="3208" spans="1:7" x14ac:dyDescent="0.3">
      <c r="A3208" s="23"/>
      <c r="B3208" s="25"/>
      <c r="C3208" s="24" t="s">
        <v>350</v>
      </c>
      <c r="D3208" s="25" t="s">
        <v>351</v>
      </c>
      <c r="E3208" s="25" t="s">
        <v>228</v>
      </c>
      <c r="F3208" s="32">
        <v>4820</v>
      </c>
      <c r="G3208" s="39">
        <v>5300</v>
      </c>
    </row>
    <row r="3209" spans="1:7" x14ac:dyDescent="0.3">
      <c r="A3209" s="23"/>
      <c r="B3209" s="25"/>
      <c r="C3209" s="29" t="s">
        <v>457</v>
      </c>
      <c r="D3209" s="25" t="s">
        <v>254</v>
      </c>
      <c r="E3209" s="25" t="s">
        <v>5012</v>
      </c>
      <c r="F3209" s="25" t="s">
        <v>5293</v>
      </c>
      <c r="G3209" s="26" t="s">
        <v>5294</v>
      </c>
    </row>
    <row r="3210" spans="1:7" x14ac:dyDescent="0.3">
      <c r="A3210" s="23"/>
      <c r="B3210" s="25"/>
      <c r="C3210" s="29" t="s">
        <v>260</v>
      </c>
      <c r="D3210" s="25"/>
      <c r="E3210" s="25"/>
      <c r="F3210" s="25"/>
      <c r="G3210" s="26"/>
    </row>
    <row r="3211" spans="1:7" x14ac:dyDescent="0.3">
      <c r="A3211" s="23"/>
      <c r="B3211" s="25"/>
      <c r="C3211" s="24" t="s">
        <v>4983</v>
      </c>
      <c r="D3211" s="25" t="s">
        <v>262</v>
      </c>
      <c r="E3211" s="25" t="s">
        <v>764</v>
      </c>
      <c r="F3211" s="25" t="s">
        <v>2172</v>
      </c>
      <c r="G3211" s="26" t="s">
        <v>1103</v>
      </c>
    </row>
    <row r="3212" spans="1:7" x14ac:dyDescent="0.3">
      <c r="A3212" s="23"/>
      <c r="B3212" s="25"/>
      <c r="C3212" s="24" t="s">
        <v>363</v>
      </c>
      <c r="D3212" s="25" t="s">
        <v>262</v>
      </c>
      <c r="E3212" s="25" t="s">
        <v>228</v>
      </c>
      <c r="F3212" s="32">
        <v>1160</v>
      </c>
      <c r="G3212" s="39">
        <v>1270</v>
      </c>
    </row>
    <row r="3213" spans="1:7" ht="18" thickBot="1" x14ac:dyDescent="0.35">
      <c r="A3213" s="23"/>
      <c r="B3213" s="25"/>
      <c r="C3213" s="24" t="s">
        <v>4834</v>
      </c>
      <c r="D3213" s="25" t="s">
        <v>262</v>
      </c>
      <c r="E3213" s="25" t="s">
        <v>266</v>
      </c>
      <c r="F3213" s="25" t="s">
        <v>266</v>
      </c>
      <c r="G3213" s="26" t="s">
        <v>266</v>
      </c>
    </row>
    <row r="3214" spans="1:7" ht="18" thickBot="1" x14ac:dyDescent="0.35">
      <c r="A3214" s="392"/>
      <c r="B3214" s="392"/>
      <c r="C3214" s="392"/>
      <c r="D3214" s="393"/>
      <c r="E3214" s="27">
        <v>1</v>
      </c>
      <c r="F3214" s="27">
        <v>2</v>
      </c>
      <c r="G3214" s="5">
        <v>3</v>
      </c>
    </row>
    <row r="3215" spans="1:7" s="205" customFormat="1" ht="18" x14ac:dyDescent="0.3">
      <c r="A3215" s="15" t="s">
        <v>5359</v>
      </c>
    </row>
    <row r="3216" spans="1:7" ht="18" thickBot="1" x14ac:dyDescent="0.35">
      <c r="A3216" s="17" t="s">
        <v>488</v>
      </c>
    </row>
    <row r="3217" spans="1:7" ht="18" thickBot="1" x14ac:dyDescent="0.35">
      <c r="A3217" s="386" t="s">
        <v>0</v>
      </c>
      <c r="B3217" s="396" t="s">
        <v>217</v>
      </c>
      <c r="C3217" s="396" t="s">
        <v>250</v>
      </c>
      <c r="D3217" s="396" t="s">
        <v>251</v>
      </c>
      <c r="E3217" s="462" t="s">
        <v>4975</v>
      </c>
      <c r="F3217" s="490"/>
      <c r="G3217" s="463"/>
    </row>
    <row r="3218" spans="1:7" ht="18" thickBot="1" x14ac:dyDescent="0.35">
      <c r="A3218" s="388"/>
      <c r="B3218" s="397"/>
      <c r="C3218" s="397"/>
      <c r="D3218" s="397"/>
      <c r="E3218" s="22" t="s">
        <v>2847</v>
      </c>
      <c r="F3218" s="22" t="s">
        <v>4976</v>
      </c>
      <c r="G3218" s="4" t="s">
        <v>4977</v>
      </c>
    </row>
    <row r="3219" spans="1:7" x14ac:dyDescent="0.3">
      <c r="A3219" s="20" t="s">
        <v>5360</v>
      </c>
      <c r="B3219" s="389" t="s">
        <v>5297</v>
      </c>
      <c r="C3219" s="28" t="s">
        <v>349</v>
      </c>
      <c r="D3219" s="22"/>
      <c r="E3219" s="22"/>
      <c r="F3219" s="22"/>
      <c r="G3219" s="4"/>
    </row>
    <row r="3220" spans="1:7" x14ac:dyDescent="0.3">
      <c r="A3220" s="23"/>
      <c r="B3220" s="390"/>
      <c r="C3220" s="24" t="s">
        <v>4636</v>
      </c>
      <c r="D3220" s="25" t="s">
        <v>351</v>
      </c>
      <c r="E3220" s="25">
        <v>1.0049999999999999</v>
      </c>
      <c r="F3220" s="25">
        <v>1.02</v>
      </c>
      <c r="G3220" s="26">
        <v>1.02</v>
      </c>
    </row>
    <row r="3221" spans="1:7" x14ac:dyDescent="0.3">
      <c r="A3221" s="23"/>
      <c r="B3221" s="390"/>
      <c r="C3221" s="24" t="s">
        <v>3602</v>
      </c>
      <c r="D3221" s="25" t="s">
        <v>351</v>
      </c>
      <c r="E3221" s="25" t="s">
        <v>4980</v>
      </c>
      <c r="F3221" s="32">
        <v>9280</v>
      </c>
      <c r="G3221" s="39">
        <v>7850</v>
      </c>
    </row>
    <row r="3222" spans="1:7" x14ac:dyDescent="0.3">
      <c r="A3222" s="23"/>
      <c r="B3222" s="390"/>
      <c r="C3222" s="24" t="s">
        <v>350</v>
      </c>
      <c r="D3222" s="25" t="s">
        <v>351</v>
      </c>
      <c r="E3222" s="25" t="s">
        <v>228</v>
      </c>
      <c r="F3222" s="32">
        <v>9500</v>
      </c>
      <c r="G3222" s="39">
        <v>9500</v>
      </c>
    </row>
    <row r="3223" spans="1:7" x14ac:dyDescent="0.3">
      <c r="A3223" s="23"/>
      <c r="B3223" s="25"/>
      <c r="C3223" s="29" t="s">
        <v>424</v>
      </c>
      <c r="D3223" s="25"/>
      <c r="E3223" s="25"/>
      <c r="F3223" s="25"/>
      <c r="G3223" s="26"/>
    </row>
    <row r="3224" spans="1:7" x14ac:dyDescent="0.3">
      <c r="A3224" s="23"/>
      <c r="B3224" s="25"/>
      <c r="C3224" s="29" t="s">
        <v>284</v>
      </c>
      <c r="D3224" s="25" t="s">
        <v>254</v>
      </c>
      <c r="E3224" s="25" t="s">
        <v>5298</v>
      </c>
      <c r="F3224" s="25" t="s">
        <v>3368</v>
      </c>
      <c r="G3224" s="26" t="s">
        <v>5299</v>
      </c>
    </row>
    <row r="3225" spans="1:7" x14ac:dyDescent="0.3">
      <c r="A3225" s="23"/>
      <c r="B3225" s="25"/>
      <c r="C3225" s="24" t="s">
        <v>4983</v>
      </c>
      <c r="D3225" s="25" t="s">
        <v>262</v>
      </c>
      <c r="E3225" s="25" t="s">
        <v>764</v>
      </c>
      <c r="F3225" s="25" t="s">
        <v>2172</v>
      </c>
      <c r="G3225" s="26" t="s">
        <v>1103</v>
      </c>
    </row>
    <row r="3226" spans="1:7" x14ac:dyDescent="0.3">
      <c r="A3226" s="23"/>
      <c r="B3226" s="25"/>
      <c r="C3226" s="24" t="s">
        <v>363</v>
      </c>
      <c r="D3226" s="25" t="s">
        <v>262</v>
      </c>
      <c r="E3226" s="25" t="s">
        <v>228</v>
      </c>
      <c r="F3226" s="32">
        <v>2290</v>
      </c>
      <c r="G3226" s="39">
        <v>2290</v>
      </c>
    </row>
    <row r="3227" spans="1:7" ht="18" thickBot="1" x14ac:dyDescent="0.35">
      <c r="A3227" s="23"/>
      <c r="B3227" s="25"/>
      <c r="C3227" s="24" t="s">
        <v>4834</v>
      </c>
      <c r="D3227" s="25" t="s">
        <v>262</v>
      </c>
      <c r="E3227" s="25" t="s">
        <v>266</v>
      </c>
      <c r="F3227" s="25" t="s">
        <v>266</v>
      </c>
      <c r="G3227" s="26" t="s">
        <v>266</v>
      </c>
    </row>
    <row r="3228" spans="1:7" ht="18" thickBot="1" x14ac:dyDescent="0.35">
      <c r="A3228" s="392"/>
      <c r="B3228" s="392"/>
      <c r="C3228" s="392"/>
      <c r="D3228" s="393"/>
      <c r="E3228" s="27">
        <v>1</v>
      </c>
      <c r="F3228" s="27">
        <v>2</v>
      </c>
      <c r="G3228" s="5">
        <v>3</v>
      </c>
    </row>
    <row r="3229" spans="1:7" s="205" customFormat="1" ht="18" x14ac:dyDescent="0.3">
      <c r="A3229" s="15" t="s">
        <v>5361</v>
      </c>
    </row>
    <row r="3230" spans="1:7" ht="18" thickBot="1" x14ac:dyDescent="0.35">
      <c r="A3230" s="17" t="s">
        <v>488</v>
      </c>
    </row>
    <row r="3231" spans="1:7" ht="18" thickBot="1" x14ac:dyDescent="0.35">
      <c r="A3231" s="386" t="s">
        <v>0</v>
      </c>
      <c r="B3231" s="396" t="s">
        <v>217</v>
      </c>
      <c r="C3231" s="396" t="s">
        <v>250</v>
      </c>
      <c r="D3231" s="396" t="s">
        <v>251</v>
      </c>
      <c r="E3231" s="462" t="s">
        <v>4975</v>
      </c>
      <c r="F3231" s="490"/>
      <c r="G3231" s="463"/>
    </row>
    <row r="3232" spans="1:7" ht="18" thickBot="1" x14ac:dyDescent="0.35">
      <c r="A3232" s="388"/>
      <c r="B3232" s="397"/>
      <c r="C3232" s="397"/>
      <c r="D3232" s="397"/>
      <c r="E3232" s="22" t="s">
        <v>2847</v>
      </c>
      <c r="F3232" s="22" t="s">
        <v>4976</v>
      </c>
      <c r="G3232" s="4" t="s">
        <v>4977</v>
      </c>
    </row>
    <row r="3233" spans="1:7" x14ac:dyDescent="0.3">
      <c r="A3233" s="20" t="s">
        <v>5362</v>
      </c>
      <c r="B3233" s="389" t="s">
        <v>5304</v>
      </c>
      <c r="C3233" s="28" t="s">
        <v>349</v>
      </c>
      <c r="D3233" s="22"/>
      <c r="E3233" s="22"/>
      <c r="F3233" s="22"/>
      <c r="G3233" s="4"/>
    </row>
    <row r="3234" spans="1:7" x14ac:dyDescent="0.3">
      <c r="A3234" s="23"/>
      <c r="B3234" s="390"/>
      <c r="C3234" s="24" t="s">
        <v>4636</v>
      </c>
      <c r="D3234" s="25" t="s">
        <v>351</v>
      </c>
      <c r="E3234" s="25">
        <v>1.0049999999999999</v>
      </c>
      <c r="F3234" s="25">
        <v>1.02</v>
      </c>
      <c r="G3234" s="26">
        <v>1.02</v>
      </c>
    </row>
    <row r="3235" spans="1:7" x14ac:dyDescent="0.3">
      <c r="A3235" s="23"/>
      <c r="B3235" s="25"/>
      <c r="C3235" s="24" t="s">
        <v>3602</v>
      </c>
      <c r="D3235" s="25" t="s">
        <v>351</v>
      </c>
      <c r="E3235" s="25" t="s">
        <v>4980</v>
      </c>
      <c r="F3235" s="32">
        <v>9280</v>
      </c>
      <c r="G3235" s="39">
        <v>7850</v>
      </c>
    </row>
    <row r="3236" spans="1:7" x14ac:dyDescent="0.3">
      <c r="A3236" s="23"/>
      <c r="B3236" s="25"/>
      <c r="C3236" s="24" t="s">
        <v>350</v>
      </c>
      <c r="D3236" s="25" t="s">
        <v>351</v>
      </c>
      <c r="E3236" s="25" t="s">
        <v>228</v>
      </c>
      <c r="F3236" s="32">
        <v>4617</v>
      </c>
      <c r="G3236" s="39">
        <v>5300</v>
      </c>
    </row>
    <row r="3237" spans="1:7" x14ac:dyDescent="0.3">
      <c r="A3237" s="23"/>
      <c r="B3237" s="25"/>
      <c r="C3237" s="29" t="s">
        <v>457</v>
      </c>
      <c r="D3237" s="25" t="s">
        <v>254</v>
      </c>
      <c r="E3237" s="25" t="s">
        <v>5057</v>
      </c>
      <c r="F3237" s="25" t="s">
        <v>5063</v>
      </c>
      <c r="G3237" s="26" t="s">
        <v>5001</v>
      </c>
    </row>
    <row r="3238" spans="1:7" x14ac:dyDescent="0.3">
      <c r="A3238" s="23"/>
      <c r="B3238" s="25"/>
      <c r="C3238" s="29" t="s">
        <v>284</v>
      </c>
      <c r="D3238" s="25"/>
      <c r="E3238" s="25"/>
      <c r="F3238" s="25"/>
      <c r="G3238" s="26"/>
    </row>
    <row r="3239" spans="1:7" x14ac:dyDescent="0.3">
      <c r="A3239" s="23"/>
      <c r="B3239" s="25"/>
      <c r="C3239" s="24" t="s">
        <v>4983</v>
      </c>
      <c r="D3239" s="25" t="s">
        <v>262</v>
      </c>
      <c r="E3239" s="25" t="s">
        <v>764</v>
      </c>
      <c r="F3239" s="25" t="s">
        <v>2172</v>
      </c>
      <c r="G3239" s="26" t="s">
        <v>1103</v>
      </c>
    </row>
    <row r="3240" spans="1:7" x14ac:dyDescent="0.3">
      <c r="A3240" s="23"/>
      <c r="B3240" s="25"/>
      <c r="C3240" s="24" t="s">
        <v>363</v>
      </c>
      <c r="D3240" s="25" t="s">
        <v>262</v>
      </c>
      <c r="E3240" s="25" t="s">
        <v>228</v>
      </c>
      <c r="F3240" s="32">
        <v>1123</v>
      </c>
      <c r="G3240" s="39">
        <v>1277</v>
      </c>
    </row>
    <row r="3241" spans="1:7" ht="18" thickBot="1" x14ac:dyDescent="0.35">
      <c r="A3241" s="23"/>
      <c r="B3241" s="25"/>
      <c r="C3241" s="24" t="s">
        <v>4834</v>
      </c>
      <c r="D3241" s="25" t="s">
        <v>262</v>
      </c>
      <c r="E3241" s="25" t="s">
        <v>266</v>
      </c>
      <c r="F3241" s="25" t="s">
        <v>266</v>
      </c>
      <c r="G3241" s="26" t="s">
        <v>266</v>
      </c>
    </row>
    <row r="3242" spans="1:7" ht="18" thickBot="1" x14ac:dyDescent="0.35">
      <c r="A3242" s="392"/>
      <c r="B3242" s="392"/>
      <c r="C3242" s="392"/>
      <c r="D3242" s="393"/>
      <c r="E3242" s="27">
        <v>1</v>
      </c>
      <c r="F3242" s="27">
        <v>2</v>
      </c>
      <c r="G3242" s="5">
        <v>3</v>
      </c>
    </row>
    <row r="3243" spans="1:7" s="205" customFormat="1" ht="18" x14ac:dyDescent="0.3">
      <c r="A3243" s="15" t="s">
        <v>5363</v>
      </c>
    </row>
    <row r="3244" spans="1:7" ht="18" thickBot="1" x14ac:dyDescent="0.35">
      <c r="A3244" s="17" t="s">
        <v>488</v>
      </c>
    </row>
    <row r="3245" spans="1:7" ht="18" thickBot="1" x14ac:dyDescent="0.35">
      <c r="A3245" s="386" t="s">
        <v>0</v>
      </c>
      <c r="B3245" s="396" t="s">
        <v>217</v>
      </c>
      <c r="C3245" s="396" t="s">
        <v>250</v>
      </c>
      <c r="D3245" s="396" t="s">
        <v>251</v>
      </c>
      <c r="E3245" s="462" t="s">
        <v>4975</v>
      </c>
      <c r="F3245" s="490"/>
      <c r="G3245" s="463"/>
    </row>
    <row r="3246" spans="1:7" ht="18" thickBot="1" x14ac:dyDescent="0.35">
      <c r="A3246" s="388"/>
      <c r="B3246" s="397"/>
      <c r="C3246" s="397"/>
      <c r="D3246" s="397"/>
      <c r="E3246" s="22" t="s">
        <v>2847</v>
      </c>
      <c r="F3246" s="22" t="s">
        <v>4976</v>
      </c>
      <c r="G3246" s="4" t="s">
        <v>4977</v>
      </c>
    </row>
    <row r="3247" spans="1:7" x14ac:dyDescent="0.3">
      <c r="A3247" s="20" t="s">
        <v>5364</v>
      </c>
      <c r="B3247" s="389" t="s">
        <v>5307</v>
      </c>
      <c r="C3247" s="28" t="s">
        <v>349</v>
      </c>
      <c r="D3247" s="22"/>
      <c r="E3247" s="22"/>
      <c r="F3247" s="22"/>
      <c r="G3247" s="4"/>
    </row>
    <row r="3248" spans="1:7" x14ac:dyDescent="0.3">
      <c r="A3248" s="23"/>
      <c r="B3248" s="390"/>
      <c r="C3248" s="24" t="s">
        <v>4636</v>
      </c>
      <c r="D3248" s="25" t="s">
        <v>351</v>
      </c>
      <c r="E3248" s="25">
        <v>1.0049999999999999</v>
      </c>
      <c r="F3248" s="25">
        <v>1.02</v>
      </c>
      <c r="G3248" s="26">
        <v>1.02</v>
      </c>
    </row>
    <row r="3249" spans="1:7" x14ac:dyDescent="0.3">
      <c r="A3249" s="23"/>
      <c r="B3249" s="25"/>
      <c r="C3249" s="24" t="s">
        <v>3602</v>
      </c>
      <c r="D3249" s="25" t="s">
        <v>351</v>
      </c>
      <c r="E3249" s="25" t="s">
        <v>4980</v>
      </c>
      <c r="F3249" s="32">
        <v>9280</v>
      </c>
      <c r="G3249" s="39">
        <v>7850</v>
      </c>
    </row>
    <row r="3250" spans="1:7" x14ac:dyDescent="0.3">
      <c r="A3250" s="23"/>
      <c r="B3250" s="25"/>
      <c r="C3250" s="24" t="s">
        <v>350</v>
      </c>
      <c r="D3250" s="25" t="s">
        <v>351</v>
      </c>
      <c r="E3250" s="25" t="s">
        <v>228</v>
      </c>
      <c r="F3250" s="32">
        <v>4820</v>
      </c>
      <c r="G3250" s="39">
        <v>5300</v>
      </c>
    </row>
    <row r="3251" spans="1:7" x14ac:dyDescent="0.3">
      <c r="A3251" s="23"/>
      <c r="B3251" s="25"/>
      <c r="C3251" s="29" t="s">
        <v>457</v>
      </c>
      <c r="D3251" s="25" t="s">
        <v>254</v>
      </c>
      <c r="E3251" s="25" t="s">
        <v>4987</v>
      </c>
      <c r="F3251" s="25" t="s">
        <v>4988</v>
      </c>
      <c r="G3251" s="26" t="s">
        <v>4989</v>
      </c>
    </row>
    <row r="3252" spans="1:7" x14ac:dyDescent="0.3">
      <c r="A3252" s="23"/>
      <c r="B3252" s="25"/>
      <c r="C3252" s="29" t="s">
        <v>284</v>
      </c>
      <c r="D3252" s="25"/>
      <c r="E3252" s="25"/>
      <c r="F3252" s="25"/>
      <c r="G3252" s="26"/>
    </row>
    <row r="3253" spans="1:7" x14ac:dyDescent="0.3">
      <c r="A3253" s="23"/>
      <c r="B3253" s="25"/>
      <c r="C3253" s="24" t="s">
        <v>4983</v>
      </c>
      <c r="D3253" s="25" t="s">
        <v>262</v>
      </c>
      <c r="E3253" s="25" t="s">
        <v>764</v>
      </c>
      <c r="F3253" s="25" t="s">
        <v>2172</v>
      </c>
      <c r="G3253" s="26" t="s">
        <v>1103</v>
      </c>
    </row>
    <row r="3254" spans="1:7" x14ac:dyDescent="0.3">
      <c r="A3254" s="23"/>
      <c r="B3254" s="25"/>
      <c r="C3254" s="24" t="s">
        <v>363</v>
      </c>
      <c r="D3254" s="25" t="s">
        <v>262</v>
      </c>
      <c r="E3254" s="25" t="s">
        <v>228</v>
      </c>
      <c r="F3254" s="32">
        <v>1160</v>
      </c>
      <c r="G3254" s="39">
        <v>1270</v>
      </c>
    </row>
    <row r="3255" spans="1:7" ht="18" thickBot="1" x14ac:dyDescent="0.35">
      <c r="A3255" s="23"/>
      <c r="B3255" s="25"/>
      <c r="C3255" s="24" t="s">
        <v>4834</v>
      </c>
      <c r="D3255" s="25" t="s">
        <v>262</v>
      </c>
      <c r="E3255" s="25" t="s">
        <v>266</v>
      </c>
      <c r="F3255" s="25" t="s">
        <v>266</v>
      </c>
      <c r="G3255" s="26" t="s">
        <v>266</v>
      </c>
    </row>
    <row r="3256" spans="1:7" ht="18" thickBot="1" x14ac:dyDescent="0.35">
      <c r="A3256" s="392"/>
      <c r="B3256" s="392"/>
      <c r="C3256" s="392"/>
      <c r="D3256" s="393"/>
      <c r="E3256" s="27">
        <v>1</v>
      </c>
      <c r="F3256" s="27">
        <v>2</v>
      </c>
      <c r="G3256" s="5">
        <v>3</v>
      </c>
    </row>
    <row r="3257" spans="1:7" s="205" customFormat="1" ht="18" x14ac:dyDescent="0.3">
      <c r="A3257" s="15" t="s">
        <v>5365</v>
      </c>
    </row>
    <row r="3258" spans="1:7" ht="18" thickBot="1" x14ac:dyDescent="0.35">
      <c r="A3258" s="17" t="s">
        <v>488</v>
      </c>
    </row>
    <row r="3259" spans="1:7" ht="18" thickBot="1" x14ac:dyDescent="0.35">
      <c r="A3259" s="386" t="s">
        <v>0</v>
      </c>
      <c r="B3259" s="396" t="s">
        <v>217</v>
      </c>
      <c r="C3259" s="396" t="s">
        <v>250</v>
      </c>
      <c r="D3259" s="396" t="s">
        <v>251</v>
      </c>
      <c r="E3259" s="462" t="s">
        <v>4975</v>
      </c>
      <c r="F3259" s="490"/>
      <c r="G3259" s="463"/>
    </row>
    <row r="3260" spans="1:7" ht="18" thickBot="1" x14ac:dyDescent="0.35">
      <c r="A3260" s="388"/>
      <c r="B3260" s="397"/>
      <c r="C3260" s="397"/>
      <c r="D3260" s="397"/>
      <c r="E3260" s="22" t="s">
        <v>2847</v>
      </c>
      <c r="F3260" s="22" t="s">
        <v>4976</v>
      </c>
      <c r="G3260" s="4" t="s">
        <v>4977</v>
      </c>
    </row>
    <row r="3261" spans="1:7" x14ac:dyDescent="0.3">
      <c r="A3261" s="20" t="s">
        <v>5366</v>
      </c>
      <c r="B3261" s="389" t="s">
        <v>5367</v>
      </c>
      <c r="C3261" s="28" t="s">
        <v>349</v>
      </c>
      <c r="D3261" s="22"/>
      <c r="E3261" s="22"/>
      <c r="F3261" s="22"/>
      <c r="G3261" s="4"/>
    </row>
    <row r="3262" spans="1:7" x14ac:dyDescent="0.3">
      <c r="A3262" s="23"/>
      <c r="B3262" s="390"/>
      <c r="C3262" s="24" t="s">
        <v>4636</v>
      </c>
      <c r="D3262" s="25" t="s">
        <v>351</v>
      </c>
      <c r="E3262" s="25">
        <v>1.0049999999999999</v>
      </c>
      <c r="F3262" s="25">
        <v>1.02</v>
      </c>
      <c r="G3262" s="26">
        <v>1.02</v>
      </c>
    </row>
    <row r="3263" spans="1:7" x14ac:dyDescent="0.3">
      <c r="A3263" s="23"/>
      <c r="B3263" s="25"/>
      <c r="C3263" s="24" t="s">
        <v>3602</v>
      </c>
      <c r="D3263" s="25" t="s">
        <v>351</v>
      </c>
      <c r="E3263" s="25" t="s">
        <v>4980</v>
      </c>
      <c r="F3263" s="32">
        <v>9280</v>
      </c>
      <c r="G3263" s="39">
        <v>7850</v>
      </c>
    </row>
    <row r="3264" spans="1:7" x14ac:dyDescent="0.3">
      <c r="A3264" s="23"/>
      <c r="B3264" s="25"/>
      <c r="C3264" s="24" t="s">
        <v>350</v>
      </c>
      <c r="D3264" s="25" t="s">
        <v>351</v>
      </c>
      <c r="E3264" s="25" t="s">
        <v>228</v>
      </c>
      <c r="F3264" s="32">
        <v>4640</v>
      </c>
      <c r="G3264" s="39">
        <v>5300</v>
      </c>
    </row>
    <row r="3265" spans="1:7" x14ac:dyDescent="0.3">
      <c r="A3265" s="23"/>
      <c r="B3265" s="25"/>
      <c r="C3265" s="29" t="s">
        <v>457</v>
      </c>
      <c r="D3265" s="25" t="s">
        <v>254</v>
      </c>
      <c r="E3265" s="25" t="s">
        <v>4994</v>
      </c>
      <c r="F3265" s="25" t="s">
        <v>4999</v>
      </c>
      <c r="G3265" s="26" t="s">
        <v>5005</v>
      </c>
    </row>
    <row r="3266" spans="1:7" x14ac:dyDescent="0.3">
      <c r="A3266" s="23"/>
      <c r="B3266" s="25"/>
      <c r="C3266" s="29" t="s">
        <v>284</v>
      </c>
      <c r="D3266" s="25"/>
      <c r="E3266" s="25"/>
      <c r="F3266" s="25"/>
      <c r="G3266" s="26"/>
    </row>
    <row r="3267" spans="1:7" x14ac:dyDescent="0.3">
      <c r="A3267" s="23"/>
      <c r="B3267" s="25"/>
      <c r="C3267" s="24" t="s">
        <v>4983</v>
      </c>
      <c r="D3267" s="25" t="s">
        <v>262</v>
      </c>
      <c r="E3267" s="25" t="s">
        <v>764</v>
      </c>
      <c r="F3267" s="25" t="s">
        <v>2172</v>
      </c>
      <c r="G3267" s="26" t="s">
        <v>1103</v>
      </c>
    </row>
    <row r="3268" spans="1:7" x14ac:dyDescent="0.3">
      <c r="A3268" s="23"/>
      <c r="B3268" s="25"/>
      <c r="C3268" s="24" t="s">
        <v>363</v>
      </c>
      <c r="D3268" s="25" t="s">
        <v>262</v>
      </c>
      <c r="E3268" s="25" t="s">
        <v>228</v>
      </c>
      <c r="F3268" s="32">
        <v>1120</v>
      </c>
      <c r="G3268" s="39">
        <v>1270</v>
      </c>
    </row>
    <row r="3269" spans="1:7" ht="18" thickBot="1" x14ac:dyDescent="0.35">
      <c r="A3269" s="23"/>
      <c r="B3269" s="25"/>
      <c r="C3269" s="24" t="s">
        <v>4834</v>
      </c>
      <c r="D3269" s="25" t="s">
        <v>262</v>
      </c>
      <c r="E3269" s="25" t="s">
        <v>266</v>
      </c>
      <c r="F3269" s="25" t="s">
        <v>266</v>
      </c>
      <c r="G3269" s="26" t="s">
        <v>266</v>
      </c>
    </row>
    <row r="3270" spans="1:7" ht="18" thickBot="1" x14ac:dyDescent="0.35">
      <c r="A3270" s="392"/>
      <c r="B3270" s="392"/>
      <c r="C3270" s="392"/>
      <c r="D3270" s="393"/>
      <c r="E3270" s="27">
        <v>1</v>
      </c>
      <c r="F3270" s="27">
        <v>2</v>
      </c>
      <c r="G3270" s="5">
        <v>3</v>
      </c>
    </row>
    <row r="3271" spans="1:7" s="205" customFormat="1" ht="18" x14ac:dyDescent="0.3">
      <c r="A3271" s="15" t="s">
        <v>5368</v>
      </c>
    </row>
    <row r="3272" spans="1:7" ht="18" thickBot="1" x14ac:dyDescent="0.35">
      <c r="A3272" s="17" t="s">
        <v>488</v>
      </c>
    </row>
    <row r="3273" spans="1:7" ht="18" thickBot="1" x14ac:dyDescent="0.35">
      <c r="A3273" s="386" t="s">
        <v>0</v>
      </c>
      <c r="B3273" s="396" t="s">
        <v>3770</v>
      </c>
      <c r="C3273" s="396" t="s">
        <v>250</v>
      </c>
      <c r="D3273" s="396" t="s">
        <v>251</v>
      </c>
      <c r="E3273" s="462" t="s">
        <v>4975</v>
      </c>
      <c r="F3273" s="490"/>
      <c r="G3273" s="463"/>
    </row>
    <row r="3274" spans="1:7" ht="18" thickBot="1" x14ac:dyDescent="0.35">
      <c r="A3274" s="388"/>
      <c r="B3274" s="397"/>
      <c r="C3274" s="397"/>
      <c r="D3274" s="397"/>
      <c r="E3274" s="22" t="s">
        <v>2847</v>
      </c>
      <c r="F3274" s="22" t="s">
        <v>4976</v>
      </c>
      <c r="G3274" s="4" t="s">
        <v>4977</v>
      </c>
    </row>
    <row r="3275" spans="1:7" x14ac:dyDescent="0.3">
      <c r="A3275" s="20" t="s">
        <v>5369</v>
      </c>
      <c r="B3275" s="389" t="s">
        <v>5313</v>
      </c>
      <c r="C3275" s="28" t="s">
        <v>349</v>
      </c>
      <c r="D3275" s="22"/>
      <c r="E3275" s="22"/>
      <c r="F3275" s="22"/>
      <c r="G3275" s="4"/>
    </row>
    <row r="3276" spans="1:7" x14ac:dyDescent="0.3">
      <c r="A3276" s="23"/>
      <c r="B3276" s="390"/>
      <c r="C3276" s="24" t="s">
        <v>4636</v>
      </c>
      <c r="D3276" s="25" t="s">
        <v>351</v>
      </c>
      <c r="E3276" s="25">
        <v>1.0049999999999999</v>
      </c>
      <c r="F3276" s="25">
        <v>1.02</v>
      </c>
      <c r="G3276" s="26">
        <v>1.02</v>
      </c>
    </row>
    <row r="3277" spans="1:7" x14ac:dyDescent="0.3">
      <c r="A3277" s="23"/>
      <c r="B3277" s="25"/>
      <c r="C3277" s="24" t="s">
        <v>3602</v>
      </c>
      <c r="D3277" s="25" t="s">
        <v>351</v>
      </c>
      <c r="E3277" s="25" t="s">
        <v>4980</v>
      </c>
      <c r="F3277" s="32">
        <v>9280</v>
      </c>
      <c r="G3277" s="39">
        <v>7850</v>
      </c>
    </row>
    <row r="3278" spans="1:7" x14ac:dyDescent="0.3">
      <c r="A3278" s="23"/>
      <c r="B3278" s="25"/>
      <c r="C3278" s="24" t="s">
        <v>350</v>
      </c>
      <c r="D3278" s="25" t="s">
        <v>351</v>
      </c>
      <c r="E3278" s="25" t="s">
        <v>228</v>
      </c>
      <c r="F3278" s="32">
        <v>4617</v>
      </c>
      <c r="G3278" s="39">
        <v>5300</v>
      </c>
    </row>
    <row r="3279" spans="1:7" x14ac:dyDescent="0.3">
      <c r="A3279" s="23"/>
      <c r="B3279" s="25"/>
      <c r="C3279" s="29" t="s">
        <v>457</v>
      </c>
      <c r="D3279" s="25" t="s">
        <v>254</v>
      </c>
      <c r="E3279" s="25" t="s">
        <v>5049</v>
      </c>
      <c r="F3279" s="25" t="s">
        <v>5051</v>
      </c>
      <c r="G3279" s="26" t="s">
        <v>5314</v>
      </c>
    </row>
    <row r="3280" spans="1:7" x14ac:dyDescent="0.3">
      <c r="A3280" s="23"/>
      <c r="B3280" s="25"/>
      <c r="C3280" s="29" t="s">
        <v>284</v>
      </c>
      <c r="D3280" s="25"/>
      <c r="E3280" s="25"/>
      <c r="F3280" s="25"/>
      <c r="G3280" s="26"/>
    </row>
    <row r="3281" spans="1:7" x14ac:dyDescent="0.3">
      <c r="A3281" s="23"/>
      <c r="B3281" s="25"/>
      <c r="C3281" s="24" t="s">
        <v>4983</v>
      </c>
      <c r="D3281" s="25" t="s">
        <v>262</v>
      </c>
      <c r="E3281" s="25" t="s">
        <v>764</v>
      </c>
      <c r="F3281" s="25" t="s">
        <v>2172</v>
      </c>
      <c r="G3281" s="26" t="s">
        <v>1103</v>
      </c>
    </row>
    <row r="3282" spans="1:7" x14ac:dyDescent="0.3">
      <c r="A3282" s="23"/>
      <c r="B3282" s="25"/>
      <c r="C3282" s="24" t="s">
        <v>363</v>
      </c>
      <c r="D3282" s="25" t="s">
        <v>262</v>
      </c>
      <c r="E3282" s="25" t="s">
        <v>228</v>
      </c>
      <c r="F3282" s="32">
        <v>1123</v>
      </c>
      <c r="G3282" s="39">
        <v>1277</v>
      </c>
    </row>
    <row r="3283" spans="1:7" ht="18" thickBot="1" x14ac:dyDescent="0.35">
      <c r="A3283" s="23"/>
      <c r="B3283" s="25"/>
      <c r="C3283" s="24" t="s">
        <v>4834</v>
      </c>
      <c r="D3283" s="25" t="s">
        <v>262</v>
      </c>
      <c r="E3283" s="25" t="s">
        <v>266</v>
      </c>
      <c r="F3283" s="25" t="s">
        <v>266</v>
      </c>
      <c r="G3283" s="26" t="s">
        <v>266</v>
      </c>
    </row>
    <row r="3284" spans="1:7" ht="18" thickBot="1" x14ac:dyDescent="0.35">
      <c r="A3284" s="392"/>
      <c r="B3284" s="392"/>
      <c r="C3284" s="392"/>
      <c r="D3284" s="393"/>
      <c r="E3284" s="27">
        <v>10</v>
      </c>
      <c r="F3284" s="27">
        <v>20</v>
      </c>
      <c r="G3284" s="5">
        <v>30</v>
      </c>
    </row>
    <row r="3285" spans="1:7" s="205" customFormat="1" ht="18" x14ac:dyDescent="0.3">
      <c r="A3285" s="15" t="s">
        <v>5370</v>
      </c>
    </row>
    <row r="3286" spans="1:7" s="205" customFormat="1" ht="18" x14ac:dyDescent="0.3">
      <c r="A3286" s="15" t="s">
        <v>5371</v>
      </c>
    </row>
    <row r="3287" spans="1:7" x14ac:dyDescent="0.3">
      <c r="A3287" s="16" t="s">
        <v>2349</v>
      </c>
    </row>
    <row r="3288" spans="1:7" x14ac:dyDescent="0.3">
      <c r="A3288" s="17" t="s">
        <v>5372</v>
      </c>
    </row>
    <row r="3289" spans="1:7" x14ac:dyDescent="0.3">
      <c r="A3289" s="17" t="s">
        <v>5373</v>
      </c>
    </row>
    <row r="3290" spans="1:7" x14ac:dyDescent="0.3">
      <c r="A3290" s="16" t="s">
        <v>211</v>
      </c>
    </row>
    <row r="3291" spans="1:7" x14ac:dyDescent="0.3">
      <c r="A3291" s="17" t="s">
        <v>5374</v>
      </c>
    </row>
    <row r="3292" spans="1:7" x14ac:dyDescent="0.3">
      <c r="A3292" s="17" t="s">
        <v>5375</v>
      </c>
    </row>
    <row r="3293" spans="1:7" s="205" customFormat="1" ht="18" x14ac:dyDescent="0.3">
      <c r="A3293" s="15" t="s">
        <v>5376</v>
      </c>
    </row>
    <row r="3294" spans="1:7" ht="18" thickBot="1" x14ac:dyDescent="0.35">
      <c r="A3294" s="17" t="s">
        <v>249</v>
      </c>
    </row>
    <row r="3295" spans="1:7" ht="26.25" thickBot="1" x14ac:dyDescent="0.35">
      <c r="A3295" s="20" t="s">
        <v>0</v>
      </c>
      <c r="B3295" s="22" t="s">
        <v>217</v>
      </c>
      <c r="C3295" s="22" t="s">
        <v>250</v>
      </c>
      <c r="D3295" s="22" t="s">
        <v>251</v>
      </c>
      <c r="E3295" s="4" t="s">
        <v>477</v>
      </c>
    </row>
    <row r="3296" spans="1:7" x14ac:dyDescent="0.3">
      <c r="A3296" s="20" t="s">
        <v>5377</v>
      </c>
      <c r="B3296" s="389" t="s">
        <v>5378</v>
      </c>
      <c r="C3296" s="28" t="s">
        <v>349</v>
      </c>
      <c r="D3296" s="22"/>
      <c r="E3296" s="4"/>
    </row>
    <row r="3297" spans="1:6" x14ac:dyDescent="0.3">
      <c r="A3297" s="23"/>
      <c r="B3297" s="390"/>
      <c r="C3297" s="24" t="s">
        <v>2607</v>
      </c>
      <c r="D3297" s="25" t="s">
        <v>682</v>
      </c>
      <c r="E3297" s="26" t="s">
        <v>5379</v>
      </c>
    </row>
    <row r="3298" spans="1:6" x14ac:dyDescent="0.3">
      <c r="A3298" s="23"/>
      <c r="B3298" s="25"/>
      <c r="C3298" s="24" t="s">
        <v>5380</v>
      </c>
      <c r="D3298" s="25" t="s">
        <v>682</v>
      </c>
      <c r="E3298" s="26" t="s">
        <v>877</v>
      </c>
    </row>
    <row r="3299" spans="1:6" x14ac:dyDescent="0.3">
      <c r="A3299" s="23"/>
      <c r="B3299" s="25"/>
      <c r="C3299" s="24" t="s">
        <v>5381</v>
      </c>
      <c r="D3299" s="25" t="s">
        <v>682</v>
      </c>
      <c r="E3299" s="26" t="s">
        <v>830</v>
      </c>
    </row>
    <row r="3300" spans="1:6" x14ac:dyDescent="0.3">
      <c r="A3300" s="23"/>
      <c r="B3300" s="25"/>
      <c r="C3300" s="24" t="s">
        <v>5382</v>
      </c>
      <c r="D3300" s="25" t="s">
        <v>351</v>
      </c>
      <c r="E3300" s="26" t="s">
        <v>5383</v>
      </c>
    </row>
    <row r="3301" spans="1:6" x14ac:dyDescent="0.3">
      <c r="A3301" s="23"/>
      <c r="B3301" s="25"/>
      <c r="C3301" s="24" t="s">
        <v>422</v>
      </c>
      <c r="D3301" s="25" t="s">
        <v>423</v>
      </c>
      <c r="E3301" s="26">
        <v>1</v>
      </c>
    </row>
    <row r="3302" spans="1:6" ht="18" thickBot="1" x14ac:dyDescent="0.35">
      <c r="A3302" s="23"/>
      <c r="B3302" s="25"/>
      <c r="C3302" s="29" t="s">
        <v>457</v>
      </c>
      <c r="D3302" s="25" t="s">
        <v>254</v>
      </c>
      <c r="E3302" s="26" t="s">
        <v>5384</v>
      </c>
    </row>
    <row r="3303" spans="1:6" ht="18" thickBot="1" x14ac:dyDescent="0.35">
      <c r="A3303" s="392"/>
      <c r="B3303" s="392"/>
      <c r="C3303" s="392"/>
      <c r="D3303" s="393"/>
      <c r="E3303" s="5">
        <v>11</v>
      </c>
    </row>
    <row r="3304" spans="1:6" s="205" customFormat="1" ht="18" x14ac:dyDescent="0.3">
      <c r="A3304" s="15" t="s">
        <v>5385</v>
      </c>
    </row>
    <row r="3305" spans="1:6" ht="18" thickBot="1" x14ac:dyDescent="0.35">
      <c r="A3305" s="17" t="s">
        <v>249</v>
      </c>
    </row>
    <row r="3306" spans="1:6" ht="39" thickBot="1" x14ac:dyDescent="0.35">
      <c r="A3306" s="20" t="s">
        <v>0</v>
      </c>
      <c r="B3306" s="22" t="s">
        <v>3770</v>
      </c>
      <c r="C3306" s="22" t="s">
        <v>250</v>
      </c>
      <c r="D3306" s="22" t="s">
        <v>251</v>
      </c>
      <c r="E3306" s="22" t="s">
        <v>5386</v>
      </c>
      <c r="F3306" s="4" t="s">
        <v>5387</v>
      </c>
    </row>
    <row r="3307" spans="1:6" x14ac:dyDescent="0.3">
      <c r="A3307" s="20" t="s">
        <v>4897</v>
      </c>
      <c r="B3307" s="389" t="s">
        <v>5388</v>
      </c>
      <c r="C3307" s="28" t="s">
        <v>349</v>
      </c>
      <c r="D3307" s="22"/>
      <c r="E3307" s="22"/>
      <c r="F3307" s="4"/>
    </row>
    <row r="3308" spans="1:6" x14ac:dyDescent="0.3">
      <c r="A3308" s="23"/>
      <c r="B3308" s="390"/>
      <c r="C3308" s="24" t="s">
        <v>2607</v>
      </c>
      <c r="D3308" s="25" t="s">
        <v>682</v>
      </c>
      <c r="E3308" s="25" t="s">
        <v>1263</v>
      </c>
      <c r="F3308" s="26" t="s">
        <v>5379</v>
      </c>
    </row>
    <row r="3309" spans="1:6" x14ac:dyDescent="0.3">
      <c r="A3309" s="23"/>
      <c r="B3309" s="25"/>
      <c r="C3309" s="24" t="s">
        <v>5380</v>
      </c>
      <c r="D3309" s="25" t="s">
        <v>682</v>
      </c>
      <c r="E3309" s="25" t="s">
        <v>5389</v>
      </c>
      <c r="F3309" s="26" t="s">
        <v>401</v>
      </c>
    </row>
    <row r="3310" spans="1:6" x14ac:dyDescent="0.3">
      <c r="A3310" s="23"/>
      <c r="B3310" s="25"/>
      <c r="C3310" s="24" t="s">
        <v>5381</v>
      </c>
      <c r="D3310" s="25" t="s">
        <v>682</v>
      </c>
      <c r="E3310" s="25" t="s">
        <v>1398</v>
      </c>
      <c r="F3310" s="26" t="s">
        <v>1829</v>
      </c>
    </row>
    <row r="3311" spans="1:6" x14ac:dyDescent="0.3">
      <c r="A3311" s="23"/>
      <c r="B3311" s="25"/>
      <c r="C3311" s="24" t="s">
        <v>5382</v>
      </c>
      <c r="D3311" s="25" t="s">
        <v>351</v>
      </c>
      <c r="E3311" s="25" t="s">
        <v>5390</v>
      </c>
      <c r="F3311" s="26" t="s">
        <v>5391</v>
      </c>
    </row>
    <row r="3312" spans="1:6" x14ac:dyDescent="0.3">
      <c r="A3312" s="23"/>
      <c r="B3312" s="25"/>
      <c r="C3312" s="24" t="s">
        <v>422</v>
      </c>
      <c r="D3312" s="25" t="s">
        <v>423</v>
      </c>
      <c r="E3312" s="25">
        <v>1</v>
      </c>
      <c r="F3312" s="26">
        <v>1</v>
      </c>
    </row>
    <row r="3313" spans="1:6" ht="18" thickBot="1" x14ac:dyDescent="0.35">
      <c r="A3313" s="23"/>
      <c r="B3313" s="25"/>
      <c r="C3313" s="29" t="s">
        <v>457</v>
      </c>
      <c r="D3313" s="25" t="s">
        <v>254</v>
      </c>
      <c r="E3313" s="25" t="s">
        <v>5392</v>
      </c>
      <c r="F3313" s="26" t="s">
        <v>5393</v>
      </c>
    </row>
    <row r="3314" spans="1:6" ht="18" thickBot="1" x14ac:dyDescent="0.35">
      <c r="A3314" s="392"/>
      <c r="B3314" s="392"/>
      <c r="C3314" s="392"/>
      <c r="D3314" s="393"/>
      <c r="E3314" s="27">
        <v>21</v>
      </c>
      <c r="F3314" s="5">
        <v>22</v>
      </c>
    </row>
    <row r="3315" spans="1:6" s="205" customFormat="1" ht="18" x14ac:dyDescent="0.3">
      <c r="A3315" s="15" t="s">
        <v>5394</v>
      </c>
    </row>
    <row r="3316" spans="1:6" ht="18" thickBot="1" x14ac:dyDescent="0.35">
      <c r="A3316" s="17" t="s">
        <v>249</v>
      </c>
    </row>
    <row r="3317" spans="1:6" ht="39" thickBot="1" x14ac:dyDescent="0.35">
      <c r="A3317" s="20" t="s">
        <v>0</v>
      </c>
      <c r="B3317" s="22" t="s">
        <v>217</v>
      </c>
      <c r="C3317" s="22" t="s">
        <v>250</v>
      </c>
      <c r="D3317" s="22" t="s">
        <v>251</v>
      </c>
      <c r="E3317" s="22" t="s">
        <v>5395</v>
      </c>
      <c r="F3317" s="4" t="s">
        <v>5396</v>
      </c>
    </row>
    <row r="3318" spans="1:6" x14ac:dyDescent="0.3">
      <c r="A3318" s="20" t="s">
        <v>5377</v>
      </c>
      <c r="B3318" s="21" t="s">
        <v>5397</v>
      </c>
      <c r="C3318" s="28" t="s">
        <v>369</v>
      </c>
      <c r="D3318" s="22"/>
      <c r="E3318" s="22"/>
      <c r="F3318" s="4"/>
    </row>
    <row r="3319" spans="1:6" x14ac:dyDescent="0.3">
      <c r="A3319" s="23"/>
      <c r="B3319" s="25"/>
      <c r="C3319" s="24" t="s">
        <v>2607</v>
      </c>
      <c r="D3319" s="25" t="s">
        <v>682</v>
      </c>
      <c r="E3319" s="25" t="s">
        <v>1263</v>
      </c>
      <c r="F3319" s="26" t="s">
        <v>5379</v>
      </c>
    </row>
    <row r="3320" spans="1:6" x14ac:dyDescent="0.3">
      <c r="A3320" s="23"/>
      <c r="B3320" s="25"/>
      <c r="C3320" s="24" t="s">
        <v>5380</v>
      </c>
      <c r="D3320" s="25" t="s">
        <v>682</v>
      </c>
      <c r="E3320" s="25" t="s">
        <v>816</v>
      </c>
      <c r="F3320" s="26" t="s">
        <v>953</v>
      </c>
    </row>
    <row r="3321" spans="1:6" x14ac:dyDescent="0.3">
      <c r="A3321" s="23"/>
      <c r="B3321" s="25"/>
      <c r="C3321" s="24" t="s">
        <v>5381</v>
      </c>
      <c r="D3321" s="25" t="s">
        <v>682</v>
      </c>
      <c r="E3321" s="25" t="s">
        <v>2039</v>
      </c>
      <c r="F3321" s="26" t="s">
        <v>5398</v>
      </c>
    </row>
    <row r="3322" spans="1:6" x14ac:dyDescent="0.3">
      <c r="A3322" s="23"/>
      <c r="B3322" s="25"/>
      <c r="C3322" s="24" t="s">
        <v>5382</v>
      </c>
      <c r="D3322" s="25" t="s">
        <v>351</v>
      </c>
      <c r="E3322" s="25" t="s">
        <v>1659</v>
      </c>
      <c r="F3322" s="26" t="s">
        <v>5391</v>
      </c>
    </row>
    <row r="3323" spans="1:6" x14ac:dyDescent="0.3">
      <c r="A3323" s="23"/>
      <c r="B3323" s="25"/>
      <c r="C3323" s="24" t="s">
        <v>422</v>
      </c>
      <c r="D3323" s="25" t="s">
        <v>423</v>
      </c>
      <c r="E3323" s="25">
        <v>1</v>
      </c>
      <c r="F3323" s="26">
        <v>1</v>
      </c>
    </row>
    <row r="3324" spans="1:6" ht="18" thickBot="1" x14ac:dyDescent="0.35">
      <c r="A3324" s="23"/>
      <c r="B3324" s="25"/>
      <c r="C3324" s="29" t="s">
        <v>457</v>
      </c>
      <c r="D3324" s="25" t="s">
        <v>254</v>
      </c>
      <c r="E3324" s="25" t="s">
        <v>5399</v>
      </c>
      <c r="F3324" s="26" t="s">
        <v>5400</v>
      </c>
    </row>
    <row r="3325" spans="1:6" ht="18" thickBot="1" x14ac:dyDescent="0.35">
      <c r="A3325" s="392"/>
      <c r="B3325" s="392"/>
      <c r="C3325" s="392"/>
      <c r="D3325" s="393"/>
      <c r="E3325" s="27">
        <v>31</v>
      </c>
      <c r="F3325" s="5">
        <v>32</v>
      </c>
    </row>
    <row r="3326" spans="1:6" s="205" customFormat="1" ht="18" x14ac:dyDescent="0.3">
      <c r="A3326" s="15" t="s">
        <v>5401</v>
      </c>
    </row>
    <row r="3327" spans="1:6" ht="18" thickBot="1" x14ac:dyDescent="0.35">
      <c r="A3327" s="17" t="s">
        <v>249</v>
      </c>
    </row>
    <row r="3328" spans="1:6" ht="26.25" thickBot="1" x14ac:dyDescent="0.35">
      <c r="A3328" s="20" t="s">
        <v>0</v>
      </c>
      <c r="B3328" s="22" t="s">
        <v>217</v>
      </c>
      <c r="C3328" s="22" t="s">
        <v>250</v>
      </c>
      <c r="D3328" s="22" t="s">
        <v>251</v>
      </c>
      <c r="E3328" s="4" t="s">
        <v>477</v>
      </c>
    </row>
    <row r="3329" spans="1:6" x14ac:dyDescent="0.3">
      <c r="A3329" s="20" t="s">
        <v>5377</v>
      </c>
      <c r="B3329" s="389" t="s">
        <v>5402</v>
      </c>
      <c r="C3329" s="28" t="s">
        <v>349</v>
      </c>
      <c r="D3329" s="22"/>
      <c r="E3329" s="4"/>
    </row>
    <row r="3330" spans="1:6" x14ac:dyDescent="0.3">
      <c r="A3330" s="23"/>
      <c r="B3330" s="390"/>
      <c r="C3330" s="24" t="s">
        <v>2607</v>
      </c>
      <c r="D3330" s="25" t="s">
        <v>3324</v>
      </c>
      <c r="E3330" s="26" t="s">
        <v>5379</v>
      </c>
    </row>
    <row r="3331" spans="1:6" x14ac:dyDescent="0.3">
      <c r="A3331" s="23"/>
      <c r="B3331" s="25"/>
      <c r="C3331" s="24" t="s">
        <v>5380</v>
      </c>
      <c r="D3331" s="25" t="s">
        <v>3324</v>
      </c>
      <c r="E3331" s="26" t="s">
        <v>693</v>
      </c>
    </row>
    <row r="3332" spans="1:6" x14ac:dyDescent="0.3">
      <c r="A3332" s="23"/>
      <c r="B3332" s="25"/>
      <c r="C3332" s="24" t="s">
        <v>5381</v>
      </c>
      <c r="D3332" s="25" t="s">
        <v>3324</v>
      </c>
      <c r="E3332" s="26" t="s">
        <v>5403</v>
      </c>
    </row>
    <row r="3333" spans="1:6" x14ac:dyDescent="0.3">
      <c r="A3333" s="23"/>
      <c r="B3333" s="25"/>
      <c r="C3333" s="24" t="s">
        <v>5382</v>
      </c>
      <c r="D3333" s="25" t="s">
        <v>351</v>
      </c>
      <c r="E3333" s="26" t="s">
        <v>5404</v>
      </c>
    </row>
    <row r="3334" spans="1:6" x14ac:dyDescent="0.3">
      <c r="A3334" s="23"/>
      <c r="B3334" s="25"/>
      <c r="C3334" s="24" t="s">
        <v>422</v>
      </c>
      <c r="D3334" s="25" t="s">
        <v>423</v>
      </c>
      <c r="E3334" s="26">
        <v>1</v>
      </c>
    </row>
    <row r="3335" spans="1:6" ht="18" thickBot="1" x14ac:dyDescent="0.35">
      <c r="A3335" s="23"/>
      <c r="B3335" s="25"/>
      <c r="C3335" s="29" t="s">
        <v>457</v>
      </c>
      <c r="D3335" s="25" t="s">
        <v>254</v>
      </c>
      <c r="E3335" s="26" t="s">
        <v>5405</v>
      </c>
    </row>
    <row r="3336" spans="1:6" ht="18" thickBot="1" x14ac:dyDescent="0.35">
      <c r="A3336" s="392"/>
      <c r="B3336" s="392"/>
      <c r="C3336" s="392"/>
      <c r="D3336" s="393"/>
      <c r="E3336" s="5">
        <v>41</v>
      </c>
    </row>
    <row r="3337" spans="1:6" s="205" customFormat="1" ht="18" x14ac:dyDescent="0.3">
      <c r="A3337" s="15" t="s">
        <v>5406</v>
      </c>
    </row>
    <row r="3338" spans="1:6" ht="18" thickBot="1" x14ac:dyDescent="0.35">
      <c r="A3338" s="17" t="s">
        <v>249</v>
      </c>
    </row>
    <row r="3339" spans="1:6" ht="90" thickBot="1" x14ac:dyDescent="0.35">
      <c r="A3339" s="20" t="s">
        <v>0</v>
      </c>
      <c r="B3339" s="22" t="s">
        <v>217</v>
      </c>
      <c r="C3339" s="22" t="s">
        <v>250</v>
      </c>
      <c r="D3339" s="22" t="s">
        <v>251</v>
      </c>
      <c r="E3339" s="22" t="s">
        <v>4375</v>
      </c>
      <c r="F3339" s="4" t="s">
        <v>5407</v>
      </c>
    </row>
    <row r="3340" spans="1:6" x14ac:dyDescent="0.3">
      <c r="A3340" s="20" t="s">
        <v>5377</v>
      </c>
      <c r="B3340" s="389" t="s">
        <v>5408</v>
      </c>
      <c r="C3340" s="28" t="s">
        <v>349</v>
      </c>
      <c r="D3340" s="22"/>
      <c r="E3340" s="22"/>
      <c r="F3340" s="4"/>
    </row>
    <row r="3341" spans="1:6" x14ac:dyDescent="0.3">
      <c r="A3341" s="23"/>
      <c r="B3341" s="390"/>
      <c r="C3341" s="24" t="s">
        <v>2607</v>
      </c>
      <c r="D3341" s="25" t="s">
        <v>682</v>
      </c>
      <c r="E3341" s="25" t="s">
        <v>5379</v>
      </c>
      <c r="F3341" s="26" t="s">
        <v>5379</v>
      </c>
    </row>
    <row r="3342" spans="1:6" x14ac:dyDescent="0.3">
      <c r="A3342" s="23"/>
      <c r="B3342" s="390"/>
      <c r="C3342" s="24" t="s">
        <v>5380</v>
      </c>
      <c r="D3342" s="25" t="s">
        <v>682</v>
      </c>
      <c r="E3342" s="25" t="s">
        <v>1215</v>
      </c>
      <c r="F3342" s="26" t="s">
        <v>1215</v>
      </c>
    </row>
    <row r="3343" spans="1:6" x14ac:dyDescent="0.3">
      <c r="A3343" s="23"/>
      <c r="B3343" s="390"/>
      <c r="C3343" s="24" t="s">
        <v>5381</v>
      </c>
      <c r="D3343" s="25" t="s">
        <v>682</v>
      </c>
      <c r="E3343" s="25" t="s">
        <v>5409</v>
      </c>
      <c r="F3343" s="26" t="s">
        <v>5409</v>
      </c>
    </row>
    <row r="3344" spans="1:6" x14ac:dyDescent="0.3">
      <c r="A3344" s="23"/>
      <c r="B3344" s="25"/>
      <c r="C3344" s="24" t="s">
        <v>5382</v>
      </c>
      <c r="D3344" s="25" t="s">
        <v>351</v>
      </c>
      <c r="E3344" s="32">
        <v>8050</v>
      </c>
      <c r="F3344" s="39">
        <v>8050</v>
      </c>
    </row>
    <row r="3345" spans="1:6" x14ac:dyDescent="0.3">
      <c r="A3345" s="23"/>
      <c r="B3345" s="25"/>
      <c r="C3345" s="24" t="s">
        <v>422</v>
      </c>
      <c r="D3345" s="25" t="s">
        <v>423</v>
      </c>
      <c r="E3345" s="25">
        <v>1</v>
      </c>
      <c r="F3345" s="26">
        <v>1</v>
      </c>
    </row>
    <row r="3346" spans="1:6" ht="18" thickBot="1" x14ac:dyDescent="0.35">
      <c r="A3346" s="23"/>
      <c r="B3346" s="25"/>
      <c r="C3346" s="29" t="s">
        <v>457</v>
      </c>
      <c r="D3346" s="25" t="s">
        <v>254</v>
      </c>
      <c r="E3346" s="25" t="s">
        <v>5410</v>
      </c>
      <c r="F3346" s="26" t="s">
        <v>5411</v>
      </c>
    </row>
    <row r="3347" spans="1:6" ht="18" thickBot="1" x14ac:dyDescent="0.35">
      <c r="A3347" s="392"/>
      <c r="B3347" s="392"/>
      <c r="C3347" s="392"/>
      <c r="D3347" s="393"/>
      <c r="E3347" s="27">
        <v>51</v>
      </c>
      <c r="F3347" s="5">
        <v>52</v>
      </c>
    </row>
    <row r="3348" spans="1:6" s="205" customFormat="1" ht="18" x14ac:dyDescent="0.3">
      <c r="A3348" s="15" t="s">
        <v>9111</v>
      </c>
    </row>
    <row r="3349" spans="1:6" ht="18" thickBot="1" x14ac:dyDescent="0.35">
      <c r="A3349" s="17" t="s">
        <v>249</v>
      </c>
    </row>
    <row r="3350" spans="1:6" ht="26.25" thickBot="1" x14ac:dyDescent="0.35">
      <c r="A3350" s="20" t="s">
        <v>0</v>
      </c>
      <c r="B3350" s="22" t="s">
        <v>217</v>
      </c>
      <c r="C3350" s="22" t="s">
        <v>250</v>
      </c>
      <c r="D3350" s="22" t="s">
        <v>251</v>
      </c>
      <c r="E3350" s="22" t="s">
        <v>4378</v>
      </c>
      <c r="F3350" s="4" t="s">
        <v>5412</v>
      </c>
    </row>
    <row r="3351" spans="1:6" x14ac:dyDescent="0.3">
      <c r="A3351" s="20" t="s">
        <v>5377</v>
      </c>
      <c r="B3351" s="389" t="s">
        <v>5413</v>
      </c>
      <c r="C3351" s="28" t="s">
        <v>349</v>
      </c>
      <c r="D3351" s="22"/>
      <c r="E3351" s="22"/>
      <c r="F3351" s="4"/>
    </row>
    <row r="3352" spans="1:6" x14ac:dyDescent="0.3">
      <c r="A3352" s="23"/>
      <c r="B3352" s="390"/>
      <c r="C3352" s="24" t="s">
        <v>2607</v>
      </c>
      <c r="D3352" s="25" t="s">
        <v>682</v>
      </c>
      <c r="E3352" s="25" t="s">
        <v>5379</v>
      </c>
      <c r="F3352" s="26" t="s">
        <v>1263</v>
      </c>
    </row>
    <row r="3353" spans="1:6" x14ac:dyDescent="0.3">
      <c r="A3353" s="23"/>
      <c r="B3353" s="25"/>
      <c r="C3353" s="24" t="s">
        <v>5414</v>
      </c>
      <c r="D3353" s="25" t="s">
        <v>682</v>
      </c>
      <c r="E3353" s="25" t="s">
        <v>5415</v>
      </c>
      <c r="F3353" s="39">
        <v>1450</v>
      </c>
    </row>
    <row r="3354" spans="1:6" x14ac:dyDescent="0.3">
      <c r="A3354" s="23"/>
      <c r="B3354" s="25"/>
      <c r="C3354" s="24" t="s">
        <v>5382</v>
      </c>
      <c r="D3354" s="25" t="s">
        <v>351</v>
      </c>
      <c r="E3354" s="25" t="s">
        <v>5416</v>
      </c>
      <c r="F3354" s="26" t="s">
        <v>5417</v>
      </c>
    </row>
    <row r="3355" spans="1:6" x14ac:dyDescent="0.3">
      <c r="A3355" s="23"/>
      <c r="B3355" s="25"/>
      <c r="C3355" s="24" t="s">
        <v>5418</v>
      </c>
      <c r="D3355" s="25" t="s">
        <v>1521</v>
      </c>
      <c r="E3355" s="25" t="s">
        <v>5419</v>
      </c>
      <c r="F3355" s="26" t="s">
        <v>5420</v>
      </c>
    </row>
    <row r="3356" spans="1:6" x14ac:dyDescent="0.3">
      <c r="A3356" s="23"/>
      <c r="B3356" s="25"/>
      <c r="C3356" s="24" t="s">
        <v>422</v>
      </c>
      <c r="D3356" s="25" t="s">
        <v>423</v>
      </c>
      <c r="E3356" s="25">
        <v>1</v>
      </c>
      <c r="F3356" s="26">
        <v>1</v>
      </c>
    </row>
    <row r="3357" spans="1:6" ht="18" thickBot="1" x14ac:dyDescent="0.35">
      <c r="A3357" s="23"/>
      <c r="B3357" s="25"/>
      <c r="C3357" s="29" t="s">
        <v>457</v>
      </c>
      <c r="D3357" s="25" t="s">
        <v>254</v>
      </c>
      <c r="E3357" s="25" t="s">
        <v>5421</v>
      </c>
      <c r="F3357" s="26" t="s">
        <v>5422</v>
      </c>
    </row>
    <row r="3358" spans="1:6" ht="18" thickBot="1" x14ac:dyDescent="0.35">
      <c r="A3358" s="392"/>
      <c r="B3358" s="392"/>
      <c r="C3358" s="392"/>
      <c r="D3358" s="393"/>
      <c r="E3358" s="27">
        <v>61</v>
      </c>
      <c r="F3358" s="5">
        <v>62</v>
      </c>
    </row>
    <row r="3359" spans="1:6" s="205" customFormat="1" ht="18" x14ac:dyDescent="0.3">
      <c r="A3359" s="15" t="s">
        <v>5423</v>
      </c>
    </row>
    <row r="3360" spans="1:6" ht="18" thickBot="1" x14ac:dyDescent="0.35">
      <c r="A3360" s="17" t="s">
        <v>249</v>
      </c>
    </row>
    <row r="3361" spans="1:8" ht="26.25" thickBot="1" x14ac:dyDescent="0.35">
      <c r="A3361" s="20" t="s">
        <v>0</v>
      </c>
      <c r="B3361" s="22" t="s">
        <v>217</v>
      </c>
      <c r="C3361" s="22" t="s">
        <v>250</v>
      </c>
      <c r="D3361" s="22" t="s">
        <v>251</v>
      </c>
      <c r="E3361" s="4" t="s">
        <v>477</v>
      </c>
    </row>
    <row r="3362" spans="1:8" x14ac:dyDescent="0.3">
      <c r="A3362" s="20" t="s">
        <v>5424</v>
      </c>
      <c r="B3362" s="389" t="s">
        <v>5425</v>
      </c>
      <c r="C3362" s="28" t="s">
        <v>349</v>
      </c>
      <c r="D3362" s="22"/>
      <c r="E3362" s="4"/>
    </row>
    <row r="3363" spans="1:8" x14ac:dyDescent="0.3">
      <c r="A3363" s="23"/>
      <c r="B3363" s="390"/>
      <c r="C3363" s="24" t="s">
        <v>2607</v>
      </c>
      <c r="D3363" s="25" t="s">
        <v>682</v>
      </c>
      <c r="E3363" s="26" t="s">
        <v>5379</v>
      </c>
    </row>
    <row r="3364" spans="1:8" x14ac:dyDescent="0.3">
      <c r="A3364" s="23"/>
      <c r="B3364" s="390"/>
      <c r="C3364" s="24" t="s">
        <v>5414</v>
      </c>
      <c r="D3364" s="25" t="s">
        <v>682</v>
      </c>
      <c r="E3364" s="26" t="s">
        <v>1261</v>
      </c>
    </row>
    <row r="3365" spans="1:8" x14ac:dyDescent="0.3">
      <c r="A3365" s="23"/>
      <c r="B3365" s="25"/>
      <c r="C3365" s="24" t="s">
        <v>422</v>
      </c>
      <c r="D3365" s="25" t="s">
        <v>423</v>
      </c>
      <c r="E3365" s="26">
        <v>2</v>
      </c>
    </row>
    <row r="3366" spans="1:8" ht="18" thickBot="1" x14ac:dyDescent="0.35">
      <c r="A3366" s="23"/>
      <c r="B3366" s="25"/>
      <c r="C3366" s="29" t="s">
        <v>457</v>
      </c>
      <c r="D3366" s="25" t="s">
        <v>254</v>
      </c>
      <c r="E3366" s="26" t="s">
        <v>5426</v>
      </c>
    </row>
    <row r="3367" spans="1:8" ht="18" thickBot="1" x14ac:dyDescent="0.35">
      <c r="A3367" s="392"/>
      <c r="B3367" s="392"/>
      <c r="C3367" s="392"/>
      <c r="D3367" s="393"/>
      <c r="E3367" s="5">
        <v>11</v>
      </c>
    </row>
    <row r="3368" spans="1:8" s="205" customFormat="1" ht="18" x14ac:dyDescent="0.3">
      <c r="A3368" s="15" t="s">
        <v>5427</v>
      </c>
    </row>
    <row r="3369" spans="1:8" ht="18" thickBot="1" x14ac:dyDescent="0.35">
      <c r="A3369" s="17" t="s">
        <v>249</v>
      </c>
    </row>
    <row r="3370" spans="1:8" ht="18" thickBot="1" x14ac:dyDescent="0.35">
      <c r="A3370" s="386" t="s">
        <v>0</v>
      </c>
      <c r="B3370" s="396" t="s">
        <v>217</v>
      </c>
      <c r="C3370" s="396" t="s">
        <v>250</v>
      </c>
      <c r="D3370" s="396" t="s">
        <v>251</v>
      </c>
      <c r="E3370" s="462" t="s">
        <v>5428</v>
      </c>
      <c r="F3370" s="463"/>
      <c r="G3370" s="462" t="s">
        <v>5429</v>
      </c>
      <c r="H3370" s="463"/>
    </row>
    <row r="3371" spans="1:8" ht="18" thickBot="1" x14ac:dyDescent="0.35">
      <c r="A3371" s="387"/>
      <c r="B3371" s="469"/>
      <c r="C3371" s="469"/>
      <c r="D3371" s="469"/>
      <c r="E3371" s="462" t="s">
        <v>5430</v>
      </c>
      <c r="F3371" s="490"/>
      <c r="G3371" s="490"/>
      <c r="H3371" s="463"/>
    </row>
    <row r="3372" spans="1:8" ht="18" thickBot="1" x14ac:dyDescent="0.35">
      <c r="A3372" s="388"/>
      <c r="B3372" s="397"/>
      <c r="C3372" s="397"/>
      <c r="D3372" s="397"/>
      <c r="E3372" s="22" t="s">
        <v>4576</v>
      </c>
      <c r="F3372" s="22" t="s">
        <v>4355</v>
      </c>
      <c r="G3372" s="22" t="s">
        <v>4576</v>
      </c>
      <c r="H3372" s="4" t="s">
        <v>4355</v>
      </c>
    </row>
    <row r="3373" spans="1:8" x14ac:dyDescent="0.3">
      <c r="A3373" s="20" t="s">
        <v>5431</v>
      </c>
      <c r="B3373" s="389" t="s">
        <v>5432</v>
      </c>
      <c r="C3373" s="28" t="s">
        <v>349</v>
      </c>
      <c r="D3373" s="22"/>
      <c r="E3373" s="22"/>
      <c r="F3373" s="22"/>
      <c r="G3373" s="22"/>
      <c r="H3373" s="4"/>
    </row>
    <row r="3374" spans="1:8" x14ac:dyDescent="0.3">
      <c r="A3374" s="23"/>
      <c r="B3374" s="390"/>
      <c r="C3374" s="24" t="s">
        <v>2607</v>
      </c>
      <c r="D3374" s="25" t="s">
        <v>682</v>
      </c>
      <c r="E3374" s="25" t="s">
        <v>5379</v>
      </c>
      <c r="F3374" s="25" t="s">
        <v>5379</v>
      </c>
      <c r="G3374" s="25" t="s">
        <v>1263</v>
      </c>
      <c r="H3374" s="26" t="s">
        <v>1263</v>
      </c>
    </row>
    <row r="3375" spans="1:8" x14ac:dyDescent="0.3">
      <c r="A3375" s="23"/>
      <c r="B3375" s="25"/>
      <c r="C3375" s="24" t="s">
        <v>5380</v>
      </c>
      <c r="D3375" s="25" t="s">
        <v>682</v>
      </c>
      <c r="E3375" s="25" t="s">
        <v>1564</v>
      </c>
      <c r="F3375" s="25" t="s">
        <v>1564</v>
      </c>
      <c r="G3375" s="25" t="s">
        <v>1283</v>
      </c>
      <c r="H3375" s="26" t="s">
        <v>1283</v>
      </c>
    </row>
    <row r="3376" spans="1:8" x14ac:dyDescent="0.3">
      <c r="A3376" s="23"/>
      <c r="B3376" s="25"/>
      <c r="C3376" s="24" t="s">
        <v>5381</v>
      </c>
      <c r="D3376" s="25" t="s">
        <v>682</v>
      </c>
      <c r="E3376" s="25" t="s">
        <v>739</v>
      </c>
      <c r="F3376" s="25" t="s">
        <v>5433</v>
      </c>
      <c r="G3376" s="25" t="s">
        <v>788</v>
      </c>
      <c r="H3376" s="26" t="s">
        <v>2040</v>
      </c>
    </row>
    <row r="3377" spans="1:8" x14ac:dyDescent="0.3">
      <c r="A3377" s="23"/>
      <c r="B3377" s="25"/>
      <c r="C3377" s="24" t="s">
        <v>5434</v>
      </c>
      <c r="D3377" s="25" t="s">
        <v>1521</v>
      </c>
      <c r="E3377" s="25" t="s">
        <v>228</v>
      </c>
      <c r="F3377" s="32">
        <v>2600</v>
      </c>
      <c r="G3377" s="25" t="s">
        <v>228</v>
      </c>
      <c r="H3377" s="39">
        <v>3800</v>
      </c>
    </row>
    <row r="3378" spans="1:8" x14ac:dyDescent="0.3">
      <c r="A3378" s="23" t="s">
        <v>5431</v>
      </c>
      <c r="B3378" s="390" t="s">
        <v>5435</v>
      </c>
      <c r="C3378" s="24" t="s">
        <v>5382</v>
      </c>
      <c r="D3378" s="25" t="s">
        <v>351</v>
      </c>
      <c r="E3378" s="25" t="s">
        <v>5436</v>
      </c>
      <c r="F3378" s="32">
        <v>4600</v>
      </c>
      <c r="G3378" s="25" t="s">
        <v>5437</v>
      </c>
      <c r="H3378" s="39">
        <v>6800</v>
      </c>
    </row>
    <row r="3379" spans="1:8" x14ac:dyDescent="0.3">
      <c r="A3379" s="23"/>
      <c r="B3379" s="390"/>
      <c r="C3379" s="24" t="s">
        <v>5418</v>
      </c>
      <c r="D3379" s="25" t="s">
        <v>1521</v>
      </c>
      <c r="E3379" s="25" t="s">
        <v>228</v>
      </c>
      <c r="F3379" s="25" t="s">
        <v>5438</v>
      </c>
      <c r="G3379" s="25" t="s">
        <v>228</v>
      </c>
      <c r="H3379" s="26" t="s">
        <v>5439</v>
      </c>
    </row>
    <row r="3380" spans="1:8" x14ac:dyDescent="0.3">
      <c r="A3380" s="23"/>
      <c r="B3380" s="390"/>
      <c r="C3380" s="24" t="s">
        <v>3602</v>
      </c>
      <c r="D3380" s="25" t="s">
        <v>351</v>
      </c>
      <c r="E3380" s="25" t="s">
        <v>228</v>
      </c>
      <c r="F3380" s="25" t="s">
        <v>5440</v>
      </c>
      <c r="G3380" s="25" t="s">
        <v>228</v>
      </c>
      <c r="H3380" s="26" t="s">
        <v>5441</v>
      </c>
    </row>
    <row r="3381" spans="1:8" x14ac:dyDescent="0.3">
      <c r="A3381" s="23"/>
      <c r="B3381" s="25"/>
      <c r="C3381" s="24" t="s">
        <v>5442</v>
      </c>
      <c r="D3381" s="25" t="s">
        <v>1521</v>
      </c>
      <c r="E3381" s="25" t="s">
        <v>228</v>
      </c>
      <c r="F3381" s="32">
        <v>5100</v>
      </c>
      <c r="G3381" s="25" t="s">
        <v>228</v>
      </c>
      <c r="H3381" s="39">
        <v>7530</v>
      </c>
    </row>
    <row r="3382" spans="1:8" x14ac:dyDescent="0.3">
      <c r="A3382" s="23"/>
      <c r="B3382" s="25"/>
      <c r="C3382" s="24" t="s">
        <v>422</v>
      </c>
      <c r="D3382" s="25" t="s">
        <v>423</v>
      </c>
      <c r="E3382" s="25" t="s">
        <v>1535</v>
      </c>
      <c r="F3382" s="25">
        <v>1</v>
      </c>
      <c r="G3382" s="25" t="s">
        <v>1535</v>
      </c>
      <c r="H3382" s="26">
        <v>1</v>
      </c>
    </row>
    <row r="3383" spans="1:8" ht="18" thickBot="1" x14ac:dyDescent="0.35">
      <c r="A3383" s="23"/>
      <c r="B3383" s="25"/>
      <c r="C3383" s="29" t="s">
        <v>457</v>
      </c>
      <c r="D3383" s="25" t="s">
        <v>254</v>
      </c>
      <c r="E3383" s="25" t="s">
        <v>5443</v>
      </c>
      <c r="F3383" s="25" t="s">
        <v>5444</v>
      </c>
      <c r="G3383" s="25" t="s">
        <v>5445</v>
      </c>
      <c r="H3383" s="26" t="s">
        <v>5446</v>
      </c>
    </row>
    <row r="3384" spans="1:8" ht="18" thickBot="1" x14ac:dyDescent="0.35">
      <c r="A3384" s="392"/>
      <c r="B3384" s="392"/>
      <c r="C3384" s="392"/>
      <c r="D3384" s="393"/>
      <c r="E3384" s="27">
        <v>11</v>
      </c>
      <c r="F3384" s="27">
        <v>12</v>
      </c>
      <c r="G3384" s="27">
        <v>21</v>
      </c>
      <c r="H3384" s="5">
        <v>22</v>
      </c>
    </row>
    <row r="3385" spans="1:8" s="205" customFormat="1" ht="18" x14ac:dyDescent="0.3">
      <c r="A3385" s="15" t="s">
        <v>5447</v>
      </c>
    </row>
    <row r="3386" spans="1:8" s="205" customFormat="1" ht="18" x14ac:dyDescent="0.3">
      <c r="A3386" s="15" t="s">
        <v>9112</v>
      </c>
    </row>
    <row r="3387" spans="1:8" s="205" customFormat="1" ht="18" x14ac:dyDescent="0.3">
      <c r="A3387" s="15" t="s">
        <v>5448</v>
      </c>
    </row>
    <row r="3388" spans="1:8" s="205" customFormat="1" ht="18" x14ac:dyDescent="0.3">
      <c r="A3388" s="15" t="s">
        <v>5449</v>
      </c>
    </row>
    <row r="3389" spans="1:8" ht="18" thickBot="1" x14ac:dyDescent="0.35">
      <c r="A3389" s="17" t="s">
        <v>249</v>
      </c>
    </row>
    <row r="3390" spans="1:8" ht="39" thickBot="1" x14ac:dyDescent="0.35">
      <c r="A3390" s="20" t="s">
        <v>0</v>
      </c>
      <c r="B3390" s="22" t="s">
        <v>217</v>
      </c>
      <c r="C3390" s="22" t="s">
        <v>250</v>
      </c>
      <c r="D3390" s="22" t="s">
        <v>251</v>
      </c>
      <c r="E3390" s="22" t="s">
        <v>5450</v>
      </c>
      <c r="F3390" s="22" t="s">
        <v>5451</v>
      </c>
      <c r="G3390" s="22" t="s">
        <v>5452</v>
      </c>
      <c r="H3390" s="4" t="s">
        <v>5453</v>
      </c>
    </row>
    <row r="3391" spans="1:8" x14ac:dyDescent="0.3">
      <c r="A3391" s="20" t="s">
        <v>5454</v>
      </c>
      <c r="B3391" s="389" t="s">
        <v>5455</v>
      </c>
      <c r="C3391" s="28" t="s">
        <v>349</v>
      </c>
      <c r="D3391" s="22"/>
      <c r="E3391" s="22"/>
      <c r="F3391" s="22"/>
      <c r="G3391" s="22"/>
      <c r="H3391" s="4"/>
    </row>
    <row r="3392" spans="1:8" x14ac:dyDescent="0.3">
      <c r="A3392" s="23"/>
      <c r="B3392" s="390"/>
      <c r="C3392" s="24" t="s">
        <v>2607</v>
      </c>
      <c r="D3392" s="25" t="s">
        <v>682</v>
      </c>
      <c r="E3392" s="32">
        <v>1010</v>
      </c>
      <c r="F3392" s="32">
        <v>1010</v>
      </c>
      <c r="G3392" s="32">
        <v>1010</v>
      </c>
      <c r="H3392" s="39">
        <v>1010</v>
      </c>
    </row>
    <row r="3393" spans="1:8" x14ac:dyDescent="0.3">
      <c r="A3393" s="23"/>
      <c r="B3393" s="24"/>
      <c r="C3393" s="24" t="s">
        <v>5414</v>
      </c>
      <c r="D3393" s="25" t="s">
        <v>682</v>
      </c>
      <c r="E3393" s="32">
        <v>1540</v>
      </c>
      <c r="F3393" s="25" t="s">
        <v>1411</v>
      </c>
      <c r="G3393" s="32">
        <v>1210</v>
      </c>
      <c r="H3393" s="39">
        <v>1670</v>
      </c>
    </row>
    <row r="3394" spans="1:8" x14ac:dyDescent="0.3">
      <c r="A3394" s="23" t="s">
        <v>5454</v>
      </c>
      <c r="B3394" s="390" t="s">
        <v>5451</v>
      </c>
      <c r="C3394" s="24" t="s">
        <v>5434</v>
      </c>
      <c r="D3394" s="25" t="s">
        <v>1521</v>
      </c>
      <c r="E3394" s="25" t="s">
        <v>228</v>
      </c>
      <c r="F3394" s="25" t="s">
        <v>228</v>
      </c>
      <c r="G3394" s="32">
        <v>1600</v>
      </c>
      <c r="H3394" s="39">
        <v>3080</v>
      </c>
    </row>
    <row r="3395" spans="1:8" x14ac:dyDescent="0.3">
      <c r="A3395" s="23"/>
      <c r="B3395" s="390"/>
      <c r="C3395" s="24" t="s">
        <v>5382</v>
      </c>
      <c r="D3395" s="25" t="s">
        <v>351</v>
      </c>
      <c r="E3395" s="25" t="s">
        <v>5456</v>
      </c>
      <c r="F3395" s="32">
        <v>4900</v>
      </c>
      <c r="G3395" s="25" t="s">
        <v>5457</v>
      </c>
      <c r="H3395" s="39">
        <v>2900</v>
      </c>
    </row>
    <row r="3396" spans="1:8" x14ac:dyDescent="0.3">
      <c r="A3396" s="23"/>
      <c r="B3396" s="24"/>
      <c r="C3396" s="24" t="s">
        <v>5418</v>
      </c>
      <c r="D3396" s="25" t="s">
        <v>1521</v>
      </c>
      <c r="E3396" s="25" t="s">
        <v>5458</v>
      </c>
      <c r="F3396" s="25" t="s">
        <v>5459</v>
      </c>
      <c r="G3396" s="25" t="s">
        <v>5460</v>
      </c>
      <c r="H3396" s="26" t="s">
        <v>5461</v>
      </c>
    </row>
    <row r="3397" spans="1:8" x14ac:dyDescent="0.3">
      <c r="A3397" s="23" t="s">
        <v>5462</v>
      </c>
      <c r="B3397" s="24" t="s">
        <v>5452</v>
      </c>
      <c r="C3397" s="24" t="s">
        <v>3602</v>
      </c>
      <c r="D3397" s="25" t="s">
        <v>351</v>
      </c>
      <c r="E3397" s="25" t="s">
        <v>228</v>
      </c>
      <c r="F3397" s="25" t="s">
        <v>228</v>
      </c>
      <c r="G3397" s="25" t="s">
        <v>228</v>
      </c>
      <c r="H3397" s="39">
        <v>4680</v>
      </c>
    </row>
    <row r="3398" spans="1:8" x14ac:dyDescent="0.3">
      <c r="A3398" s="23"/>
      <c r="B3398" s="25"/>
      <c r="C3398" s="24" t="s">
        <v>422</v>
      </c>
      <c r="D3398" s="25" t="s">
        <v>423</v>
      </c>
      <c r="E3398" s="25">
        <v>1</v>
      </c>
      <c r="F3398" s="25">
        <v>1</v>
      </c>
      <c r="G3398" s="25">
        <v>1</v>
      </c>
      <c r="H3398" s="26">
        <v>1</v>
      </c>
    </row>
    <row r="3399" spans="1:8" ht="18" thickBot="1" x14ac:dyDescent="0.35">
      <c r="A3399" s="23" t="s">
        <v>5454</v>
      </c>
      <c r="B3399" s="24" t="s">
        <v>5453</v>
      </c>
      <c r="C3399" s="29" t="s">
        <v>457</v>
      </c>
      <c r="D3399" s="25" t="s">
        <v>254</v>
      </c>
      <c r="E3399" s="25" t="s">
        <v>5463</v>
      </c>
      <c r="F3399" s="25" t="s">
        <v>5464</v>
      </c>
      <c r="G3399" s="25" t="s">
        <v>5465</v>
      </c>
      <c r="H3399" s="26" t="s">
        <v>5466</v>
      </c>
    </row>
    <row r="3400" spans="1:8" ht="18" thickBot="1" x14ac:dyDescent="0.35">
      <c r="A3400" s="392"/>
      <c r="B3400" s="392"/>
      <c r="C3400" s="392"/>
      <c r="D3400" s="393"/>
      <c r="E3400" s="27">
        <v>11</v>
      </c>
      <c r="F3400" s="27">
        <v>21</v>
      </c>
      <c r="G3400" s="27">
        <v>31</v>
      </c>
      <c r="H3400" s="5">
        <v>41</v>
      </c>
    </row>
    <row r="3401" spans="1:8" s="205" customFormat="1" ht="18" x14ac:dyDescent="0.3">
      <c r="A3401" s="15" t="s">
        <v>9114</v>
      </c>
    </row>
    <row r="3402" spans="1:8" ht="18" thickBot="1" x14ac:dyDescent="0.35">
      <c r="A3402" s="17" t="s">
        <v>249</v>
      </c>
    </row>
    <row r="3403" spans="1:8" ht="26.25" thickBot="1" x14ac:dyDescent="0.35">
      <c r="A3403" s="20" t="s">
        <v>0</v>
      </c>
      <c r="B3403" s="22" t="s">
        <v>217</v>
      </c>
      <c r="C3403" s="22" t="s">
        <v>250</v>
      </c>
      <c r="D3403" s="22" t="s">
        <v>251</v>
      </c>
      <c r="E3403" s="4" t="s">
        <v>477</v>
      </c>
    </row>
    <row r="3404" spans="1:8" x14ac:dyDescent="0.3">
      <c r="A3404" s="20" t="s">
        <v>5467</v>
      </c>
      <c r="B3404" s="389" t="s">
        <v>5468</v>
      </c>
      <c r="C3404" s="28" t="s">
        <v>349</v>
      </c>
      <c r="D3404" s="22"/>
      <c r="E3404" s="4"/>
    </row>
    <row r="3405" spans="1:8" x14ac:dyDescent="0.3">
      <c r="A3405" s="23"/>
      <c r="B3405" s="390"/>
      <c r="C3405" s="24" t="s">
        <v>2607</v>
      </c>
      <c r="D3405" s="25" t="s">
        <v>682</v>
      </c>
      <c r="E3405" s="26" t="s">
        <v>5379</v>
      </c>
    </row>
    <row r="3406" spans="1:8" x14ac:dyDescent="0.3">
      <c r="A3406" s="23"/>
      <c r="B3406" s="25"/>
      <c r="C3406" s="24" t="s">
        <v>5380</v>
      </c>
      <c r="D3406" s="25" t="s">
        <v>682</v>
      </c>
      <c r="E3406" s="26" t="s">
        <v>830</v>
      </c>
    </row>
    <row r="3407" spans="1:8" x14ac:dyDescent="0.3">
      <c r="A3407" s="23"/>
      <c r="B3407" s="25"/>
      <c r="C3407" s="24" t="s">
        <v>5382</v>
      </c>
      <c r="D3407" s="25" t="s">
        <v>351</v>
      </c>
      <c r="E3407" s="26" t="s">
        <v>5469</v>
      </c>
    </row>
    <row r="3408" spans="1:8" ht="18" thickBot="1" x14ac:dyDescent="0.35">
      <c r="A3408" s="23"/>
      <c r="B3408" s="25"/>
      <c r="C3408" s="29" t="s">
        <v>457</v>
      </c>
      <c r="D3408" s="25" t="s">
        <v>254</v>
      </c>
      <c r="E3408" s="26" t="s">
        <v>5470</v>
      </c>
    </row>
    <row r="3409" spans="1:6" ht="18" thickBot="1" x14ac:dyDescent="0.35">
      <c r="A3409" s="392"/>
      <c r="B3409" s="392"/>
      <c r="C3409" s="392"/>
      <c r="D3409" s="393"/>
      <c r="E3409" s="5">
        <v>11</v>
      </c>
    </row>
    <row r="3410" spans="1:6" s="205" customFormat="1" ht="18" x14ac:dyDescent="0.3">
      <c r="A3410" s="15" t="s">
        <v>9113</v>
      </c>
    </row>
    <row r="3411" spans="1:6" ht="18" thickBot="1" x14ac:dyDescent="0.35">
      <c r="A3411" s="17" t="s">
        <v>249</v>
      </c>
    </row>
    <row r="3412" spans="1:6" ht="18" thickBot="1" x14ac:dyDescent="0.35">
      <c r="A3412" s="386" t="s">
        <v>0</v>
      </c>
      <c r="B3412" s="396" t="s">
        <v>217</v>
      </c>
      <c r="C3412" s="396" t="s">
        <v>250</v>
      </c>
      <c r="D3412" s="396" t="s">
        <v>251</v>
      </c>
      <c r="E3412" s="462" t="s">
        <v>462</v>
      </c>
      <c r="F3412" s="463"/>
    </row>
    <row r="3413" spans="1:6" ht="18" thickBot="1" x14ac:dyDescent="0.35">
      <c r="A3413" s="388"/>
      <c r="B3413" s="397"/>
      <c r="C3413" s="397"/>
      <c r="D3413" s="397"/>
      <c r="E3413" s="22" t="s">
        <v>5471</v>
      </c>
      <c r="F3413" s="4" t="s">
        <v>4765</v>
      </c>
    </row>
    <row r="3414" spans="1:6" x14ac:dyDescent="0.3">
      <c r="A3414" s="20" t="s">
        <v>5472</v>
      </c>
      <c r="B3414" s="389" t="s">
        <v>5473</v>
      </c>
      <c r="C3414" s="28" t="s">
        <v>349</v>
      </c>
      <c r="D3414" s="22"/>
      <c r="E3414" s="22"/>
      <c r="F3414" s="4"/>
    </row>
    <row r="3415" spans="1:6" x14ac:dyDescent="0.3">
      <c r="A3415" s="23"/>
      <c r="B3415" s="390"/>
      <c r="C3415" s="24" t="s">
        <v>2607</v>
      </c>
      <c r="D3415" s="25" t="s">
        <v>682</v>
      </c>
      <c r="E3415" s="32">
        <v>1010</v>
      </c>
      <c r="F3415" s="39">
        <v>1010</v>
      </c>
    </row>
    <row r="3416" spans="1:6" x14ac:dyDescent="0.3">
      <c r="A3416" s="23"/>
      <c r="B3416" s="25"/>
      <c r="C3416" s="24" t="s">
        <v>5414</v>
      </c>
      <c r="D3416" s="25" t="s">
        <v>682</v>
      </c>
      <c r="E3416" s="32">
        <v>1210</v>
      </c>
      <c r="F3416" s="39">
        <v>1210</v>
      </c>
    </row>
    <row r="3417" spans="1:6" x14ac:dyDescent="0.3">
      <c r="A3417" s="23"/>
      <c r="B3417" s="25"/>
      <c r="C3417" s="24" t="s">
        <v>5434</v>
      </c>
      <c r="D3417" s="25" t="s">
        <v>1521</v>
      </c>
      <c r="E3417" s="32">
        <v>1600</v>
      </c>
      <c r="F3417" s="39">
        <v>1600</v>
      </c>
    </row>
    <row r="3418" spans="1:6" x14ac:dyDescent="0.3">
      <c r="A3418" s="23"/>
      <c r="B3418" s="25"/>
      <c r="C3418" s="24" t="s">
        <v>5382</v>
      </c>
      <c r="D3418" s="25" t="s">
        <v>351</v>
      </c>
      <c r="E3418" s="25" t="s">
        <v>5457</v>
      </c>
      <c r="F3418" s="26" t="s">
        <v>5457</v>
      </c>
    </row>
    <row r="3419" spans="1:6" x14ac:dyDescent="0.3">
      <c r="A3419" s="23"/>
      <c r="B3419" s="25"/>
      <c r="C3419" s="24" t="s">
        <v>5418</v>
      </c>
      <c r="D3419" s="25" t="s">
        <v>1521</v>
      </c>
      <c r="E3419" s="25" t="s">
        <v>5460</v>
      </c>
      <c r="F3419" s="26" t="s">
        <v>5460</v>
      </c>
    </row>
    <row r="3420" spans="1:6" x14ac:dyDescent="0.3">
      <c r="A3420" s="23"/>
      <c r="B3420" s="25"/>
      <c r="C3420" s="24" t="s">
        <v>422</v>
      </c>
      <c r="D3420" s="25" t="s">
        <v>423</v>
      </c>
      <c r="E3420" s="25">
        <v>1</v>
      </c>
      <c r="F3420" s="26">
        <v>1</v>
      </c>
    </row>
    <row r="3421" spans="1:6" x14ac:dyDescent="0.3">
      <c r="A3421" s="23"/>
      <c r="B3421" s="25"/>
      <c r="C3421" s="29" t="s">
        <v>424</v>
      </c>
      <c r="D3421" s="25" t="s">
        <v>254</v>
      </c>
      <c r="E3421" s="25" t="s">
        <v>5465</v>
      </c>
      <c r="F3421" s="26" t="s">
        <v>5474</v>
      </c>
    </row>
    <row r="3422" spans="1:6" x14ac:dyDescent="0.3">
      <c r="A3422" s="23"/>
      <c r="B3422" s="25"/>
      <c r="C3422" s="29" t="s">
        <v>284</v>
      </c>
      <c r="D3422" s="25"/>
      <c r="E3422" s="25"/>
      <c r="F3422" s="26"/>
    </row>
    <row r="3423" spans="1:6" x14ac:dyDescent="0.3">
      <c r="A3423" s="23"/>
      <c r="B3423" s="25"/>
      <c r="C3423" s="24" t="s">
        <v>5073</v>
      </c>
      <c r="D3423" s="25" t="s">
        <v>262</v>
      </c>
      <c r="E3423" s="25" t="s">
        <v>1486</v>
      </c>
      <c r="F3423" s="26" t="s">
        <v>431</v>
      </c>
    </row>
    <row r="3424" spans="1:6" ht="18" thickBot="1" x14ac:dyDescent="0.35">
      <c r="A3424" s="23"/>
      <c r="B3424" s="25"/>
      <c r="C3424" s="24" t="s">
        <v>4477</v>
      </c>
      <c r="D3424" s="25" t="s">
        <v>262</v>
      </c>
      <c r="E3424" s="25" t="s">
        <v>1486</v>
      </c>
      <c r="F3424" s="26" t="s">
        <v>431</v>
      </c>
    </row>
    <row r="3425" spans="1:6" ht="18" thickBot="1" x14ac:dyDescent="0.35">
      <c r="A3425" s="392"/>
      <c r="B3425" s="392"/>
      <c r="C3425" s="392"/>
      <c r="D3425" s="393"/>
      <c r="E3425" s="27">
        <v>10</v>
      </c>
      <c r="F3425" s="5">
        <v>20</v>
      </c>
    </row>
    <row r="3426" spans="1:6" x14ac:dyDescent="0.3">
      <c r="A3426" s="16" t="s">
        <v>5475</v>
      </c>
    </row>
    <row r="3427" spans="1:6" s="205" customFormat="1" ht="18" x14ac:dyDescent="0.3">
      <c r="A3427" s="15" t="s">
        <v>5476</v>
      </c>
    </row>
    <row r="3428" spans="1:6" x14ac:dyDescent="0.3">
      <c r="A3428" s="16" t="s">
        <v>211</v>
      </c>
    </row>
    <row r="3429" spans="1:6" x14ac:dyDescent="0.3">
      <c r="A3429" s="17" t="s">
        <v>5477</v>
      </c>
    </row>
    <row r="3430" spans="1:6" s="205" customFormat="1" ht="18" x14ac:dyDescent="0.3">
      <c r="A3430" s="15" t="s">
        <v>5478</v>
      </c>
    </row>
    <row r="3431" spans="1:6" ht="18" thickBot="1" x14ac:dyDescent="0.35">
      <c r="A3431" s="17" t="s">
        <v>249</v>
      </c>
    </row>
    <row r="3432" spans="1:6" ht="26.25" thickBot="1" x14ac:dyDescent="0.35">
      <c r="A3432" s="20" t="s">
        <v>0</v>
      </c>
      <c r="B3432" s="22" t="s">
        <v>217</v>
      </c>
      <c r="C3432" s="22" t="s">
        <v>250</v>
      </c>
      <c r="D3432" s="22" t="s">
        <v>251</v>
      </c>
      <c r="E3432" s="4" t="s">
        <v>477</v>
      </c>
    </row>
    <row r="3433" spans="1:6" ht="25.5" x14ac:dyDescent="0.3">
      <c r="A3433" s="20" t="s">
        <v>5479</v>
      </c>
      <c r="B3433" s="21" t="s">
        <v>5480</v>
      </c>
      <c r="C3433" s="28" t="s">
        <v>349</v>
      </c>
      <c r="D3433" s="22"/>
      <c r="E3433" s="4"/>
    </row>
    <row r="3434" spans="1:6" x14ac:dyDescent="0.3">
      <c r="A3434" s="23"/>
      <c r="B3434" s="25"/>
      <c r="C3434" s="24" t="s">
        <v>5481</v>
      </c>
      <c r="D3434" s="25" t="s">
        <v>351</v>
      </c>
      <c r="E3434" s="26" t="s">
        <v>5482</v>
      </c>
    </row>
    <row r="3435" spans="1:6" x14ac:dyDescent="0.3">
      <c r="A3435" s="23"/>
      <c r="B3435" s="25"/>
      <c r="C3435" s="24" t="s">
        <v>350</v>
      </c>
      <c r="D3435" s="25" t="s">
        <v>351</v>
      </c>
      <c r="E3435" s="39">
        <v>1580</v>
      </c>
    </row>
    <row r="3436" spans="1:6" x14ac:dyDescent="0.3">
      <c r="A3436" s="23"/>
      <c r="B3436" s="25"/>
      <c r="C3436" s="24" t="s">
        <v>422</v>
      </c>
      <c r="D3436" s="25" t="s">
        <v>423</v>
      </c>
      <c r="E3436" s="26">
        <v>5</v>
      </c>
    </row>
    <row r="3437" spans="1:6" x14ac:dyDescent="0.3">
      <c r="A3437" s="23"/>
      <c r="B3437" s="25"/>
      <c r="C3437" s="29" t="s">
        <v>5483</v>
      </c>
      <c r="D3437" s="25" t="s">
        <v>254</v>
      </c>
      <c r="E3437" s="26" t="s">
        <v>5090</v>
      </c>
    </row>
    <row r="3438" spans="1:6" x14ac:dyDescent="0.3">
      <c r="A3438" s="23"/>
      <c r="B3438" s="25"/>
      <c r="C3438" s="29" t="s">
        <v>284</v>
      </c>
      <c r="D3438" s="25"/>
      <c r="E3438" s="26"/>
    </row>
    <row r="3439" spans="1:6" x14ac:dyDescent="0.3">
      <c r="A3439" s="23"/>
      <c r="B3439" s="25"/>
      <c r="C3439" s="24" t="s">
        <v>363</v>
      </c>
      <c r="D3439" s="25" t="s">
        <v>262</v>
      </c>
      <c r="E3439" s="26" t="s">
        <v>399</v>
      </c>
    </row>
    <row r="3440" spans="1:6" ht="18" thickBot="1" x14ac:dyDescent="0.35">
      <c r="A3440" s="23"/>
      <c r="B3440" s="25"/>
      <c r="C3440" s="24" t="s">
        <v>1541</v>
      </c>
      <c r="D3440" s="25" t="s">
        <v>423</v>
      </c>
      <c r="E3440" s="26">
        <v>2</v>
      </c>
    </row>
    <row r="3441" spans="1:6" ht="18" thickBot="1" x14ac:dyDescent="0.35">
      <c r="A3441" s="392"/>
      <c r="B3441" s="392"/>
      <c r="C3441" s="392"/>
      <c r="D3441" s="393"/>
      <c r="E3441" s="5">
        <v>11</v>
      </c>
    </row>
    <row r="3442" spans="1:6" s="205" customFormat="1" ht="18" x14ac:dyDescent="0.3">
      <c r="A3442" s="15" t="s">
        <v>5484</v>
      </c>
    </row>
    <row r="3443" spans="1:6" ht="18" thickBot="1" x14ac:dyDescent="0.35">
      <c r="A3443" s="17" t="s">
        <v>249</v>
      </c>
    </row>
    <row r="3444" spans="1:6" ht="26.25" thickBot="1" x14ac:dyDescent="0.35">
      <c r="A3444" s="20" t="s">
        <v>0</v>
      </c>
      <c r="B3444" s="22" t="s">
        <v>217</v>
      </c>
      <c r="C3444" s="22" t="s">
        <v>250</v>
      </c>
      <c r="D3444" s="22" t="s">
        <v>251</v>
      </c>
      <c r="E3444" s="22" t="s">
        <v>5485</v>
      </c>
      <c r="F3444" s="4" t="s">
        <v>5486</v>
      </c>
    </row>
    <row r="3445" spans="1:6" x14ac:dyDescent="0.3">
      <c r="A3445" s="20" t="s">
        <v>5487</v>
      </c>
      <c r="B3445" s="389" t="s">
        <v>5488</v>
      </c>
      <c r="C3445" s="28" t="s">
        <v>349</v>
      </c>
      <c r="D3445" s="22"/>
      <c r="E3445" s="22"/>
      <c r="F3445" s="4"/>
    </row>
    <row r="3446" spans="1:6" x14ac:dyDescent="0.3">
      <c r="A3446" s="23"/>
      <c r="B3446" s="390"/>
      <c r="C3446" s="24" t="s">
        <v>2950</v>
      </c>
      <c r="D3446" s="25" t="s">
        <v>351</v>
      </c>
      <c r="E3446" s="25" t="s">
        <v>5489</v>
      </c>
      <c r="F3446" s="26" t="s">
        <v>5489</v>
      </c>
    </row>
    <row r="3447" spans="1:6" x14ac:dyDescent="0.3">
      <c r="A3447" s="23"/>
      <c r="B3447" s="25"/>
      <c r="C3447" s="24" t="s">
        <v>2944</v>
      </c>
      <c r="D3447" s="25" t="s">
        <v>351</v>
      </c>
      <c r="E3447" s="25" t="s">
        <v>5490</v>
      </c>
      <c r="F3447" s="26" t="s">
        <v>5491</v>
      </c>
    </row>
    <row r="3448" spans="1:6" x14ac:dyDescent="0.3">
      <c r="A3448" s="23"/>
      <c r="B3448" s="25"/>
      <c r="C3448" s="24" t="s">
        <v>350</v>
      </c>
      <c r="D3448" s="25" t="s">
        <v>351</v>
      </c>
      <c r="E3448" s="32">
        <v>3260</v>
      </c>
      <c r="F3448" s="39">
        <v>3650</v>
      </c>
    </row>
    <row r="3449" spans="1:6" x14ac:dyDescent="0.3">
      <c r="A3449" s="23"/>
      <c r="B3449" s="25"/>
      <c r="C3449" s="24" t="s">
        <v>422</v>
      </c>
      <c r="D3449" s="25" t="s">
        <v>423</v>
      </c>
      <c r="E3449" s="25">
        <v>5</v>
      </c>
      <c r="F3449" s="26">
        <v>5</v>
      </c>
    </row>
    <row r="3450" spans="1:6" x14ac:dyDescent="0.3">
      <c r="A3450" s="23"/>
      <c r="B3450" s="25"/>
      <c r="C3450" s="29" t="s">
        <v>2126</v>
      </c>
      <c r="D3450" s="25" t="s">
        <v>254</v>
      </c>
      <c r="E3450" s="25" t="s">
        <v>5492</v>
      </c>
      <c r="F3450" s="26" t="s">
        <v>5493</v>
      </c>
    </row>
    <row r="3451" spans="1:6" x14ac:dyDescent="0.3">
      <c r="A3451" s="23"/>
      <c r="B3451" s="25"/>
      <c r="C3451" s="29" t="s">
        <v>284</v>
      </c>
      <c r="D3451" s="25"/>
      <c r="E3451" s="25"/>
      <c r="F3451" s="26"/>
    </row>
    <row r="3452" spans="1:6" x14ac:dyDescent="0.3">
      <c r="A3452" s="23"/>
      <c r="B3452" s="25"/>
      <c r="C3452" s="24" t="s">
        <v>363</v>
      </c>
      <c r="D3452" s="25" t="s">
        <v>262</v>
      </c>
      <c r="E3452" s="25" t="s">
        <v>5494</v>
      </c>
      <c r="F3452" s="26" t="s">
        <v>1758</v>
      </c>
    </row>
    <row r="3453" spans="1:6" ht="18" thickBot="1" x14ac:dyDescent="0.35">
      <c r="A3453" s="23"/>
      <c r="B3453" s="25"/>
      <c r="C3453" s="24" t="s">
        <v>1541</v>
      </c>
      <c r="D3453" s="25" t="s">
        <v>423</v>
      </c>
      <c r="E3453" s="25">
        <v>2</v>
      </c>
      <c r="F3453" s="26">
        <v>2</v>
      </c>
    </row>
    <row r="3454" spans="1:6" ht="18" thickBot="1" x14ac:dyDescent="0.35">
      <c r="A3454" s="392"/>
      <c r="B3454" s="392"/>
      <c r="C3454" s="392"/>
      <c r="D3454" s="393"/>
      <c r="E3454" s="27">
        <v>11</v>
      </c>
      <c r="F3454" s="5">
        <v>21</v>
      </c>
    </row>
    <row r="3455" spans="1:6" s="205" customFormat="1" ht="18" x14ac:dyDescent="0.3">
      <c r="A3455" s="15" t="s">
        <v>9102</v>
      </c>
    </row>
    <row r="3456" spans="1:6" ht="18" thickBot="1" x14ac:dyDescent="0.35">
      <c r="A3456" s="17" t="s">
        <v>249</v>
      </c>
    </row>
    <row r="3457" spans="1:7" ht="26.25" thickBot="1" x14ac:dyDescent="0.35">
      <c r="A3457" s="20" t="s">
        <v>0</v>
      </c>
      <c r="B3457" s="22" t="s">
        <v>217</v>
      </c>
      <c r="C3457" s="22" t="s">
        <v>250</v>
      </c>
      <c r="D3457" s="22" t="s">
        <v>251</v>
      </c>
      <c r="E3457" s="4" t="s">
        <v>477</v>
      </c>
    </row>
    <row r="3458" spans="1:7" x14ac:dyDescent="0.3">
      <c r="A3458" s="20" t="s">
        <v>5495</v>
      </c>
      <c r="B3458" s="389" t="s">
        <v>5468</v>
      </c>
      <c r="C3458" s="28" t="s">
        <v>349</v>
      </c>
      <c r="D3458" s="22"/>
      <c r="E3458" s="4"/>
    </row>
    <row r="3459" spans="1:7" x14ac:dyDescent="0.3">
      <c r="A3459" s="23"/>
      <c r="B3459" s="390"/>
      <c r="C3459" s="24" t="s">
        <v>2950</v>
      </c>
      <c r="D3459" s="25" t="s">
        <v>351</v>
      </c>
      <c r="E3459" s="26" t="s">
        <v>5489</v>
      </c>
    </row>
    <row r="3460" spans="1:7" x14ac:dyDescent="0.3">
      <c r="A3460" s="23"/>
      <c r="B3460" s="25"/>
      <c r="C3460" s="24" t="s">
        <v>2944</v>
      </c>
      <c r="D3460" s="25" t="s">
        <v>351</v>
      </c>
      <c r="E3460" s="26" t="s">
        <v>5496</v>
      </c>
    </row>
    <row r="3461" spans="1:7" x14ac:dyDescent="0.3">
      <c r="A3461" s="23"/>
      <c r="B3461" s="25"/>
      <c r="C3461" s="24" t="s">
        <v>350</v>
      </c>
      <c r="D3461" s="25" t="s">
        <v>351</v>
      </c>
      <c r="E3461" s="39">
        <v>2940</v>
      </c>
    </row>
    <row r="3462" spans="1:7" x14ac:dyDescent="0.3">
      <c r="A3462" s="23"/>
      <c r="B3462" s="25"/>
      <c r="C3462" s="24" t="s">
        <v>422</v>
      </c>
      <c r="D3462" s="25" t="s">
        <v>423</v>
      </c>
      <c r="E3462" s="26">
        <v>5</v>
      </c>
    </row>
    <row r="3463" spans="1:7" x14ac:dyDescent="0.3">
      <c r="A3463" s="23"/>
      <c r="B3463" s="25"/>
      <c r="C3463" s="29" t="s">
        <v>2126</v>
      </c>
      <c r="D3463" s="25" t="s">
        <v>254</v>
      </c>
      <c r="E3463" s="26" t="s">
        <v>5497</v>
      </c>
    </row>
    <row r="3464" spans="1:7" x14ac:dyDescent="0.3">
      <c r="A3464" s="23"/>
      <c r="B3464" s="25"/>
      <c r="C3464" s="24" t="s">
        <v>363</v>
      </c>
      <c r="D3464" s="25" t="s">
        <v>262</v>
      </c>
      <c r="E3464" s="26" t="s">
        <v>1655</v>
      </c>
    </row>
    <row r="3465" spans="1:7" ht="18" thickBot="1" x14ac:dyDescent="0.35">
      <c r="A3465" s="23"/>
      <c r="B3465" s="25"/>
      <c r="C3465" s="24" t="s">
        <v>1541</v>
      </c>
      <c r="D3465" s="25" t="s">
        <v>423</v>
      </c>
      <c r="E3465" s="26">
        <v>2</v>
      </c>
    </row>
    <row r="3466" spans="1:7" ht="18" thickBot="1" x14ac:dyDescent="0.35">
      <c r="A3466" s="392"/>
      <c r="B3466" s="392"/>
      <c r="C3466" s="392"/>
      <c r="D3466" s="393"/>
      <c r="E3466" s="5">
        <v>11</v>
      </c>
    </row>
    <row r="3467" spans="1:7" s="205" customFormat="1" ht="18" x14ac:dyDescent="0.3">
      <c r="A3467" s="15" t="s">
        <v>5498</v>
      </c>
    </row>
    <row r="3468" spans="1:7" x14ac:dyDescent="0.3">
      <c r="A3468" s="16" t="s">
        <v>211</v>
      </c>
    </row>
    <row r="3469" spans="1:7" x14ac:dyDescent="0.3">
      <c r="A3469" s="17" t="s">
        <v>5499</v>
      </c>
    </row>
    <row r="3470" spans="1:7" s="205" customFormat="1" ht="18" x14ac:dyDescent="0.3">
      <c r="A3470" s="15" t="s">
        <v>9101</v>
      </c>
    </row>
    <row r="3471" spans="1:7" ht="18" thickBot="1" x14ac:dyDescent="0.35">
      <c r="A3471" s="17" t="s">
        <v>249</v>
      </c>
    </row>
    <row r="3472" spans="1:7" ht="18" thickBot="1" x14ac:dyDescent="0.35">
      <c r="A3472" s="386" t="s">
        <v>0</v>
      </c>
      <c r="B3472" s="396" t="s">
        <v>217</v>
      </c>
      <c r="C3472" s="396" t="s">
        <v>250</v>
      </c>
      <c r="D3472" s="396" t="s">
        <v>251</v>
      </c>
      <c r="E3472" s="462" t="s">
        <v>462</v>
      </c>
      <c r="F3472" s="490"/>
      <c r="G3472" s="463"/>
    </row>
    <row r="3473" spans="1:7" ht="18" thickBot="1" x14ac:dyDescent="0.35">
      <c r="A3473" s="388"/>
      <c r="B3473" s="397"/>
      <c r="C3473" s="397"/>
      <c r="D3473" s="397"/>
      <c r="E3473" s="22" t="s">
        <v>463</v>
      </c>
      <c r="F3473" s="22" t="s">
        <v>3864</v>
      </c>
      <c r="G3473" s="4" t="s">
        <v>3865</v>
      </c>
    </row>
    <row r="3474" spans="1:7" x14ac:dyDescent="0.3">
      <c r="A3474" s="20" t="s">
        <v>5500</v>
      </c>
      <c r="B3474" s="389" t="s">
        <v>5501</v>
      </c>
      <c r="C3474" s="28" t="s">
        <v>349</v>
      </c>
      <c r="D3474" s="22"/>
      <c r="E3474" s="22"/>
      <c r="F3474" s="22"/>
      <c r="G3474" s="4"/>
    </row>
    <row r="3475" spans="1:7" x14ac:dyDescent="0.3">
      <c r="A3475" s="23"/>
      <c r="B3475" s="390"/>
      <c r="C3475" s="24" t="s">
        <v>5502</v>
      </c>
      <c r="D3475" s="25" t="s">
        <v>4647</v>
      </c>
      <c r="E3475" s="25" t="s">
        <v>5503</v>
      </c>
      <c r="F3475" s="25" t="s">
        <v>5503</v>
      </c>
      <c r="G3475" s="26" t="s">
        <v>5503</v>
      </c>
    </row>
    <row r="3476" spans="1:7" x14ac:dyDescent="0.3">
      <c r="A3476" s="23"/>
      <c r="B3476" s="25"/>
      <c r="C3476" s="24" t="s">
        <v>5504</v>
      </c>
      <c r="D3476" s="25" t="s">
        <v>351</v>
      </c>
      <c r="E3476" s="25" t="s">
        <v>5383</v>
      </c>
      <c r="F3476" s="25" t="s">
        <v>5383</v>
      </c>
      <c r="G3476" s="26" t="s">
        <v>5383</v>
      </c>
    </row>
    <row r="3477" spans="1:7" x14ac:dyDescent="0.3">
      <c r="A3477" s="23"/>
      <c r="B3477" s="25"/>
      <c r="C3477" s="24" t="s">
        <v>5505</v>
      </c>
      <c r="D3477" s="25" t="s">
        <v>351</v>
      </c>
      <c r="E3477" s="25" t="s">
        <v>5506</v>
      </c>
      <c r="F3477" s="25" t="s">
        <v>5506</v>
      </c>
      <c r="G3477" s="26" t="s">
        <v>5506</v>
      </c>
    </row>
    <row r="3478" spans="1:7" x14ac:dyDescent="0.3">
      <c r="A3478" s="23"/>
      <c r="B3478" s="25"/>
      <c r="C3478" s="24" t="s">
        <v>422</v>
      </c>
      <c r="D3478" s="25" t="s">
        <v>423</v>
      </c>
      <c r="E3478" s="25">
        <v>5</v>
      </c>
      <c r="F3478" s="25">
        <v>5</v>
      </c>
      <c r="G3478" s="26">
        <v>5</v>
      </c>
    </row>
    <row r="3479" spans="1:7" x14ac:dyDescent="0.3">
      <c r="A3479" s="23"/>
      <c r="B3479" s="25"/>
      <c r="C3479" s="29" t="s">
        <v>2126</v>
      </c>
      <c r="D3479" s="25" t="s">
        <v>254</v>
      </c>
      <c r="E3479" s="25" t="s">
        <v>1623</v>
      </c>
      <c r="F3479" s="25" t="s">
        <v>5507</v>
      </c>
      <c r="G3479" s="26" t="s">
        <v>5508</v>
      </c>
    </row>
    <row r="3480" spans="1:7" x14ac:dyDescent="0.3">
      <c r="A3480" s="23"/>
      <c r="B3480" s="25"/>
      <c r="C3480" s="24" t="s">
        <v>260</v>
      </c>
      <c r="D3480" s="25"/>
      <c r="E3480" s="25"/>
      <c r="F3480" s="25"/>
      <c r="G3480" s="26"/>
    </row>
    <row r="3481" spans="1:7" x14ac:dyDescent="0.3">
      <c r="A3481" s="23"/>
      <c r="B3481" s="25"/>
      <c r="C3481" s="24" t="s">
        <v>3867</v>
      </c>
      <c r="D3481" s="25" t="s">
        <v>262</v>
      </c>
      <c r="E3481" s="25" t="s">
        <v>832</v>
      </c>
      <c r="F3481" s="25" t="s">
        <v>358</v>
      </c>
      <c r="G3481" s="26" t="s">
        <v>797</v>
      </c>
    </row>
    <row r="3482" spans="1:7" x14ac:dyDescent="0.3">
      <c r="A3482" s="23"/>
      <c r="B3482" s="25"/>
      <c r="C3482" s="24" t="s">
        <v>3868</v>
      </c>
      <c r="D3482" s="25" t="s">
        <v>262</v>
      </c>
      <c r="E3482" s="25" t="s">
        <v>832</v>
      </c>
      <c r="F3482" s="25" t="s">
        <v>358</v>
      </c>
      <c r="G3482" s="26" t="s">
        <v>228</v>
      </c>
    </row>
    <row r="3483" spans="1:7" x14ac:dyDescent="0.3">
      <c r="A3483" s="23"/>
      <c r="B3483" s="25"/>
      <c r="C3483" s="24" t="s">
        <v>3869</v>
      </c>
      <c r="D3483" s="25" t="s">
        <v>262</v>
      </c>
      <c r="E3483" s="25" t="s">
        <v>228</v>
      </c>
      <c r="F3483" s="25" t="s">
        <v>228</v>
      </c>
      <c r="G3483" s="26" t="s">
        <v>797</v>
      </c>
    </row>
    <row r="3484" spans="1:7" ht="18" thickBot="1" x14ac:dyDescent="0.35">
      <c r="A3484" s="23"/>
      <c r="B3484" s="25"/>
      <c r="C3484" s="24" t="s">
        <v>1541</v>
      </c>
      <c r="D3484" s="25" t="s">
        <v>423</v>
      </c>
      <c r="E3484" s="25">
        <v>2</v>
      </c>
      <c r="F3484" s="25">
        <v>2</v>
      </c>
      <c r="G3484" s="26">
        <v>2</v>
      </c>
    </row>
    <row r="3485" spans="1:7" ht="18" thickBot="1" x14ac:dyDescent="0.35">
      <c r="A3485" s="392"/>
      <c r="B3485" s="392"/>
      <c r="C3485" s="392"/>
      <c r="D3485" s="393"/>
      <c r="E3485" s="27">
        <v>11</v>
      </c>
      <c r="F3485" s="27">
        <v>21</v>
      </c>
      <c r="G3485" s="5">
        <v>31</v>
      </c>
    </row>
    <row r="3486" spans="1:7" s="205" customFormat="1" ht="18" x14ac:dyDescent="0.3">
      <c r="A3486" s="15" t="s">
        <v>5509</v>
      </c>
    </row>
    <row r="3487" spans="1:7" ht="18" thickBot="1" x14ac:dyDescent="0.35">
      <c r="A3487" s="17" t="s">
        <v>249</v>
      </c>
    </row>
    <row r="3488" spans="1:7" ht="18" thickBot="1" x14ac:dyDescent="0.35">
      <c r="A3488" s="386" t="s">
        <v>0</v>
      </c>
      <c r="B3488" s="396" t="s">
        <v>217</v>
      </c>
      <c r="C3488" s="396" t="s">
        <v>250</v>
      </c>
      <c r="D3488" s="396" t="s">
        <v>251</v>
      </c>
      <c r="E3488" s="462" t="s">
        <v>462</v>
      </c>
      <c r="F3488" s="490"/>
      <c r="G3488" s="463"/>
    </row>
    <row r="3489" spans="1:7" ht="18" thickBot="1" x14ac:dyDescent="0.35">
      <c r="A3489" s="388"/>
      <c r="B3489" s="397"/>
      <c r="C3489" s="397"/>
      <c r="D3489" s="397"/>
      <c r="E3489" s="22" t="s">
        <v>463</v>
      </c>
      <c r="F3489" s="22" t="s">
        <v>3864</v>
      </c>
      <c r="G3489" s="4" t="s">
        <v>3865</v>
      </c>
    </row>
    <row r="3490" spans="1:7" x14ac:dyDescent="0.3">
      <c r="A3490" s="20" t="s">
        <v>5510</v>
      </c>
      <c r="B3490" s="389" t="s">
        <v>5511</v>
      </c>
      <c r="C3490" s="28" t="s">
        <v>349</v>
      </c>
      <c r="D3490" s="22"/>
      <c r="E3490" s="22"/>
      <c r="F3490" s="22"/>
      <c r="G3490" s="4"/>
    </row>
    <row r="3491" spans="1:7" x14ac:dyDescent="0.3">
      <c r="A3491" s="23"/>
      <c r="B3491" s="390"/>
      <c r="C3491" s="24" t="s">
        <v>5502</v>
      </c>
      <c r="D3491" s="25" t="s">
        <v>4647</v>
      </c>
      <c r="E3491" s="25" t="s">
        <v>5512</v>
      </c>
      <c r="F3491" s="25" t="s">
        <v>5512</v>
      </c>
      <c r="G3491" s="26" t="s">
        <v>5512</v>
      </c>
    </row>
    <row r="3492" spans="1:7" x14ac:dyDescent="0.3">
      <c r="A3492" s="23"/>
      <c r="B3492" s="25"/>
      <c r="C3492" s="24" t="s">
        <v>5513</v>
      </c>
      <c r="D3492" s="25" t="s">
        <v>351</v>
      </c>
      <c r="E3492" s="25" t="s">
        <v>5514</v>
      </c>
      <c r="F3492" s="25" t="s">
        <v>5514</v>
      </c>
      <c r="G3492" s="26" t="s">
        <v>5514</v>
      </c>
    </row>
    <row r="3493" spans="1:7" x14ac:dyDescent="0.3">
      <c r="A3493" s="23"/>
      <c r="B3493" s="25"/>
      <c r="C3493" s="24" t="s">
        <v>5505</v>
      </c>
      <c r="D3493" s="25" t="s">
        <v>351</v>
      </c>
      <c r="E3493" s="25" t="s">
        <v>5515</v>
      </c>
      <c r="F3493" s="25" t="s">
        <v>5515</v>
      </c>
      <c r="G3493" s="26" t="s">
        <v>5515</v>
      </c>
    </row>
    <row r="3494" spans="1:7" x14ac:dyDescent="0.3">
      <c r="A3494" s="23"/>
      <c r="B3494" s="25"/>
      <c r="C3494" s="24" t="s">
        <v>422</v>
      </c>
      <c r="D3494" s="25" t="s">
        <v>423</v>
      </c>
      <c r="E3494" s="25">
        <v>5</v>
      </c>
      <c r="F3494" s="25">
        <v>5</v>
      </c>
      <c r="G3494" s="26">
        <v>5</v>
      </c>
    </row>
    <row r="3495" spans="1:7" x14ac:dyDescent="0.3">
      <c r="A3495" s="23"/>
      <c r="B3495" s="25"/>
      <c r="C3495" s="29" t="s">
        <v>2126</v>
      </c>
      <c r="D3495" s="25" t="s">
        <v>254</v>
      </c>
      <c r="E3495" s="25" t="s">
        <v>5516</v>
      </c>
      <c r="F3495" s="25" t="s">
        <v>5437</v>
      </c>
      <c r="G3495" s="26" t="s">
        <v>5517</v>
      </c>
    </row>
    <row r="3496" spans="1:7" x14ac:dyDescent="0.3">
      <c r="A3496" s="23"/>
      <c r="B3496" s="25"/>
      <c r="C3496" s="29" t="s">
        <v>260</v>
      </c>
      <c r="D3496" s="25"/>
      <c r="E3496" s="25"/>
      <c r="F3496" s="25"/>
      <c r="G3496" s="26"/>
    </row>
    <row r="3497" spans="1:7" x14ac:dyDescent="0.3">
      <c r="A3497" s="23"/>
      <c r="B3497" s="25"/>
      <c r="C3497" s="24" t="s">
        <v>3867</v>
      </c>
      <c r="D3497" s="25" t="s">
        <v>262</v>
      </c>
      <c r="E3497" s="25" t="s">
        <v>832</v>
      </c>
      <c r="F3497" s="25" t="s">
        <v>358</v>
      </c>
      <c r="G3497" s="26" t="s">
        <v>797</v>
      </c>
    </row>
    <row r="3498" spans="1:7" x14ac:dyDescent="0.3">
      <c r="A3498" s="23"/>
      <c r="B3498" s="25"/>
      <c r="C3498" s="24" t="s">
        <v>3868</v>
      </c>
      <c r="D3498" s="25" t="s">
        <v>262</v>
      </c>
      <c r="E3498" s="25" t="s">
        <v>832</v>
      </c>
      <c r="F3498" s="25" t="s">
        <v>358</v>
      </c>
      <c r="G3498" s="26" t="s">
        <v>228</v>
      </c>
    </row>
    <row r="3499" spans="1:7" x14ac:dyDescent="0.3">
      <c r="A3499" s="23"/>
      <c r="B3499" s="25"/>
      <c r="C3499" s="24" t="s">
        <v>3869</v>
      </c>
      <c r="D3499" s="25" t="s">
        <v>262</v>
      </c>
      <c r="E3499" s="25" t="s">
        <v>228</v>
      </c>
      <c r="F3499" s="25" t="s">
        <v>228</v>
      </c>
      <c r="G3499" s="26" t="s">
        <v>797</v>
      </c>
    </row>
    <row r="3500" spans="1:7" ht="18" thickBot="1" x14ac:dyDescent="0.35">
      <c r="A3500" s="23"/>
      <c r="B3500" s="25"/>
      <c r="C3500" s="24" t="s">
        <v>1541</v>
      </c>
      <c r="D3500" s="25" t="s">
        <v>423</v>
      </c>
      <c r="E3500" s="25">
        <v>2</v>
      </c>
      <c r="F3500" s="25">
        <v>2</v>
      </c>
      <c r="G3500" s="26">
        <v>2</v>
      </c>
    </row>
    <row r="3501" spans="1:7" ht="18" thickBot="1" x14ac:dyDescent="0.35">
      <c r="A3501" s="392"/>
      <c r="B3501" s="392"/>
      <c r="C3501" s="392"/>
      <c r="D3501" s="393"/>
      <c r="E3501" s="27">
        <v>11</v>
      </c>
      <c r="F3501" s="27">
        <v>21</v>
      </c>
      <c r="G3501" s="5">
        <v>31</v>
      </c>
    </row>
    <row r="3502" spans="1:7" s="205" customFormat="1" ht="18" x14ac:dyDescent="0.3">
      <c r="A3502" s="15" t="s">
        <v>5518</v>
      </c>
    </row>
    <row r="3503" spans="1:7" ht="18" thickBot="1" x14ac:dyDescent="0.35">
      <c r="A3503" s="17" t="s">
        <v>249</v>
      </c>
    </row>
    <row r="3504" spans="1:7" ht="18" thickBot="1" x14ac:dyDescent="0.35">
      <c r="A3504" s="386" t="s">
        <v>0</v>
      </c>
      <c r="B3504" s="396" t="s">
        <v>217</v>
      </c>
      <c r="C3504" s="396" t="s">
        <v>250</v>
      </c>
      <c r="D3504" s="396" t="s">
        <v>251</v>
      </c>
      <c r="E3504" s="462" t="s">
        <v>3757</v>
      </c>
      <c r="F3504" s="490"/>
      <c r="G3504" s="463"/>
    </row>
    <row r="3505" spans="1:7" ht="18" thickBot="1" x14ac:dyDescent="0.35">
      <c r="A3505" s="388"/>
      <c r="B3505" s="397"/>
      <c r="C3505" s="397"/>
      <c r="D3505" s="397"/>
      <c r="E3505" s="22" t="s">
        <v>463</v>
      </c>
      <c r="F3505" s="22" t="s">
        <v>3864</v>
      </c>
      <c r="G3505" s="4" t="s">
        <v>3865</v>
      </c>
    </row>
    <row r="3506" spans="1:7" x14ac:dyDescent="0.3">
      <c r="A3506" s="20" t="s">
        <v>5519</v>
      </c>
      <c r="B3506" s="389" t="s">
        <v>5402</v>
      </c>
      <c r="C3506" s="28" t="s">
        <v>349</v>
      </c>
      <c r="D3506" s="22"/>
      <c r="E3506" s="22"/>
      <c r="F3506" s="22"/>
      <c r="G3506" s="4"/>
    </row>
    <row r="3507" spans="1:7" x14ac:dyDescent="0.3">
      <c r="A3507" s="23"/>
      <c r="B3507" s="390"/>
      <c r="C3507" s="24" t="s">
        <v>5520</v>
      </c>
      <c r="D3507" s="25" t="s">
        <v>4647</v>
      </c>
      <c r="E3507" s="25" t="s">
        <v>5503</v>
      </c>
      <c r="F3507" s="25" t="s">
        <v>5503</v>
      </c>
      <c r="G3507" s="26" t="s">
        <v>5503</v>
      </c>
    </row>
    <row r="3508" spans="1:7" x14ac:dyDescent="0.3">
      <c r="A3508" s="23"/>
      <c r="B3508" s="25"/>
      <c r="C3508" s="24" t="s">
        <v>5513</v>
      </c>
      <c r="D3508" s="25" t="s">
        <v>351</v>
      </c>
      <c r="E3508" s="25" t="s">
        <v>5521</v>
      </c>
      <c r="F3508" s="25" t="s">
        <v>5521</v>
      </c>
      <c r="G3508" s="26" t="s">
        <v>5521</v>
      </c>
    </row>
    <row r="3509" spans="1:7" x14ac:dyDescent="0.3">
      <c r="A3509" s="23"/>
      <c r="B3509" s="25"/>
      <c r="C3509" s="24" t="s">
        <v>5505</v>
      </c>
      <c r="D3509" s="25" t="s">
        <v>351</v>
      </c>
      <c r="E3509" s="25" t="s">
        <v>5522</v>
      </c>
      <c r="F3509" s="25" t="s">
        <v>5522</v>
      </c>
      <c r="G3509" s="26" t="s">
        <v>5522</v>
      </c>
    </row>
    <row r="3510" spans="1:7" x14ac:dyDescent="0.3">
      <c r="A3510" s="23"/>
      <c r="B3510" s="25"/>
      <c r="C3510" s="24" t="s">
        <v>422</v>
      </c>
      <c r="D3510" s="25" t="s">
        <v>423</v>
      </c>
      <c r="E3510" s="25">
        <v>5</v>
      </c>
      <c r="F3510" s="25">
        <v>5</v>
      </c>
      <c r="G3510" s="26">
        <v>5</v>
      </c>
    </row>
    <row r="3511" spans="1:7" x14ac:dyDescent="0.3">
      <c r="A3511" s="23"/>
      <c r="B3511" s="25"/>
      <c r="C3511" s="29" t="s">
        <v>2126</v>
      </c>
      <c r="D3511" s="25" t="s">
        <v>254</v>
      </c>
      <c r="E3511" s="25" t="s">
        <v>5523</v>
      </c>
      <c r="F3511" s="25" t="s">
        <v>5524</v>
      </c>
      <c r="G3511" s="26" t="s">
        <v>1640</v>
      </c>
    </row>
    <row r="3512" spans="1:7" x14ac:dyDescent="0.3">
      <c r="A3512" s="23"/>
      <c r="B3512" s="25"/>
      <c r="C3512" s="29" t="s">
        <v>260</v>
      </c>
      <c r="D3512" s="25"/>
      <c r="E3512" s="25"/>
      <c r="F3512" s="25"/>
      <c r="G3512" s="26"/>
    </row>
    <row r="3513" spans="1:7" x14ac:dyDescent="0.3">
      <c r="A3513" s="23"/>
      <c r="B3513" s="25"/>
      <c r="C3513" s="24" t="s">
        <v>3867</v>
      </c>
      <c r="D3513" s="25" t="s">
        <v>262</v>
      </c>
      <c r="E3513" s="25" t="s">
        <v>832</v>
      </c>
      <c r="F3513" s="25" t="s">
        <v>358</v>
      </c>
      <c r="G3513" s="26" t="s">
        <v>797</v>
      </c>
    </row>
    <row r="3514" spans="1:7" x14ac:dyDescent="0.3">
      <c r="A3514" s="23"/>
      <c r="B3514" s="25"/>
      <c r="C3514" s="24" t="s">
        <v>3868</v>
      </c>
      <c r="D3514" s="25" t="s">
        <v>262</v>
      </c>
      <c r="E3514" s="25" t="s">
        <v>832</v>
      </c>
      <c r="F3514" s="25" t="s">
        <v>358</v>
      </c>
      <c r="G3514" s="26" t="s">
        <v>228</v>
      </c>
    </row>
    <row r="3515" spans="1:7" x14ac:dyDescent="0.3">
      <c r="A3515" s="23"/>
      <c r="B3515" s="25"/>
      <c r="C3515" s="24" t="s">
        <v>3869</v>
      </c>
      <c r="D3515" s="25" t="s">
        <v>262</v>
      </c>
      <c r="E3515" s="25" t="s">
        <v>228</v>
      </c>
      <c r="F3515" s="25" t="s">
        <v>228</v>
      </c>
      <c r="G3515" s="26" t="s">
        <v>797</v>
      </c>
    </row>
    <row r="3516" spans="1:7" ht="18" thickBot="1" x14ac:dyDescent="0.35">
      <c r="A3516" s="23"/>
      <c r="B3516" s="25"/>
      <c r="C3516" s="24" t="s">
        <v>1541</v>
      </c>
      <c r="D3516" s="25" t="s">
        <v>423</v>
      </c>
      <c r="E3516" s="25">
        <v>2</v>
      </c>
      <c r="F3516" s="25">
        <v>2</v>
      </c>
      <c r="G3516" s="26">
        <v>2</v>
      </c>
    </row>
    <row r="3517" spans="1:7" ht="18" thickBot="1" x14ac:dyDescent="0.35">
      <c r="A3517" s="392"/>
      <c r="B3517" s="392"/>
      <c r="C3517" s="392"/>
      <c r="D3517" s="393"/>
      <c r="E3517" s="27">
        <v>11</v>
      </c>
      <c r="F3517" s="27">
        <v>21</v>
      </c>
      <c r="G3517" s="5">
        <v>31</v>
      </c>
    </row>
    <row r="3518" spans="1:7" s="205" customFormat="1" ht="18" x14ac:dyDescent="0.3">
      <c r="A3518" s="15" t="s">
        <v>5525</v>
      </c>
    </row>
    <row r="3519" spans="1:7" ht="18" thickBot="1" x14ac:dyDescent="0.35">
      <c r="A3519" s="17" t="s">
        <v>249</v>
      </c>
    </row>
    <row r="3520" spans="1:7" ht="18" thickBot="1" x14ac:dyDescent="0.35">
      <c r="A3520" s="386" t="s">
        <v>0</v>
      </c>
      <c r="B3520" s="396" t="s">
        <v>217</v>
      </c>
      <c r="C3520" s="396" t="s">
        <v>250</v>
      </c>
      <c r="D3520" s="396" t="s">
        <v>251</v>
      </c>
      <c r="E3520" s="462" t="s">
        <v>3757</v>
      </c>
      <c r="F3520" s="490"/>
      <c r="G3520" s="463"/>
    </row>
    <row r="3521" spans="1:7" ht="18" thickBot="1" x14ac:dyDescent="0.35">
      <c r="A3521" s="388"/>
      <c r="B3521" s="397"/>
      <c r="C3521" s="397"/>
      <c r="D3521" s="397"/>
      <c r="E3521" s="22" t="s">
        <v>463</v>
      </c>
      <c r="F3521" s="22" t="s">
        <v>3864</v>
      </c>
      <c r="G3521" s="4" t="s">
        <v>3865</v>
      </c>
    </row>
    <row r="3522" spans="1:7" x14ac:dyDescent="0.3">
      <c r="A3522" s="20" t="s">
        <v>5526</v>
      </c>
      <c r="B3522" s="389" t="s">
        <v>5527</v>
      </c>
      <c r="C3522" s="28" t="s">
        <v>349</v>
      </c>
      <c r="D3522" s="22"/>
      <c r="E3522" s="22"/>
      <c r="F3522" s="22"/>
      <c r="G3522" s="4"/>
    </row>
    <row r="3523" spans="1:7" x14ac:dyDescent="0.3">
      <c r="A3523" s="23"/>
      <c r="B3523" s="390"/>
      <c r="C3523" s="24" t="s">
        <v>5502</v>
      </c>
      <c r="D3523" s="25" t="s">
        <v>4647</v>
      </c>
      <c r="E3523" s="25" t="s">
        <v>5512</v>
      </c>
      <c r="F3523" s="25" t="s">
        <v>5512</v>
      </c>
      <c r="G3523" s="26" t="s">
        <v>5512</v>
      </c>
    </row>
    <row r="3524" spans="1:7" x14ac:dyDescent="0.3">
      <c r="A3524" s="23"/>
      <c r="B3524" s="390"/>
      <c r="C3524" s="24" t="s">
        <v>5513</v>
      </c>
      <c r="D3524" s="25" t="s">
        <v>351</v>
      </c>
      <c r="E3524" s="25" t="s">
        <v>5089</v>
      </c>
      <c r="F3524" s="25" t="s">
        <v>5089</v>
      </c>
      <c r="G3524" s="26" t="s">
        <v>5089</v>
      </c>
    </row>
    <row r="3525" spans="1:7" x14ac:dyDescent="0.3">
      <c r="A3525" s="23"/>
      <c r="B3525" s="25"/>
      <c r="C3525" s="24" t="s">
        <v>5505</v>
      </c>
      <c r="D3525" s="25" t="s">
        <v>351</v>
      </c>
      <c r="E3525" s="25" t="s">
        <v>5515</v>
      </c>
      <c r="F3525" s="25" t="s">
        <v>5515</v>
      </c>
      <c r="G3525" s="26" t="s">
        <v>5515</v>
      </c>
    </row>
    <row r="3526" spans="1:7" x14ac:dyDescent="0.3">
      <c r="A3526" s="23"/>
      <c r="B3526" s="25"/>
      <c r="C3526" s="24" t="s">
        <v>422</v>
      </c>
      <c r="D3526" s="25" t="s">
        <v>423</v>
      </c>
      <c r="E3526" s="25">
        <v>5</v>
      </c>
      <c r="F3526" s="25">
        <v>5</v>
      </c>
      <c r="G3526" s="26">
        <v>5</v>
      </c>
    </row>
    <row r="3527" spans="1:7" x14ac:dyDescent="0.3">
      <c r="A3527" s="23"/>
      <c r="B3527" s="25"/>
      <c r="C3527" s="29" t="s">
        <v>2126</v>
      </c>
      <c r="D3527" s="25" t="s">
        <v>254</v>
      </c>
      <c r="E3527" s="25" t="s">
        <v>5528</v>
      </c>
      <c r="F3527" s="25" t="s">
        <v>5529</v>
      </c>
      <c r="G3527" s="26" t="s">
        <v>5530</v>
      </c>
    </row>
    <row r="3528" spans="1:7" x14ac:dyDescent="0.3">
      <c r="A3528" s="23"/>
      <c r="B3528" s="25"/>
      <c r="C3528" s="29" t="s">
        <v>260</v>
      </c>
      <c r="D3528" s="25"/>
      <c r="E3528" s="25"/>
      <c r="F3528" s="25"/>
      <c r="G3528" s="26"/>
    </row>
    <row r="3529" spans="1:7" x14ac:dyDescent="0.3">
      <c r="A3529" s="23"/>
      <c r="B3529" s="25"/>
      <c r="C3529" s="24" t="s">
        <v>3867</v>
      </c>
      <c r="D3529" s="25" t="s">
        <v>262</v>
      </c>
      <c r="E3529" s="25" t="s">
        <v>832</v>
      </c>
      <c r="F3529" s="25" t="s">
        <v>358</v>
      </c>
      <c r="G3529" s="26" t="s">
        <v>797</v>
      </c>
    </row>
    <row r="3530" spans="1:7" x14ac:dyDescent="0.3">
      <c r="A3530" s="23"/>
      <c r="B3530" s="25"/>
      <c r="C3530" s="24" t="s">
        <v>3868</v>
      </c>
      <c r="D3530" s="25" t="s">
        <v>262</v>
      </c>
      <c r="E3530" s="25" t="s">
        <v>832</v>
      </c>
      <c r="F3530" s="25" t="s">
        <v>358</v>
      </c>
      <c r="G3530" s="26" t="s">
        <v>228</v>
      </c>
    </row>
    <row r="3531" spans="1:7" x14ac:dyDescent="0.3">
      <c r="A3531" s="23"/>
      <c r="B3531" s="25"/>
      <c r="C3531" s="24" t="s">
        <v>3869</v>
      </c>
      <c r="D3531" s="25" t="s">
        <v>262</v>
      </c>
      <c r="E3531" s="25" t="s">
        <v>228</v>
      </c>
      <c r="F3531" s="25" t="s">
        <v>228</v>
      </c>
      <c r="G3531" s="26" t="s">
        <v>797</v>
      </c>
    </row>
    <row r="3532" spans="1:7" ht="18" thickBot="1" x14ac:dyDescent="0.35">
      <c r="A3532" s="23"/>
      <c r="B3532" s="25"/>
      <c r="C3532" s="24" t="s">
        <v>1541</v>
      </c>
      <c r="D3532" s="25" t="s">
        <v>423</v>
      </c>
      <c r="E3532" s="25">
        <v>2</v>
      </c>
      <c r="F3532" s="25">
        <v>2</v>
      </c>
      <c r="G3532" s="26">
        <v>2</v>
      </c>
    </row>
    <row r="3533" spans="1:7" ht="18" thickBot="1" x14ac:dyDescent="0.35">
      <c r="A3533" s="392"/>
      <c r="B3533" s="392"/>
      <c r="C3533" s="392"/>
      <c r="D3533" s="393"/>
      <c r="E3533" s="27">
        <v>11</v>
      </c>
      <c r="F3533" s="27">
        <v>21</v>
      </c>
      <c r="G3533" s="5">
        <v>31</v>
      </c>
    </row>
    <row r="3534" spans="1:7" s="205" customFormat="1" ht="18" x14ac:dyDescent="0.3">
      <c r="A3534" s="15" t="s">
        <v>5531</v>
      </c>
    </row>
    <row r="3535" spans="1:7" x14ac:dyDescent="0.3">
      <c r="A3535" s="16" t="s">
        <v>211</v>
      </c>
    </row>
    <row r="3536" spans="1:7" x14ac:dyDescent="0.3">
      <c r="A3536" s="17" t="s">
        <v>5532</v>
      </c>
    </row>
    <row r="3537" spans="1:7" s="205" customFormat="1" ht="18" x14ac:dyDescent="0.3">
      <c r="A3537" s="15" t="s">
        <v>9109</v>
      </c>
    </row>
    <row r="3538" spans="1:7" ht="18" thickBot="1" x14ac:dyDescent="0.35">
      <c r="A3538" s="17" t="s">
        <v>249</v>
      </c>
    </row>
    <row r="3539" spans="1:7" ht="18" thickBot="1" x14ac:dyDescent="0.35">
      <c r="A3539" s="386" t="s">
        <v>0</v>
      </c>
      <c r="B3539" s="396" t="s">
        <v>217</v>
      </c>
      <c r="C3539" s="396" t="s">
        <v>250</v>
      </c>
      <c r="D3539" s="396" t="s">
        <v>251</v>
      </c>
      <c r="E3539" s="462" t="s">
        <v>462</v>
      </c>
      <c r="F3539" s="490"/>
      <c r="G3539" s="463"/>
    </row>
    <row r="3540" spans="1:7" ht="18" thickBot="1" x14ac:dyDescent="0.35">
      <c r="A3540" s="388"/>
      <c r="B3540" s="397"/>
      <c r="C3540" s="397"/>
      <c r="D3540" s="397"/>
      <c r="E3540" s="22" t="s">
        <v>463</v>
      </c>
      <c r="F3540" s="22" t="s">
        <v>3864</v>
      </c>
      <c r="G3540" s="4" t="s">
        <v>3865</v>
      </c>
    </row>
    <row r="3541" spans="1:7" x14ac:dyDescent="0.3">
      <c r="A3541" s="20" t="s">
        <v>5533</v>
      </c>
      <c r="B3541" s="389" t="s">
        <v>5501</v>
      </c>
      <c r="C3541" s="28" t="s">
        <v>349</v>
      </c>
      <c r="D3541" s="22"/>
      <c r="E3541" s="22"/>
      <c r="F3541" s="22"/>
      <c r="G3541" s="4"/>
    </row>
    <row r="3542" spans="1:7" x14ac:dyDescent="0.3">
      <c r="A3542" s="23"/>
      <c r="B3542" s="390"/>
      <c r="C3542" s="24" t="s">
        <v>2950</v>
      </c>
      <c r="D3542" s="25" t="s">
        <v>351</v>
      </c>
      <c r="E3542" s="25" t="s">
        <v>5489</v>
      </c>
      <c r="F3542" s="25" t="s">
        <v>5489</v>
      </c>
      <c r="G3542" s="26" t="s">
        <v>5489</v>
      </c>
    </row>
    <row r="3543" spans="1:7" x14ac:dyDescent="0.3">
      <c r="A3543" s="23"/>
      <c r="B3543" s="25"/>
      <c r="C3543" s="24" t="s">
        <v>2944</v>
      </c>
      <c r="D3543" s="25" t="s">
        <v>351</v>
      </c>
      <c r="E3543" s="25" t="s">
        <v>5534</v>
      </c>
      <c r="F3543" s="25" t="s">
        <v>5534</v>
      </c>
      <c r="G3543" s="26" t="s">
        <v>5534</v>
      </c>
    </row>
    <row r="3544" spans="1:7" x14ac:dyDescent="0.3">
      <c r="A3544" s="23"/>
      <c r="B3544" s="25"/>
      <c r="C3544" s="24" t="s">
        <v>5505</v>
      </c>
      <c r="D3544" s="25" t="s">
        <v>351</v>
      </c>
      <c r="E3544" s="25" t="s">
        <v>5506</v>
      </c>
      <c r="F3544" s="25" t="s">
        <v>5506</v>
      </c>
      <c r="G3544" s="26" t="s">
        <v>5506</v>
      </c>
    </row>
    <row r="3545" spans="1:7" x14ac:dyDescent="0.3">
      <c r="A3545" s="23"/>
      <c r="B3545" s="25"/>
      <c r="C3545" s="24" t="s">
        <v>350</v>
      </c>
      <c r="D3545" s="25" t="s">
        <v>351</v>
      </c>
      <c r="E3545" s="32">
        <v>5500</v>
      </c>
      <c r="F3545" s="32">
        <v>5500</v>
      </c>
      <c r="G3545" s="39">
        <v>5500</v>
      </c>
    </row>
    <row r="3546" spans="1:7" x14ac:dyDescent="0.3">
      <c r="A3546" s="23"/>
      <c r="B3546" s="25"/>
      <c r="C3546" s="24" t="s">
        <v>422</v>
      </c>
      <c r="D3546" s="25" t="s">
        <v>423</v>
      </c>
      <c r="E3546" s="25">
        <v>5</v>
      </c>
      <c r="F3546" s="25">
        <v>5</v>
      </c>
      <c r="G3546" s="26">
        <v>5</v>
      </c>
    </row>
    <row r="3547" spans="1:7" x14ac:dyDescent="0.3">
      <c r="A3547" s="23"/>
      <c r="B3547" s="25"/>
      <c r="C3547" s="29" t="s">
        <v>2126</v>
      </c>
      <c r="D3547" s="25" t="s">
        <v>254</v>
      </c>
      <c r="E3547" s="25" t="s">
        <v>5456</v>
      </c>
      <c r="F3547" s="25" t="s">
        <v>5437</v>
      </c>
      <c r="G3547" s="26" t="s">
        <v>5535</v>
      </c>
    </row>
    <row r="3548" spans="1:7" x14ac:dyDescent="0.3">
      <c r="A3548" s="23"/>
      <c r="B3548" s="25"/>
      <c r="C3548" s="29" t="s">
        <v>284</v>
      </c>
      <c r="D3548" s="25"/>
      <c r="E3548" s="25"/>
      <c r="F3548" s="25"/>
      <c r="G3548" s="26"/>
    </row>
    <row r="3549" spans="1:7" x14ac:dyDescent="0.3">
      <c r="A3549" s="23"/>
      <c r="B3549" s="25"/>
      <c r="C3549" s="24" t="s">
        <v>363</v>
      </c>
      <c r="D3549" s="25" t="s">
        <v>262</v>
      </c>
      <c r="E3549" s="32">
        <v>1500</v>
      </c>
      <c r="F3549" s="32">
        <v>1500</v>
      </c>
      <c r="G3549" s="39">
        <v>1500</v>
      </c>
    </row>
    <row r="3550" spans="1:7" x14ac:dyDescent="0.3">
      <c r="A3550" s="23"/>
      <c r="B3550" s="25"/>
      <c r="C3550" s="24" t="s">
        <v>3867</v>
      </c>
      <c r="D3550" s="25" t="s">
        <v>262</v>
      </c>
      <c r="E3550" s="25" t="s">
        <v>832</v>
      </c>
      <c r="F3550" s="25" t="s">
        <v>358</v>
      </c>
      <c r="G3550" s="26" t="s">
        <v>797</v>
      </c>
    </row>
    <row r="3551" spans="1:7" x14ac:dyDescent="0.3">
      <c r="A3551" s="23"/>
      <c r="B3551" s="25"/>
      <c r="C3551" s="24" t="s">
        <v>3868</v>
      </c>
      <c r="D3551" s="25" t="s">
        <v>262</v>
      </c>
      <c r="E3551" s="25" t="s">
        <v>832</v>
      </c>
      <c r="F3551" s="25" t="s">
        <v>358</v>
      </c>
      <c r="G3551" s="26" t="s">
        <v>228</v>
      </c>
    </row>
    <row r="3552" spans="1:7" x14ac:dyDescent="0.3">
      <c r="A3552" s="23"/>
      <c r="B3552" s="25"/>
      <c r="C3552" s="24" t="s">
        <v>3869</v>
      </c>
      <c r="D3552" s="25" t="s">
        <v>262</v>
      </c>
      <c r="E3552" s="25" t="s">
        <v>228</v>
      </c>
      <c r="F3552" s="25" t="s">
        <v>228</v>
      </c>
      <c r="G3552" s="26" t="s">
        <v>797</v>
      </c>
    </row>
    <row r="3553" spans="1:7" ht="18" thickBot="1" x14ac:dyDescent="0.35">
      <c r="A3553" s="23"/>
      <c r="B3553" s="25"/>
      <c r="C3553" s="24" t="s">
        <v>1541</v>
      </c>
      <c r="D3553" s="25" t="s">
        <v>423</v>
      </c>
      <c r="E3553" s="25">
        <v>2</v>
      </c>
      <c r="F3553" s="25">
        <v>2</v>
      </c>
      <c r="G3553" s="26">
        <v>2</v>
      </c>
    </row>
    <row r="3554" spans="1:7" ht="18" thickBot="1" x14ac:dyDescent="0.35">
      <c r="A3554" s="392"/>
      <c r="B3554" s="392"/>
      <c r="C3554" s="392"/>
      <c r="D3554" s="393"/>
      <c r="E3554" s="27">
        <v>11</v>
      </c>
      <c r="F3554" s="27">
        <v>21</v>
      </c>
      <c r="G3554" s="5">
        <v>31</v>
      </c>
    </row>
    <row r="3555" spans="1:7" s="205" customFormat="1" ht="18" x14ac:dyDescent="0.3">
      <c r="A3555" s="15" t="s">
        <v>5536</v>
      </c>
    </row>
    <row r="3556" spans="1:7" ht="18" thickBot="1" x14ac:dyDescent="0.35">
      <c r="A3556" s="17" t="s">
        <v>249</v>
      </c>
    </row>
    <row r="3557" spans="1:7" ht="18" thickBot="1" x14ac:dyDescent="0.35">
      <c r="A3557" s="386" t="s">
        <v>0</v>
      </c>
      <c r="B3557" s="396" t="s">
        <v>217</v>
      </c>
      <c r="C3557" s="396" t="s">
        <v>250</v>
      </c>
      <c r="D3557" s="396" t="s">
        <v>251</v>
      </c>
      <c r="E3557" s="462" t="s">
        <v>462</v>
      </c>
      <c r="F3557" s="490"/>
      <c r="G3557" s="463"/>
    </row>
    <row r="3558" spans="1:7" ht="18" thickBot="1" x14ac:dyDescent="0.35">
      <c r="A3558" s="388"/>
      <c r="B3558" s="397"/>
      <c r="C3558" s="397"/>
      <c r="D3558" s="397"/>
      <c r="E3558" s="22" t="s">
        <v>463</v>
      </c>
      <c r="F3558" s="22" t="s">
        <v>3864</v>
      </c>
      <c r="G3558" s="4" t="s">
        <v>3865</v>
      </c>
    </row>
    <row r="3559" spans="1:7" x14ac:dyDescent="0.3">
      <c r="A3559" s="20" t="s">
        <v>5537</v>
      </c>
      <c r="B3559" s="389" t="s">
        <v>5511</v>
      </c>
      <c r="C3559" s="28" t="s">
        <v>349</v>
      </c>
      <c r="D3559" s="22"/>
      <c r="E3559" s="22"/>
      <c r="F3559" s="22"/>
      <c r="G3559" s="4"/>
    </row>
    <row r="3560" spans="1:7" x14ac:dyDescent="0.3">
      <c r="A3560" s="23"/>
      <c r="B3560" s="390"/>
      <c r="C3560" s="24" t="s">
        <v>2950</v>
      </c>
      <c r="D3560" s="25" t="s">
        <v>351</v>
      </c>
      <c r="E3560" s="25" t="s">
        <v>5489</v>
      </c>
      <c r="F3560" s="25" t="s">
        <v>5489</v>
      </c>
      <c r="G3560" s="26" t="s">
        <v>5489</v>
      </c>
    </row>
    <row r="3561" spans="1:7" x14ac:dyDescent="0.3">
      <c r="A3561" s="23"/>
      <c r="B3561" s="25"/>
      <c r="C3561" s="24" t="s">
        <v>2944</v>
      </c>
      <c r="D3561" s="25" t="s">
        <v>351</v>
      </c>
      <c r="E3561" s="25" t="s">
        <v>5538</v>
      </c>
      <c r="F3561" s="25" t="s">
        <v>5538</v>
      </c>
      <c r="G3561" s="26" t="s">
        <v>5538</v>
      </c>
    </row>
    <row r="3562" spans="1:7" x14ac:dyDescent="0.3">
      <c r="A3562" s="23"/>
      <c r="B3562" s="25"/>
      <c r="C3562" s="24" t="s">
        <v>5505</v>
      </c>
      <c r="D3562" s="25" t="s">
        <v>351</v>
      </c>
      <c r="E3562" s="25" t="s">
        <v>5515</v>
      </c>
      <c r="F3562" s="25" t="s">
        <v>5515</v>
      </c>
      <c r="G3562" s="26" t="s">
        <v>5515</v>
      </c>
    </row>
    <row r="3563" spans="1:7" x14ac:dyDescent="0.3">
      <c r="A3563" s="23"/>
      <c r="B3563" s="25"/>
      <c r="C3563" s="24" t="s">
        <v>350</v>
      </c>
      <c r="D3563" s="25" t="s">
        <v>351</v>
      </c>
      <c r="E3563" s="32">
        <v>5600</v>
      </c>
      <c r="F3563" s="32">
        <v>5600</v>
      </c>
      <c r="G3563" s="39">
        <v>5600</v>
      </c>
    </row>
    <row r="3564" spans="1:7" x14ac:dyDescent="0.3">
      <c r="A3564" s="23"/>
      <c r="B3564" s="25"/>
      <c r="C3564" s="24" t="s">
        <v>422</v>
      </c>
      <c r="D3564" s="25" t="s">
        <v>423</v>
      </c>
      <c r="E3564" s="25">
        <v>5</v>
      </c>
      <c r="F3564" s="25">
        <v>5</v>
      </c>
      <c r="G3564" s="26">
        <v>5</v>
      </c>
    </row>
    <row r="3565" spans="1:7" x14ac:dyDescent="0.3">
      <c r="A3565" s="23"/>
      <c r="B3565" s="25"/>
      <c r="C3565" s="29" t="s">
        <v>2126</v>
      </c>
      <c r="D3565" s="25" t="s">
        <v>254</v>
      </c>
      <c r="E3565" s="25" t="s">
        <v>1700</v>
      </c>
      <c r="F3565" s="25" t="s">
        <v>1638</v>
      </c>
      <c r="G3565" s="26" t="s">
        <v>5539</v>
      </c>
    </row>
    <row r="3566" spans="1:7" x14ac:dyDescent="0.3">
      <c r="A3566" s="23"/>
      <c r="B3566" s="25"/>
      <c r="C3566" s="29" t="s">
        <v>284</v>
      </c>
      <c r="D3566" s="25"/>
      <c r="E3566" s="25"/>
      <c r="F3566" s="25"/>
      <c r="G3566" s="26"/>
    </row>
    <row r="3567" spans="1:7" x14ac:dyDescent="0.3">
      <c r="A3567" s="23"/>
      <c r="B3567" s="25"/>
      <c r="C3567" s="24" t="s">
        <v>363</v>
      </c>
      <c r="D3567" s="25" t="s">
        <v>262</v>
      </c>
      <c r="E3567" s="32">
        <v>1500</v>
      </c>
      <c r="F3567" s="32">
        <v>1500</v>
      </c>
      <c r="G3567" s="39">
        <v>1500</v>
      </c>
    </row>
    <row r="3568" spans="1:7" x14ac:dyDescent="0.3">
      <c r="A3568" s="23"/>
      <c r="B3568" s="25"/>
      <c r="C3568" s="24" t="s">
        <v>3867</v>
      </c>
      <c r="D3568" s="25" t="s">
        <v>262</v>
      </c>
      <c r="E3568" s="25" t="s">
        <v>832</v>
      </c>
      <c r="F3568" s="25" t="s">
        <v>358</v>
      </c>
      <c r="G3568" s="26" t="s">
        <v>797</v>
      </c>
    </row>
    <row r="3569" spans="1:7" x14ac:dyDescent="0.3">
      <c r="A3569" s="23"/>
      <c r="B3569" s="25"/>
      <c r="C3569" s="24" t="s">
        <v>3868</v>
      </c>
      <c r="D3569" s="25" t="s">
        <v>262</v>
      </c>
      <c r="E3569" s="25" t="s">
        <v>832</v>
      </c>
      <c r="F3569" s="25" t="s">
        <v>358</v>
      </c>
      <c r="G3569" s="26" t="s">
        <v>228</v>
      </c>
    </row>
    <row r="3570" spans="1:7" x14ac:dyDescent="0.3">
      <c r="A3570" s="23"/>
      <c r="B3570" s="25"/>
      <c r="C3570" s="24" t="s">
        <v>3869</v>
      </c>
      <c r="D3570" s="25" t="s">
        <v>262</v>
      </c>
      <c r="E3570" s="25" t="s">
        <v>228</v>
      </c>
      <c r="F3570" s="25" t="s">
        <v>228</v>
      </c>
      <c r="G3570" s="26" t="s">
        <v>797</v>
      </c>
    </row>
    <row r="3571" spans="1:7" ht="18" thickBot="1" x14ac:dyDescent="0.35">
      <c r="A3571" s="23"/>
      <c r="B3571" s="25"/>
      <c r="C3571" s="24" t="s">
        <v>1541</v>
      </c>
      <c r="D3571" s="25" t="s">
        <v>423</v>
      </c>
      <c r="E3571" s="25">
        <v>2</v>
      </c>
      <c r="F3571" s="25">
        <v>2</v>
      </c>
      <c r="G3571" s="26">
        <v>2</v>
      </c>
    </row>
    <row r="3572" spans="1:7" ht="18" thickBot="1" x14ac:dyDescent="0.35">
      <c r="A3572" s="392"/>
      <c r="B3572" s="392"/>
      <c r="C3572" s="392"/>
      <c r="D3572" s="393"/>
      <c r="E3572" s="27">
        <v>11</v>
      </c>
      <c r="F3572" s="27">
        <v>21</v>
      </c>
      <c r="G3572" s="5">
        <v>31</v>
      </c>
    </row>
    <row r="3573" spans="1:7" s="205" customFormat="1" ht="18" x14ac:dyDescent="0.3">
      <c r="A3573" s="15" t="s">
        <v>5540</v>
      </c>
    </row>
    <row r="3574" spans="1:7" ht="18" thickBot="1" x14ac:dyDescent="0.35">
      <c r="A3574" s="17" t="s">
        <v>249</v>
      </c>
    </row>
    <row r="3575" spans="1:7" ht="18" thickBot="1" x14ac:dyDescent="0.35">
      <c r="A3575" s="386" t="s">
        <v>0</v>
      </c>
      <c r="B3575" s="396" t="s">
        <v>217</v>
      </c>
      <c r="C3575" s="396" t="s">
        <v>250</v>
      </c>
      <c r="D3575" s="396" t="s">
        <v>251</v>
      </c>
      <c r="E3575" s="462" t="s">
        <v>462</v>
      </c>
      <c r="F3575" s="490"/>
      <c r="G3575" s="463"/>
    </row>
    <row r="3576" spans="1:7" ht="18" thickBot="1" x14ac:dyDescent="0.35">
      <c r="A3576" s="388"/>
      <c r="B3576" s="397"/>
      <c r="C3576" s="397"/>
      <c r="D3576" s="397"/>
      <c r="E3576" s="22" t="s">
        <v>463</v>
      </c>
      <c r="F3576" s="22" t="s">
        <v>3864</v>
      </c>
      <c r="G3576" s="4" t="s">
        <v>3865</v>
      </c>
    </row>
    <row r="3577" spans="1:7" x14ac:dyDescent="0.3">
      <c r="A3577" s="20" t="s">
        <v>5541</v>
      </c>
      <c r="B3577" s="389" t="s">
        <v>5542</v>
      </c>
      <c r="C3577" s="28" t="s">
        <v>349</v>
      </c>
      <c r="D3577" s="22"/>
      <c r="E3577" s="22"/>
      <c r="F3577" s="22"/>
      <c r="G3577" s="4"/>
    </row>
    <row r="3578" spans="1:7" x14ac:dyDescent="0.3">
      <c r="A3578" s="23"/>
      <c r="B3578" s="390"/>
      <c r="C3578" s="24" t="s">
        <v>2950</v>
      </c>
      <c r="D3578" s="25" t="s">
        <v>351</v>
      </c>
      <c r="E3578" s="25" t="s">
        <v>5489</v>
      </c>
      <c r="F3578" s="25" t="s">
        <v>5489</v>
      </c>
      <c r="G3578" s="26" t="s">
        <v>5489</v>
      </c>
    </row>
    <row r="3579" spans="1:7" x14ac:dyDescent="0.3">
      <c r="A3579" s="23"/>
      <c r="B3579" s="25"/>
      <c r="C3579" s="24" t="s">
        <v>2944</v>
      </c>
      <c r="D3579" s="25" t="s">
        <v>351</v>
      </c>
      <c r="E3579" s="25" t="s">
        <v>5538</v>
      </c>
      <c r="F3579" s="25" t="s">
        <v>5538</v>
      </c>
      <c r="G3579" s="26" t="s">
        <v>5538</v>
      </c>
    </row>
    <row r="3580" spans="1:7" x14ac:dyDescent="0.3">
      <c r="A3580" s="23"/>
      <c r="B3580" s="25"/>
      <c r="C3580" s="24" t="s">
        <v>5505</v>
      </c>
      <c r="D3580" s="25" t="s">
        <v>351</v>
      </c>
      <c r="E3580" s="25" t="s">
        <v>5522</v>
      </c>
      <c r="F3580" s="25" t="s">
        <v>5522</v>
      </c>
      <c r="G3580" s="26" t="s">
        <v>5522</v>
      </c>
    </row>
    <row r="3581" spans="1:7" x14ac:dyDescent="0.3">
      <c r="A3581" s="23"/>
      <c r="B3581" s="25"/>
      <c r="C3581" s="24" t="s">
        <v>350</v>
      </c>
      <c r="D3581" s="25" t="s">
        <v>351</v>
      </c>
      <c r="E3581" s="32">
        <v>5600</v>
      </c>
      <c r="F3581" s="32">
        <v>5600</v>
      </c>
      <c r="G3581" s="39">
        <v>5600</v>
      </c>
    </row>
    <row r="3582" spans="1:7" x14ac:dyDescent="0.3">
      <c r="A3582" s="23"/>
      <c r="B3582" s="25"/>
      <c r="C3582" s="24" t="s">
        <v>422</v>
      </c>
      <c r="D3582" s="25" t="s">
        <v>423</v>
      </c>
      <c r="E3582" s="25">
        <v>5</v>
      </c>
      <c r="F3582" s="25">
        <v>5</v>
      </c>
      <c r="G3582" s="26">
        <v>5</v>
      </c>
    </row>
    <row r="3583" spans="1:7" x14ac:dyDescent="0.3">
      <c r="A3583" s="23"/>
      <c r="B3583" s="25"/>
      <c r="C3583" s="29" t="s">
        <v>5483</v>
      </c>
      <c r="D3583" s="25" t="s">
        <v>254</v>
      </c>
      <c r="E3583" s="25" t="s">
        <v>1592</v>
      </c>
      <c r="F3583" s="25" t="s">
        <v>1658</v>
      </c>
      <c r="G3583" s="26" t="s">
        <v>1558</v>
      </c>
    </row>
    <row r="3584" spans="1:7" x14ac:dyDescent="0.3">
      <c r="A3584" s="23"/>
      <c r="B3584" s="25"/>
      <c r="C3584" s="29" t="s">
        <v>284</v>
      </c>
      <c r="D3584" s="25"/>
      <c r="E3584" s="25"/>
      <c r="F3584" s="25"/>
      <c r="G3584" s="26"/>
    </row>
    <row r="3585" spans="1:7" x14ac:dyDescent="0.3">
      <c r="A3585" s="23"/>
      <c r="B3585" s="25"/>
      <c r="C3585" s="24" t="s">
        <v>363</v>
      </c>
      <c r="D3585" s="25" t="s">
        <v>262</v>
      </c>
      <c r="E3585" s="25" t="s">
        <v>5543</v>
      </c>
      <c r="F3585" s="32">
        <v>1500</v>
      </c>
      <c r="G3585" s="39">
        <v>1500</v>
      </c>
    </row>
    <row r="3586" spans="1:7" x14ac:dyDescent="0.3">
      <c r="A3586" s="23"/>
      <c r="B3586" s="25"/>
      <c r="C3586" s="24" t="s">
        <v>3867</v>
      </c>
      <c r="D3586" s="25" t="s">
        <v>262</v>
      </c>
      <c r="E3586" s="25" t="s">
        <v>832</v>
      </c>
      <c r="F3586" s="25" t="s">
        <v>358</v>
      </c>
      <c r="G3586" s="26" t="s">
        <v>797</v>
      </c>
    </row>
    <row r="3587" spans="1:7" x14ac:dyDescent="0.3">
      <c r="A3587" s="23"/>
      <c r="B3587" s="25"/>
      <c r="C3587" s="24" t="s">
        <v>3868</v>
      </c>
      <c r="D3587" s="25" t="s">
        <v>262</v>
      </c>
      <c r="E3587" s="25" t="s">
        <v>832</v>
      </c>
      <c r="F3587" s="25" t="s">
        <v>358</v>
      </c>
      <c r="G3587" s="26" t="s">
        <v>228</v>
      </c>
    </row>
    <row r="3588" spans="1:7" x14ac:dyDescent="0.3">
      <c r="A3588" s="23"/>
      <c r="B3588" s="25"/>
      <c r="C3588" s="24" t="s">
        <v>3869</v>
      </c>
      <c r="D3588" s="25" t="s">
        <v>262</v>
      </c>
      <c r="E3588" s="25" t="s">
        <v>228</v>
      </c>
      <c r="F3588" s="25" t="s">
        <v>228</v>
      </c>
      <c r="G3588" s="26" t="s">
        <v>797</v>
      </c>
    </row>
    <row r="3589" spans="1:7" ht="18" thickBot="1" x14ac:dyDescent="0.35">
      <c r="A3589" s="23"/>
      <c r="B3589" s="25"/>
      <c r="C3589" s="24" t="s">
        <v>1541</v>
      </c>
      <c r="D3589" s="25" t="s">
        <v>423</v>
      </c>
      <c r="E3589" s="25">
        <v>2</v>
      </c>
      <c r="F3589" s="25">
        <v>2</v>
      </c>
      <c r="G3589" s="26">
        <v>2</v>
      </c>
    </row>
    <row r="3590" spans="1:7" ht="18" thickBot="1" x14ac:dyDescent="0.35">
      <c r="A3590" s="392"/>
      <c r="B3590" s="392"/>
      <c r="C3590" s="392"/>
      <c r="D3590" s="393"/>
      <c r="E3590" s="27">
        <v>11</v>
      </c>
      <c r="F3590" s="27">
        <v>21</v>
      </c>
      <c r="G3590" s="5">
        <v>31</v>
      </c>
    </row>
    <row r="3591" spans="1:7" s="205" customFormat="1" ht="18" x14ac:dyDescent="0.3">
      <c r="A3591" s="15" t="s">
        <v>5544</v>
      </c>
    </row>
    <row r="3592" spans="1:7" ht="18" thickBot="1" x14ac:dyDescent="0.35">
      <c r="A3592" s="17" t="s">
        <v>249</v>
      </c>
    </row>
    <row r="3593" spans="1:7" x14ac:dyDescent="0.3">
      <c r="A3593" s="386" t="s">
        <v>0</v>
      </c>
      <c r="B3593" s="396" t="s">
        <v>217</v>
      </c>
      <c r="C3593" s="396" t="s">
        <v>250</v>
      </c>
      <c r="D3593" s="396" t="s">
        <v>251</v>
      </c>
      <c r="E3593" s="464" t="s">
        <v>462</v>
      </c>
      <c r="F3593" s="392"/>
      <c r="G3593" s="393"/>
    </row>
    <row r="3594" spans="1:7" ht="18" thickBot="1" x14ac:dyDescent="0.35">
      <c r="A3594" s="388"/>
      <c r="B3594" s="397"/>
      <c r="C3594" s="397"/>
      <c r="D3594" s="397"/>
      <c r="E3594" s="25" t="s">
        <v>463</v>
      </c>
      <c r="F3594" s="25" t="s">
        <v>3864</v>
      </c>
      <c r="G3594" s="26" t="s">
        <v>3865</v>
      </c>
    </row>
    <row r="3595" spans="1:7" x14ac:dyDescent="0.3">
      <c r="A3595" s="20" t="s">
        <v>5545</v>
      </c>
      <c r="B3595" s="389" t="s">
        <v>5546</v>
      </c>
      <c r="C3595" s="28" t="s">
        <v>349</v>
      </c>
      <c r="D3595" s="22"/>
      <c r="E3595" s="22"/>
      <c r="F3595" s="22"/>
      <c r="G3595" s="4"/>
    </row>
    <row r="3596" spans="1:7" x14ac:dyDescent="0.3">
      <c r="A3596" s="23"/>
      <c r="B3596" s="390"/>
      <c r="C3596" s="24" t="s">
        <v>2950</v>
      </c>
      <c r="D3596" s="25" t="s">
        <v>351</v>
      </c>
      <c r="E3596" s="25" t="s">
        <v>5547</v>
      </c>
      <c r="F3596" s="25" t="s">
        <v>5547</v>
      </c>
      <c r="G3596" s="26" t="s">
        <v>5547</v>
      </c>
    </row>
    <row r="3597" spans="1:7" x14ac:dyDescent="0.3">
      <c r="A3597" s="23"/>
      <c r="B3597" s="390"/>
      <c r="C3597" s="24" t="s">
        <v>2944</v>
      </c>
      <c r="D3597" s="25" t="s">
        <v>351</v>
      </c>
      <c r="E3597" s="25" t="s">
        <v>5548</v>
      </c>
      <c r="F3597" s="25" t="s">
        <v>5548</v>
      </c>
      <c r="G3597" s="26" t="s">
        <v>5548</v>
      </c>
    </row>
    <row r="3598" spans="1:7" x14ac:dyDescent="0.3">
      <c r="A3598" s="23"/>
      <c r="B3598" s="25"/>
      <c r="C3598" s="24" t="s">
        <v>5549</v>
      </c>
      <c r="D3598" s="25" t="s">
        <v>351</v>
      </c>
      <c r="E3598" s="32">
        <v>3740</v>
      </c>
      <c r="F3598" s="32">
        <v>3740</v>
      </c>
      <c r="G3598" s="39">
        <v>3740</v>
      </c>
    </row>
    <row r="3599" spans="1:7" x14ac:dyDescent="0.3">
      <c r="A3599" s="23"/>
      <c r="B3599" s="25"/>
      <c r="C3599" s="24" t="s">
        <v>5550</v>
      </c>
      <c r="D3599" s="25" t="s">
        <v>1521</v>
      </c>
      <c r="E3599" s="25" t="s">
        <v>5551</v>
      </c>
      <c r="F3599" s="25" t="s">
        <v>5551</v>
      </c>
      <c r="G3599" s="26" t="s">
        <v>5551</v>
      </c>
    </row>
    <row r="3600" spans="1:7" x14ac:dyDescent="0.3">
      <c r="A3600" s="23"/>
      <c r="B3600" s="25"/>
      <c r="C3600" s="24" t="s">
        <v>5552</v>
      </c>
      <c r="D3600" s="25" t="s">
        <v>1521</v>
      </c>
      <c r="E3600" s="25" t="s">
        <v>5551</v>
      </c>
      <c r="F3600" s="25" t="s">
        <v>5551</v>
      </c>
      <c r="G3600" s="26" t="s">
        <v>5551</v>
      </c>
    </row>
    <row r="3601" spans="1:7" x14ac:dyDescent="0.3">
      <c r="A3601" s="23"/>
      <c r="B3601" s="25"/>
      <c r="C3601" s="24" t="s">
        <v>350</v>
      </c>
      <c r="D3601" s="25" t="s">
        <v>351</v>
      </c>
      <c r="E3601" s="25" t="s">
        <v>5553</v>
      </c>
      <c r="F3601" s="25" t="s">
        <v>5553</v>
      </c>
      <c r="G3601" s="26" t="s">
        <v>5553</v>
      </c>
    </row>
    <row r="3602" spans="1:7" x14ac:dyDescent="0.3">
      <c r="A3602" s="23"/>
      <c r="B3602" s="25"/>
      <c r="C3602" s="24" t="s">
        <v>422</v>
      </c>
      <c r="D3602" s="25" t="s">
        <v>423</v>
      </c>
      <c r="E3602" s="25">
        <v>5</v>
      </c>
      <c r="F3602" s="25">
        <v>5</v>
      </c>
      <c r="G3602" s="26">
        <v>5</v>
      </c>
    </row>
    <row r="3603" spans="1:7" x14ac:dyDescent="0.3">
      <c r="A3603" s="23"/>
      <c r="B3603" s="25"/>
      <c r="C3603" s="29" t="s">
        <v>4553</v>
      </c>
      <c r="D3603" s="25" t="s">
        <v>254</v>
      </c>
      <c r="E3603" s="25" t="s">
        <v>5554</v>
      </c>
      <c r="F3603" s="25" t="s">
        <v>1558</v>
      </c>
      <c r="G3603" s="26" t="s">
        <v>5555</v>
      </c>
    </row>
    <row r="3604" spans="1:7" x14ac:dyDescent="0.3">
      <c r="A3604" s="23"/>
      <c r="B3604" s="25"/>
      <c r="C3604" s="29" t="s">
        <v>284</v>
      </c>
      <c r="D3604" s="25"/>
      <c r="E3604" s="25"/>
      <c r="F3604" s="25"/>
      <c r="G3604" s="26"/>
    </row>
    <row r="3605" spans="1:7" x14ac:dyDescent="0.3">
      <c r="A3605" s="23"/>
      <c r="B3605" s="25"/>
      <c r="C3605" s="24" t="s">
        <v>2966</v>
      </c>
      <c r="D3605" s="25" t="s">
        <v>262</v>
      </c>
      <c r="E3605" s="32">
        <v>5370</v>
      </c>
      <c r="F3605" s="32">
        <v>5370</v>
      </c>
      <c r="G3605" s="39">
        <v>5370</v>
      </c>
    </row>
    <row r="3606" spans="1:7" x14ac:dyDescent="0.3">
      <c r="A3606" s="23"/>
      <c r="B3606" s="25"/>
      <c r="C3606" s="24" t="s">
        <v>5556</v>
      </c>
      <c r="D3606" s="25" t="s">
        <v>262</v>
      </c>
      <c r="E3606" s="32">
        <v>1490</v>
      </c>
      <c r="F3606" s="32">
        <v>1490</v>
      </c>
      <c r="G3606" s="39">
        <v>1490</v>
      </c>
    </row>
    <row r="3607" spans="1:7" x14ac:dyDescent="0.3">
      <c r="A3607" s="23"/>
      <c r="B3607" s="25"/>
      <c r="C3607" s="24" t="s">
        <v>3867</v>
      </c>
      <c r="D3607" s="25" t="s">
        <v>262</v>
      </c>
      <c r="E3607" s="25" t="s">
        <v>832</v>
      </c>
      <c r="F3607" s="25" t="s">
        <v>358</v>
      </c>
      <c r="G3607" s="26" t="s">
        <v>797</v>
      </c>
    </row>
    <row r="3608" spans="1:7" x14ac:dyDescent="0.3">
      <c r="A3608" s="23"/>
      <c r="B3608" s="25"/>
      <c r="C3608" s="24" t="s">
        <v>3868</v>
      </c>
      <c r="D3608" s="25" t="s">
        <v>262</v>
      </c>
      <c r="E3608" s="25" t="s">
        <v>832</v>
      </c>
      <c r="F3608" s="25" t="s">
        <v>358</v>
      </c>
      <c r="G3608" s="26" t="s">
        <v>228</v>
      </c>
    </row>
    <row r="3609" spans="1:7" x14ac:dyDescent="0.3">
      <c r="A3609" s="23"/>
      <c r="B3609" s="25"/>
      <c r="C3609" s="24" t="s">
        <v>3869</v>
      </c>
      <c r="D3609" s="25" t="s">
        <v>262</v>
      </c>
      <c r="E3609" s="25" t="s">
        <v>228</v>
      </c>
      <c r="F3609" s="25" t="s">
        <v>228</v>
      </c>
      <c r="G3609" s="26" t="s">
        <v>797</v>
      </c>
    </row>
    <row r="3610" spans="1:7" ht="18" thickBot="1" x14ac:dyDescent="0.35">
      <c r="A3610" s="23"/>
      <c r="B3610" s="25"/>
      <c r="C3610" s="24" t="s">
        <v>1541</v>
      </c>
      <c r="D3610" s="25" t="s">
        <v>423</v>
      </c>
      <c r="E3610" s="25">
        <v>2</v>
      </c>
      <c r="F3610" s="25">
        <v>2</v>
      </c>
      <c r="G3610" s="26">
        <v>2</v>
      </c>
    </row>
    <row r="3611" spans="1:7" ht="18" thickBot="1" x14ac:dyDescent="0.35">
      <c r="A3611" s="392"/>
      <c r="B3611" s="392"/>
      <c r="C3611" s="392"/>
      <c r="D3611" s="393"/>
      <c r="E3611" s="27">
        <v>1</v>
      </c>
      <c r="F3611" s="27">
        <v>2</v>
      </c>
      <c r="G3611" s="5">
        <v>3</v>
      </c>
    </row>
    <row r="3612" spans="1:7" s="205" customFormat="1" ht="18" x14ac:dyDescent="0.3">
      <c r="A3612" s="15" t="s">
        <v>5557</v>
      </c>
    </row>
    <row r="3613" spans="1:7" ht="18" thickBot="1" x14ac:dyDescent="0.35">
      <c r="A3613" s="17" t="s">
        <v>249</v>
      </c>
    </row>
    <row r="3614" spans="1:7" ht="18" thickBot="1" x14ac:dyDescent="0.35">
      <c r="A3614" s="386" t="s">
        <v>0</v>
      </c>
      <c r="B3614" s="396" t="s">
        <v>217</v>
      </c>
      <c r="C3614" s="396" t="s">
        <v>250</v>
      </c>
      <c r="D3614" s="396" t="s">
        <v>251</v>
      </c>
      <c r="E3614" s="462" t="s">
        <v>5004</v>
      </c>
      <c r="F3614" s="490"/>
      <c r="G3614" s="463"/>
    </row>
    <row r="3615" spans="1:7" ht="18" thickBot="1" x14ac:dyDescent="0.35">
      <c r="A3615" s="388"/>
      <c r="B3615" s="397"/>
      <c r="C3615" s="397"/>
      <c r="D3615" s="397"/>
      <c r="E3615" s="25" t="s">
        <v>463</v>
      </c>
      <c r="F3615" s="22" t="s">
        <v>3864</v>
      </c>
      <c r="G3615" s="4" t="s">
        <v>3865</v>
      </c>
    </row>
    <row r="3616" spans="1:7" x14ac:dyDescent="0.3">
      <c r="A3616" s="20" t="s">
        <v>5558</v>
      </c>
      <c r="B3616" s="389" t="s">
        <v>5527</v>
      </c>
      <c r="C3616" s="28" t="s">
        <v>349</v>
      </c>
      <c r="D3616" s="22"/>
      <c r="E3616" s="22"/>
      <c r="F3616" s="22"/>
      <c r="G3616" s="4"/>
    </row>
    <row r="3617" spans="1:7" x14ac:dyDescent="0.3">
      <c r="A3617" s="23"/>
      <c r="B3617" s="390"/>
      <c r="C3617" s="24" t="s">
        <v>2950</v>
      </c>
      <c r="D3617" s="25" t="s">
        <v>351</v>
      </c>
      <c r="E3617" s="25" t="s">
        <v>5489</v>
      </c>
      <c r="F3617" s="25" t="s">
        <v>5489</v>
      </c>
      <c r="G3617" s="26" t="s">
        <v>5489</v>
      </c>
    </row>
    <row r="3618" spans="1:7" x14ac:dyDescent="0.3">
      <c r="A3618" s="23"/>
      <c r="B3618" s="25"/>
      <c r="C3618" s="24" t="s">
        <v>2944</v>
      </c>
      <c r="D3618" s="25" t="s">
        <v>351</v>
      </c>
      <c r="E3618" s="25" t="s">
        <v>5538</v>
      </c>
      <c r="F3618" s="25" t="s">
        <v>5538</v>
      </c>
      <c r="G3618" s="26" t="s">
        <v>5538</v>
      </c>
    </row>
    <row r="3619" spans="1:7" x14ac:dyDescent="0.3">
      <c r="A3619" s="23"/>
      <c r="B3619" s="25"/>
      <c r="C3619" s="24" t="s">
        <v>5505</v>
      </c>
      <c r="D3619" s="25" t="s">
        <v>351</v>
      </c>
      <c r="E3619" s="25" t="s">
        <v>5515</v>
      </c>
      <c r="F3619" s="25" t="s">
        <v>5515</v>
      </c>
      <c r="G3619" s="26" t="s">
        <v>5515</v>
      </c>
    </row>
    <row r="3620" spans="1:7" x14ac:dyDescent="0.3">
      <c r="A3620" s="23"/>
      <c r="B3620" s="25"/>
      <c r="C3620" s="24" t="s">
        <v>350</v>
      </c>
      <c r="D3620" s="25" t="s">
        <v>351</v>
      </c>
      <c r="E3620" s="32">
        <v>5600</v>
      </c>
      <c r="F3620" s="32">
        <v>5600</v>
      </c>
      <c r="G3620" s="39">
        <v>5600</v>
      </c>
    </row>
    <row r="3621" spans="1:7" x14ac:dyDescent="0.3">
      <c r="A3621" s="23"/>
      <c r="B3621" s="25"/>
      <c r="C3621" s="24" t="s">
        <v>422</v>
      </c>
      <c r="D3621" s="25" t="s">
        <v>423</v>
      </c>
      <c r="E3621" s="25">
        <v>5</v>
      </c>
      <c r="F3621" s="25">
        <v>5</v>
      </c>
      <c r="G3621" s="26">
        <v>5</v>
      </c>
    </row>
    <row r="3622" spans="1:7" x14ac:dyDescent="0.3">
      <c r="A3622" s="23"/>
      <c r="B3622" s="25"/>
      <c r="C3622" s="29" t="s">
        <v>2126</v>
      </c>
      <c r="D3622" s="25" t="s">
        <v>254</v>
      </c>
      <c r="E3622" s="25" t="s">
        <v>5559</v>
      </c>
      <c r="F3622" s="25" t="s">
        <v>5482</v>
      </c>
      <c r="G3622" s="26" t="s">
        <v>5560</v>
      </c>
    </row>
    <row r="3623" spans="1:7" x14ac:dyDescent="0.3">
      <c r="A3623" s="23"/>
      <c r="B3623" s="25"/>
      <c r="C3623" s="29" t="s">
        <v>284</v>
      </c>
      <c r="D3623" s="25"/>
      <c r="E3623" s="25"/>
      <c r="F3623" s="25"/>
      <c r="G3623" s="26"/>
    </row>
    <row r="3624" spans="1:7" x14ac:dyDescent="0.3">
      <c r="A3624" s="23"/>
      <c r="B3624" s="25"/>
      <c r="C3624" s="24" t="s">
        <v>363</v>
      </c>
      <c r="D3624" s="25" t="s">
        <v>262</v>
      </c>
      <c r="E3624" s="32">
        <v>1500</v>
      </c>
      <c r="F3624" s="32">
        <v>1500</v>
      </c>
      <c r="G3624" s="39">
        <v>1500</v>
      </c>
    </row>
    <row r="3625" spans="1:7" x14ac:dyDescent="0.3">
      <c r="A3625" s="23"/>
      <c r="B3625" s="25"/>
      <c r="C3625" s="24" t="s">
        <v>3867</v>
      </c>
      <c r="D3625" s="25" t="s">
        <v>262</v>
      </c>
      <c r="E3625" s="25" t="s">
        <v>832</v>
      </c>
      <c r="F3625" s="25" t="s">
        <v>358</v>
      </c>
      <c r="G3625" s="26" t="s">
        <v>797</v>
      </c>
    </row>
    <row r="3626" spans="1:7" x14ac:dyDescent="0.3">
      <c r="A3626" s="23"/>
      <c r="B3626" s="25"/>
      <c r="C3626" s="24" t="s">
        <v>3868</v>
      </c>
      <c r="D3626" s="25" t="s">
        <v>262</v>
      </c>
      <c r="E3626" s="25" t="s">
        <v>832</v>
      </c>
      <c r="F3626" s="25" t="s">
        <v>358</v>
      </c>
      <c r="G3626" s="26" t="s">
        <v>228</v>
      </c>
    </row>
    <row r="3627" spans="1:7" x14ac:dyDescent="0.3">
      <c r="A3627" s="23"/>
      <c r="B3627" s="25"/>
      <c r="C3627" s="24" t="s">
        <v>3869</v>
      </c>
      <c r="D3627" s="25" t="s">
        <v>262</v>
      </c>
      <c r="E3627" s="25" t="s">
        <v>228</v>
      </c>
      <c r="F3627" s="25" t="s">
        <v>228</v>
      </c>
      <c r="G3627" s="26" t="s">
        <v>797</v>
      </c>
    </row>
    <row r="3628" spans="1:7" ht="18" thickBot="1" x14ac:dyDescent="0.35">
      <c r="A3628" s="23"/>
      <c r="B3628" s="25"/>
      <c r="C3628" s="24" t="s">
        <v>1541</v>
      </c>
      <c r="D3628" s="25" t="s">
        <v>423</v>
      </c>
      <c r="E3628" s="25">
        <v>2</v>
      </c>
      <c r="F3628" s="25">
        <v>2</v>
      </c>
      <c r="G3628" s="26">
        <v>2</v>
      </c>
    </row>
    <row r="3629" spans="1:7" ht="18" thickBot="1" x14ac:dyDescent="0.35">
      <c r="A3629" s="392"/>
      <c r="B3629" s="392"/>
      <c r="C3629" s="392"/>
      <c r="D3629" s="393"/>
      <c r="E3629" s="27">
        <v>1</v>
      </c>
      <c r="F3629" s="27">
        <v>2</v>
      </c>
      <c r="G3629" s="5">
        <v>3</v>
      </c>
    </row>
    <row r="3630" spans="1:7" s="205" customFormat="1" ht="18" x14ac:dyDescent="0.3">
      <c r="A3630" s="15" t="s">
        <v>5561</v>
      </c>
    </row>
    <row r="3631" spans="1:7" ht="18" thickBot="1" x14ac:dyDescent="0.35">
      <c r="A3631" s="17" t="s">
        <v>249</v>
      </c>
    </row>
    <row r="3632" spans="1:7" ht="18" thickBot="1" x14ac:dyDescent="0.35">
      <c r="A3632" s="386" t="s">
        <v>0</v>
      </c>
      <c r="B3632" s="396" t="s">
        <v>217</v>
      </c>
      <c r="C3632" s="396" t="s">
        <v>250</v>
      </c>
      <c r="D3632" s="396" t="s">
        <v>251</v>
      </c>
      <c r="E3632" s="462" t="s">
        <v>462</v>
      </c>
      <c r="F3632" s="490"/>
      <c r="G3632" s="463"/>
    </row>
    <row r="3633" spans="1:7" ht="18" thickBot="1" x14ac:dyDescent="0.35">
      <c r="A3633" s="388"/>
      <c r="B3633" s="397"/>
      <c r="C3633" s="397"/>
      <c r="D3633" s="397"/>
      <c r="E3633" s="22" t="s">
        <v>463</v>
      </c>
      <c r="F3633" s="22" t="s">
        <v>3864</v>
      </c>
      <c r="G3633" s="4" t="s">
        <v>3865</v>
      </c>
    </row>
    <row r="3634" spans="1:7" x14ac:dyDescent="0.3">
      <c r="A3634" s="20" t="s">
        <v>5562</v>
      </c>
      <c r="B3634" s="389" t="s">
        <v>5563</v>
      </c>
      <c r="C3634" s="28" t="s">
        <v>349</v>
      </c>
      <c r="D3634" s="22"/>
      <c r="E3634" s="22"/>
      <c r="F3634" s="22"/>
      <c r="G3634" s="4"/>
    </row>
    <row r="3635" spans="1:7" x14ac:dyDescent="0.3">
      <c r="A3635" s="23"/>
      <c r="B3635" s="390"/>
      <c r="C3635" s="24" t="s">
        <v>2950</v>
      </c>
      <c r="D3635" s="25" t="s">
        <v>351</v>
      </c>
      <c r="E3635" s="25" t="s">
        <v>5489</v>
      </c>
      <c r="F3635" s="25" t="s">
        <v>5489</v>
      </c>
      <c r="G3635" s="26" t="s">
        <v>5489</v>
      </c>
    </row>
    <row r="3636" spans="1:7" x14ac:dyDescent="0.3">
      <c r="A3636" s="23"/>
      <c r="B3636" s="25"/>
      <c r="C3636" s="24" t="s">
        <v>2944</v>
      </c>
      <c r="D3636" s="25" t="s">
        <v>351</v>
      </c>
      <c r="E3636" s="25" t="s">
        <v>5564</v>
      </c>
      <c r="F3636" s="25" t="s">
        <v>5564</v>
      </c>
      <c r="G3636" s="26" t="s">
        <v>5564</v>
      </c>
    </row>
    <row r="3637" spans="1:7" x14ac:dyDescent="0.3">
      <c r="A3637" s="23"/>
      <c r="B3637" s="25"/>
      <c r="C3637" s="24" t="s">
        <v>5505</v>
      </c>
      <c r="D3637" s="25" t="s">
        <v>351</v>
      </c>
      <c r="E3637" s="25" t="s">
        <v>5522</v>
      </c>
      <c r="F3637" s="25" t="s">
        <v>5522</v>
      </c>
      <c r="G3637" s="26" t="s">
        <v>5522</v>
      </c>
    </row>
    <row r="3638" spans="1:7" x14ac:dyDescent="0.3">
      <c r="A3638" s="23"/>
      <c r="B3638" s="25"/>
      <c r="C3638" s="24" t="s">
        <v>350</v>
      </c>
      <c r="D3638" s="25" t="s">
        <v>351</v>
      </c>
      <c r="E3638" s="32">
        <v>6700</v>
      </c>
      <c r="F3638" s="32">
        <v>6700</v>
      </c>
      <c r="G3638" s="39">
        <v>6700</v>
      </c>
    </row>
    <row r="3639" spans="1:7" x14ac:dyDescent="0.3">
      <c r="A3639" s="23"/>
      <c r="B3639" s="25"/>
      <c r="C3639" s="24" t="s">
        <v>422</v>
      </c>
      <c r="D3639" s="25" t="s">
        <v>423</v>
      </c>
      <c r="E3639" s="25">
        <v>5</v>
      </c>
      <c r="F3639" s="25">
        <v>5</v>
      </c>
      <c r="G3639" s="26">
        <v>5</v>
      </c>
    </row>
    <row r="3640" spans="1:7" x14ac:dyDescent="0.3">
      <c r="A3640" s="23"/>
      <c r="B3640" s="25"/>
      <c r="C3640" s="29" t="s">
        <v>5483</v>
      </c>
      <c r="D3640" s="25" t="s">
        <v>254</v>
      </c>
      <c r="E3640" s="25" t="s">
        <v>5565</v>
      </c>
      <c r="F3640" s="25" t="s">
        <v>5566</v>
      </c>
      <c r="G3640" s="26" t="s">
        <v>5567</v>
      </c>
    </row>
    <row r="3641" spans="1:7" x14ac:dyDescent="0.3">
      <c r="A3641" s="23"/>
      <c r="B3641" s="25"/>
      <c r="C3641" s="29" t="s">
        <v>284</v>
      </c>
      <c r="D3641" s="25"/>
      <c r="E3641" s="25"/>
      <c r="F3641" s="25"/>
      <c r="G3641" s="26"/>
    </row>
    <row r="3642" spans="1:7" x14ac:dyDescent="0.3">
      <c r="A3642" s="23"/>
      <c r="B3642" s="25"/>
      <c r="C3642" s="24" t="s">
        <v>363</v>
      </c>
      <c r="D3642" s="25" t="s">
        <v>262</v>
      </c>
      <c r="E3642" s="32">
        <v>1700</v>
      </c>
      <c r="F3642" s="32">
        <v>1700</v>
      </c>
      <c r="G3642" s="39">
        <v>1700</v>
      </c>
    </row>
    <row r="3643" spans="1:7" x14ac:dyDescent="0.3">
      <c r="A3643" s="23"/>
      <c r="B3643" s="25"/>
      <c r="C3643" s="24" t="s">
        <v>3867</v>
      </c>
      <c r="D3643" s="25" t="s">
        <v>262</v>
      </c>
      <c r="E3643" s="25" t="s">
        <v>832</v>
      </c>
      <c r="F3643" s="25" t="s">
        <v>358</v>
      </c>
      <c r="G3643" s="26" t="s">
        <v>797</v>
      </c>
    </row>
    <row r="3644" spans="1:7" x14ac:dyDescent="0.3">
      <c r="A3644" s="23"/>
      <c r="B3644" s="25"/>
      <c r="C3644" s="24" t="s">
        <v>3868</v>
      </c>
      <c r="D3644" s="25" t="s">
        <v>262</v>
      </c>
      <c r="E3644" s="25" t="s">
        <v>832</v>
      </c>
      <c r="F3644" s="25" t="s">
        <v>358</v>
      </c>
      <c r="G3644" s="26" t="s">
        <v>228</v>
      </c>
    </row>
    <row r="3645" spans="1:7" x14ac:dyDescent="0.3">
      <c r="A3645" s="23"/>
      <c r="B3645" s="25"/>
      <c r="C3645" s="24" t="s">
        <v>3869</v>
      </c>
      <c r="D3645" s="25" t="s">
        <v>262</v>
      </c>
      <c r="E3645" s="25" t="s">
        <v>228</v>
      </c>
      <c r="F3645" s="25" t="s">
        <v>228</v>
      </c>
      <c r="G3645" s="26" t="s">
        <v>797</v>
      </c>
    </row>
    <row r="3646" spans="1:7" ht="18" thickBot="1" x14ac:dyDescent="0.35">
      <c r="A3646" s="23"/>
      <c r="B3646" s="25"/>
      <c r="C3646" s="24" t="s">
        <v>1541</v>
      </c>
      <c r="D3646" s="25" t="s">
        <v>423</v>
      </c>
      <c r="E3646" s="25">
        <v>2</v>
      </c>
      <c r="F3646" s="25">
        <v>2</v>
      </c>
      <c r="G3646" s="26">
        <v>2</v>
      </c>
    </row>
    <row r="3647" spans="1:7" ht="18" thickBot="1" x14ac:dyDescent="0.35">
      <c r="A3647" s="392"/>
      <c r="B3647" s="392"/>
      <c r="C3647" s="392"/>
      <c r="D3647" s="393"/>
      <c r="E3647" s="27">
        <v>1</v>
      </c>
      <c r="F3647" s="27">
        <v>2</v>
      </c>
      <c r="G3647" s="5">
        <v>3</v>
      </c>
    </row>
    <row r="3648" spans="1:7" s="205" customFormat="1" ht="18" x14ac:dyDescent="0.3">
      <c r="A3648" s="15" t="s">
        <v>5568</v>
      </c>
    </row>
    <row r="3649" spans="1:7" x14ac:dyDescent="0.3">
      <c r="A3649" s="16" t="s">
        <v>211</v>
      </c>
    </row>
    <row r="3650" spans="1:7" x14ac:dyDescent="0.3">
      <c r="A3650" s="17" t="s">
        <v>5569</v>
      </c>
    </row>
    <row r="3651" spans="1:7" ht="18" thickBot="1" x14ac:dyDescent="0.35">
      <c r="A3651" s="17" t="s">
        <v>249</v>
      </c>
    </row>
    <row r="3652" spans="1:7" ht="39" thickBot="1" x14ac:dyDescent="0.35">
      <c r="A3652" s="20" t="s">
        <v>0</v>
      </c>
      <c r="B3652" s="22" t="s">
        <v>217</v>
      </c>
      <c r="C3652" s="22" t="s">
        <v>250</v>
      </c>
      <c r="D3652" s="22" t="s">
        <v>251</v>
      </c>
      <c r="E3652" s="22" t="s">
        <v>5570</v>
      </c>
      <c r="F3652" s="22" t="s">
        <v>5178</v>
      </c>
      <c r="G3652" s="4" t="s">
        <v>5571</v>
      </c>
    </row>
    <row r="3653" spans="1:7" x14ac:dyDescent="0.3">
      <c r="A3653" s="20" t="s">
        <v>5572</v>
      </c>
      <c r="B3653" s="389" t="s">
        <v>5573</v>
      </c>
      <c r="C3653" s="28" t="s">
        <v>349</v>
      </c>
      <c r="D3653" s="22"/>
      <c r="E3653" s="22"/>
      <c r="F3653" s="22"/>
      <c r="G3653" s="4"/>
    </row>
    <row r="3654" spans="1:7" x14ac:dyDescent="0.3">
      <c r="A3654" s="23"/>
      <c r="B3654" s="390"/>
      <c r="C3654" s="24" t="s">
        <v>2950</v>
      </c>
      <c r="D3654" s="25" t="s">
        <v>351</v>
      </c>
      <c r="E3654" s="25" t="s">
        <v>5574</v>
      </c>
      <c r="F3654" s="25" t="s">
        <v>5575</v>
      </c>
      <c r="G3654" s="26" t="s">
        <v>5576</v>
      </c>
    </row>
    <row r="3655" spans="1:7" x14ac:dyDescent="0.3">
      <c r="A3655" s="23"/>
      <c r="B3655" s="390"/>
      <c r="C3655" s="24" t="s">
        <v>2944</v>
      </c>
      <c r="D3655" s="25" t="s">
        <v>351</v>
      </c>
      <c r="E3655" s="25" t="s">
        <v>5577</v>
      </c>
      <c r="F3655" s="25" t="s">
        <v>5578</v>
      </c>
      <c r="G3655" s="26" t="s">
        <v>5579</v>
      </c>
    </row>
    <row r="3656" spans="1:7" x14ac:dyDescent="0.3">
      <c r="A3656" s="23"/>
      <c r="B3656" s="390"/>
      <c r="C3656" s="24" t="s">
        <v>4636</v>
      </c>
      <c r="D3656" s="25" t="s">
        <v>351</v>
      </c>
      <c r="E3656" s="25" t="s">
        <v>5503</v>
      </c>
      <c r="F3656" s="25" t="s">
        <v>1622</v>
      </c>
      <c r="G3656" s="26" t="s">
        <v>1744</v>
      </c>
    </row>
    <row r="3657" spans="1:7" x14ac:dyDescent="0.3">
      <c r="A3657" s="23"/>
      <c r="B3657" s="390"/>
      <c r="C3657" s="24" t="s">
        <v>5580</v>
      </c>
      <c r="D3657" s="25" t="s">
        <v>351</v>
      </c>
      <c r="E3657" s="32">
        <v>8700</v>
      </c>
      <c r="F3657" s="32">
        <v>9300</v>
      </c>
      <c r="G3657" s="26" t="s">
        <v>5461</v>
      </c>
    </row>
    <row r="3658" spans="1:7" x14ac:dyDescent="0.3">
      <c r="A3658" s="23"/>
      <c r="B3658" s="390"/>
      <c r="C3658" s="24" t="s">
        <v>5581</v>
      </c>
      <c r="D3658" s="25" t="s">
        <v>1521</v>
      </c>
      <c r="E3658" s="32">
        <v>3500</v>
      </c>
      <c r="F3658" s="32">
        <v>3500</v>
      </c>
      <c r="G3658" s="39">
        <v>6500</v>
      </c>
    </row>
    <row r="3659" spans="1:7" x14ac:dyDescent="0.3">
      <c r="A3659" s="23"/>
      <c r="B3659" s="25"/>
      <c r="C3659" s="24" t="s">
        <v>5582</v>
      </c>
      <c r="D3659" s="25" t="s">
        <v>1521</v>
      </c>
      <c r="E3659" s="32">
        <v>2500</v>
      </c>
      <c r="F3659" s="32">
        <v>2000</v>
      </c>
      <c r="G3659" s="39">
        <v>2500</v>
      </c>
    </row>
    <row r="3660" spans="1:7" x14ac:dyDescent="0.3">
      <c r="A3660" s="23"/>
      <c r="B3660" s="25"/>
      <c r="C3660" s="24" t="s">
        <v>350</v>
      </c>
      <c r="D3660" s="25" t="s">
        <v>351</v>
      </c>
      <c r="E3660" s="32">
        <v>9500</v>
      </c>
      <c r="F3660" s="32">
        <v>8500</v>
      </c>
      <c r="G3660" s="39">
        <v>10000</v>
      </c>
    </row>
    <row r="3661" spans="1:7" x14ac:dyDescent="0.3">
      <c r="A3661" s="23"/>
      <c r="B3661" s="25"/>
      <c r="C3661" s="24" t="s">
        <v>5583</v>
      </c>
      <c r="D3661" s="25" t="s">
        <v>3324</v>
      </c>
      <c r="E3661" s="25" t="s">
        <v>1564</v>
      </c>
      <c r="F3661" s="25" t="s">
        <v>2238</v>
      </c>
      <c r="G3661" s="26" t="s">
        <v>358</v>
      </c>
    </row>
    <row r="3662" spans="1:7" x14ac:dyDescent="0.3">
      <c r="A3662" s="23"/>
      <c r="B3662" s="25"/>
      <c r="C3662" s="24" t="s">
        <v>422</v>
      </c>
      <c r="D3662" s="25" t="s">
        <v>423</v>
      </c>
      <c r="E3662" s="25">
        <v>10</v>
      </c>
      <c r="F3662" s="25">
        <v>10</v>
      </c>
      <c r="G3662" s="26">
        <v>10</v>
      </c>
    </row>
    <row r="3663" spans="1:7" x14ac:dyDescent="0.3">
      <c r="A3663" s="23"/>
      <c r="B3663" s="25"/>
      <c r="C3663" s="29" t="s">
        <v>3905</v>
      </c>
      <c r="D3663" s="25" t="s">
        <v>254</v>
      </c>
      <c r="E3663" s="25" t="s">
        <v>1584</v>
      </c>
      <c r="F3663" s="25" t="s">
        <v>5584</v>
      </c>
      <c r="G3663" s="26" t="s">
        <v>5585</v>
      </c>
    </row>
    <row r="3664" spans="1:7" x14ac:dyDescent="0.3">
      <c r="A3664" s="23"/>
      <c r="B3664" s="25"/>
      <c r="C3664" s="29" t="s">
        <v>260</v>
      </c>
      <c r="D3664" s="25"/>
      <c r="E3664" s="25"/>
      <c r="F3664" s="25"/>
      <c r="G3664" s="26"/>
    </row>
    <row r="3665" spans="1:7" x14ac:dyDescent="0.3">
      <c r="A3665" s="23"/>
      <c r="B3665" s="25"/>
      <c r="C3665" s="24" t="s">
        <v>5586</v>
      </c>
      <c r="D3665" s="25" t="s">
        <v>262</v>
      </c>
      <c r="E3665" s="32">
        <v>1270</v>
      </c>
      <c r="F3665" s="32">
        <v>1120</v>
      </c>
      <c r="G3665" s="39">
        <v>1430</v>
      </c>
    </row>
    <row r="3666" spans="1:7" x14ac:dyDescent="0.3">
      <c r="A3666" s="23"/>
      <c r="B3666" s="25"/>
      <c r="C3666" s="24" t="s">
        <v>5587</v>
      </c>
      <c r="D3666" s="25"/>
      <c r="E3666" s="25"/>
      <c r="F3666" s="25"/>
      <c r="G3666" s="26"/>
    </row>
    <row r="3667" spans="1:7" x14ac:dyDescent="0.3">
      <c r="A3667" s="23"/>
      <c r="B3667" s="25"/>
      <c r="C3667" s="24" t="s">
        <v>363</v>
      </c>
      <c r="D3667" s="25" t="s">
        <v>262</v>
      </c>
      <c r="E3667" s="32">
        <v>2500</v>
      </c>
      <c r="F3667" s="32">
        <v>2400</v>
      </c>
      <c r="G3667" s="39">
        <v>2800</v>
      </c>
    </row>
    <row r="3668" spans="1:7" x14ac:dyDescent="0.3">
      <c r="A3668" s="23"/>
      <c r="B3668" s="25"/>
      <c r="C3668" s="24" t="s">
        <v>5085</v>
      </c>
      <c r="D3668" s="25" t="s">
        <v>262</v>
      </c>
      <c r="E3668" s="25" t="s">
        <v>1634</v>
      </c>
      <c r="F3668" s="25" t="s">
        <v>1550</v>
      </c>
      <c r="G3668" s="26" t="s">
        <v>1645</v>
      </c>
    </row>
    <row r="3669" spans="1:7" x14ac:dyDescent="0.3">
      <c r="A3669" s="23"/>
      <c r="B3669" s="25"/>
      <c r="C3669" s="24" t="s">
        <v>5588</v>
      </c>
      <c r="D3669" s="25" t="s">
        <v>262</v>
      </c>
      <c r="E3669" s="25" t="s">
        <v>2238</v>
      </c>
      <c r="F3669" s="32">
        <v>1000</v>
      </c>
      <c r="G3669" s="39">
        <v>1500</v>
      </c>
    </row>
    <row r="3670" spans="1:7" ht="18" thickBot="1" x14ac:dyDescent="0.35">
      <c r="A3670" s="23"/>
      <c r="B3670" s="25"/>
      <c r="C3670" s="24" t="s">
        <v>1541</v>
      </c>
      <c r="D3670" s="25" t="s">
        <v>423</v>
      </c>
      <c r="E3670" s="25">
        <v>5</v>
      </c>
      <c r="F3670" s="25">
        <v>5</v>
      </c>
      <c r="G3670" s="26">
        <v>5</v>
      </c>
    </row>
    <row r="3671" spans="1:7" ht="18" thickBot="1" x14ac:dyDescent="0.35">
      <c r="A3671" s="392"/>
      <c r="B3671" s="392"/>
      <c r="C3671" s="392"/>
      <c r="D3671" s="393"/>
      <c r="E3671" s="27">
        <v>11</v>
      </c>
      <c r="F3671" s="27">
        <v>21</v>
      </c>
      <c r="G3671" s="5">
        <v>31</v>
      </c>
    </row>
    <row r="3672" spans="1:7" s="205" customFormat="1" ht="18" x14ac:dyDescent="0.3">
      <c r="A3672" s="15" t="s">
        <v>5589</v>
      </c>
    </row>
    <row r="3673" spans="1:7" x14ac:dyDescent="0.3">
      <c r="A3673" s="16" t="s">
        <v>211</v>
      </c>
    </row>
    <row r="3674" spans="1:7" x14ac:dyDescent="0.3">
      <c r="A3674" s="17" t="s">
        <v>5590</v>
      </c>
    </row>
    <row r="3675" spans="1:7" ht="18" thickBot="1" x14ac:dyDescent="0.35">
      <c r="A3675" s="17" t="s">
        <v>488</v>
      </c>
    </row>
    <row r="3676" spans="1:7" ht="26.25" thickBot="1" x14ac:dyDescent="0.35">
      <c r="A3676" s="20" t="s">
        <v>0</v>
      </c>
      <c r="B3676" s="22" t="s">
        <v>217</v>
      </c>
      <c r="C3676" s="22" t="s">
        <v>250</v>
      </c>
      <c r="D3676" s="22" t="s">
        <v>251</v>
      </c>
      <c r="E3676" s="4" t="s">
        <v>477</v>
      </c>
    </row>
    <row r="3677" spans="1:7" x14ac:dyDescent="0.3">
      <c r="A3677" s="20" t="s">
        <v>5591</v>
      </c>
      <c r="B3677" s="389" t="s">
        <v>5592</v>
      </c>
      <c r="C3677" s="28" t="s">
        <v>349</v>
      </c>
      <c r="D3677" s="22"/>
      <c r="E3677" s="4"/>
    </row>
    <row r="3678" spans="1:7" x14ac:dyDescent="0.3">
      <c r="A3678" s="23"/>
      <c r="B3678" s="390"/>
      <c r="C3678" s="24" t="s">
        <v>5593</v>
      </c>
      <c r="D3678" s="25" t="s">
        <v>351</v>
      </c>
      <c r="E3678" s="26" t="s">
        <v>1648</v>
      </c>
    </row>
    <row r="3679" spans="1:7" x14ac:dyDescent="0.3">
      <c r="A3679" s="23"/>
      <c r="B3679" s="390"/>
      <c r="C3679" s="24" t="s">
        <v>350</v>
      </c>
      <c r="D3679" s="25" t="s">
        <v>351</v>
      </c>
      <c r="E3679" s="39">
        <v>9500</v>
      </c>
    </row>
    <row r="3680" spans="1:7" x14ac:dyDescent="0.3">
      <c r="A3680" s="23"/>
      <c r="B3680" s="25"/>
      <c r="C3680" s="24" t="s">
        <v>422</v>
      </c>
      <c r="D3680" s="25" t="s">
        <v>423</v>
      </c>
      <c r="E3680" s="26">
        <v>5</v>
      </c>
    </row>
    <row r="3681" spans="1:6" x14ac:dyDescent="0.3">
      <c r="A3681" s="23"/>
      <c r="B3681" s="25"/>
      <c r="C3681" s="29" t="s">
        <v>3905</v>
      </c>
      <c r="D3681" s="25" t="s">
        <v>254</v>
      </c>
      <c r="E3681" s="26" t="s">
        <v>5090</v>
      </c>
    </row>
    <row r="3682" spans="1:6" x14ac:dyDescent="0.3">
      <c r="A3682" s="23"/>
      <c r="B3682" s="25"/>
      <c r="C3682" s="29" t="s">
        <v>260</v>
      </c>
      <c r="D3682" s="25"/>
      <c r="E3682" s="26"/>
    </row>
    <row r="3683" spans="1:6" x14ac:dyDescent="0.3">
      <c r="A3683" s="23"/>
      <c r="B3683" s="25"/>
      <c r="C3683" s="24" t="s">
        <v>500</v>
      </c>
      <c r="D3683" s="25" t="s">
        <v>262</v>
      </c>
      <c r="E3683" s="26" t="s">
        <v>966</v>
      </c>
    </row>
    <row r="3684" spans="1:6" x14ac:dyDescent="0.3">
      <c r="A3684" s="23"/>
      <c r="B3684" s="25"/>
      <c r="C3684" s="24" t="s">
        <v>2794</v>
      </c>
      <c r="D3684" s="25" t="s">
        <v>262</v>
      </c>
      <c r="E3684" s="26" t="s">
        <v>719</v>
      </c>
    </row>
    <row r="3685" spans="1:6" x14ac:dyDescent="0.3">
      <c r="A3685" s="23"/>
      <c r="B3685" s="25"/>
      <c r="C3685" s="24" t="s">
        <v>363</v>
      </c>
      <c r="D3685" s="25" t="s">
        <v>262</v>
      </c>
      <c r="E3685" s="39">
        <v>2370</v>
      </c>
    </row>
    <row r="3686" spans="1:6" x14ac:dyDescent="0.3">
      <c r="A3686" s="23"/>
      <c r="B3686" s="25"/>
      <c r="C3686" s="24" t="s">
        <v>5170</v>
      </c>
      <c r="D3686" s="25" t="s">
        <v>262</v>
      </c>
      <c r="E3686" s="26" t="s">
        <v>406</v>
      </c>
    </row>
    <row r="3687" spans="1:6" x14ac:dyDescent="0.3">
      <c r="A3687" s="23"/>
      <c r="B3687" s="25"/>
      <c r="C3687" s="24" t="s">
        <v>5594</v>
      </c>
      <c r="D3687" s="25" t="s">
        <v>262</v>
      </c>
      <c r="E3687" s="26" t="s">
        <v>719</v>
      </c>
    </row>
    <row r="3688" spans="1:6" ht="18" thickBot="1" x14ac:dyDescent="0.35">
      <c r="A3688" s="23"/>
      <c r="B3688" s="25"/>
      <c r="C3688" s="24" t="s">
        <v>1541</v>
      </c>
      <c r="D3688" s="25" t="s">
        <v>423</v>
      </c>
      <c r="E3688" s="26">
        <v>2</v>
      </c>
    </row>
    <row r="3689" spans="1:6" ht="18" thickBot="1" x14ac:dyDescent="0.35">
      <c r="A3689" s="392"/>
      <c r="B3689" s="392"/>
      <c r="C3689" s="392"/>
      <c r="D3689" s="393"/>
      <c r="E3689" s="5">
        <v>11</v>
      </c>
    </row>
    <row r="3690" spans="1:6" s="205" customFormat="1" ht="18" x14ac:dyDescent="0.3">
      <c r="A3690" s="15" t="s">
        <v>9104</v>
      </c>
    </row>
    <row r="3691" spans="1:6" x14ac:dyDescent="0.3">
      <c r="A3691" s="16" t="s">
        <v>211</v>
      </c>
    </row>
    <row r="3692" spans="1:6" x14ac:dyDescent="0.3">
      <c r="A3692" s="17" t="s">
        <v>5595</v>
      </c>
    </row>
    <row r="3693" spans="1:6" ht="18" thickBot="1" x14ac:dyDescent="0.35">
      <c r="A3693" s="17" t="s">
        <v>249</v>
      </c>
    </row>
    <row r="3694" spans="1:6" ht="26.25" thickBot="1" x14ac:dyDescent="0.35">
      <c r="A3694" s="20" t="s">
        <v>0</v>
      </c>
      <c r="B3694" s="22" t="s">
        <v>217</v>
      </c>
      <c r="C3694" s="22" t="s">
        <v>250</v>
      </c>
      <c r="D3694" s="22" t="s">
        <v>251</v>
      </c>
      <c r="E3694" s="22" t="s">
        <v>392</v>
      </c>
      <c r="F3694" s="4" t="s">
        <v>393</v>
      </c>
    </row>
    <row r="3695" spans="1:6" x14ac:dyDescent="0.3">
      <c r="A3695" s="20" t="s">
        <v>5596</v>
      </c>
      <c r="B3695" s="389" t="s">
        <v>38</v>
      </c>
      <c r="C3695" s="28" t="s">
        <v>369</v>
      </c>
      <c r="D3695" s="22"/>
      <c r="E3695" s="22"/>
      <c r="F3695" s="4"/>
    </row>
    <row r="3696" spans="1:6" x14ac:dyDescent="0.3">
      <c r="A3696" s="23"/>
      <c r="B3696" s="390"/>
      <c r="C3696" s="24" t="s">
        <v>2950</v>
      </c>
      <c r="D3696" s="25" t="s">
        <v>351</v>
      </c>
      <c r="E3696" s="25" t="s">
        <v>3518</v>
      </c>
      <c r="F3696" s="26" t="s">
        <v>3518</v>
      </c>
    </row>
    <row r="3697" spans="1:6" x14ac:dyDescent="0.3">
      <c r="A3697" s="23"/>
      <c r="B3697" s="390"/>
      <c r="C3697" s="24" t="s">
        <v>2944</v>
      </c>
      <c r="D3697" s="25" t="s">
        <v>351</v>
      </c>
      <c r="E3697" s="25" t="s">
        <v>5597</v>
      </c>
      <c r="F3697" s="26" t="s">
        <v>5597</v>
      </c>
    </row>
    <row r="3698" spans="1:6" x14ac:dyDescent="0.3">
      <c r="A3698" s="23"/>
      <c r="B3698" s="390"/>
      <c r="C3698" s="24" t="s">
        <v>350</v>
      </c>
      <c r="D3698" s="25" t="s">
        <v>351</v>
      </c>
      <c r="E3698" s="25" t="s">
        <v>1732</v>
      </c>
      <c r="F3698" s="26" t="s">
        <v>1732</v>
      </c>
    </row>
    <row r="3699" spans="1:6" x14ac:dyDescent="0.3">
      <c r="A3699" s="23"/>
      <c r="B3699" s="25"/>
      <c r="C3699" s="24" t="s">
        <v>5598</v>
      </c>
      <c r="D3699" s="25" t="s">
        <v>5599</v>
      </c>
      <c r="E3699" s="32">
        <v>1800</v>
      </c>
      <c r="F3699" s="39">
        <v>1800</v>
      </c>
    </row>
    <row r="3700" spans="1:6" x14ac:dyDescent="0.3">
      <c r="A3700" s="23"/>
      <c r="B3700" s="25"/>
      <c r="C3700" s="24" t="s">
        <v>5600</v>
      </c>
      <c r="D3700" s="25" t="s">
        <v>351</v>
      </c>
      <c r="E3700" s="32">
        <v>3600</v>
      </c>
      <c r="F3700" s="39">
        <v>3600</v>
      </c>
    </row>
    <row r="3701" spans="1:6" x14ac:dyDescent="0.3">
      <c r="A3701" s="23"/>
      <c r="B3701" s="25"/>
      <c r="C3701" s="24" t="s">
        <v>422</v>
      </c>
      <c r="D3701" s="25" t="s">
        <v>423</v>
      </c>
      <c r="E3701" s="25">
        <v>3</v>
      </c>
      <c r="F3701" s="26">
        <v>3</v>
      </c>
    </row>
    <row r="3702" spans="1:6" x14ac:dyDescent="0.3">
      <c r="A3702" s="23"/>
      <c r="B3702" s="25"/>
      <c r="C3702" s="29" t="s">
        <v>5483</v>
      </c>
      <c r="D3702" s="25" t="s">
        <v>254</v>
      </c>
      <c r="E3702" s="25" t="s">
        <v>5601</v>
      </c>
      <c r="F3702" s="26" t="s">
        <v>5602</v>
      </c>
    </row>
    <row r="3703" spans="1:6" x14ac:dyDescent="0.3">
      <c r="A3703" s="23"/>
      <c r="B3703" s="25"/>
      <c r="C3703" s="29" t="s">
        <v>284</v>
      </c>
      <c r="D3703" s="25"/>
      <c r="E3703" s="25"/>
      <c r="F3703" s="26"/>
    </row>
    <row r="3704" spans="1:6" x14ac:dyDescent="0.3">
      <c r="A3704" s="23"/>
      <c r="B3704" s="25"/>
      <c r="C3704" s="24" t="s">
        <v>363</v>
      </c>
      <c r="D3704" s="25" t="s">
        <v>262</v>
      </c>
      <c r="E3704" s="32">
        <v>3800</v>
      </c>
      <c r="F3704" s="39">
        <v>3800</v>
      </c>
    </row>
    <row r="3705" spans="1:6" x14ac:dyDescent="0.3">
      <c r="A3705" s="23"/>
      <c r="B3705" s="25"/>
      <c r="C3705" s="24" t="s">
        <v>4983</v>
      </c>
      <c r="D3705" s="25" t="s">
        <v>262</v>
      </c>
      <c r="E3705" s="32">
        <v>2500</v>
      </c>
      <c r="F3705" s="39">
        <v>2500</v>
      </c>
    </row>
    <row r="3706" spans="1:6" x14ac:dyDescent="0.3">
      <c r="A3706" s="23"/>
      <c r="B3706" s="25"/>
      <c r="C3706" s="24" t="s">
        <v>402</v>
      </c>
      <c r="D3706" s="25" t="s">
        <v>262</v>
      </c>
      <c r="E3706" s="25" t="s">
        <v>2164</v>
      </c>
      <c r="F3706" s="26" t="s">
        <v>228</v>
      </c>
    </row>
    <row r="3707" spans="1:6" x14ac:dyDescent="0.3">
      <c r="A3707" s="23"/>
      <c r="B3707" s="25"/>
      <c r="C3707" s="24" t="s">
        <v>500</v>
      </c>
      <c r="D3707" s="25" t="s">
        <v>262</v>
      </c>
      <c r="E3707" s="25" t="s">
        <v>228</v>
      </c>
      <c r="F3707" s="26" t="s">
        <v>352</v>
      </c>
    </row>
    <row r="3708" spans="1:6" x14ac:dyDescent="0.3">
      <c r="A3708" s="23"/>
      <c r="B3708" s="25"/>
      <c r="C3708" s="24" t="s">
        <v>405</v>
      </c>
      <c r="D3708" s="25" t="s">
        <v>262</v>
      </c>
      <c r="E3708" s="25" t="s">
        <v>228</v>
      </c>
      <c r="F3708" s="26" t="s">
        <v>765</v>
      </c>
    </row>
    <row r="3709" spans="1:6" x14ac:dyDescent="0.3">
      <c r="A3709" s="23"/>
      <c r="B3709" s="25"/>
      <c r="C3709" s="24" t="s">
        <v>1377</v>
      </c>
      <c r="D3709" s="25" t="s">
        <v>262</v>
      </c>
      <c r="E3709" s="25" t="s">
        <v>228</v>
      </c>
      <c r="F3709" s="26" t="s">
        <v>765</v>
      </c>
    </row>
    <row r="3710" spans="1:6" x14ac:dyDescent="0.3">
      <c r="A3710" s="23"/>
      <c r="B3710" s="25"/>
      <c r="C3710" s="24" t="s">
        <v>407</v>
      </c>
      <c r="D3710" s="25" t="s">
        <v>262</v>
      </c>
      <c r="E3710" s="25" t="s">
        <v>228</v>
      </c>
      <c r="F3710" s="26" t="s">
        <v>358</v>
      </c>
    </row>
    <row r="3711" spans="1:6" ht="18" thickBot="1" x14ac:dyDescent="0.35">
      <c r="A3711" s="23"/>
      <c r="B3711" s="25"/>
      <c r="C3711" s="24" t="s">
        <v>1541</v>
      </c>
      <c r="D3711" s="25" t="s">
        <v>423</v>
      </c>
      <c r="E3711" s="25" t="s">
        <v>101</v>
      </c>
      <c r="F3711" s="26" t="s">
        <v>101</v>
      </c>
    </row>
    <row r="3712" spans="1:6" ht="18" thickBot="1" x14ac:dyDescent="0.35">
      <c r="A3712" s="392"/>
      <c r="B3712" s="392"/>
      <c r="C3712" s="392"/>
      <c r="D3712" s="393"/>
      <c r="E3712" s="27">
        <v>11</v>
      </c>
      <c r="F3712" s="5">
        <v>21</v>
      </c>
    </row>
    <row r="3713" spans="1:5" s="205" customFormat="1" ht="18" x14ac:dyDescent="0.3">
      <c r="A3713" s="15" t="s">
        <v>5603</v>
      </c>
    </row>
    <row r="3714" spans="1:5" x14ac:dyDescent="0.3">
      <c r="A3714" s="16" t="s">
        <v>5604</v>
      </c>
    </row>
    <row r="3715" spans="1:5" x14ac:dyDescent="0.3">
      <c r="A3715" s="17" t="s">
        <v>5605</v>
      </c>
    </row>
    <row r="3716" spans="1:5" ht="18" thickBot="1" x14ac:dyDescent="0.35">
      <c r="A3716" s="17" t="s">
        <v>4076</v>
      </c>
    </row>
    <row r="3717" spans="1:5" ht="26.25" thickBot="1" x14ac:dyDescent="0.35">
      <c r="A3717" s="20" t="s">
        <v>0</v>
      </c>
      <c r="B3717" s="22" t="s">
        <v>217</v>
      </c>
      <c r="C3717" s="22" t="s">
        <v>250</v>
      </c>
      <c r="D3717" s="22" t="s">
        <v>251</v>
      </c>
      <c r="E3717" s="4" t="s">
        <v>477</v>
      </c>
    </row>
    <row r="3718" spans="1:5" x14ac:dyDescent="0.3">
      <c r="A3718" s="20" t="s">
        <v>5606</v>
      </c>
      <c r="B3718" s="389" t="s">
        <v>39</v>
      </c>
      <c r="C3718" s="28" t="s">
        <v>349</v>
      </c>
      <c r="D3718" s="22"/>
      <c r="E3718" s="4"/>
    </row>
    <row r="3719" spans="1:5" x14ac:dyDescent="0.3">
      <c r="A3719" s="23"/>
      <c r="B3719" s="390"/>
      <c r="C3719" s="24" t="s">
        <v>2950</v>
      </c>
      <c r="D3719" s="25" t="s">
        <v>351</v>
      </c>
      <c r="E3719" s="26" t="s">
        <v>5607</v>
      </c>
    </row>
    <row r="3720" spans="1:5" x14ac:dyDescent="0.3">
      <c r="A3720" s="23"/>
      <c r="B3720" s="390"/>
      <c r="C3720" s="24" t="s">
        <v>2944</v>
      </c>
      <c r="D3720" s="25" t="s">
        <v>351</v>
      </c>
      <c r="E3720" s="26" t="s">
        <v>5608</v>
      </c>
    </row>
    <row r="3721" spans="1:5" x14ac:dyDescent="0.3">
      <c r="A3721" s="23"/>
      <c r="B3721" s="390"/>
      <c r="C3721" s="24" t="s">
        <v>350</v>
      </c>
      <c r="D3721" s="25" t="s">
        <v>351</v>
      </c>
      <c r="E3721" s="39">
        <v>1337</v>
      </c>
    </row>
    <row r="3722" spans="1:5" x14ac:dyDescent="0.3">
      <c r="A3722" s="23"/>
      <c r="B3722" s="25"/>
      <c r="C3722" s="24" t="s">
        <v>422</v>
      </c>
      <c r="D3722" s="25" t="s">
        <v>423</v>
      </c>
      <c r="E3722" s="26">
        <v>3</v>
      </c>
    </row>
    <row r="3723" spans="1:5" x14ac:dyDescent="0.3">
      <c r="A3723" s="23"/>
      <c r="B3723" s="25"/>
      <c r="C3723" s="29" t="s">
        <v>3905</v>
      </c>
      <c r="D3723" s="25" t="s">
        <v>254</v>
      </c>
      <c r="E3723" s="26" t="s">
        <v>612</v>
      </c>
    </row>
    <row r="3724" spans="1:5" x14ac:dyDescent="0.3">
      <c r="A3724" s="23"/>
      <c r="B3724" s="25"/>
      <c r="C3724" s="29" t="s">
        <v>284</v>
      </c>
      <c r="D3724" s="25"/>
      <c r="E3724" s="26"/>
    </row>
    <row r="3725" spans="1:5" x14ac:dyDescent="0.3">
      <c r="A3725" s="23"/>
      <c r="B3725" s="25"/>
      <c r="C3725" s="24" t="s">
        <v>363</v>
      </c>
      <c r="D3725" s="25" t="s">
        <v>262</v>
      </c>
      <c r="E3725" s="26" t="s">
        <v>440</v>
      </c>
    </row>
    <row r="3726" spans="1:5" x14ac:dyDescent="0.3">
      <c r="A3726" s="23"/>
      <c r="B3726" s="25"/>
      <c r="C3726" s="24" t="s">
        <v>4983</v>
      </c>
      <c r="D3726" s="25" t="s">
        <v>262</v>
      </c>
      <c r="E3726" s="26" t="s">
        <v>447</v>
      </c>
    </row>
    <row r="3727" spans="1:5" x14ac:dyDescent="0.3">
      <c r="A3727" s="23"/>
      <c r="B3727" s="25"/>
      <c r="C3727" s="24" t="s">
        <v>402</v>
      </c>
      <c r="D3727" s="25" t="s">
        <v>262</v>
      </c>
      <c r="E3727" s="26" t="s">
        <v>383</v>
      </c>
    </row>
    <row r="3728" spans="1:5" ht="18" thickBot="1" x14ac:dyDescent="0.35">
      <c r="A3728" s="23"/>
      <c r="B3728" s="25"/>
      <c r="C3728" s="24" t="s">
        <v>1541</v>
      </c>
      <c r="D3728" s="25" t="s">
        <v>423</v>
      </c>
      <c r="E3728" s="26">
        <v>5</v>
      </c>
    </row>
    <row r="3729" spans="1:6" ht="18" thickBot="1" x14ac:dyDescent="0.35">
      <c r="A3729" s="392"/>
      <c r="B3729" s="392"/>
      <c r="C3729" s="392"/>
      <c r="D3729" s="393"/>
      <c r="E3729" s="5">
        <v>10</v>
      </c>
    </row>
    <row r="3730" spans="1:6" s="205" customFormat="1" ht="18" x14ac:dyDescent="0.3">
      <c r="A3730" s="15" t="s">
        <v>9103</v>
      </c>
    </row>
    <row r="3731" spans="1:6" s="205" customFormat="1" ht="18" x14ac:dyDescent="0.3">
      <c r="A3731" s="15" t="s">
        <v>5609</v>
      </c>
    </row>
    <row r="3732" spans="1:6" x14ac:dyDescent="0.3">
      <c r="A3732" s="16" t="s">
        <v>211</v>
      </c>
    </row>
    <row r="3733" spans="1:6" x14ac:dyDescent="0.3">
      <c r="A3733" s="17" t="s">
        <v>5610</v>
      </c>
    </row>
    <row r="3734" spans="1:6" ht="18" thickBot="1" x14ac:dyDescent="0.35">
      <c r="A3734" s="17" t="s">
        <v>488</v>
      </c>
    </row>
    <row r="3735" spans="1:6" ht="39" thickBot="1" x14ac:dyDescent="0.35">
      <c r="A3735" s="20" t="s">
        <v>0</v>
      </c>
      <c r="B3735" s="22" t="s">
        <v>217</v>
      </c>
      <c r="C3735" s="22" t="s">
        <v>250</v>
      </c>
      <c r="D3735" s="22" t="s">
        <v>251</v>
      </c>
      <c r="E3735" s="22" t="s">
        <v>5611</v>
      </c>
      <c r="F3735" s="4" t="s">
        <v>5612</v>
      </c>
    </row>
    <row r="3736" spans="1:6" x14ac:dyDescent="0.3">
      <c r="A3736" s="20" t="s">
        <v>5613</v>
      </c>
      <c r="B3736" s="389" t="s">
        <v>5614</v>
      </c>
      <c r="C3736" s="28" t="s">
        <v>369</v>
      </c>
      <c r="D3736" s="22"/>
      <c r="E3736" s="22"/>
      <c r="F3736" s="4"/>
    </row>
    <row r="3737" spans="1:6" x14ac:dyDescent="0.3">
      <c r="A3737" s="23"/>
      <c r="B3737" s="390"/>
      <c r="C3737" s="24" t="s">
        <v>2950</v>
      </c>
      <c r="D3737" s="25" t="s">
        <v>351</v>
      </c>
      <c r="E3737" s="25" t="s">
        <v>5615</v>
      </c>
      <c r="F3737" s="26" t="s">
        <v>5615</v>
      </c>
    </row>
    <row r="3738" spans="1:6" x14ac:dyDescent="0.3">
      <c r="A3738" s="23"/>
      <c r="B3738" s="390"/>
      <c r="C3738" s="24" t="s">
        <v>2944</v>
      </c>
      <c r="D3738" s="25" t="s">
        <v>351</v>
      </c>
      <c r="E3738" s="25" t="s">
        <v>5616</v>
      </c>
      <c r="F3738" s="26" t="s">
        <v>5616</v>
      </c>
    </row>
    <row r="3739" spans="1:6" x14ac:dyDescent="0.3">
      <c r="A3739" s="23"/>
      <c r="B3739" s="24"/>
      <c r="C3739" s="24" t="s">
        <v>5617</v>
      </c>
      <c r="D3739" s="25" t="s">
        <v>351</v>
      </c>
      <c r="E3739" s="25" t="s">
        <v>5618</v>
      </c>
      <c r="F3739" s="26" t="s">
        <v>5618</v>
      </c>
    </row>
    <row r="3740" spans="1:6" x14ac:dyDescent="0.3">
      <c r="A3740" s="23"/>
      <c r="B3740" s="24"/>
      <c r="C3740" s="24" t="s">
        <v>350</v>
      </c>
      <c r="D3740" s="25" t="s">
        <v>351</v>
      </c>
      <c r="E3740" s="32">
        <v>22600</v>
      </c>
      <c r="F3740" s="39">
        <v>22600</v>
      </c>
    </row>
    <row r="3741" spans="1:6" x14ac:dyDescent="0.3">
      <c r="A3741" s="23" t="s">
        <v>5613</v>
      </c>
      <c r="B3741" s="390" t="s">
        <v>5619</v>
      </c>
      <c r="C3741" s="24" t="s">
        <v>2182</v>
      </c>
      <c r="D3741" s="25" t="s">
        <v>423</v>
      </c>
      <c r="E3741" s="25">
        <v>5</v>
      </c>
      <c r="F3741" s="26">
        <v>5</v>
      </c>
    </row>
    <row r="3742" spans="1:6" x14ac:dyDescent="0.3">
      <c r="A3742" s="23"/>
      <c r="B3742" s="390"/>
      <c r="C3742" s="29" t="s">
        <v>5483</v>
      </c>
      <c r="D3742" s="25" t="s">
        <v>254</v>
      </c>
      <c r="E3742" s="25" t="s">
        <v>5620</v>
      </c>
      <c r="F3742" s="26" t="s">
        <v>5621</v>
      </c>
    </row>
    <row r="3743" spans="1:6" x14ac:dyDescent="0.3">
      <c r="A3743" s="23"/>
      <c r="B3743" s="390"/>
      <c r="C3743" s="29" t="s">
        <v>284</v>
      </c>
      <c r="D3743" s="25"/>
      <c r="E3743" s="25"/>
      <c r="F3743" s="26"/>
    </row>
    <row r="3744" spans="1:6" x14ac:dyDescent="0.3">
      <c r="A3744" s="23"/>
      <c r="B3744" s="25"/>
      <c r="C3744" s="24" t="s">
        <v>5622</v>
      </c>
      <c r="D3744" s="25" t="s">
        <v>262</v>
      </c>
      <c r="E3744" s="25" t="s">
        <v>2170</v>
      </c>
      <c r="F3744" s="26" t="s">
        <v>2170</v>
      </c>
    </row>
    <row r="3745" spans="1:6" x14ac:dyDescent="0.3">
      <c r="A3745" s="23"/>
      <c r="B3745" s="25"/>
      <c r="C3745" s="24" t="s">
        <v>363</v>
      </c>
      <c r="D3745" s="25" t="s">
        <v>262</v>
      </c>
      <c r="E3745" s="32">
        <v>4250</v>
      </c>
      <c r="F3745" s="39">
        <v>4250</v>
      </c>
    </row>
    <row r="3746" spans="1:6" x14ac:dyDescent="0.3">
      <c r="A3746" s="23"/>
      <c r="B3746" s="25"/>
      <c r="C3746" s="24" t="s">
        <v>4983</v>
      </c>
      <c r="D3746" s="25" t="s">
        <v>262</v>
      </c>
      <c r="E3746" s="25" t="s">
        <v>764</v>
      </c>
      <c r="F3746" s="26" t="s">
        <v>764</v>
      </c>
    </row>
    <row r="3747" spans="1:6" x14ac:dyDescent="0.3">
      <c r="A3747" s="23"/>
      <c r="B3747" s="25"/>
      <c r="C3747" s="24" t="s">
        <v>5623</v>
      </c>
      <c r="D3747" s="25" t="s">
        <v>262</v>
      </c>
      <c r="E3747" s="25" t="s">
        <v>764</v>
      </c>
      <c r="F3747" s="26" t="s">
        <v>764</v>
      </c>
    </row>
    <row r="3748" spans="1:6" ht="18" thickBot="1" x14ac:dyDescent="0.35">
      <c r="A3748" s="23"/>
      <c r="B3748" s="25"/>
      <c r="C3748" s="24" t="s">
        <v>1541</v>
      </c>
      <c r="D3748" s="25" t="s">
        <v>423</v>
      </c>
      <c r="E3748" s="25">
        <v>2</v>
      </c>
      <c r="F3748" s="26">
        <v>2</v>
      </c>
    </row>
    <row r="3749" spans="1:6" ht="18" thickBot="1" x14ac:dyDescent="0.35">
      <c r="A3749" s="392"/>
      <c r="B3749" s="392"/>
      <c r="C3749" s="392"/>
      <c r="D3749" s="393"/>
      <c r="E3749" s="27">
        <v>10</v>
      </c>
      <c r="F3749" s="5">
        <v>20</v>
      </c>
    </row>
    <row r="3750" spans="1:6" s="205" customFormat="1" ht="18" x14ac:dyDescent="0.3">
      <c r="A3750" s="15" t="s">
        <v>5624</v>
      </c>
    </row>
    <row r="3751" spans="1:6" x14ac:dyDescent="0.3">
      <c r="A3751" s="16" t="s">
        <v>211</v>
      </c>
    </row>
    <row r="3752" spans="1:6" x14ac:dyDescent="0.3">
      <c r="A3752" s="17" t="s">
        <v>5625</v>
      </c>
    </row>
    <row r="3753" spans="1:6" ht="18" thickBot="1" x14ac:dyDescent="0.35">
      <c r="A3753" s="17" t="s">
        <v>5626</v>
      </c>
    </row>
    <row r="3754" spans="1:6" ht="39" thickBot="1" x14ac:dyDescent="0.35">
      <c r="A3754" s="20" t="s">
        <v>0</v>
      </c>
      <c r="B3754" s="22" t="s">
        <v>217</v>
      </c>
      <c r="C3754" s="22" t="s">
        <v>250</v>
      </c>
      <c r="D3754" s="22" t="s">
        <v>251</v>
      </c>
      <c r="E3754" s="22" t="s">
        <v>5627</v>
      </c>
      <c r="F3754" s="4" t="s">
        <v>5628</v>
      </c>
    </row>
    <row r="3755" spans="1:6" x14ac:dyDescent="0.3">
      <c r="A3755" s="20" t="s">
        <v>5629</v>
      </c>
      <c r="B3755" s="389" t="s">
        <v>5630</v>
      </c>
      <c r="C3755" s="28" t="s">
        <v>349</v>
      </c>
      <c r="D3755" s="22"/>
      <c r="E3755" s="22"/>
      <c r="F3755" s="4"/>
    </row>
    <row r="3756" spans="1:6" x14ac:dyDescent="0.3">
      <c r="A3756" s="23"/>
      <c r="B3756" s="390"/>
      <c r="C3756" s="24" t="s">
        <v>5381</v>
      </c>
      <c r="D3756" s="25" t="s">
        <v>3324</v>
      </c>
      <c r="E3756" s="25" t="s">
        <v>406</v>
      </c>
      <c r="F3756" s="26" t="s">
        <v>406</v>
      </c>
    </row>
    <row r="3757" spans="1:6" x14ac:dyDescent="0.3">
      <c r="A3757" s="23"/>
      <c r="B3757" s="390"/>
      <c r="C3757" s="24" t="s">
        <v>350</v>
      </c>
      <c r="D3757" s="25" t="s">
        <v>351</v>
      </c>
      <c r="E3757" s="25" t="s">
        <v>5383</v>
      </c>
      <c r="F3757" s="39">
        <v>9500</v>
      </c>
    </row>
    <row r="3758" spans="1:6" x14ac:dyDescent="0.3">
      <c r="A3758" s="23"/>
      <c r="B3758" s="25"/>
      <c r="C3758" s="24" t="s">
        <v>422</v>
      </c>
      <c r="D3758" s="25" t="s">
        <v>423</v>
      </c>
      <c r="E3758" s="25">
        <v>5</v>
      </c>
      <c r="F3758" s="26">
        <v>5</v>
      </c>
    </row>
    <row r="3759" spans="1:6" x14ac:dyDescent="0.3">
      <c r="A3759" s="23"/>
      <c r="B3759" s="25"/>
      <c r="C3759" s="29" t="s">
        <v>3905</v>
      </c>
      <c r="D3759" s="25" t="s">
        <v>254</v>
      </c>
      <c r="E3759" s="25" t="s">
        <v>5631</v>
      </c>
      <c r="F3759" s="26" t="s">
        <v>5632</v>
      </c>
    </row>
    <row r="3760" spans="1:6" x14ac:dyDescent="0.3">
      <c r="A3760" s="23"/>
      <c r="B3760" s="25"/>
      <c r="C3760" s="29" t="s">
        <v>284</v>
      </c>
      <c r="D3760" s="25"/>
      <c r="E3760" s="25"/>
      <c r="F3760" s="26"/>
    </row>
    <row r="3761" spans="1:6" x14ac:dyDescent="0.3">
      <c r="A3761" s="23"/>
      <c r="B3761" s="25"/>
      <c r="C3761" s="24" t="s">
        <v>500</v>
      </c>
      <c r="D3761" s="25" t="s">
        <v>262</v>
      </c>
      <c r="E3761" s="25" t="s">
        <v>2238</v>
      </c>
      <c r="F3761" s="26" t="s">
        <v>358</v>
      </c>
    </row>
    <row r="3762" spans="1:6" x14ac:dyDescent="0.3">
      <c r="A3762" s="23"/>
      <c r="B3762" s="25"/>
      <c r="C3762" s="24" t="s">
        <v>2794</v>
      </c>
      <c r="D3762" s="25" t="s">
        <v>262</v>
      </c>
      <c r="E3762" s="25" t="s">
        <v>2238</v>
      </c>
      <c r="F3762" s="26" t="s">
        <v>358</v>
      </c>
    </row>
    <row r="3763" spans="1:6" x14ac:dyDescent="0.3">
      <c r="A3763" s="23"/>
      <c r="B3763" s="25"/>
      <c r="C3763" s="24" t="s">
        <v>363</v>
      </c>
      <c r="D3763" s="25" t="s">
        <v>262</v>
      </c>
      <c r="E3763" s="32">
        <v>2760</v>
      </c>
      <c r="F3763" s="39">
        <v>2200</v>
      </c>
    </row>
    <row r="3764" spans="1:6" x14ac:dyDescent="0.3">
      <c r="A3764" s="23"/>
      <c r="B3764" s="25"/>
      <c r="C3764" s="24" t="s">
        <v>5633</v>
      </c>
      <c r="D3764" s="25" t="s">
        <v>262</v>
      </c>
      <c r="E3764" s="25" t="s">
        <v>1577</v>
      </c>
      <c r="F3764" s="26" t="s">
        <v>765</v>
      </c>
    </row>
    <row r="3765" spans="1:6" ht="18" thickBot="1" x14ac:dyDescent="0.35">
      <c r="A3765" s="23"/>
      <c r="B3765" s="25"/>
      <c r="C3765" s="24" t="s">
        <v>1541</v>
      </c>
      <c r="D3765" s="25" t="s">
        <v>423</v>
      </c>
      <c r="E3765" s="25">
        <v>1</v>
      </c>
      <c r="F3765" s="26">
        <v>1</v>
      </c>
    </row>
    <row r="3766" spans="1:6" ht="18" thickBot="1" x14ac:dyDescent="0.35">
      <c r="A3766" s="392"/>
      <c r="B3766" s="392"/>
      <c r="C3766" s="392"/>
      <c r="D3766" s="393"/>
      <c r="E3766" s="27">
        <v>1</v>
      </c>
      <c r="F3766" s="5">
        <v>2</v>
      </c>
    </row>
    <row r="3767" spans="1:6" s="205" customFormat="1" ht="18" x14ac:dyDescent="0.3">
      <c r="A3767" s="15" t="s">
        <v>5634</v>
      </c>
    </row>
    <row r="3768" spans="1:6" x14ac:dyDescent="0.3">
      <c r="A3768" s="16" t="s">
        <v>211</v>
      </c>
    </row>
    <row r="3769" spans="1:6" x14ac:dyDescent="0.3">
      <c r="A3769" s="17" t="s">
        <v>5635</v>
      </c>
    </row>
    <row r="3770" spans="1:6" ht="18" thickBot="1" x14ac:dyDescent="0.35">
      <c r="A3770" s="17" t="s">
        <v>5636</v>
      </c>
    </row>
    <row r="3771" spans="1:6" ht="39" thickBot="1" x14ac:dyDescent="0.35">
      <c r="A3771" s="20" t="s">
        <v>0</v>
      </c>
      <c r="B3771" s="22" t="s">
        <v>217</v>
      </c>
      <c r="C3771" s="22" t="s">
        <v>250</v>
      </c>
      <c r="D3771" s="22" t="s">
        <v>251</v>
      </c>
      <c r="E3771" s="22" t="s">
        <v>5627</v>
      </c>
      <c r="F3771" s="4" t="s">
        <v>5628</v>
      </c>
    </row>
    <row r="3772" spans="1:6" x14ac:dyDescent="0.3">
      <c r="A3772" s="20" t="s">
        <v>5637</v>
      </c>
      <c r="B3772" s="389" t="s">
        <v>5638</v>
      </c>
      <c r="C3772" s="28" t="s">
        <v>424</v>
      </c>
      <c r="D3772" s="22" t="s">
        <v>254</v>
      </c>
      <c r="E3772" s="50">
        <v>1020</v>
      </c>
      <c r="F3772" s="51">
        <v>1220</v>
      </c>
    </row>
    <row r="3773" spans="1:6" x14ac:dyDescent="0.3">
      <c r="A3773" s="23"/>
      <c r="B3773" s="390"/>
      <c r="C3773" s="29" t="s">
        <v>284</v>
      </c>
      <c r="D3773" s="25"/>
      <c r="E3773" s="25"/>
      <c r="F3773" s="26"/>
    </row>
    <row r="3774" spans="1:6" x14ac:dyDescent="0.3">
      <c r="A3774" s="23"/>
      <c r="B3774" s="390"/>
      <c r="C3774" s="24" t="s">
        <v>5639</v>
      </c>
      <c r="D3774" s="25" t="s">
        <v>262</v>
      </c>
      <c r="E3774" s="25" t="s">
        <v>359</v>
      </c>
      <c r="F3774" s="26" t="s">
        <v>359</v>
      </c>
    </row>
    <row r="3775" spans="1:6" x14ac:dyDescent="0.3">
      <c r="A3775" s="23"/>
      <c r="B3775" s="25"/>
      <c r="C3775" s="24" t="s">
        <v>4658</v>
      </c>
      <c r="D3775" s="25" t="s">
        <v>262</v>
      </c>
      <c r="E3775" s="25" t="s">
        <v>359</v>
      </c>
      <c r="F3775" s="26" t="s">
        <v>359</v>
      </c>
    </row>
    <row r="3776" spans="1:6" x14ac:dyDescent="0.3">
      <c r="A3776" s="23"/>
      <c r="B3776" s="25"/>
      <c r="C3776" s="24" t="s">
        <v>5633</v>
      </c>
      <c r="D3776" s="25" t="s">
        <v>262</v>
      </c>
      <c r="E3776" s="25" t="s">
        <v>357</v>
      </c>
      <c r="F3776" s="26" t="s">
        <v>357</v>
      </c>
    </row>
    <row r="3777" spans="1:6" ht="18" thickBot="1" x14ac:dyDescent="0.35">
      <c r="A3777" s="23"/>
      <c r="B3777" s="25"/>
      <c r="C3777" s="24" t="s">
        <v>1541</v>
      </c>
      <c r="D3777" s="25" t="s">
        <v>423</v>
      </c>
      <c r="E3777" s="25">
        <v>10</v>
      </c>
      <c r="F3777" s="26">
        <v>10</v>
      </c>
    </row>
    <row r="3778" spans="1:6" ht="18" thickBot="1" x14ac:dyDescent="0.35">
      <c r="A3778" s="384"/>
      <c r="B3778" s="384"/>
      <c r="C3778" s="384"/>
      <c r="D3778" s="385"/>
      <c r="E3778" s="27">
        <v>1</v>
      </c>
      <c r="F3778" s="5">
        <v>2</v>
      </c>
    </row>
    <row r="3779" spans="1:6" x14ac:dyDescent="0.3">
      <c r="A3779" s="16" t="s">
        <v>5640</v>
      </c>
    </row>
    <row r="3780" spans="1:6" s="205" customFormat="1" ht="18" x14ac:dyDescent="0.3">
      <c r="A3780" s="15" t="s">
        <v>5641</v>
      </c>
    </row>
    <row r="3781" spans="1:6" x14ac:dyDescent="0.3">
      <c r="A3781" s="16" t="s">
        <v>211</v>
      </c>
    </row>
    <row r="3782" spans="1:6" x14ac:dyDescent="0.3">
      <c r="A3782" s="17" t="s">
        <v>5642</v>
      </c>
    </row>
    <row r="3783" spans="1:6" ht="18" thickBot="1" x14ac:dyDescent="0.35">
      <c r="A3783" s="17" t="s">
        <v>4076</v>
      </c>
    </row>
    <row r="3784" spans="1:6" ht="26.25" thickBot="1" x14ac:dyDescent="0.35">
      <c r="A3784" s="20" t="s">
        <v>0</v>
      </c>
      <c r="B3784" s="22" t="s">
        <v>217</v>
      </c>
      <c r="C3784" s="22" t="s">
        <v>250</v>
      </c>
      <c r="D3784" s="22" t="s">
        <v>251</v>
      </c>
      <c r="E3784" s="4" t="s">
        <v>477</v>
      </c>
    </row>
    <row r="3785" spans="1:6" x14ac:dyDescent="0.3">
      <c r="A3785" s="20" t="s">
        <v>5643</v>
      </c>
      <c r="B3785" s="389" t="s">
        <v>5644</v>
      </c>
      <c r="C3785" s="28" t="s">
        <v>349</v>
      </c>
      <c r="D3785" s="22"/>
      <c r="E3785" s="4"/>
    </row>
    <row r="3786" spans="1:6" x14ac:dyDescent="0.3">
      <c r="A3786" s="23"/>
      <c r="B3786" s="390"/>
      <c r="C3786" s="24" t="s">
        <v>2944</v>
      </c>
      <c r="D3786" s="25" t="s">
        <v>351</v>
      </c>
      <c r="E3786" s="39">
        <v>22613</v>
      </c>
    </row>
    <row r="3787" spans="1:6" x14ac:dyDescent="0.3">
      <c r="A3787" s="23"/>
      <c r="B3787" s="390"/>
      <c r="C3787" s="24" t="s">
        <v>2950</v>
      </c>
      <c r="D3787" s="25" t="s">
        <v>351</v>
      </c>
      <c r="E3787" s="39">
        <v>8612</v>
      </c>
    </row>
    <row r="3788" spans="1:6" x14ac:dyDescent="0.3">
      <c r="A3788" s="23"/>
      <c r="B3788" s="390"/>
      <c r="C3788" s="24" t="s">
        <v>350</v>
      </c>
      <c r="D3788" s="25" t="s">
        <v>351</v>
      </c>
      <c r="E3788" s="39">
        <v>1583</v>
      </c>
    </row>
    <row r="3789" spans="1:6" x14ac:dyDescent="0.3">
      <c r="A3789" s="23"/>
      <c r="B3789" s="390"/>
      <c r="C3789" s="24" t="s">
        <v>5434</v>
      </c>
      <c r="D3789" s="25" t="s">
        <v>1521</v>
      </c>
      <c r="E3789" s="39">
        <v>14274</v>
      </c>
    </row>
    <row r="3790" spans="1:6" x14ac:dyDescent="0.3">
      <c r="A3790" s="23"/>
      <c r="B3790" s="25"/>
      <c r="C3790" s="24" t="s">
        <v>422</v>
      </c>
      <c r="D3790" s="25" t="s">
        <v>423</v>
      </c>
      <c r="E3790" s="26">
        <v>5</v>
      </c>
    </row>
    <row r="3791" spans="1:6" x14ac:dyDescent="0.3">
      <c r="A3791" s="23"/>
      <c r="B3791" s="25"/>
      <c r="C3791" s="29" t="s">
        <v>2126</v>
      </c>
      <c r="D3791" s="25" t="s">
        <v>254</v>
      </c>
      <c r="E3791" s="26" t="s">
        <v>1211</v>
      </c>
    </row>
    <row r="3792" spans="1:6" x14ac:dyDescent="0.3">
      <c r="A3792" s="23"/>
      <c r="B3792" s="25"/>
      <c r="C3792" s="29" t="s">
        <v>284</v>
      </c>
      <c r="D3792" s="25"/>
      <c r="E3792" s="26"/>
    </row>
    <row r="3793" spans="1:5" x14ac:dyDescent="0.3">
      <c r="A3793" s="23"/>
      <c r="B3793" s="25"/>
      <c r="C3793" s="24" t="s">
        <v>363</v>
      </c>
      <c r="D3793" s="25" t="s">
        <v>262</v>
      </c>
      <c r="E3793" s="26" t="s">
        <v>1277</v>
      </c>
    </row>
    <row r="3794" spans="1:5" x14ac:dyDescent="0.3">
      <c r="A3794" s="23"/>
      <c r="B3794" s="25"/>
      <c r="C3794" s="24" t="s">
        <v>402</v>
      </c>
      <c r="D3794" s="25" t="s">
        <v>262</v>
      </c>
      <c r="E3794" s="26" t="s">
        <v>501</v>
      </c>
    </row>
    <row r="3795" spans="1:5" ht="18" thickBot="1" x14ac:dyDescent="0.35">
      <c r="A3795" s="23"/>
      <c r="B3795" s="25"/>
      <c r="C3795" s="24" t="s">
        <v>1541</v>
      </c>
      <c r="D3795" s="25" t="s">
        <v>423</v>
      </c>
      <c r="E3795" s="26">
        <v>2</v>
      </c>
    </row>
    <row r="3796" spans="1:5" ht="18" thickBot="1" x14ac:dyDescent="0.35">
      <c r="A3796" s="392"/>
      <c r="B3796" s="392"/>
      <c r="C3796" s="392"/>
      <c r="D3796" s="393"/>
      <c r="E3796" s="5">
        <v>30</v>
      </c>
    </row>
    <row r="3797" spans="1:5" s="205" customFormat="1" ht="18" x14ac:dyDescent="0.3">
      <c r="A3797" s="15" t="s">
        <v>5645</v>
      </c>
    </row>
    <row r="3798" spans="1:5" x14ac:dyDescent="0.3">
      <c r="A3798" s="16" t="s">
        <v>211</v>
      </c>
    </row>
    <row r="3799" spans="1:5" x14ac:dyDescent="0.3">
      <c r="A3799" s="17" t="s">
        <v>5642</v>
      </c>
    </row>
    <row r="3800" spans="1:5" ht="18" thickBot="1" x14ac:dyDescent="0.35">
      <c r="A3800" s="17" t="s">
        <v>488</v>
      </c>
    </row>
    <row r="3801" spans="1:5" ht="26.25" thickBot="1" x14ac:dyDescent="0.35">
      <c r="A3801" s="20" t="s">
        <v>0</v>
      </c>
      <c r="B3801" s="22" t="s">
        <v>217</v>
      </c>
      <c r="C3801" s="22" t="s">
        <v>250</v>
      </c>
      <c r="D3801" s="22" t="s">
        <v>251</v>
      </c>
      <c r="E3801" s="4" t="s">
        <v>477</v>
      </c>
    </row>
    <row r="3802" spans="1:5" x14ac:dyDescent="0.3">
      <c r="A3802" s="20" t="s">
        <v>5643</v>
      </c>
      <c r="B3802" s="389" t="s">
        <v>5646</v>
      </c>
      <c r="C3802" s="28" t="s">
        <v>349</v>
      </c>
      <c r="D3802" s="22"/>
      <c r="E3802" s="4"/>
    </row>
    <row r="3803" spans="1:5" x14ac:dyDescent="0.3">
      <c r="A3803" s="23"/>
      <c r="B3803" s="390"/>
      <c r="C3803" s="24" t="s">
        <v>2950</v>
      </c>
      <c r="D3803" s="25" t="s">
        <v>351</v>
      </c>
      <c r="E3803" s="39">
        <v>722000</v>
      </c>
    </row>
    <row r="3804" spans="1:5" x14ac:dyDescent="0.3">
      <c r="A3804" s="23"/>
      <c r="B3804" s="390"/>
      <c r="C3804" s="24" t="s">
        <v>2944</v>
      </c>
      <c r="D3804" s="25" t="s">
        <v>351</v>
      </c>
      <c r="E3804" s="39">
        <v>220000</v>
      </c>
    </row>
    <row r="3805" spans="1:5" x14ac:dyDescent="0.3">
      <c r="A3805" s="23"/>
      <c r="B3805" s="390"/>
      <c r="C3805" s="24" t="s">
        <v>4636</v>
      </c>
      <c r="D3805" s="25" t="s">
        <v>351</v>
      </c>
      <c r="E3805" s="39">
        <v>127900</v>
      </c>
    </row>
    <row r="3806" spans="1:5" x14ac:dyDescent="0.3">
      <c r="A3806" s="23"/>
      <c r="B3806" s="25"/>
      <c r="C3806" s="24" t="s">
        <v>350</v>
      </c>
      <c r="D3806" s="25" t="s">
        <v>351</v>
      </c>
      <c r="E3806" s="39">
        <v>4690</v>
      </c>
    </row>
    <row r="3807" spans="1:5" x14ac:dyDescent="0.3">
      <c r="A3807" s="23"/>
      <c r="B3807" s="25"/>
      <c r="C3807" s="24" t="s">
        <v>422</v>
      </c>
      <c r="D3807" s="25" t="s">
        <v>423</v>
      </c>
      <c r="E3807" s="26">
        <v>5</v>
      </c>
    </row>
    <row r="3808" spans="1:5" x14ac:dyDescent="0.3">
      <c r="A3808" s="23"/>
      <c r="B3808" s="25"/>
      <c r="C3808" s="29" t="s">
        <v>2126</v>
      </c>
      <c r="D3808" s="25" t="s">
        <v>254</v>
      </c>
      <c r="E3808" s="26" t="s">
        <v>5647</v>
      </c>
    </row>
    <row r="3809" spans="1:5" x14ac:dyDescent="0.3">
      <c r="A3809" s="23"/>
      <c r="B3809" s="25"/>
      <c r="C3809" s="29" t="s">
        <v>284</v>
      </c>
      <c r="D3809" s="25"/>
      <c r="E3809" s="26"/>
    </row>
    <row r="3810" spans="1:5" x14ac:dyDescent="0.3">
      <c r="A3810" s="23"/>
      <c r="B3810" s="25"/>
      <c r="C3810" s="24" t="s">
        <v>363</v>
      </c>
      <c r="D3810" s="25" t="s">
        <v>262</v>
      </c>
      <c r="E3810" s="39">
        <v>1386</v>
      </c>
    </row>
    <row r="3811" spans="1:5" x14ac:dyDescent="0.3">
      <c r="A3811" s="23"/>
      <c r="B3811" s="25"/>
      <c r="C3811" s="24" t="s">
        <v>402</v>
      </c>
      <c r="D3811" s="25" t="s">
        <v>262</v>
      </c>
      <c r="E3811" s="39">
        <v>1080</v>
      </c>
    </row>
    <row r="3812" spans="1:5" ht="18" thickBot="1" x14ac:dyDescent="0.35">
      <c r="A3812" s="23"/>
      <c r="B3812" s="25"/>
      <c r="C3812" s="24" t="s">
        <v>1541</v>
      </c>
      <c r="D3812" s="25" t="s">
        <v>423</v>
      </c>
      <c r="E3812" s="26">
        <v>2</v>
      </c>
    </row>
    <row r="3813" spans="1:5" ht="18" thickBot="1" x14ac:dyDescent="0.35">
      <c r="A3813" s="392"/>
      <c r="B3813" s="392"/>
      <c r="C3813" s="392"/>
      <c r="D3813" s="393"/>
      <c r="E3813" s="5">
        <v>40</v>
      </c>
    </row>
    <row r="3814" spans="1:5" x14ac:dyDescent="0.3">
      <c r="A3814" s="17" t="s">
        <v>5648</v>
      </c>
    </row>
    <row r="3815" spans="1:5" s="205" customFormat="1" ht="18" x14ac:dyDescent="0.3">
      <c r="A3815" s="15" t="s">
        <v>5649</v>
      </c>
    </row>
    <row r="3816" spans="1:5" x14ac:dyDescent="0.3">
      <c r="A3816" s="16" t="s">
        <v>211</v>
      </c>
    </row>
    <row r="3817" spans="1:5" x14ac:dyDescent="0.3">
      <c r="A3817" s="17" t="s">
        <v>5650</v>
      </c>
    </row>
    <row r="3818" spans="1:5" ht="18" thickBot="1" x14ac:dyDescent="0.35">
      <c r="A3818" s="17" t="s">
        <v>488</v>
      </c>
    </row>
    <row r="3819" spans="1:5" ht="26.25" thickBot="1" x14ac:dyDescent="0.35">
      <c r="A3819" s="20" t="s">
        <v>0</v>
      </c>
      <c r="B3819" s="22" t="s">
        <v>217</v>
      </c>
      <c r="C3819" s="22" t="s">
        <v>250</v>
      </c>
      <c r="D3819" s="22" t="s">
        <v>251</v>
      </c>
      <c r="E3819" s="4" t="s">
        <v>477</v>
      </c>
    </row>
    <row r="3820" spans="1:5" x14ac:dyDescent="0.3">
      <c r="A3820" s="20" t="s">
        <v>5643</v>
      </c>
      <c r="B3820" s="389" t="s">
        <v>5651</v>
      </c>
      <c r="C3820" s="28" t="s">
        <v>349</v>
      </c>
      <c r="D3820" s="22"/>
      <c r="E3820" s="4"/>
    </row>
    <row r="3821" spans="1:5" x14ac:dyDescent="0.3">
      <c r="A3821" s="23"/>
      <c r="B3821" s="390"/>
      <c r="C3821" s="24" t="s">
        <v>5652</v>
      </c>
      <c r="D3821" s="25" t="s">
        <v>351</v>
      </c>
      <c r="E3821" s="26">
        <v>1100</v>
      </c>
    </row>
    <row r="3822" spans="1:5" x14ac:dyDescent="0.3">
      <c r="A3822" s="23"/>
      <c r="B3822" s="390"/>
      <c r="C3822" s="24" t="s">
        <v>350</v>
      </c>
      <c r="D3822" s="25" t="s">
        <v>351</v>
      </c>
      <c r="E3822" s="39">
        <v>7500</v>
      </c>
    </row>
    <row r="3823" spans="1:5" x14ac:dyDescent="0.3">
      <c r="A3823" s="23"/>
      <c r="B3823" s="25"/>
      <c r="C3823" s="24" t="s">
        <v>422</v>
      </c>
      <c r="D3823" s="25" t="s">
        <v>423</v>
      </c>
      <c r="E3823" s="26">
        <v>5</v>
      </c>
    </row>
    <row r="3824" spans="1:5" x14ac:dyDescent="0.3">
      <c r="A3824" s="23"/>
      <c r="B3824" s="25"/>
      <c r="C3824" s="29" t="s">
        <v>2126</v>
      </c>
      <c r="D3824" s="25" t="s">
        <v>254</v>
      </c>
      <c r="E3824" s="26" t="s">
        <v>5653</v>
      </c>
    </row>
    <row r="3825" spans="1:5" x14ac:dyDescent="0.3">
      <c r="A3825" s="23"/>
      <c r="B3825" s="25"/>
      <c r="C3825" s="29" t="s">
        <v>284</v>
      </c>
      <c r="D3825" s="25"/>
      <c r="E3825" s="26"/>
    </row>
    <row r="3826" spans="1:5" x14ac:dyDescent="0.3">
      <c r="A3826" s="23"/>
      <c r="B3826" s="25"/>
      <c r="C3826" s="24" t="s">
        <v>363</v>
      </c>
      <c r="D3826" s="25" t="s">
        <v>262</v>
      </c>
      <c r="E3826" s="39">
        <v>1410</v>
      </c>
    </row>
    <row r="3827" spans="1:5" x14ac:dyDescent="0.3">
      <c r="A3827" s="23"/>
      <c r="B3827" s="25"/>
      <c r="C3827" s="24" t="s">
        <v>4638</v>
      </c>
      <c r="D3827" s="25" t="s">
        <v>262</v>
      </c>
      <c r="E3827" s="39">
        <v>1682</v>
      </c>
    </row>
    <row r="3828" spans="1:5" ht="18" thickBot="1" x14ac:dyDescent="0.35">
      <c r="A3828" s="23"/>
      <c r="B3828" s="25"/>
      <c r="C3828" s="24" t="s">
        <v>1541</v>
      </c>
      <c r="D3828" s="25" t="s">
        <v>423</v>
      </c>
      <c r="E3828" s="26">
        <v>2</v>
      </c>
    </row>
    <row r="3829" spans="1:5" ht="18" thickBot="1" x14ac:dyDescent="0.35">
      <c r="A3829" s="392"/>
      <c r="B3829" s="392"/>
      <c r="C3829" s="392"/>
      <c r="D3829" s="393"/>
      <c r="E3829" s="5">
        <v>50</v>
      </c>
    </row>
    <row r="3830" spans="1:5" s="205" customFormat="1" ht="18" x14ac:dyDescent="0.3">
      <c r="A3830" s="15" t="s">
        <v>5654</v>
      </c>
    </row>
    <row r="3831" spans="1:5" x14ac:dyDescent="0.3">
      <c r="A3831" s="16" t="s">
        <v>211</v>
      </c>
    </row>
    <row r="3832" spans="1:5" x14ac:dyDescent="0.3">
      <c r="A3832" s="17" t="s">
        <v>5655</v>
      </c>
    </row>
    <row r="3833" spans="1:5" ht="18" thickBot="1" x14ac:dyDescent="0.35">
      <c r="A3833" s="17" t="s">
        <v>4076</v>
      </c>
    </row>
    <row r="3834" spans="1:5" ht="26.25" thickBot="1" x14ac:dyDescent="0.35">
      <c r="A3834" s="20" t="s">
        <v>0</v>
      </c>
      <c r="B3834" s="22" t="s">
        <v>217</v>
      </c>
      <c r="C3834" s="22" t="s">
        <v>250</v>
      </c>
      <c r="D3834" s="22" t="s">
        <v>251</v>
      </c>
      <c r="E3834" s="4" t="s">
        <v>477</v>
      </c>
    </row>
    <row r="3835" spans="1:5" x14ac:dyDescent="0.3">
      <c r="A3835" s="20" t="s">
        <v>5656</v>
      </c>
      <c r="B3835" s="389" t="s">
        <v>5657</v>
      </c>
      <c r="C3835" s="28" t="s">
        <v>349</v>
      </c>
      <c r="D3835" s="22"/>
      <c r="E3835" s="4"/>
    </row>
    <row r="3836" spans="1:5" x14ac:dyDescent="0.3">
      <c r="A3836" s="23"/>
      <c r="B3836" s="390"/>
      <c r="C3836" s="24" t="s">
        <v>5658</v>
      </c>
      <c r="D3836" s="25" t="s">
        <v>351</v>
      </c>
      <c r="E3836" s="26" t="s">
        <v>794</v>
      </c>
    </row>
    <row r="3837" spans="1:5" x14ac:dyDescent="0.3">
      <c r="A3837" s="23"/>
      <c r="B3837" s="390"/>
      <c r="C3837" s="24" t="s">
        <v>2944</v>
      </c>
      <c r="D3837" s="25" t="s">
        <v>351</v>
      </c>
      <c r="E3837" s="26" t="s">
        <v>5659</v>
      </c>
    </row>
    <row r="3838" spans="1:5" x14ac:dyDescent="0.3">
      <c r="A3838" s="23"/>
      <c r="B3838" s="25"/>
      <c r="C3838" s="24" t="s">
        <v>5660</v>
      </c>
      <c r="D3838" s="25" t="s">
        <v>351</v>
      </c>
      <c r="E3838" s="26" t="s">
        <v>993</v>
      </c>
    </row>
    <row r="3839" spans="1:5" x14ac:dyDescent="0.3">
      <c r="A3839" s="23"/>
      <c r="B3839" s="25"/>
      <c r="C3839" s="24" t="s">
        <v>5661</v>
      </c>
      <c r="D3839" s="25" t="s">
        <v>351</v>
      </c>
      <c r="E3839" s="39">
        <v>1931</v>
      </c>
    </row>
    <row r="3840" spans="1:5" x14ac:dyDescent="0.3">
      <c r="A3840" s="23"/>
      <c r="B3840" s="25"/>
      <c r="C3840" s="24" t="s">
        <v>5505</v>
      </c>
      <c r="D3840" s="25" t="s">
        <v>351</v>
      </c>
      <c r="E3840" s="26" t="s">
        <v>1018</v>
      </c>
    </row>
    <row r="3841" spans="1:5" x14ac:dyDescent="0.3">
      <c r="A3841" s="23"/>
      <c r="B3841" s="25"/>
      <c r="C3841" s="24" t="s">
        <v>422</v>
      </c>
      <c r="D3841" s="25" t="s">
        <v>423</v>
      </c>
      <c r="E3841" s="26" t="s">
        <v>2796</v>
      </c>
    </row>
    <row r="3842" spans="1:5" x14ac:dyDescent="0.3">
      <c r="A3842" s="23"/>
      <c r="B3842" s="25"/>
      <c r="C3842" s="29" t="s">
        <v>5483</v>
      </c>
      <c r="D3842" s="25" t="s">
        <v>254</v>
      </c>
      <c r="E3842" s="26" t="s">
        <v>554</v>
      </c>
    </row>
    <row r="3843" spans="1:5" x14ac:dyDescent="0.3">
      <c r="A3843" s="23"/>
      <c r="B3843" s="25"/>
      <c r="C3843" s="29" t="s">
        <v>284</v>
      </c>
      <c r="D3843" s="25"/>
      <c r="E3843" s="26"/>
    </row>
    <row r="3844" spans="1:5" x14ac:dyDescent="0.3">
      <c r="A3844" s="23"/>
      <c r="B3844" s="25"/>
      <c r="C3844" s="24" t="s">
        <v>4983</v>
      </c>
      <c r="D3844" s="25" t="s">
        <v>262</v>
      </c>
      <c r="E3844" s="26" t="s">
        <v>717</v>
      </c>
    </row>
    <row r="3845" spans="1:5" x14ac:dyDescent="0.3">
      <c r="A3845" s="23"/>
      <c r="B3845" s="25"/>
      <c r="C3845" s="24" t="s">
        <v>500</v>
      </c>
      <c r="D3845" s="25" t="s">
        <v>262</v>
      </c>
      <c r="E3845" s="26" t="s">
        <v>1606</v>
      </c>
    </row>
    <row r="3846" spans="1:5" ht="18" thickBot="1" x14ac:dyDescent="0.35">
      <c r="A3846" s="23"/>
      <c r="B3846" s="25"/>
      <c r="C3846" s="24" t="s">
        <v>1541</v>
      </c>
      <c r="D3846" s="25" t="s">
        <v>423</v>
      </c>
      <c r="E3846" s="26">
        <v>5</v>
      </c>
    </row>
    <row r="3847" spans="1:5" ht="18" thickBot="1" x14ac:dyDescent="0.35">
      <c r="A3847" s="392"/>
      <c r="B3847" s="392"/>
      <c r="C3847" s="392"/>
      <c r="D3847" s="393"/>
      <c r="E3847" s="5">
        <v>10</v>
      </c>
    </row>
    <row r="3848" spans="1:5" x14ac:dyDescent="0.3">
      <c r="A3848" s="16" t="s">
        <v>5662</v>
      </c>
    </row>
    <row r="3849" spans="1:5" s="205" customFormat="1" ht="18" x14ac:dyDescent="0.3">
      <c r="A3849" s="15" t="s">
        <v>5663</v>
      </c>
    </row>
    <row r="3850" spans="1:5" x14ac:dyDescent="0.3">
      <c r="A3850" s="16" t="s">
        <v>211</v>
      </c>
    </row>
    <row r="3851" spans="1:5" x14ac:dyDescent="0.3">
      <c r="A3851" s="17" t="s">
        <v>5664</v>
      </c>
    </row>
    <row r="3852" spans="1:5" ht="18" thickBot="1" x14ac:dyDescent="0.35">
      <c r="A3852" s="17" t="s">
        <v>5665</v>
      </c>
    </row>
    <row r="3853" spans="1:5" ht="26.25" thickBot="1" x14ac:dyDescent="0.35">
      <c r="A3853" s="20" t="s">
        <v>0</v>
      </c>
      <c r="B3853" s="22" t="s">
        <v>217</v>
      </c>
      <c r="C3853" s="22" t="s">
        <v>250</v>
      </c>
      <c r="D3853" s="22" t="s">
        <v>251</v>
      </c>
      <c r="E3853" s="4" t="s">
        <v>477</v>
      </c>
    </row>
    <row r="3854" spans="1:5" x14ac:dyDescent="0.3">
      <c r="A3854" s="20" t="s">
        <v>5666</v>
      </c>
      <c r="B3854" s="389" t="s">
        <v>5667</v>
      </c>
      <c r="C3854" s="28" t="s">
        <v>349</v>
      </c>
      <c r="D3854" s="22"/>
      <c r="E3854" s="4"/>
    </row>
    <row r="3855" spans="1:5" x14ac:dyDescent="0.3">
      <c r="A3855" s="23"/>
      <c r="B3855" s="390"/>
      <c r="C3855" s="24" t="s">
        <v>2944</v>
      </c>
      <c r="D3855" s="25" t="s">
        <v>351</v>
      </c>
      <c r="E3855" s="39">
        <v>3683</v>
      </c>
    </row>
    <row r="3856" spans="1:5" x14ac:dyDescent="0.3">
      <c r="A3856" s="23"/>
      <c r="B3856" s="390"/>
      <c r="C3856" s="24" t="s">
        <v>2950</v>
      </c>
      <c r="D3856" s="25" t="s">
        <v>351</v>
      </c>
      <c r="E3856" s="39">
        <v>1786</v>
      </c>
    </row>
    <row r="3857" spans="1:6" x14ac:dyDescent="0.3">
      <c r="A3857" s="23"/>
      <c r="B3857" s="25"/>
      <c r="C3857" s="24" t="s">
        <v>350</v>
      </c>
      <c r="D3857" s="25" t="s">
        <v>351</v>
      </c>
      <c r="E3857" s="39">
        <v>1500</v>
      </c>
    </row>
    <row r="3858" spans="1:6" x14ac:dyDescent="0.3">
      <c r="A3858" s="23"/>
      <c r="B3858" s="25"/>
      <c r="C3858" s="24" t="s">
        <v>422</v>
      </c>
      <c r="D3858" s="25" t="s">
        <v>423</v>
      </c>
      <c r="E3858" s="39">
        <v>1500</v>
      </c>
    </row>
    <row r="3859" spans="1:6" x14ac:dyDescent="0.3">
      <c r="A3859" s="23"/>
      <c r="B3859" s="25"/>
      <c r="C3859" s="29" t="s">
        <v>3905</v>
      </c>
      <c r="D3859" s="25" t="s">
        <v>254</v>
      </c>
      <c r="E3859" s="26" t="s">
        <v>567</v>
      </c>
    </row>
    <row r="3860" spans="1:6" x14ac:dyDescent="0.3">
      <c r="A3860" s="23"/>
      <c r="B3860" s="25"/>
      <c r="C3860" s="29" t="s">
        <v>284</v>
      </c>
      <c r="D3860" s="25"/>
      <c r="E3860" s="26"/>
    </row>
    <row r="3861" spans="1:6" x14ac:dyDescent="0.3">
      <c r="A3861" s="23"/>
      <c r="B3861" s="25"/>
      <c r="C3861" s="24" t="s">
        <v>363</v>
      </c>
      <c r="D3861" s="25" t="s">
        <v>262</v>
      </c>
      <c r="E3861" s="26" t="s">
        <v>1404</v>
      </c>
    </row>
    <row r="3862" spans="1:6" x14ac:dyDescent="0.3">
      <c r="A3862" s="23"/>
      <c r="B3862" s="25"/>
      <c r="C3862" s="24" t="s">
        <v>4983</v>
      </c>
      <c r="D3862" s="25" t="s">
        <v>262</v>
      </c>
      <c r="E3862" s="26" t="s">
        <v>264</v>
      </c>
    </row>
    <row r="3863" spans="1:6" x14ac:dyDescent="0.3">
      <c r="A3863" s="23"/>
      <c r="B3863" s="25"/>
      <c r="C3863" s="24" t="s">
        <v>5623</v>
      </c>
      <c r="D3863" s="25" t="s">
        <v>262</v>
      </c>
      <c r="E3863" s="26" t="s">
        <v>264</v>
      </c>
    </row>
    <row r="3864" spans="1:6" x14ac:dyDescent="0.3">
      <c r="A3864" s="23"/>
      <c r="B3864" s="25"/>
      <c r="C3864" s="24" t="s">
        <v>5668</v>
      </c>
      <c r="D3864" s="25" t="s">
        <v>262</v>
      </c>
      <c r="E3864" s="26" t="s">
        <v>264</v>
      </c>
    </row>
    <row r="3865" spans="1:6" x14ac:dyDescent="0.3">
      <c r="A3865" s="23"/>
      <c r="B3865" s="25"/>
      <c r="C3865" s="24" t="s">
        <v>5669</v>
      </c>
      <c r="D3865" s="25" t="s">
        <v>262</v>
      </c>
      <c r="E3865" s="26" t="s">
        <v>263</v>
      </c>
    </row>
    <row r="3866" spans="1:6" ht="18" thickBot="1" x14ac:dyDescent="0.35">
      <c r="A3866" s="23"/>
      <c r="B3866" s="25"/>
      <c r="C3866" s="24" t="s">
        <v>1541</v>
      </c>
      <c r="D3866" s="25" t="s">
        <v>262</v>
      </c>
      <c r="E3866" s="26">
        <v>5</v>
      </c>
    </row>
    <row r="3867" spans="1:6" ht="18" thickBot="1" x14ac:dyDescent="0.35">
      <c r="A3867" s="392"/>
      <c r="B3867" s="392"/>
      <c r="C3867" s="392"/>
      <c r="D3867" s="393"/>
      <c r="E3867" s="5">
        <v>10</v>
      </c>
    </row>
    <row r="3868" spans="1:6" s="205" customFormat="1" ht="18" x14ac:dyDescent="0.3">
      <c r="A3868" s="15" t="s">
        <v>5670</v>
      </c>
    </row>
    <row r="3869" spans="1:6" x14ac:dyDescent="0.3">
      <c r="A3869" s="16" t="s">
        <v>211</v>
      </c>
    </row>
    <row r="3870" spans="1:6" x14ac:dyDescent="0.3">
      <c r="A3870" s="17" t="s">
        <v>5671</v>
      </c>
    </row>
    <row r="3871" spans="1:6" ht="18" thickBot="1" x14ac:dyDescent="0.35">
      <c r="A3871" s="17" t="s">
        <v>5672</v>
      </c>
    </row>
    <row r="3872" spans="1:6" ht="26.25" thickBot="1" x14ac:dyDescent="0.35">
      <c r="A3872" s="20" t="s">
        <v>0</v>
      </c>
      <c r="B3872" s="22" t="s">
        <v>217</v>
      </c>
      <c r="C3872" s="22" t="s">
        <v>250</v>
      </c>
      <c r="D3872" s="22" t="s">
        <v>251</v>
      </c>
      <c r="E3872" s="22" t="s">
        <v>392</v>
      </c>
      <c r="F3872" s="4" t="s">
        <v>393</v>
      </c>
    </row>
    <row r="3873" spans="1:6" x14ac:dyDescent="0.3">
      <c r="A3873" s="20" t="s">
        <v>5673</v>
      </c>
      <c r="B3873" s="389" t="s">
        <v>5674</v>
      </c>
      <c r="C3873" s="28" t="s">
        <v>349</v>
      </c>
      <c r="D3873" s="22"/>
      <c r="E3873" s="22"/>
      <c r="F3873" s="4"/>
    </row>
    <row r="3874" spans="1:6" ht="25.5" x14ac:dyDescent="0.3">
      <c r="A3874" s="23"/>
      <c r="B3874" s="390"/>
      <c r="C3874" s="24" t="s">
        <v>5675</v>
      </c>
      <c r="D3874" s="25" t="s">
        <v>351</v>
      </c>
      <c r="E3874" s="25" t="s">
        <v>1474</v>
      </c>
      <c r="F3874" s="26" t="s">
        <v>1474</v>
      </c>
    </row>
    <row r="3875" spans="1:6" x14ac:dyDescent="0.3">
      <c r="A3875" s="23"/>
      <c r="B3875" s="25"/>
      <c r="C3875" s="24" t="s">
        <v>5676</v>
      </c>
      <c r="D3875" s="25" t="s">
        <v>1521</v>
      </c>
      <c r="E3875" s="25" t="s">
        <v>399</v>
      </c>
      <c r="F3875" s="26" t="s">
        <v>399</v>
      </c>
    </row>
    <row r="3876" spans="1:6" x14ac:dyDescent="0.3">
      <c r="A3876" s="23"/>
      <c r="B3876" s="25"/>
      <c r="C3876" s="24" t="s">
        <v>5677</v>
      </c>
      <c r="D3876" s="25" t="s">
        <v>1521</v>
      </c>
      <c r="E3876" s="25" t="s">
        <v>406</v>
      </c>
      <c r="F3876" s="26" t="s">
        <v>406</v>
      </c>
    </row>
    <row r="3877" spans="1:6" x14ac:dyDescent="0.3">
      <c r="A3877" s="23"/>
      <c r="B3877" s="25"/>
      <c r="C3877" s="24" t="s">
        <v>5678</v>
      </c>
      <c r="D3877" s="25" t="s">
        <v>682</v>
      </c>
      <c r="E3877" s="25" t="s">
        <v>263</v>
      </c>
      <c r="F3877" s="26" t="s">
        <v>263</v>
      </c>
    </row>
    <row r="3878" spans="1:6" x14ac:dyDescent="0.3">
      <c r="A3878" s="23"/>
      <c r="B3878" s="25"/>
      <c r="C3878" s="24" t="s">
        <v>422</v>
      </c>
      <c r="D3878" s="25" t="s">
        <v>423</v>
      </c>
      <c r="E3878" s="25">
        <v>10</v>
      </c>
      <c r="F3878" s="26">
        <v>10</v>
      </c>
    </row>
    <row r="3879" spans="1:6" x14ac:dyDescent="0.3">
      <c r="A3879" s="23"/>
      <c r="B3879" s="25"/>
      <c r="C3879" s="29" t="s">
        <v>5679</v>
      </c>
      <c r="D3879" s="25" t="s">
        <v>254</v>
      </c>
      <c r="E3879" s="25" t="s">
        <v>2879</v>
      </c>
      <c r="F3879" s="26" t="s">
        <v>928</v>
      </c>
    </row>
    <row r="3880" spans="1:6" x14ac:dyDescent="0.3">
      <c r="A3880" s="23"/>
      <c r="B3880" s="25"/>
      <c r="C3880" s="29" t="s">
        <v>284</v>
      </c>
      <c r="D3880" s="25"/>
      <c r="E3880" s="25"/>
      <c r="F3880" s="26"/>
    </row>
    <row r="3881" spans="1:6" x14ac:dyDescent="0.3">
      <c r="A3881" s="23"/>
      <c r="B3881" s="25"/>
      <c r="C3881" s="24" t="s">
        <v>5680</v>
      </c>
      <c r="D3881" s="25" t="s">
        <v>262</v>
      </c>
      <c r="E3881" s="25" t="s">
        <v>358</v>
      </c>
      <c r="F3881" s="26" t="s">
        <v>440</v>
      </c>
    </row>
    <row r="3882" spans="1:6" x14ac:dyDescent="0.3">
      <c r="A3882" s="23"/>
      <c r="B3882" s="25"/>
      <c r="C3882" s="24" t="s">
        <v>1736</v>
      </c>
      <c r="D3882" s="25" t="s">
        <v>262</v>
      </c>
      <c r="E3882" s="25" t="s">
        <v>263</v>
      </c>
      <c r="F3882" s="26" t="s">
        <v>866</v>
      </c>
    </row>
    <row r="3883" spans="1:6" x14ac:dyDescent="0.3">
      <c r="A3883" s="23"/>
      <c r="B3883" s="25"/>
      <c r="C3883" s="24" t="s">
        <v>1377</v>
      </c>
      <c r="D3883" s="25" t="s">
        <v>262</v>
      </c>
      <c r="E3883" s="25" t="s">
        <v>228</v>
      </c>
      <c r="F3883" s="26" t="s">
        <v>1570</v>
      </c>
    </row>
    <row r="3884" spans="1:6" x14ac:dyDescent="0.3">
      <c r="A3884" s="23"/>
      <c r="B3884" s="25"/>
      <c r="C3884" s="24" t="s">
        <v>405</v>
      </c>
      <c r="D3884" s="25" t="s">
        <v>262</v>
      </c>
      <c r="E3884" s="25" t="s">
        <v>228</v>
      </c>
      <c r="F3884" s="26" t="s">
        <v>1570</v>
      </c>
    </row>
    <row r="3885" spans="1:6" x14ac:dyDescent="0.3">
      <c r="A3885" s="23"/>
      <c r="B3885" s="25"/>
      <c r="C3885" s="24" t="s">
        <v>407</v>
      </c>
      <c r="D3885" s="25" t="s">
        <v>262</v>
      </c>
      <c r="E3885" s="25" t="s">
        <v>228</v>
      </c>
      <c r="F3885" s="26" t="s">
        <v>709</v>
      </c>
    </row>
    <row r="3886" spans="1:6" ht="18" thickBot="1" x14ac:dyDescent="0.35">
      <c r="A3886" s="23"/>
      <c r="B3886" s="25"/>
      <c r="C3886" s="24" t="s">
        <v>1541</v>
      </c>
      <c r="D3886" s="25" t="s">
        <v>423</v>
      </c>
      <c r="E3886" s="25">
        <v>5</v>
      </c>
      <c r="F3886" s="26">
        <v>5</v>
      </c>
    </row>
    <row r="3887" spans="1:6" ht="18" thickBot="1" x14ac:dyDescent="0.35">
      <c r="A3887" s="392"/>
      <c r="B3887" s="392"/>
      <c r="C3887" s="392"/>
      <c r="D3887" s="393"/>
      <c r="E3887" s="27">
        <v>1</v>
      </c>
      <c r="F3887" s="5">
        <v>2</v>
      </c>
    </row>
    <row r="3888" spans="1:6" s="205" customFormat="1" ht="18" x14ac:dyDescent="0.3">
      <c r="A3888" s="15" t="s">
        <v>5681</v>
      </c>
    </row>
    <row r="3889" spans="1:6" x14ac:dyDescent="0.3">
      <c r="A3889" s="16" t="s">
        <v>211</v>
      </c>
    </row>
    <row r="3890" spans="1:6" x14ac:dyDescent="0.3">
      <c r="A3890" s="17" t="s">
        <v>5682</v>
      </c>
    </row>
    <row r="3891" spans="1:6" ht="18" thickBot="1" x14ac:dyDescent="0.35">
      <c r="A3891" s="17" t="s">
        <v>5683</v>
      </c>
    </row>
    <row r="3892" spans="1:6" ht="39" thickBot="1" x14ac:dyDescent="0.35">
      <c r="A3892" s="20" t="s">
        <v>0</v>
      </c>
      <c r="B3892" s="22" t="s">
        <v>217</v>
      </c>
      <c r="C3892" s="22" t="s">
        <v>250</v>
      </c>
      <c r="D3892" s="22" t="s">
        <v>251</v>
      </c>
      <c r="E3892" s="22" t="s">
        <v>5684</v>
      </c>
      <c r="F3892" s="4" t="s">
        <v>5685</v>
      </c>
    </row>
    <row r="3893" spans="1:6" x14ac:dyDescent="0.3">
      <c r="A3893" s="20" t="s">
        <v>5686</v>
      </c>
      <c r="B3893" s="389" t="s">
        <v>40</v>
      </c>
      <c r="C3893" s="28" t="s">
        <v>349</v>
      </c>
      <c r="D3893" s="22"/>
      <c r="E3893" s="22"/>
      <c r="F3893" s="4"/>
    </row>
    <row r="3894" spans="1:6" ht="25.5" x14ac:dyDescent="0.3">
      <c r="A3894" s="23"/>
      <c r="B3894" s="390"/>
      <c r="C3894" s="24" t="s">
        <v>5675</v>
      </c>
      <c r="D3894" s="25" t="s">
        <v>351</v>
      </c>
      <c r="E3894" s="25" t="s">
        <v>1474</v>
      </c>
      <c r="F3894" s="26" t="s">
        <v>1474</v>
      </c>
    </row>
    <row r="3895" spans="1:6" x14ac:dyDescent="0.3">
      <c r="A3895" s="23"/>
      <c r="B3895" s="25"/>
      <c r="C3895" s="24" t="s">
        <v>5676</v>
      </c>
      <c r="D3895" s="25" t="s">
        <v>1521</v>
      </c>
      <c r="E3895" s="25" t="s">
        <v>2308</v>
      </c>
      <c r="F3895" s="26" t="s">
        <v>2308</v>
      </c>
    </row>
    <row r="3896" spans="1:6" x14ac:dyDescent="0.3">
      <c r="A3896" s="23"/>
      <c r="B3896" s="25"/>
      <c r="C3896" s="24" t="s">
        <v>5677</v>
      </c>
      <c r="D3896" s="25" t="s">
        <v>1521</v>
      </c>
      <c r="E3896" s="25" t="s">
        <v>406</v>
      </c>
      <c r="F3896" s="26" t="s">
        <v>406</v>
      </c>
    </row>
    <row r="3897" spans="1:6" x14ac:dyDescent="0.3">
      <c r="A3897" s="23"/>
      <c r="B3897" s="25"/>
      <c r="C3897" s="24" t="s">
        <v>5687</v>
      </c>
      <c r="D3897" s="25" t="s">
        <v>351</v>
      </c>
      <c r="E3897" s="25" t="s">
        <v>359</v>
      </c>
      <c r="F3897" s="26" t="s">
        <v>359</v>
      </c>
    </row>
    <row r="3898" spans="1:6" x14ac:dyDescent="0.3">
      <c r="A3898" s="23"/>
      <c r="B3898" s="25"/>
      <c r="C3898" s="24" t="s">
        <v>5688</v>
      </c>
      <c r="D3898" s="25" t="s">
        <v>351</v>
      </c>
      <c r="E3898" s="25" t="s">
        <v>1596</v>
      </c>
      <c r="F3898" s="26" t="s">
        <v>1596</v>
      </c>
    </row>
    <row r="3899" spans="1:6" x14ac:dyDescent="0.3">
      <c r="A3899" s="23"/>
      <c r="B3899" s="25"/>
      <c r="C3899" s="24" t="s">
        <v>5678</v>
      </c>
      <c r="D3899" s="25" t="s">
        <v>682</v>
      </c>
      <c r="E3899" s="25" t="s">
        <v>993</v>
      </c>
      <c r="F3899" s="26" t="s">
        <v>263</v>
      </c>
    </row>
    <row r="3900" spans="1:6" x14ac:dyDescent="0.3">
      <c r="A3900" s="23"/>
      <c r="B3900" s="25"/>
      <c r="C3900" s="24" t="s">
        <v>422</v>
      </c>
      <c r="D3900" s="25" t="s">
        <v>423</v>
      </c>
      <c r="E3900" s="25">
        <v>2</v>
      </c>
      <c r="F3900" s="26">
        <v>2</v>
      </c>
    </row>
    <row r="3901" spans="1:6" x14ac:dyDescent="0.3">
      <c r="A3901" s="23"/>
      <c r="B3901" s="25"/>
      <c r="C3901" s="29" t="s">
        <v>5679</v>
      </c>
      <c r="D3901" s="25" t="s">
        <v>254</v>
      </c>
      <c r="E3901" s="25" t="s">
        <v>610</v>
      </c>
      <c r="F3901" s="26" t="s">
        <v>373</v>
      </c>
    </row>
    <row r="3902" spans="1:6" x14ac:dyDescent="0.3">
      <c r="A3902" s="23"/>
      <c r="B3902" s="25"/>
      <c r="C3902" s="29" t="s">
        <v>284</v>
      </c>
      <c r="D3902" s="25"/>
      <c r="E3902" s="25"/>
      <c r="F3902" s="26"/>
    </row>
    <row r="3903" spans="1:6" x14ac:dyDescent="0.3">
      <c r="A3903" s="23"/>
      <c r="B3903" s="25"/>
      <c r="C3903" s="24" t="s">
        <v>5680</v>
      </c>
      <c r="D3903" s="25" t="s">
        <v>262</v>
      </c>
      <c r="E3903" s="25" t="s">
        <v>358</v>
      </c>
      <c r="F3903" s="26" t="s">
        <v>440</v>
      </c>
    </row>
    <row r="3904" spans="1:6" x14ac:dyDescent="0.3">
      <c r="A3904" s="23"/>
      <c r="B3904" s="25"/>
      <c r="C3904" s="24" t="s">
        <v>2392</v>
      </c>
      <c r="D3904" s="25" t="s">
        <v>262</v>
      </c>
      <c r="E3904" s="25" t="s">
        <v>359</v>
      </c>
      <c r="F3904" s="26" t="s">
        <v>400</v>
      </c>
    </row>
    <row r="3905" spans="1:7" x14ac:dyDescent="0.3">
      <c r="A3905" s="23"/>
      <c r="B3905" s="25"/>
      <c r="C3905" s="24" t="s">
        <v>1736</v>
      </c>
      <c r="D3905" s="25" t="s">
        <v>262</v>
      </c>
      <c r="E3905" s="25" t="s">
        <v>719</v>
      </c>
      <c r="F3905" s="26" t="s">
        <v>1570</v>
      </c>
    </row>
    <row r="3906" spans="1:7" x14ac:dyDescent="0.3">
      <c r="A3906" s="23"/>
      <c r="B3906" s="25"/>
      <c r="C3906" s="24" t="s">
        <v>1377</v>
      </c>
      <c r="D3906" s="25" t="s">
        <v>262</v>
      </c>
      <c r="E3906" s="25" t="s">
        <v>228</v>
      </c>
      <c r="F3906" s="26" t="s">
        <v>1570</v>
      </c>
    </row>
    <row r="3907" spans="1:7" x14ac:dyDescent="0.3">
      <c r="A3907" s="23"/>
      <c r="B3907" s="25"/>
      <c r="C3907" s="24" t="s">
        <v>407</v>
      </c>
      <c r="D3907" s="25" t="s">
        <v>262</v>
      </c>
      <c r="E3907" s="25" t="s">
        <v>228</v>
      </c>
      <c r="F3907" s="26" t="s">
        <v>709</v>
      </c>
    </row>
    <row r="3908" spans="1:7" ht="18" thickBot="1" x14ac:dyDescent="0.35">
      <c r="A3908" s="23"/>
      <c r="B3908" s="25"/>
      <c r="C3908" s="24" t="s">
        <v>1541</v>
      </c>
      <c r="D3908" s="25" t="s">
        <v>423</v>
      </c>
      <c r="E3908" s="25">
        <v>5</v>
      </c>
      <c r="F3908" s="26">
        <v>5</v>
      </c>
    </row>
    <row r="3909" spans="1:7" ht="18" thickBot="1" x14ac:dyDescent="0.35">
      <c r="A3909" s="392"/>
      <c r="B3909" s="392"/>
      <c r="C3909" s="392"/>
      <c r="D3909" s="393"/>
      <c r="E3909" s="27">
        <v>1</v>
      </c>
      <c r="F3909" s="5">
        <v>2</v>
      </c>
    </row>
    <row r="3910" spans="1:7" s="205" customFormat="1" ht="18" x14ac:dyDescent="0.3">
      <c r="A3910" s="15" t="s">
        <v>5689</v>
      </c>
    </row>
    <row r="3911" spans="1:7" x14ac:dyDescent="0.3">
      <c r="A3911" s="16" t="s">
        <v>211</v>
      </c>
    </row>
    <row r="3912" spans="1:7" x14ac:dyDescent="0.3">
      <c r="A3912" s="17" t="s">
        <v>5499</v>
      </c>
    </row>
    <row r="3913" spans="1:7" s="205" customFormat="1" ht="18" x14ac:dyDescent="0.3">
      <c r="A3913" s="15" t="s">
        <v>5690</v>
      </c>
    </row>
    <row r="3914" spans="1:7" ht="18" thickBot="1" x14ac:dyDescent="0.35">
      <c r="A3914" s="17" t="s">
        <v>249</v>
      </c>
    </row>
    <row r="3915" spans="1:7" ht="18" thickBot="1" x14ac:dyDescent="0.35">
      <c r="A3915" s="386" t="s">
        <v>0</v>
      </c>
      <c r="B3915" s="396" t="s">
        <v>217</v>
      </c>
      <c r="C3915" s="396" t="s">
        <v>250</v>
      </c>
      <c r="D3915" s="396" t="s">
        <v>251</v>
      </c>
      <c r="E3915" s="462" t="s">
        <v>462</v>
      </c>
      <c r="F3915" s="490"/>
      <c r="G3915" s="463"/>
    </row>
    <row r="3916" spans="1:7" ht="18" thickBot="1" x14ac:dyDescent="0.35">
      <c r="A3916" s="388"/>
      <c r="B3916" s="397"/>
      <c r="C3916" s="397"/>
      <c r="D3916" s="397"/>
      <c r="E3916" s="22" t="s">
        <v>463</v>
      </c>
      <c r="F3916" s="22" t="s">
        <v>3864</v>
      </c>
      <c r="G3916" s="4" t="s">
        <v>3865</v>
      </c>
    </row>
    <row r="3917" spans="1:7" x14ac:dyDescent="0.3">
      <c r="A3917" s="20" t="s">
        <v>5691</v>
      </c>
      <c r="B3917" s="389" t="s">
        <v>5501</v>
      </c>
      <c r="C3917" s="28" t="s">
        <v>349</v>
      </c>
      <c r="D3917" s="22"/>
      <c r="E3917" s="22"/>
      <c r="F3917" s="22"/>
      <c r="G3917" s="4"/>
    </row>
    <row r="3918" spans="1:7" x14ac:dyDescent="0.3">
      <c r="A3918" s="23"/>
      <c r="B3918" s="390"/>
      <c r="C3918" s="24" t="s">
        <v>5692</v>
      </c>
      <c r="D3918" s="25" t="s">
        <v>4647</v>
      </c>
      <c r="E3918" s="25" t="s">
        <v>5391</v>
      </c>
      <c r="F3918" s="25" t="s">
        <v>5391</v>
      </c>
      <c r="G3918" s="26" t="s">
        <v>5391</v>
      </c>
    </row>
    <row r="3919" spans="1:7" x14ac:dyDescent="0.3">
      <c r="A3919" s="23"/>
      <c r="B3919" s="25"/>
      <c r="C3919" s="24" t="s">
        <v>5504</v>
      </c>
      <c r="D3919" s="25" t="s">
        <v>351</v>
      </c>
      <c r="E3919" s="25" t="s">
        <v>5383</v>
      </c>
      <c r="F3919" s="25" t="s">
        <v>5383</v>
      </c>
      <c r="G3919" s="26" t="s">
        <v>5383</v>
      </c>
    </row>
    <row r="3920" spans="1:7" x14ac:dyDescent="0.3">
      <c r="A3920" s="23"/>
      <c r="B3920" s="25"/>
      <c r="C3920" s="24" t="s">
        <v>5505</v>
      </c>
      <c r="D3920" s="25" t="s">
        <v>351</v>
      </c>
      <c r="E3920" s="25" t="s">
        <v>5506</v>
      </c>
      <c r="F3920" s="25" t="s">
        <v>5506</v>
      </c>
      <c r="G3920" s="26" t="s">
        <v>5506</v>
      </c>
    </row>
    <row r="3921" spans="1:7" x14ac:dyDescent="0.3">
      <c r="A3921" s="23"/>
      <c r="B3921" s="25"/>
      <c r="C3921" s="24" t="s">
        <v>422</v>
      </c>
      <c r="D3921" s="25" t="s">
        <v>423</v>
      </c>
      <c r="E3921" s="25">
        <v>5</v>
      </c>
      <c r="F3921" s="25">
        <v>5</v>
      </c>
      <c r="G3921" s="26">
        <v>5</v>
      </c>
    </row>
    <row r="3922" spans="1:7" x14ac:dyDescent="0.3">
      <c r="A3922" s="23"/>
      <c r="B3922" s="25"/>
      <c r="C3922" s="29" t="s">
        <v>2126</v>
      </c>
      <c r="D3922" s="25" t="s">
        <v>254</v>
      </c>
      <c r="E3922" s="25" t="s">
        <v>1623</v>
      </c>
      <c r="F3922" s="25" t="s">
        <v>5507</v>
      </c>
      <c r="G3922" s="26" t="s">
        <v>5508</v>
      </c>
    </row>
    <row r="3923" spans="1:7" x14ac:dyDescent="0.3">
      <c r="A3923" s="23"/>
      <c r="B3923" s="25"/>
      <c r="C3923" s="29" t="s">
        <v>260</v>
      </c>
      <c r="D3923" s="25"/>
      <c r="E3923" s="25"/>
      <c r="F3923" s="25"/>
      <c r="G3923" s="26"/>
    </row>
    <row r="3924" spans="1:7" x14ac:dyDescent="0.3">
      <c r="A3924" s="23"/>
      <c r="B3924" s="25"/>
      <c r="C3924" s="24" t="s">
        <v>3867</v>
      </c>
      <c r="D3924" s="25" t="s">
        <v>262</v>
      </c>
      <c r="E3924" s="25" t="s">
        <v>832</v>
      </c>
      <c r="F3924" s="25" t="s">
        <v>358</v>
      </c>
      <c r="G3924" s="26" t="s">
        <v>797</v>
      </c>
    </row>
    <row r="3925" spans="1:7" x14ac:dyDescent="0.3">
      <c r="A3925" s="23"/>
      <c r="B3925" s="25"/>
      <c r="C3925" s="24" t="s">
        <v>3868</v>
      </c>
      <c r="D3925" s="25" t="s">
        <v>262</v>
      </c>
      <c r="E3925" s="25" t="s">
        <v>832</v>
      </c>
      <c r="F3925" s="25" t="s">
        <v>358</v>
      </c>
      <c r="G3925" s="26" t="s">
        <v>228</v>
      </c>
    </row>
    <row r="3926" spans="1:7" x14ac:dyDescent="0.3">
      <c r="A3926" s="23"/>
      <c r="B3926" s="25"/>
      <c r="C3926" s="24" t="s">
        <v>3869</v>
      </c>
      <c r="D3926" s="25" t="s">
        <v>262</v>
      </c>
      <c r="E3926" s="25" t="s">
        <v>228</v>
      </c>
      <c r="F3926" s="25" t="s">
        <v>228</v>
      </c>
      <c r="G3926" s="26" t="s">
        <v>797</v>
      </c>
    </row>
    <row r="3927" spans="1:7" ht="18" thickBot="1" x14ac:dyDescent="0.35">
      <c r="A3927" s="23"/>
      <c r="B3927" s="25"/>
      <c r="C3927" s="24" t="s">
        <v>1541</v>
      </c>
      <c r="D3927" s="25" t="s">
        <v>423</v>
      </c>
      <c r="E3927" s="25">
        <v>2</v>
      </c>
      <c r="F3927" s="25">
        <v>2</v>
      </c>
      <c r="G3927" s="26">
        <v>2</v>
      </c>
    </row>
    <row r="3928" spans="1:7" x14ac:dyDescent="0.3">
      <c r="A3928" s="202"/>
      <c r="B3928" s="35"/>
      <c r="C3928" s="35"/>
      <c r="D3928" s="35"/>
      <c r="E3928" s="22">
        <v>1</v>
      </c>
      <c r="F3928" s="22">
        <v>2</v>
      </c>
      <c r="G3928" s="4">
        <v>3</v>
      </c>
    </row>
    <row r="3929" spans="1:7" s="205" customFormat="1" ht="18" x14ac:dyDescent="0.3">
      <c r="A3929" s="15" t="s">
        <v>5693</v>
      </c>
    </row>
    <row r="3930" spans="1:7" ht="18" thickBot="1" x14ac:dyDescent="0.35">
      <c r="A3930" s="17" t="s">
        <v>249</v>
      </c>
    </row>
    <row r="3931" spans="1:7" ht="18" thickBot="1" x14ac:dyDescent="0.35">
      <c r="A3931" s="386" t="s">
        <v>0</v>
      </c>
      <c r="B3931" s="396" t="s">
        <v>217</v>
      </c>
      <c r="C3931" s="396" t="s">
        <v>250</v>
      </c>
      <c r="D3931" s="396" t="s">
        <v>251</v>
      </c>
      <c r="E3931" s="462" t="s">
        <v>462</v>
      </c>
      <c r="F3931" s="490"/>
      <c r="G3931" s="463"/>
    </row>
    <row r="3932" spans="1:7" ht="18" thickBot="1" x14ac:dyDescent="0.35">
      <c r="A3932" s="388"/>
      <c r="B3932" s="397"/>
      <c r="C3932" s="397"/>
      <c r="D3932" s="397"/>
      <c r="E3932" s="22" t="s">
        <v>463</v>
      </c>
      <c r="F3932" s="22" t="s">
        <v>3864</v>
      </c>
      <c r="G3932" s="4" t="s">
        <v>3865</v>
      </c>
    </row>
    <row r="3933" spans="1:7" x14ac:dyDescent="0.3">
      <c r="A3933" s="20" t="s">
        <v>5694</v>
      </c>
      <c r="B3933" s="389" t="s">
        <v>5511</v>
      </c>
      <c r="C3933" s="28" t="s">
        <v>349</v>
      </c>
      <c r="D3933" s="22"/>
      <c r="E3933" s="22"/>
      <c r="F3933" s="22"/>
      <c r="G3933" s="4"/>
    </row>
    <row r="3934" spans="1:7" x14ac:dyDescent="0.3">
      <c r="A3934" s="23"/>
      <c r="B3934" s="390"/>
      <c r="C3934" s="24" t="s">
        <v>5692</v>
      </c>
      <c r="D3934" s="25" t="s">
        <v>4647</v>
      </c>
      <c r="E3934" s="25" t="s">
        <v>5189</v>
      </c>
      <c r="F3934" s="25" t="s">
        <v>5189</v>
      </c>
      <c r="G3934" s="26" t="s">
        <v>5189</v>
      </c>
    </row>
    <row r="3935" spans="1:7" x14ac:dyDescent="0.3">
      <c r="A3935" s="23"/>
      <c r="B3935" s="390"/>
      <c r="C3935" s="24" t="s">
        <v>5504</v>
      </c>
      <c r="D3935" s="25" t="s">
        <v>351</v>
      </c>
      <c r="E3935" s="25" t="s">
        <v>5514</v>
      </c>
      <c r="F3935" s="25" t="s">
        <v>5514</v>
      </c>
      <c r="G3935" s="26" t="s">
        <v>5514</v>
      </c>
    </row>
    <row r="3936" spans="1:7" x14ac:dyDescent="0.3">
      <c r="A3936" s="23"/>
      <c r="B3936" s="25"/>
      <c r="C3936" s="24" t="s">
        <v>5505</v>
      </c>
      <c r="D3936" s="25" t="s">
        <v>351</v>
      </c>
      <c r="E3936" s="25" t="s">
        <v>5515</v>
      </c>
      <c r="F3936" s="25" t="s">
        <v>5515</v>
      </c>
      <c r="G3936" s="26" t="s">
        <v>5515</v>
      </c>
    </row>
    <row r="3937" spans="1:7" x14ac:dyDescent="0.3">
      <c r="A3937" s="23"/>
      <c r="B3937" s="25"/>
      <c r="C3937" s="24" t="s">
        <v>422</v>
      </c>
      <c r="D3937" s="25" t="s">
        <v>423</v>
      </c>
      <c r="E3937" s="25">
        <v>5</v>
      </c>
      <c r="F3937" s="25">
        <v>5</v>
      </c>
      <c r="G3937" s="26">
        <v>5</v>
      </c>
    </row>
    <row r="3938" spans="1:7" x14ac:dyDescent="0.3">
      <c r="A3938" s="23"/>
      <c r="B3938" s="25"/>
      <c r="C3938" s="29" t="s">
        <v>2126</v>
      </c>
      <c r="D3938" s="25" t="s">
        <v>254</v>
      </c>
      <c r="E3938" s="25" t="s">
        <v>5516</v>
      </c>
      <c r="F3938" s="25" t="s">
        <v>5437</v>
      </c>
      <c r="G3938" s="26" t="s">
        <v>5517</v>
      </c>
    </row>
    <row r="3939" spans="1:7" x14ac:dyDescent="0.3">
      <c r="A3939" s="23"/>
      <c r="B3939" s="25"/>
      <c r="C3939" s="29" t="s">
        <v>260</v>
      </c>
      <c r="D3939" s="25"/>
      <c r="E3939" s="25"/>
      <c r="F3939" s="25"/>
      <c r="G3939" s="26"/>
    </row>
    <row r="3940" spans="1:7" x14ac:dyDescent="0.3">
      <c r="A3940" s="23"/>
      <c r="B3940" s="25"/>
      <c r="C3940" s="24" t="s">
        <v>3867</v>
      </c>
      <c r="D3940" s="25" t="s">
        <v>262</v>
      </c>
      <c r="E3940" s="25" t="s">
        <v>832</v>
      </c>
      <c r="F3940" s="25" t="s">
        <v>358</v>
      </c>
      <c r="G3940" s="26" t="s">
        <v>797</v>
      </c>
    </row>
    <row r="3941" spans="1:7" x14ac:dyDescent="0.3">
      <c r="A3941" s="23"/>
      <c r="B3941" s="25"/>
      <c r="C3941" s="24" t="s">
        <v>3868</v>
      </c>
      <c r="D3941" s="25" t="s">
        <v>262</v>
      </c>
      <c r="E3941" s="25" t="s">
        <v>832</v>
      </c>
      <c r="F3941" s="25" t="s">
        <v>358</v>
      </c>
      <c r="G3941" s="26" t="s">
        <v>228</v>
      </c>
    </row>
    <row r="3942" spans="1:7" x14ac:dyDescent="0.3">
      <c r="A3942" s="23"/>
      <c r="B3942" s="25"/>
      <c r="C3942" s="24" t="s">
        <v>3869</v>
      </c>
      <c r="D3942" s="25" t="s">
        <v>262</v>
      </c>
      <c r="E3942" s="25" t="s">
        <v>228</v>
      </c>
      <c r="F3942" s="25" t="s">
        <v>228</v>
      </c>
      <c r="G3942" s="26" t="s">
        <v>797</v>
      </c>
    </row>
    <row r="3943" spans="1:7" ht="18" thickBot="1" x14ac:dyDescent="0.35">
      <c r="A3943" s="23"/>
      <c r="B3943" s="25"/>
      <c r="C3943" s="24" t="s">
        <v>1541</v>
      </c>
      <c r="D3943" s="25" t="s">
        <v>423</v>
      </c>
      <c r="E3943" s="25">
        <v>2</v>
      </c>
      <c r="F3943" s="25">
        <v>2</v>
      </c>
      <c r="G3943" s="26">
        <v>2</v>
      </c>
    </row>
    <row r="3944" spans="1:7" ht="18" thickBot="1" x14ac:dyDescent="0.35">
      <c r="A3944" s="392"/>
      <c r="B3944" s="392"/>
      <c r="C3944" s="392"/>
      <c r="D3944" s="393"/>
      <c r="E3944" s="27">
        <v>1</v>
      </c>
      <c r="F3944" s="27">
        <v>2</v>
      </c>
      <c r="G3944" s="5">
        <v>3</v>
      </c>
    </row>
    <row r="3945" spans="1:7" s="205" customFormat="1" ht="18" x14ac:dyDescent="0.3">
      <c r="A3945" s="15" t="s">
        <v>5695</v>
      </c>
    </row>
    <row r="3946" spans="1:7" ht="18" thickBot="1" x14ac:dyDescent="0.35">
      <c r="A3946" s="17" t="s">
        <v>249</v>
      </c>
    </row>
    <row r="3947" spans="1:7" ht="18" thickBot="1" x14ac:dyDescent="0.35">
      <c r="A3947" s="386" t="s">
        <v>0</v>
      </c>
      <c r="B3947" s="396" t="s">
        <v>217</v>
      </c>
      <c r="C3947" s="396" t="s">
        <v>250</v>
      </c>
      <c r="D3947" s="396" t="s">
        <v>251</v>
      </c>
      <c r="E3947" s="462" t="s">
        <v>3757</v>
      </c>
      <c r="F3947" s="490"/>
      <c r="G3947" s="463"/>
    </row>
    <row r="3948" spans="1:7" ht="18" thickBot="1" x14ac:dyDescent="0.35">
      <c r="A3948" s="388"/>
      <c r="B3948" s="397"/>
      <c r="C3948" s="397"/>
      <c r="D3948" s="397"/>
      <c r="E3948" s="22" t="s">
        <v>463</v>
      </c>
      <c r="F3948" s="22" t="s">
        <v>3864</v>
      </c>
      <c r="G3948" s="4" t="s">
        <v>3865</v>
      </c>
    </row>
    <row r="3949" spans="1:7" x14ac:dyDescent="0.3">
      <c r="A3949" s="20" t="s">
        <v>5696</v>
      </c>
      <c r="B3949" s="389" t="s">
        <v>5402</v>
      </c>
      <c r="C3949" s="28" t="s">
        <v>349</v>
      </c>
      <c r="D3949" s="22"/>
      <c r="E3949" s="22"/>
      <c r="F3949" s="22"/>
      <c r="G3949" s="4"/>
    </row>
    <row r="3950" spans="1:7" x14ac:dyDescent="0.3">
      <c r="A3950" s="23"/>
      <c r="B3950" s="390"/>
      <c r="C3950" s="24" t="s">
        <v>5697</v>
      </c>
      <c r="D3950" s="25" t="s">
        <v>4635</v>
      </c>
      <c r="E3950" s="25" t="s">
        <v>5391</v>
      </c>
      <c r="F3950" s="25" t="s">
        <v>5391</v>
      </c>
      <c r="G3950" s="26" t="s">
        <v>5391</v>
      </c>
    </row>
    <row r="3951" spans="1:7" x14ac:dyDescent="0.3">
      <c r="A3951" s="23"/>
      <c r="B3951" s="25"/>
      <c r="C3951" s="24" t="s">
        <v>5504</v>
      </c>
      <c r="D3951" s="25" t="s">
        <v>351</v>
      </c>
      <c r="E3951" s="25" t="s">
        <v>5521</v>
      </c>
      <c r="F3951" s="25" t="s">
        <v>5521</v>
      </c>
      <c r="G3951" s="26" t="s">
        <v>5521</v>
      </c>
    </row>
    <row r="3952" spans="1:7" x14ac:dyDescent="0.3">
      <c r="A3952" s="23"/>
      <c r="B3952" s="25"/>
      <c r="C3952" s="24" t="s">
        <v>5505</v>
      </c>
      <c r="D3952" s="25" t="s">
        <v>351</v>
      </c>
      <c r="E3952" s="25" t="s">
        <v>5522</v>
      </c>
      <c r="F3952" s="25" t="s">
        <v>5522</v>
      </c>
      <c r="G3952" s="26" t="s">
        <v>5522</v>
      </c>
    </row>
    <row r="3953" spans="1:7" x14ac:dyDescent="0.3">
      <c r="A3953" s="23"/>
      <c r="B3953" s="25"/>
      <c r="C3953" s="24" t="s">
        <v>422</v>
      </c>
      <c r="D3953" s="25" t="s">
        <v>423</v>
      </c>
      <c r="E3953" s="25">
        <v>5</v>
      </c>
      <c r="F3953" s="25">
        <v>5</v>
      </c>
      <c r="G3953" s="26">
        <v>5</v>
      </c>
    </row>
    <row r="3954" spans="1:7" x14ac:dyDescent="0.3">
      <c r="A3954" s="23"/>
      <c r="B3954" s="25"/>
      <c r="C3954" s="29" t="s">
        <v>2126</v>
      </c>
      <c r="D3954" s="25" t="s">
        <v>254</v>
      </c>
      <c r="E3954" s="25" t="s">
        <v>5523</v>
      </c>
      <c r="F3954" s="25" t="s">
        <v>5524</v>
      </c>
      <c r="G3954" s="26" t="s">
        <v>1640</v>
      </c>
    </row>
    <row r="3955" spans="1:7" x14ac:dyDescent="0.3">
      <c r="A3955" s="23"/>
      <c r="B3955" s="25"/>
      <c r="C3955" s="29" t="s">
        <v>260</v>
      </c>
      <c r="D3955" s="25"/>
      <c r="E3955" s="25"/>
      <c r="F3955" s="25"/>
      <c r="G3955" s="26"/>
    </row>
    <row r="3956" spans="1:7" x14ac:dyDescent="0.3">
      <c r="A3956" s="23"/>
      <c r="B3956" s="25"/>
      <c r="C3956" s="24" t="s">
        <v>3867</v>
      </c>
      <c r="D3956" s="25" t="s">
        <v>262</v>
      </c>
      <c r="E3956" s="25" t="s">
        <v>832</v>
      </c>
      <c r="F3956" s="25" t="s">
        <v>358</v>
      </c>
      <c r="G3956" s="26" t="s">
        <v>797</v>
      </c>
    </row>
    <row r="3957" spans="1:7" x14ac:dyDescent="0.3">
      <c r="A3957" s="23"/>
      <c r="B3957" s="25"/>
      <c r="C3957" s="24" t="s">
        <v>3868</v>
      </c>
      <c r="D3957" s="25" t="s">
        <v>262</v>
      </c>
      <c r="E3957" s="25" t="s">
        <v>832</v>
      </c>
      <c r="F3957" s="25" t="s">
        <v>358</v>
      </c>
      <c r="G3957" s="26" t="s">
        <v>228</v>
      </c>
    </row>
    <row r="3958" spans="1:7" x14ac:dyDescent="0.3">
      <c r="A3958" s="23"/>
      <c r="B3958" s="25"/>
      <c r="C3958" s="24" t="s">
        <v>3869</v>
      </c>
      <c r="D3958" s="25" t="s">
        <v>262</v>
      </c>
      <c r="E3958" s="25" t="s">
        <v>228</v>
      </c>
      <c r="F3958" s="25" t="s">
        <v>228</v>
      </c>
      <c r="G3958" s="26" t="s">
        <v>797</v>
      </c>
    </row>
    <row r="3959" spans="1:7" ht="18" thickBot="1" x14ac:dyDescent="0.35">
      <c r="A3959" s="23"/>
      <c r="B3959" s="25"/>
      <c r="C3959" s="24" t="s">
        <v>1541</v>
      </c>
      <c r="D3959" s="25" t="s">
        <v>423</v>
      </c>
      <c r="E3959" s="25">
        <v>2</v>
      </c>
      <c r="F3959" s="25">
        <v>2</v>
      </c>
      <c r="G3959" s="26">
        <v>2</v>
      </c>
    </row>
    <row r="3960" spans="1:7" ht="18" thickBot="1" x14ac:dyDescent="0.35">
      <c r="A3960" s="392"/>
      <c r="B3960" s="392"/>
      <c r="C3960" s="392"/>
      <c r="D3960" s="393"/>
      <c r="E3960" s="27">
        <v>1</v>
      </c>
      <c r="F3960" s="27">
        <v>2</v>
      </c>
      <c r="G3960" s="5">
        <v>3</v>
      </c>
    </row>
    <row r="3961" spans="1:7" s="205" customFormat="1" ht="18" x14ac:dyDescent="0.3">
      <c r="A3961" s="15" t="s">
        <v>5698</v>
      </c>
    </row>
    <row r="3962" spans="1:7" ht="18" thickBot="1" x14ac:dyDescent="0.35">
      <c r="A3962" s="17" t="s">
        <v>249</v>
      </c>
    </row>
    <row r="3963" spans="1:7" ht="18" thickBot="1" x14ac:dyDescent="0.35">
      <c r="A3963" s="386" t="s">
        <v>0</v>
      </c>
      <c r="B3963" s="396" t="s">
        <v>217</v>
      </c>
      <c r="C3963" s="396" t="s">
        <v>250</v>
      </c>
      <c r="D3963" s="396" t="s">
        <v>251</v>
      </c>
      <c r="E3963" s="462" t="s">
        <v>3757</v>
      </c>
      <c r="F3963" s="490"/>
      <c r="G3963" s="463"/>
    </row>
    <row r="3964" spans="1:7" ht="18" thickBot="1" x14ac:dyDescent="0.35">
      <c r="A3964" s="388"/>
      <c r="B3964" s="397"/>
      <c r="C3964" s="397"/>
      <c r="D3964" s="397"/>
      <c r="E3964" s="22" t="s">
        <v>463</v>
      </c>
      <c r="F3964" s="22" t="s">
        <v>3864</v>
      </c>
      <c r="G3964" s="4" t="s">
        <v>3865</v>
      </c>
    </row>
    <row r="3965" spans="1:7" x14ac:dyDescent="0.3">
      <c r="A3965" s="20" t="s">
        <v>5699</v>
      </c>
      <c r="B3965" s="389" t="s">
        <v>5527</v>
      </c>
      <c r="C3965" s="28" t="s">
        <v>349</v>
      </c>
      <c r="D3965" s="22"/>
      <c r="E3965" s="22"/>
      <c r="F3965" s="22"/>
      <c r="G3965" s="4"/>
    </row>
    <row r="3966" spans="1:7" x14ac:dyDescent="0.3">
      <c r="A3966" s="23"/>
      <c r="B3966" s="390"/>
      <c r="C3966" s="24" t="s">
        <v>5692</v>
      </c>
      <c r="D3966" s="25" t="s">
        <v>4647</v>
      </c>
      <c r="E3966" s="25" t="s">
        <v>5189</v>
      </c>
      <c r="F3966" s="25" t="s">
        <v>5189</v>
      </c>
      <c r="G3966" s="26" t="s">
        <v>5189</v>
      </c>
    </row>
    <row r="3967" spans="1:7" x14ac:dyDescent="0.3">
      <c r="A3967" s="23"/>
      <c r="B3967" s="390"/>
      <c r="C3967" s="24" t="s">
        <v>5513</v>
      </c>
      <c r="D3967" s="25" t="s">
        <v>351</v>
      </c>
      <c r="E3967" s="25" t="s">
        <v>5089</v>
      </c>
      <c r="F3967" s="25" t="s">
        <v>5089</v>
      </c>
      <c r="G3967" s="26" t="s">
        <v>5089</v>
      </c>
    </row>
    <row r="3968" spans="1:7" x14ac:dyDescent="0.3">
      <c r="A3968" s="23"/>
      <c r="B3968" s="25"/>
      <c r="C3968" s="24" t="s">
        <v>5505</v>
      </c>
      <c r="D3968" s="25" t="s">
        <v>351</v>
      </c>
      <c r="E3968" s="25" t="s">
        <v>5515</v>
      </c>
      <c r="F3968" s="25" t="s">
        <v>5515</v>
      </c>
      <c r="G3968" s="26" t="s">
        <v>5515</v>
      </c>
    </row>
    <row r="3969" spans="1:7" x14ac:dyDescent="0.3">
      <c r="A3969" s="23"/>
      <c r="B3969" s="25"/>
      <c r="C3969" s="24" t="s">
        <v>422</v>
      </c>
      <c r="D3969" s="25" t="s">
        <v>423</v>
      </c>
      <c r="E3969" s="25">
        <v>5</v>
      </c>
      <c r="F3969" s="25">
        <v>5</v>
      </c>
      <c r="G3969" s="26">
        <v>5</v>
      </c>
    </row>
    <row r="3970" spans="1:7" x14ac:dyDescent="0.3">
      <c r="A3970" s="23"/>
      <c r="B3970" s="25"/>
      <c r="C3970" s="29" t="s">
        <v>2126</v>
      </c>
      <c r="D3970" s="25" t="s">
        <v>254</v>
      </c>
      <c r="E3970" s="25" t="s">
        <v>5528</v>
      </c>
      <c r="F3970" s="25" t="s">
        <v>5529</v>
      </c>
      <c r="G3970" s="26" t="s">
        <v>5530</v>
      </c>
    </row>
    <row r="3971" spans="1:7" x14ac:dyDescent="0.3">
      <c r="A3971" s="23"/>
      <c r="B3971" s="25"/>
      <c r="C3971" s="29" t="s">
        <v>260</v>
      </c>
      <c r="D3971" s="25"/>
      <c r="E3971" s="25"/>
      <c r="F3971" s="25"/>
      <c r="G3971" s="26"/>
    </row>
    <row r="3972" spans="1:7" x14ac:dyDescent="0.3">
      <c r="A3972" s="23"/>
      <c r="B3972" s="25"/>
      <c r="C3972" s="24" t="s">
        <v>3867</v>
      </c>
      <c r="D3972" s="25" t="s">
        <v>262</v>
      </c>
      <c r="E3972" s="25" t="s">
        <v>832</v>
      </c>
      <c r="F3972" s="25" t="s">
        <v>358</v>
      </c>
      <c r="G3972" s="26" t="s">
        <v>797</v>
      </c>
    </row>
    <row r="3973" spans="1:7" x14ac:dyDescent="0.3">
      <c r="A3973" s="23"/>
      <c r="B3973" s="25"/>
      <c r="C3973" s="24" t="s">
        <v>3868</v>
      </c>
      <c r="D3973" s="25" t="s">
        <v>262</v>
      </c>
      <c r="E3973" s="25" t="s">
        <v>832</v>
      </c>
      <c r="F3973" s="25" t="s">
        <v>358</v>
      </c>
      <c r="G3973" s="26" t="s">
        <v>228</v>
      </c>
    </row>
    <row r="3974" spans="1:7" x14ac:dyDescent="0.3">
      <c r="A3974" s="23"/>
      <c r="B3974" s="25"/>
      <c r="C3974" s="24" t="s">
        <v>3869</v>
      </c>
      <c r="D3974" s="25" t="s">
        <v>262</v>
      </c>
      <c r="E3974" s="25" t="s">
        <v>228</v>
      </c>
      <c r="F3974" s="25" t="s">
        <v>228</v>
      </c>
      <c r="G3974" s="26" t="s">
        <v>797</v>
      </c>
    </row>
    <row r="3975" spans="1:7" ht="18" thickBot="1" x14ac:dyDescent="0.35">
      <c r="A3975" s="23"/>
      <c r="B3975" s="25"/>
      <c r="C3975" s="24" t="s">
        <v>1541</v>
      </c>
      <c r="D3975" s="25" t="s">
        <v>423</v>
      </c>
      <c r="E3975" s="25">
        <v>2</v>
      </c>
      <c r="F3975" s="25">
        <v>2</v>
      </c>
      <c r="G3975" s="26">
        <v>2</v>
      </c>
    </row>
    <row r="3976" spans="1:7" ht="18" thickBot="1" x14ac:dyDescent="0.35">
      <c r="A3976" s="392"/>
      <c r="B3976" s="392"/>
      <c r="C3976" s="392"/>
      <c r="D3976" s="393"/>
      <c r="E3976" s="27">
        <v>1</v>
      </c>
      <c r="F3976" s="27">
        <v>2</v>
      </c>
      <c r="G3976" s="5">
        <v>3</v>
      </c>
    </row>
    <row r="3977" spans="1:7" s="205" customFormat="1" ht="18" x14ac:dyDescent="0.3">
      <c r="A3977" s="15" t="s">
        <v>9107</v>
      </c>
    </row>
    <row r="3978" spans="1:7" x14ac:dyDescent="0.3">
      <c r="A3978" s="16" t="s">
        <v>211</v>
      </c>
    </row>
    <row r="3979" spans="1:7" x14ac:dyDescent="0.3">
      <c r="A3979" s="17" t="s">
        <v>5700</v>
      </c>
    </row>
    <row r="3980" spans="1:7" s="205" customFormat="1" ht="18" x14ac:dyDescent="0.3">
      <c r="A3980" s="15" t="s">
        <v>5701</v>
      </c>
    </row>
    <row r="3981" spans="1:7" ht="18" thickBot="1" x14ac:dyDescent="0.35">
      <c r="A3981" s="17" t="s">
        <v>249</v>
      </c>
    </row>
    <row r="3982" spans="1:7" ht="18" thickBot="1" x14ac:dyDescent="0.35">
      <c r="A3982" s="386" t="s">
        <v>0</v>
      </c>
      <c r="B3982" s="396" t="s">
        <v>217</v>
      </c>
      <c r="C3982" s="396" t="s">
        <v>250</v>
      </c>
      <c r="D3982" s="396" t="s">
        <v>251</v>
      </c>
      <c r="E3982" s="462" t="s">
        <v>462</v>
      </c>
      <c r="F3982" s="490"/>
      <c r="G3982" s="463"/>
    </row>
    <row r="3983" spans="1:7" ht="18" thickBot="1" x14ac:dyDescent="0.35">
      <c r="A3983" s="388"/>
      <c r="B3983" s="397"/>
      <c r="C3983" s="397"/>
      <c r="D3983" s="397"/>
      <c r="E3983" s="22" t="s">
        <v>463</v>
      </c>
      <c r="F3983" s="22" t="s">
        <v>3864</v>
      </c>
      <c r="G3983" s="4" t="s">
        <v>3865</v>
      </c>
    </row>
    <row r="3984" spans="1:7" x14ac:dyDescent="0.3">
      <c r="A3984" s="20" t="s">
        <v>5702</v>
      </c>
      <c r="B3984" s="389" t="s">
        <v>5501</v>
      </c>
      <c r="C3984" s="28" t="s">
        <v>349</v>
      </c>
      <c r="D3984" s="22"/>
      <c r="E3984" s="22"/>
      <c r="F3984" s="22"/>
      <c r="G3984" s="4"/>
    </row>
    <row r="3985" spans="1:7" x14ac:dyDescent="0.3">
      <c r="A3985" s="23"/>
      <c r="B3985" s="390"/>
      <c r="C3985" s="24" t="s">
        <v>5692</v>
      </c>
      <c r="D3985" s="25" t="s">
        <v>4647</v>
      </c>
      <c r="E3985" s="25" t="s">
        <v>5391</v>
      </c>
      <c r="F3985" s="25" t="s">
        <v>5391</v>
      </c>
      <c r="G3985" s="26" t="s">
        <v>5391</v>
      </c>
    </row>
    <row r="3986" spans="1:7" x14ac:dyDescent="0.3">
      <c r="A3986" s="23"/>
      <c r="B3986" s="25"/>
      <c r="C3986" s="24" t="s">
        <v>5703</v>
      </c>
      <c r="D3986" s="25" t="s">
        <v>1373</v>
      </c>
      <c r="E3986" s="25" t="s">
        <v>5704</v>
      </c>
      <c r="F3986" s="25" t="s">
        <v>5704</v>
      </c>
      <c r="G3986" s="26" t="s">
        <v>5704</v>
      </c>
    </row>
    <row r="3987" spans="1:7" x14ac:dyDescent="0.3">
      <c r="A3987" s="23"/>
      <c r="B3987" s="25"/>
      <c r="C3987" s="24" t="s">
        <v>5705</v>
      </c>
      <c r="D3987" s="25" t="s">
        <v>1373</v>
      </c>
      <c r="E3987" s="32">
        <v>1733</v>
      </c>
      <c r="F3987" s="32">
        <v>1733</v>
      </c>
      <c r="G3987" s="39">
        <v>1733</v>
      </c>
    </row>
    <row r="3988" spans="1:7" x14ac:dyDescent="0.3">
      <c r="A3988" s="23"/>
      <c r="B3988" s="25"/>
      <c r="C3988" s="24" t="s">
        <v>5706</v>
      </c>
      <c r="D3988" s="25" t="s">
        <v>418</v>
      </c>
      <c r="E3988" s="25" t="s">
        <v>1403</v>
      </c>
      <c r="F3988" s="25" t="s">
        <v>1403</v>
      </c>
      <c r="G3988" s="26" t="s">
        <v>1403</v>
      </c>
    </row>
    <row r="3989" spans="1:7" x14ac:dyDescent="0.3">
      <c r="A3989" s="23"/>
      <c r="B3989" s="25"/>
      <c r="C3989" s="24" t="s">
        <v>422</v>
      </c>
      <c r="D3989" s="25" t="s">
        <v>423</v>
      </c>
      <c r="E3989" s="25">
        <v>5</v>
      </c>
      <c r="F3989" s="25">
        <v>5</v>
      </c>
      <c r="G3989" s="26">
        <v>5</v>
      </c>
    </row>
    <row r="3990" spans="1:7" x14ac:dyDescent="0.3">
      <c r="A3990" s="23"/>
      <c r="B3990" s="25"/>
      <c r="C3990" s="29" t="s">
        <v>5707</v>
      </c>
      <c r="D3990" s="25" t="s">
        <v>254</v>
      </c>
      <c r="E3990" s="25" t="s">
        <v>5708</v>
      </c>
      <c r="F3990" s="25" t="s">
        <v>5709</v>
      </c>
      <c r="G3990" s="26" t="s">
        <v>5710</v>
      </c>
    </row>
    <row r="3991" spans="1:7" x14ac:dyDescent="0.3">
      <c r="A3991" s="23"/>
      <c r="B3991" s="25"/>
      <c r="C3991" s="29" t="s">
        <v>260</v>
      </c>
      <c r="D3991" s="25"/>
      <c r="E3991" s="25"/>
      <c r="F3991" s="25"/>
      <c r="G3991" s="26"/>
    </row>
    <row r="3992" spans="1:7" x14ac:dyDescent="0.3">
      <c r="A3992" s="23"/>
      <c r="B3992" s="25"/>
      <c r="C3992" s="24" t="s">
        <v>3867</v>
      </c>
      <c r="D3992" s="25" t="s">
        <v>262</v>
      </c>
      <c r="E3992" s="25" t="s">
        <v>832</v>
      </c>
      <c r="F3992" s="25" t="s">
        <v>358</v>
      </c>
      <c r="G3992" s="26" t="s">
        <v>797</v>
      </c>
    </row>
    <row r="3993" spans="1:7" x14ac:dyDescent="0.3">
      <c r="A3993" s="23"/>
      <c r="B3993" s="25"/>
      <c r="C3993" s="24" t="s">
        <v>3868</v>
      </c>
      <c r="D3993" s="25" t="s">
        <v>262</v>
      </c>
      <c r="E3993" s="25" t="s">
        <v>832</v>
      </c>
      <c r="F3993" s="25" t="s">
        <v>358</v>
      </c>
      <c r="G3993" s="26" t="s">
        <v>228</v>
      </c>
    </row>
    <row r="3994" spans="1:7" x14ac:dyDescent="0.3">
      <c r="A3994" s="23"/>
      <c r="B3994" s="25"/>
      <c r="C3994" s="24" t="s">
        <v>3869</v>
      </c>
      <c r="D3994" s="25" t="s">
        <v>262</v>
      </c>
      <c r="E3994" s="25" t="s">
        <v>228</v>
      </c>
      <c r="F3994" s="25" t="s">
        <v>228</v>
      </c>
      <c r="G3994" s="26" t="s">
        <v>797</v>
      </c>
    </row>
    <row r="3995" spans="1:7" ht="18" thickBot="1" x14ac:dyDescent="0.35">
      <c r="A3995" s="23"/>
      <c r="B3995" s="25"/>
      <c r="C3995" s="24" t="s">
        <v>1541</v>
      </c>
      <c r="D3995" s="25" t="s">
        <v>423</v>
      </c>
      <c r="E3995" s="25">
        <v>2</v>
      </c>
      <c r="F3995" s="25">
        <v>2</v>
      </c>
      <c r="G3995" s="26">
        <v>2</v>
      </c>
    </row>
    <row r="3996" spans="1:7" ht="18" thickBot="1" x14ac:dyDescent="0.35">
      <c r="A3996" s="392"/>
      <c r="B3996" s="392"/>
      <c r="C3996" s="392"/>
      <c r="D3996" s="393"/>
      <c r="E3996" s="27">
        <v>1</v>
      </c>
      <c r="F3996" s="27">
        <v>2</v>
      </c>
      <c r="G3996" s="5">
        <v>3</v>
      </c>
    </row>
    <row r="3997" spans="1:7" s="205" customFormat="1" ht="18" x14ac:dyDescent="0.3">
      <c r="A3997" s="15" t="s">
        <v>5711</v>
      </c>
    </row>
    <row r="3998" spans="1:7" ht="18" thickBot="1" x14ac:dyDescent="0.35">
      <c r="A3998" s="17" t="s">
        <v>249</v>
      </c>
    </row>
    <row r="3999" spans="1:7" ht="18" thickBot="1" x14ac:dyDescent="0.35">
      <c r="A3999" s="386" t="s">
        <v>0</v>
      </c>
      <c r="B3999" s="396" t="s">
        <v>217</v>
      </c>
      <c r="C3999" s="396" t="s">
        <v>250</v>
      </c>
      <c r="D3999" s="396" t="s">
        <v>251</v>
      </c>
      <c r="E3999" s="462" t="s">
        <v>3757</v>
      </c>
      <c r="F3999" s="490"/>
      <c r="G3999" s="463"/>
    </row>
    <row r="4000" spans="1:7" ht="18" thickBot="1" x14ac:dyDescent="0.35">
      <c r="A4000" s="388"/>
      <c r="B4000" s="397"/>
      <c r="C4000" s="397"/>
      <c r="D4000" s="397"/>
      <c r="E4000" s="22" t="s">
        <v>463</v>
      </c>
      <c r="F4000" s="22" t="s">
        <v>3864</v>
      </c>
      <c r="G4000" s="4" t="s">
        <v>3865</v>
      </c>
    </row>
    <row r="4001" spans="1:7" x14ac:dyDescent="0.3">
      <c r="A4001" s="20" t="s">
        <v>5712</v>
      </c>
      <c r="B4001" s="389" t="s">
        <v>5511</v>
      </c>
      <c r="C4001" s="28" t="s">
        <v>349</v>
      </c>
      <c r="D4001" s="22"/>
      <c r="E4001" s="22"/>
      <c r="F4001" s="22"/>
      <c r="G4001" s="4"/>
    </row>
    <row r="4002" spans="1:7" x14ac:dyDescent="0.3">
      <c r="A4002" s="23"/>
      <c r="B4002" s="390"/>
      <c r="C4002" s="24" t="s">
        <v>5692</v>
      </c>
      <c r="D4002" s="25" t="s">
        <v>4647</v>
      </c>
      <c r="E4002" s="25" t="s">
        <v>5189</v>
      </c>
      <c r="F4002" s="25" t="s">
        <v>5189</v>
      </c>
      <c r="G4002" s="26" t="s">
        <v>5189</v>
      </c>
    </row>
    <row r="4003" spans="1:7" x14ac:dyDescent="0.3">
      <c r="A4003" s="23"/>
      <c r="B4003" s="25"/>
      <c r="C4003" s="24" t="s">
        <v>5703</v>
      </c>
      <c r="D4003" s="25" t="s">
        <v>1373</v>
      </c>
      <c r="E4003" s="32">
        <v>1302</v>
      </c>
      <c r="F4003" s="32">
        <v>1302</v>
      </c>
      <c r="G4003" s="39">
        <v>1302</v>
      </c>
    </row>
    <row r="4004" spans="1:7" x14ac:dyDescent="0.3">
      <c r="A4004" s="23"/>
      <c r="B4004" s="25"/>
      <c r="C4004" s="24" t="s">
        <v>5705</v>
      </c>
      <c r="D4004" s="25" t="s">
        <v>1373</v>
      </c>
      <c r="E4004" s="32">
        <v>1548</v>
      </c>
      <c r="F4004" s="32">
        <v>1548</v>
      </c>
      <c r="G4004" s="39">
        <v>1548</v>
      </c>
    </row>
    <row r="4005" spans="1:7" x14ac:dyDescent="0.3">
      <c r="A4005" s="23"/>
      <c r="B4005" s="25"/>
      <c r="C4005" s="24" t="s">
        <v>5505</v>
      </c>
      <c r="D4005" s="25" t="s">
        <v>351</v>
      </c>
      <c r="E4005" s="32">
        <v>2137</v>
      </c>
      <c r="F4005" s="32">
        <v>2137</v>
      </c>
      <c r="G4005" s="39">
        <v>2137</v>
      </c>
    </row>
    <row r="4006" spans="1:7" x14ac:dyDescent="0.3">
      <c r="A4006" s="23"/>
      <c r="B4006" s="25"/>
      <c r="C4006" s="24" t="s">
        <v>350</v>
      </c>
      <c r="D4006" s="25" t="s">
        <v>351</v>
      </c>
      <c r="E4006" s="25" t="s">
        <v>5553</v>
      </c>
      <c r="F4006" s="25" t="s">
        <v>5553</v>
      </c>
      <c r="G4006" s="26" t="s">
        <v>5553</v>
      </c>
    </row>
    <row r="4007" spans="1:7" x14ac:dyDescent="0.3">
      <c r="A4007" s="23"/>
      <c r="B4007" s="25"/>
      <c r="C4007" s="24" t="s">
        <v>5713</v>
      </c>
      <c r="D4007" s="25" t="s">
        <v>1521</v>
      </c>
      <c r="E4007" s="25" t="s">
        <v>5621</v>
      </c>
      <c r="F4007" s="25" t="s">
        <v>5621</v>
      </c>
      <c r="G4007" s="26" t="s">
        <v>5621</v>
      </c>
    </row>
    <row r="4008" spans="1:7" x14ac:dyDescent="0.3">
      <c r="A4008" s="23"/>
      <c r="B4008" s="25"/>
      <c r="C4008" s="24" t="s">
        <v>422</v>
      </c>
      <c r="D4008" s="25" t="s">
        <v>423</v>
      </c>
      <c r="E4008" s="25">
        <v>5</v>
      </c>
      <c r="F4008" s="25">
        <v>5</v>
      </c>
      <c r="G4008" s="26">
        <v>5</v>
      </c>
    </row>
    <row r="4009" spans="1:7" x14ac:dyDescent="0.3">
      <c r="A4009" s="23"/>
      <c r="B4009" s="25"/>
      <c r="C4009" s="29" t="s">
        <v>5483</v>
      </c>
      <c r="D4009" s="25" t="s">
        <v>254</v>
      </c>
      <c r="E4009" s="25" t="s">
        <v>5516</v>
      </c>
      <c r="F4009" s="25" t="s">
        <v>5437</v>
      </c>
      <c r="G4009" s="26" t="s">
        <v>5517</v>
      </c>
    </row>
    <row r="4010" spans="1:7" x14ac:dyDescent="0.3">
      <c r="A4010" s="23"/>
      <c r="B4010" s="25"/>
      <c r="C4010" s="29" t="s">
        <v>284</v>
      </c>
      <c r="D4010" s="25"/>
      <c r="E4010" s="25"/>
      <c r="F4010" s="25"/>
      <c r="G4010" s="26"/>
    </row>
    <row r="4011" spans="1:7" x14ac:dyDescent="0.3">
      <c r="A4011" s="23"/>
      <c r="B4011" s="25"/>
      <c r="C4011" s="24" t="s">
        <v>5714</v>
      </c>
      <c r="D4011" s="25" t="s">
        <v>262</v>
      </c>
      <c r="E4011" s="32">
        <v>5370</v>
      </c>
      <c r="F4011" s="32">
        <v>5370</v>
      </c>
      <c r="G4011" s="39">
        <v>5370</v>
      </c>
    </row>
    <row r="4012" spans="1:7" x14ac:dyDescent="0.3">
      <c r="A4012" s="23"/>
      <c r="B4012" s="25"/>
      <c r="C4012" s="24" t="s">
        <v>5556</v>
      </c>
      <c r="D4012" s="25" t="s">
        <v>262</v>
      </c>
      <c r="E4012" s="32">
        <v>1490</v>
      </c>
      <c r="F4012" s="32">
        <v>1490</v>
      </c>
      <c r="G4012" s="39">
        <v>1490</v>
      </c>
    </row>
    <row r="4013" spans="1:7" x14ac:dyDescent="0.3">
      <c r="A4013" s="23"/>
      <c r="B4013" s="25"/>
      <c r="C4013" s="24" t="s">
        <v>3867</v>
      </c>
      <c r="D4013" s="25" t="s">
        <v>262</v>
      </c>
      <c r="E4013" s="25" t="s">
        <v>832</v>
      </c>
      <c r="F4013" s="25" t="s">
        <v>358</v>
      </c>
      <c r="G4013" s="26" t="s">
        <v>797</v>
      </c>
    </row>
    <row r="4014" spans="1:7" x14ac:dyDescent="0.3">
      <c r="A4014" s="23"/>
      <c r="B4014" s="25"/>
      <c r="C4014" s="24" t="s">
        <v>3868</v>
      </c>
      <c r="D4014" s="25" t="s">
        <v>262</v>
      </c>
      <c r="E4014" s="25" t="s">
        <v>832</v>
      </c>
      <c r="F4014" s="25" t="s">
        <v>358</v>
      </c>
      <c r="G4014" s="26" t="s">
        <v>228</v>
      </c>
    </row>
    <row r="4015" spans="1:7" x14ac:dyDescent="0.3">
      <c r="A4015" s="23"/>
      <c r="B4015" s="25"/>
      <c r="C4015" s="24" t="s">
        <v>3869</v>
      </c>
      <c r="D4015" s="25" t="s">
        <v>262</v>
      </c>
      <c r="E4015" s="25" t="s">
        <v>228</v>
      </c>
      <c r="F4015" s="25" t="s">
        <v>228</v>
      </c>
      <c r="G4015" s="26" t="s">
        <v>797</v>
      </c>
    </row>
    <row r="4016" spans="1:7" ht="18" thickBot="1" x14ac:dyDescent="0.35">
      <c r="A4016" s="23"/>
      <c r="B4016" s="25"/>
      <c r="C4016" s="24" t="s">
        <v>1541</v>
      </c>
      <c r="D4016" s="25" t="s">
        <v>423</v>
      </c>
      <c r="E4016" s="25">
        <v>2</v>
      </c>
      <c r="F4016" s="25">
        <v>2</v>
      </c>
      <c r="G4016" s="26">
        <v>2</v>
      </c>
    </row>
    <row r="4017" spans="1:7" ht="18" thickBot="1" x14ac:dyDescent="0.35">
      <c r="A4017" s="392"/>
      <c r="B4017" s="392"/>
      <c r="C4017" s="392"/>
      <c r="D4017" s="393"/>
      <c r="E4017" s="27">
        <v>1</v>
      </c>
      <c r="F4017" s="27">
        <v>2</v>
      </c>
      <c r="G4017" s="5">
        <v>3</v>
      </c>
    </row>
    <row r="4018" spans="1:7" s="205" customFormat="1" ht="18" x14ac:dyDescent="0.3">
      <c r="A4018" s="15" t="s">
        <v>5715</v>
      </c>
    </row>
    <row r="4019" spans="1:7" ht="18" thickBot="1" x14ac:dyDescent="0.35">
      <c r="A4019" s="17" t="s">
        <v>249</v>
      </c>
    </row>
    <row r="4020" spans="1:7" ht="18" thickBot="1" x14ac:dyDescent="0.35">
      <c r="A4020" s="386" t="s">
        <v>0</v>
      </c>
      <c r="B4020" s="396" t="s">
        <v>217</v>
      </c>
      <c r="C4020" s="396" t="s">
        <v>250</v>
      </c>
      <c r="D4020" s="396" t="s">
        <v>251</v>
      </c>
      <c r="E4020" s="462" t="s">
        <v>3757</v>
      </c>
      <c r="F4020" s="490"/>
      <c r="G4020" s="463"/>
    </row>
    <row r="4021" spans="1:7" ht="18" thickBot="1" x14ac:dyDescent="0.35">
      <c r="A4021" s="388"/>
      <c r="B4021" s="397"/>
      <c r="C4021" s="397"/>
      <c r="D4021" s="397"/>
      <c r="E4021" s="22" t="s">
        <v>463</v>
      </c>
      <c r="F4021" s="22" t="s">
        <v>3864</v>
      </c>
      <c r="G4021" s="4" t="s">
        <v>3865</v>
      </c>
    </row>
    <row r="4022" spans="1:7" x14ac:dyDescent="0.3">
      <c r="A4022" s="20" t="s">
        <v>5716</v>
      </c>
      <c r="B4022" s="389" t="s">
        <v>5402</v>
      </c>
      <c r="C4022" s="28" t="s">
        <v>349</v>
      </c>
      <c r="D4022" s="22"/>
      <c r="E4022" s="22"/>
      <c r="F4022" s="22"/>
      <c r="G4022" s="4"/>
    </row>
    <row r="4023" spans="1:7" x14ac:dyDescent="0.3">
      <c r="A4023" s="23"/>
      <c r="B4023" s="390"/>
      <c r="C4023" s="24" t="s">
        <v>5697</v>
      </c>
      <c r="D4023" s="25" t="s">
        <v>4647</v>
      </c>
      <c r="E4023" s="25" t="s">
        <v>5391</v>
      </c>
      <c r="F4023" s="25" t="s">
        <v>5391</v>
      </c>
      <c r="G4023" s="26" t="s">
        <v>5391</v>
      </c>
    </row>
    <row r="4024" spans="1:7" x14ac:dyDescent="0.3">
      <c r="A4024" s="23"/>
      <c r="B4024" s="390"/>
      <c r="C4024" s="24" t="s">
        <v>5703</v>
      </c>
      <c r="D4024" s="25" t="s">
        <v>1373</v>
      </c>
      <c r="E4024" s="25" t="s">
        <v>1534</v>
      </c>
      <c r="F4024" s="25" t="s">
        <v>1534</v>
      </c>
      <c r="G4024" s="26" t="s">
        <v>1534</v>
      </c>
    </row>
    <row r="4025" spans="1:7" x14ac:dyDescent="0.3">
      <c r="A4025" s="23"/>
      <c r="B4025" s="390"/>
      <c r="C4025" s="24" t="s">
        <v>5705</v>
      </c>
      <c r="D4025" s="25" t="s">
        <v>1373</v>
      </c>
      <c r="E4025" s="32">
        <v>2080</v>
      </c>
      <c r="F4025" s="32">
        <v>2080</v>
      </c>
      <c r="G4025" s="39">
        <v>2080</v>
      </c>
    </row>
    <row r="4026" spans="1:7" x14ac:dyDescent="0.3">
      <c r="A4026" s="23"/>
      <c r="B4026" s="25"/>
      <c r="C4026" s="24" t="s">
        <v>5717</v>
      </c>
      <c r="D4026" s="25" t="s">
        <v>1373</v>
      </c>
      <c r="E4026" s="32">
        <v>2222</v>
      </c>
      <c r="F4026" s="32">
        <v>2222</v>
      </c>
      <c r="G4026" s="39">
        <v>2222</v>
      </c>
    </row>
    <row r="4027" spans="1:7" x14ac:dyDescent="0.3">
      <c r="A4027" s="23"/>
      <c r="B4027" s="25"/>
      <c r="C4027" s="24" t="s">
        <v>5718</v>
      </c>
      <c r="D4027" s="25" t="s">
        <v>1373</v>
      </c>
      <c r="E4027" s="32">
        <v>3333</v>
      </c>
      <c r="F4027" s="32">
        <v>3333</v>
      </c>
      <c r="G4027" s="39">
        <v>3333</v>
      </c>
    </row>
    <row r="4028" spans="1:7" x14ac:dyDescent="0.3">
      <c r="A4028" s="23"/>
      <c r="B4028" s="25"/>
      <c r="C4028" s="24" t="s">
        <v>5706</v>
      </c>
      <c r="D4028" s="25" t="s">
        <v>418</v>
      </c>
      <c r="E4028" s="25" t="s">
        <v>764</v>
      </c>
      <c r="F4028" s="25" t="s">
        <v>764</v>
      </c>
      <c r="G4028" s="26" t="s">
        <v>764</v>
      </c>
    </row>
    <row r="4029" spans="1:7" x14ac:dyDescent="0.3">
      <c r="A4029" s="23"/>
      <c r="B4029" s="25"/>
      <c r="C4029" s="24" t="s">
        <v>422</v>
      </c>
      <c r="D4029" s="25" t="s">
        <v>423</v>
      </c>
      <c r="E4029" s="25">
        <v>5</v>
      </c>
      <c r="F4029" s="25">
        <v>5</v>
      </c>
      <c r="G4029" s="26">
        <v>5</v>
      </c>
    </row>
    <row r="4030" spans="1:7" x14ac:dyDescent="0.3">
      <c r="A4030" s="23"/>
      <c r="B4030" s="25"/>
      <c r="C4030" s="29" t="s">
        <v>2126</v>
      </c>
      <c r="D4030" s="25" t="s">
        <v>254</v>
      </c>
      <c r="E4030" s="25" t="s">
        <v>5719</v>
      </c>
      <c r="F4030" s="25" t="s">
        <v>5710</v>
      </c>
      <c r="G4030" s="26" t="s">
        <v>5720</v>
      </c>
    </row>
    <row r="4031" spans="1:7" x14ac:dyDescent="0.3">
      <c r="A4031" s="23"/>
      <c r="B4031" s="25"/>
      <c r="C4031" s="29" t="s">
        <v>260</v>
      </c>
      <c r="D4031" s="25"/>
      <c r="E4031" s="25"/>
      <c r="F4031" s="25"/>
      <c r="G4031" s="26"/>
    </row>
    <row r="4032" spans="1:7" x14ac:dyDescent="0.3">
      <c r="A4032" s="23"/>
      <c r="B4032" s="25"/>
      <c r="C4032" s="24" t="s">
        <v>3867</v>
      </c>
      <c r="D4032" s="25" t="s">
        <v>262</v>
      </c>
      <c r="E4032" s="25" t="s">
        <v>832</v>
      </c>
      <c r="F4032" s="25" t="s">
        <v>358</v>
      </c>
      <c r="G4032" s="26" t="s">
        <v>797</v>
      </c>
    </row>
    <row r="4033" spans="1:7" x14ac:dyDescent="0.3">
      <c r="A4033" s="23"/>
      <c r="B4033" s="25"/>
      <c r="C4033" s="24" t="s">
        <v>3868</v>
      </c>
      <c r="D4033" s="25" t="s">
        <v>262</v>
      </c>
      <c r="E4033" s="25" t="s">
        <v>832</v>
      </c>
      <c r="F4033" s="25" t="s">
        <v>358</v>
      </c>
      <c r="G4033" s="26" t="s">
        <v>228</v>
      </c>
    </row>
    <row r="4034" spans="1:7" x14ac:dyDescent="0.3">
      <c r="A4034" s="23"/>
      <c r="B4034" s="25"/>
      <c r="C4034" s="24" t="s">
        <v>3869</v>
      </c>
      <c r="D4034" s="25" t="s">
        <v>262</v>
      </c>
      <c r="E4034" s="25" t="s">
        <v>228</v>
      </c>
      <c r="F4034" s="25" t="s">
        <v>228</v>
      </c>
      <c r="G4034" s="26" t="s">
        <v>797</v>
      </c>
    </row>
    <row r="4035" spans="1:7" ht="18" thickBot="1" x14ac:dyDescent="0.35">
      <c r="A4035" s="23"/>
      <c r="B4035" s="25"/>
      <c r="C4035" s="24" t="s">
        <v>1541</v>
      </c>
      <c r="D4035" s="25" t="s">
        <v>423</v>
      </c>
      <c r="E4035" s="25">
        <v>2</v>
      </c>
      <c r="F4035" s="25">
        <v>2</v>
      </c>
      <c r="G4035" s="26">
        <v>2</v>
      </c>
    </row>
    <row r="4036" spans="1:7" ht="18" thickBot="1" x14ac:dyDescent="0.35">
      <c r="A4036" s="392"/>
      <c r="B4036" s="392"/>
      <c r="C4036" s="392"/>
      <c r="D4036" s="393"/>
      <c r="E4036" s="27">
        <v>1</v>
      </c>
      <c r="F4036" s="27">
        <v>2</v>
      </c>
      <c r="G4036" s="5">
        <v>3</v>
      </c>
    </row>
    <row r="4037" spans="1:7" s="205" customFormat="1" ht="18" x14ac:dyDescent="0.3">
      <c r="A4037" s="15" t="s">
        <v>5721</v>
      </c>
    </row>
    <row r="4038" spans="1:7" ht="18" thickBot="1" x14ac:dyDescent="0.35">
      <c r="A4038" s="17" t="s">
        <v>249</v>
      </c>
    </row>
    <row r="4039" spans="1:7" ht="18" thickBot="1" x14ac:dyDescent="0.35">
      <c r="A4039" s="386" t="s">
        <v>5722</v>
      </c>
      <c r="B4039" s="396" t="s">
        <v>217</v>
      </c>
      <c r="C4039" s="396" t="s">
        <v>250</v>
      </c>
      <c r="D4039" s="396" t="s">
        <v>251</v>
      </c>
      <c r="E4039" s="462" t="s">
        <v>3757</v>
      </c>
      <c r="F4039" s="490"/>
      <c r="G4039" s="463"/>
    </row>
    <row r="4040" spans="1:7" ht="18" thickBot="1" x14ac:dyDescent="0.35">
      <c r="A4040" s="388"/>
      <c r="B4040" s="397"/>
      <c r="C4040" s="397"/>
      <c r="D4040" s="397"/>
      <c r="E4040" s="22" t="s">
        <v>463</v>
      </c>
      <c r="F4040" s="22" t="s">
        <v>3864</v>
      </c>
      <c r="G4040" s="4" t="s">
        <v>3865</v>
      </c>
    </row>
    <row r="4041" spans="1:7" x14ac:dyDescent="0.3">
      <c r="A4041" s="20" t="s">
        <v>5723</v>
      </c>
      <c r="B4041" s="389" t="s">
        <v>5527</v>
      </c>
      <c r="C4041" s="28" t="s">
        <v>349</v>
      </c>
      <c r="D4041" s="22"/>
      <c r="E4041" s="22"/>
      <c r="F4041" s="22"/>
      <c r="G4041" s="4"/>
    </row>
    <row r="4042" spans="1:7" x14ac:dyDescent="0.3">
      <c r="A4042" s="23"/>
      <c r="B4042" s="390"/>
      <c r="C4042" s="24" t="s">
        <v>5692</v>
      </c>
      <c r="D4042" s="25" t="s">
        <v>4647</v>
      </c>
      <c r="E4042" s="25" t="s">
        <v>5189</v>
      </c>
      <c r="F4042" s="25" t="s">
        <v>5189</v>
      </c>
      <c r="G4042" s="26" t="s">
        <v>5189</v>
      </c>
    </row>
    <row r="4043" spans="1:7" x14ac:dyDescent="0.3">
      <c r="A4043" s="23"/>
      <c r="B4043" s="25"/>
      <c r="C4043" s="24" t="s">
        <v>5703</v>
      </c>
      <c r="D4043" s="25" t="s">
        <v>1373</v>
      </c>
      <c r="E4043" s="32">
        <v>1778</v>
      </c>
      <c r="F4043" s="32">
        <v>1778</v>
      </c>
      <c r="G4043" s="39">
        <v>1778</v>
      </c>
    </row>
    <row r="4044" spans="1:7" x14ac:dyDescent="0.3">
      <c r="A4044" s="23"/>
      <c r="B4044" s="25"/>
      <c r="C4044" s="24" t="s">
        <v>5724</v>
      </c>
      <c r="D4044" s="25" t="s">
        <v>1373</v>
      </c>
      <c r="E4044" s="32">
        <v>1720</v>
      </c>
      <c r="F4044" s="32">
        <v>1720</v>
      </c>
      <c r="G4044" s="39">
        <v>1720</v>
      </c>
    </row>
    <row r="4045" spans="1:7" x14ac:dyDescent="0.3">
      <c r="A4045" s="23"/>
      <c r="B4045" s="25"/>
      <c r="C4045" s="24" t="s">
        <v>5505</v>
      </c>
      <c r="D4045" s="25" t="s">
        <v>351</v>
      </c>
      <c r="E4045" s="32">
        <v>2495</v>
      </c>
      <c r="F4045" s="32">
        <v>2495</v>
      </c>
      <c r="G4045" s="39">
        <v>2495</v>
      </c>
    </row>
    <row r="4046" spans="1:7" x14ac:dyDescent="0.3">
      <c r="A4046" s="23"/>
      <c r="B4046" s="25"/>
      <c r="C4046" s="24" t="s">
        <v>350</v>
      </c>
      <c r="D4046" s="25" t="s">
        <v>351</v>
      </c>
      <c r="E4046" s="25" t="s">
        <v>5553</v>
      </c>
      <c r="F4046" s="25" t="s">
        <v>5553</v>
      </c>
      <c r="G4046" s="26" t="s">
        <v>5553</v>
      </c>
    </row>
    <row r="4047" spans="1:7" x14ac:dyDescent="0.3">
      <c r="A4047" s="23"/>
      <c r="B4047" s="25"/>
      <c r="C4047" s="24" t="s">
        <v>5713</v>
      </c>
      <c r="D4047" s="25" t="s">
        <v>1521</v>
      </c>
      <c r="E4047" s="25" t="s">
        <v>5621</v>
      </c>
      <c r="F4047" s="25" t="s">
        <v>5621</v>
      </c>
      <c r="G4047" s="26" t="s">
        <v>5621</v>
      </c>
    </row>
    <row r="4048" spans="1:7" x14ac:dyDescent="0.3">
      <c r="A4048" s="23"/>
      <c r="B4048" s="25"/>
      <c r="C4048" s="24" t="s">
        <v>422</v>
      </c>
      <c r="D4048" s="25" t="s">
        <v>423</v>
      </c>
      <c r="E4048" s="25">
        <v>5</v>
      </c>
      <c r="F4048" s="25">
        <v>5</v>
      </c>
      <c r="G4048" s="26">
        <v>5</v>
      </c>
    </row>
    <row r="4049" spans="1:7" x14ac:dyDescent="0.3">
      <c r="A4049" s="23"/>
      <c r="B4049" s="25"/>
      <c r="C4049" s="29" t="s">
        <v>5483</v>
      </c>
      <c r="D4049" s="25" t="s">
        <v>254</v>
      </c>
      <c r="E4049" s="25" t="s">
        <v>5528</v>
      </c>
      <c r="F4049" s="25" t="s">
        <v>5529</v>
      </c>
      <c r="G4049" s="26" t="s">
        <v>5530</v>
      </c>
    </row>
    <row r="4050" spans="1:7" x14ac:dyDescent="0.3">
      <c r="A4050" s="23"/>
      <c r="B4050" s="25"/>
      <c r="C4050" s="29" t="s">
        <v>284</v>
      </c>
      <c r="D4050" s="25"/>
      <c r="E4050" s="25"/>
      <c r="F4050" s="25"/>
      <c r="G4050" s="26"/>
    </row>
    <row r="4051" spans="1:7" x14ac:dyDescent="0.3">
      <c r="A4051" s="23"/>
      <c r="B4051" s="25"/>
      <c r="C4051" s="24" t="s">
        <v>363</v>
      </c>
      <c r="D4051" s="25" t="s">
        <v>262</v>
      </c>
      <c r="E4051" s="32">
        <v>5370</v>
      </c>
      <c r="F4051" s="32">
        <v>5370</v>
      </c>
      <c r="G4051" s="39">
        <v>5370</v>
      </c>
    </row>
    <row r="4052" spans="1:7" x14ac:dyDescent="0.3">
      <c r="A4052" s="23"/>
      <c r="B4052" s="25"/>
      <c r="C4052" s="24" t="s">
        <v>5725</v>
      </c>
      <c r="D4052" s="25" t="s">
        <v>262</v>
      </c>
      <c r="E4052" s="32">
        <v>1490</v>
      </c>
      <c r="F4052" s="32">
        <v>1490</v>
      </c>
      <c r="G4052" s="39">
        <v>1490</v>
      </c>
    </row>
    <row r="4053" spans="1:7" x14ac:dyDescent="0.3">
      <c r="A4053" s="23"/>
      <c r="B4053" s="25"/>
      <c r="C4053" s="24" t="s">
        <v>3867</v>
      </c>
      <c r="D4053" s="25" t="s">
        <v>262</v>
      </c>
      <c r="E4053" s="25" t="s">
        <v>832</v>
      </c>
      <c r="F4053" s="25" t="s">
        <v>358</v>
      </c>
      <c r="G4053" s="26" t="s">
        <v>797</v>
      </c>
    </row>
    <row r="4054" spans="1:7" x14ac:dyDescent="0.3">
      <c r="A4054" s="23"/>
      <c r="B4054" s="25"/>
      <c r="C4054" s="24" t="s">
        <v>3868</v>
      </c>
      <c r="D4054" s="25" t="s">
        <v>262</v>
      </c>
      <c r="E4054" s="25" t="s">
        <v>832</v>
      </c>
      <c r="F4054" s="25" t="s">
        <v>358</v>
      </c>
      <c r="G4054" s="26" t="s">
        <v>228</v>
      </c>
    </row>
    <row r="4055" spans="1:7" x14ac:dyDescent="0.3">
      <c r="A4055" s="23"/>
      <c r="B4055" s="25"/>
      <c r="C4055" s="24" t="s">
        <v>3869</v>
      </c>
      <c r="D4055" s="25" t="s">
        <v>262</v>
      </c>
      <c r="E4055" s="25" t="s">
        <v>228</v>
      </c>
      <c r="F4055" s="25" t="s">
        <v>228</v>
      </c>
      <c r="G4055" s="26" t="s">
        <v>797</v>
      </c>
    </row>
    <row r="4056" spans="1:7" ht="18" thickBot="1" x14ac:dyDescent="0.35">
      <c r="A4056" s="23"/>
      <c r="B4056" s="25"/>
      <c r="C4056" s="24" t="s">
        <v>1541</v>
      </c>
      <c r="D4056" s="25" t="s">
        <v>423</v>
      </c>
      <c r="E4056" s="25">
        <v>2</v>
      </c>
      <c r="F4056" s="25">
        <v>2</v>
      </c>
      <c r="G4056" s="26">
        <v>2</v>
      </c>
    </row>
    <row r="4057" spans="1:7" ht="18" thickBot="1" x14ac:dyDescent="0.35">
      <c r="A4057" s="392"/>
      <c r="B4057" s="392"/>
      <c r="C4057" s="392"/>
      <c r="D4057" s="393"/>
      <c r="E4057" s="27">
        <v>1</v>
      </c>
      <c r="F4057" s="27">
        <v>2</v>
      </c>
      <c r="G4057" s="5">
        <v>3</v>
      </c>
    </row>
    <row r="4058" spans="1:7" s="205" customFormat="1" ht="18" x14ac:dyDescent="0.3">
      <c r="A4058" s="15" t="s">
        <v>5726</v>
      </c>
    </row>
    <row r="4059" spans="1:7" x14ac:dyDescent="0.3">
      <c r="A4059" s="16" t="s">
        <v>211</v>
      </c>
    </row>
    <row r="4060" spans="1:7" x14ac:dyDescent="0.3">
      <c r="A4060" s="17" t="s">
        <v>5499</v>
      </c>
    </row>
    <row r="4061" spans="1:7" s="205" customFormat="1" ht="18" x14ac:dyDescent="0.3">
      <c r="A4061" s="15" t="s">
        <v>9105</v>
      </c>
    </row>
    <row r="4062" spans="1:7" ht="18" thickBot="1" x14ac:dyDescent="0.35">
      <c r="A4062" s="17" t="s">
        <v>249</v>
      </c>
    </row>
    <row r="4063" spans="1:7" ht="18" thickBot="1" x14ac:dyDescent="0.35">
      <c r="A4063" s="386" t="s">
        <v>0</v>
      </c>
      <c r="B4063" s="396" t="s">
        <v>217</v>
      </c>
      <c r="C4063" s="396" t="s">
        <v>250</v>
      </c>
      <c r="D4063" s="396" t="s">
        <v>251</v>
      </c>
      <c r="E4063" s="462" t="s">
        <v>462</v>
      </c>
      <c r="F4063" s="490"/>
      <c r="G4063" s="463"/>
    </row>
    <row r="4064" spans="1:7" ht="18" thickBot="1" x14ac:dyDescent="0.35">
      <c r="A4064" s="388"/>
      <c r="B4064" s="397"/>
      <c r="C4064" s="397"/>
      <c r="D4064" s="397"/>
      <c r="E4064" s="22" t="s">
        <v>463</v>
      </c>
      <c r="F4064" s="22" t="s">
        <v>3864</v>
      </c>
      <c r="G4064" s="4" t="s">
        <v>3865</v>
      </c>
    </row>
    <row r="4065" spans="1:7" x14ac:dyDescent="0.3">
      <c r="A4065" s="20" t="s">
        <v>5727</v>
      </c>
      <c r="B4065" s="389" t="s">
        <v>5501</v>
      </c>
      <c r="C4065" s="28" t="s">
        <v>349</v>
      </c>
      <c r="D4065" s="22"/>
      <c r="E4065" s="22"/>
      <c r="F4065" s="22"/>
      <c r="G4065" s="4"/>
    </row>
    <row r="4066" spans="1:7" x14ac:dyDescent="0.3">
      <c r="A4066" s="23"/>
      <c r="B4066" s="390"/>
      <c r="C4066" s="24" t="s">
        <v>5728</v>
      </c>
      <c r="D4066" s="25" t="s">
        <v>4647</v>
      </c>
      <c r="E4066" s="32">
        <v>3500</v>
      </c>
      <c r="F4066" s="32">
        <v>3500</v>
      </c>
      <c r="G4066" s="39">
        <v>3500</v>
      </c>
    </row>
    <row r="4067" spans="1:7" x14ac:dyDescent="0.3">
      <c r="A4067" s="23"/>
      <c r="B4067" s="25"/>
      <c r="C4067" s="24" t="s">
        <v>5504</v>
      </c>
      <c r="D4067" s="25" t="s">
        <v>351</v>
      </c>
      <c r="E4067" s="25" t="s">
        <v>5383</v>
      </c>
      <c r="F4067" s="25" t="s">
        <v>5383</v>
      </c>
      <c r="G4067" s="26" t="s">
        <v>5383</v>
      </c>
    </row>
    <row r="4068" spans="1:7" x14ac:dyDescent="0.3">
      <c r="A4068" s="23"/>
      <c r="B4068" s="25"/>
      <c r="C4068" s="24" t="s">
        <v>5505</v>
      </c>
      <c r="D4068" s="25" t="s">
        <v>351</v>
      </c>
      <c r="E4068" s="25" t="s">
        <v>5506</v>
      </c>
      <c r="F4068" s="25" t="s">
        <v>5506</v>
      </c>
      <c r="G4068" s="26" t="s">
        <v>5506</v>
      </c>
    </row>
    <row r="4069" spans="1:7" x14ac:dyDescent="0.3">
      <c r="A4069" s="23"/>
      <c r="B4069" s="25"/>
      <c r="C4069" s="24" t="s">
        <v>422</v>
      </c>
      <c r="D4069" s="25" t="s">
        <v>423</v>
      </c>
      <c r="E4069" s="25">
        <v>5</v>
      </c>
      <c r="F4069" s="25">
        <v>5</v>
      </c>
      <c r="G4069" s="26">
        <v>5</v>
      </c>
    </row>
    <row r="4070" spans="1:7" x14ac:dyDescent="0.3">
      <c r="A4070" s="23"/>
      <c r="B4070" s="25"/>
      <c r="C4070" s="29" t="s">
        <v>2126</v>
      </c>
      <c r="D4070" s="25" t="s">
        <v>254</v>
      </c>
      <c r="E4070" s="25" t="s">
        <v>1623</v>
      </c>
      <c r="F4070" s="25" t="s">
        <v>5507</v>
      </c>
      <c r="G4070" s="26" t="s">
        <v>5508</v>
      </c>
    </row>
    <row r="4071" spans="1:7" x14ac:dyDescent="0.3">
      <c r="A4071" s="23"/>
      <c r="B4071" s="25"/>
      <c r="C4071" s="29" t="s">
        <v>260</v>
      </c>
      <c r="D4071" s="25"/>
      <c r="E4071" s="25"/>
      <c r="F4071" s="25"/>
      <c r="G4071" s="26"/>
    </row>
    <row r="4072" spans="1:7" x14ac:dyDescent="0.3">
      <c r="A4072" s="23"/>
      <c r="B4072" s="25"/>
      <c r="C4072" s="24" t="s">
        <v>3867</v>
      </c>
      <c r="D4072" s="25" t="s">
        <v>262</v>
      </c>
      <c r="E4072" s="25" t="s">
        <v>832</v>
      </c>
      <c r="F4072" s="25" t="s">
        <v>358</v>
      </c>
      <c r="G4072" s="26" t="s">
        <v>797</v>
      </c>
    </row>
    <row r="4073" spans="1:7" x14ac:dyDescent="0.3">
      <c r="A4073" s="23"/>
      <c r="B4073" s="25"/>
      <c r="C4073" s="24" t="s">
        <v>3868</v>
      </c>
      <c r="D4073" s="25" t="s">
        <v>262</v>
      </c>
      <c r="E4073" s="25" t="s">
        <v>832</v>
      </c>
      <c r="F4073" s="25" t="s">
        <v>358</v>
      </c>
      <c r="G4073" s="26" t="s">
        <v>228</v>
      </c>
    </row>
    <row r="4074" spans="1:7" x14ac:dyDescent="0.3">
      <c r="A4074" s="23"/>
      <c r="B4074" s="25"/>
      <c r="C4074" s="24" t="s">
        <v>3869</v>
      </c>
      <c r="D4074" s="25" t="s">
        <v>262</v>
      </c>
      <c r="E4074" s="25" t="s">
        <v>228</v>
      </c>
      <c r="F4074" s="25" t="s">
        <v>228</v>
      </c>
      <c r="G4074" s="26" t="s">
        <v>797</v>
      </c>
    </row>
    <row r="4075" spans="1:7" ht="18" thickBot="1" x14ac:dyDescent="0.35">
      <c r="A4075" s="23"/>
      <c r="B4075" s="25"/>
      <c r="C4075" s="24" t="s">
        <v>1541</v>
      </c>
      <c r="D4075" s="25" t="s">
        <v>423</v>
      </c>
      <c r="E4075" s="25">
        <v>2</v>
      </c>
      <c r="F4075" s="25">
        <v>2</v>
      </c>
      <c r="G4075" s="26">
        <v>2</v>
      </c>
    </row>
    <row r="4076" spans="1:7" x14ac:dyDescent="0.3">
      <c r="A4076" s="202"/>
      <c r="B4076" s="35"/>
      <c r="C4076" s="35"/>
      <c r="D4076" s="35"/>
      <c r="E4076" s="22">
        <v>1</v>
      </c>
      <c r="F4076" s="22">
        <v>2</v>
      </c>
      <c r="G4076" s="4">
        <v>3</v>
      </c>
    </row>
    <row r="4077" spans="1:7" s="205" customFormat="1" ht="18" x14ac:dyDescent="0.3">
      <c r="A4077" s="15" t="s">
        <v>5729</v>
      </c>
    </row>
    <row r="4078" spans="1:7" ht="18" thickBot="1" x14ac:dyDescent="0.35">
      <c r="A4078" s="17" t="s">
        <v>249</v>
      </c>
    </row>
    <row r="4079" spans="1:7" ht="18" thickBot="1" x14ac:dyDescent="0.35">
      <c r="A4079" s="386" t="s">
        <v>0</v>
      </c>
      <c r="B4079" s="396" t="s">
        <v>217</v>
      </c>
      <c r="C4079" s="396" t="s">
        <v>250</v>
      </c>
      <c r="D4079" s="396" t="s">
        <v>251</v>
      </c>
      <c r="E4079" s="462" t="s">
        <v>462</v>
      </c>
      <c r="F4079" s="490"/>
      <c r="G4079" s="463"/>
    </row>
    <row r="4080" spans="1:7" ht="18" thickBot="1" x14ac:dyDescent="0.35">
      <c r="A4080" s="388"/>
      <c r="B4080" s="397"/>
      <c r="C4080" s="397"/>
      <c r="D4080" s="397"/>
      <c r="E4080" s="22" t="s">
        <v>463</v>
      </c>
      <c r="F4080" s="22" t="s">
        <v>3864</v>
      </c>
      <c r="G4080" s="4" t="s">
        <v>3865</v>
      </c>
    </row>
    <row r="4081" spans="1:7" x14ac:dyDescent="0.3">
      <c r="A4081" s="20" t="s">
        <v>5730</v>
      </c>
      <c r="B4081" s="389" t="s">
        <v>5511</v>
      </c>
      <c r="C4081" s="28" t="s">
        <v>349</v>
      </c>
      <c r="D4081" s="22"/>
      <c r="E4081" s="22"/>
      <c r="F4081" s="22"/>
      <c r="G4081" s="4"/>
    </row>
    <row r="4082" spans="1:7" x14ac:dyDescent="0.3">
      <c r="A4082" s="23"/>
      <c r="B4082" s="390"/>
      <c r="C4082" s="24" t="s">
        <v>5728</v>
      </c>
      <c r="D4082" s="25" t="s">
        <v>4647</v>
      </c>
      <c r="E4082" s="32">
        <v>3000</v>
      </c>
      <c r="F4082" s="32">
        <v>3000</v>
      </c>
      <c r="G4082" s="39">
        <v>3000</v>
      </c>
    </row>
    <row r="4083" spans="1:7" x14ac:dyDescent="0.3">
      <c r="A4083" s="23"/>
      <c r="B4083" s="25"/>
      <c r="C4083" s="24" t="s">
        <v>5504</v>
      </c>
      <c r="D4083" s="25" t="s">
        <v>351</v>
      </c>
      <c r="E4083" s="25" t="s">
        <v>5514</v>
      </c>
      <c r="F4083" s="25" t="s">
        <v>5514</v>
      </c>
      <c r="G4083" s="26" t="s">
        <v>5514</v>
      </c>
    </row>
    <row r="4084" spans="1:7" x14ac:dyDescent="0.3">
      <c r="A4084" s="23"/>
      <c r="B4084" s="25"/>
      <c r="C4084" s="24" t="s">
        <v>5505</v>
      </c>
      <c r="D4084" s="25" t="s">
        <v>351</v>
      </c>
      <c r="E4084" s="25" t="s">
        <v>5515</v>
      </c>
      <c r="F4084" s="25" t="s">
        <v>5515</v>
      </c>
      <c r="G4084" s="26" t="s">
        <v>5515</v>
      </c>
    </row>
    <row r="4085" spans="1:7" x14ac:dyDescent="0.3">
      <c r="A4085" s="23"/>
      <c r="B4085" s="25"/>
      <c r="C4085" s="24" t="s">
        <v>422</v>
      </c>
      <c r="D4085" s="25" t="s">
        <v>423</v>
      </c>
      <c r="E4085" s="25">
        <v>5</v>
      </c>
      <c r="F4085" s="25">
        <v>5</v>
      </c>
      <c r="G4085" s="26">
        <v>5</v>
      </c>
    </row>
    <row r="4086" spans="1:7" x14ac:dyDescent="0.3">
      <c r="A4086" s="23"/>
      <c r="B4086" s="25"/>
      <c r="C4086" s="29" t="s">
        <v>2126</v>
      </c>
      <c r="D4086" s="25" t="s">
        <v>254</v>
      </c>
      <c r="E4086" s="25" t="s">
        <v>5516</v>
      </c>
      <c r="F4086" s="25" t="s">
        <v>5437</v>
      </c>
      <c r="G4086" s="26" t="s">
        <v>5517</v>
      </c>
    </row>
    <row r="4087" spans="1:7" x14ac:dyDescent="0.3">
      <c r="A4087" s="23"/>
      <c r="B4087" s="25"/>
      <c r="C4087" s="29" t="s">
        <v>260</v>
      </c>
      <c r="D4087" s="25"/>
      <c r="E4087" s="25"/>
      <c r="F4087" s="25"/>
      <c r="G4087" s="26"/>
    </row>
    <row r="4088" spans="1:7" x14ac:dyDescent="0.3">
      <c r="A4088" s="23"/>
      <c r="B4088" s="25"/>
      <c r="C4088" s="24" t="s">
        <v>3867</v>
      </c>
      <c r="D4088" s="25" t="s">
        <v>262</v>
      </c>
      <c r="E4088" s="25" t="s">
        <v>832</v>
      </c>
      <c r="F4088" s="25" t="s">
        <v>358</v>
      </c>
      <c r="G4088" s="26" t="s">
        <v>797</v>
      </c>
    </row>
    <row r="4089" spans="1:7" x14ac:dyDescent="0.3">
      <c r="A4089" s="23"/>
      <c r="B4089" s="25"/>
      <c r="C4089" s="24" t="s">
        <v>3868</v>
      </c>
      <c r="D4089" s="25" t="s">
        <v>262</v>
      </c>
      <c r="E4089" s="25" t="s">
        <v>832</v>
      </c>
      <c r="F4089" s="25" t="s">
        <v>358</v>
      </c>
      <c r="G4089" s="26" t="s">
        <v>228</v>
      </c>
    </row>
    <row r="4090" spans="1:7" x14ac:dyDescent="0.3">
      <c r="A4090" s="23"/>
      <c r="B4090" s="25"/>
      <c r="C4090" s="24" t="s">
        <v>3869</v>
      </c>
      <c r="D4090" s="25" t="s">
        <v>262</v>
      </c>
      <c r="E4090" s="25" t="s">
        <v>228</v>
      </c>
      <c r="F4090" s="25" t="s">
        <v>228</v>
      </c>
      <c r="G4090" s="26" t="s">
        <v>797</v>
      </c>
    </row>
    <row r="4091" spans="1:7" ht="18" thickBot="1" x14ac:dyDescent="0.35">
      <c r="A4091" s="23"/>
      <c r="B4091" s="25"/>
      <c r="C4091" s="24" t="s">
        <v>1541</v>
      </c>
      <c r="D4091" s="25" t="s">
        <v>423</v>
      </c>
      <c r="E4091" s="25">
        <v>2</v>
      </c>
      <c r="F4091" s="25">
        <v>2</v>
      </c>
      <c r="G4091" s="26">
        <v>2</v>
      </c>
    </row>
    <row r="4092" spans="1:7" ht="18" thickBot="1" x14ac:dyDescent="0.35">
      <c r="A4092" s="392"/>
      <c r="B4092" s="392"/>
      <c r="C4092" s="392"/>
      <c r="D4092" s="393"/>
      <c r="E4092" s="27">
        <v>1</v>
      </c>
      <c r="F4092" s="27">
        <v>2</v>
      </c>
      <c r="G4092" s="5">
        <v>3</v>
      </c>
    </row>
    <row r="4093" spans="1:7" s="205" customFormat="1" ht="18" x14ac:dyDescent="0.3">
      <c r="A4093" s="15" t="s">
        <v>5731</v>
      </c>
    </row>
    <row r="4094" spans="1:7" ht="18" thickBot="1" x14ac:dyDescent="0.35">
      <c r="A4094" s="17" t="s">
        <v>249</v>
      </c>
    </row>
    <row r="4095" spans="1:7" ht="18" thickBot="1" x14ac:dyDescent="0.35">
      <c r="A4095" s="386" t="s">
        <v>0</v>
      </c>
      <c r="B4095" s="396" t="s">
        <v>217</v>
      </c>
      <c r="C4095" s="396" t="s">
        <v>250</v>
      </c>
      <c r="D4095" s="396" t="s">
        <v>251</v>
      </c>
      <c r="E4095" s="462" t="s">
        <v>462</v>
      </c>
      <c r="F4095" s="490"/>
      <c r="G4095" s="463"/>
    </row>
    <row r="4096" spans="1:7" ht="18" thickBot="1" x14ac:dyDescent="0.35">
      <c r="A4096" s="388"/>
      <c r="B4096" s="397"/>
      <c r="C4096" s="397"/>
      <c r="D4096" s="397"/>
      <c r="E4096" s="22" t="s">
        <v>463</v>
      </c>
      <c r="F4096" s="22" t="s">
        <v>3864</v>
      </c>
      <c r="G4096" s="4" t="s">
        <v>3865</v>
      </c>
    </row>
    <row r="4097" spans="1:7" x14ac:dyDescent="0.3">
      <c r="A4097" s="20" t="s">
        <v>5732</v>
      </c>
      <c r="B4097" s="389" t="s">
        <v>5733</v>
      </c>
      <c r="C4097" s="28" t="s">
        <v>349</v>
      </c>
      <c r="D4097" s="22"/>
      <c r="E4097" s="22"/>
      <c r="F4097" s="22"/>
      <c r="G4097" s="4"/>
    </row>
    <row r="4098" spans="1:7" x14ac:dyDescent="0.3">
      <c r="A4098" s="23"/>
      <c r="B4098" s="390"/>
      <c r="C4098" s="24" t="s">
        <v>5734</v>
      </c>
      <c r="D4098" s="25" t="s">
        <v>4635</v>
      </c>
      <c r="E4098" s="32">
        <v>3500</v>
      </c>
      <c r="F4098" s="32">
        <v>3500</v>
      </c>
      <c r="G4098" s="39">
        <v>3500</v>
      </c>
    </row>
    <row r="4099" spans="1:7" x14ac:dyDescent="0.3">
      <c r="A4099" s="23"/>
      <c r="B4099" s="390"/>
      <c r="C4099" s="24" t="s">
        <v>5513</v>
      </c>
      <c r="D4099" s="25" t="s">
        <v>351</v>
      </c>
      <c r="E4099" s="25" t="s">
        <v>5521</v>
      </c>
      <c r="F4099" s="25" t="s">
        <v>5521</v>
      </c>
      <c r="G4099" s="26" t="s">
        <v>5521</v>
      </c>
    </row>
    <row r="4100" spans="1:7" x14ac:dyDescent="0.3">
      <c r="A4100" s="23"/>
      <c r="B4100" s="390"/>
      <c r="C4100" s="24" t="s">
        <v>5505</v>
      </c>
      <c r="D4100" s="25" t="s">
        <v>351</v>
      </c>
      <c r="E4100" s="25" t="s">
        <v>5522</v>
      </c>
      <c r="F4100" s="25" t="s">
        <v>5522</v>
      </c>
      <c r="G4100" s="26" t="s">
        <v>5522</v>
      </c>
    </row>
    <row r="4101" spans="1:7" x14ac:dyDescent="0.3">
      <c r="A4101" s="23"/>
      <c r="B4101" s="25"/>
      <c r="C4101" s="24" t="s">
        <v>422</v>
      </c>
      <c r="D4101" s="25" t="s">
        <v>423</v>
      </c>
      <c r="E4101" s="25">
        <v>5</v>
      </c>
      <c r="F4101" s="25">
        <v>5</v>
      </c>
      <c r="G4101" s="26">
        <v>5</v>
      </c>
    </row>
    <row r="4102" spans="1:7" x14ac:dyDescent="0.3">
      <c r="A4102" s="23"/>
      <c r="B4102" s="25"/>
      <c r="C4102" s="29" t="s">
        <v>2126</v>
      </c>
      <c r="D4102" s="25" t="s">
        <v>254</v>
      </c>
      <c r="E4102" s="25" t="s">
        <v>5523</v>
      </c>
      <c r="F4102" s="25" t="s">
        <v>5524</v>
      </c>
      <c r="G4102" s="26" t="s">
        <v>1640</v>
      </c>
    </row>
    <row r="4103" spans="1:7" x14ac:dyDescent="0.3">
      <c r="A4103" s="23"/>
      <c r="B4103" s="25"/>
      <c r="C4103" s="29" t="s">
        <v>260</v>
      </c>
      <c r="D4103" s="25"/>
      <c r="E4103" s="25"/>
      <c r="F4103" s="25"/>
      <c r="G4103" s="26"/>
    </row>
    <row r="4104" spans="1:7" x14ac:dyDescent="0.3">
      <c r="A4104" s="23"/>
      <c r="B4104" s="25"/>
      <c r="C4104" s="24" t="s">
        <v>3867</v>
      </c>
      <c r="D4104" s="25" t="s">
        <v>262</v>
      </c>
      <c r="E4104" s="25" t="s">
        <v>832</v>
      </c>
      <c r="F4104" s="25" t="s">
        <v>358</v>
      </c>
      <c r="G4104" s="26" t="s">
        <v>797</v>
      </c>
    </row>
    <row r="4105" spans="1:7" x14ac:dyDescent="0.3">
      <c r="A4105" s="23"/>
      <c r="B4105" s="25"/>
      <c r="C4105" s="24" t="s">
        <v>3868</v>
      </c>
      <c r="D4105" s="25" t="s">
        <v>262</v>
      </c>
      <c r="E4105" s="25" t="s">
        <v>832</v>
      </c>
      <c r="F4105" s="25" t="s">
        <v>358</v>
      </c>
      <c r="G4105" s="26" t="s">
        <v>228</v>
      </c>
    </row>
    <row r="4106" spans="1:7" x14ac:dyDescent="0.3">
      <c r="A4106" s="23"/>
      <c r="B4106" s="25"/>
      <c r="C4106" s="24" t="s">
        <v>3869</v>
      </c>
      <c r="D4106" s="25" t="s">
        <v>262</v>
      </c>
      <c r="E4106" s="25" t="s">
        <v>228</v>
      </c>
      <c r="F4106" s="25" t="s">
        <v>228</v>
      </c>
      <c r="G4106" s="26" t="s">
        <v>797</v>
      </c>
    </row>
    <row r="4107" spans="1:7" ht="18" thickBot="1" x14ac:dyDescent="0.35">
      <c r="A4107" s="23"/>
      <c r="B4107" s="25"/>
      <c r="C4107" s="24" t="s">
        <v>1541</v>
      </c>
      <c r="D4107" s="25" t="s">
        <v>423</v>
      </c>
      <c r="E4107" s="25">
        <v>2</v>
      </c>
      <c r="F4107" s="25">
        <v>2</v>
      </c>
      <c r="G4107" s="26">
        <v>2</v>
      </c>
    </row>
    <row r="4108" spans="1:7" ht="18" thickBot="1" x14ac:dyDescent="0.35">
      <c r="A4108" s="392"/>
      <c r="B4108" s="392"/>
      <c r="C4108" s="392"/>
      <c r="D4108" s="393"/>
      <c r="E4108" s="27">
        <v>1</v>
      </c>
      <c r="F4108" s="27">
        <v>2</v>
      </c>
      <c r="G4108" s="5">
        <v>3</v>
      </c>
    </row>
    <row r="4109" spans="1:7" s="205" customFormat="1" ht="18" x14ac:dyDescent="0.3">
      <c r="A4109" s="15" t="s">
        <v>5735</v>
      </c>
    </row>
    <row r="4110" spans="1:7" ht="18" thickBot="1" x14ac:dyDescent="0.35">
      <c r="A4110" s="17" t="s">
        <v>249</v>
      </c>
    </row>
    <row r="4111" spans="1:7" ht="18" thickBot="1" x14ac:dyDescent="0.35">
      <c r="A4111" s="386" t="s">
        <v>0</v>
      </c>
      <c r="B4111" s="396" t="s">
        <v>217</v>
      </c>
      <c r="C4111" s="396" t="s">
        <v>250</v>
      </c>
      <c r="D4111" s="396" t="s">
        <v>251</v>
      </c>
      <c r="E4111" s="462" t="s">
        <v>3757</v>
      </c>
      <c r="F4111" s="490"/>
      <c r="G4111" s="463"/>
    </row>
    <row r="4112" spans="1:7" ht="18" thickBot="1" x14ac:dyDescent="0.35">
      <c r="A4112" s="388"/>
      <c r="B4112" s="397"/>
      <c r="C4112" s="397"/>
      <c r="D4112" s="397"/>
      <c r="E4112" s="22" t="s">
        <v>463</v>
      </c>
      <c r="F4112" s="22" t="s">
        <v>3864</v>
      </c>
      <c r="G4112" s="4" t="s">
        <v>3865</v>
      </c>
    </row>
    <row r="4113" spans="1:7" x14ac:dyDescent="0.3">
      <c r="A4113" s="20" t="s">
        <v>5736</v>
      </c>
      <c r="B4113" s="389" t="s">
        <v>5527</v>
      </c>
      <c r="C4113" s="28" t="s">
        <v>349</v>
      </c>
      <c r="D4113" s="22"/>
      <c r="E4113" s="22"/>
      <c r="F4113" s="22"/>
      <c r="G4113" s="4"/>
    </row>
    <row r="4114" spans="1:7" x14ac:dyDescent="0.3">
      <c r="A4114" s="23"/>
      <c r="B4114" s="390"/>
      <c r="C4114" s="24" t="s">
        <v>5728</v>
      </c>
      <c r="D4114" s="25" t="s">
        <v>4647</v>
      </c>
      <c r="E4114" s="32">
        <v>3000</v>
      </c>
      <c r="F4114" s="32">
        <v>3000</v>
      </c>
      <c r="G4114" s="39">
        <v>3000</v>
      </c>
    </row>
    <row r="4115" spans="1:7" x14ac:dyDescent="0.3">
      <c r="A4115" s="23"/>
      <c r="B4115" s="390"/>
      <c r="C4115" s="24" t="s">
        <v>5504</v>
      </c>
      <c r="D4115" s="25" t="s">
        <v>351</v>
      </c>
      <c r="E4115" s="25" t="s">
        <v>5089</v>
      </c>
      <c r="F4115" s="25" t="s">
        <v>5089</v>
      </c>
      <c r="G4115" s="26" t="s">
        <v>5089</v>
      </c>
    </row>
    <row r="4116" spans="1:7" x14ac:dyDescent="0.3">
      <c r="A4116" s="23"/>
      <c r="B4116" s="25"/>
      <c r="C4116" s="24" t="s">
        <v>5505</v>
      </c>
      <c r="D4116" s="25" t="s">
        <v>351</v>
      </c>
      <c r="E4116" s="25" t="s">
        <v>5515</v>
      </c>
      <c r="F4116" s="25" t="s">
        <v>5515</v>
      </c>
      <c r="G4116" s="26" t="s">
        <v>5515</v>
      </c>
    </row>
    <row r="4117" spans="1:7" x14ac:dyDescent="0.3">
      <c r="A4117" s="23"/>
      <c r="B4117" s="25"/>
      <c r="C4117" s="24" t="s">
        <v>422</v>
      </c>
      <c r="D4117" s="25" t="s">
        <v>423</v>
      </c>
      <c r="E4117" s="25">
        <v>5</v>
      </c>
      <c r="F4117" s="25">
        <v>5</v>
      </c>
      <c r="G4117" s="26">
        <v>5</v>
      </c>
    </row>
    <row r="4118" spans="1:7" x14ac:dyDescent="0.3">
      <c r="A4118" s="23"/>
      <c r="B4118" s="25"/>
      <c r="C4118" s="29" t="s">
        <v>2126</v>
      </c>
      <c r="D4118" s="25" t="s">
        <v>254</v>
      </c>
      <c r="E4118" s="25" t="s">
        <v>5528</v>
      </c>
      <c r="F4118" s="25" t="s">
        <v>5529</v>
      </c>
      <c r="G4118" s="26" t="s">
        <v>5530</v>
      </c>
    </row>
    <row r="4119" spans="1:7" x14ac:dyDescent="0.3">
      <c r="A4119" s="23"/>
      <c r="B4119" s="25"/>
      <c r="C4119" s="29" t="s">
        <v>284</v>
      </c>
      <c r="D4119" s="25"/>
      <c r="E4119" s="25"/>
      <c r="F4119" s="25"/>
      <c r="G4119" s="26"/>
    </row>
    <row r="4120" spans="1:7" x14ac:dyDescent="0.3">
      <c r="A4120" s="23"/>
      <c r="B4120" s="25"/>
      <c r="C4120" s="24" t="s">
        <v>3867</v>
      </c>
      <c r="D4120" s="25" t="s">
        <v>262</v>
      </c>
      <c r="E4120" s="25" t="s">
        <v>832</v>
      </c>
      <c r="F4120" s="25" t="s">
        <v>358</v>
      </c>
      <c r="G4120" s="26" t="s">
        <v>797</v>
      </c>
    </row>
    <row r="4121" spans="1:7" x14ac:dyDescent="0.3">
      <c r="A4121" s="23"/>
      <c r="B4121" s="25"/>
      <c r="C4121" s="24" t="s">
        <v>3868</v>
      </c>
      <c r="D4121" s="25" t="s">
        <v>262</v>
      </c>
      <c r="E4121" s="25" t="s">
        <v>832</v>
      </c>
      <c r="F4121" s="25" t="s">
        <v>358</v>
      </c>
      <c r="G4121" s="26" t="s">
        <v>228</v>
      </c>
    </row>
    <row r="4122" spans="1:7" x14ac:dyDescent="0.3">
      <c r="A4122" s="23"/>
      <c r="B4122" s="25"/>
      <c r="C4122" s="24" t="s">
        <v>3869</v>
      </c>
      <c r="D4122" s="25" t="s">
        <v>262</v>
      </c>
      <c r="E4122" s="25" t="s">
        <v>228</v>
      </c>
      <c r="F4122" s="25" t="s">
        <v>228</v>
      </c>
      <c r="G4122" s="26" t="s">
        <v>797</v>
      </c>
    </row>
    <row r="4123" spans="1:7" ht="18" thickBot="1" x14ac:dyDescent="0.35">
      <c r="A4123" s="23"/>
      <c r="B4123" s="25"/>
      <c r="C4123" s="24" t="s">
        <v>1541</v>
      </c>
      <c r="D4123" s="25" t="s">
        <v>423</v>
      </c>
      <c r="E4123" s="25">
        <v>2</v>
      </c>
      <c r="F4123" s="25">
        <v>2</v>
      </c>
      <c r="G4123" s="26">
        <v>2</v>
      </c>
    </row>
    <row r="4124" spans="1:7" ht="18" thickBot="1" x14ac:dyDescent="0.35">
      <c r="A4124" s="392"/>
      <c r="B4124" s="392"/>
      <c r="C4124" s="392"/>
      <c r="D4124" s="393"/>
      <c r="E4124" s="27">
        <v>1</v>
      </c>
      <c r="F4124" s="27">
        <v>2</v>
      </c>
      <c r="G4124" s="5">
        <v>3</v>
      </c>
    </row>
    <row r="4125" spans="1:7" s="205" customFormat="1" ht="18" x14ac:dyDescent="0.3">
      <c r="A4125" s="15" t="s">
        <v>9106</v>
      </c>
    </row>
    <row r="4126" spans="1:7" x14ac:dyDescent="0.3">
      <c r="A4126" s="16" t="s">
        <v>211</v>
      </c>
    </row>
    <row r="4127" spans="1:7" x14ac:dyDescent="0.3">
      <c r="A4127" s="17" t="s">
        <v>5700</v>
      </c>
    </row>
    <row r="4128" spans="1:7" s="205" customFormat="1" ht="18" x14ac:dyDescent="0.3">
      <c r="A4128" s="15" t="s">
        <v>5737</v>
      </c>
    </row>
    <row r="4129" spans="1:7" ht="18" thickBot="1" x14ac:dyDescent="0.35">
      <c r="A4129" s="17" t="s">
        <v>249</v>
      </c>
    </row>
    <row r="4130" spans="1:7" ht="18" thickBot="1" x14ac:dyDescent="0.35">
      <c r="A4130" s="386" t="s">
        <v>0</v>
      </c>
      <c r="B4130" s="396" t="s">
        <v>217</v>
      </c>
      <c r="C4130" s="396" t="s">
        <v>250</v>
      </c>
      <c r="D4130" s="396" t="s">
        <v>251</v>
      </c>
      <c r="E4130" s="462" t="s">
        <v>462</v>
      </c>
      <c r="F4130" s="490"/>
      <c r="G4130" s="463"/>
    </row>
    <row r="4131" spans="1:7" ht="18" thickBot="1" x14ac:dyDescent="0.35">
      <c r="A4131" s="388"/>
      <c r="B4131" s="397"/>
      <c r="C4131" s="397"/>
      <c r="D4131" s="397"/>
      <c r="E4131" s="22" t="s">
        <v>463</v>
      </c>
      <c r="F4131" s="22" t="s">
        <v>3864</v>
      </c>
      <c r="G4131" s="4" t="s">
        <v>3865</v>
      </c>
    </row>
    <row r="4132" spans="1:7" x14ac:dyDescent="0.3">
      <c r="A4132" s="20" t="s">
        <v>5738</v>
      </c>
      <c r="B4132" s="389" t="s">
        <v>5501</v>
      </c>
      <c r="C4132" s="28" t="s">
        <v>349</v>
      </c>
      <c r="D4132" s="22"/>
      <c r="E4132" s="22"/>
      <c r="F4132" s="22"/>
      <c r="G4132" s="4"/>
    </row>
    <row r="4133" spans="1:7" x14ac:dyDescent="0.3">
      <c r="A4133" s="23"/>
      <c r="B4133" s="390"/>
      <c r="C4133" s="24" t="s">
        <v>5728</v>
      </c>
      <c r="D4133" s="25" t="s">
        <v>4647</v>
      </c>
      <c r="E4133" s="32">
        <v>3500</v>
      </c>
      <c r="F4133" s="32">
        <v>3500</v>
      </c>
      <c r="G4133" s="39">
        <v>3500</v>
      </c>
    </row>
    <row r="4134" spans="1:7" x14ac:dyDescent="0.3">
      <c r="A4134" s="23"/>
      <c r="B4134" s="25"/>
      <c r="C4134" s="24" t="s">
        <v>5703</v>
      </c>
      <c r="D4134" s="25" t="s">
        <v>1373</v>
      </c>
      <c r="E4134" s="25" t="s">
        <v>5704</v>
      </c>
      <c r="F4134" s="25" t="s">
        <v>5704</v>
      </c>
      <c r="G4134" s="26" t="s">
        <v>5704</v>
      </c>
    </row>
    <row r="4135" spans="1:7" x14ac:dyDescent="0.3">
      <c r="A4135" s="23"/>
      <c r="B4135" s="25"/>
      <c r="C4135" s="24" t="s">
        <v>5705</v>
      </c>
      <c r="D4135" s="25" t="s">
        <v>1373</v>
      </c>
      <c r="E4135" s="32">
        <v>1733</v>
      </c>
      <c r="F4135" s="32">
        <v>1733</v>
      </c>
      <c r="G4135" s="39">
        <v>1733</v>
      </c>
    </row>
    <row r="4136" spans="1:7" x14ac:dyDescent="0.3">
      <c r="A4136" s="23"/>
      <c r="B4136" s="25"/>
      <c r="C4136" s="24" t="s">
        <v>5706</v>
      </c>
      <c r="D4136" s="25" t="s">
        <v>418</v>
      </c>
      <c r="E4136" s="25" t="s">
        <v>1403</v>
      </c>
      <c r="F4136" s="25" t="s">
        <v>1403</v>
      </c>
      <c r="G4136" s="26" t="s">
        <v>1403</v>
      </c>
    </row>
    <row r="4137" spans="1:7" x14ac:dyDescent="0.3">
      <c r="A4137" s="23"/>
      <c r="B4137" s="25"/>
      <c r="C4137" s="24" t="s">
        <v>422</v>
      </c>
      <c r="D4137" s="25" t="s">
        <v>423</v>
      </c>
      <c r="E4137" s="25">
        <v>5</v>
      </c>
      <c r="F4137" s="25">
        <v>5</v>
      </c>
      <c r="G4137" s="26">
        <v>5</v>
      </c>
    </row>
    <row r="4138" spans="1:7" x14ac:dyDescent="0.3">
      <c r="A4138" s="23"/>
      <c r="B4138" s="25"/>
      <c r="C4138" s="29" t="s">
        <v>5707</v>
      </c>
      <c r="D4138" s="25" t="s">
        <v>254</v>
      </c>
      <c r="E4138" s="25" t="s">
        <v>5708</v>
      </c>
      <c r="F4138" s="25" t="s">
        <v>5709</v>
      </c>
      <c r="G4138" s="26" t="s">
        <v>5710</v>
      </c>
    </row>
    <row r="4139" spans="1:7" x14ac:dyDescent="0.3">
      <c r="A4139" s="23"/>
      <c r="B4139" s="25"/>
      <c r="C4139" s="29" t="s">
        <v>260</v>
      </c>
      <c r="D4139" s="25"/>
      <c r="E4139" s="25"/>
      <c r="F4139" s="25"/>
      <c r="G4139" s="26"/>
    </row>
    <row r="4140" spans="1:7" x14ac:dyDescent="0.3">
      <c r="A4140" s="23"/>
      <c r="B4140" s="25"/>
      <c r="C4140" s="24" t="s">
        <v>3867</v>
      </c>
      <c r="D4140" s="25" t="s">
        <v>262</v>
      </c>
      <c r="E4140" s="25" t="s">
        <v>832</v>
      </c>
      <c r="F4140" s="25" t="s">
        <v>358</v>
      </c>
      <c r="G4140" s="26" t="s">
        <v>797</v>
      </c>
    </row>
    <row r="4141" spans="1:7" x14ac:dyDescent="0.3">
      <c r="A4141" s="23"/>
      <c r="B4141" s="25"/>
      <c r="C4141" s="24" t="s">
        <v>3868</v>
      </c>
      <c r="D4141" s="25" t="s">
        <v>262</v>
      </c>
      <c r="E4141" s="25" t="s">
        <v>832</v>
      </c>
      <c r="F4141" s="25" t="s">
        <v>358</v>
      </c>
      <c r="G4141" s="26" t="s">
        <v>228</v>
      </c>
    </row>
    <row r="4142" spans="1:7" x14ac:dyDescent="0.3">
      <c r="A4142" s="23"/>
      <c r="B4142" s="25"/>
      <c r="C4142" s="24" t="s">
        <v>3869</v>
      </c>
      <c r="D4142" s="25" t="s">
        <v>262</v>
      </c>
      <c r="E4142" s="25" t="s">
        <v>228</v>
      </c>
      <c r="F4142" s="25" t="s">
        <v>228</v>
      </c>
      <c r="G4142" s="26" t="s">
        <v>797</v>
      </c>
    </row>
    <row r="4143" spans="1:7" ht="18" thickBot="1" x14ac:dyDescent="0.35">
      <c r="A4143" s="23"/>
      <c r="B4143" s="25"/>
      <c r="C4143" s="24" t="s">
        <v>1541</v>
      </c>
      <c r="D4143" s="25" t="s">
        <v>423</v>
      </c>
      <c r="E4143" s="25">
        <v>2</v>
      </c>
      <c r="F4143" s="25">
        <v>2</v>
      </c>
      <c r="G4143" s="26">
        <v>2</v>
      </c>
    </row>
    <row r="4144" spans="1:7" ht="18" thickBot="1" x14ac:dyDescent="0.35">
      <c r="A4144" s="392"/>
      <c r="B4144" s="392"/>
      <c r="C4144" s="392"/>
      <c r="D4144" s="393"/>
      <c r="E4144" s="27">
        <v>1</v>
      </c>
      <c r="F4144" s="27">
        <v>2</v>
      </c>
      <c r="G4144" s="5">
        <v>3</v>
      </c>
    </row>
    <row r="4145" spans="1:7" s="205" customFormat="1" ht="18" x14ac:dyDescent="0.3">
      <c r="A4145" s="15" t="s">
        <v>5739</v>
      </c>
    </row>
    <row r="4146" spans="1:7" ht="18" thickBot="1" x14ac:dyDescent="0.35">
      <c r="A4146" s="17" t="s">
        <v>249</v>
      </c>
    </row>
    <row r="4147" spans="1:7" ht="18" thickBot="1" x14ac:dyDescent="0.35">
      <c r="A4147" s="386" t="s">
        <v>0</v>
      </c>
      <c r="B4147" s="396" t="s">
        <v>217</v>
      </c>
      <c r="C4147" s="396" t="s">
        <v>250</v>
      </c>
      <c r="D4147" s="396" t="s">
        <v>251</v>
      </c>
      <c r="E4147" s="462" t="s">
        <v>3757</v>
      </c>
      <c r="F4147" s="490"/>
      <c r="G4147" s="463"/>
    </row>
    <row r="4148" spans="1:7" ht="18" thickBot="1" x14ac:dyDescent="0.35">
      <c r="A4148" s="388"/>
      <c r="B4148" s="397"/>
      <c r="C4148" s="397"/>
      <c r="D4148" s="397"/>
      <c r="E4148" s="22" t="s">
        <v>463</v>
      </c>
      <c r="F4148" s="22" t="s">
        <v>3864</v>
      </c>
      <c r="G4148" s="4" t="s">
        <v>3865</v>
      </c>
    </row>
    <row r="4149" spans="1:7" x14ac:dyDescent="0.3">
      <c r="A4149" s="20" t="s">
        <v>5740</v>
      </c>
      <c r="B4149" s="396" t="s">
        <v>5511</v>
      </c>
      <c r="C4149" s="28" t="s">
        <v>349</v>
      </c>
      <c r="D4149" s="22"/>
      <c r="E4149" s="22"/>
      <c r="F4149" s="22"/>
      <c r="G4149" s="4"/>
    </row>
    <row r="4150" spans="1:7" x14ac:dyDescent="0.3">
      <c r="A4150" s="23"/>
      <c r="B4150" s="469"/>
      <c r="C4150" s="24" t="s">
        <v>5728</v>
      </c>
      <c r="D4150" s="25" t="s">
        <v>4647</v>
      </c>
      <c r="E4150" s="32">
        <v>3000</v>
      </c>
      <c r="F4150" s="32">
        <v>3000</v>
      </c>
      <c r="G4150" s="39">
        <v>3000</v>
      </c>
    </row>
    <row r="4151" spans="1:7" x14ac:dyDescent="0.3">
      <c r="A4151" s="23"/>
      <c r="B4151" s="25"/>
      <c r="C4151" s="24" t="s">
        <v>5703</v>
      </c>
      <c r="D4151" s="25" t="s">
        <v>1373</v>
      </c>
      <c r="E4151" s="32">
        <v>1302</v>
      </c>
      <c r="F4151" s="32">
        <v>1302</v>
      </c>
      <c r="G4151" s="39">
        <v>1302</v>
      </c>
    </row>
    <row r="4152" spans="1:7" x14ac:dyDescent="0.3">
      <c r="A4152" s="23"/>
      <c r="B4152" s="25"/>
      <c r="C4152" s="24" t="s">
        <v>5705</v>
      </c>
      <c r="D4152" s="25" t="s">
        <v>1373</v>
      </c>
      <c r="E4152" s="32">
        <v>1548</v>
      </c>
      <c r="F4152" s="32">
        <v>1548</v>
      </c>
      <c r="G4152" s="39">
        <v>1548</v>
      </c>
    </row>
    <row r="4153" spans="1:7" x14ac:dyDescent="0.3">
      <c r="A4153" s="23"/>
      <c r="B4153" s="25"/>
      <c r="C4153" s="24" t="s">
        <v>5505</v>
      </c>
      <c r="D4153" s="25" t="s">
        <v>351</v>
      </c>
      <c r="E4153" s="32">
        <v>2137</v>
      </c>
      <c r="F4153" s="32">
        <v>2137</v>
      </c>
      <c r="G4153" s="39">
        <v>2137</v>
      </c>
    </row>
    <row r="4154" spans="1:7" x14ac:dyDescent="0.3">
      <c r="A4154" s="23"/>
      <c r="B4154" s="25"/>
      <c r="C4154" s="24" t="s">
        <v>350</v>
      </c>
      <c r="D4154" s="25" t="s">
        <v>351</v>
      </c>
      <c r="E4154" s="25" t="s">
        <v>5553</v>
      </c>
      <c r="F4154" s="25" t="s">
        <v>5553</v>
      </c>
      <c r="G4154" s="26" t="s">
        <v>5553</v>
      </c>
    </row>
    <row r="4155" spans="1:7" x14ac:dyDescent="0.3">
      <c r="A4155" s="23"/>
      <c r="B4155" s="25"/>
      <c r="C4155" s="24" t="s">
        <v>5713</v>
      </c>
      <c r="D4155" s="25" t="s">
        <v>1521</v>
      </c>
      <c r="E4155" s="25" t="s">
        <v>5621</v>
      </c>
      <c r="F4155" s="25" t="s">
        <v>5621</v>
      </c>
      <c r="G4155" s="26" t="s">
        <v>5621</v>
      </c>
    </row>
    <row r="4156" spans="1:7" x14ac:dyDescent="0.3">
      <c r="A4156" s="23"/>
      <c r="B4156" s="25"/>
      <c r="C4156" s="24" t="s">
        <v>422</v>
      </c>
      <c r="D4156" s="25" t="s">
        <v>423</v>
      </c>
      <c r="E4156" s="25">
        <v>5</v>
      </c>
      <c r="F4156" s="25">
        <v>5</v>
      </c>
      <c r="G4156" s="26">
        <v>5</v>
      </c>
    </row>
    <row r="4157" spans="1:7" x14ac:dyDescent="0.3">
      <c r="A4157" s="23"/>
      <c r="B4157" s="25"/>
      <c r="C4157" s="29" t="s">
        <v>5483</v>
      </c>
      <c r="D4157" s="25" t="s">
        <v>254</v>
      </c>
      <c r="E4157" s="25" t="s">
        <v>5516</v>
      </c>
      <c r="F4157" s="25" t="s">
        <v>5437</v>
      </c>
      <c r="G4157" s="26" t="s">
        <v>5517</v>
      </c>
    </row>
    <row r="4158" spans="1:7" x14ac:dyDescent="0.3">
      <c r="A4158" s="23"/>
      <c r="B4158" s="25"/>
      <c r="C4158" s="29" t="s">
        <v>284</v>
      </c>
      <c r="D4158" s="25"/>
      <c r="E4158" s="25"/>
      <c r="F4158" s="25"/>
      <c r="G4158" s="26"/>
    </row>
    <row r="4159" spans="1:7" x14ac:dyDescent="0.3">
      <c r="A4159" s="23"/>
      <c r="B4159" s="25"/>
      <c r="C4159" s="24" t="s">
        <v>363</v>
      </c>
      <c r="D4159" s="25" t="s">
        <v>262</v>
      </c>
      <c r="E4159" s="32">
        <v>5370</v>
      </c>
      <c r="F4159" s="32">
        <v>5370</v>
      </c>
      <c r="G4159" s="39">
        <v>5370</v>
      </c>
    </row>
    <row r="4160" spans="1:7" x14ac:dyDescent="0.3">
      <c r="A4160" s="23"/>
      <c r="B4160" s="25"/>
      <c r="C4160" s="24" t="s">
        <v>4983</v>
      </c>
      <c r="D4160" s="25" t="s">
        <v>262</v>
      </c>
      <c r="E4160" s="32">
        <v>1490</v>
      </c>
      <c r="F4160" s="32">
        <v>1490</v>
      </c>
      <c r="G4160" s="39">
        <v>1490</v>
      </c>
    </row>
    <row r="4161" spans="1:7" x14ac:dyDescent="0.3">
      <c r="A4161" s="23"/>
      <c r="B4161" s="25"/>
      <c r="C4161" s="24" t="s">
        <v>3867</v>
      </c>
      <c r="D4161" s="25" t="s">
        <v>262</v>
      </c>
      <c r="E4161" s="25" t="s">
        <v>832</v>
      </c>
      <c r="F4161" s="25" t="s">
        <v>358</v>
      </c>
      <c r="G4161" s="26" t="s">
        <v>797</v>
      </c>
    </row>
    <row r="4162" spans="1:7" x14ac:dyDescent="0.3">
      <c r="A4162" s="23"/>
      <c r="B4162" s="25"/>
      <c r="C4162" s="24" t="s">
        <v>3868</v>
      </c>
      <c r="D4162" s="25" t="s">
        <v>262</v>
      </c>
      <c r="E4162" s="25" t="s">
        <v>832</v>
      </c>
      <c r="F4162" s="25" t="s">
        <v>358</v>
      </c>
      <c r="G4162" s="26" t="s">
        <v>228</v>
      </c>
    </row>
    <row r="4163" spans="1:7" x14ac:dyDescent="0.3">
      <c r="A4163" s="23"/>
      <c r="B4163" s="25"/>
      <c r="C4163" s="24" t="s">
        <v>3869</v>
      </c>
      <c r="D4163" s="25" t="s">
        <v>262</v>
      </c>
      <c r="E4163" s="25" t="s">
        <v>228</v>
      </c>
      <c r="F4163" s="25" t="s">
        <v>228</v>
      </c>
      <c r="G4163" s="26" t="s">
        <v>797</v>
      </c>
    </row>
    <row r="4164" spans="1:7" ht="18" thickBot="1" x14ac:dyDescent="0.35">
      <c r="A4164" s="23"/>
      <c r="B4164" s="25"/>
      <c r="C4164" s="24" t="s">
        <v>1541</v>
      </c>
      <c r="D4164" s="25" t="s">
        <v>423</v>
      </c>
      <c r="E4164" s="25">
        <v>2</v>
      </c>
      <c r="F4164" s="25">
        <v>2</v>
      </c>
      <c r="G4164" s="26">
        <v>2</v>
      </c>
    </row>
    <row r="4165" spans="1:7" ht="18" thickBot="1" x14ac:dyDescent="0.35">
      <c r="A4165" s="392"/>
      <c r="B4165" s="392"/>
      <c r="C4165" s="392"/>
      <c r="D4165" s="393"/>
      <c r="E4165" s="27">
        <v>1</v>
      </c>
      <c r="F4165" s="27">
        <v>2</v>
      </c>
      <c r="G4165" s="5">
        <v>3</v>
      </c>
    </row>
    <row r="4166" spans="1:7" s="205" customFormat="1" ht="18" x14ac:dyDescent="0.3">
      <c r="A4166" s="15" t="s">
        <v>5741</v>
      </c>
    </row>
    <row r="4167" spans="1:7" ht="18" thickBot="1" x14ac:dyDescent="0.35">
      <c r="A4167" s="17" t="s">
        <v>249</v>
      </c>
    </row>
    <row r="4168" spans="1:7" ht="18" thickBot="1" x14ac:dyDescent="0.35">
      <c r="A4168" s="386" t="s">
        <v>0</v>
      </c>
      <c r="B4168" s="396" t="s">
        <v>217</v>
      </c>
      <c r="C4168" s="396" t="s">
        <v>250</v>
      </c>
      <c r="D4168" s="396" t="s">
        <v>251</v>
      </c>
      <c r="E4168" s="462" t="s">
        <v>3757</v>
      </c>
      <c r="F4168" s="490"/>
      <c r="G4168" s="463"/>
    </row>
    <row r="4169" spans="1:7" ht="18" thickBot="1" x14ac:dyDescent="0.35">
      <c r="A4169" s="388"/>
      <c r="B4169" s="397"/>
      <c r="C4169" s="397"/>
      <c r="D4169" s="397"/>
      <c r="E4169" s="22" t="s">
        <v>463</v>
      </c>
      <c r="F4169" s="22" t="s">
        <v>3864</v>
      </c>
      <c r="G4169" s="4" t="s">
        <v>3865</v>
      </c>
    </row>
    <row r="4170" spans="1:7" x14ac:dyDescent="0.3">
      <c r="A4170" s="20" t="s">
        <v>5742</v>
      </c>
      <c r="B4170" s="389" t="s">
        <v>5402</v>
      </c>
      <c r="C4170" s="28" t="s">
        <v>349</v>
      </c>
      <c r="D4170" s="22"/>
      <c r="E4170" s="22"/>
      <c r="F4170" s="22"/>
      <c r="G4170" s="4"/>
    </row>
    <row r="4171" spans="1:7" x14ac:dyDescent="0.3">
      <c r="A4171" s="23"/>
      <c r="B4171" s="390"/>
      <c r="C4171" s="24" t="s">
        <v>5734</v>
      </c>
      <c r="D4171" s="25" t="s">
        <v>4647</v>
      </c>
      <c r="E4171" s="32">
        <v>3500</v>
      </c>
      <c r="F4171" s="32">
        <v>3500</v>
      </c>
      <c r="G4171" s="39">
        <v>3500</v>
      </c>
    </row>
    <row r="4172" spans="1:7" x14ac:dyDescent="0.3">
      <c r="A4172" s="23"/>
      <c r="B4172" s="390"/>
      <c r="C4172" s="24" t="s">
        <v>5703</v>
      </c>
      <c r="D4172" s="25" t="s">
        <v>1373</v>
      </c>
      <c r="E4172" s="25" t="s">
        <v>1534</v>
      </c>
      <c r="F4172" s="25" t="s">
        <v>1534</v>
      </c>
      <c r="G4172" s="26" t="s">
        <v>1534</v>
      </c>
    </row>
    <row r="4173" spans="1:7" x14ac:dyDescent="0.3">
      <c r="A4173" s="23"/>
      <c r="B4173" s="390"/>
      <c r="C4173" s="24" t="s">
        <v>5705</v>
      </c>
      <c r="D4173" s="25" t="s">
        <v>1373</v>
      </c>
      <c r="E4173" s="32">
        <v>2080</v>
      </c>
      <c r="F4173" s="32">
        <v>2080</v>
      </c>
      <c r="G4173" s="39">
        <v>2080</v>
      </c>
    </row>
    <row r="4174" spans="1:7" x14ac:dyDescent="0.3">
      <c r="A4174" s="23"/>
      <c r="B4174" s="390"/>
      <c r="C4174" s="24" t="s">
        <v>5743</v>
      </c>
      <c r="D4174" s="25" t="s">
        <v>1373</v>
      </c>
      <c r="E4174" s="32">
        <v>2222</v>
      </c>
      <c r="F4174" s="32">
        <v>2222</v>
      </c>
      <c r="G4174" s="39">
        <v>2222</v>
      </c>
    </row>
    <row r="4175" spans="1:7" x14ac:dyDescent="0.3">
      <c r="A4175" s="23"/>
      <c r="B4175" s="25"/>
      <c r="C4175" s="24" t="s">
        <v>5718</v>
      </c>
      <c r="D4175" s="25" t="s">
        <v>1373</v>
      </c>
      <c r="E4175" s="32">
        <v>3333</v>
      </c>
      <c r="F4175" s="32">
        <v>3333</v>
      </c>
      <c r="G4175" s="39">
        <v>3333</v>
      </c>
    </row>
    <row r="4176" spans="1:7" x14ac:dyDescent="0.3">
      <c r="A4176" s="23"/>
      <c r="B4176" s="25"/>
      <c r="C4176" s="24" t="s">
        <v>5706</v>
      </c>
      <c r="D4176" s="25" t="s">
        <v>418</v>
      </c>
      <c r="E4176" s="25" t="s">
        <v>764</v>
      </c>
      <c r="F4176" s="25" t="s">
        <v>764</v>
      </c>
      <c r="G4176" s="26" t="s">
        <v>764</v>
      </c>
    </row>
    <row r="4177" spans="1:7" x14ac:dyDescent="0.3">
      <c r="A4177" s="23"/>
      <c r="B4177" s="25"/>
      <c r="C4177" s="24" t="s">
        <v>422</v>
      </c>
      <c r="D4177" s="25" t="s">
        <v>423</v>
      </c>
      <c r="E4177" s="25">
        <v>5</v>
      </c>
      <c r="F4177" s="25">
        <v>5</v>
      </c>
      <c r="G4177" s="26">
        <v>5</v>
      </c>
    </row>
    <row r="4178" spans="1:7" x14ac:dyDescent="0.3">
      <c r="A4178" s="23"/>
      <c r="B4178" s="25"/>
      <c r="C4178" s="29" t="s">
        <v>2126</v>
      </c>
      <c r="D4178" s="25" t="s">
        <v>254</v>
      </c>
      <c r="E4178" s="25" t="s">
        <v>5719</v>
      </c>
      <c r="F4178" s="25" t="s">
        <v>5710</v>
      </c>
      <c r="G4178" s="26" t="s">
        <v>5720</v>
      </c>
    </row>
    <row r="4179" spans="1:7" x14ac:dyDescent="0.3">
      <c r="A4179" s="23"/>
      <c r="B4179" s="25"/>
      <c r="C4179" s="29" t="s">
        <v>284</v>
      </c>
      <c r="D4179" s="25"/>
      <c r="E4179" s="25"/>
      <c r="F4179" s="25"/>
      <c r="G4179" s="26"/>
    </row>
    <row r="4180" spans="1:7" x14ac:dyDescent="0.3">
      <c r="A4180" s="23"/>
      <c r="B4180" s="25"/>
      <c r="C4180" s="24" t="s">
        <v>3867</v>
      </c>
      <c r="D4180" s="25" t="s">
        <v>262</v>
      </c>
      <c r="E4180" s="25" t="s">
        <v>832</v>
      </c>
      <c r="F4180" s="25" t="s">
        <v>358</v>
      </c>
      <c r="G4180" s="26" t="s">
        <v>797</v>
      </c>
    </row>
    <row r="4181" spans="1:7" x14ac:dyDescent="0.3">
      <c r="A4181" s="23"/>
      <c r="B4181" s="25"/>
      <c r="C4181" s="24" t="s">
        <v>3868</v>
      </c>
      <c r="D4181" s="25" t="s">
        <v>262</v>
      </c>
      <c r="E4181" s="25" t="s">
        <v>832</v>
      </c>
      <c r="F4181" s="25" t="s">
        <v>358</v>
      </c>
      <c r="G4181" s="26" t="s">
        <v>228</v>
      </c>
    </row>
    <row r="4182" spans="1:7" x14ac:dyDescent="0.3">
      <c r="A4182" s="23"/>
      <c r="B4182" s="25"/>
      <c r="C4182" s="24" t="s">
        <v>3869</v>
      </c>
      <c r="D4182" s="25" t="s">
        <v>262</v>
      </c>
      <c r="E4182" s="25" t="s">
        <v>228</v>
      </c>
      <c r="F4182" s="25" t="s">
        <v>228</v>
      </c>
      <c r="G4182" s="26" t="s">
        <v>797</v>
      </c>
    </row>
    <row r="4183" spans="1:7" ht="18" thickBot="1" x14ac:dyDescent="0.35">
      <c r="A4183" s="23"/>
      <c r="B4183" s="25"/>
      <c r="C4183" s="24" t="s">
        <v>1541</v>
      </c>
      <c r="D4183" s="25" t="s">
        <v>423</v>
      </c>
      <c r="E4183" s="25">
        <v>2</v>
      </c>
      <c r="F4183" s="25">
        <v>2</v>
      </c>
      <c r="G4183" s="26">
        <v>2</v>
      </c>
    </row>
    <row r="4184" spans="1:7" ht="18" thickBot="1" x14ac:dyDescent="0.35">
      <c r="A4184" s="392"/>
      <c r="B4184" s="392"/>
      <c r="C4184" s="392"/>
      <c r="D4184" s="393"/>
      <c r="E4184" s="27">
        <v>1</v>
      </c>
      <c r="F4184" s="27">
        <v>2</v>
      </c>
      <c r="G4184" s="5">
        <v>3</v>
      </c>
    </row>
    <row r="4185" spans="1:7" s="205" customFormat="1" ht="18" x14ac:dyDescent="0.3">
      <c r="A4185" s="15" t="s">
        <v>5744</v>
      </c>
    </row>
    <row r="4186" spans="1:7" ht="18" thickBot="1" x14ac:dyDescent="0.35">
      <c r="A4186" s="17" t="s">
        <v>249</v>
      </c>
    </row>
    <row r="4187" spans="1:7" ht="18" thickBot="1" x14ac:dyDescent="0.35">
      <c r="A4187" s="386" t="s">
        <v>0</v>
      </c>
      <c r="B4187" s="396" t="s">
        <v>217</v>
      </c>
      <c r="C4187" s="396" t="s">
        <v>250</v>
      </c>
      <c r="D4187" s="396" t="s">
        <v>251</v>
      </c>
      <c r="E4187" s="462" t="s">
        <v>3757</v>
      </c>
      <c r="F4187" s="490"/>
      <c r="G4187" s="463"/>
    </row>
    <row r="4188" spans="1:7" ht="18" thickBot="1" x14ac:dyDescent="0.35">
      <c r="A4188" s="388"/>
      <c r="B4188" s="397"/>
      <c r="C4188" s="397"/>
      <c r="D4188" s="397"/>
      <c r="E4188" s="22" t="s">
        <v>463</v>
      </c>
      <c r="F4188" s="22" t="s">
        <v>3864</v>
      </c>
      <c r="G4188" s="4" t="s">
        <v>3865</v>
      </c>
    </row>
    <row r="4189" spans="1:7" x14ac:dyDescent="0.3">
      <c r="A4189" s="20" t="s">
        <v>5745</v>
      </c>
      <c r="B4189" s="389" t="s">
        <v>5527</v>
      </c>
      <c r="C4189" s="28" t="s">
        <v>349</v>
      </c>
      <c r="D4189" s="22"/>
      <c r="E4189" s="22"/>
      <c r="F4189" s="22"/>
      <c r="G4189" s="4"/>
    </row>
    <row r="4190" spans="1:7" x14ac:dyDescent="0.3">
      <c r="A4190" s="23"/>
      <c r="B4190" s="390"/>
      <c r="C4190" s="24" t="s">
        <v>5728</v>
      </c>
      <c r="D4190" s="25" t="s">
        <v>4647</v>
      </c>
      <c r="E4190" s="32">
        <v>3000</v>
      </c>
      <c r="F4190" s="32">
        <v>3000</v>
      </c>
      <c r="G4190" s="39">
        <v>3000</v>
      </c>
    </row>
    <row r="4191" spans="1:7" x14ac:dyDescent="0.3">
      <c r="A4191" s="23"/>
      <c r="B4191" s="390"/>
      <c r="C4191" s="24" t="s">
        <v>5703</v>
      </c>
      <c r="D4191" s="25" t="s">
        <v>1373</v>
      </c>
      <c r="E4191" s="32">
        <v>1778</v>
      </c>
      <c r="F4191" s="32">
        <v>1778</v>
      </c>
      <c r="G4191" s="39">
        <v>1778</v>
      </c>
    </row>
    <row r="4192" spans="1:7" x14ac:dyDescent="0.3">
      <c r="A4192" s="23"/>
      <c r="B4192" s="25"/>
      <c r="C4192" s="24" t="s">
        <v>5705</v>
      </c>
      <c r="D4192" s="25" t="s">
        <v>1373</v>
      </c>
      <c r="E4192" s="32">
        <v>1720</v>
      </c>
      <c r="F4192" s="32">
        <v>1720</v>
      </c>
      <c r="G4192" s="39">
        <v>1720</v>
      </c>
    </row>
    <row r="4193" spans="1:7" x14ac:dyDescent="0.3">
      <c r="A4193" s="23"/>
      <c r="B4193" s="25"/>
      <c r="C4193" s="24" t="s">
        <v>5505</v>
      </c>
      <c r="D4193" s="25" t="s">
        <v>351</v>
      </c>
      <c r="E4193" s="32">
        <v>2495</v>
      </c>
      <c r="F4193" s="32">
        <v>2495</v>
      </c>
      <c r="G4193" s="39">
        <v>2495</v>
      </c>
    </row>
    <row r="4194" spans="1:7" x14ac:dyDescent="0.3">
      <c r="A4194" s="23"/>
      <c r="B4194" s="25"/>
      <c r="C4194" s="24" t="s">
        <v>350</v>
      </c>
      <c r="D4194" s="25" t="s">
        <v>351</v>
      </c>
      <c r="E4194" s="25" t="s">
        <v>5553</v>
      </c>
      <c r="F4194" s="25" t="s">
        <v>5553</v>
      </c>
      <c r="G4194" s="26" t="s">
        <v>5553</v>
      </c>
    </row>
    <row r="4195" spans="1:7" x14ac:dyDescent="0.3">
      <c r="A4195" s="23"/>
      <c r="B4195" s="25"/>
      <c r="C4195" s="24" t="s">
        <v>5713</v>
      </c>
      <c r="D4195" s="25" t="s">
        <v>1521</v>
      </c>
      <c r="E4195" s="25" t="s">
        <v>5621</v>
      </c>
      <c r="F4195" s="25" t="s">
        <v>5621</v>
      </c>
      <c r="G4195" s="26" t="s">
        <v>5621</v>
      </c>
    </row>
    <row r="4196" spans="1:7" x14ac:dyDescent="0.3">
      <c r="A4196" s="23"/>
      <c r="B4196" s="25"/>
      <c r="C4196" s="24" t="s">
        <v>422</v>
      </c>
      <c r="D4196" s="25" t="s">
        <v>423</v>
      </c>
      <c r="E4196" s="25">
        <v>5</v>
      </c>
      <c r="F4196" s="25">
        <v>5</v>
      </c>
      <c r="G4196" s="26">
        <v>5</v>
      </c>
    </row>
    <row r="4197" spans="1:7" x14ac:dyDescent="0.3">
      <c r="A4197" s="23"/>
      <c r="B4197" s="25"/>
      <c r="C4197" s="29" t="s">
        <v>5483</v>
      </c>
      <c r="D4197" s="25" t="s">
        <v>254</v>
      </c>
      <c r="E4197" s="25" t="s">
        <v>5528</v>
      </c>
      <c r="F4197" s="25" t="s">
        <v>5529</v>
      </c>
      <c r="G4197" s="26" t="s">
        <v>5530</v>
      </c>
    </row>
    <row r="4198" spans="1:7" x14ac:dyDescent="0.3">
      <c r="A4198" s="23"/>
      <c r="B4198" s="25"/>
      <c r="C4198" s="29" t="s">
        <v>284</v>
      </c>
      <c r="D4198" s="25"/>
      <c r="E4198" s="25"/>
      <c r="F4198" s="25"/>
      <c r="G4198" s="26"/>
    </row>
    <row r="4199" spans="1:7" x14ac:dyDescent="0.3">
      <c r="A4199" s="23"/>
      <c r="B4199" s="25"/>
      <c r="C4199" s="24" t="s">
        <v>363</v>
      </c>
      <c r="D4199" s="25" t="s">
        <v>262</v>
      </c>
      <c r="E4199" s="32">
        <v>5370</v>
      </c>
      <c r="F4199" s="32">
        <v>5370</v>
      </c>
      <c r="G4199" s="39">
        <v>5370</v>
      </c>
    </row>
    <row r="4200" spans="1:7" x14ac:dyDescent="0.3">
      <c r="A4200" s="23"/>
      <c r="B4200" s="25"/>
      <c r="C4200" s="24" t="s">
        <v>4983</v>
      </c>
      <c r="D4200" s="25" t="s">
        <v>262</v>
      </c>
      <c r="E4200" s="32">
        <v>1490</v>
      </c>
      <c r="F4200" s="32">
        <v>1490</v>
      </c>
      <c r="G4200" s="39">
        <v>1490</v>
      </c>
    </row>
    <row r="4201" spans="1:7" x14ac:dyDescent="0.3">
      <c r="A4201" s="23"/>
      <c r="B4201" s="25"/>
      <c r="C4201" s="24" t="s">
        <v>3867</v>
      </c>
      <c r="D4201" s="25" t="s">
        <v>262</v>
      </c>
      <c r="E4201" s="25" t="s">
        <v>832</v>
      </c>
      <c r="F4201" s="25" t="s">
        <v>358</v>
      </c>
      <c r="G4201" s="26" t="s">
        <v>797</v>
      </c>
    </row>
    <row r="4202" spans="1:7" x14ac:dyDescent="0.3">
      <c r="A4202" s="23"/>
      <c r="B4202" s="25"/>
      <c r="C4202" s="24" t="s">
        <v>3868</v>
      </c>
      <c r="D4202" s="25" t="s">
        <v>262</v>
      </c>
      <c r="E4202" s="25" t="s">
        <v>832</v>
      </c>
      <c r="F4202" s="25" t="s">
        <v>358</v>
      </c>
      <c r="G4202" s="26" t="s">
        <v>228</v>
      </c>
    </row>
    <row r="4203" spans="1:7" x14ac:dyDescent="0.3">
      <c r="A4203" s="23"/>
      <c r="B4203" s="25"/>
      <c r="C4203" s="24" t="s">
        <v>3869</v>
      </c>
      <c r="D4203" s="25" t="s">
        <v>262</v>
      </c>
      <c r="E4203" s="25" t="s">
        <v>228</v>
      </c>
      <c r="F4203" s="25" t="s">
        <v>228</v>
      </c>
      <c r="G4203" s="26" t="s">
        <v>797</v>
      </c>
    </row>
    <row r="4204" spans="1:7" ht="18" thickBot="1" x14ac:dyDescent="0.35">
      <c r="A4204" s="23"/>
      <c r="B4204" s="25"/>
      <c r="C4204" s="24" t="s">
        <v>1541</v>
      </c>
      <c r="D4204" s="25" t="s">
        <v>423</v>
      </c>
      <c r="E4204" s="25">
        <v>2</v>
      </c>
      <c r="F4204" s="25">
        <v>2</v>
      </c>
      <c r="G4204" s="26">
        <v>2</v>
      </c>
    </row>
    <row r="4205" spans="1:7" ht="18" thickBot="1" x14ac:dyDescent="0.35">
      <c r="A4205" s="392"/>
      <c r="B4205" s="392"/>
      <c r="C4205" s="392"/>
      <c r="D4205" s="393"/>
      <c r="E4205" s="27">
        <v>1</v>
      </c>
      <c r="F4205" s="27">
        <v>2</v>
      </c>
      <c r="G4205" s="5">
        <v>3</v>
      </c>
    </row>
    <row r="4206" spans="1:7" x14ac:dyDescent="0.3">
      <c r="A4206" s="67"/>
    </row>
    <row r="4207" spans="1:7" x14ac:dyDescent="0.3">
      <c r="A4207" s="67" t="s">
        <v>3686</v>
      </c>
    </row>
    <row r="4208" spans="1:7" x14ac:dyDescent="0.3">
      <c r="A4208" s="15" t="s">
        <v>5746</v>
      </c>
    </row>
    <row r="4209" spans="1:8" x14ac:dyDescent="0.3">
      <c r="A4209" s="15" t="s">
        <v>4263</v>
      </c>
    </row>
    <row r="4210" spans="1:8" x14ac:dyDescent="0.3">
      <c r="A4210" s="17" t="s">
        <v>5747</v>
      </c>
    </row>
    <row r="4211" spans="1:8" ht="18" thickBot="1" x14ac:dyDescent="0.35">
      <c r="A4211" s="17" t="s">
        <v>5748</v>
      </c>
    </row>
    <row r="4212" spans="1:8" ht="40.5" thickBot="1" x14ac:dyDescent="0.35">
      <c r="A4212" s="20" t="s">
        <v>5749</v>
      </c>
      <c r="B4212" s="22">
        <v>80</v>
      </c>
      <c r="C4212" s="22">
        <v>120</v>
      </c>
      <c r="D4212" s="22">
        <v>160</v>
      </c>
      <c r="E4212" s="22">
        <v>200</v>
      </c>
      <c r="F4212" s="22">
        <v>250</v>
      </c>
      <c r="G4212" s="22">
        <v>300</v>
      </c>
      <c r="H4212" s="4">
        <v>350</v>
      </c>
    </row>
    <row r="4213" spans="1:8" ht="53.25" thickBot="1" x14ac:dyDescent="0.35">
      <c r="A4213" s="203" t="s">
        <v>5750</v>
      </c>
      <c r="B4213" s="27">
        <v>100</v>
      </c>
      <c r="C4213" s="27">
        <v>150</v>
      </c>
      <c r="D4213" s="27">
        <v>200</v>
      </c>
      <c r="E4213" s="27">
        <v>250</v>
      </c>
      <c r="F4213" s="27">
        <v>300</v>
      </c>
      <c r="G4213" s="27">
        <v>350</v>
      </c>
      <c r="H4213" s="5">
        <v>400</v>
      </c>
    </row>
    <row r="4214" spans="1:8" x14ac:dyDescent="0.3">
      <c r="A4214" s="17" t="s">
        <v>5751</v>
      </c>
    </row>
    <row r="4215" spans="1:8" x14ac:dyDescent="0.3">
      <c r="A4215" s="17" t="s">
        <v>5752</v>
      </c>
    </row>
    <row r="4216" spans="1:8" x14ac:dyDescent="0.3">
      <c r="A4216" s="17" t="s">
        <v>5753</v>
      </c>
    </row>
    <row r="4217" spans="1:8" x14ac:dyDescent="0.3">
      <c r="A4217" s="17" t="s">
        <v>5754</v>
      </c>
    </row>
    <row r="4218" spans="1:8" x14ac:dyDescent="0.3">
      <c r="A4218" s="17" t="s">
        <v>5755</v>
      </c>
    </row>
    <row r="4219" spans="1:8" x14ac:dyDescent="0.3">
      <c r="A4219" s="17" t="s">
        <v>5756</v>
      </c>
    </row>
    <row r="4220" spans="1:8" x14ac:dyDescent="0.3">
      <c r="A4220" s="17" t="s">
        <v>5757</v>
      </c>
    </row>
    <row r="4221" spans="1:8" x14ac:dyDescent="0.3">
      <c r="A4221" s="17" t="s">
        <v>5758</v>
      </c>
    </row>
    <row r="4222" spans="1:8" x14ac:dyDescent="0.3">
      <c r="A4222" s="17" t="s">
        <v>5759</v>
      </c>
    </row>
    <row r="4223" spans="1:8" x14ac:dyDescent="0.3">
      <c r="A4223" s="17" t="s">
        <v>5760</v>
      </c>
    </row>
    <row r="4224" spans="1:8" x14ac:dyDescent="0.3">
      <c r="A4224" s="17" t="s">
        <v>5761</v>
      </c>
    </row>
    <row r="4225" spans="1:10" x14ac:dyDescent="0.3">
      <c r="A4225" s="15" t="s">
        <v>9108</v>
      </c>
    </row>
    <row r="4226" spans="1:10" x14ac:dyDescent="0.3">
      <c r="A4226" s="15" t="s">
        <v>5762</v>
      </c>
    </row>
    <row r="4227" spans="1:10" x14ac:dyDescent="0.3">
      <c r="A4227" s="15" t="s">
        <v>5763</v>
      </c>
    </row>
    <row r="4228" spans="1:10" x14ac:dyDescent="0.3">
      <c r="A4228" s="88" t="s">
        <v>5764</v>
      </c>
    </row>
    <row r="4229" spans="1:10" ht="18" thickBot="1" x14ac:dyDescent="0.35">
      <c r="A4229" s="17" t="s">
        <v>5765</v>
      </c>
    </row>
    <row r="4230" spans="1:10" ht="18" thickBot="1" x14ac:dyDescent="0.35">
      <c r="A4230" s="386" t="s">
        <v>0</v>
      </c>
      <c r="B4230" s="396" t="s">
        <v>250</v>
      </c>
      <c r="C4230" s="396" t="s">
        <v>251</v>
      </c>
      <c r="D4230" s="462" t="s">
        <v>5766</v>
      </c>
      <c r="E4230" s="490"/>
      <c r="F4230" s="490"/>
      <c r="G4230" s="490"/>
      <c r="H4230" s="490"/>
      <c r="I4230" s="490"/>
      <c r="J4230" s="463"/>
    </row>
    <row r="4231" spans="1:10" ht="18" thickBot="1" x14ac:dyDescent="0.35">
      <c r="A4231" s="388"/>
      <c r="B4231" s="397"/>
      <c r="C4231" s="397"/>
      <c r="D4231" s="22">
        <v>100</v>
      </c>
      <c r="E4231" s="22">
        <v>150</v>
      </c>
      <c r="F4231" s="22">
        <v>200</v>
      </c>
      <c r="G4231" s="22">
        <v>250</v>
      </c>
      <c r="H4231" s="22">
        <v>300</v>
      </c>
      <c r="I4231" s="22">
        <v>350</v>
      </c>
      <c r="J4231" s="4">
        <v>400</v>
      </c>
    </row>
    <row r="4232" spans="1:10" x14ac:dyDescent="0.3">
      <c r="A4232" s="20" t="s">
        <v>5767</v>
      </c>
      <c r="B4232" s="21" t="s">
        <v>3200</v>
      </c>
      <c r="C4232" s="22" t="s">
        <v>351</v>
      </c>
      <c r="D4232" s="22">
        <v>220</v>
      </c>
      <c r="E4232" s="22">
        <v>269</v>
      </c>
      <c r="F4232" s="22">
        <v>317</v>
      </c>
      <c r="G4232" s="22">
        <v>364</v>
      </c>
      <c r="H4232" s="22">
        <v>411</v>
      </c>
      <c r="I4232" s="22">
        <v>458</v>
      </c>
      <c r="J4232" s="4">
        <v>495</v>
      </c>
    </row>
    <row r="4233" spans="1:10" x14ac:dyDescent="0.3">
      <c r="A4233" s="23"/>
      <c r="B4233" s="24" t="s">
        <v>3249</v>
      </c>
      <c r="C4233" s="25" t="s">
        <v>682</v>
      </c>
      <c r="D4233" s="25" t="s">
        <v>5768</v>
      </c>
      <c r="E4233" s="25" t="s">
        <v>5769</v>
      </c>
      <c r="F4233" s="25" t="s">
        <v>1309</v>
      </c>
      <c r="G4233" s="25" t="s">
        <v>2996</v>
      </c>
      <c r="H4233" s="25" t="s">
        <v>5770</v>
      </c>
      <c r="I4233" s="25" t="s">
        <v>1394</v>
      </c>
      <c r="J4233" s="26" t="s">
        <v>5771</v>
      </c>
    </row>
    <row r="4234" spans="1:10" x14ac:dyDescent="0.3">
      <c r="A4234" s="23"/>
      <c r="B4234" s="24" t="s">
        <v>3604</v>
      </c>
      <c r="C4234" s="25" t="s">
        <v>682</v>
      </c>
      <c r="D4234" s="25" t="s">
        <v>5772</v>
      </c>
      <c r="E4234" s="25" t="s">
        <v>1734</v>
      </c>
      <c r="F4234" s="25" t="s">
        <v>5773</v>
      </c>
      <c r="G4234" s="25" t="s">
        <v>5774</v>
      </c>
      <c r="H4234" s="25" t="s">
        <v>5775</v>
      </c>
      <c r="I4234" s="25" t="s">
        <v>5776</v>
      </c>
      <c r="J4234" s="26" t="s">
        <v>1387</v>
      </c>
    </row>
    <row r="4235" spans="1:10" x14ac:dyDescent="0.3">
      <c r="A4235" s="23"/>
      <c r="B4235" s="24" t="s">
        <v>3104</v>
      </c>
      <c r="C4235" s="25" t="s">
        <v>3380</v>
      </c>
      <c r="D4235" s="25">
        <v>185</v>
      </c>
      <c r="E4235" s="25">
        <v>185</v>
      </c>
      <c r="F4235" s="25">
        <v>185</v>
      </c>
      <c r="G4235" s="25">
        <v>185</v>
      </c>
      <c r="H4235" s="25">
        <v>185</v>
      </c>
      <c r="I4235" s="25">
        <v>185</v>
      </c>
      <c r="J4235" s="26">
        <v>175</v>
      </c>
    </row>
    <row r="4236" spans="1:10" ht="18" thickBot="1" x14ac:dyDescent="0.35">
      <c r="A4236" s="23"/>
      <c r="B4236" s="24" t="s">
        <v>4691</v>
      </c>
      <c r="C4236" s="25"/>
      <c r="D4236" s="25"/>
      <c r="E4236" s="25"/>
      <c r="F4236" s="25"/>
      <c r="G4236" s="25"/>
      <c r="H4236" s="25" t="s">
        <v>5777</v>
      </c>
      <c r="I4236" s="25" t="s">
        <v>5777</v>
      </c>
      <c r="J4236" s="26" t="s">
        <v>5778</v>
      </c>
    </row>
    <row r="4237" spans="1:10" ht="18" thickBot="1" x14ac:dyDescent="0.35">
      <c r="A4237" s="392"/>
      <c r="B4237" s="392"/>
      <c r="C4237" s="393"/>
      <c r="D4237" s="27">
        <v>1</v>
      </c>
      <c r="E4237" s="27">
        <v>2</v>
      </c>
      <c r="F4237" s="27">
        <v>3</v>
      </c>
      <c r="G4237" s="27">
        <v>4</v>
      </c>
      <c r="H4237" s="27">
        <v>5</v>
      </c>
      <c r="I4237" s="27">
        <v>6</v>
      </c>
      <c r="J4237" s="5">
        <v>7</v>
      </c>
    </row>
    <row r="4238" spans="1:10" ht="18" thickBot="1" x14ac:dyDescent="0.35">
      <c r="A4238" s="17" t="s">
        <v>5779</v>
      </c>
    </row>
    <row r="4239" spans="1:10" ht="18" thickBot="1" x14ac:dyDescent="0.35">
      <c r="A4239" s="386" t="s">
        <v>0</v>
      </c>
      <c r="B4239" s="396" t="s">
        <v>250</v>
      </c>
      <c r="C4239" s="396" t="s">
        <v>251</v>
      </c>
      <c r="D4239" s="462" t="s">
        <v>5766</v>
      </c>
      <c r="E4239" s="490"/>
      <c r="F4239" s="490"/>
      <c r="G4239" s="490"/>
      <c r="H4239" s="490"/>
      <c r="I4239" s="490"/>
      <c r="J4239" s="463"/>
    </row>
    <row r="4240" spans="1:10" ht="18" thickBot="1" x14ac:dyDescent="0.35">
      <c r="A4240" s="388"/>
      <c r="B4240" s="397"/>
      <c r="C4240" s="397"/>
      <c r="D4240" s="22">
        <v>100</v>
      </c>
      <c r="E4240" s="22">
        <v>150</v>
      </c>
      <c r="F4240" s="22">
        <v>200</v>
      </c>
      <c r="G4240" s="22">
        <v>250</v>
      </c>
      <c r="H4240" s="22">
        <v>300</v>
      </c>
      <c r="I4240" s="22">
        <v>350</v>
      </c>
      <c r="J4240" s="4">
        <v>400</v>
      </c>
    </row>
    <row r="4241" spans="1:10" x14ac:dyDescent="0.3">
      <c r="A4241" s="386" t="s">
        <v>5780</v>
      </c>
      <c r="B4241" s="21" t="s">
        <v>3200</v>
      </c>
      <c r="C4241" s="22" t="s">
        <v>351</v>
      </c>
      <c r="D4241" s="22">
        <v>208</v>
      </c>
      <c r="E4241" s="22">
        <v>255</v>
      </c>
      <c r="F4241" s="22">
        <v>300</v>
      </c>
      <c r="G4241" s="22">
        <v>344</v>
      </c>
      <c r="H4241" s="22">
        <v>389</v>
      </c>
      <c r="I4241" s="22">
        <v>421</v>
      </c>
      <c r="J4241" s="4">
        <v>467</v>
      </c>
    </row>
    <row r="4242" spans="1:10" x14ac:dyDescent="0.3">
      <c r="A4242" s="387"/>
      <c r="B4242" s="24" t="s">
        <v>3249</v>
      </c>
      <c r="C4242" s="25" t="s">
        <v>682</v>
      </c>
      <c r="D4242" s="25" t="s">
        <v>1336</v>
      </c>
      <c r="E4242" s="25" t="s">
        <v>1055</v>
      </c>
      <c r="F4242" s="25" t="s">
        <v>5769</v>
      </c>
      <c r="G4242" s="25" t="s">
        <v>1415</v>
      </c>
      <c r="H4242" s="25" t="s">
        <v>1478</v>
      </c>
      <c r="I4242" s="25" t="s">
        <v>765</v>
      </c>
      <c r="J4242" s="26" t="s">
        <v>770</v>
      </c>
    </row>
    <row r="4243" spans="1:10" x14ac:dyDescent="0.3">
      <c r="A4243" s="387"/>
      <c r="B4243" s="24" t="s">
        <v>3604</v>
      </c>
      <c r="C4243" s="25" t="s">
        <v>682</v>
      </c>
      <c r="D4243" s="25" t="s">
        <v>1034</v>
      </c>
      <c r="E4243" s="25" t="s">
        <v>5781</v>
      </c>
      <c r="F4243" s="25" t="s">
        <v>1734</v>
      </c>
      <c r="G4243" s="25" t="s">
        <v>1437</v>
      </c>
      <c r="H4243" s="25" t="s">
        <v>5782</v>
      </c>
      <c r="I4243" s="25" t="s">
        <v>5783</v>
      </c>
      <c r="J4243" s="26" t="s">
        <v>1460</v>
      </c>
    </row>
    <row r="4244" spans="1:10" x14ac:dyDescent="0.3">
      <c r="A4244" s="387"/>
      <c r="B4244" s="24" t="s">
        <v>3104</v>
      </c>
      <c r="C4244" s="25" t="s">
        <v>3380</v>
      </c>
      <c r="D4244" s="25">
        <v>175</v>
      </c>
      <c r="E4244" s="25">
        <v>175</v>
      </c>
      <c r="F4244" s="25">
        <v>175</v>
      </c>
      <c r="G4244" s="25">
        <v>175</v>
      </c>
      <c r="H4244" s="25">
        <v>175</v>
      </c>
      <c r="I4244" s="25">
        <v>170</v>
      </c>
      <c r="J4244" s="26">
        <v>165</v>
      </c>
    </row>
    <row r="4245" spans="1:10" ht="18" thickBot="1" x14ac:dyDescent="0.35">
      <c r="A4245" s="388"/>
      <c r="B4245" s="24" t="s">
        <v>4691</v>
      </c>
      <c r="C4245" s="57"/>
      <c r="D4245" s="57"/>
      <c r="E4245" s="57"/>
      <c r="F4245" s="57"/>
      <c r="G4245" s="57"/>
      <c r="H4245" s="57"/>
      <c r="I4245" s="25" t="s">
        <v>5777</v>
      </c>
      <c r="J4245" s="26" t="s">
        <v>5777</v>
      </c>
    </row>
    <row r="4246" spans="1:10" ht="18" thickBot="1" x14ac:dyDescent="0.35">
      <c r="A4246" s="392"/>
      <c r="B4246" s="392"/>
      <c r="C4246" s="393"/>
      <c r="D4246" s="27">
        <v>1</v>
      </c>
      <c r="E4246" s="27">
        <v>2</v>
      </c>
      <c r="F4246" s="27">
        <v>3</v>
      </c>
      <c r="G4246" s="27">
        <v>4</v>
      </c>
      <c r="H4246" s="27">
        <v>5</v>
      </c>
      <c r="I4246" s="27">
        <v>6</v>
      </c>
      <c r="J4246" s="5">
        <v>7</v>
      </c>
    </row>
    <row r="4247" spans="1:10" ht="18" thickBot="1" x14ac:dyDescent="0.35">
      <c r="A4247" s="17" t="s">
        <v>5784</v>
      </c>
    </row>
    <row r="4248" spans="1:10" ht="18" thickBot="1" x14ac:dyDescent="0.35">
      <c r="A4248" s="386" t="s">
        <v>0</v>
      </c>
      <c r="B4248" s="396" t="s">
        <v>250</v>
      </c>
      <c r="C4248" s="396" t="s">
        <v>251</v>
      </c>
      <c r="D4248" s="462" t="s">
        <v>5766</v>
      </c>
      <c r="E4248" s="490"/>
      <c r="F4248" s="490"/>
      <c r="G4248" s="490"/>
      <c r="H4248" s="490"/>
      <c r="I4248" s="490"/>
      <c r="J4248" s="463"/>
    </row>
    <row r="4249" spans="1:10" ht="18" thickBot="1" x14ac:dyDescent="0.35">
      <c r="A4249" s="388"/>
      <c r="B4249" s="397"/>
      <c r="C4249" s="397"/>
      <c r="D4249" s="22">
        <v>100</v>
      </c>
      <c r="E4249" s="22">
        <v>150</v>
      </c>
      <c r="F4249" s="22">
        <v>200</v>
      </c>
      <c r="G4249" s="22">
        <v>250</v>
      </c>
      <c r="H4249" s="22">
        <v>300</v>
      </c>
      <c r="I4249" s="22">
        <v>350</v>
      </c>
      <c r="J4249" s="4">
        <v>400</v>
      </c>
    </row>
    <row r="4250" spans="1:10" x14ac:dyDescent="0.3">
      <c r="A4250" s="386" t="s">
        <v>5785</v>
      </c>
      <c r="B4250" s="21" t="s">
        <v>3200</v>
      </c>
      <c r="C4250" s="22" t="s">
        <v>351</v>
      </c>
      <c r="D4250" s="22">
        <v>196</v>
      </c>
      <c r="E4250" s="22">
        <v>239</v>
      </c>
      <c r="F4250" s="22">
        <v>283</v>
      </c>
      <c r="G4250" s="22">
        <v>324</v>
      </c>
      <c r="H4250" s="22">
        <v>366</v>
      </c>
      <c r="I4250" s="22">
        <v>408</v>
      </c>
      <c r="J4250" s="4">
        <v>466</v>
      </c>
    </row>
    <row r="4251" spans="1:10" x14ac:dyDescent="0.3">
      <c r="A4251" s="387"/>
      <c r="B4251" s="24" t="s">
        <v>3249</v>
      </c>
      <c r="C4251" s="25" t="s">
        <v>682</v>
      </c>
      <c r="D4251" s="25" t="s">
        <v>2040</v>
      </c>
      <c r="E4251" s="25" t="s">
        <v>1336</v>
      </c>
      <c r="F4251" s="25" t="s">
        <v>5768</v>
      </c>
      <c r="G4251" s="25" t="s">
        <v>2042</v>
      </c>
      <c r="H4251" s="25" t="s">
        <v>1150</v>
      </c>
      <c r="I4251" s="25" t="s">
        <v>5786</v>
      </c>
      <c r="J4251" s="26" t="s">
        <v>5787</v>
      </c>
    </row>
    <row r="4252" spans="1:10" x14ac:dyDescent="0.3">
      <c r="A4252" s="387"/>
      <c r="B4252" s="24" t="s">
        <v>3604</v>
      </c>
      <c r="C4252" s="25" t="s">
        <v>682</v>
      </c>
      <c r="D4252" s="25" t="s">
        <v>5788</v>
      </c>
      <c r="E4252" s="25" t="s">
        <v>2113</v>
      </c>
      <c r="F4252" s="25" t="s">
        <v>5789</v>
      </c>
      <c r="G4252" s="25" t="s">
        <v>5790</v>
      </c>
      <c r="H4252" s="25" t="s">
        <v>5791</v>
      </c>
      <c r="I4252" s="25" t="s">
        <v>2997</v>
      </c>
      <c r="J4252" s="26" t="s">
        <v>5792</v>
      </c>
    </row>
    <row r="4253" spans="1:10" x14ac:dyDescent="0.3">
      <c r="A4253" s="387"/>
      <c r="B4253" s="24" t="s">
        <v>3104</v>
      </c>
      <c r="C4253" s="25" t="s">
        <v>3380</v>
      </c>
      <c r="D4253" s="25">
        <v>164</v>
      </c>
      <c r="E4253" s="25">
        <v>165</v>
      </c>
      <c r="F4253" s="25">
        <v>165</v>
      </c>
      <c r="G4253" s="25">
        <v>165</v>
      </c>
      <c r="H4253" s="25">
        <v>165</v>
      </c>
      <c r="I4253" s="25">
        <v>165</v>
      </c>
      <c r="J4253" s="26">
        <v>165</v>
      </c>
    </row>
    <row r="4254" spans="1:10" ht="18" thickBot="1" x14ac:dyDescent="0.35">
      <c r="A4254" s="388"/>
      <c r="B4254" s="24" t="s">
        <v>4691</v>
      </c>
      <c r="C4254" s="57"/>
      <c r="D4254" s="57"/>
      <c r="E4254" s="57"/>
      <c r="F4254" s="57"/>
      <c r="G4254" s="57"/>
      <c r="H4254" s="57"/>
      <c r="I4254" s="25" t="s">
        <v>5777</v>
      </c>
      <c r="J4254" s="26" t="s">
        <v>5777</v>
      </c>
    </row>
    <row r="4255" spans="1:10" x14ac:dyDescent="0.3">
      <c r="A4255" s="202"/>
      <c r="B4255" s="35"/>
      <c r="C4255" s="35"/>
      <c r="D4255" s="22">
        <v>1</v>
      </c>
      <c r="E4255" s="22">
        <v>2</v>
      </c>
      <c r="F4255" s="22">
        <v>3</v>
      </c>
      <c r="G4255" s="22">
        <v>4</v>
      </c>
      <c r="H4255" s="22">
        <v>5</v>
      </c>
      <c r="I4255" s="22">
        <v>6</v>
      </c>
      <c r="J4255" s="4">
        <v>7</v>
      </c>
    </row>
    <row r="4256" spans="1:10" ht="18" thickBot="1" x14ac:dyDescent="0.35">
      <c r="A4256" s="17" t="s">
        <v>5793</v>
      </c>
    </row>
    <row r="4257" spans="1:10" ht="18" thickBot="1" x14ac:dyDescent="0.35">
      <c r="A4257" s="386" t="s">
        <v>0</v>
      </c>
      <c r="B4257" s="396" t="s">
        <v>250</v>
      </c>
      <c r="C4257" s="396" t="s">
        <v>251</v>
      </c>
      <c r="D4257" s="462" t="s">
        <v>5766</v>
      </c>
      <c r="E4257" s="490"/>
      <c r="F4257" s="490"/>
      <c r="G4257" s="490"/>
      <c r="H4257" s="490"/>
      <c r="I4257" s="490"/>
      <c r="J4257" s="463"/>
    </row>
    <row r="4258" spans="1:10" ht="18" thickBot="1" x14ac:dyDescent="0.35">
      <c r="A4258" s="388"/>
      <c r="B4258" s="397"/>
      <c r="C4258" s="397"/>
      <c r="D4258" s="22">
        <v>100</v>
      </c>
      <c r="E4258" s="22">
        <v>150</v>
      </c>
      <c r="F4258" s="22">
        <v>200</v>
      </c>
      <c r="G4258" s="22">
        <v>250</v>
      </c>
      <c r="H4258" s="22">
        <v>300</v>
      </c>
      <c r="I4258" s="22">
        <v>350</v>
      </c>
      <c r="J4258" s="4">
        <v>400</v>
      </c>
    </row>
    <row r="4259" spans="1:10" x14ac:dyDescent="0.3">
      <c r="A4259" s="386" t="s">
        <v>5794</v>
      </c>
      <c r="B4259" s="21" t="s">
        <v>3200</v>
      </c>
      <c r="C4259" s="22" t="s">
        <v>351</v>
      </c>
      <c r="D4259" s="22">
        <v>184</v>
      </c>
      <c r="E4259" s="22">
        <v>224</v>
      </c>
      <c r="F4259" s="22">
        <v>266</v>
      </c>
      <c r="G4259" s="22">
        <v>304</v>
      </c>
      <c r="H4259" s="22">
        <v>343</v>
      </c>
      <c r="I4259" s="22">
        <v>383</v>
      </c>
      <c r="J4259" s="4">
        <v>437</v>
      </c>
    </row>
    <row r="4260" spans="1:10" x14ac:dyDescent="0.3">
      <c r="A4260" s="387"/>
      <c r="B4260" s="24" t="s">
        <v>3249</v>
      </c>
      <c r="C4260" s="25" t="s">
        <v>682</v>
      </c>
      <c r="D4260" s="25" t="s">
        <v>5795</v>
      </c>
      <c r="E4260" s="25" t="s">
        <v>3020</v>
      </c>
      <c r="F4260" s="25" t="s">
        <v>5796</v>
      </c>
      <c r="G4260" s="25" t="s">
        <v>1910</v>
      </c>
      <c r="H4260" s="25" t="s">
        <v>5797</v>
      </c>
      <c r="I4260" s="25" t="s">
        <v>898</v>
      </c>
      <c r="J4260" s="26" t="s">
        <v>5786</v>
      </c>
    </row>
    <row r="4261" spans="1:10" x14ac:dyDescent="0.3">
      <c r="A4261" s="387"/>
      <c r="B4261" s="24" t="s">
        <v>3604</v>
      </c>
      <c r="C4261" s="25" t="s">
        <v>682</v>
      </c>
      <c r="D4261" s="25" t="s">
        <v>1758</v>
      </c>
      <c r="E4261" s="25" t="s">
        <v>5798</v>
      </c>
      <c r="F4261" s="25" t="s">
        <v>5799</v>
      </c>
      <c r="G4261" s="25" t="s">
        <v>5800</v>
      </c>
      <c r="H4261" s="25" t="s">
        <v>5801</v>
      </c>
      <c r="I4261" s="25" t="s">
        <v>5802</v>
      </c>
      <c r="J4261" s="26" t="s">
        <v>2997</v>
      </c>
    </row>
    <row r="4262" spans="1:10" x14ac:dyDescent="0.3">
      <c r="A4262" s="387"/>
      <c r="B4262" s="24" t="s">
        <v>3104</v>
      </c>
      <c r="C4262" s="25" t="s">
        <v>3380</v>
      </c>
      <c r="D4262" s="25">
        <v>154</v>
      </c>
      <c r="E4262" s="25">
        <v>154</v>
      </c>
      <c r="F4262" s="25">
        <v>154</v>
      </c>
      <c r="G4262" s="25">
        <v>155</v>
      </c>
      <c r="H4262" s="25">
        <v>155</v>
      </c>
      <c r="I4262" s="25">
        <v>155</v>
      </c>
      <c r="J4262" s="26">
        <v>155</v>
      </c>
    </row>
    <row r="4263" spans="1:10" ht="18" thickBot="1" x14ac:dyDescent="0.35">
      <c r="A4263" s="388"/>
      <c r="B4263" s="24" t="s">
        <v>4691</v>
      </c>
      <c r="C4263" s="57"/>
      <c r="D4263" s="57"/>
      <c r="E4263" s="57"/>
      <c r="F4263" s="57"/>
      <c r="G4263" s="57"/>
      <c r="H4263" s="57"/>
      <c r="I4263" s="57"/>
      <c r="J4263" s="26" t="s">
        <v>5777</v>
      </c>
    </row>
    <row r="4264" spans="1:10" ht="18" thickBot="1" x14ac:dyDescent="0.35">
      <c r="A4264" s="392"/>
      <c r="B4264" s="392"/>
      <c r="C4264" s="393"/>
      <c r="D4264" s="27">
        <v>1</v>
      </c>
      <c r="E4264" s="27">
        <v>2</v>
      </c>
      <c r="F4264" s="27">
        <v>3</v>
      </c>
      <c r="G4264" s="27">
        <v>4</v>
      </c>
      <c r="H4264" s="27">
        <v>5</v>
      </c>
      <c r="I4264" s="27">
        <v>6</v>
      </c>
      <c r="J4264" s="5">
        <v>7</v>
      </c>
    </row>
    <row r="4265" spans="1:10" x14ac:dyDescent="0.3">
      <c r="A4265" s="88" t="s">
        <v>5803</v>
      </c>
    </row>
    <row r="4266" spans="1:10" ht="18" thickBot="1" x14ac:dyDescent="0.35">
      <c r="A4266" s="17" t="s">
        <v>5804</v>
      </c>
    </row>
    <row r="4267" spans="1:10" ht="18" thickBot="1" x14ac:dyDescent="0.35">
      <c r="A4267" s="386" t="s">
        <v>0</v>
      </c>
      <c r="B4267" s="396" t="s">
        <v>250</v>
      </c>
      <c r="C4267" s="396" t="s">
        <v>251</v>
      </c>
      <c r="D4267" s="462" t="s">
        <v>5766</v>
      </c>
      <c r="E4267" s="490"/>
      <c r="F4267" s="490"/>
      <c r="G4267" s="490"/>
      <c r="H4267" s="490"/>
      <c r="I4267" s="490"/>
      <c r="J4267" s="463"/>
    </row>
    <row r="4268" spans="1:10" ht="18" thickBot="1" x14ac:dyDescent="0.35">
      <c r="A4268" s="388"/>
      <c r="B4268" s="397"/>
      <c r="C4268" s="397"/>
      <c r="D4268" s="22">
        <v>100</v>
      </c>
      <c r="E4268" s="22">
        <v>150</v>
      </c>
      <c r="F4268" s="22">
        <v>200</v>
      </c>
      <c r="G4268" s="22">
        <v>250</v>
      </c>
      <c r="H4268" s="22">
        <v>300</v>
      </c>
      <c r="I4268" s="22">
        <v>350</v>
      </c>
      <c r="J4268" s="4">
        <v>400</v>
      </c>
    </row>
    <row r="4269" spans="1:10" x14ac:dyDescent="0.3">
      <c r="A4269" s="386" t="s">
        <v>5805</v>
      </c>
      <c r="B4269" s="21" t="s">
        <v>3200</v>
      </c>
      <c r="C4269" s="22" t="s">
        <v>351</v>
      </c>
      <c r="D4269" s="22">
        <v>229</v>
      </c>
      <c r="E4269" s="22">
        <v>281</v>
      </c>
      <c r="F4269" s="22">
        <v>331</v>
      </c>
      <c r="G4269" s="22">
        <v>380</v>
      </c>
      <c r="H4269" s="22">
        <v>422</v>
      </c>
      <c r="I4269" s="22">
        <v>471</v>
      </c>
      <c r="J4269" s="4">
        <v>523</v>
      </c>
    </row>
    <row r="4270" spans="1:10" x14ac:dyDescent="0.3">
      <c r="A4270" s="387"/>
      <c r="B4270" s="24" t="s">
        <v>3249</v>
      </c>
      <c r="C4270" s="25" t="s">
        <v>682</v>
      </c>
      <c r="D4270" s="25" t="s">
        <v>5806</v>
      </c>
      <c r="E4270" s="25" t="s">
        <v>1940</v>
      </c>
      <c r="F4270" s="25" t="s">
        <v>1335</v>
      </c>
      <c r="G4270" s="25" t="s">
        <v>770</v>
      </c>
      <c r="H4270" s="25" t="s">
        <v>5807</v>
      </c>
      <c r="I4270" s="25" t="s">
        <v>5808</v>
      </c>
      <c r="J4270" s="26" t="s">
        <v>793</v>
      </c>
    </row>
    <row r="4271" spans="1:10" x14ac:dyDescent="0.3">
      <c r="A4271" s="387"/>
      <c r="B4271" s="24" t="s">
        <v>3604</v>
      </c>
      <c r="C4271" s="25" t="s">
        <v>682</v>
      </c>
      <c r="D4271" s="25" t="s">
        <v>5809</v>
      </c>
      <c r="E4271" s="25" t="s">
        <v>5810</v>
      </c>
      <c r="F4271" s="25" t="s">
        <v>5782</v>
      </c>
      <c r="G4271" s="25" t="s">
        <v>1460</v>
      </c>
      <c r="H4271" s="25" t="s">
        <v>5811</v>
      </c>
      <c r="I4271" s="25" t="s">
        <v>5812</v>
      </c>
      <c r="J4271" s="26" t="s">
        <v>1929</v>
      </c>
    </row>
    <row r="4272" spans="1:10" x14ac:dyDescent="0.3">
      <c r="A4272" s="387"/>
      <c r="B4272" s="24" t="s">
        <v>3104</v>
      </c>
      <c r="C4272" s="25" t="s">
        <v>3380</v>
      </c>
      <c r="D4272" s="25">
        <v>193</v>
      </c>
      <c r="E4272" s="25">
        <v>193</v>
      </c>
      <c r="F4272" s="25">
        <v>193</v>
      </c>
      <c r="G4272" s="25">
        <v>193</v>
      </c>
      <c r="H4272" s="25">
        <v>190</v>
      </c>
      <c r="I4272" s="25">
        <v>190</v>
      </c>
      <c r="J4272" s="26">
        <v>185</v>
      </c>
    </row>
    <row r="4273" spans="1:10" ht="18" thickBot="1" x14ac:dyDescent="0.35">
      <c r="A4273" s="388"/>
      <c r="B4273" s="24" t="s">
        <v>4691</v>
      </c>
      <c r="C4273" s="57"/>
      <c r="D4273" s="57"/>
      <c r="E4273" s="57"/>
      <c r="F4273" s="57"/>
      <c r="G4273" s="57"/>
      <c r="H4273" s="25" t="s">
        <v>5777</v>
      </c>
      <c r="I4273" s="25" t="s">
        <v>5777</v>
      </c>
      <c r="J4273" s="26" t="s">
        <v>5778</v>
      </c>
    </row>
    <row r="4274" spans="1:10" ht="18" thickBot="1" x14ac:dyDescent="0.35">
      <c r="A4274" s="392"/>
      <c r="B4274" s="392"/>
      <c r="C4274" s="393"/>
      <c r="D4274" s="27">
        <v>1</v>
      </c>
      <c r="E4274" s="27">
        <v>2</v>
      </c>
      <c r="F4274" s="27">
        <v>3</v>
      </c>
      <c r="G4274" s="27">
        <v>4</v>
      </c>
      <c r="H4274" s="27">
        <v>5</v>
      </c>
      <c r="I4274" s="27">
        <v>6</v>
      </c>
      <c r="J4274" s="5">
        <v>7</v>
      </c>
    </row>
    <row r="4275" spans="1:10" ht="18" thickBot="1" x14ac:dyDescent="0.35">
      <c r="A4275" s="17" t="s">
        <v>5813</v>
      </c>
    </row>
    <row r="4276" spans="1:10" ht="18" thickBot="1" x14ac:dyDescent="0.35">
      <c r="A4276" s="386" t="s">
        <v>0</v>
      </c>
      <c r="B4276" s="396" t="s">
        <v>250</v>
      </c>
      <c r="C4276" s="396" t="s">
        <v>251</v>
      </c>
      <c r="D4276" s="462" t="s">
        <v>5766</v>
      </c>
      <c r="E4276" s="490"/>
      <c r="F4276" s="490"/>
      <c r="G4276" s="490"/>
      <c r="H4276" s="490"/>
      <c r="I4276" s="490"/>
      <c r="J4276" s="463"/>
    </row>
    <row r="4277" spans="1:10" ht="18" thickBot="1" x14ac:dyDescent="0.35">
      <c r="A4277" s="388"/>
      <c r="B4277" s="397"/>
      <c r="C4277" s="397"/>
      <c r="D4277" s="22">
        <v>100</v>
      </c>
      <c r="E4277" s="22">
        <v>150</v>
      </c>
      <c r="F4277" s="22">
        <v>200</v>
      </c>
      <c r="G4277" s="22">
        <v>250</v>
      </c>
      <c r="H4277" s="22">
        <v>300</v>
      </c>
      <c r="I4277" s="22">
        <v>350</v>
      </c>
      <c r="J4277" s="4">
        <v>400</v>
      </c>
    </row>
    <row r="4278" spans="1:10" x14ac:dyDescent="0.3">
      <c r="A4278" s="386" t="s">
        <v>5814</v>
      </c>
      <c r="B4278" s="21" t="s">
        <v>3200</v>
      </c>
      <c r="C4278" s="22" t="s">
        <v>351</v>
      </c>
      <c r="D4278" s="22">
        <v>217</v>
      </c>
      <c r="E4278" s="22">
        <v>266</v>
      </c>
      <c r="F4278" s="22">
        <v>314</v>
      </c>
      <c r="G4278" s="22">
        <v>360</v>
      </c>
      <c r="H4278" s="22">
        <v>400</v>
      </c>
      <c r="I4278" s="22">
        <v>433</v>
      </c>
      <c r="J4278" s="4">
        <v>481</v>
      </c>
    </row>
    <row r="4279" spans="1:10" x14ac:dyDescent="0.3">
      <c r="A4279" s="387"/>
      <c r="B4279" s="24" t="s">
        <v>3249</v>
      </c>
      <c r="C4279" s="25" t="s">
        <v>682</v>
      </c>
      <c r="D4279" s="25" t="s">
        <v>1910</v>
      </c>
      <c r="E4279" s="25" t="s">
        <v>889</v>
      </c>
      <c r="F4279" s="25" t="s">
        <v>1940</v>
      </c>
      <c r="G4279" s="25" t="s">
        <v>1335</v>
      </c>
      <c r="H4279" s="25" t="s">
        <v>5815</v>
      </c>
      <c r="I4279" s="25" t="s">
        <v>5787</v>
      </c>
      <c r="J4279" s="26" t="s">
        <v>748</v>
      </c>
    </row>
    <row r="4280" spans="1:10" x14ac:dyDescent="0.3">
      <c r="A4280" s="387"/>
      <c r="B4280" s="24" t="s">
        <v>3604</v>
      </c>
      <c r="C4280" s="25" t="s">
        <v>682</v>
      </c>
      <c r="D4280" s="25" t="s">
        <v>2113</v>
      </c>
      <c r="E4280" s="25" t="s">
        <v>4902</v>
      </c>
      <c r="F4280" s="25" t="s">
        <v>1645</v>
      </c>
      <c r="G4280" s="25" t="s">
        <v>5816</v>
      </c>
      <c r="H4280" s="25" t="s">
        <v>5494</v>
      </c>
      <c r="I4280" s="25" t="s">
        <v>1271</v>
      </c>
      <c r="J4280" s="26" t="s">
        <v>5792</v>
      </c>
    </row>
    <row r="4281" spans="1:10" x14ac:dyDescent="0.3">
      <c r="A4281" s="387"/>
      <c r="B4281" s="24" t="s">
        <v>3104</v>
      </c>
      <c r="C4281" s="25" t="s">
        <v>3380</v>
      </c>
      <c r="D4281" s="25">
        <v>183</v>
      </c>
      <c r="E4281" s="25">
        <v>183</v>
      </c>
      <c r="F4281" s="25">
        <v>183</v>
      </c>
      <c r="G4281" s="25">
        <v>183</v>
      </c>
      <c r="H4281" s="25">
        <v>180</v>
      </c>
      <c r="I4281" s="25">
        <v>175</v>
      </c>
      <c r="J4281" s="26">
        <v>170</v>
      </c>
    </row>
    <row r="4282" spans="1:10" ht="18" thickBot="1" x14ac:dyDescent="0.35">
      <c r="A4282" s="388"/>
      <c r="B4282" s="24" t="s">
        <v>4691</v>
      </c>
      <c r="C4282" s="57"/>
      <c r="D4282" s="57"/>
      <c r="E4282" s="57"/>
      <c r="F4282" s="57"/>
      <c r="G4282" s="57"/>
      <c r="H4282" s="25" t="s">
        <v>5777</v>
      </c>
      <c r="I4282" s="25" t="s">
        <v>5777</v>
      </c>
      <c r="J4282" s="26" t="s">
        <v>5778</v>
      </c>
    </row>
    <row r="4283" spans="1:10" ht="18" thickBot="1" x14ac:dyDescent="0.35">
      <c r="A4283" s="392"/>
      <c r="B4283" s="392"/>
      <c r="C4283" s="393"/>
      <c r="D4283" s="27">
        <v>1</v>
      </c>
      <c r="E4283" s="27">
        <v>2</v>
      </c>
      <c r="F4283" s="27">
        <v>3</v>
      </c>
      <c r="G4283" s="27">
        <v>4</v>
      </c>
      <c r="H4283" s="27">
        <v>5</v>
      </c>
      <c r="I4283" s="27">
        <v>6</v>
      </c>
      <c r="J4283" s="5">
        <v>7</v>
      </c>
    </row>
    <row r="4284" spans="1:10" ht="18" thickBot="1" x14ac:dyDescent="0.35">
      <c r="A4284" s="17" t="s">
        <v>5817</v>
      </c>
    </row>
    <row r="4285" spans="1:10" ht="18" thickBot="1" x14ac:dyDescent="0.35">
      <c r="A4285" s="386" t="s">
        <v>0</v>
      </c>
      <c r="B4285" s="396" t="s">
        <v>250</v>
      </c>
      <c r="C4285" s="396" t="s">
        <v>251</v>
      </c>
      <c r="D4285" s="462" t="s">
        <v>5766</v>
      </c>
      <c r="E4285" s="490"/>
      <c r="F4285" s="490"/>
      <c r="G4285" s="490"/>
      <c r="H4285" s="490"/>
      <c r="I4285" s="490"/>
      <c r="J4285" s="463"/>
    </row>
    <row r="4286" spans="1:10" ht="18" thickBot="1" x14ac:dyDescent="0.35">
      <c r="A4286" s="388"/>
      <c r="B4286" s="397"/>
      <c r="C4286" s="397"/>
      <c r="D4286" s="22">
        <v>100</v>
      </c>
      <c r="E4286" s="22">
        <v>150</v>
      </c>
      <c r="F4286" s="22">
        <v>200</v>
      </c>
      <c r="G4286" s="22">
        <v>250</v>
      </c>
      <c r="H4286" s="22">
        <v>300</v>
      </c>
      <c r="I4286" s="22">
        <v>350</v>
      </c>
      <c r="J4286" s="4">
        <v>400</v>
      </c>
    </row>
    <row r="4287" spans="1:10" x14ac:dyDescent="0.3">
      <c r="A4287" s="386" t="s">
        <v>5818</v>
      </c>
      <c r="B4287" s="21" t="s">
        <v>3200</v>
      </c>
      <c r="C4287" s="22" t="s">
        <v>351</v>
      </c>
      <c r="D4287" s="22">
        <v>205</v>
      </c>
      <c r="E4287" s="22">
        <v>250</v>
      </c>
      <c r="F4287" s="22">
        <v>296</v>
      </c>
      <c r="G4287" s="22">
        <v>340</v>
      </c>
      <c r="H4287" s="22">
        <v>384</v>
      </c>
      <c r="I4287" s="22">
        <v>421</v>
      </c>
      <c r="J4287" s="4">
        <v>481</v>
      </c>
    </row>
    <row r="4288" spans="1:10" x14ac:dyDescent="0.3">
      <c r="A4288" s="387"/>
      <c r="B4288" s="24" t="s">
        <v>3249</v>
      </c>
      <c r="C4288" s="25" t="s">
        <v>682</v>
      </c>
      <c r="D4288" s="25" t="s">
        <v>1802</v>
      </c>
      <c r="E4288" s="25" t="s">
        <v>1998</v>
      </c>
      <c r="F4288" s="25" t="s">
        <v>889</v>
      </c>
      <c r="G4288" s="25" t="s">
        <v>1150</v>
      </c>
      <c r="H4288" s="25" t="s">
        <v>5786</v>
      </c>
      <c r="I4288" s="25" t="s">
        <v>765</v>
      </c>
      <c r="J4288" s="26" t="s">
        <v>748</v>
      </c>
    </row>
    <row r="4289" spans="1:10" x14ac:dyDescent="0.3">
      <c r="A4289" s="387"/>
      <c r="B4289" s="24" t="s">
        <v>3604</v>
      </c>
      <c r="C4289" s="25" t="s">
        <v>682</v>
      </c>
      <c r="D4289" s="25" t="s">
        <v>2669</v>
      </c>
      <c r="E4289" s="25" t="s">
        <v>5819</v>
      </c>
      <c r="F4289" s="25" t="s">
        <v>5820</v>
      </c>
      <c r="G4289" s="25" t="s">
        <v>5821</v>
      </c>
      <c r="H4289" s="25" t="s">
        <v>2997</v>
      </c>
      <c r="I4289" s="25" t="s">
        <v>5822</v>
      </c>
      <c r="J4289" s="26" t="s">
        <v>1387</v>
      </c>
    </row>
    <row r="4290" spans="1:10" x14ac:dyDescent="0.3">
      <c r="A4290" s="387"/>
      <c r="B4290" s="24" t="s">
        <v>3104</v>
      </c>
      <c r="C4290" s="25" t="s">
        <v>3380</v>
      </c>
      <c r="D4290" s="25">
        <v>172</v>
      </c>
      <c r="E4290" s="25">
        <v>173</v>
      </c>
      <c r="F4290" s="25">
        <v>173</v>
      </c>
      <c r="G4290" s="25">
        <v>173</v>
      </c>
      <c r="H4290" s="25">
        <v>173</v>
      </c>
      <c r="I4290" s="25">
        <v>170</v>
      </c>
      <c r="J4290" s="26">
        <v>170</v>
      </c>
    </row>
    <row r="4291" spans="1:10" ht="18" thickBot="1" x14ac:dyDescent="0.35">
      <c r="A4291" s="388"/>
      <c r="B4291" s="24" t="s">
        <v>4691</v>
      </c>
      <c r="C4291" s="57"/>
      <c r="D4291" s="57"/>
      <c r="E4291" s="57"/>
      <c r="F4291" s="57"/>
      <c r="G4291" s="57"/>
      <c r="H4291" s="57"/>
      <c r="I4291" s="25" t="s">
        <v>5777</v>
      </c>
      <c r="J4291" s="26" t="s">
        <v>5777</v>
      </c>
    </row>
    <row r="4292" spans="1:10" ht="18" thickBot="1" x14ac:dyDescent="0.35">
      <c r="A4292" s="392"/>
      <c r="B4292" s="392"/>
      <c r="C4292" s="393"/>
      <c r="D4292" s="27">
        <v>1</v>
      </c>
      <c r="E4292" s="27">
        <v>2</v>
      </c>
      <c r="F4292" s="27">
        <v>3</v>
      </c>
      <c r="G4292" s="27">
        <v>4</v>
      </c>
      <c r="H4292" s="27">
        <v>5</v>
      </c>
      <c r="I4292" s="27">
        <v>6</v>
      </c>
      <c r="J4292" s="5">
        <v>7</v>
      </c>
    </row>
    <row r="4293" spans="1:10" ht="18" thickBot="1" x14ac:dyDescent="0.35">
      <c r="A4293" s="17" t="s">
        <v>5823</v>
      </c>
    </row>
    <row r="4294" spans="1:10" ht="18" thickBot="1" x14ac:dyDescent="0.35">
      <c r="A4294" s="386" t="s">
        <v>0</v>
      </c>
      <c r="B4294" s="396" t="s">
        <v>250</v>
      </c>
      <c r="C4294" s="396" t="s">
        <v>251</v>
      </c>
      <c r="D4294" s="462" t="s">
        <v>5766</v>
      </c>
      <c r="E4294" s="490"/>
      <c r="F4294" s="490"/>
      <c r="G4294" s="490"/>
      <c r="H4294" s="490"/>
      <c r="I4294" s="490"/>
      <c r="J4294" s="463"/>
    </row>
    <row r="4295" spans="1:10" ht="18" thickBot="1" x14ac:dyDescent="0.35">
      <c r="A4295" s="388"/>
      <c r="B4295" s="397"/>
      <c r="C4295" s="397"/>
      <c r="D4295" s="22">
        <v>100</v>
      </c>
      <c r="E4295" s="22">
        <v>150</v>
      </c>
      <c r="F4295" s="22">
        <v>200</v>
      </c>
      <c r="G4295" s="22">
        <v>250</v>
      </c>
      <c r="H4295" s="22">
        <v>300</v>
      </c>
      <c r="I4295" s="22">
        <v>350</v>
      </c>
      <c r="J4295" s="4">
        <v>400</v>
      </c>
    </row>
    <row r="4296" spans="1:10" x14ac:dyDescent="0.3">
      <c r="A4296" s="386" t="s">
        <v>5824</v>
      </c>
      <c r="B4296" s="21" t="s">
        <v>3200</v>
      </c>
      <c r="C4296" s="22" t="s">
        <v>351</v>
      </c>
      <c r="D4296" s="22">
        <v>193</v>
      </c>
      <c r="E4296" s="22">
        <v>236</v>
      </c>
      <c r="F4296" s="22">
        <v>279</v>
      </c>
      <c r="G4296" s="22">
        <v>320</v>
      </c>
      <c r="H4296" s="22">
        <v>362</v>
      </c>
      <c r="I4296" s="22">
        <v>396</v>
      </c>
      <c r="J4296" s="4">
        <v>452</v>
      </c>
    </row>
    <row r="4297" spans="1:10" x14ac:dyDescent="0.3">
      <c r="A4297" s="387"/>
      <c r="B4297" s="24" t="s">
        <v>3249</v>
      </c>
      <c r="C4297" s="25" t="s">
        <v>682</v>
      </c>
      <c r="D4297" s="25" t="s">
        <v>5825</v>
      </c>
      <c r="E4297" s="25" t="s">
        <v>1802</v>
      </c>
      <c r="F4297" s="25" t="s">
        <v>1910</v>
      </c>
      <c r="G4297" s="25" t="s">
        <v>5806</v>
      </c>
      <c r="H4297" s="25" t="s">
        <v>1223</v>
      </c>
      <c r="I4297" s="25" t="s">
        <v>1309</v>
      </c>
      <c r="J4297" s="26" t="s">
        <v>765</v>
      </c>
    </row>
    <row r="4298" spans="1:10" x14ac:dyDescent="0.3">
      <c r="A4298" s="387"/>
      <c r="B4298" s="24" t="s">
        <v>3604</v>
      </c>
      <c r="C4298" s="25" t="s">
        <v>682</v>
      </c>
      <c r="D4298" s="25" t="s">
        <v>5826</v>
      </c>
      <c r="E4298" s="25" t="s">
        <v>2669</v>
      </c>
      <c r="F4298" s="25" t="s">
        <v>5800</v>
      </c>
      <c r="G4298" s="25" t="s">
        <v>5801</v>
      </c>
      <c r="H4298" s="25" t="s">
        <v>786</v>
      </c>
      <c r="I4298" s="25" t="s">
        <v>795</v>
      </c>
      <c r="J4298" s="26" t="s">
        <v>5822</v>
      </c>
    </row>
    <row r="4299" spans="1:10" x14ac:dyDescent="0.3">
      <c r="A4299" s="387"/>
      <c r="B4299" s="24" t="s">
        <v>3104</v>
      </c>
      <c r="C4299" s="25" t="s">
        <v>3380</v>
      </c>
      <c r="D4299" s="25">
        <v>162</v>
      </c>
      <c r="E4299" s="25">
        <v>162</v>
      </c>
      <c r="F4299" s="25">
        <v>162</v>
      </c>
      <c r="G4299" s="25">
        <v>163</v>
      </c>
      <c r="H4299" s="25">
        <v>163</v>
      </c>
      <c r="I4299" s="25">
        <v>160</v>
      </c>
      <c r="J4299" s="26">
        <v>160</v>
      </c>
    </row>
    <row r="4300" spans="1:10" ht="18" thickBot="1" x14ac:dyDescent="0.35">
      <c r="A4300" s="388"/>
      <c r="B4300" s="24" t="s">
        <v>4691</v>
      </c>
      <c r="C4300" s="57"/>
      <c r="D4300" s="57"/>
      <c r="E4300" s="57"/>
      <c r="F4300" s="57"/>
      <c r="G4300" s="57"/>
      <c r="H4300" s="57"/>
      <c r="I4300" s="25" t="s">
        <v>5777</v>
      </c>
      <c r="J4300" s="26" t="s">
        <v>5777</v>
      </c>
    </row>
    <row r="4301" spans="1:10" ht="18" thickBot="1" x14ac:dyDescent="0.35">
      <c r="A4301" s="392"/>
      <c r="B4301" s="392"/>
      <c r="C4301" s="393"/>
      <c r="D4301" s="27">
        <v>1</v>
      </c>
      <c r="E4301" s="27">
        <v>2</v>
      </c>
      <c r="F4301" s="27">
        <v>3</v>
      </c>
      <c r="G4301" s="27">
        <v>4</v>
      </c>
      <c r="H4301" s="27">
        <v>5</v>
      </c>
      <c r="I4301" s="27">
        <v>6</v>
      </c>
      <c r="J4301" s="5">
        <v>7</v>
      </c>
    </row>
    <row r="4302" spans="1:10" x14ac:dyDescent="0.3">
      <c r="A4302" s="88" t="s">
        <v>5827</v>
      </c>
    </row>
    <row r="4303" spans="1:10" ht="18" thickBot="1" x14ac:dyDescent="0.35">
      <c r="A4303" s="17" t="s">
        <v>5828</v>
      </c>
    </row>
    <row r="4304" spans="1:10" ht="18" thickBot="1" x14ac:dyDescent="0.35">
      <c r="A4304" s="386" t="s">
        <v>0</v>
      </c>
      <c r="B4304" s="396" t="s">
        <v>250</v>
      </c>
      <c r="C4304" s="396" t="s">
        <v>251</v>
      </c>
      <c r="D4304" s="462" t="s">
        <v>5766</v>
      </c>
      <c r="E4304" s="490"/>
      <c r="F4304" s="490"/>
      <c r="G4304" s="490"/>
      <c r="H4304" s="490"/>
      <c r="I4304" s="490"/>
      <c r="J4304" s="463"/>
    </row>
    <row r="4305" spans="1:10" ht="18" thickBot="1" x14ac:dyDescent="0.35">
      <c r="A4305" s="388"/>
      <c r="B4305" s="397"/>
      <c r="C4305" s="397"/>
      <c r="D4305" s="46">
        <v>100</v>
      </c>
      <c r="E4305" s="46">
        <v>150</v>
      </c>
      <c r="F4305" s="46">
        <v>200</v>
      </c>
      <c r="G4305" s="46">
        <v>250</v>
      </c>
      <c r="H4305" s="46">
        <v>300</v>
      </c>
      <c r="I4305" s="46">
        <v>350</v>
      </c>
      <c r="J4305" s="46">
        <v>400</v>
      </c>
    </row>
    <row r="4306" spans="1:10" x14ac:dyDescent="0.3">
      <c r="A4306" s="386" t="s">
        <v>5829</v>
      </c>
      <c r="B4306" s="49" t="s">
        <v>3200</v>
      </c>
      <c r="C4306" s="48" t="s">
        <v>351</v>
      </c>
      <c r="D4306" s="48">
        <v>238</v>
      </c>
      <c r="E4306" s="48">
        <v>291</v>
      </c>
      <c r="F4306" s="48">
        <v>343</v>
      </c>
      <c r="G4306" s="48">
        <v>394</v>
      </c>
      <c r="H4306" s="48">
        <v>433</v>
      </c>
      <c r="I4306" s="48">
        <v>471</v>
      </c>
      <c r="J4306" s="48">
        <v>523</v>
      </c>
    </row>
    <row r="4307" spans="1:10" x14ac:dyDescent="0.3">
      <c r="A4307" s="387"/>
      <c r="B4307" s="49" t="s">
        <v>3249</v>
      </c>
      <c r="C4307" s="48" t="s">
        <v>682</v>
      </c>
      <c r="D4307" s="48" t="s">
        <v>1300</v>
      </c>
      <c r="E4307" s="48" t="s">
        <v>1269</v>
      </c>
      <c r="F4307" s="48" t="s">
        <v>831</v>
      </c>
      <c r="G4307" s="48" t="s">
        <v>5830</v>
      </c>
      <c r="H4307" s="48" t="s">
        <v>5771</v>
      </c>
      <c r="I4307" s="48" t="s">
        <v>5808</v>
      </c>
      <c r="J4307" s="48" t="s">
        <v>793</v>
      </c>
    </row>
    <row r="4308" spans="1:10" x14ac:dyDescent="0.3">
      <c r="A4308" s="387"/>
      <c r="B4308" s="49" t="s">
        <v>3604</v>
      </c>
      <c r="C4308" s="48" t="s">
        <v>682</v>
      </c>
      <c r="D4308" s="48" t="s">
        <v>5831</v>
      </c>
      <c r="E4308" s="48" t="s">
        <v>5791</v>
      </c>
      <c r="F4308" s="48" t="s">
        <v>761</v>
      </c>
      <c r="G4308" s="48" t="s">
        <v>1232</v>
      </c>
      <c r="H4308" s="48" t="s">
        <v>1387</v>
      </c>
      <c r="I4308" s="48" t="s">
        <v>5812</v>
      </c>
      <c r="J4308" s="48" t="s">
        <v>1929</v>
      </c>
    </row>
    <row r="4309" spans="1:10" x14ac:dyDescent="0.3">
      <c r="A4309" s="387"/>
      <c r="B4309" s="49" t="s">
        <v>3104</v>
      </c>
      <c r="C4309" s="48" t="s">
        <v>3380</v>
      </c>
      <c r="D4309" s="48">
        <v>200</v>
      </c>
      <c r="E4309" s="48">
        <v>200</v>
      </c>
      <c r="F4309" s="48">
        <v>200</v>
      </c>
      <c r="G4309" s="48">
        <v>200</v>
      </c>
      <c r="H4309" s="48">
        <v>195</v>
      </c>
      <c r="I4309" s="48">
        <v>190</v>
      </c>
      <c r="J4309" s="48">
        <v>185</v>
      </c>
    </row>
    <row r="4310" spans="1:10" ht="18" thickBot="1" x14ac:dyDescent="0.35">
      <c r="A4310" s="388"/>
      <c r="B4310" s="3" t="s">
        <v>4691</v>
      </c>
      <c r="C4310" s="64"/>
      <c r="D4310" s="64"/>
      <c r="E4310" s="64"/>
      <c r="F4310" s="64"/>
      <c r="G4310" s="64"/>
      <c r="H4310" s="46" t="s">
        <v>5832</v>
      </c>
      <c r="I4310" s="46" t="s">
        <v>5778</v>
      </c>
      <c r="J4310" s="46" t="s">
        <v>5778</v>
      </c>
    </row>
    <row r="4311" spans="1:10" ht="18" thickBot="1" x14ac:dyDescent="0.35">
      <c r="A4311" s="384"/>
      <c r="B4311" s="384"/>
      <c r="C4311" s="385"/>
      <c r="D4311" s="46">
        <v>1</v>
      </c>
      <c r="E4311" s="46">
        <v>2</v>
      </c>
      <c r="F4311" s="46">
        <v>3</v>
      </c>
      <c r="G4311" s="46">
        <v>4</v>
      </c>
      <c r="H4311" s="46">
        <v>5</v>
      </c>
      <c r="I4311" s="46">
        <v>6</v>
      </c>
      <c r="J4311" s="46">
        <v>7</v>
      </c>
    </row>
    <row r="4312" spans="1:10" ht="18" thickBot="1" x14ac:dyDescent="0.35">
      <c r="A4312" s="17" t="s">
        <v>5833</v>
      </c>
    </row>
    <row r="4313" spans="1:10" ht="18" thickBot="1" x14ac:dyDescent="0.35">
      <c r="A4313" s="386" t="s">
        <v>0</v>
      </c>
      <c r="B4313" s="396" t="s">
        <v>250</v>
      </c>
      <c r="C4313" s="396" t="s">
        <v>251</v>
      </c>
      <c r="D4313" s="462" t="s">
        <v>5766</v>
      </c>
      <c r="E4313" s="490"/>
      <c r="F4313" s="490"/>
      <c r="G4313" s="490"/>
      <c r="H4313" s="490"/>
      <c r="I4313" s="490"/>
      <c r="J4313" s="463"/>
    </row>
    <row r="4314" spans="1:10" ht="18" thickBot="1" x14ac:dyDescent="0.35">
      <c r="A4314" s="388"/>
      <c r="B4314" s="397"/>
      <c r="C4314" s="397"/>
      <c r="D4314" s="46">
        <v>100</v>
      </c>
      <c r="E4314" s="46">
        <v>150</v>
      </c>
      <c r="F4314" s="46">
        <v>200</v>
      </c>
      <c r="G4314" s="46">
        <v>250</v>
      </c>
      <c r="H4314" s="46">
        <v>300</v>
      </c>
      <c r="I4314" s="46">
        <v>350</v>
      </c>
      <c r="J4314" s="46">
        <v>400</v>
      </c>
    </row>
    <row r="4315" spans="1:10" x14ac:dyDescent="0.3">
      <c r="A4315" s="386" t="s">
        <v>5834</v>
      </c>
      <c r="B4315" s="49" t="s">
        <v>3200</v>
      </c>
      <c r="C4315" s="48" t="s">
        <v>351</v>
      </c>
      <c r="D4315" s="48">
        <v>227</v>
      </c>
      <c r="E4315" s="48">
        <v>278</v>
      </c>
      <c r="F4315" s="48">
        <v>327</v>
      </c>
      <c r="G4315" s="48">
        <v>376</v>
      </c>
      <c r="H4315" s="48">
        <v>411</v>
      </c>
      <c r="I4315" s="48">
        <v>458</v>
      </c>
      <c r="J4315" s="48">
        <v>509</v>
      </c>
    </row>
    <row r="4316" spans="1:10" x14ac:dyDescent="0.3">
      <c r="A4316" s="387"/>
      <c r="B4316" s="49" t="s">
        <v>3249</v>
      </c>
      <c r="C4316" s="48" t="s">
        <v>682</v>
      </c>
      <c r="D4316" s="48" t="s">
        <v>1472</v>
      </c>
      <c r="E4316" s="48" t="s">
        <v>759</v>
      </c>
      <c r="F4316" s="48" t="s">
        <v>5786</v>
      </c>
      <c r="G4316" s="48" t="s">
        <v>5398</v>
      </c>
      <c r="H4316" s="48" t="s">
        <v>5770</v>
      </c>
      <c r="I4316" s="48" t="s">
        <v>1394</v>
      </c>
      <c r="J4316" s="48" t="s">
        <v>5835</v>
      </c>
    </row>
    <row r="4317" spans="1:10" x14ac:dyDescent="0.3">
      <c r="A4317" s="387"/>
      <c r="B4317" s="49" t="s">
        <v>3604</v>
      </c>
      <c r="C4317" s="48" t="s">
        <v>682</v>
      </c>
      <c r="D4317" s="48" t="s">
        <v>5819</v>
      </c>
      <c r="E4317" s="48" t="s">
        <v>3022</v>
      </c>
      <c r="F4317" s="48" t="s">
        <v>5836</v>
      </c>
      <c r="G4317" s="48" t="s">
        <v>5837</v>
      </c>
      <c r="H4317" s="48" t="s">
        <v>1549</v>
      </c>
      <c r="I4317" s="48" t="s">
        <v>5776</v>
      </c>
      <c r="J4317" s="48" t="s">
        <v>5838</v>
      </c>
    </row>
    <row r="4318" spans="1:10" x14ac:dyDescent="0.3">
      <c r="A4318" s="387"/>
      <c r="B4318" s="49" t="s">
        <v>3104</v>
      </c>
      <c r="C4318" s="48" t="s">
        <v>3380</v>
      </c>
      <c r="D4318" s="48">
        <v>191</v>
      </c>
      <c r="E4318" s="48">
        <v>191</v>
      </c>
      <c r="F4318" s="48">
        <v>191</v>
      </c>
      <c r="G4318" s="48">
        <v>191</v>
      </c>
      <c r="H4318" s="48">
        <v>185</v>
      </c>
      <c r="I4318" s="48">
        <v>185</v>
      </c>
      <c r="J4318" s="48">
        <v>180</v>
      </c>
    </row>
    <row r="4319" spans="1:10" ht="18" thickBot="1" x14ac:dyDescent="0.35">
      <c r="A4319" s="388"/>
      <c r="B4319" s="3" t="s">
        <v>4691</v>
      </c>
      <c r="C4319" s="64"/>
      <c r="D4319" s="64"/>
      <c r="E4319" s="64"/>
      <c r="F4319" s="64"/>
      <c r="G4319" s="64"/>
      <c r="H4319" s="46" t="s">
        <v>5832</v>
      </c>
      <c r="I4319" s="46" t="s">
        <v>5832</v>
      </c>
      <c r="J4319" s="46" t="s">
        <v>5778</v>
      </c>
    </row>
    <row r="4320" spans="1:10" ht="18" thickBot="1" x14ac:dyDescent="0.35">
      <c r="A4320" s="392"/>
      <c r="B4320" s="392"/>
      <c r="C4320" s="393"/>
      <c r="D4320" s="46">
        <v>1</v>
      </c>
      <c r="E4320" s="46">
        <v>2</v>
      </c>
      <c r="F4320" s="46">
        <v>3</v>
      </c>
      <c r="G4320" s="46">
        <v>4</v>
      </c>
      <c r="H4320" s="46">
        <v>5</v>
      </c>
      <c r="I4320" s="46">
        <v>6</v>
      </c>
      <c r="J4320" s="46">
        <v>7</v>
      </c>
    </row>
    <row r="4321" spans="1:10" ht="18" thickBot="1" x14ac:dyDescent="0.35">
      <c r="A4321" s="17" t="s">
        <v>5839</v>
      </c>
    </row>
    <row r="4322" spans="1:10" ht="18" thickBot="1" x14ac:dyDescent="0.35">
      <c r="A4322" s="386" t="s">
        <v>0</v>
      </c>
      <c r="B4322" s="396" t="s">
        <v>250</v>
      </c>
      <c r="C4322" s="396" t="s">
        <v>251</v>
      </c>
      <c r="D4322" s="462" t="s">
        <v>5766</v>
      </c>
      <c r="E4322" s="490"/>
      <c r="F4322" s="490"/>
      <c r="G4322" s="490"/>
      <c r="H4322" s="490"/>
      <c r="I4322" s="490"/>
      <c r="J4322" s="463"/>
    </row>
    <row r="4323" spans="1:10" ht="18" thickBot="1" x14ac:dyDescent="0.35">
      <c r="A4323" s="388"/>
      <c r="B4323" s="397"/>
      <c r="C4323" s="397"/>
      <c r="D4323" s="46">
        <v>100</v>
      </c>
      <c r="E4323" s="46">
        <v>150</v>
      </c>
      <c r="F4323" s="46">
        <v>200</v>
      </c>
      <c r="G4323" s="46">
        <v>250</v>
      </c>
      <c r="H4323" s="46">
        <v>300</v>
      </c>
      <c r="I4323" s="46">
        <v>350</v>
      </c>
      <c r="J4323" s="46">
        <v>400</v>
      </c>
    </row>
    <row r="4324" spans="1:10" x14ac:dyDescent="0.3">
      <c r="A4324" s="386" t="s">
        <v>5840</v>
      </c>
      <c r="B4324" s="49" t="s">
        <v>3200</v>
      </c>
      <c r="C4324" s="48" t="s">
        <v>351</v>
      </c>
      <c r="D4324" s="48">
        <v>215</v>
      </c>
      <c r="E4324" s="48">
        <v>263</v>
      </c>
      <c r="F4324" s="48">
        <v>310</v>
      </c>
      <c r="G4324" s="48">
        <v>356</v>
      </c>
      <c r="H4324" s="48">
        <v>400</v>
      </c>
      <c r="I4324" s="48">
        <v>433</v>
      </c>
      <c r="J4324" s="48">
        <v>481</v>
      </c>
    </row>
    <row r="4325" spans="1:10" x14ac:dyDescent="0.3">
      <c r="A4325" s="387"/>
      <c r="B4325" s="49" t="s">
        <v>3249</v>
      </c>
      <c r="C4325" s="48" t="s">
        <v>682</v>
      </c>
      <c r="D4325" s="48" t="s">
        <v>5841</v>
      </c>
      <c r="E4325" s="48" t="s">
        <v>5797</v>
      </c>
      <c r="F4325" s="48" t="s">
        <v>759</v>
      </c>
      <c r="G4325" s="48" t="s">
        <v>799</v>
      </c>
      <c r="H4325" s="48" t="s">
        <v>5815</v>
      </c>
      <c r="I4325" s="48" t="s">
        <v>5787</v>
      </c>
      <c r="J4325" s="48" t="s">
        <v>748</v>
      </c>
    </row>
    <row r="4326" spans="1:10" x14ac:dyDescent="0.3">
      <c r="A4326" s="387"/>
      <c r="B4326" s="49" t="s">
        <v>3604</v>
      </c>
      <c r="C4326" s="48" t="s">
        <v>682</v>
      </c>
      <c r="D4326" s="48" t="s">
        <v>5842</v>
      </c>
      <c r="E4326" s="48" t="s">
        <v>1695</v>
      </c>
      <c r="F4326" s="48" t="s">
        <v>5843</v>
      </c>
      <c r="G4326" s="48" t="s">
        <v>5783</v>
      </c>
      <c r="H4326" s="48" t="s">
        <v>1706</v>
      </c>
      <c r="I4326" s="48" t="s">
        <v>5844</v>
      </c>
      <c r="J4326" s="48" t="s">
        <v>1387</v>
      </c>
    </row>
    <row r="4327" spans="1:10" x14ac:dyDescent="0.3">
      <c r="A4327" s="387"/>
      <c r="B4327" s="49" t="s">
        <v>3104</v>
      </c>
      <c r="C4327" s="48" t="s">
        <v>3380</v>
      </c>
      <c r="D4327" s="48">
        <v>180</v>
      </c>
      <c r="E4327" s="48">
        <v>181</v>
      </c>
      <c r="F4327" s="48">
        <v>181</v>
      </c>
      <c r="G4327" s="48">
        <v>181</v>
      </c>
      <c r="H4327" s="48">
        <v>180</v>
      </c>
      <c r="I4327" s="48">
        <v>175</v>
      </c>
      <c r="J4327" s="48">
        <v>170</v>
      </c>
    </row>
    <row r="4328" spans="1:10" ht="18" thickBot="1" x14ac:dyDescent="0.35">
      <c r="A4328" s="388"/>
      <c r="B4328" s="3" t="s">
        <v>4691</v>
      </c>
      <c r="C4328" s="64"/>
      <c r="D4328" s="64"/>
      <c r="E4328" s="64"/>
      <c r="F4328" s="64"/>
      <c r="G4328" s="64"/>
      <c r="H4328" s="46" t="s">
        <v>5832</v>
      </c>
      <c r="I4328" s="46" t="s">
        <v>5832</v>
      </c>
      <c r="J4328" s="46" t="s">
        <v>5778</v>
      </c>
    </row>
    <row r="4329" spans="1:10" ht="18" thickBot="1" x14ac:dyDescent="0.35">
      <c r="A4329" s="384"/>
      <c r="B4329" s="384"/>
      <c r="C4329" s="385"/>
      <c r="D4329" s="46">
        <v>1</v>
      </c>
      <c r="E4329" s="46">
        <v>2</v>
      </c>
      <c r="F4329" s="46">
        <v>3</v>
      </c>
      <c r="G4329" s="46">
        <v>4</v>
      </c>
      <c r="H4329" s="46">
        <v>5</v>
      </c>
      <c r="I4329" s="46">
        <v>6</v>
      </c>
      <c r="J4329" s="46">
        <v>7</v>
      </c>
    </row>
    <row r="4330" spans="1:10" ht="18" thickBot="1" x14ac:dyDescent="0.35">
      <c r="A4330" s="17" t="s">
        <v>5845</v>
      </c>
    </row>
    <row r="4331" spans="1:10" ht="18" thickBot="1" x14ac:dyDescent="0.35">
      <c r="A4331" s="386" t="s">
        <v>0</v>
      </c>
      <c r="B4331" s="396" t="s">
        <v>250</v>
      </c>
      <c r="C4331" s="396" t="s">
        <v>251</v>
      </c>
      <c r="D4331" s="462" t="s">
        <v>5766</v>
      </c>
      <c r="E4331" s="490"/>
      <c r="F4331" s="490"/>
      <c r="G4331" s="490"/>
      <c r="H4331" s="490"/>
      <c r="I4331" s="490"/>
      <c r="J4331" s="463"/>
    </row>
    <row r="4332" spans="1:10" ht="18" thickBot="1" x14ac:dyDescent="0.35">
      <c r="A4332" s="388"/>
      <c r="B4332" s="397"/>
      <c r="C4332" s="397"/>
      <c r="D4332" s="46">
        <v>100</v>
      </c>
      <c r="E4332" s="46">
        <v>150</v>
      </c>
      <c r="F4332" s="46">
        <v>200</v>
      </c>
      <c r="G4332" s="46">
        <v>250</v>
      </c>
      <c r="H4332" s="46">
        <v>300</v>
      </c>
      <c r="I4332" s="46">
        <v>350</v>
      </c>
      <c r="J4332" s="46">
        <v>400</v>
      </c>
    </row>
    <row r="4333" spans="1:10" x14ac:dyDescent="0.3">
      <c r="A4333" s="386" t="s">
        <v>5846</v>
      </c>
      <c r="B4333" s="49" t="s">
        <v>3200</v>
      </c>
      <c r="C4333" s="48" t="s">
        <v>351</v>
      </c>
      <c r="D4333" s="48">
        <v>203</v>
      </c>
      <c r="E4333" s="48">
        <v>247</v>
      </c>
      <c r="F4333" s="48">
        <v>293</v>
      </c>
      <c r="G4333" s="48">
        <v>336</v>
      </c>
      <c r="H4333" s="48">
        <v>379</v>
      </c>
      <c r="I4333" s="48">
        <v>396</v>
      </c>
      <c r="J4333" s="48">
        <v>452</v>
      </c>
    </row>
    <row r="4334" spans="1:10" x14ac:dyDescent="0.3">
      <c r="A4334" s="387"/>
      <c r="B4334" s="49" t="s">
        <v>3249</v>
      </c>
      <c r="C4334" s="48" t="s">
        <v>682</v>
      </c>
      <c r="D4334" s="48" t="s">
        <v>1972</v>
      </c>
      <c r="E4334" s="48" t="s">
        <v>1261</v>
      </c>
      <c r="F4334" s="48" t="s">
        <v>5797</v>
      </c>
      <c r="G4334" s="48" t="s">
        <v>1223</v>
      </c>
      <c r="H4334" s="48" t="s">
        <v>1269</v>
      </c>
      <c r="I4334" s="48" t="s">
        <v>1309</v>
      </c>
      <c r="J4334" s="48" t="s">
        <v>765</v>
      </c>
    </row>
    <row r="4335" spans="1:10" x14ac:dyDescent="0.3">
      <c r="A4335" s="387"/>
      <c r="B4335" s="49" t="s">
        <v>3604</v>
      </c>
      <c r="C4335" s="48" t="s">
        <v>682</v>
      </c>
      <c r="D4335" s="48" t="s">
        <v>5847</v>
      </c>
      <c r="E4335" s="48" t="s">
        <v>5842</v>
      </c>
      <c r="F4335" s="48" t="s">
        <v>1695</v>
      </c>
      <c r="G4335" s="48" t="s">
        <v>786</v>
      </c>
      <c r="H4335" s="48" t="s">
        <v>5848</v>
      </c>
      <c r="I4335" s="48" t="s">
        <v>795</v>
      </c>
      <c r="J4335" s="48" t="s">
        <v>5822</v>
      </c>
    </row>
    <row r="4336" spans="1:10" x14ac:dyDescent="0.3">
      <c r="A4336" s="387"/>
      <c r="B4336" s="49" t="s">
        <v>3104</v>
      </c>
      <c r="C4336" s="48" t="s">
        <v>3380</v>
      </c>
      <c r="D4336" s="48">
        <v>170</v>
      </c>
      <c r="E4336" s="48">
        <v>170</v>
      </c>
      <c r="F4336" s="48">
        <v>170</v>
      </c>
      <c r="G4336" s="48">
        <v>171</v>
      </c>
      <c r="H4336" s="48">
        <v>171</v>
      </c>
      <c r="I4336" s="48">
        <v>160</v>
      </c>
      <c r="J4336" s="48">
        <v>160</v>
      </c>
    </row>
    <row r="4337" spans="1:10" ht="18" thickBot="1" x14ac:dyDescent="0.35">
      <c r="A4337" s="388"/>
      <c r="B4337" s="3" t="s">
        <v>4691</v>
      </c>
      <c r="C4337" s="64"/>
      <c r="D4337" s="64"/>
      <c r="E4337" s="64"/>
      <c r="F4337" s="64"/>
      <c r="G4337" s="64"/>
      <c r="H4337" s="64"/>
      <c r="I4337" s="46" t="s">
        <v>5832</v>
      </c>
      <c r="J4337" s="46" t="s">
        <v>5778</v>
      </c>
    </row>
    <row r="4338" spans="1:10" ht="18" thickBot="1" x14ac:dyDescent="0.35">
      <c r="A4338" s="384"/>
      <c r="B4338" s="384"/>
      <c r="C4338" s="385"/>
      <c r="D4338" s="46">
        <v>1</v>
      </c>
      <c r="E4338" s="46">
        <v>2</v>
      </c>
      <c r="F4338" s="46">
        <v>3</v>
      </c>
      <c r="G4338" s="46">
        <v>4</v>
      </c>
      <c r="H4338" s="46">
        <v>5</v>
      </c>
      <c r="I4338" s="46">
        <v>6</v>
      </c>
      <c r="J4338" s="46">
        <v>7</v>
      </c>
    </row>
    <row r="4339" spans="1:10" x14ac:dyDescent="0.3">
      <c r="A4339" s="88" t="s">
        <v>5849</v>
      </c>
    </row>
    <row r="4340" spans="1:10" ht="18" thickBot="1" x14ac:dyDescent="0.35">
      <c r="A4340" s="17" t="s">
        <v>5850</v>
      </c>
    </row>
    <row r="4341" spans="1:10" ht="18" thickBot="1" x14ac:dyDescent="0.35">
      <c r="A4341" s="386" t="s">
        <v>0</v>
      </c>
      <c r="B4341" s="396" t="s">
        <v>250</v>
      </c>
      <c r="C4341" s="396" t="s">
        <v>251</v>
      </c>
      <c r="D4341" s="462" t="s">
        <v>5766</v>
      </c>
      <c r="E4341" s="490"/>
      <c r="F4341" s="490"/>
      <c r="G4341" s="490"/>
      <c r="H4341" s="490"/>
      <c r="I4341" s="490"/>
      <c r="J4341" s="463"/>
    </row>
    <row r="4342" spans="1:10" ht="18" thickBot="1" x14ac:dyDescent="0.35">
      <c r="A4342" s="388"/>
      <c r="B4342" s="397"/>
      <c r="C4342" s="397"/>
      <c r="D4342" s="46">
        <v>100</v>
      </c>
      <c r="E4342" s="46">
        <v>150</v>
      </c>
      <c r="F4342" s="46">
        <v>200</v>
      </c>
      <c r="G4342" s="46">
        <v>250</v>
      </c>
      <c r="H4342" s="46">
        <v>300</v>
      </c>
      <c r="I4342" s="46">
        <v>350</v>
      </c>
      <c r="J4342" s="46">
        <v>400</v>
      </c>
    </row>
    <row r="4343" spans="1:10" x14ac:dyDescent="0.3">
      <c r="A4343" s="386" t="s">
        <v>5851</v>
      </c>
      <c r="B4343" s="49" t="s">
        <v>3200</v>
      </c>
      <c r="C4343" s="48" t="s">
        <v>351</v>
      </c>
      <c r="D4343" s="48">
        <v>238</v>
      </c>
      <c r="E4343" s="48">
        <v>291</v>
      </c>
      <c r="F4343" s="48">
        <v>343</v>
      </c>
      <c r="G4343" s="48">
        <v>394</v>
      </c>
      <c r="H4343" s="48">
        <v>444</v>
      </c>
      <c r="I4343" s="48">
        <v>471</v>
      </c>
      <c r="J4343" s="48">
        <v>523</v>
      </c>
    </row>
    <row r="4344" spans="1:10" x14ac:dyDescent="0.3">
      <c r="A4344" s="387"/>
      <c r="B4344" s="49" t="s">
        <v>3249</v>
      </c>
      <c r="C4344" s="48" t="s">
        <v>682</v>
      </c>
      <c r="D4344" s="48" t="s">
        <v>1300</v>
      </c>
      <c r="E4344" s="48" t="s">
        <v>1269</v>
      </c>
      <c r="F4344" s="48" t="s">
        <v>831</v>
      </c>
      <c r="G4344" s="48" t="s">
        <v>5830</v>
      </c>
      <c r="H4344" s="48" t="s">
        <v>5852</v>
      </c>
      <c r="I4344" s="48" t="s">
        <v>5808</v>
      </c>
      <c r="J4344" s="48" t="s">
        <v>793</v>
      </c>
    </row>
    <row r="4345" spans="1:10" x14ac:dyDescent="0.3">
      <c r="A4345" s="387"/>
      <c r="B4345" s="49" t="s">
        <v>3604</v>
      </c>
      <c r="C4345" s="48" t="s">
        <v>682</v>
      </c>
      <c r="D4345" s="48" t="s">
        <v>5831</v>
      </c>
      <c r="E4345" s="48" t="s">
        <v>5791</v>
      </c>
      <c r="F4345" s="48" t="s">
        <v>761</v>
      </c>
      <c r="G4345" s="48" t="s">
        <v>1232</v>
      </c>
      <c r="H4345" s="48" t="s">
        <v>1634</v>
      </c>
      <c r="I4345" s="48" t="s">
        <v>5812</v>
      </c>
      <c r="J4345" s="48" t="s">
        <v>1929</v>
      </c>
    </row>
    <row r="4346" spans="1:10" x14ac:dyDescent="0.3">
      <c r="A4346" s="387"/>
      <c r="B4346" s="49" t="s">
        <v>3104</v>
      </c>
      <c r="C4346" s="48" t="s">
        <v>3380</v>
      </c>
      <c r="D4346" s="48">
        <v>200</v>
      </c>
      <c r="E4346" s="48">
        <v>200</v>
      </c>
      <c r="F4346" s="48">
        <v>200</v>
      </c>
      <c r="G4346" s="48">
        <v>200</v>
      </c>
      <c r="H4346" s="48">
        <v>200</v>
      </c>
      <c r="I4346" s="48">
        <v>190</v>
      </c>
      <c r="J4346" s="48">
        <v>185</v>
      </c>
    </row>
    <row r="4347" spans="1:10" ht="18" thickBot="1" x14ac:dyDescent="0.35">
      <c r="A4347" s="388"/>
      <c r="B4347" s="3" t="s">
        <v>4691</v>
      </c>
      <c r="C4347" s="64"/>
      <c r="D4347" s="46" t="s">
        <v>5832</v>
      </c>
      <c r="E4347" s="46" t="s">
        <v>5832</v>
      </c>
      <c r="F4347" s="46" t="s">
        <v>5832</v>
      </c>
      <c r="G4347" s="46" t="s">
        <v>5832</v>
      </c>
      <c r="H4347" s="46" t="s">
        <v>5778</v>
      </c>
      <c r="I4347" s="46" t="s">
        <v>5778</v>
      </c>
      <c r="J4347" s="46" t="s">
        <v>5853</v>
      </c>
    </row>
    <row r="4348" spans="1:10" ht="18" thickBot="1" x14ac:dyDescent="0.35">
      <c r="A4348" s="392"/>
      <c r="B4348" s="392"/>
      <c r="C4348" s="393"/>
      <c r="D4348" s="46">
        <v>1</v>
      </c>
      <c r="E4348" s="46">
        <v>2</v>
      </c>
      <c r="F4348" s="46">
        <v>3</v>
      </c>
      <c r="G4348" s="46">
        <v>4</v>
      </c>
      <c r="H4348" s="46">
        <v>5</v>
      </c>
      <c r="I4348" s="46">
        <v>6</v>
      </c>
      <c r="J4348" s="46">
        <v>7</v>
      </c>
    </row>
    <row r="4349" spans="1:10" ht="18" thickBot="1" x14ac:dyDescent="0.35">
      <c r="A4349" s="17" t="s">
        <v>5854</v>
      </c>
    </row>
    <row r="4350" spans="1:10" ht="18" thickBot="1" x14ac:dyDescent="0.35">
      <c r="A4350" s="386" t="s">
        <v>0</v>
      </c>
      <c r="B4350" s="396" t="s">
        <v>250</v>
      </c>
      <c r="C4350" s="396" t="s">
        <v>251</v>
      </c>
      <c r="D4350" s="462" t="s">
        <v>5766</v>
      </c>
      <c r="E4350" s="490"/>
      <c r="F4350" s="490"/>
      <c r="G4350" s="490"/>
      <c r="H4350" s="490"/>
      <c r="I4350" s="490"/>
      <c r="J4350" s="463"/>
    </row>
    <row r="4351" spans="1:10" ht="18" thickBot="1" x14ac:dyDescent="0.35">
      <c r="A4351" s="388"/>
      <c r="B4351" s="397"/>
      <c r="C4351" s="397"/>
      <c r="D4351" s="46">
        <v>100</v>
      </c>
      <c r="E4351" s="46">
        <v>150</v>
      </c>
      <c r="F4351" s="46">
        <v>200</v>
      </c>
      <c r="G4351" s="46">
        <v>250</v>
      </c>
      <c r="H4351" s="46">
        <v>300</v>
      </c>
      <c r="I4351" s="46">
        <v>350</v>
      </c>
      <c r="J4351" s="46">
        <v>400</v>
      </c>
    </row>
    <row r="4352" spans="1:10" x14ac:dyDescent="0.3">
      <c r="A4352" s="386" t="s">
        <v>5855</v>
      </c>
      <c r="B4352" s="49" t="s">
        <v>3200</v>
      </c>
      <c r="C4352" s="48" t="s">
        <v>351</v>
      </c>
      <c r="D4352" s="48">
        <v>236</v>
      </c>
      <c r="E4352" s="48">
        <v>289</v>
      </c>
      <c r="F4352" s="48">
        <v>341</v>
      </c>
      <c r="G4352" s="48">
        <v>392</v>
      </c>
      <c r="H4352" s="48">
        <v>422</v>
      </c>
      <c r="I4352" s="48">
        <v>458</v>
      </c>
      <c r="J4352" s="48">
        <v>509</v>
      </c>
    </row>
    <row r="4353" spans="1:10" x14ac:dyDescent="0.3">
      <c r="A4353" s="387"/>
      <c r="B4353" s="49" t="s">
        <v>3249</v>
      </c>
      <c r="C4353" s="48" t="s">
        <v>682</v>
      </c>
      <c r="D4353" s="48" t="s">
        <v>5856</v>
      </c>
      <c r="E4353" s="48" t="s">
        <v>1492</v>
      </c>
      <c r="F4353" s="48" t="s">
        <v>5815</v>
      </c>
      <c r="G4353" s="48" t="s">
        <v>748</v>
      </c>
      <c r="H4353" s="48" t="s">
        <v>5807</v>
      </c>
      <c r="I4353" s="48" t="s">
        <v>1394</v>
      </c>
      <c r="J4353" s="48" t="s">
        <v>5835</v>
      </c>
    </row>
    <row r="4354" spans="1:10" x14ac:dyDescent="0.3">
      <c r="A4354" s="387"/>
      <c r="B4354" s="49" t="s">
        <v>3604</v>
      </c>
      <c r="C4354" s="48" t="s">
        <v>682</v>
      </c>
      <c r="D4354" s="48" t="s">
        <v>1695</v>
      </c>
      <c r="E4354" s="48" t="s">
        <v>1823</v>
      </c>
      <c r="F4354" s="48" t="s">
        <v>5494</v>
      </c>
      <c r="G4354" s="48" t="s">
        <v>5792</v>
      </c>
      <c r="H4354" s="48" t="s">
        <v>5811</v>
      </c>
      <c r="I4354" s="48" t="s">
        <v>5776</v>
      </c>
      <c r="J4354" s="48" t="s">
        <v>5838</v>
      </c>
    </row>
    <row r="4355" spans="1:10" x14ac:dyDescent="0.3">
      <c r="A4355" s="387"/>
      <c r="B4355" s="49" t="s">
        <v>3104</v>
      </c>
      <c r="C4355" s="48" t="s">
        <v>3380</v>
      </c>
      <c r="D4355" s="48">
        <v>199</v>
      </c>
      <c r="E4355" s="48">
        <v>199</v>
      </c>
      <c r="F4355" s="48">
        <v>199</v>
      </c>
      <c r="G4355" s="48">
        <v>199</v>
      </c>
      <c r="H4355" s="48">
        <v>190</v>
      </c>
      <c r="I4355" s="48">
        <v>185</v>
      </c>
      <c r="J4355" s="48">
        <v>180</v>
      </c>
    </row>
    <row r="4356" spans="1:10" ht="18" thickBot="1" x14ac:dyDescent="0.35">
      <c r="A4356" s="388"/>
      <c r="B4356" s="3" t="s">
        <v>4691</v>
      </c>
      <c r="C4356" s="64"/>
      <c r="D4356" s="64"/>
      <c r="E4356" s="64"/>
      <c r="F4356" s="64"/>
      <c r="G4356" s="46" t="s">
        <v>5832</v>
      </c>
      <c r="H4356" s="46" t="s">
        <v>5832</v>
      </c>
      <c r="I4356" s="46" t="s">
        <v>5778</v>
      </c>
      <c r="J4356" s="46" t="s">
        <v>5778</v>
      </c>
    </row>
    <row r="4357" spans="1:10" ht="18" thickBot="1" x14ac:dyDescent="0.35">
      <c r="A4357" s="384"/>
      <c r="B4357" s="384"/>
      <c r="C4357" s="385"/>
      <c r="D4357" s="46">
        <v>1</v>
      </c>
      <c r="E4357" s="46">
        <v>2</v>
      </c>
      <c r="F4357" s="46">
        <v>3</v>
      </c>
      <c r="G4357" s="46">
        <v>4</v>
      </c>
      <c r="H4357" s="46">
        <v>5</v>
      </c>
      <c r="I4357" s="46">
        <v>6</v>
      </c>
      <c r="J4357" s="46">
        <v>7</v>
      </c>
    </row>
    <row r="4358" spans="1:10" ht="18" thickBot="1" x14ac:dyDescent="0.35">
      <c r="A4358" s="17" t="s">
        <v>5857</v>
      </c>
    </row>
    <row r="4359" spans="1:10" ht="18" thickBot="1" x14ac:dyDescent="0.35">
      <c r="A4359" s="386" t="s">
        <v>0</v>
      </c>
      <c r="B4359" s="396" t="s">
        <v>250</v>
      </c>
      <c r="C4359" s="396" t="s">
        <v>251</v>
      </c>
      <c r="D4359" s="462" t="s">
        <v>5766</v>
      </c>
      <c r="E4359" s="490"/>
      <c r="F4359" s="490"/>
      <c r="G4359" s="490"/>
      <c r="H4359" s="490"/>
      <c r="I4359" s="490"/>
      <c r="J4359" s="463"/>
    </row>
    <row r="4360" spans="1:10" ht="18" thickBot="1" x14ac:dyDescent="0.35">
      <c r="A4360" s="388"/>
      <c r="B4360" s="397"/>
      <c r="C4360" s="397"/>
      <c r="D4360" s="46">
        <v>100</v>
      </c>
      <c r="E4360" s="46">
        <v>150</v>
      </c>
      <c r="F4360" s="46">
        <v>200</v>
      </c>
      <c r="G4360" s="46">
        <v>250</v>
      </c>
      <c r="H4360" s="46">
        <v>300</v>
      </c>
      <c r="I4360" s="46">
        <v>350</v>
      </c>
      <c r="J4360" s="46">
        <v>400</v>
      </c>
    </row>
    <row r="4361" spans="1:10" x14ac:dyDescent="0.3">
      <c r="A4361" s="386" t="s">
        <v>5858</v>
      </c>
      <c r="B4361" s="49" t="s">
        <v>3200</v>
      </c>
      <c r="C4361" s="48" t="s">
        <v>351</v>
      </c>
      <c r="D4361" s="48">
        <v>224</v>
      </c>
      <c r="E4361" s="48">
        <v>274</v>
      </c>
      <c r="F4361" s="48">
        <v>324</v>
      </c>
      <c r="G4361" s="48">
        <v>372</v>
      </c>
      <c r="H4361" s="48">
        <v>400</v>
      </c>
      <c r="I4361" s="48">
        <v>433</v>
      </c>
      <c r="J4361" s="48">
        <v>481</v>
      </c>
    </row>
    <row r="4362" spans="1:10" x14ac:dyDescent="0.3">
      <c r="A4362" s="387"/>
      <c r="B4362" s="49" t="s">
        <v>3249</v>
      </c>
      <c r="C4362" s="48" t="s">
        <v>682</v>
      </c>
      <c r="D4362" s="48" t="s">
        <v>965</v>
      </c>
      <c r="E4362" s="48" t="s">
        <v>1300</v>
      </c>
      <c r="F4362" s="48" t="s">
        <v>1269</v>
      </c>
      <c r="G4362" s="48" t="s">
        <v>5815</v>
      </c>
      <c r="H4362" s="48" t="s">
        <v>5815</v>
      </c>
      <c r="I4362" s="48" t="s">
        <v>5787</v>
      </c>
      <c r="J4362" s="48" t="s">
        <v>748</v>
      </c>
    </row>
    <row r="4363" spans="1:10" x14ac:dyDescent="0.3">
      <c r="A4363" s="387"/>
      <c r="B4363" s="49" t="s">
        <v>3604</v>
      </c>
      <c r="C4363" s="48" t="s">
        <v>682</v>
      </c>
      <c r="D4363" s="48" t="s">
        <v>5859</v>
      </c>
      <c r="E4363" s="48" t="s">
        <v>5860</v>
      </c>
      <c r="F4363" s="48" t="s">
        <v>5848</v>
      </c>
      <c r="G4363" s="48" t="s">
        <v>1436</v>
      </c>
      <c r="H4363" s="48" t="s">
        <v>1706</v>
      </c>
      <c r="I4363" s="48" t="s">
        <v>5844</v>
      </c>
      <c r="J4363" s="48" t="s">
        <v>1387</v>
      </c>
    </row>
    <row r="4364" spans="1:10" x14ac:dyDescent="0.3">
      <c r="A4364" s="387"/>
      <c r="B4364" s="49" t="s">
        <v>3104</v>
      </c>
      <c r="C4364" s="48" t="s">
        <v>3380</v>
      </c>
      <c r="D4364" s="48">
        <v>188</v>
      </c>
      <c r="E4364" s="48">
        <v>189</v>
      </c>
      <c r="F4364" s="48">
        <v>189</v>
      </c>
      <c r="G4364" s="48">
        <v>189</v>
      </c>
      <c r="H4364" s="48">
        <v>180</v>
      </c>
      <c r="I4364" s="48">
        <v>175</v>
      </c>
      <c r="J4364" s="48">
        <v>170</v>
      </c>
    </row>
    <row r="4365" spans="1:10" ht="18" thickBot="1" x14ac:dyDescent="0.35">
      <c r="A4365" s="388"/>
      <c r="B4365" s="3" t="s">
        <v>4691</v>
      </c>
      <c r="C4365" s="64"/>
      <c r="D4365" s="64"/>
      <c r="E4365" s="64"/>
      <c r="F4365" s="64"/>
      <c r="G4365" s="64"/>
      <c r="H4365" s="64"/>
      <c r="I4365" s="46" t="s">
        <v>5832</v>
      </c>
      <c r="J4365" s="46" t="s">
        <v>5778</v>
      </c>
    </row>
    <row r="4366" spans="1:10" ht="18" thickBot="1" x14ac:dyDescent="0.35">
      <c r="A4366" s="384"/>
      <c r="B4366" s="384"/>
      <c r="C4366" s="385"/>
      <c r="D4366" s="46">
        <v>1</v>
      </c>
      <c r="E4366" s="46">
        <v>2</v>
      </c>
      <c r="F4366" s="46">
        <v>3</v>
      </c>
      <c r="G4366" s="46">
        <v>4</v>
      </c>
      <c r="H4366" s="46">
        <v>5</v>
      </c>
      <c r="I4366" s="46">
        <v>6</v>
      </c>
      <c r="J4366" s="46">
        <v>7</v>
      </c>
    </row>
    <row r="4367" spans="1:10" ht="18" thickBot="1" x14ac:dyDescent="0.35">
      <c r="A4367" s="17" t="s">
        <v>5861</v>
      </c>
    </row>
    <row r="4368" spans="1:10" ht="18" thickBot="1" x14ac:dyDescent="0.35">
      <c r="A4368" s="386" t="s">
        <v>0</v>
      </c>
      <c r="B4368" s="396" t="s">
        <v>250</v>
      </c>
      <c r="C4368" s="396" t="s">
        <v>251</v>
      </c>
      <c r="D4368" s="462" t="s">
        <v>5766</v>
      </c>
      <c r="E4368" s="490"/>
      <c r="F4368" s="490"/>
      <c r="G4368" s="490"/>
      <c r="H4368" s="490"/>
      <c r="I4368" s="490"/>
      <c r="J4368" s="463"/>
    </row>
    <row r="4369" spans="1:10" ht="18" thickBot="1" x14ac:dyDescent="0.35">
      <c r="A4369" s="388"/>
      <c r="B4369" s="397"/>
      <c r="C4369" s="397"/>
      <c r="D4369" s="46">
        <v>100</v>
      </c>
      <c r="E4369" s="46">
        <v>150</v>
      </c>
      <c r="F4369" s="46">
        <v>200</v>
      </c>
      <c r="G4369" s="46">
        <v>250</v>
      </c>
      <c r="H4369" s="46">
        <v>300</v>
      </c>
      <c r="I4369" s="46">
        <v>350</v>
      </c>
      <c r="J4369" s="46">
        <v>400</v>
      </c>
    </row>
    <row r="4370" spans="1:10" x14ac:dyDescent="0.3">
      <c r="A4370" s="386" t="s">
        <v>5862</v>
      </c>
      <c r="B4370" s="49" t="s">
        <v>3200</v>
      </c>
      <c r="C4370" s="48" t="s">
        <v>351</v>
      </c>
      <c r="D4370" s="48">
        <v>212</v>
      </c>
      <c r="E4370" s="48">
        <v>260</v>
      </c>
      <c r="F4370" s="48">
        <v>306</v>
      </c>
      <c r="G4370" s="48">
        <v>351</v>
      </c>
      <c r="H4370" s="48">
        <v>378</v>
      </c>
      <c r="I4370" s="48">
        <v>408</v>
      </c>
      <c r="J4370" s="48">
        <v>452</v>
      </c>
    </row>
    <row r="4371" spans="1:10" x14ac:dyDescent="0.3">
      <c r="A4371" s="387"/>
      <c r="B4371" s="49" t="s">
        <v>3249</v>
      </c>
      <c r="C4371" s="48" t="s">
        <v>682</v>
      </c>
      <c r="D4371" s="48" t="s">
        <v>3707</v>
      </c>
      <c r="E4371" s="48" t="s">
        <v>5863</v>
      </c>
      <c r="F4371" s="48" t="s">
        <v>898</v>
      </c>
      <c r="G4371" s="48" t="s">
        <v>1492</v>
      </c>
      <c r="H4371" s="48" t="s">
        <v>1492</v>
      </c>
      <c r="I4371" s="48" t="s">
        <v>5786</v>
      </c>
      <c r="J4371" s="48" t="s">
        <v>765</v>
      </c>
    </row>
    <row r="4372" spans="1:10" x14ac:dyDescent="0.3">
      <c r="A4372" s="387"/>
      <c r="B4372" s="49" t="s">
        <v>3604</v>
      </c>
      <c r="C4372" s="48" t="s">
        <v>682</v>
      </c>
      <c r="D4372" s="48" t="s">
        <v>5864</v>
      </c>
      <c r="E4372" s="48" t="s">
        <v>1817</v>
      </c>
      <c r="F4372" s="48" t="s">
        <v>5860</v>
      </c>
      <c r="G4372" s="48" t="s">
        <v>5774</v>
      </c>
      <c r="H4372" s="48" t="s">
        <v>5774</v>
      </c>
      <c r="I4372" s="48" t="s">
        <v>5865</v>
      </c>
      <c r="J4372" s="48" t="s">
        <v>5822</v>
      </c>
    </row>
    <row r="4373" spans="1:10" x14ac:dyDescent="0.3">
      <c r="A4373" s="387"/>
      <c r="B4373" s="49" t="s">
        <v>3104</v>
      </c>
      <c r="C4373" s="48" t="s">
        <v>3380</v>
      </c>
      <c r="D4373" s="48">
        <v>178</v>
      </c>
      <c r="E4373" s="48">
        <v>178</v>
      </c>
      <c r="F4373" s="48">
        <v>178</v>
      </c>
      <c r="G4373" s="48">
        <v>179</v>
      </c>
      <c r="H4373" s="48">
        <v>170</v>
      </c>
      <c r="I4373" s="48">
        <v>165</v>
      </c>
      <c r="J4373" s="48">
        <v>160</v>
      </c>
    </row>
    <row r="4374" spans="1:10" ht="18" thickBot="1" x14ac:dyDescent="0.35">
      <c r="A4374" s="388"/>
      <c r="B4374" s="3" t="s">
        <v>4691</v>
      </c>
      <c r="C4374" s="64"/>
      <c r="D4374" s="64"/>
      <c r="E4374" s="64"/>
      <c r="F4374" s="64"/>
      <c r="G4374" s="64"/>
      <c r="H4374" s="46" t="s">
        <v>5832</v>
      </c>
      <c r="I4374" s="46" t="s">
        <v>5778</v>
      </c>
      <c r="J4374" s="46" t="s">
        <v>5778</v>
      </c>
    </row>
    <row r="4375" spans="1:10" ht="18" thickBot="1" x14ac:dyDescent="0.35">
      <c r="A4375" s="384"/>
      <c r="B4375" s="384"/>
      <c r="C4375" s="385"/>
      <c r="D4375" s="46">
        <v>1</v>
      </c>
      <c r="E4375" s="46">
        <v>2</v>
      </c>
      <c r="F4375" s="46">
        <v>3</v>
      </c>
      <c r="G4375" s="46">
        <v>4</v>
      </c>
      <c r="H4375" s="46">
        <v>5</v>
      </c>
      <c r="I4375" s="46">
        <v>6</v>
      </c>
      <c r="J4375" s="46">
        <v>7</v>
      </c>
    </row>
    <row r="4376" spans="1:10" x14ac:dyDescent="0.3">
      <c r="A4376" s="88" t="s">
        <v>5866</v>
      </c>
    </row>
    <row r="4377" spans="1:10" ht="18" thickBot="1" x14ac:dyDescent="0.35">
      <c r="A4377" s="17" t="s">
        <v>5867</v>
      </c>
    </row>
    <row r="4378" spans="1:10" ht="18" thickBot="1" x14ac:dyDescent="0.35">
      <c r="A4378" s="386" t="s">
        <v>0</v>
      </c>
      <c r="B4378" s="396" t="s">
        <v>250</v>
      </c>
      <c r="C4378" s="396" t="s">
        <v>251</v>
      </c>
      <c r="D4378" s="462" t="s">
        <v>5766</v>
      </c>
      <c r="E4378" s="490"/>
      <c r="F4378" s="490"/>
      <c r="G4378" s="490"/>
      <c r="H4378" s="490"/>
      <c r="I4378" s="490"/>
      <c r="J4378" s="463"/>
    </row>
    <row r="4379" spans="1:10" ht="18" thickBot="1" x14ac:dyDescent="0.35">
      <c r="A4379" s="388"/>
      <c r="B4379" s="397"/>
      <c r="C4379" s="397"/>
      <c r="D4379" s="46">
        <v>100</v>
      </c>
      <c r="E4379" s="46">
        <v>150</v>
      </c>
      <c r="F4379" s="46">
        <v>200</v>
      </c>
      <c r="G4379" s="46">
        <v>250</v>
      </c>
      <c r="H4379" s="46">
        <v>300</v>
      </c>
      <c r="I4379" s="46">
        <v>350</v>
      </c>
      <c r="J4379" s="46">
        <v>400</v>
      </c>
    </row>
    <row r="4380" spans="1:10" x14ac:dyDescent="0.3">
      <c r="A4380" s="386" t="s">
        <v>5868</v>
      </c>
      <c r="B4380" s="49" t="s">
        <v>3200</v>
      </c>
      <c r="C4380" s="48" t="s">
        <v>351</v>
      </c>
      <c r="D4380" s="48">
        <v>238</v>
      </c>
      <c r="E4380" s="48">
        <v>291</v>
      </c>
      <c r="F4380" s="48">
        <v>343</v>
      </c>
      <c r="G4380" s="48">
        <v>394</v>
      </c>
      <c r="H4380" s="48">
        <v>433</v>
      </c>
      <c r="I4380" s="48">
        <v>471</v>
      </c>
      <c r="J4380" s="48">
        <v>523</v>
      </c>
    </row>
    <row r="4381" spans="1:10" x14ac:dyDescent="0.3">
      <c r="A4381" s="387"/>
      <c r="B4381" s="49" t="s">
        <v>3249</v>
      </c>
      <c r="C4381" s="48" t="s">
        <v>682</v>
      </c>
      <c r="D4381" s="48" t="s">
        <v>1300</v>
      </c>
      <c r="E4381" s="48" t="s">
        <v>1269</v>
      </c>
      <c r="F4381" s="48" t="s">
        <v>831</v>
      </c>
      <c r="G4381" s="48" t="s">
        <v>5830</v>
      </c>
      <c r="H4381" s="48" t="s">
        <v>5771</v>
      </c>
      <c r="I4381" s="48" t="s">
        <v>5808</v>
      </c>
      <c r="J4381" s="48" t="s">
        <v>793</v>
      </c>
    </row>
    <row r="4382" spans="1:10" x14ac:dyDescent="0.3">
      <c r="A4382" s="387"/>
      <c r="B4382" s="49" t="s">
        <v>3604</v>
      </c>
      <c r="C4382" s="48" t="s">
        <v>682</v>
      </c>
      <c r="D4382" s="48" t="s">
        <v>5831</v>
      </c>
      <c r="E4382" s="48" t="s">
        <v>5791</v>
      </c>
      <c r="F4382" s="48" t="s">
        <v>761</v>
      </c>
      <c r="G4382" s="48" t="s">
        <v>1232</v>
      </c>
      <c r="H4382" s="48" t="s">
        <v>1387</v>
      </c>
      <c r="I4382" s="48" t="s">
        <v>5812</v>
      </c>
      <c r="J4382" s="48" t="s">
        <v>1929</v>
      </c>
    </row>
    <row r="4383" spans="1:10" x14ac:dyDescent="0.3">
      <c r="A4383" s="387"/>
      <c r="B4383" s="49" t="s">
        <v>3104</v>
      </c>
      <c r="C4383" s="48" t="s">
        <v>3380</v>
      </c>
      <c r="D4383" s="48">
        <v>200</v>
      </c>
      <c r="E4383" s="48">
        <v>200</v>
      </c>
      <c r="F4383" s="48">
        <v>200</v>
      </c>
      <c r="G4383" s="48">
        <v>200</v>
      </c>
      <c r="H4383" s="48">
        <v>195</v>
      </c>
      <c r="I4383" s="48">
        <v>190</v>
      </c>
      <c r="J4383" s="48">
        <v>185</v>
      </c>
    </row>
    <row r="4384" spans="1:10" ht="18" thickBot="1" x14ac:dyDescent="0.35">
      <c r="A4384" s="388"/>
      <c r="B4384" s="3" t="s">
        <v>4691</v>
      </c>
      <c r="C4384" s="64"/>
      <c r="D4384" s="46" t="s">
        <v>5778</v>
      </c>
      <c r="E4384" s="46" t="s">
        <v>5778</v>
      </c>
      <c r="F4384" s="46" t="s">
        <v>5778</v>
      </c>
      <c r="G4384" s="46" t="s">
        <v>5778</v>
      </c>
      <c r="H4384" s="46" t="s">
        <v>5853</v>
      </c>
      <c r="I4384" s="46" t="s">
        <v>5853</v>
      </c>
      <c r="J4384" s="46" t="s">
        <v>5853</v>
      </c>
    </row>
    <row r="4385" spans="1:10" ht="18" thickBot="1" x14ac:dyDescent="0.35">
      <c r="A4385" s="384"/>
      <c r="B4385" s="384"/>
      <c r="C4385" s="385"/>
      <c r="D4385" s="46">
        <v>1</v>
      </c>
      <c r="E4385" s="46">
        <v>2</v>
      </c>
      <c r="F4385" s="46">
        <v>3</v>
      </c>
      <c r="G4385" s="46">
        <v>4</v>
      </c>
      <c r="H4385" s="46">
        <v>5</v>
      </c>
      <c r="I4385" s="46">
        <v>6</v>
      </c>
      <c r="J4385" s="46">
        <v>7</v>
      </c>
    </row>
    <row r="4386" spans="1:10" ht="18" thickBot="1" x14ac:dyDescent="0.35">
      <c r="A4386" s="17" t="s">
        <v>5869</v>
      </c>
    </row>
    <row r="4387" spans="1:10" ht="18" thickBot="1" x14ac:dyDescent="0.35">
      <c r="A4387" s="386" t="s">
        <v>0</v>
      </c>
      <c r="B4387" s="396" t="s">
        <v>250</v>
      </c>
      <c r="C4387" s="396" t="s">
        <v>251</v>
      </c>
      <c r="D4387" s="462" t="s">
        <v>5766</v>
      </c>
      <c r="E4387" s="490"/>
      <c r="F4387" s="490"/>
      <c r="G4387" s="490"/>
      <c r="H4387" s="490"/>
      <c r="I4387" s="490"/>
      <c r="J4387" s="463"/>
    </row>
    <row r="4388" spans="1:10" ht="18" thickBot="1" x14ac:dyDescent="0.35">
      <c r="A4388" s="388"/>
      <c r="B4388" s="397"/>
      <c r="C4388" s="397"/>
      <c r="D4388" s="40">
        <v>100</v>
      </c>
      <c r="E4388" s="40">
        <v>150</v>
      </c>
      <c r="F4388" s="40">
        <v>200</v>
      </c>
      <c r="G4388" s="40">
        <v>250</v>
      </c>
      <c r="H4388" s="40">
        <v>300</v>
      </c>
      <c r="I4388" s="40">
        <v>350</v>
      </c>
      <c r="J4388" s="6">
        <v>400</v>
      </c>
    </row>
    <row r="4389" spans="1:10" x14ac:dyDescent="0.3">
      <c r="A4389" s="386" t="s">
        <v>5870</v>
      </c>
      <c r="B4389" s="24" t="s">
        <v>3200</v>
      </c>
      <c r="C4389" s="25" t="s">
        <v>351</v>
      </c>
      <c r="D4389" s="25">
        <v>238</v>
      </c>
      <c r="E4389" s="25">
        <v>291</v>
      </c>
      <c r="F4389" s="25">
        <v>343</v>
      </c>
      <c r="G4389" s="25">
        <v>394</v>
      </c>
      <c r="H4389" s="25">
        <v>422</v>
      </c>
      <c r="I4389" s="25">
        <v>458</v>
      </c>
      <c r="J4389" s="26">
        <v>509</v>
      </c>
    </row>
    <row r="4390" spans="1:10" x14ac:dyDescent="0.3">
      <c r="A4390" s="387"/>
      <c r="B4390" s="24" t="s">
        <v>3249</v>
      </c>
      <c r="C4390" s="25" t="s">
        <v>682</v>
      </c>
      <c r="D4390" s="25" t="s">
        <v>1300</v>
      </c>
      <c r="E4390" s="25" t="s">
        <v>1269</v>
      </c>
      <c r="F4390" s="25" t="s">
        <v>831</v>
      </c>
      <c r="G4390" s="25" t="s">
        <v>5830</v>
      </c>
      <c r="H4390" s="25" t="s">
        <v>5807</v>
      </c>
      <c r="I4390" s="25" t="s">
        <v>1394</v>
      </c>
      <c r="J4390" s="26" t="s">
        <v>5835</v>
      </c>
    </row>
    <row r="4391" spans="1:10" x14ac:dyDescent="0.3">
      <c r="A4391" s="387"/>
      <c r="B4391" s="24" t="s">
        <v>3604</v>
      </c>
      <c r="C4391" s="25" t="s">
        <v>682</v>
      </c>
      <c r="D4391" s="25" t="s">
        <v>5831</v>
      </c>
      <c r="E4391" s="25" t="s">
        <v>5791</v>
      </c>
      <c r="F4391" s="25" t="s">
        <v>761</v>
      </c>
      <c r="G4391" s="25" t="s">
        <v>1232</v>
      </c>
      <c r="H4391" s="25" t="s">
        <v>5811</v>
      </c>
      <c r="I4391" s="25" t="s">
        <v>5776</v>
      </c>
      <c r="J4391" s="26" t="s">
        <v>5838</v>
      </c>
    </row>
    <row r="4392" spans="1:10" x14ac:dyDescent="0.3">
      <c r="A4392" s="387"/>
      <c r="B4392" s="24" t="s">
        <v>3104</v>
      </c>
      <c r="C4392" s="25" t="s">
        <v>3380</v>
      </c>
      <c r="D4392" s="25">
        <v>200</v>
      </c>
      <c r="E4392" s="25">
        <v>200</v>
      </c>
      <c r="F4392" s="25">
        <v>200</v>
      </c>
      <c r="G4392" s="25">
        <v>200</v>
      </c>
      <c r="H4392" s="25">
        <v>190</v>
      </c>
      <c r="I4392" s="25">
        <v>185</v>
      </c>
      <c r="J4392" s="26">
        <v>180</v>
      </c>
    </row>
    <row r="4393" spans="1:10" ht="18" thickBot="1" x14ac:dyDescent="0.35">
      <c r="A4393" s="388"/>
      <c r="B4393" s="41" t="s">
        <v>4691</v>
      </c>
      <c r="C4393" s="65"/>
      <c r="D4393" s="25" t="s">
        <v>5832</v>
      </c>
      <c r="E4393" s="25" t="s">
        <v>5832</v>
      </c>
      <c r="F4393" s="25" t="s">
        <v>5832</v>
      </c>
      <c r="G4393" s="25" t="s">
        <v>5832</v>
      </c>
      <c r="H4393" s="25" t="s">
        <v>5778</v>
      </c>
      <c r="I4393" s="25" t="s">
        <v>5853</v>
      </c>
      <c r="J4393" s="26" t="s">
        <v>5853</v>
      </c>
    </row>
    <row r="4394" spans="1:10" ht="18" thickBot="1" x14ac:dyDescent="0.35">
      <c r="A4394" s="392"/>
      <c r="B4394" s="392"/>
      <c r="C4394" s="393"/>
      <c r="D4394" s="66">
        <v>1</v>
      </c>
      <c r="E4394" s="66">
        <v>2</v>
      </c>
      <c r="F4394" s="66">
        <v>3</v>
      </c>
      <c r="G4394" s="66">
        <v>4</v>
      </c>
      <c r="H4394" s="66">
        <v>5</v>
      </c>
      <c r="I4394" s="66">
        <v>6</v>
      </c>
      <c r="J4394" s="66">
        <v>7</v>
      </c>
    </row>
    <row r="4395" spans="1:10" ht="18" thickBot="1" x14ac:dyDescent="0.35">
      <c r="A4395" s="17" t="s">
        <v>5871</v>
      </c>
    </row>
    <row r="4396" spans="1:10" ht="18" thickBot="1" x14ac:dyDescent="0.35">
      <c r="A4396" s="386" t="s">
        <v>0</v>
      </c>
      <c r="B4396" s="396" t="s">
        <v>250</v>
      </c>
      <c r="C4396" s="396" t="s">
        <v>251</v>
      </c>
      <c r="D4396" s="462" t="s">
        <v>5766</v>
      </c>
      <c r="E4396" s="490"/>
      <c r="F4396" s="490"/>
      <c r="G4396" s="490"/>
      <c r="H4396" s="490"/>
      <c r="I4396" s="490"/>
      <c r="J4396" s="463"/>
    </row>
    <row r="4397" spans="1:10" ht="18" thickBot="1" x14ac:dyDescent="0.35">
      <c r="A4397" s="388"/>
      <c r="B4397" s="397"/>
      <c r="C4397" s="397"/>
      <c r="D4397" s="40">
        <v>100</v>
      </c>
      <c r="E4397" s="40">
        <v>150</v>
      </c>
      <c r="F4397" s="40">
        <v>200</v>
      </c>
      <c r="G4397" s="40">
        <v>250</v>
      </c>
      <c r="H4397" s="40">
        <v>300</v>
      </c>
      <c r="I4397" s="40">
        <v>350</v>
      </c>
      <c r="J4397" s="6">
        <v>400</v>
      </c>
    </row>
    <row r="4398" spans="1:10" x14ac:dyDescent="0.3">
      <c r="A4398" s="386" t="s">
        <v>5872</v>
      </c>
      <c r="B4398" s="24" t="s">
        <v>3200</v>
      </c>
      <c r="C4398" s="25" t="s">
        <v>351</v>
      </c>
      <c r="D4398" s="25">
        <v>226</v>
      </c>
      <c r="E4398" s="25">
        <v>277</v>
      </c>
      <c r="F4398" s="25">
        <v>326</v>
      </c>
      <c r="G4398" s="25">
        <v>375</v>
      </c>
      <c r="H4398" s="25">
        <v>411</v>
      </c>
      <c r="I4398" s="25">
        <v>458</v>
      </c>
      <c r="J4398" s="26">
        <v>495</v>
      </c>
    </row>
    <row r="4399" spans="1:10" x14ac:dyDescent="0.3">
      <c r="A4399" s="387"/>
      <c r="B4399" s="24" t="s">
        <v>3249</v>
      </c>
      <c r="C4399" s="25" t="s">
        <v>682</v>
      </c>
      <c r="D4399" s="25" t="s">
        <v>1472</v>
      </c>
      <c r="E4399" s="25" t="s">
        <v>1223</v>
      </c>
      <c r="F4399" s="25" t="s">
        <v>799</v>
      </c>
      <c r="G4399" s="25" t="s">
        <v>831</v>
      </c>
      <c r="H4399" s="25" t="s">
        <v>5770</v>
      </c>
      <c r="I4399" s="25" t="s">
        <v>1394</v>
      </c>
      <c r="J4399" s="26" t="s">
        <v>5771</v>
      </c>
    </row>
    <row r="4400" spans="1:10" x14ac:dyDescent="0.3">
      <c r="A4400" s="387"/>
      <c r="B4400" s="24" t="s">
        <v>3604</v>
      </c>
      <c r="C4400" s="25" t="s">
        <v>682</v>
      </c>
      <c r="D4400" s="25" t="s">
        <v>5800</v>
      </c>
      <c r="E4400" s="25" t="s">
        <v>786</v>
      </c>
      <c r="F4400" s="25" t="s">
        <v>5783</v>
      </c>
      <c r="G4400" s="25" t="s">
        <v>5873</v>
      </c>
      <c r="H4400" s="25" t="s">
        <v>1232</v>
      </c>
      <c r="I4400" s="25" t="s">
        <v>5874</v>
      </c>
      <c r="J4400" s="26" t="s">
        <v>5838</v>
      </c>
    </row>
    <row r="4401" spans="1:10" x14ac:dyDescent="0.3">
      <c r="A4401" s="387"/>
      <c r="B4401" s="24" t="s">
        <v>3104</v>
      </c>
      <c r="C4401" s="25" t="s">
        <v>3380</v>
      </c>
      <c r="D4401" s="25">
        <v>190</v>
      </c>
      <c r="E4401" s="25">
        <v>190</v>
      </c>
      <c r="F4401" s="25">
        <v>190</v>
      </c>
      <c r="G4401" s="25">
        <v>190</v>
      </c>
      <c r="H4401" s="25">
        <v>185</v>
      </c>
      <c r="I4401" s="25">
        <v>185</v>
      </c>
      <c r="J4401" s="26">
        <v>175</v>
      </c>
    </row>
    <row r="4402" spans="1:10" ht="18" thickBot="1" x14ac:dyDescent="0.35">
      <c r="A4402" s="388"/>
      <c r="B4402" s="41" t="s">
        <v>4691</v>
      </c>
      <c r="C4402" s="65"/>
      <c r="D4402" s="25" t="s">
        <v>5832</v>
      </c>
      <c r="E4402" s="25" t="s">
        <v>5832</v>
      </c>
      <c r="F4402" s="25" t="s">
        <v>5832</v>
      </c>
      <c r="G4402" s="25" t="s">
        <v>5832</v>
      </c>
      <c r="H4402" s="25" t="s">
        <v>5778</v>
      </c>
      <c r="I4402" s="25" t="s">
        <v>5778</v>
      </c>
      <c r="J4402" s="26" t="s">
        <v>5853</v>
      </c>
    </row>
    <row r="4403" spans="1:10" ht="18" thickBot="1" x14ac:dyDescent="0.35">
      <c r="A4403" s="392"/>
      <c r="B4403" s="392"/>
      <c r="C4403" s="393"/>
      <c r="D4403" s="66">
        <v>1</v>
      </c>
      <c r="E4403" s="66">
        <v>2</v>
      </c>
      <c r="F4403" s="66">
        <v>3</v>
      </c>
      <c r="G4403" s="66">
        <v>4</v>
      </c>
      <c r="H4403" s="66">
        <v>5</v>
      </c>
      <c r="I4403" s="66">
        <v>6</v>
      </c>
      <c r="J4403" s="66">
        <v>7</v>
      </c>
    </row>
    <row r="4404" spans="1:10" ht="18" thickBot="1" x14ac:dyDescent="0.35">
      <c r="A4404" s="17" t="s">
        <v>5875</v>
      </c>
    </row>
    <row r="4405" spans="1:10" ht="18" thickBot="1" x14ac:dyDescent="0.35">
      <c r="A4405" s="386" t="s">
        <v>0</v>
      </c>
      <c r="B4405" s="396" t="s">
        <v>250</v>
      </c>
      <c r="C4405" s="396" t="s">
        <v>251</v>
      </c>
      <c r="D4405" s="462" t="s">
        <v>5766</v>
      </c>
      <c r="E4405" s="490"/>
      <c r="F4405" s="490"/>
      <c r="G4405" s="490"/>
      <c r="H4405" s="490"/>
      <c r="I4405" s="490"/>
      <c r="J4405" s="463"/>
    </row>
    <row r="4406" spans="1:10" ht="18" thickBot="1" x14ac:dyDescent="0.35">
      <c r="A4406" s="388"/>
      <c r="B4406" s="397"/>
      <c r="C4406" s="397"/>
      <c r="D4406" s="40">
        <v>100</v>
      </c>
      <c r="E4406" s="40">
        <v>150</v>
      </c>
      <c r="F4406" s="40">
        <v>200</v>
      </c>
      <c r="G4406" s="40">
        <v>250</v>
      </c>
      <c r="H4406" s="40">
        <v>300</v>
      </c>
      <c r="I4406" s="40">
        <v>350</v>
      </c>
      <c r="J4406" s="6">
        <v>400</v>
      </c>
    </row>
    <row r="4407" spans="1:10" x14ac:dyDescent="0.3">
      <c r="A4407" s="386" t="s">
        <v>5876</v>
      </c>
      <c r="B4407" s="24" t="s">
        <v>3200</v>
      </c>
      <c r="C4407" s="25" t="s">
        <v>351</v>
      </c>
      <c r="D4407" s="25">
        <v>222</v>
      </c>
      <c r="E4407" s="25">
        <v>271</v>
      </c>
      <c r="F4407" s="25">
        <v>320</v>
      </c>
      <c r="G4407" s="25">
        <v>368</v>
      </c>
      <c r="H4407" s="25">
        <v>389</v>
      </c>
      <c r="I4407" s="25">
        <v>421</v>
      </c>
      <c r="J4407" s="26">
        <v>467</v>
      </c>
    </row>
    <row r="4408" spans="1:10" x14ac:dyDescent="0.3">
      <c r="A4408" s="387"/>
      <c r="B4408" s="24" t="s">
        <v>3249</v>
      </c>
      <c r="C4408" s="25" t="s">
        <v>682</v>
      </c>
      <c r="D4408" s="25" t="s">
        <v>5877</v>
      </c>
      <c r="E4408" s="25" t="s">
        <v>5878</v>
      </c>
      <c r="F4408" s="25" t="s">
        <v>5879</v>
      </c>
      <c r="G4408" s="25" t="s">
        <v>734</v>
      </c>
      <c r="H4408" s="25" t="s">
        <v>1478</v>
      </c>
      <c r="I4408" s="25" t="s">
        <v>765</v>
      </c>
      <c r="J4408" s="26" t="s">
        <v>770</v>
      </c>
    </row>
    <row r="4409" spans="1:10" x14ac:dyDescent="0.3">
      <c r="A4409" s="387"/>
      <c r="B4409" s="24" t="s">
        <v>3604</v>
      </c>
      <c r="C4409" s="25" t="s">
        <v>682</v>
      </c>
      <c r="D4409" s="25" t="s">
        <v>4902</v>
      </c>
      <c r="E4409" s="25" t="s">
        <v>1645</v>
      </c>
      <c r="F4409" s="25" t="s">
        <v>1759</v>
      </c>
      <c r="G4409" s="25" t="s">
        <v>1460</v>
      </c>
      <c r="H4409" s="25" t="s">
        <v>761</v>
      </c>
      <c r="I4409" s="25" t="s">
        <v>5822</v>
      </c>
      <c r="J4409" s="26" t="s">
        <v>5792</v>
      </c>
    </row>
    <row r="4410" spans="1:10" x14ac:dyDescent="0.3">
      <c r="A4410" s="387"/>
      <c r="B4410" s="24" t="s">
        <v>3104</v>
      </c>
      <c r="C4410" s="25" t="s">
        <v>3380</v>
      </c>
      <c r="D4410" s="25">
        <v>186</v>
      </c>
      <c r="E4410" s="25">
        <v>186</v>
      </c>
      <c r="F4410" s="25">
        <v>186</v>
      </c>
      <c r="G4410" s="25">
        <v>187</v>
      </c>
      <c r="H4410" s="25">
        <v>175</v>
      </c>
      <c r="I4410" s="25">
        <v>170</v>
      </c>
      <c r="J4410" s="26">
        <v>165</v>
      </c>
    </row>
    <row r="4411" spans="1:10" ht="18" thickBot="1" x14ac:dyDescent="0.35">
      <c r="A4411" s="388"/>
      <c r="B4411" s="41" t="s">
        <v>4691</v>
      </c>
      <c r="C4411" s="65"/>
      <c r="D4411" s="25" t="s">
        <v>5832</v>
      </c>
      <c r="E4411" s="25" t="s">
        <v>5832</v>
      </c>
      <c r="F4411" s="25" t="s">
        <v>5832</v>
      </c>
      <c r="G4411" s="25" t="s">
        <v>5832</v>
      </c>
      <c r="H4411" s="25" t="s">
        <v>5778</v>
      </c>
      <c r="I4411" s="25" t="s">
        <v>5853</v>
      </c>
      <c r="J4411" s="26" t="s">
        <v>5853</v>
      </c>
    </row>
    <row r="4412" spans="1:10" ht="18" thickBot="1" x14ac:dyDescent="0.35">
      <c r="A4412" s="392"/>
      <c r="B4412" s="392"/>
      <c r="C4412" s="393"/>
      <c r="D4412" s="66">
        <v>1</v>
      </c>
      <c r="E4412" s="66">
        <v>2</v>
      </c>
      <c r="F4412" s="66">
        <v>3</v>
      </c>
      <c r="G4412" s="66">
        <v>4</v>
      </c>
      <c r="H4412" s="66">
        <v>5</v>
      </c>
      <c r="I4412" s="66">
        <v>6</v>
      </c>
      <c r="J4412" s="66">
        <v>7</v>
      </c>
    </row>
    <row r="4413" spans="1:10" x14ac:dyDescent="0.3">
      <c r="A4413" s="88" t="s">
        <v>5880</v>
      </c>
    </row>
    <row r="4414" spans="1:10" ht="18" thickBot="1" x14ac:dyDescent="0.35">
      <c r="A4414" s="17" t="s">
        <v>5881</v>
      </c>
    </row>
    <row r="4415" spans="1:10" ht="18" thickBot="1" x14ac:dyDescent="0.35">
      <c r="A4415" s="386" t="s">
        <v>0</v>
      </c>
      <c r="B4415" s="396" t="s">
        <v>250</v>
      </c>
      <c r="C4415" s="396" t="s">
        <v>251</v>
      </c>
      <c r="D4415" s="462" t="s">
        <v>5766</v>
      </c>
      <c r="E4415" s="463"/>
    </row>
    <row r="4416" spans="1:10" ht="18" thickBot="1" x14ac:dyDescent="0.35">
      <c r="A4416" s="388"/>
      <c r="B4416" s="397"/>
      <c r="C4416" s="397"/>
      <c r="D4416" s="40">
        <v>250</v>
      </c>
      <c r="E4416" s="6">
        <v>300</v>
      </c>
    </row>
    <row r="4417" spans="1:5" x14ac:dyDescent="0.3">
      <c r="A4417" s="386" t="s">
        <v>5882</v>
      </c>
      <c r="B4417" s="49" t="s">
        <v>3200</v>
      </c>
      <c r="C4417" s="48" t="s">
        <v>351</v>
      </c>
      <c r="D4417" s="48">
        <v>394</v>
      </c>
      <c r="E4417" s="48">
        <v>444</v>
      </c>
    </row>
    <row r="4418" spans="1:5" x14ac:dyDescent="0.3">
      <c r="A4418" s="387"/>
      <c r="B4418" s="49" t="s">
        <v>3249</v>
      </c>
      <c r="C4418" s="48" t="s">
        <v>682</v>
      </c>
      <c r="D4418" s="48" t="s">
        <v>5830</v>
      </c>
      <c r="E4418" s="48" t="s">
        <v>5852</v>
      </c>
    </row>
    <row r="4419" spans="1:5" x14ac:dyDescent="0.3">
      <c r="A4419" s="387"/>
      <c r="B4419" s="49" t="s">
        <v>3604</v>
      </c>
      <c r="C4419" s="48" t="s">
        <v>682</v>
      </c>
      <c r="D4419" s="48" t="s">
        <v>1232</v>
      </c>
      <c r="E4419" s="48" t="s">
        <v>1634</v>
      </c>
    </row>
    <row r="4420" spans="1:5" x14ac:dyDescent="0.3">
      <c r="A4420" s="387"/>
      <c r="B4420" s="49" t="s">
        <v>3104</v>
      </c>
      <c r="C4420" s="48" t="s">
        <v>3380</v>
      </c>
      <c r="D4420" s="48">
        <v>200</v>
      </c>
      <c r="E4420" s="48">
        <v>200</v>
      </c>
    </row>
    <row r="4421" spans="1:5" ht="18" thickBot="1" x14ac:dyDescent="0.35">
      <c r="A4421" s="388"/>
      <c r="B4421" s="3" t="s">
        <v>4691</v>
      </c>
      <c r="C4421" s="64"/>
      <c r="D4421" s="48" t="s">
        <v>5778</v>
      </c>
      <c r="E4421" s="48" t="s">
        <v>5778</v>
      </c>
    </row>
    <row r="4422" spans="1:5" ht="18" thickBot="1" x14ac:dyDescent="0.35">
      <c r="A4422" s="384"/>
      <c r="B4422" s="384"/>
      <c r="C4422" s="385"/>
      <c r="D4422" s="27">
        <v>1</v>
      </c>
      <c r="E4422" s="5">
        <v>2</v>
      </c>
    </row>
    <row r="4423" spans="1:5" ht="18" thickBot="1" x14ac:dyDescent="0.35">
      <c r="A4423" s="17" t="s">
        <v>5883</v>
      </c>
    </row>
    <row r="4424" spans="1:5" ht="18" thickBot="1" x14ac:dyDescent="0.35">
      <c r="A4424" s="386" t="s">
        <v>0</v>
      </c>
      <c r="B4424" s="396" t="s">
        <v>250</v>
      </c>
      <c r="C4424" s="396" t="s">
        <v>251</v>
      </c>
      <c r="D4424" s="462" t="s">
        <v>5766</v>
      </c>
      <c r="E4424" s="463"/>
    </row>
    <row r="4425" spans="1:5" ht="18" thickBot="1" x14ac:dyDescent="0.35">
      <c r="A4425" s="388"/>
      <c r="B4425" s="397"/>
      <c r="C4425" s="397"/>
      <c r="D4425" s="40">
        <v>250</v>
      </c>
      <c r="E4425" s="6">
        <v>300</v>
      </c>
    </row>
    <row r="4426" spans="1:5" x14ac:dyDescent="0.3">
      <c r="A4426" s="386" t="s">
        <v>5884</v>
      </c>
      <c r="B4426" s="49" t="s">
        <v>3200</v>
      </c>
      <c r="C4426" s="48" t="s">
        <v>351</v>
      </c>
      <c r="D4426" s="48">
        <v>384</v>
      </c>
      <c r="E4426" s="48">
        <v>433</v>
      </c>
    </row>
    <row r="4427" spans="1:5" x14ac:dyDescent="0.3">
      <c r="A4427" s="387"/>
      <c r="B4427" s="49" t="s">
        <v>3249</v>
      </c>
      <c r="C4427" s="48" t="s">
        <v>682</v>
      </c>
      <c r="D4427" s="48" t="s">
        <v>5885</v>
      </c>
      <c r="E4427" s="48" t="s">
        <v>5771</v>
      </c>
    </row>
    <row r="4428" spans="1:5" x14ac:dyDescent="0.3">
      <c r="A4428" s="387"/>
      <c r="B4428" s="49" t="s">
        <v>3604</v>
      </c>
      <c r="C4428" s="48" t="s">
        <v>682</v>
      </c>
      <c r="D4428" s="48" t="s">
        <v>1289</v>
      </c>
      <c r="E4428" s="48" t="s">
        <v>5838</v>
      </c>
    </row>
    <row r="4429" spans="1:5" x14ac:dyDescent="0.3">
      <c r="A4429" s="387"/>
      <c r="B4429" s="49" t="s">
        <v>3104</v>
      </c>
      <c r="C4429" s="48" t="s">
        <v>3380</v>
      </c>
      <c r="D4429" s="48">
        <v>195</v>
      </c>
      <c r="E4429" s="48">
        <v>195</v>
      </c>
    </row>
    <row r="4430" spans="1:5" ht="18" thickBot="1" x14ac:dyDescent="0.35">
      <c r="A4430" s="388"/>
      <c r="B4430" s="3" t="s">
        <v>4691</v>
      </c>
      <c r="C4430" s="64"/>
      <c r="D4430" s="48" t="s">
        <v>5778</v>
      </c>
      <c r="E4430" s="48" t="s">
        <v>5778</v>
      </c>
    </row>
    <row r="4431" spans="1:5" ht="18" thickBot="1" x14ac:dyDescent="0.35">
      <c r="A4431" s="384"/>
      <c r="B4431" s="384"/>
      <c r="C4431" s="385"/>
      <c r="D4431" s="27">
        <v>1</v>
      </c>
      <c r="E4431" s="5">
        <v>2</v>
      </c>
    </row>
    <row r="4432" spans="1:5" x14ac:dyDescent="0.3">
      <c r="A4432" s="15" t="s">
        <v>5886</v>
      </c>
    </row>
    <row r="4433" spans="1:12" x14ac:dyDescent="0.3">
      <c r="A4433" s="88" t="s">
        <v>5887</v>
      </c>
    </row>
    <row r="4434" spans="1:12" ht="18" thickBot="1" x14ac:dyDescent="0.35">
      <c r="A4434" s="17" t="s">
        <v>5888</v>
      </c>
    </row>
    <row r="4435" spans="1:12" ht="18" thickBot="1" x14ac:dyDescent="0.35">
      <c r="A4435" s="386" t="s">
        <v>0</v>
      </c>
      <c r="B4435" s="396" t="s">
        <v>250</v>
      </c>
      <c r="C4435" s="396" t="s">
        <v>251</v>
      </c>
      <c r="D4435" s="462" t="s">
        <v>5766</v>
      </c>
      <c r="E4435" s="490"/>
      <c r="F4435" s="490"/>
      <c r="G4435" s="490"/>
      <c r="H4435" s="490"/>
      <c r="I4435" s="490"/>
      <c r="J4435" s="490"/>
      <c r="K4435" s="490"/>
      <c r="L4435" s="463"/>
    </row>
    <row r="4436" spans="1:12" ht="18" thickBot="1" x14ac:dyDescent="0.35">
      <c r="A4436" s="388"/>
      <c r="B4436" s="397"/>
      <c r="C4436" s="397"/>
      <c r="D4436" s="40">
        <v>150</v>
      </c>
      <c r="E4436" s="40">
        <v>200</v>
      </c>
      <c r="F4436" s="40">
        <v>250</v>
      </c>
      <c r="G4436" s="40">
        <v>300</v>
      </c>
      <c r="H4436" s="40">
        <v>350</v>
      </c>
      <c r="I4436" s="40">
        <v>400</v>
      </c>
      <c r="J4436" s="40">
        <v>450</v>
      </c>
      <c r="K4436" s="40">
        <v>500</v>
      </c>
      <c r="L4436" s="6">
        <v>600</v>
      </c>
    </row>
    <row r="4437" spans="1:12" x14ac:dyDescent="0.3">
      <c r="A4437" s="386" t="s">
        <v>5889</v>
      </c>
      <c r="B4437" s="24" t="s">
        <v>3200</v>
      </c>
      <c r="C4437" s="25" t="s">
        <v>351</v>
      </c>
      <c r="D4437" s="25">
        <v>220</v>
      </c>
      <c r="E4437" s="25">
        <v>262</v>
      </c>
      <c r="F4437" s="25">
        <v>304</v>
      </c>
      <c r="G4437" s="25">
        <v>345</v>
      </c>
      <c r="H4437" s="25">
        <v>389</v>
      </c>
      <c r="I4437" s="25">
        <v>429</v>
      </c>
      <c r="J4437" s="25">
        <v>450</v>
      </c>
      <c r="K4437" s="25">
        <v>490</v>
      </c>
      <c r="L4437" s="26">
        <v>558</v>
      </c>
    </row>
    <row r="4438" spans="1:12" x14ac:dyDescent="0.3">
      <c r="A4438" s="387"/>
      <c r="B4438" s="24" t="s">
        <v>3249</v>
      </c>
      <c r="C4438" s="25" t="s">
        <v>682</v>
      </c>
      <c r="D4438" s="25" t="s">
        <v>5768</v>
      </c>
      <c r="E4438" s="25" t="s">
        <v>2042</v>
      </c>
      <c r="F4438" s="25" t="s">
        <v>1940</v>
      </c>
      <c r="G4438" s="25" t="s">
        <v>5786</v>
      </c>
      <c r="H4438" s="25" t="s">
        <v>831</v>
      </c>
      <c r="I4438" s="25" t="s">
        <v>2480</v>
      </c>
      <c r="J4438" s="25" t="s">
        <v>2169</v>
      </c>
      <c r="K4438" s="25" t="s">
        <v>5830</v>
      </c>
      <c r="L4438" s="26" t="s">
        <v>740</v>
      </c>
    </row>
    <row r="4439" spans="1:12" x14ac:dyDescent="0.3">
      <c r="A4439" s="387"/>
      <c r="B4439" s="24" t="s">
        <v>3604</v>
      </c>
      <c r="C4439" s="25" t="s">
        <v>682</v>
      </c>
      <c r="D4439" s="25" t="s">
        <v>5772</v>
      </c>
      <c r="E4439" s="25" t="s">
        <v>5890</v>
      </c>
      <c r="F4439" s="25" t="s">
        <v>5810</v>
      </c>
      <c r="G4439" s="25" t="s">
        <v>5836</v>
      </c>
      <c r="H4439" s="25" t="s">
        <v>5891</v>
      </c>
      <c r="I4439" s="25" t="s">
        <v>5892</v>
      </c>
      <c r="J4439" s="25" t="s">
        <v>5873</v>
      </c>
      <c r="K4439" s="25" t="s">
        <v>1289</v>
      </c>
      <c r="L4439" s="26" t="s">
        <v>1908</v>
      </c>
    </row>
    <row r="4440" spans="1:12" x14ac:dyDescent="0.3">
      <c r="A4440" s="387"/>
      <c r="B4440" s="24" t="s">
        <v>3104</v>
      </c>
      <c r="C4440" s="25" t="s">
        <v>3380</v>
      </c>
      <c r="D4440" s="25">
        <v>185</v>
      </c>
      <c r="E4440" s="25">
        <v>185</v>
      </c>
      <c r="F4440" s="25">
        <v>185</v>
      </c>
      <c r="G4440" s="25">
        <v>185</v>
      </c>
      <c r="H4440" s="25">
        <v>185</v>
      </c>
      <c r="I4440" s="25">
        <v>185</v>
      </c>
      <c r="J4440" s="25">
        <v>175</v>
      </c>
      <c r="K4440" s="25">
        <v>170</v>
      </c>
      <c r="L4440" s="26">
        <v>160</v>
      </c>
    </row>
    <row r="4441" spans="1:12" ht="18" thickBot="1" x14ac:dyDescent="0.35">
      <c r="A4441" s="388"/>
      <c r="B4441" s="41" t="s">
        <v>4691</v>
      </c>
      <c r="C4441" s="65"/>
      <c r="D4441" s="65"/>
      <c r="E4441" s="65"/>
      <c r="F4441" s="65"/>
      <c r="G4441" s="65"/>
      <c r="H4441" s="65"/>
      <c r="I4441" s="40" t="s">
        <v>5832</v>
      </c>
      <c r="J4441" s="40" t="s">
        <v>5778</v>
      </c>
      <c r="K4441" s="40" t="s">
        <v>5853</v>
      </c>
      <c r="L4441" s="6" t="s">
        <v>5853</v>
      </c>
    </row>
    <row r="4442" spans="1:12" ht="18" thickBot="1" x14ac:dyDescent="0.35">
      <c r="A4442" s="384"/>
      <c r="B4442" s="384"/>
      <c r="C4442" s="385"/>
      <c r="D4442" s="40">
        <v>1</v>
      </c>
      <c r="E4442" s="40">
        <v>2</v>
      </c>
      <c r="F4442" s="40">
        <v>3</v>
      </c>
      <c r="G4442" s="40">
        <v>4</v>
      </c>
      <c r="H4442" s="40">
        <v>5</v>
      </c>
      <c r="I4442" s="40">
        <v>6</v>
      </c>
      <c r="J4442" s="40">
        <v>7</v>
      </c>
      <c r="K4442" s="40">
        <v>8</v>
      </c>
      <c r="L4442" s="6">
        <v>9</v>
      </c>
    </row>
    <row r="4443" spans="1:12" ht="18" thickBot="1" x14ac:dyDescent="0.35">
      <c r="A4443" s="17" t="s">
        <v>5893</v>
      </c>
    </row>
    <row r="4444" spans="1:12" ht="18" thickBot="1" x14ac:dyDescent="0.35">
      <c r="A4444" s="386" t="s">
        <v>0</v>
      </c>
      <c r="B4444" s="396" t="s">
        <v>250</v>
      </c>
      <c r="C4444" s="396" t="s">
        <v>251</v>
      </c>
      <c r="D4444" s="462" t="s">
        <v>5766</v>
      </c>
      <c r="E4444" s="490"/>
      <c r="F4444" s="490"/>
      <c r="G4444" s="490"/>
      <c r="H4444" s="490"/>
      <c r="I4444" s="490"/>
      <c r="J4444" s="490"/>
      <c r="K4444" s="490"/>
      <c r="L4444" s="463"/>
    </row>
    <row r="4445" spans="1:12" ht="18" thickBot="1" x14ac:dyDescent="0.35">
      <c r="A4445" s="388"/>
      <c r="B4445" s="397"/>
      <c r="C4445" s="397"/>
      <c r="D4445" s="40">
        <v>150</v>
      </c>
      <c r="E4445" s="40">
        <v>200</v>
      </c>
      <c r="F4445" s="40">
        <v>250</v>
      </c>
      <c r="G4445" s="40">
        <v>300</v>
      </c>
      <c r="H4445" s="40">
        <v>350</v>
      </c>
      <c r="I4445" s="40">
        <v>400</v>
      </c>
      <c r="J4445" s="40">
        <v>450</v>
      </c>
      <c r="K4445" s="40">
        <v>500</v>
      </c>
      <c r="L4445" s="6">
        <v>600</v>
      </c>
    </row>
    <row r="4446" spans="1:12" x14ac:dyDescent="0.3">
      <c r="A4446" s="386" t="s">
        <v>5894</v>
      </c>
      <c r="B4446" s="24" t="s">
        <v>3200</v>
      </c>
      <c r="C4446" s="25" t="s">
        <v>351</v>
      </c>
      <c r="D4446" s="25">
        <v>208</v>
      </c>
      <c r="E4446" s="25">
        <v>247</v>
      </c>
      <c r="F4446" s="25">
        <v>288</v>
      </c>
      <c r="G4446" s="25">
        <v>326</v>
      </c>
      <c r="H4446" s="25">
        <v>368</v>
      </c>
      <c r="I4446" s="25">
        <v>395</v>
      </c>
      <c r="J4446" s="25">
        <v>425</v>
      </c>
      <c r="K4446" s="25">
        <v>475</v>
      </c>
      <c r="L4446" s="26">
        <v>558</v>
      </c>
    </row>
    <row r="4447" spans="1:12" x14ac:dyDescent="0.3">
      <c r="A4447" s="387"/>
      <c r="B4447" s="24" t="s">
        <v>3249</v>
      </c>
      <c r="C4447" s="25" t="s">
        <v>682</v>
      </c>
      <c r="D4447" s="25" t="s">
        <v>1336</v>
      </c>
      <c r="E4447" s="25" t="s">
        <v>1998</v>
      </c>
      <c r="F4447" s="25" t="s">
        <v>889</v>
      </c>
      <c r="G4447" s="25" t="s">
        <v>759</v>
      </c>
      <c r="H4447" s="25" t="s">
        <v>1269</v>
      </c>
      <c r="I4447" s="25" t="s">
        <v>1260</v>
      </c>
      <c r="J4447" s="25" t="s">
        <v>2996</v>
      </c>
      <c r="K4447" s="25" t="s">
        <v>5885</v>
      </c>
      <c r="L4447" s="26" t="s">
        <v>740</v>
      </c>
    </row>
    <row r="4448" spans="1:12" x14ac:dyDescent="0.3">
      <c r="A4448" s="387"/>
      <c r="B4448" s="24" t="s">
        <v>3604</v>
      </c>
      <c r="C4448" s="25" t="s">
        <v>682</v>
      </c>
      <c r="D4448" s="25" t="s">
        <v>1034</v>
      </c>
      <c r="E4448" s="25" t="s">
        <v>5895</v>
      </c>
      <c r="F4448" s="25" t="s">
        <v>1433</v>
      </c>
      <c r="G4448" s="25" t="s">
        <v>5790</v>
      </c>
      <c r="H4448" s="25" t="s">
        <v>5791</v>
      </c>
      <c r="I4448" s="25" t="s">
        <v>5896</v>
      </c>
      <c r="J4448" s="25" t="s">
        <v>5774</v>
      </c>
      <c r="K4448" s="25" t="s">
        <v>1549</v>
      </c>
      <c r="L4448" s="26" t="s">
        <v>1908</v>
      </c>
    </row>
    <row r="4449" spans="1:12" x14ac:dyDescent="0.3">
      <c r="A4449" s="387"/>
      <c r="B4449" s="24" t="s">
        <v>3104</v>
      </c>
      <c r="C4449" s="25" t="s">
        <v>3380</v>
      </c>
      <c r="D4449" s="25">
        <v>175</v>
      </c>
      <c r="E4449" s="25">
        <v>175</v>
      </c>
      <c r="F4449" s="25">
        <v>175</v>
      </c>
      <c r="G4449" s="25">
        <v>175</v>
      </c>
      <c r="H4449" s="25">
        <v>175</v>
      </c>
      <c r="I4449" s="25">
        <v>170</v>
      </c>
      <c r="J4449" s="25">
        <v>165</v>
      </c>
      <c r="K4449" s="25">
        <v>165</v>
      </c>
      <c r="L4449" s="26">
        <v>160</v>
      </c>
    </row>
    <row r="4450" spans="1:12" ht="18" thickBot="1" x14ac:dyDescent="0.35">
      <c r="A4450" s="388"/>
      <c r="B4450" s="41" t="s">
        <v>4691</v>
      </c>
      <c r="C4450" s="65"/>
      <c r="D4450" s="65"/>
      <c r="E4450" s="65"/>
      <c r="F4450" s="65"/>
      <c r="G4450" s="65"/>
      <c r="H4450" s="65"/>
      <c r="I4450" s="40" t="s">
        <v>5832</v>
      </c>
      <c r="J4450" s="40" t="s">
        <v>5778</v>
      </c>
      <c r="K4450" s="40" t="s">
        <v>5778</v>
      </c>
      <c r="L4450" s="6" t="s">
        <v>5853</v>
      </c>
    </row>
    <row r="4451" spans="1:12" ht="18" thickBot="1" x14ac:dyDescent="0.35">
      <c r="A4451" s="384"/>
      <c r="B4451" s="384"/>
      <c r="C4451" s="385"/>
      <c r="D4451" s="40">
        <v>1</v>
      </c>
      <c r="E4451" s="40">
        <v>2</v>
      </c>
      <c r="F4451" s="40">
        <v>3</v>
      </c>
      <c r="G4451" s="40">
        <v>4</v>
      </c>
      <c r="H4451" s="40">
        <v>5</v>
      </c>
      <c r="I4451" s="40">
        <v>6</v>
      </c>
      <c r="J4451" s="40">
        <v>7</v>
      </c>
      <c r="K4451" s="40">
        <v>8</v>
      </c>
      <c r="L4451" s="6">
        <v>9</v>
      </c>
    </row>
    <row r="4452" spans="1:12" ht="18" thickBot="1" x14ac:dyDescent="0.35">
      <c r="A4452" s="17" t="s">
        <v>5897</v>
      </c>
    </row>
    <row r="4453" spans="1:12" ht="18" thickBot="1" x14ac:dyDescent="0.35">
      <c r="A4453" s="386" t="s">
        <v>0</v>
      </c>
      <c r="B4453" s="396" t="s">
        <v>250</v>
      </c>
      <c r="C4453" s="396" t="s">
        <v>251</v>
      </c>
      <c r="D4453" s="462" t="s">
        <v>5766</v>
      </c>
      <c r="E4453" s="490"/>
      <c r="F4453" s="490"/>
      <c r="G4453" s="490"/>
      <c r="H4453" s="490"/>
      <c r="I4453" s="490"/>
      <c r="J4453" s="490"/>
      <c r="K4453" s="490"/>
      <c r="L4453" s="463"/>
    </row>
    <row r="4454" spans="1:12" ht="18" thickBot="1" x14ac:dyDescent="0.35">
      <c r="A4454" s="388"/>
      <c r="B4454" s="397"/>
      <c r="C4454" s="397"/>
      <c r="D4454" s="40">
        <v>150</v>
      </c>
      <c r="E4454" s="40">
        <v>200</v>
      </c>
      <c r="F4454" s="40">
        <v>250</v>
      </c>
      <c r="G4454" s="40">
        <v>300</v>
      </c>
      <c r="H4454" s="40">
        <v>350</v>
      </c>
      <c r="I4454" s="40">
        <v>400</v>
      </c>
      <c r="J4454" s="40">
        <v>450</v>
      </c>
      <c r="K4454" s="40">
        <v>500</v>
      </c>
      <c r="L4454" s="6">
        <v>600</v>
      </c>
    </row>
    <row r="4455" spans="1:12" x14ac:dyDescent="0.3">
      <c r="A4455" s="386" t="s">
        <v>5898</v>
      </c>
      <c r="B4455" s="24" t="s">
        <v>3200</v>
      </c>
      <c r="C4455" s="25" t="s">
        <v>351</v>
      </c>
      <c r="D4455" s="25">
        <v>196</v>
      </c>
      <c r="E4455" s="25">
        <v>232</v>
      </c>
      <c r="F4455" s="25">
        <v>271</v>
      </c>
      <c r="G4455" s="25">
        <v>308</v>
      </c>
      <c r="H4455" s="25">
        <v>346</v>
      </c>
      <c r="I4455" s="25">
        <v>383</v>
      </c>
      <c r="J4455" s="25">
        <v>424</v>
      </c>
      <c r="K4455" s="25">
        <v>461</v>
      </c>
      <c r="L4455" s="26">
        <v>540</v>
      </c>
    </row>
    <row r="4456" spans="1:12" x14ac:dyDescent="0.3">
      <c r="A4456" s="387"/>
      <c r="B4456" s="24" t="s">
        <v>3249</v>
      </c>
      <c r="C4456" s="25" t="s">
        <v>682</v>
      </c>
      <c r="D4456" s="25" t="s">
        <v>2040</v>
      </c>
      <c r="E4456" s="25" t="s">
        <v>5796</v>
      </c>
      <c r="F4456" s="25" t="s">
        <v>1910</v>
      </c>
      <c r="G4456" s="25" t="s">
        <v>1472</v>
      </c>
      <c r="H4456" s="25" t="s">
        <v>1300</v>
      </c>
      <c r="I4456" s="25" t="s">
        <v>1309</v>
      </c>
      <c r="J4456" s="25" t="s">
        <v>2996</v>
      </c>
      <c r="K4456" s="25" t="s">
        <v>5815</v>
      </c>
      <c r="L4456" s="26" t="s">
        <v>5899</v>
      </c>
    </row>
    <row r="4457" spans="1:12" x14ac:dyDescent="0.3">
      <c r="A4457" s="387"/>
      <c r="B4457" s="24" t="s">
        <v>3604</v>
      </c>
      <c r="C4457" s="25" t="s">
        <v>682</v>
      </c>
      <c r="D4457" s="25" t="s">
        <v>5788</v>
      </c>
      <c r="E4457" s="25" t="s">
        <v>5799</v>
      </c>
      <c r="F4457" s="25" t="s">
        <v>1889</v>
      </c>
      <c r="G4457" s="25" t="s">
        <v>5900</v>
      </c>
      <c r="H4457" s="25" t="s">
        <v>5901</v>
      </c>
      <c r="I4457" s="25" t="s">
        <v>5816</v>
      </c>
      <c r="J4457" s="25" t="s">
        <v>5837</v>
      </c>
      <c r="K4457" s="25" t="s">
        <v>1436</v>
      </c>
      <c r="L4457" s="26" t="s">
        <v>5902</v>
      </c>
    </row>
    <row r="4458" spans="1:12" x14ac:dyDescent="0.3">
      <c r="A4458" s="387"/>
      <c r="B4458" s="24" t="s">
        <v>3104</v>
      </c>
      <c r="C4458" s="25" t="s">
        <v>3380</v>
      </c>
      <c r="D4458" s="25">
        <v>164</v>
      </c>
      <c r="E4458" s="25">
        <v>165</v>
      </c>
      <c r="F4458" s="25">
        <v>165</v>
      </c>
      <c r="G4458" s="25">
        <v>165</v>
      </c>
      <c r="H4458" s="25">
        <v>165</v>
      </c>
      <c r="I4458" s="25">
        <v>165</v>
      </c>
      <c r="J4458" s="25">
        <v>165</v>
      </c>
      <c r="K4458" s="25">
        <v>160</v>
      </c>
      <c r="L4458" s="26">
        <v>155</v>
      </c>
    </row>
    <row r="4459" spans="1:12" ht="18" thickBot="1" x14ac:dyDescent="0.35">
      <c r="A4459" s="388"/>
      <c r="B4459" s="41" t="s">
        <v>4691</v>
      </c>
      <c r="C4459" s="65"/>
      <c r="D4459" s="65"/>
      <c r="E4459" s="65"/>
      <c r="F4459" s="65"/>
      <c r="G4459" s="65"/>
      <c r="H4459" s="65"/>
      <c r="I4459" s="65"/>
      <c r="J4459" s="40" t="s">
        <v>5832</v>
      </c>
      <c r="K4459" s="40" t="s">
        <v>5778</v>
      </c>
      <c r="L4459" s="6" t="s">
        <v>5853</v>
      </c>
    </row>
    <row r="4460" spans="1:12" ht="18" thickBot="1" x14ac:dyDescent="0.35">
      <c r="A4460" s="384"/>
      <c r="B4460" s="384"/>
      <c r="C4460" s="385"/>
      <c r="D4460" s="40">
        <v>1</v>
      </c>
      <c r="E4460" s="40">
        <v>2</v>
      </c>
      <c r="F4460" s="40">
        <v>3</v>
      </c>
      <c r="G4460" s="40">
        <v>4</v>
      </c>
      <c r="H4460" s="40">
        <v>5</v>
      </c>
      <c r="I4460" s="40">
        <v>6</v>
      </c>
      <c r="J4460" s="40">
        <v>7</v>
      </c>
      <c r="K4460" s="40">
        <v>8</v>
      </c>
      <c r="L4460" s="6">
        <v>9</v>
      </c>
    </row>
    <row r="4461" spans="1:12" ht="18" thickBot="1" x14ac:dyDescent="0.35">
      <c r="A4461" s="17" t="s">
        <v>5903</v>
      </c>
    </row>
    <row r="4462" spans="1:12" ht="18" thickBot="1" x14ac:dyDescent="0.35">
      <c r="A4462" s="472" t="s">
        <v>0</v>
      </c>
      <c r="B4462" s="396" t="s">
        <v>250</v>
      </c>
      <c r="C4462" s="396" t="s">
        <v>251</v>
      </c>
      <c r="D4462" s="462" t="s">
        <v>5766</v>
      </c>
      <c r="E4462" s="490"/>
      <c r="F4462" s="490"/>
      <c r="G4462" s="490"/>
      <c r="H4462" s="490"/>
      <c r="I4462" s="490"/>
      <c r="J4462" s="490"/>
      <c r="K4462" s="490"/>
      <c r="L4462" s="463"/>
    </row>
    <row r="4463" spans="1:12" ht="18" thickBot="1" x14ac:dyDescent="0.35">
      <c r="A4463" s="474"/>
      <c r="B4463" s="397"/>
      <c r="C4463" s="397"/>
      <c r="D4463" s="46">
        <v>150</v>
      </c>
      <c r="E4463" s="46">
        <v>200</v>
      </c>
      <c r="F4463" s="46">
        <v>250</v>
      </c>
      <c r="G4463" s="46">
        <v>300</v>
      </c>
      <c r="H4463" s="46">
        <v>350</v>
      </c>
      <c r="I4463" s="46">
        <v>400</v>
      </c>
      <c r="J4463" s="46">
        <v>450</v>
      </c>
      <c r="K4463" s="46">
        <v>500</v>
      </c>
      <c r="L4463" s="46">
        <v>600</v>
      </c>
    </row>
    <row r="4464" spans="1:12" x14ac:dyDescent="0.3">
      <c r="A4464" s="472" t="s">
        <v>5904</v>
      </c>
      <c r="B4464" s="49" t="s">
        <v>3200</v>
      </c>
      <c r="C4464" s="48" t="s">
        <v>351</v>
      </c>
      <c r="D4464" s="48">
        <v>184</v>
      </c>
      <c r="E4464" s="48">
        <v>218</v>
      </c>
      <c r="F4464" s="48">
        <v>255</v>
      </c>
      <c r="G4464" s="48">
        <v>289</v>
      </c>
      <c r="H4464" s="48">
        <v>325</v>
      </c>
      <c r="I4464" s="48">
        <v>360</v>
      </c>
      <c r="J4464" s="48">
        <v>398</v>
      </c>
      <c r="K4464" s="48">
        <v>445</v>
      </c>
      <c r="L4464" s="48">
        <v>539</v>
      </c>
    </row>
    <row r="4465" spans="1:12" x14ac:dyDescent="0.3">
      <c r="A4465" s="473"/>
      <c r="B4465" s="49" t="s">
        <v>3249</v>
      </c>
      <c r="C4465" s="48" t="s">
        <v>682</v>
      </c>
      <c r="D4465" s="48" t="s">
        <v>5795</v>
      </c>
      <c r="E4465" s="48" t="s">
        <v>5905</v>
      </c>
      <c r="F4465" s="48" t="s">
        <v>1113</v>
      </c>
      <c r="G4465" s="48" t="s">
        <v>1046</v>
      </c>
      <c r="H4465" s="48" t="s">
        <v>5906</v>
      </c>
      <c r="I4465" s="48" t="s">
        <v>3010</v>
      </c>
      <c r="J4465" s="48" t="s">
        <v>1940</v>
      </c>
      <c r="K4465" s="48" t="s">
        <v>1260</v>
      </c>
      <c r="L4465" s="48" t="s">
        <v>5899</v>
      </c>
    </row>
    <row r="4466" spans="1:12" x14ac:dyDescent="0.3">
      <c r="A4466" s="473"/>
      <c r="B4466" s="49" t="s">
        <v>3604</v>
      </c>
      <c r="C4466" s="48" t="s">
        <v>682</v>
      </c>
      <c r="D4466" s="48" t="s">
        <v>1758</v>
      </c>
      <c r="E4466" s="48" t="s">
        <v>5826</v>
      </c>
      <c r="F4466" s="48" t="s">
        <v>4453</v>
      </c>
      <c r="G4466" s="48" t="s">
        <v>2253</v>
      </c>
      <c r="H4466" s="48" t="s">
        <v>5907</v>
      </c>
      <c r="I4466" s="48" t="s">
        <v>3022</v>
      </c>
      <c r="J4466" s="48" t="s">
        <v>5791</v>
      </c>
      <c r="K4466" s="48" t="s">
        <v>2106</v>
      </c>
      <c r="L4466" s="48" t="s">
        <v>5908</v>
      </c>
    </row>
    <row r="4467" spans="1:12" x14ac:dyDescent="0.3">
      <c r="A4467" s="473"/>
      <c r="B4467" s="49" t="s">
        <v>3104</v>
      </c>
      <c r="C4467" s="48" t="s">
        <v>3380</v>
      </c>
      <c r="D4467" s="48">
        <v>154</v>
      </c>
      <c r="E4467" s="48">
        <v>154</v>
      </c>
      <c r="F4467" s="48">
        <v>154</v>
      </c>
      <c r="G4467" s="48">
        <v>155</v>
      </c>
      <c r="H4467" s="48">
        <v>155</v>
      </c>
      <c r="I4467" s="48">
        <v>155</v>
      </c>
      <c r="J4467" s="48">
        <v>155</v>
      </c>
      <c r="K4467" s="48">
        <v>155</v>
      </c>
      <c r="L4467" s="48">
        <v>155</v>
      </c>
    </row>
    <row r="4468" spans="1:12" ht="18" thickBot="1" x14ac:dyDescent="0.35">
      <c r="A4468" s="474"/>
      <c r="B4468" s="3" t="s">
        <v>4691</v>
      </c>
      <c r="C4468" s="64"/>
      <c r="D4468" s="64"/>
      <c r="E4468" s="64"/>
      <c r="F4468" s="64"/>
      <c r="G4468" s="64"/>
      <c r="H4468" s="64"/>
      <c r="I4468" s="64"/>
      <c r="J4468" s="64"/>
      <c r="K4468" s="46" t="s">
        <v>5832</v>
      </c>
      <c r="L4468" s="46" t="s">
        <v>5778</v>
      </c>
    </row>
    <row r="4469" spans="1:12" x14ac:dyDescent="0.3">
      <c r="A4469" s="384"/>
      <c r="B4469" s="384"/>
      <c r="C4469" s="385"/>
      <c r="D4469" s="48">
        <v>1</v>
      </c>
      <c r="E4469" s="48">
        <v>2</v>
      </c>
      <c r="F4469" s="48">
        <v>3</v>
      </c>
      <c r="G4469" s="48">
        <v>4</v>
      </c>
      <c r="H4469" s="48">
        <v>5</v>
      </c>
      <c r="I4469" s="48">
        <v>6</v>
      </c>
      <c r="J4469" s="48">
        <v>7</v>
      </c>
      <c r="K4469" s="48">
        <v>8</v>
      </c>
      <c r="L4469" s="48">
        <v>9</v>
      </c>
    </row>
    <row r="4470" spans="1:12" x14ac:dyDescent="0.3">
      <c r="A4470" s="88" t="s">
        <v>5909</v>
      </c>
    </row>
    <row r="4471" spans="1:12" ht="18" thickBot="1" x14ac:dyDescent="0.35">
      <c r="A4471" s="17" t="s">
        <v>5910</v>
      </c>
    </row>
    <row r="4472" spans="1:12" ht="18" thickBot="1" x14ac:dyDescent="0.35">
      <c r="A4472" s="386" t="s">
        <v>0</v>
      </c>
      <c r="B4472" s="396" t="s">
        <v>250</v>
      </c>
      <c r="C4472" s="396" t="s">
        <v>251</v>
      </c>
      <c r="D4472" s="462" t="s">
        <v>5766</v>
      </c>
      <c r="E4472" s="490"/>
      <c r="F4472" s="490"/>
      <c r="G4472" s="490"/>
      <c r="H4472" s="490"/>
      <c r="I4472" s="490"/>
      <c r="J4472" s="490"/>
      <c r="K4472" s="490"/>
      <c r="L4472" s="463"/>
    </row>
    <row r="4473" spans="1:12" ht="18" thickBot="1" x14ac:dyDescent="0.35">
      <c r="A4473" s="388"/>
      <c r="B4473" s="397"/>
      <c r="C4473" s="397"/>
      <c r="D4473" s="40">
        <v>150</v>
      </c>
      <c r="E4473" s="40">
        <v>200</v>
      </c>
      <c r="F4473" s="40">
        <v>250</v>
      </c>
      <c r="G4473" s="40">
        <v>300</v>
      </c>
      <c r="H4473" s="40">
        <v>350</v>
      </c>
      <c r="I4473" s="40">
        <v>400</v>
      </c>
      <c r="J4473" s="40">
        <v>450</v>
      </c>
      <c r="K4473" s="40">
        <v>500</v>
      </c>
      <c r="L4473" s="6">
        <v>600</v>
      </c>
    </row>
    <row r="4474" spans="1:12" x14ac:dyDescent="0.3">
      <c r="A4474" s="386" t="s">
        <v>5911</v>
      </c>
      <c r="B4474" s="24" t="s">
        <v>3200</v>
      </c>
      <c r="C4474" s="25" t="s">
        <v>351</v>
      </c>
      <c r="D4474" s="25">
        <v>229</v>
      </c>
      <c r="E4474" s="25">
        <v>273</v>
      </c>
      <c r="F4474" s="25">
        <v>317</v>
      </c>
      <c r="G4474" s="25">
        <v>361</v>
      </c>
      <c r="H4474" s="25">
        <v>399</v>
      </c>
      <c r="I4474" s="25">
        <v>441</v>
      </c>
      <c r="J4474" s="25">
        <v>477</v>
      </c>
      <c r="K4474" s="25">
        <v>490</v>
      </c>
      <c r="L4474" s="26">
        <v>558</v>
      </c>
    </row>
    <row r="4475" spans="1:12" x14ac:dyDescent="0.3">
      <c r="A4475" s="387"/>
      <c r="B4475" s="24" t="s">
        <v>3249</v>
      </c>
      <c r="C4475" s="25" t="s">
        <v>682</v>
      </c>
      <c r="D4475" s="25" t="s">
        <v>5806</v>
      </c>
      <c r="E4475" s="25" t="s">
        <v>759</v>
      </c>
      <c r="F4475" s="25" t="s">
        <v>799</v>
      </c>
      <c r="G4475" s="25" t="s">
        <v>5815</v>
      </c>
      <c r="H4475" s="25" t="s">
        <v>5885</v>
      </c>
      <c r="I4475" s="25" t="s">
        <v>1394</v>
      </c>
      <c r="J4475" s="25" t="s">
        <v>5912</v>
      </c>
      <c r="K4475" s="25" t="s">
        <v>5830</v>
      </c>
      <c r="L4475" s="26" t="s">
        <v>740</v>
      </c>
    </row>
    <row r="4476" spans="1:12" x14ac:dyDescent="0.3">
      <c r="A4476" s="387"/>
      <c r="B4476" s="24" t="s">
        <v>3604</v>
      </c>
      <c r="C4476" s="25" t="s">
        <v>682</v>
      </c>
      <c r="D4476" s="25" t="s">
        <v>5809</v>
      </c>
      <c r="E4476" s="25" t="s">
        <v>3022</v>
      </c>
      <c r="F4476" s="25" t="s">
        <v>5913</v>
      </c>
      <c r="G4476" s="25" t="s">
        <v>5494</v>
      </c>
      <c r="H4476" s="25" t="s">
        <v>1436</v>
      </c>
      <c r="I4476" s="25" t="s">
        <v>5776</v>
      </c>
      <c r="J4476" s="25" t="s">
        <v>5902</v>
      </c>
      <c r="K4476" s="25" t="s">
        <v>1289</v>
      </c>
      <c r="L4476" s="26" t="s">
        <v>1908</v>
      </c>
    </row>
    <row r="4477" spans="1:12" x14ac:dyDescent="0.3">
      <c r="A4477" s="387"/>
      <c r="B4477" s="24" t="s">
        <v>3104</v>
      </c>
      <c r="C4477" s="25" t="s">
        <v>3380</v>
      </c>
      <c r="D4477" s="25">
        <v>193</v>
      </c>
      <c r="E4477" s="25">
        <v>193</v>
      </c>
      <c r="F4477" s="25">
        <v>193</v>
      </c>
      <c r="G4477" s="25">
        <v>193</v>
      </c>
      <c r="H4477" s="25">
        <v>190</v>
      </c>
      <c r="I4477" s="25">
        <v>190</v>
      </c>
      <c r="J4477" s="25">
        <v>185</v>
      </c>
      <c r="K4477" s="25">
        <v>170</v>
      </c>
      <c r="L4477" s="26">
        <v>160</v>
      </c>
    </row>
    <row r="4478" spans="1:12" ht="18" thickBot="1" x14ac:dyDescent="0.35">
      <c r="A4478" s="388"/>
      <c r="B4478" s="41" t="s">
        <v>4691</v>
      </c>
      <c r="C4478" s="65"/>
      <c r="D4478" s="65"/>
      <c r="E4478" s="65"/>
      <c r="F4478" s="65"/>
      <c r="G4478" s="65"/>
      <c r="H4478" s="65"/>
      <c r="I4478" s="40" t="s">
        <v>5832</v>
      </c>
      <c r="J4478" s="40" t="s">
        <v>5832</v>
      </c>
      <c r="K4478" s="40" t="s">
        <v>5778</v>
      </c>
      <c r="L4478" s="6" t="s">
        <v>5853</v>
      </c>
    </row>
    <row r="4479" spans="1:12" ht="18" thickBot="1" x14ac:dyDescent="0.35">
      <c r="A4479" s="384"/>
      <c r="B4479" s="384"/>
      <c r="C4479" s="385"/>
      <c r="D4479" s="40">
        <v>1</v>
      </c>
      <c r="E4479" s="40">
        <v>2</v>
      </c>
      <c r="F4479" s="40">
        <v>3</v>
      </c>
      <c r="G4479" s="40">
        <v>4</v>
      </c>
      <c r="H4479" s="40">
        <v>5</v>
      </c>
      <c r="I4479" s="40">
        <v>6</v>
      </c>
      <c r="J4479" s="40">
        <v>7</v>
      </c>
      <c r="K4479" s="40">
        <v>8</v>
      </c>
      <c r="L4479" s="6">
        <v>9</v>
      </c>
    </row>
    <row r="4480" spans="1:12" ht="18" thickBot="1" x14ac:dyDescent="0.35">
      <c r="A4480" s="17" t="s">
        <v>5914</v>
      </c>
    </row>
    <row r="4481" spans="1:12" ht="18" thickBot="1" x14ac:dyDescent="0.35">
      <c r="A4481" s="386" t="s">
        <v>0</v>
      </c>
      <c r="B4481" s="396" t="s">
        <v>250</v>
      </c>
      <c r="C4481" s="396" t="s">
        <v>251</v>
      </c>
      <c r="D4481" s="462" t="s">
        <v>5766</v>
      </c>
      <c r="E4481" s="490"/>
      <c r="F4481" s="490"/>
      <c r="G4481" s="490"/>
      <c r="H4481" s="490"/>
      <c r="I4481" s="490"/>
      <c r="J4481" s="490"/>
      <c r="K4481" s="490"/>
      <c r="L4481" s="463"/>
    </row>
    <row r="4482" spans="1:12" ht="18" thickBot="1" x14ac:dyDescent="0.35">
      <c r="A4482" s="388"/>
      <c r="B4482" s="397"/>
      <c r="C4482" s="397"/>
      <c r="D4482" s="40">
        <v>150</v>
      </c>
      <c r="E4482" s="40">
        <v>200</v>
      </c>
      <c r="F4482" s="40">
        <v>250</v>
      </c>
      <c r="G4482" s="40">
        <v>300</v>
      </c>
      <c r="H4482" s="40">
        <v>350</v>
      </c>
      <c r="I4482" s="40">
        <v>400</v>
      </c>
      <c r="J4482" s="40">
        <v>450</v>
      </c>
      <c r="K4482" s="40">
        <v>500</v>
      </c>
      <c r="L4482" s="6">
        <v>600</v>
      </c>
    </row>
    <row r="4483" spans="1:12" x14ac:dyDescent="0.3">
      <c r="A4483" s="386" t="s">
        <v>5915</v>
      </c>
      <c r="B4483" s="24" t="s">
        <v>3200</v>
      </c>
      <c r="C4483" s="25" t="s">
        <v>351</v>
      </c>
      <c r="D4483" s="25">
        <v>217</v>
      </c>
      <c r="E4483" s="25">
        <v>259</v>
      </c>
      <c r="F4483" s="25">
        <v>301</v>
      </c>
      <c r="G4483" s="25">
        <v>341</v>
      </c>
      <c r="H4483" s="25">
        <v>378</v>
      </c>
      <c r="I4483" s="25">
        <v>407</v>
      </c>
      <c r="J4483" s="25">
        <v>438</v>
      </c>
      <c r="K4483" s="25">
        <v>490</v>
      </c>
      <c r="L4483" s="26">
        <v>558</v>
      </c>
    </row>
    <row r="4484" spans="1:12" x14ac:dyDescent="0.3">
      <c r="A4484" s="387"/>
      <c r="B4484" s="24" t="s">
        <v>3249</v>
      </c>
      <c r="C4484" s="25" t="s">
        <v>682</v>
      </c>
      <c r="D4484" s="25" t="s">
        <v>1910</v>
      </c>
      <c r="E4484" s="25" t="s">
        <v>5806</v>
      </c>
      <c r="F4484" s="25" t="s">
        <v>1223</v>
      </c>
      <c r="G4484" s="25" t="s">
        <v>1269</v>
      </c>
      <c r="H4484" s="25" t="s">
        <v>2996</v>
      </c>
      <c r="I4484" s="25" t="s">
        <v>765</v>
      </c>
      <c r="J4484" s="25" t="s">
        <v>5398</v>
      </c>
      <c r="K4484" s="25" t="s">
        <v>5830</v>
      </c>
      <c r="L4484" s="26" t="s">
        <v>740</v>
      </c>
    </row>
    <row r="4485" spans="1:12" x14ac:dyDescent="0.3">
      <c r="A4485" s="387"/>
      <c r="B4485" s="24" t="s">
        <v>3604</v>
      </c>
      <c r="C4485" s="25" t="s">
        <v>682</v>
      </c>
      <c r="D4485" s="25" t="s">
        <v>2113</v>
      </c>
      <c r="E4485" s="25" t="s">
        <v>5789</v>
      </c>
      <c r="F4485" s="25" t="s">
        <v>5790</v>
      </c>
      <c r="G4485" s="25" t="s">
        <v>5821</v>
      </c>
      <c r="H4485" s="25" t="s">
        <v>5774</v>
      </c>
      <c r="I4485" s="25" t="s">
        <v>5783</v>
      </c>
      <c r="J4485" s="25" t="s">
        <v>761</v>
      </c>
      <c r="K4485" s="25" t="s">
        <v>1289</v>
      </c>
      <c r="L4485" s="26" t="s">
        <v>1908</v>
      </c>
    </row>
    <row r="4486" spans="1:12" x14ac:dyDescent="0.3">
      <c r="A4486" s="387"/>
      <c r="B4486" s="24" t="s">
        <v>3104</v>
      </c>
      <c r="C4486" s="25" t="s">
        <v>3380</v>
      </c>
      <c r="D4486" s="25">
        <v>183</v>
      </c>
      <c r="E4486" s="25">
        <v>183</v>
      </c>
      <c r="F4486" s="25">
        <v>183</v>
      </c>
      <c r="G4486" s="25">
        <v>183</v>
      </c>
      <c r="H4486" s="25">
        <v>180</v>
      </c>
      <c r="I4486" s="25">
        <v>175</v>
      </c>
      <c r="J4486" s="25">
        <v>170</v>
      </c>
      <c r="K4486" s="25">
        <v>170</v>
      </c>
      <c r="L4486" s="26">
        <v>160</v>
      </c>
    </row>
    <row r="4487" spans="1:12" ht="18" thickBot="1" x14ac:dyDescent="0.35">
      <c r="A4487" s="388"/>
      <c r="B4487" s="41" t="s">
        <v>4691</v>
      </c>
      <c r="C4487" s="65"/>
      <c r="D4487" s="65"/>
      <c r="E4487" s="65"/>
      <c r="F4487" s="65"/>
      <c r="G4487" s="65"/>
      <c r="H4487" s="65"/>
      <c r="I4487" s="40" t="s">
        <v>5832</v>
      </c>
      <c r="J4487" s="40" t="s">
        <v>5778</v>
      </c>
      <c r="K4487" s="40" t="s">
        <v>5853</v>
      </c>
      <c r="L4487" s="6" t="s">
        <v>5853</v>
      </c>
    </row>
    <row r="4488" spans="1:12" ht="18" thickBot="1" x14ac:dyDescent="0.35">
      <c r="A4488" s="384"/>
      <c r="B4488" s="384"/>
      <c r="C4488" s="385"/>
      <c r="D4488" s="40">
        <v>1</v>
      </c>
      <c r="E4488" s="40">
        <v>2</v>
      </c>
      <c r="F4488" s="40">
        <v>3</v>
      </c>
      <c r="G4488" s="40">
        <v>4</v>
      </c>
      <c r="H4488" s="40">
        <v>5</v>
      </c>
      <c r="I4488" s="40">
        <v>6</v>
      </c>
      <c r="J4488" s="40">
        <v>7</v>
      </c>
      <c r="K4488" s="40">
        <v>8</v>
      </c>
      <c r="L4488" s="6">
        <v>9</v>
      </c>
    </row>
    <row r="4489" spans="1:12" ht="18" thickBot="1" x14ac:dyDescent="0.35">
      <c r="A4489" s="17" t="s">
        <v>5916</v>
      </c>
    </row>
    <row r="4490" spans="1:12" ht="18" thickBot="1" x14ac:dyDescent="0.35">
      <c r="A4490" s="386" t="s">
        <v>0</v>
      </c>
      <c r="B4490" s="396" t="s">
        <v>250</v>
      </c>
      <c r="C4490" s="396" t="s">
        <v>251</v>
      </c>
      <c r="D4490" s="462" t="s">
        <v>5766</v>
      </c>
      <c r="E4490" s="490"/>
      <c r="F4490" s="490"/>
      <c r="G4490" s="490"/>
      <c r="H4490" s="490"/>
      <c r="I4490" s="490"/>
      <c r="J4490" s="490"/>
      <c r="K4490" s="490"/>
      <c r="L4490" s="463"/>
    </row>
    <row r="4491" spans="1:12" ht="18" thickBot="1" x14ac:dyDescent="0.35">
      <c r="A4491" s="388"/>
      <c r="B4491" s="397"/>
      <c r="C4491" s="397"/>
      <c r="D4491" s="40">
        <v>150</v>
      </c>
      <c r="E4491" s="40">
        <v>200</v>
      </c>
      <c r="F4491" s="40">
        <v>250</v>
      </c>
      <c r="G4491" s="40">
        <v>300</v>
      </c>
      <c r="H4491" s="40">
        <v>350</v>
      </c>
      <c r="I4491" s="40">
        <v>400</v>
      </c>
      <c r="J4491" s="40">
        <v>450</v>
      </c>
      <c r="K4491" s="40">
        <v>500</v>
      </c>
      <c r="L4491" s="6">
        <v>600</v>
      </c>
    </row>
    <row r="4492" spans="1:12" x14ac:dyDescent="0.3">
      <c r="A4492" s="386" t="s">
        <v>5917</v>
      </c>
      <c r="B4492" s="24" t="s">
        <v>3200</v>
      </c>
      <c r="C4492" s="25" t="s">
        <v>351</v>
      </c>
      <c r="D4492" s="25">
        <v>205</v>
      </c>
      <c r="E4492" s="25">
        <v>244</v>
      </c>
      <c r="F4492" s="25">
        <v>284</v>
      </c>
      <c r="G4492" s="25">
        <v>322</v>
      </c>
      <c r="H4492" s="25">
        <v>363</v>
      </c>
      <c r="I4492" s="25">
        <v>395</v>
      </c>
      <c r="J4492" s="25">
        <v>438</v>
      </c>
      <c r="K4492" s="25">
        <v>475</v>
      </c>
      <c r="L4492" s="26">
        <v>558</v>
      </c>
    </row>
    <row r="4493" spans="1:12" x14ac:dyDescent="0.3">
      <c r="A4493" s="387"/>
      <c r="B4493" s="24" t="s">
        <v>3249</v>
      </c>
      <c r="C4493" s="25" t="s">
        <v>682</v>
      </c>
      <c r="D4493" s="25" t="s">
        <v>1802</v>
      </c>
      <c r="E4493" s="25" t="s">
        <v>1261</v>
      </c>
      <c r="F4493" s="25" t="s">
        <v>1472</v>
      </c>
      <c r="G4493" s="25" t="s">
        <v>1300</v>
      </c>
      <c r="H4493" s="25" t="s">
        <v>5879</v>
      </c>
      <c r="I4493" s="25" t="s">
        <v>1260</v>
      </c>
      <c r="J4493" s="25" t="s">
        <v>5398</v>
      </c>
      <c r="K4493" s="25" t="s">
        <v>5885</v>
      </c>
      <c r="L4493" s="26" t="s">
        <v>740</v>
      </c>
    </row>
    <row r="4494" spans="1:12" x14ac:dyDescent="0.3">
      <c r="A4494" s="387"/>
      <c r="B4494" s="24" t="s">
        <v>3604</v>
      </c>
      <c r="C4494" s="25" t="s">
        <v>682</v>
      </c>
      <c r="D4494" s="25" t="s">
        <v>2669</v>
      </c>
      <c r="E4494" s="25" t="s">
        <v>1461</v>
      </c>
      <c r="F4494" s="25" t="s">
        <v>5900</v>
      </c>
      <c r="G4494" s="25" t="s">
        <v>5860</v>
      </c>
      <c r="H4494" s="25" t="s">
        <v>1759</v>
      </c>
      <c r="I4494" s="25" t="s">
        <v>5865</v>
      </c>
      <c r="J4494" s="25" t="s">
        <v>5873</v>
      </c>
      <c r="K4494" s="25" t="s">
        <v>1232</v>
      </c>
      <c r="L4494" s="26" t="s">
        <v>5918</v>
      </c>
    </row>
    <row r="4495" spans="1:12" x14ac:dyDescent="0.3">
      <c r="A4495" s="387"/>
      <c r="B4495" s="24" t="s">
        <v>3104</v>
      </c>
      <c r="C4495" s="25" t="s">
        <v>3380</v>
      </c>
      <c r="D4495" s="25">
        <v>172</v>
      </c>
      <c r="E4495" s="25">
        <v>173</v>
      </c>
      <c r="F4495" s="25">
        <v>173</v>
      </c>
      <c r="G4495" s="25">
        <v>173</v>
      </c>
      <c r="H4495" s="25">
        <v>173</v>
      </c>
      <c r="I4495" s="25">
        <v>170</v>
      </c>
      <c r="J4495" s="25">
        <v>170</v>
      </c>
      <c r="K4495" s="25">
        <v>165</v>
      </c>
      <c r="L4495" s="26">
        <v>160</v>
      </c>
    </row>
    <row r="4496" spans="1:12" ht="18" thickBot="1" x14ac:dyDescent="0.35">
      <c r="A4496" s="388"/>
      <c r="B4496" s="41" t="s">
        <v>4691</v>
      </c>
      <c r="C4496" s="65"/>
      <c r="D4496" s="65"/>
      <c r="E4496" s="65"/>
      <c r="F4496" s="65"/>
      <c r="G4496" s="65"/>
      <c r="H4496" s="65"/>
      <c r="I4496" s="65"/>
      <c r="J4496" s="40" t="s">
        <v>5832</v>
      </c>
      <c r="K4496" s="40" t="s">
        <v>5778</v>
      </c>
      <c r="L4496" s="6" t="s">
        <v>5853</v>
      </c>
    </row>
    <row r="4497" spans="1:12" ht="18" thickBot="1" x14ac:dyDescent="0.35">
      <c r="A4497" s="384"/>
      <c r="B4497" s="384"/>
      <c r="C4497" s="385"/>
      <c r="D4497" s="40">
        <v>1</v>
      </c>
      <c r="E4497" s="40">
        <v>2</v>
      </c>
      <c r="F4497" s="40">
        <v>3</v>
      </c>
      <c r="G4497" s="40">
        <v>4</v>
      </c>
      <c r="H4497" s="40">
        <v>5</v>
      </c>
      <c r="I4497" s="40">
        <v>6</v>
      </c>
      <c r="J4497" s="40">
        <v>7</v>
      </c>
      <c r="K4497" s="40">
        <v>8</v>
      </c>
      <c r="L4497" s="6">
        <v>9</v>
      </c>
    </row>
    <row r="4498" spans="1:12" ht="18" thickBot="1" x14ac:dyDescent="0.35">
      <c r="A4498" s="17" t="s">
        <v>5919</v>
      </c>
    </row>
    <row r="4499" spans="1:12" ht="18" thickBot="1" x14ac:dyDescent="0.35">
      <c r="A4499" s="386" t="s">
        <v>0</v>
      </c>
      <c r="B4499" s="389" t="s">
        <v>250</v>
      </c>
      <c r="C4499" s="396" t="s">
        <v>251</v>
      </c>
      <c r="D4499" s="462" t="s">
        <v>5766</v>
      </c>
      <c r="E4499" s="490"/>
      <c r="F4499" s="490"/>
      <c r="G4499" s="490"/>
      <c r="H4499" s="490"/>
      <c r="I4499" s="490"/>
      <c r="J4499" s="490"/>
      <c r="K4499" s="490"/>
      <c r="L4499" s="463"/>
    </row>
    <row r="4500" spans="1:12" ht="18" thickBot="1" x14ac:dyDescent="0.35">
      <c r="A4500" s="388"/>
      <c r="B4500" s="391"/>
      <c r="C4500" s="397"/>
      <c r="D4500" s="40">
        <v>150</v>
      </c>
      <c r="E4500" s="40">
        <v>200</v>
      </c>
      <c r="F4500" s="40">
        <v>250</v>
      </c>
      <c r="G4500" s="40">
        <v>300</v>
      </c>
      <c r="H4500" s="40">
        <v>350</v>
      </c>
      <c r="I4500" s="40">
        <v>400</v>
      </c>
      <c r="J4500" s="40">
        <v>450</v>
      </c>
      <c r="K4500" s="40">
        <v>500</v>
      </c>
      <c r="L4500" s="6">
        <v>600</v>
      </c>
    </row>
    <row r="4501" spans="1:12" x14ac:dyDescent="0.3">
      <c r="A4501" s="386" t="s">
        <v>5920</v>
      </c>
      <c r="B4501" s="24" t="s">
        <v>3200</v>
      </c>
      <c r="C4501" s="25" t="s">
        <v>351</v>
      </c>
      <c r="D4501" s="25">
        <v>193</v>
      </c>
      <c r="E4501" s="25">
        <v>229</v>
      </c>
      <c r="F4501" s="25">
        <v>268</v>
      </c>
      <c r="G4501" s="25">
        <v>304</v>
      </c>
      <c r="H4501" s="25">
        <v>341</v>
      </c>
      <c r="I4501" s="25">
        <v>372</v>
      </c>
      <c r="J4501" s="25">
        <v>412</v>
      </c>
      <c r="K4501" s="25">
        <v>461</v>
      </c>
      <c r="L4501" s="26">
        <v>540</v>
      </c>
    </row>
    <row r="4502" spans="1:12" x14ac:dyDescent="0.3">
      <c r="A4502" s="387"/>
      <c r="B4502" s="24" t="s">
        <v>3249</v>
      </c>
      <c r="C4502" s="25" t="s">
        <v>682</v>
      </c>
      <c r="D4502" s="25" t="s">
        <v>5825</v>
      </c>
      <c r="E4502" s="25" t="s">
        <v>1113</v>
      </c>
      <c r="F4502" s="25" t="s">
        <v>1046</v>
      </c>
      <c r="G4502" s="25" t="s">
        <v>965</v>
      </c>
      <c r="H4502" s="25" t="s">
        <v>5769</v>
      </c>
      <c r="I4502" s="25" t="s">
        <v>1223</v>
      </c>
      <c r="J4502" s="25" t="s">
        <v>1269</v>
      </c>
      <c r="K4502" s="25" t="s">
        <v>5815</v>
      </c>
      <c r="L4502" s="26" t="s">
        <v>5899</v>
      </c>
    </row>
    <row r="4503" spans="1:12" x14ac:dyDescent="0.3">
      <c r="A4503" s="387"/>
      <c r="B4503" s="24" t="s">
        <v>3604</v>
      </c>
      <c r="C4503" s="25" t="s">
        <v>682</v>
      </c>
      <c r="D4503" s="25" t="s">
        <v>5826</v>
      </c>
      <c r="E4503" s="25" t="s">
        <v>4453</v>
      </c>
      <c r="F4503" s="25" t="s">
        <v>5921</v>
      </c>
      <c r="G4503" s="25" t="s">
        <v>5859</v>
      </c>
      <c r="H4503" s="25" t="s">
        <v>5810</v>
      </c>
      <c r="I4503" s="25" t="s">
        <v>1225</v>
      </c>
      <c r="J4503" s="25" t="s">
        <v>5848</v>
      </c>
      <c r="K4503" s="25" t="s">
        <v>1436</v>
      </c>
      <c r="L4503" s="26" t="s">
        <v>5902</v>
      </c>
    </row>
    <row r="4504" spans="1:12" x14ac:dyDescent="0.3">
      <c r="A4504" s="387"/>
      <c r="B4504" s="24" t="s">
        <v>3104</v>
      </c>
      <c r="C4504" s="25" t="s">
        <v>3380</v>
      </c>
      <c r="D4504" s="25">
        <v>162</v>
      </c>
      <c r="E4504" s="25">
        <v>162</v>
      </c>
      <c r="F4504" s="25">
        <v>162</v>
      </c>
      <c r="G4504" s="25">
        <v>163</v>
      </c>
      <c r="H4504" s="25">
        <v>163</v>
      </c>
      <c r="I4504" s="25">
        <v>160</v>
      </c>
      <c r="J4504" s="25">
        <v>160</v>
      </c>
      <c r="K4504" s="25">
        <v>160</v>
      </c>
      <c r="L4504" s="26">
        <v>155</v>
      </c>
    </row>
    <row r="4505" spans="1:12" ht="18" thickBot="1" x14ac:dyDescent="0.35">
      <c r="A4505" s="388"/>
      <c r="B4505" s="41" t="s">
        <v>4691</v>
      </c>
      <c r="C4505" s="65"/>
      <c r="D4505" s="65"/>
      <c r="E4505" s="65"/>
      <c r="F4505" s="65"/>
      <c r="G4505" s="65"/>
      <c r="H4505" s="65"/>
      <c r="I4505" s="40" t="s">
        <v>5832</v>
      </c>
      <c r="J4505" s="40" t="s">
        <v>5832</v>
      </c>
      <c r="K4505" s="40" t="s">
        <v>5778</v>
      </c>
      <c r="L4505" s="6" t="s">
        <v>5853</v>
      </c>
    </row>
    <row r="4506" spans="1:12" ht="18" thickBot="1" x14ac:dyDescent="0.35">
      <c r="A4506" s="384"/>
      <c r="B4506" s="384"/>
      <c r="C4506" s="385"/>
      <c r="D4506" s="40">
        <v>1</v>
      </c>
      <c r="E4506" s="40">
        <v>2</v>
      </c>
      <c r="F4506" s="40">
        <v>3</v>
      </c>
      <c r="G4506" s="40">
        <v>4</v>
      </c>
      <c r="H4506" s="40">
        <v>5</v>
      </c>
      <c r="I4506" s="40">
        <v>6</v>
      </c>
      <c r="J4506" s="40">
        <v>7</v>
      </c>
      <c r="K4506" s="40">
        <v>8</v>
      </c>
      <c r="L4506" s="6">
        <v>9</v>
      </c>
    </row>
    <row r="4507" spans="1:12" x14ac:dyDescent="0.3">
      <c r="A4507" s="88" t="s">
        <v>5922</v>
      </c>
    </row>
    <row r="4508" spans="1:12" ht="18" thickBot="1" x14ac:dyDescent="0.35">
      <c r="A4508" s="17" t="s">
        <v>5923</v>
      </c>
    </row>
    <row r="4509" spans="1:12" ht="18" thickBot="1" x14ac:dyDescent="0.35">
      <c r="A4509" s="386" t="s">
        <v>0</v>
      </c>
      <c r="B4509" s="396" t="s">
        <v>250</v>
      </c>
      <c r="C4509" s="396" t="s">
        <v>251</v>
      </c>
      <c r="D4509" s="462" t="s">
        <v>5766</v>
      </c>
      <c r="E4509" s="490"/>
      <c r="F4509" s="490"/>
      <c r="G4509" s="490"/>
      <c r="H4509" s="490"/>
      <c r="I4509" s="490"/>
      <c r="J4509" s="490"/>
      <c r="K4509" s="490"/>
      <c r="L4509" s="463"/>
    </row>
    <row r="4510" spans="1:12" ht="18" thickBot="1" x14ac:dyDescent="0.35">
      <c r="A4510" s="388"/>
      <c r="B4510" s="397"/>
      <c r="C4510" s="397"/>
      <c r="D4510" s="40">
        <v>150</v>
      </c>
      <c r="E4510" s="40">
        <v>200</v>
      </c>
      <c r="F4510" s="40">
        <v>250</v>
      </c>
      <c r="G4510" s="40">
        <v>300</v>
      </c>
      <c r="H4510" s="40">
        <v>350</v>
      </c>
      <c r="I4510" s="40">
        <v>400</v>
      </c>
      <c r="J4510" s="40">
        <v>450</v>
      </c>
      <c r="K4510" s="40">
        <v>500</v>
      </c>
      <c r="L4510" s="6">
        <v>600</v>
      </c>
    </row>
    <row r="4511" spans="1:12" x14ac:dyDescent="0.3">
      <c r="A4511" s="386" t="s">
        <v>5924</v>
      </c>
      <c r="B4511" s="24" t="s">
        <v>3200</v>
      </c>
      <c r="C4511" s="25" t="s">
        <v>351</v>
      </c>
      <c r="D4511" s="25">
        <v>238</v>
      </c>
      <c r="E4511" s="25">
        <v>283</v>
      </c>
      <c r="F4511" s="25">
        <v>329</v>
      </c>
      <c r="G4511" s="25">
        <v>374</v>
      </c>
      <c r="H4511" s="25">
        <v>410</v>
      </c>
      <c r="I4511" s="25">
        <v>441</v>
      </c>
      <c r="J4511" s="25">
        <v>477</v>
      </c>
      <c r="K4511" s="25">
        <v>490</v>
      </c>
      <c r="L4511" s="26">
        <v>558</v>
      </c>
    </row>
    <row r="4512" spans="1:12" x14ac:dyDescent="0.3">
      <c r="A4512" s="387"/>
      <c r="B4512" s="24" t="s">
        <v>3249</v>
      </c>
      <c r="C4512" s="25" t="s">
        <v>682</v>
      </c>
      <c r="D4512" s="25" t="s">
        <v>1300</v>
      </c>
      <c r="E4512" s="25" t="s">
        <v>5925</v>
      </c>
      <c r="F4512" s="25" t="s">
        <v>765</v>
      </c>
      <c r="G4512" s="25" t="s">
        <v>2169</v>
      </c>
      <c r="H4512" s="25" t="s">
        <v>5830</v>
      </c>
      <c r="I4512" s="25" t="s">
        <v>1394</v>
      </c>
      <c r="J4512" s="25" t="s">
        <v>5912</v>
      </c>
      <c r="K4512" s="25" t="s">
        <v>5830</v>
      </c>
      <c r="L4512" s="26" t="s">
        <v>740</v>
      </c>
    </row>
    <row r="4513" spans="1:12" x14ac:dyDescent="0.3">
      <c r="A4513" s="387"/>
      <c r="B4513" s="24" t="s">
        <v>3604</v>
      </c>
      <c r="C4513" s="25" t="s">
        <v>682</v>
      </c>
      <c r="D4513" s="25" t="s">
        <v>5831</v>
      </c>
      <c r="E4513" s="25" t="s">
        <v>1225</v>
      </c>
      <c r="F4513" s="25" t="s">
        <v>2997</v>
      </c>
      <c r="G4513" s="25" t="s">
        <v>5873</v>
      </c>
      <c r="H4513" s="25" t="s">
        <v>1232</v>
      </c>
      <c r="I4513" s="25" t="s">
        <v>5776</v>
      </c>
      <c r="J4513" s="25" t="s">
        <v>5902</v>
      </c>
      <c r="K4513" s="25" t="s">
        <v>1289</v>
      </c>
      <c r="L4513" s="26" t="s">
        <v>1908</v>
      </c>
    </row>
    <row r="4514" spans="1:12" x14ac:dyDescent="0.3">
      <c r="A4514" s="387"/>
      <c r="B4514" s="24" t="s">
        <v>3104</v>
      </c>
      <c r="C4514" s="25" t="s">
        <v>3380</v>
      </c>
      <c r="D4514" s="25">
        <v>200</v>
      </c>
      <c r="E4514" s="25">
        <v>200</v>
      </c>
      <c r="F4514" s="25">
        <v>200</v>
      </c>
      <c r="G4514" s="25">
        <v>200</v>
      </c>
      <c r="H4514" s="25">
        <v>195</v>
      </c>
      <c r="I4514" s="25">
        <v>190</v>
      </c>
      <c r="J4514" s="25">
        <v>185</v>
      </c>
      <c r="K4514" s="25">
        <v>170</v>
      </c>
      <c r="L4514" s="26">
        <v>160</v>
      </c>
    </row>
    <row r="4515" spans="1:12" ht="18" thickBot="1" x14ac:dyDescent="0.35">
      <c r="A4515" s="388"/>
      <c r="B4515" s="41" t="s">
        <v>4691</v>
      </c>
      <c r="C4515" s="65"/>
      <c r="D4515" s="65"/>
      <c r="E4515" s="65"/>
      <c r="F4515" s="65"/>
      <c r="G4515" s="65"/>
      <c r="H4515" s="40" t="s">
        <v>5832</v>
      </c>
      <c r="I4515" s="40" t="s">
        <v>5832</v>
      </c>
      <c r="J4515" s="40" t="s">
        <v>5778</v>
      </c>
      <c r="K4515" s="40" t="s">
        <v>5853</v>
      </c>
      <c r="L4515" s="6" t="s">
        <v>5853</v>
      </c>
    </row>
    <row r="4516" spans="1:12" ht="18" thickBot="1" x14ac:dyDescent="0.35">
      <c r="A4516" s="384"/>
      <c r="B4516" s="384"/>
      <c r="C4516" s="385"/>
      <c r="D4516" s="40">
        <v>1</v>
      </c>
      <c r="E4516" s="40">
        <v>2</v>
      </c>
      <c r="F4516" s="40">
        <v>3</v>
      </c>
      <c r="G4516" s="40">
        <v>4</v>
      </c>
      <c r="H4516" s="40">
        <v>5</v>
      </c>
      <c r="I4516" s="40">
        <v>6</v>
      </c>
      <c r="J4516" s="40">
        <v>7</v>
      </c>
      <c r="K4516" s="40">
        <v>8</v>
      </c>
      <c r="L4516" s="6">
        <v>9</v>
      </c>
    </row>
    <row r="4517" spans="1:12" ht="18" thickBot="1" x14ac:dyDescent="0.35">
      <c r="A4517" s="17" t="s">
        <v>5926</v>
      </c>
    </row>
    <row r="4518" spans="1:12" ht="18" thickBot="1" x14ac:dyDescent="0.35">
      <c r="A4518" s="386" t="s">
        <v>0</v>
      </c>
      <c r="B4518" s="396" t="s">
        <v>250</v>
      </c>
      <c r="C4518" s="396" t="s">
        <v>251</v>
      </c>
      <c r="D4518" s="462" t="s">
        <v>5766</v>
      </c>
      <c r="E4518" s="490"/>
      <c r="F4518" s="490"/>
      <c r="G4518" s="490"/>
      <c r="H4518" s="490"/>
      <c r="I4518" s="490"/>
      <c r="J4518" s="490"/>
      <c r="K4518" s="490"/>
      <c r="L4518" s="463"/>
    </row>
    <row r="4519" spans="1:12" ht="18" thickBot="1" x14ac:dyDescent="0.35">
      <c r="A4519" s="388"/>
      <c r="B4519" s="397"/>
      <c r="C4519" s="397"/>
      <c r="D4519" s="40">
        <v>150</v>
      </c>
      <c r="E4519" s="40">
        <v>200</v>
      </c>
      <c r="F4519" s="40">
        <v>250</v>
      </c>
      <c r="G4519" s="40">
        <v>300</v>
      </c>
      <c r="H4519" s="40">
        <v>350</v>
      </c>
      <c r="I4519" s="40">
        <v>400</v>
      </c>
      <c r="J4519" s="40">
        <v>450</v>
      </c>
      <c r="K4519" s="40">
        <v>500</v>
      </c>
      <c r="L4519" s="6">
        <v>600</v>
      </c>
    </row>
    <row r="4520" spans="1:12" x14ac:dyDescent="0.3">
      <c r="A4520" s="386" t="s">
        <v>5927</v>
      </c>
      <c r="B4520" s="24" t="s">
        <v>3200</v>
      </c>
      <c r="C4520" s="25" t="s">
        <v>351</v>
      </c>
      <c r="D4520" s="25">
        <v>226</v>
      </c>
      <c r="E4520" s="25">
        <v>269</v>
      </c>
      <c r="F4520" s="25">
        <v>313</v>
      </c>
      <c r="G4520" s="25">
        <v>356</v>
      </c>
      <c r="H4520" s="25">
        <v>389</v>
      </c>
      <c r="I4520" s="25">
        <v>430</v>
      </c>
      <c r="J4520" s="25">
        <v>464</v>
      </c>
      <c r="K4520" s="25">
        <v>504</v>
      </c>
      <c r="L4520" s="26">
        <v>558</v>
      </c>
    </row>
    <row r="4521" spans="1:12" x14ac:dyDescent="0.3">
      <c r="A4521" s="387"/>
      <c r="B4521" s="24" t="s">
        <v>3249</v>
      </c>
      <c r="C4521" s="25" t="s">
        <v>682</v>
      </c>
      <c r="D4521" s="25" t="s">
        <v>1472</v>
      </c>
      <c r="E4521" s="25" t="s">
        <v>1300</v>
      </c>
      <c r="F4521" s="25" t="s">
        <v>5925</v>
      </c>
      <c r="G4521" s="25" t="s">
        <v>734</v>
      </c>
      <c r="H4521" s="25" t="s">
        <v>831</v>
      </c>
      <c r="I4521" s="25" t="s">
        <v>2480</v>
      </c>
      <c r="J4521" s="25" t="s">
        <v>5928</v>
      </c>
      <c r="K4521" s="25" t="s">
        <v>5929</v>
      </c>
      <c r="L4521" s="26" t="s">
        <v>740</v>
      </c>
    </row>
    <row r="4522" spans="1:12" x14ac:dyDescent="0.3">
      <c r="A4522" s="387"/>
      <c r="B4522" s="24" t="s">
        <v>3604</v>
      </c>
      <c r="C4522" s="25" t="s">
        <v>682</v>
      </c>
      <c r="D4522" s="25" t="s">
        <v>5800</v>
      </c>
      <c r="E4522" s="25" t="s">
        <v>5831</v>
      </c>
      <c r="F4522" s="25" t="s">
        <v>1225</v>
      </c>
      <c r="G4522" s="25" t="s">
        <v>1391</v>
      </c>
      <c r="H4522" s="25" t="s">
        <v>5891</v>
      </c>
      <c r="I4522" s="25" t="s">
        <v>5844</v>
      </c>
      <c r="J4522" s="25" t="s">
        <v>5930</v>
      </c>
      <c r="K4522" s="25" t="s">
        <v>5908</v>
      </c>
      <c r="L4522" s="26" t="s">
        <v>1908</v>
      </c>
    </row>
    <row r="4523" spans="1:12" x14ac:dyDescent="0.3">
      <c r="A4523" s="387"/>
      <c r="B4523" s="24" t="s">
        <v>3104</v>
      </c>
      <c r="C4523" s="25" t="s">
        <v>3380</v>
      </c>
      <c r="D4523" s="25">
        <v>190</v>
      </c>
      <c r="E4523" s="25">
        <v>190</v>
      </c>
      <c r="F4523" s="25">
        <v>190</v>
      </c>
      <c r="G4523" s="25">
        <v>190</v>
      </c>
      <c r="H4523" s="25">
        <v>185</v>
      </c>
      <c r="I4523" s="25">
        <v>185</v>
      </c>
      <c r="J4523" s="25">
        <v>180</v>
      </c>
      <c r="K4523" s="25">
        <v>175</v>
      </c>
      <c r="L4523" s="26">
        <v>160</v>
      </c>
    </row>
    <row r="4524" spans="1:12" ht="18" thickBot="1" x14ac:dyDescent="0.35">
      <c r="A4524" s="388"/>
      <c r="B4524" s="41" t="s">
        <v>4691</v>
      </c>
      <c r="C4524" s="65"/>
      <c r="D4524" s="65"/>
      <c r="E4524" s="65"/>
      <c r="F4524" s="65"/>
      <c r="G4524" s="65"/>
      <c r="H4524" s="40" t="s">
        <v>5832</v>
      </c>
      <c r="I4524" s="40" t="s">
        <v>5832</v>
      </c>
      <c r="J4524" s="40" t="s">
        <v>5778</v>
      </c>
      <c r="K4524" s="40" t="s">
        <v>5853</v>
      </c>
      <c r="L4524" s="6" t="s">
        <v>5853</v>
      </c>
    </row>
    <row r="4525" spans="1:12" ht="18" thickBot="1" x14ac:dyDescent="0.35">
      <c r="A4525" s="384"/>
      <c r="B4525" s="384"/>
      <c r="C4525" s="385"/>
      <c r="D4525" s="40">
        <v>1</v>
      </c>
      <c r="E4525" s="40">
        <v>2</v>
      </c>
      <c r="F4525" s="40">
        <v>3</v>
      </c>
      <c r="G4525" s="40">
        <v>4</v>
      </c>
      <c r="H4525" s="40">
        <v>5</v>
      </c>
      <c r="I4525" s="40">
        <v>6</v>
      </c>
      <c r="J4525" s="40">
        <v>7</v>
      </c>
      <c r="K4525" s="40">
        <v>8</v>
      </c>
      <c r="L4525" s="6">
        <v>9</v>
      </c>
    </row>
    <row r="4526" spans="1:12" ht="18" thickBot="1" x14ac:dyDescent="0.35">
      <c r="A4526" s="17" t="s">
        <v>5931</v>
      </c>
    </row>
    <row r="4527" spans="1:12" ht="18" thickBot="1" x14ac:dyDescent="0.35">
      <c r="A4527" s="386" t="s">
        <v>0</v>
      </c>
      <c r="B4527" s="396" t="s">
        <v>250</v>
      </c>
      <c r="C4527" s="396" t="s">
        <v>251</v>
      </c>
      <c r="D4527" s="462" t="s">
        <v>5766</v>
      </c>
      <c r="E4527" s="490"/>
      <c r="F4527" s="490"/>
      <c r="G4527" s="490"/>
      <c r="H4527" s="490"/>
      <c r="I4527" s="490"/>
      <c r="J4527" s="490"/>
      <c r="K4527" s="490"/>
      <c r="L4527" s="463"/>
    </row>
    <row r="4528" spans="1:12" ht="18" thickBot="1" x14ac:dyDescent="0.35">
      <c r="A4528" s="388"/>
      <c r="B4528" s="397"/>
      <c r="C4528" s="397"/>
      <c r="D4528" s="40">
        <v>150</v>
      </c>
      <c r="E4528" s="40">
        <v>200</v>
      </c>
      <c r="F4528" s="40">
        <v>250</v>
      </c>
      <c r="G4528" s="40">
        <v>300</v>
      </c>
      <c r="H4528" s="40">
        <v>350</v>
      </c>
      <c r="I4528" s="40">
        <v>400</v>
      </c>
      <c r="J4528" s="40">
        <v>450</v>
      </c>
      <c r="K4528" s="40">
        <v>500</v>
      </c>
      <c r="L4528" s="6">
        <v>600</v>
      </c>
    </row>
    <row r="4529" spans="1:12" x14ac:dyDescent="0.3">
      <c r="A4529" s="386" t="s">
        <v>5932</v>
      </c>
      <c r="B4529" s="24" t="s">
        <v>3200</v>
      </c>
      <c r="C4529" s="25" t="s">
        <v>351</v>
      </c>
      <c r="D4529" s="25">
        <v>215</v>
      </c>
      <c r="E4529" s="25">
        <v>256</v>
      </c>
      <c r="F4529" s="25">
        <v>297</v>
      </c>
      <c r="G4529" s="25">
        <v>337</v>
      </c>
      <c r="H4529" s="25">
        <v>368</v>
      </c>
      <c r="I4529" s="25">
        <v>407</v>
      </c>
      <c r="J4529" s="25">
        <v>438</v>
      </c>
      <c r="K4529" s="25">
        <v>475</v>
      </c>
      <c r="L4529" s="26">
        <v>558</v>
      </c>
    </row>
    <row r="4530" spans="1:12" x14ac:dyDescent="0.3">
      <c r="A4530" s="387"/>
      <c r="B4530" s="24" t="s">
        <v>3249</v>
      </c>
      <c r="C4530" s="25" t="s">
        <v>682</v>
      </c>
      <c r="D4530" s="25" t="s">
        <v>5841</v>
      </c>
      <c r="E4530" s="25" t="s">
        <v>5863</v>
      </c>
      <c r="F4530" s="25" t="s">
        <v>1300</v>
      </c>
      <c r="G4530" s="25" t="s">
        <v>5879</v>
      </c>
      <c r="H4530" s="25" t="s">
        <v>1269</v>
      </c>
      <c r="I4530" s="25" t="s">
        <v>765</v>
      </c>
      <c r="J4530" s="25" t="s">
        <v>5398</v>
      </c>
      <c r="K4530" s="25" t="s">
        <v>5885</v>
      </c>
      <c r="L4530" s="26" t="s">
        <v>740</v>
      </c>
    </row>
    <row r="4531" spans="1:12" x14ac:dyDescent="0.3">
      <c r="A4531" s="387"/>
      <c r="B4531" s="24" t="s">
        <v>3604</v>
      </c>
      <c r="C4531" s="25" t="s">
        <v>682</v>
      </c>
      <c r="D4531" s="25" t="s">
        <v>5842</v>
      </c>
      <c r="E4531" s="25" t="s">
        <v>1817</v>
      </c>
      <c r="F4531" s="25" t="s">
        <v>5901</v>
      </c>
      <c r="G4531" s="25" t="s">
        <v>5782</v>
      </c>
      <c r="H4531" s="25" t="s">
        <v>5933</v>
      </c>
      <c r="I4531" s="25" t="s">
        <v>5822</v>
      </c>
      <c r="J4531" s="25" t="s">
        <v>5873</v>
      </c>
      <c r="K4531" s="25" t="s">
        <v>1232</v>
      </c>
      <c r="L4531" s="26" t="s">
        <v>5918</v>
      </c>
    </row>
    <row r="4532" spans="1:12" x14ac:dyDescent="0.3">
      <c r="A4532" s="387"/>
      <c r="B4532" s="24" t="s">
        <v>3104</v>
      </c>
      <c r="C4532" s="25" t="s">
        <v>3380</v>
      </c>
      <c r="D4532" s="25">
        <v>180</v>
      </c>
      <c r="E4532" s="25">
        <v>180</v>
      </c>
      <c r="F4532" s="25">
        <v>180</v>
      </c>
      <c r="G4532" s="25">
        <v>180</v>
      </c>
      <c r="H4532" s="25">
        <v>175</v>
      </c>
      <c r="I4532" s="25">
        <v>175</v>
      </c>
      <c r="J4532" s="25">
        <v>170</v>
      </c>
      <c r="K4532" s="25">
        <v>165</v>
      </c>
      <c r="L4532" s="26">
        <v>160</v>
      </c>
    </row>
    <row r="4533" spans="1:12" ht="18" thickBot="1" x14ac:dyDescent="0.35">
      <c r="A4533" s="388"/>
      <c r="B4533" s="41" t="s">
        <v>4691</v>
      </c>
      <c r="C4533" s="65"/>
      <c r="D4533" s="65"/>
      <c r="E4533" s="65"/>
      <c r="F4533" s="65"/>
      <c r="G4533" s="65"/>
      <c r="H4533" s="40" t="s">
        <v>5832</v>
      </c>
      <c r="I4533" s="40" t="s">
        <v>5832</v>
      </c>
      <c r="J4533" s="40" t="s">
        <v>5778</v>
      </c>
      <c r="K4533" s="40" t="s">
        <v>5778</v>
      </c>
      <c r="L4533" s="6" t="s">
        <v>5853</v>
      </c>
    </row>
    <row r="4534" spans="1:12" ht="18" thickBot="1" x14ac:dyDescent="0.35">
      <c r="A4534" s="384"/>
      <c r="B4534" s="384"/>
      <c r="C4534" s="385"/>
      <c r="D4534" s="40">
        <v>1</v>
      </c>
      <c r="E4534" s="40">
        <v>2</v>
      </c>
      <c r="F4534" s="40">
        <v>3</v>
      </c>
      <c r="G4534" s="40">
        <v>4</v>
      </c>
      <c r="H4534" s="40">
        <v>5</v>
      </c>
      <c r="I4534" s="40">
        <v>6</v>
      </c>
      <c r="J4534" s="40">
        <v>7</v>
      </c>
      <c r="K4534" s="40">
        <v>8</v>
      </c>
      <c r="L4534" s="6">
        <v>9</v>
      </c>
    </row>
    <row r="4535" spans="1:12" ht="18" thickBot="1" x14ac:dyDescent="0.35">
      <c r="A4535" s="17" t="s">
        <v>5934</v>
      </c>
    </row>
    <row r="4536" spans="1:12" ht="18" thickBot="1" x14ac:dyDescent="0.35">
      <c r="A4536" s="386" t="s">
        <v>0</v>
      </c>
      <c r="B4536" s="396" t="s">
        <v>250</v>
      </c>
      <c r="C4536" s="396" t="s">
        <v>251</v>
      </c>
      <c r="D4536" s="462" t="s">
        <v>5766</v>
      </c>
      <c r="E4536" s="490"/>
      <c r="F4536" s="490"/>
      <c r="G4536" s="490"/>
      <c r="H4536" s="490"/>
      <c r="I4536" s="490"/>
      <c r="J4536" s="490"/>
      <c r="K4536" s="490"/>
      <c r="L4536" s="463"/>
    </row>
    <row r="4537" spans="1:12" ht="18" thickBot="1" x14ac:dyDescent="0.35">
      <c r="A4537" s="388"/>
      <c r="B4537" s="397"/>
      <c r="C4537" s="397"/>
      <c r="D4537" s="40">
        <v>150</v>
      </c>
      <c r="E4537" s="40">
        <v>200</v>
      </c>
      <c r="F4537" s="40">
        <v>250</v>
      </c>
      <c r="G4537" s="40">
        <v>300</v>
      </c>
      <c r="H4537" s="40">
        <v>350</v>
      </c>
      <c r="I4537" s="40">
        <v>400</v>
      </c>
      <c r="J4537" s="40">
        <v>450</v>
      </c>
      <c r="K4537" s="40">
        <v>500</v>
      </c>
      <c r="L4537" s="6">
        <v>600</v>
      </c>
    </row>
    <row r="4538" spans="1:12" x14ac:dyDescent="0.3">
      <c r="A4538" s="386" t="s">
        <v>5935</v>
      </c>
      <c r="B4538" s="24" t="s">
        <v>3200</v>
      </c>
      <c r="C4538" s="25" t="s">
        <v>351</v>
      </c>
      <c r="D4538" s="25">
        <v>203</v>
      </c>
      <c r="E4538" s="25">
        <v>241</v>
      </c>
      <c r="F4538" s="25">
        <v>281</v>
      </c>
      <c r="G4538" s="25">
        <v>318</v>
      </c>
      <c r="H4538" s="25">
        <v>358</v>
      </c>
      <c r="I4538" s="25">
        <v>384</v>
      </c>
      <c r="J4538" s="25">
        <v>425</v>
      </c>
      <c r="K4538" s="25">
        <v>461</v>
      </c>
      <c r="L4538" s="26">
        <v>540</v>
      </c>
    </row>
    <row r="4539" spans="1:12" x14ac:dyDescent="0.3">
      <c r="A4539" s="387"/>
      <c r="B4539" s="24" t="s">
        <v>3249</v>
      </c>
      <c r="C4539" s="25" t="s">
        <v>682</v>
      </c>
      <c r="D4539" s="25" t="s">
        <v>1972</v>
      </c>
      <c r="E4539" s="25" t="s">
        <v>1046</v>
      </c>
      <c r="F4539" s="25" t="s">
        <v>965</v>
      </c>
      <c r="G4539" s="25" t="s">
        <v>5769</v>
      </c>
      <c r="H4539" s="25" t="s">
        <v>5936</v>
      </c>
      <c r="I4539" s="25" t="s">
        <v>5879</v>
      </c>
      <c r="J4539" s="25" t="s">
        <v>2996</v>
      </c>
      <c r="K4539" s="25" t="s">
        <v>5815</v>
      </c>
      <c r="L4539" s="26" t="s">
        <v>5899</v>
      </c>
    </row>
    <row r="4540" spans="1:12" x14ac:dyDescent="0.3">
      <c r="A4540" s="387"/>
      <c r="B4540" s="24" t="s">
        <v>3604</v>
      </c>
      <c r="C4540" s="25" t="s">
        <v>682</v>
      </c>
      <c r="D4540" s="25" t="s">
        <v>5847</v>
      </c>
      <c r="E4540" s="25" t="s">
        <v>5921</v>
      </c>
      <c r="F4540" s="25" t="s">
        <v>1734</v>
      </c>
      <c r="G4540" s="25" t="s">
        <v>5810</v>
      </c>
      <c r="H4540" s="25" t="s">
        <v>5913</v>
      </c>
      <c r="I4540" s="25" t="s">
        <v>5816</v>
      </c>
      <c r="J4540" s="25" t="s">
        <v>5937</v>
      </c>
      <c r="K4540" s="25" t="s">
        <v>1436</v>
      </c>
      <c r="L4540" s="26" t="s">
        <v>5902</v>
      </c>
    </row>
    <row r="4541" spans="1:12" x14ac:dyDescent="0.3">
      <c r="A4541" s="387"/>
      <c r="B4541" s="24" t="s">
        <v>3104</v>
      </c>
      <c r="C4541" s="25" t="s">
        <v>3380</v>
      </c>
      <c r="D4541" s="25">
        <v>170</v>
      </c>
      <c r="E4541" s="25">
        <v>170</v>
      </c>
      <c r="F4541" s="25">
        <v>170</v>
      </c>
      <c r="G4541" s="25">
        <v>170</v>
      </c>
      <c r="H4541" s="25">
        <v>170</v>
      </c>
      <c r="I4541" s="25">
        <v>165</v>
      </c>
      <c r="J4541" s="25">
        <v>165</v>
      </c>
      <c r="K4541" s="25">
        <v>160</v>
      </c>
      <c r="L4541" s="26">
        <v>155</v>
      </c>
    </row>
    <row r="4542" spans="1:12" ht="18" thickBot="1" x14ac:dyDescent="0.35">
      <c r="A4542" s="388"/>
      <c r="B4542" s="41" t="s">
        <v>4691</v>
      </c>
      <c r="C4542" s="65"/>
      <c r="D4542" s="65"/>
      <c r="E4542" s="65"/>
      <c r="F4542" s="65"/>
      <c r="G4542" s="65"/>
      <c r="H4542" s="65"/>
      <c r="I4542" s="40" t="s">
        <v>5832</v>
      </c>
      <c r="J4542" s="40" t="s">
        <v>5832</v>
      </c>
      <c r="K4542" s="40" t="s">
        <v>5778</v>
      </c>
      <c r="L4542" s="6" t="s">
        <v>5853</v>
      </c>
    </row>
    <row r="4543" spans="1:12" ht="18" thickBot="1" x14ac:dyDescent="0.35">
      <c r="A4543" s="384"/>
      <c r="B4543" s="384"/>
      <c r="C4543" s="385"/>
      <c r="D4543" s="40">
        <v>1</v>
      </c>
      <c r="E4543" s="40">
        <v>2</v>
      </c>
      <c r="F4543" s="40">
        <v>3</v>
      </c>
      <c r="G4543" s="40">
        <v>4</v>
      </c>
      <c r="H4543" s="40">
        <v>5</v>
      </c>
      <c r="I4543" s="40">
        <v>6</v>
      </c>
      <c r="J4543" s="40">
        <v>7</v>
      </c>
      <c r="K4543" s="40">
        <v>8</v>
      </c>
      <c r="L4543" s="6">
        <v>9</v>
      </c>
    </row>
    <row r="4544" spans="1:12" x14ac:dyDescent="0.3">
      <c r="A4544" s="88" t="s">
        <v>5938</v>
      </c>
    </row>
    <row r="4545" spans="1:12" ht="18" thickBot="1" x14ac:dyDescent="0.35">
      <c r="A4545" s="17" t="s">
        <v>5939</v>
      </c>
    </row>
    <row r="4546" spans="1:12" ht="18" thickBot="1" x14ac:dyDescent="0.35">
      <c r="A4546" s="386" t="s">
        <v>0</v>
      </c>
      <c r="B4546" s="396" t="s">
        <v>250</v>
      </c>
      <c r="C4546" s="396" t="s">
        <v>251</v>
      </c>
      <c r="D4546" s="462" t="s">
        <v>5766</v>
      </c>
      <c r="E4546" s="490"/>
      <c r="F4546" s="490"/>
      <c r="G4546" s="490"/>
      <c r="H4546" s="490"/>
      <c r="I4546" s="490"/>
      <c r="J4546" s="490"/>
      <c r="K4546" s="490"/>
      <c r="L4546" s="463"/>
    </row>
    <row r="4547" spans="1:12" ht="18" thickBot="1" x14ac:dyDescent="0.35">
      <c r="A4547" s="388"/>
      <c r="B4547" s="397"/>
      <c r="C4547" s="397"/>
      <c r="D4547" s="40">
        <v>150</v>
      </c>
      <c r="E4547" s="40">
        <v>200</v>
      </c>
      <c r="F4547" s="40">
        <v>250</v>
      </c>
      <c r="G4547" s="40">
        <v>300</v>
      </c>
      <c r="H4547" s="40">
        <v>350</v>
      </c>
      <c r="I4547" s="40">
        <v>400</v>
      </c>
      <c r="J4547" s="40">
        <v>450</v>
      </c>
      <c r="K4547" s="40">
        <v>500</v>
      </c>
      <c r="L4547" s="6">
        <v>600</v>
      </c>
    </row>
    <row r="4548" spans="1:12" x14ac:dyDescent="0.3">
      <c r="A4548" s="386" t="s">
        <v>5940</v>
      </c>
      <c r="B4548" s="24" t="s">
        <v>3200</v>
      </c>
      <c r="C4548" s="25" t="s">
        <v>351</v>
      </c>
      <c r="D4548" s="25">
        <v>238</v>
      </c>
      <c r="E4548" s="25">
        <v>283</v>
      </c>
      <c r="F4548" s="25">
        <v>329</v>
      </c>
      <c r="G4548" s="25">
        <v>374</v>
      </c>
      <c r="H4548" s="25">
        <v>420</v>
      </c>
      <c r="I4548" s="25">
        <v>441</v>
      </c>
      <c r="J4548" s="25">
        <v>477</v>
      </c>
      <c r="K4548" s="25">
        <v>490</v>
      </c>
      <c r="L4548" s="26">
        <v>558</v>
      </c>
    </row>
    <row r="4549" spans="1:12" x14ac:dyDescent="0.3">
      <c r="A4549" s="387"/>
      <c r="B4549" s="24" t="s">
        <v>3249</v>
      </c>
      <c r="C4549" s="25" t="s">
        <v>3324</v>
      </c>
      <c r="D4549" s="25" t="s">
        <v>1300</v>
      </c>
      <c r="E4549" s="25" t="s">
        <v>5925</v>
      </c>
      <c r="F4549" s="25" t="s">
        <v>765</v>
      </c>
      <c r="G4549" s="25" t="s">
        <v>2169</v>
      </c>
      <c r="H4549" s="25" t="s">
        <v>5941</v>
      </c>
      <c r="I4549" s="25" t="s">
        <v>1394</v>
      </c>
      <c r="J4549" s="25" t="s">
        <v>5912</v>
      </c>
      <c r="K4549" s="25" t="s">
        <v>5830</v>
      </c>
      <c r="L4549" s="26" t="s">
        <v>740</v>
      </c>
    </row>
    <row r="4550" spans="1:12" x14ac:dyDescent="0.3">
      <c r="A4550" s="387"/>
      <c r="B4550" s="24" t="s">
        <v>3604</v>
      </c>
      <c r="C4550" s="25" t="s">
        <v>3324</v>
      </c>
      <c r="D4550" s="25" t="s">
        <v>5831</v>
      </c>
      <c r="E4550" s="25" t="s">
        <v>1225</v>
      </c>
      <c r="F4550" s="25" t="s">
        <v>2997</v>
      </c>
      <c r="G4550" s="25" t="s">
        <v>5873</v>
      </c>
      <c r="H4550" s="25" t="s">
        <v>5942</v>
      </c>
      <c r="I4550" s="25" t="s">
        <v>5776</v>
      </c>
      <c r="J4550" s="25" t="s">
        <v>5902</v>
      </c>
      <c r="K4550" s="25" t="s">
        <v>1289</v>
      </c>
      <c r="L4550" s="26" t="s">
        <v>1908</v>
      </c>
    </row>
    <row r="4551" spans="1:12" x14ac:dyDescent="0.3">
      <c r="A4551" s="387"/>
      <c r="B4551" s="24" t="s">
        <v>3104</v>
      </c>
      <c r="C4551" s="25" t="s">
        <v>3380</v>
      </c>
      <c r="D4551" s="25">
        <v>200</v>
      </c>
      <c r="E4551" s="25">
        <v>200</v>
      </c>
      <c r="F4551" s="25">
        <v>200</v>
      </c>
      <c r="G4551" s="25">
        <v>200</v>
      </c>
      <c r="H4551" s="25">
        <v>200</v>
      </c>
      <c r="I4551" s="25">
        <v>190</v>
      </c>
      <c r="J4551" s="25">
        <v>185</v>
      </c>
      <c r="K4551" s="25">
        <v>170</v>
      </c>
      <c r="L4551" s="26">
        <v>160</v>
      </c>
    </row>
    <row r="4552" spans="1:12" ht="18" thickBot="1" x14ac:dyDescent="0.35">
      <c r="A4552" s="388"/>
      <c r="B4552" s="41" t="s">
        <v>4691</v>
      </c>
      <c r="C4552" s="65"/>
      <c r="D4552" s="40" t="s">
        <v>5832</v>
      </c>
      <c r="E4552" s="40" t="s">
        <v>5832</v>
      </c>
      <c r="F4552" s="40" t="s">
        <v>5832</v>
      </c>
      <c r="G4552" s="40" t="s">
        <v>5832</v>
      </c>
      <c r="H4552" s="40" t="s">
        <v>5778</v>
      </c>
      <c r="I4552" s="40" t="s">
        <v>5778</v>
      </c>
      <c r="J4552" s="40" t="s">
        <v>5853</v>
      </c>
      <c r="K4552" s="40" t="s">
        <v>5853</v>
      </c>
      <c r="L4552" s="6" t="s">
        <v>5853</v>
      </c>
    </row>
    <row r="4553" spans="1:12" ht="18" thickBot="1" x14ac:dyDescent="0.35">
      <c r="A4553" s="384"/>
      <c r="B4553" s="384"/>
      <c r="C4553" s="385"/>
      <c r="D4553" s="40">
        <v>1</v>
      </c>
      <c r="E4553" s="40">
        <v>2</v>
      </c>
      <c r="F4553" s="40">
        <v>3</v>
      </c>
      <c r="G4553" s="40">
        <v>4</v>
      </c>
      <c r="H4553" s="40">
        <v>5</v>
      </c>
      <c r="I4553" s="40">
        <v>6</v>
      </c>
      <c r="J4553" s="40">
        <v>7</v>
      </c>
      <c r="K4553" s="40">
        <v>8</v>
      </c>
      <c r="L4553" s="6">
        <v>9</v>
      </c>
    </row>
    <row r="4554" spans="1:12" ht="18" thickBot="1" x14ac:dyDescent="0.35">
      <c r="A4554" s="17" t="s">
        <v>5943</v>
      </c>
    </row>
    <row r="4555" spans="1:12" ht="18" thickBot="1" x14ac:dyDescent="0.35">
      <c r="A4555" s="386" t="s">
        <v>0</v>
      </c>
      <c r="B4555" s="396" t="s">
        <v>250</v>
      </c>
      <c r="C4555" s="396" t="s">
        <v>251</v>
      </c>
      <c r="D4555" s="462" t="s">
        <v>5766</v>
      </c>
      <c r="E4555" s="490"/>
      <c r="F4555" s="490"/>
      <c r="G4555" s="490"/>
      <c r="H4555" s="490"/>
      <c r="I4555" s="490"/>
      <c r="J4555" s="490"/>
      <c r="K4555" s="490"/>
      <c r="L4555" s="463"/>
    </row>
    <row r="4556" spans="1:12" ht="18" thickBot="1" x14ac:dyDescent="0.35">
      <c r="A4556" s="388"/>
      <c r="B4556" s="397"/>
      <c r="C4556" s="397"/>
      <c r="D4556" s="40">
        <v>150</v>
      </c>
      <c r="E4556" s="40">
        <v>200</v>
      </c>
      <c r="F4556" s="40">
        <v>250</v>
      </c>
      <c r="G4556" s="40">
        <v>300</v>
      </c>
      <c r="H4556" s="40">
        <v>350</v>
      </c>
      <c r="I4556" s="40">
        <v>400</v>
      </c>
      <c r="J4556" s="40">
        <v>450</v>
      </c>
      <c r="K4556" s="40">
        <v>500</v>
      </c>
      <c r="L4556" s="6">
        <v>600</v>
      </c>
    </row>
    <row r="4557" spans="1:12" x14ac:dyDescent="0.3">
      <c r="A4557" s="386" t="s">
        <v>5944</v>
      </c>
      <c r="B4557" s="24" t="s">
        <v>3200</v>
      </c>
      <c r="C4557" s="25" t="s">
        <v>351</v>
      </c>
      <c r="D4557" s="25">
        <v>236</v>
      </c>
      <c r="E4557" s="25">
        <v>280</v>
      </c>
      <c r="F4557" s="25">
        <v>326</v>
      </c>
      <c r="G4557" s="25">
        <v>370</v>
      </c>
      <c r="H4557" s="25">
        <v>399</v>
      </c>
      <c r="I4557" s="25">
        <v>430</v>
      </c>
      <c r="J4557" s="25">
        <v>464</v>
      </c>
      <c r="K4557" s="25">
        <v>504</v>
      </c>
      <c r="L4557" s="26">
        <v>558</v>
      </c>
    </row>
    <row r="4558" spans="1:12" x14ac:dyDescent="0.3">
      <c r="A4558" s="387"/>
      <c r="B4558" s="24" t="s">
        <v>3249</v>
      </c>
      <c r="C4558" s="25" t="s">
        <v>682</v>
      </c>
      <c r="D4558" s="25" t="s">
        <v>5878</v>
      </c>
      <c r="E4558" s="25" t="s">
        <v>1309</v>
      </c>
      <c r="F4558" s="25" t="s">
        <v>1000</v>
      </c>
      <c r="G4558" s="25" t="s">
        <v>5770</v>
      </c>
      <c r="H4558" s="25" t="s">
        <v>5885</v>
      </c>
      <c r="I4558" s="25" t="s">
        <v>2480</v>
      </c>
      <c r="J4558" s="25" t="s">
        <v>5928</v>
      </c>
      <c r="K4558" s="25" t="s">
        <v>5929</v>
      </c>
      <c r="L4558" s="26" t="s">
        <v>740</v>
      </c>
    </row>
    <row r="4559" spans="1:12" x14ac:dyDescent="0.3">
      <c r="A4559" s="387"/>
      <c r="B4559" s="24" t="s">
        <v>3604</v>
      </c>
      <c r="C4559" s="25" t="s">
        <v>682</v>
      </c>
      <c r="D4559" s="25" t="s">
        <v>5900</v>
      </c>
      <c r="E4559" s="25" t="s">
        <v>5860</v>
      </c>
      <c r="F4559" s="25" t="s">
        <v>5848</v>
      </c>
      <c r="G4559" s="25" t="s">
        <v>5775</v>
      </c>
      <c r="H4559" s="25" t="s">
        <v>1436</v>
      </c>
      <c r="I4559" s="25" t="s">
        <v>5844</v>
      </c>
      <c r="J4559" s="25" t="s">
        <v>5930</v>
      </c>
      <c r="K4559" s="25" t="s">
        <v>5908</v>
      </c>
      <c r="L4559" s="26" t="s">
        <v>1908</v>
      </c>
    </row>
    <row r="4560" spans="1:12" x14ac:dyDescent="0.3">
      <c r="A4560" s="387"/>
      <c r="B4560" s="24" t="s">
        <v>3104</v>
      </c>
      <c r="C4560" s="25" t="s">
        <v>3380</v>
      </c>
      <c r="D4560" s="25">
        <v>198</v>
      </c>
      <c r="E4560" s="25">
        <v>198</v>
      </c>
      <c r="F4560" s="25">
        <v>198</v>
      </c>
      <c r="G4560" s="25">
        <v>198</v>
      </c>
      <c r="H4560" s="25">
        <v>190</v>
      </c>
      <c r="I4560" s="25">
        <v>185</v>
      </c>
      <c r="J4560" s="25">
        <v>180</v>
      </c>
      <c r="K4560" s="25">
        <v>175</v>
      </c>
      <c r="L4560" s="26">
        <v>160</v>
      </c>
    </row>
    <row r="4561" spans="1:12" ht="18" thickBot="1" x14ac:dyDescent="0.35">
      <c r="A4561" s="388"/>
      <c r="B4561" s="41" t="s">
        <v>4691</v>
      </c>
      <c r="C4561" s="65"/>
      <c r="D4561" s="65"/>
      <c r="E4561" s="65"/>
      <c r="F4561" s="65"/>
      <c r="G4561" s="65"/>
      <c r="H4561" s="40" t="s">
        <v>5832</v>
      </c>
      <c r="I4561" s="40" t="s">
        <v>5778</v>
      </c>
      <c r="J4561" s="40" t="s">
        <v>5778</v>
      </c>
      <c r="K4561" s="40" t="s">
        <v>5853</v>
      </c>
      <c r="L4561" s="6" t="s">
        <v>5853</v>
      </c>
    </row>
    <row r="4562" spans="1:12" ht="18" thickBot="1" x14ac:dyDescent="0.35">
      <c r="A4562" s="384"/>
      <c r="B4562" s="384"/>
      <c r="C4562" s="385"/>
      <c r="D4562" s="40">
        <v>1</v>
      </c>
      <c r="E4562" s="40">
        <v>2</v>
      </c>
      <c r="F4562" s="40">
        <v>3</v>
      </c>
      <c r="G4562" s="40">
        <v>4</v>
      </c>
      <c r="H4562" s="40">
        <v>5</v>
      </c>
      <c r="I4562" s="40">
        <v>6</v>
      </c>
      <c r="J4562" s="40">
        <v>7</v>
      </c>
      <c r="K4562" s="40">
        <v>8</v>
      </c>
      <c r="L4562" s="6">
        <v>9</v>
      </c>
    </row>
    <row r="4563" spans="1:12" ht="18" thickBot="1" x14ac:dyDescent="0.35">
      <c r="A4563" s="17" t="s">
        <v>5945</v>
      </c>
    </row>
    <row r="4564" spans="1:12" ht="18" thickBot="1" x14ac:dyDescent="0.35">
      <c r="A4564" s="386" t="s">
        <v>0</v>
      </c>
      <c r="B4564" s="396" t="s">
        <v>250</v>
      </c>
      <c r="C4564" s="396" t="s">
        <v>251</v>
      </c>
      <c r="D4564" s="462" t="s">
        <v>5766</v>
      </c>
      <c r="E4564" s="490"/>
      <c r="F4564" s="490"/>
      <c r="G4564" s="490"/>
      <c r="H4564" s="490"/>
      <c r="I4564" s="490"/>
      <c r="J4564" s="490"/>
      <c r="K4564" s="490"/>
      <c r="L4564" s="463"/>
    </row>
    <row r="4565" spans="1:12" ht="18" thickBot="1" x14ac:dyDescent="0.35">
      <c r="A4565" s="388"/>
      <c r="B4565" s="397"/>
      <c r="C4565" s="397"/>
      <c r="D4565" s="40">
        <v>150</v>
      </c>
      <c r="E4565" s="40">
        <v>200</v>
      </c>
      <c r="F4565" s="40">
        <v>250</v>
      </c>
      <c r="G4565" s="40">
        <v>300</v>
      </c>
      <c r="H4565" s="40">
        <v>350</v>
      </c>
      <c r="I4565" s="40">
        <v>400</v>
      </c>
      <c r="J4565" s="40">
        <v>450</v>
      </c>
      <c r="K4565" s="40">
        <v>500</v>
      </c>
      <c r="L4565" s="6">
        <v>600</v>
      </c>
    </row>
    <row r="4566" spans="1:12" x14ac:dyDescent="0.3">
      <c r="A4566" s="386" t="s">
        <v>5946</v>
      </c>
      <c r="B4566" s="24" t="s">
        <v>3200</v>
      </c>
      <c r="C4566" s="25" t="s">
        <v>351</v>
      </c>
      <c r="D4566" s="25">
        <v>224</v>
      </c>
      <c r="E4566" s="25">
        <v>267</v>
      </c>
      <c r="F4566" s="25">
        <v>310</v>
      </c>
      <c r="G4566" s="25">
        <v>352</v>
      </c>
      <c r="H4566" s="25">
        <v>378</v>
      </c>
      <c r="I4566" s="25">
        <v>407</v>
      </c>
      <c r="J4566" s="25">
        <v>438</v>
      </c>
      <c r="K4566" s="25">
        <v>475</v>
      </c>
      <c r="L4566" s="26">
        <v>558</v>
      </c>
    </row>
    <row r="4567" spans="1:12" x14ac:dyDescent="0.3">
      <c r="A4567" s="387"/>
      <c r="B4567" s="24" t="s">
        <v>3249</v>
      </c>
      <c r="C4567" s="25" t="s">
        <v>682</v>
      </c>
      <c r="D4567" s="25" t="s">
        <v>4908</v>
      </c>
      <c r="E4567" s="25" t="s">
        <v>5856</v>
      </c>
      <c r="F4567" s="25" t="s">
        <v>5879</v>
      </c>
      <c r="G4567" s="25" t="s">
        <v>2996</v>
      </c>
      <c r="H4567" s="25" t="s">
        <v>2996</v>
      </c>
      <c r="I4567" s="25" t="s">
        <v>765</v>
      </c>
      <c r="J4567" s="25" t="s">
        <v>5398</v>
      </c>
      <c r="K4567" s="25" t="s">
        <v>5885</v>
      </c>
      <c r="L4567" s="26" t="s">
        <v>740</v>
      </c>
    </row>
    <row r="4568" spans="1:12" x14ac:dyDescent="0.3">
      <c r="A4568" s="387"/>
      <c r="B4568" s="24" t="s">
        <v>3604</v>
      </c>
      <c r="C4568" s="25" t="s">
        <v>682</v>
      </c>
      <c r="D4568" s="25" t="s">
        <v>5859</v>
      </c>
      <c r="E4568" s="25" t="s">
        <v>5947</v>
      </c>
      <c r="F4568" s="25" t="s">
        <v>5816</v>
      </c>
      <c r="G4568" s="25" t="s">
        <v>5937</v>
      </c>
      <c r="H4568" s="25" t="s">
        <v>5937</v>
      </c>
      <c r="I4568" s="25" t="s">
        <v>5822</v>
      </c>
      <c r="J4568" s="25" t="s">
        <v>5873</v>
      </c>
      <c r="K4568" s="25" t="s">
        <v>1232</v>
      </c>
      <c r="L4568" s="26" t="s">
        <v>5918</v>
      </c>
    </row>
    <row r="4569" spans="1:12" x14ac:dyDescent="0.3">
      <c r="A4569" s="387"/>
      <c r="B4569" s="24" t="s">
        <v>3104</v>
      </c>
      <c r="C4569" s="25" t="s">
        <v>3380</v>
      </c>
      <c r="D4569" s="25">
        <v>188</v>
      </c>
      <c r="E4569" s="25">
        <v>189</v>
      </c>
      <c r="F4569" s="25">
        <v>189</v>
      </c>
      <c r="G4569" s="25">
        <v>189</v>
      </c>
      <c r="H4569" s="25">
        <v>180</v>
      </c>
      <c r="I4569" s="25">
        <v>175</v>
      </c>
      <c r="J4569" s="25">
        <v>170</v>
      </c>
      <c r="K4569" s="25">
        <v>165</v>
      </c>
      <c r="L4569" s="26">
        <v>160</v>
      </c>
    </row>
    <row r="4570" spans="1:12" ht="18" thickBot="1" x14ac:dyDescent="0.35">
      <c r="A4570" s="388"/>
      <c r="B4570" s="41" t="s">
        <v>4691</v>
      </c>
      <c r="C4570" s="65"/>
      <c r="D4570" s="65"/>
      <c r="E4570" s="65"/>
      <c r="F4570" s="65"/>
      <c r="G4570" s="65"/>
      <c r="H4570" s="40" t="s">
        <v>5832</v>
      </c>
      <c r="I4570" s="40" t="s">
        <v>5778</v>
      </c>
      <c r="J4570" s="40" t="s">
        <v>5778</v>
      </c>
      <c r="K4570" s="40" t="s">
        <v>5778</v>
      </c>
      <c r="L4570" s="6" t="s">
        <v>5853</v>
      </c>
    </row>
    <row r="4571" spans="1:12" ht="18" thickBot="1" x14ac:dyDescent="0.35">
      <c r="A4571" s="384"/>
      <c r="B4571" s="384"/>
      <c r="C4571" s="385"/>
      <c r="D4571" s="40">
        <v>1</v>
      </c>
      <c r="E4571" s="40">
        <v>2</v>
      </c>
      <c r="F4571" s="40">
        <v>3</v>
      </c>
      <c r="G4571" s="40">
        <v>4</v>
      </c>
      <c r="H4571" s="40">
        <v>5</v>
      </c>
      <c r="I4571" s="40">
        <v>6</v>
      </c>
      <c r="J4571" s="40">
        <v>7</v>
      </c>
      <c r="K4571" s="40">
        <v>8</v>
      </c>
      <c r="L4571" s="6">
        <v>9</v>
      </c>
    </row>
    <row r="4572" spans="1:12" ht="18" thickBot="1" x14ac:dyDescent="0.35">
      <c r="A4572" s="17" t="s">
        <v>5948</v>
      </c>
    </row>
    <row r="4573" spans="1:12" ht="18" thickBot="1" x14ac:dyDescent="0.35">
      <c r="A4573" s="386" t="s">
        <v>0</v>
      </c>
      <c r="B4573" s="396" t="s">
        <v>250</v>
      </c>
      <c r="C4573" s="396" t="s">
        <v>251</v>
      </c>
      <c r="D4573" s="462" t="s">
        <v>5766</v>
      </c>
      <c r="E4573" s="490"/>
      <c r="F4573" s="490"/>
      <c r="G4573" s="490"/>
      <c r="H4573" s="490"/>
      <c r="I4573" s="490"/>
      <c r="J4573" s="490"/>
      <c r="K4573" s="490"/>
      <c r="L4573" s="463"/>
    </row>
    <row r="4574" spans="1:12" ht="18" thickBot="1" x14ac:dyDescent="0.35">
      <c r="A4574" s="388"/>
      <c r="B4574" s="397"/>
      <c r="C4574" s="397"/>
      <c r="D4574" s="40">
        <v>150</v>
      </c>
      <c r="E4574" s="40">
        <v>200</v>
      </c>
      <c r="F4574" s="40">
        <v>250</v>
      </c>
      <c r="G4574" s="40">
        <v>300</v>
      </c>
      <c r="H4574" s="40">
        <v>350</v>
      </c>
      <c r="I4574" s="40">
        <v>400</v>
      </c>
      <c r="J4574" s="40">
        <v>450</v>
      </c>
      <c r="K4574" s="40">
        <v>500</v>
      </c>
      <c r="L4574" s="6">
        <v>600</v>
      </c>
    </row>
    <row r="4575" spans="1:12" x14ac:dyDescent="0.3">
      <c r="A4575" s="386" t="s">
        <v>5949</v>
      </c>
      <c r="B4575" s="24" t="s">
        <v>3200</v>
      </c>
      <c r="C4575" s="25" t="s">
        <v>351</v>
      </c>
      <c r="D4575" s="25">
        <v>212</v>
      </c>
      <c r="E4575" s="25">
        <v>253</v>
      </c>
      <c r="F4575" s="25">
        <v>294</v>
      </c>
      <c r="G4575" s="25">
        <v>333</v>
      </c>
      <c r="H4575" s="25">
        <v>358</v>
      </c>
      <c r="I4575" s="25">
        <v>384</v>
      </c>
      <c r="J4575" s="25">
        <v>425</v>
      </c>
      <c r="K4575" s="25">
        <v>461</v>
      </c>
      <c r="L4575" s="26">
        <v>540</v>
      </c>
    </row>
    <row r="4576" spans="1:12" x14ac:dyDescent="0.3">
      <c r="A4576" s="387"/>
      <c r="B4576" s="24" t="s">
        <v>3249</v>
      </c>
      <c r="C4576" s="25" t="s">
        <v>682</v>
      </c>
      <c r="D4576" s="25" t="s">
        <v>3707</v>
      </c>
      <c r="E4576" s="25" t="s">
        <v>5906</v>
      </c>
      <c r="F4576" s="25" t="s">
        <v>5878</v>
      </c>
      <c r="G4576" s="25" t="s">
        <v>1415</v>
      </c>
      <c r="H4576" s="25" t="s">
        <v>5936</v>
      </c>
      <c r="I4576" s="25" t="s">
        <v>5879</v>
      </c>
      <c r="J4576" s="25" t="s">
        <v>2996</v>
      </c>
      <c r="K4576" s="25" t="s">
        <v>5815</v>
      </c>
      <c r="L4576" s="26" t="s">
        <v>5899</v>
      </c>
    </row>
    <row r="4577" spans="1:12" x14ac:dyDescent="0.3">
      <c r="A4577" s="387"/>
      <c r="B4577" s="24" t="s">
        <v>3604</v>
      </c>
      <c r="C4577" s="25" t="s">
        <v>682</v>
      </c>
      <c r="D4577" s="25" t="s">
        <v>5864</v>
      </c>
      <c r="E4577" s="25" t="s">
        <v>5907</v>
      </c>
      <c r="F4577" s="25" t="s">
        <v>1645</v>
      </c>
      <c r="G4577" s="25" t="s">
        <v>5836</v>
      </c>
      <c r="H4577" s="25" t="s">
        <v>5913</v>
      </c>
      <c r="I4577" s="25" t="s">
        <v>5816</v>
      </c>
      <c r="J4577" s="25" t="s">
        <v>5937</v>
      </c>
      <c r="K4577" s="25" t="s">
        <v>1436</v>
      </c>
      <c r="L4577" s="26" t="s">
        <v>5902</v>
      </c>
    </row>
    <row r="4578" spans="1:12" x14ac:dyDescent="0.3">
      <c r="A4578" s="387"/>
      <c r="B4578" s="24" t="s">
        <v>3104</v>
      </c>
      <c r="C4578" s="25" t="s">
        <v>3380</v>
      </c>
      <c r="D4578" s="25">
        <v>178</v>
      </c>
      <c r="E4578" s="25">
        <v>178</v>
      </c>
      <c r="F4578" s="25">
        <v>178</v>
      </c>
      <c r="G4578" s="25">
        <v>179</v>
      </c>
      <c r="H4578" s="25">
        <v>170</v>
      </c>
      <c r="I4578" s="25">
        <v>165</v>
      </c>
      <c r="J4578" s="25">
        <v>165</v>
      </c>
      <c r="K4578" s="25">
        <v>160</v>
      </c>
      <c r="L4578" s="26">
        <v>155</v>
      </c>
    </row>
    <row r="4579" spans="1:12" ht="18" thickBot="1" x14ac:dyDescent="0.35">
      <c r="A4579" s="388"/>
      <c r="B4579" s="41" t="s">
        <v>4691</v>
      </c>
      <c r="C4579" s="65"/>
      <c r="D4579" s="65"/>
      <c r="E4579" s="65"/>
      <c r="F4579" s="65"/>
      <c r="G4579" s="65"/>
      <c r="H4579" s="40" t="s">
        <v>5832</v>
      </c>
      <c r="I4579" s="40" t="s">
        <v>5778</v>
      </c>
      <c r="J4579" s="40" t="s">
        <v>5778</v>
      </c>
      <c r="K4579" s="40" t="s">
        <v>5778</v>
      </c>
      <c r="L4579" s="6" t="s">
        <v>5853</v>
      </c>
    </row>
    <row r="4580" spans="1:12" ht="18" thickBot="1" x14ac:dyDescent="0.35">
      <c r="A4580" s="384"/>
      <c r="B4580" s="384"/>
      <c r="C4580" s="385"/>
      <c r="D4580" s="40">
        <v>1</v>
      </c>
      <c r="E4580" s="40">
        <v>2</v>
      </c>
      <c r="F4580" s="40">
        <v>3</v>
      </c>
      <c r="G4580" s="40">
        <v>4</v>
      </c>
      <c r="H4580" s="40">
        <v>5</v>
      </c>
      <c r="I4580" s="40">
        <v>6</v>
      </c>
      <c r="J4580" s="40">
        <v>7</v>
      </c>
      <c r="K4580" s="40">
        <v>8</v>
      </c>
      <c r="L4580" s="6">
        <v>9</v>
      </c>
    </row>
    <row r="4581" spans="1:12" x14ac:dyDescent="0.3">
      <c r="A4581" s="88" t="s">
        <v>5950</v>
      </c>
    </row>
    <row r="4582" spans="1:12" ht="18" thickBot="1" x14ac:dyDescent="0.35">
      <c r="A4582" s="17" t="s">
        <v>5951</v>
      </c>
    </row>
    <row r="4583" spans="1:12" ht="18" thickBot="1" x14ac:dyDescent="0.35">
      <c r="A4583" s="386" t="s">
        <v>0</v>
      </c>
      <c r="B4583" s="396" t="s">
        <v>250</v>
      </c>
      <c r="C4583" s="396" t="s">
        <v>251</v>
      </c>
      <c r="D4583" s="462" t="s">
        <v>5766</v>
      </c>
      <c r="E4583" s="490"/>
      <c r="F4583" s="490"/>
      <c r="G4583" s="490"/>
      <c r="H4583" s="490"/>
      <c r="I4583" s="490"/>
      <c r="J4583" s="490"/>
      <c r="K4583" s="490"/>
      <c r="L4583" s="463"/>
    </row>
    <row r="4584" spans="1:12" ht="18" thickBot="1" x14ac:dyDescent="0.35">
      <c r="A4584" s="388"/>
      <c r="B4584" s="397"/>
      <c r="C4584" s="397"/>
      <c r="D4584" s="40">
        <v>150</v>
      </c>
      <c r="E4584" s="40">
        <v>200</v>
      </c>
      <c r="F4584" s="40">
        <v>250</v>
      </c>
      <c r="G4584" s="40">
        <v>300</v>
      </c>
      <c r="H4584" s="40">
        <v>350</v>
      </c>
      <c r="I4584" s="40">
        <v>400</v>
      </c>
      <c r="J4584" s="40">
        <v>450</v>
      </c>
      <c r="K4584" s="40">
        <v>500</v>
      </c>
      <c r="L4584" s="6">
        <v>600</v>
      </c>
    </row>
    <row r="4585" spans="1:12" x14ac:dyDescent="0.3">
      <c r="A4585" s="386" t="s">
        <v>5952</v>
      </c>
      <c r="B4585" s="24" t="s">
        <v>3200</v>
      </c>
      <c r="C4585" s="25" t="s">
        <v>351</v>
      </c>
      <c r="D4585" s="25">
        <v>238</v>
      </c>
      <c r="E4585" s="25">
        <v>283</v>
      </c>
      <c r="F4585" s="25">
        <v>329</v>
      </c>
      <c r="G4585" s="25">
        <v>374</v>
      </c>
      <c r="H4585" s="25">
        <v>410</v>
      </c>
      <c r="I4585" s="25">
        <v>441</v>
      </c>
      <c r="J4585" s="25">
        <v>477</v>
      </c>
      <c r="K4585" s="25">
        <v>490</v>
      </c>
      <c r="L4585" s="26">
        <v>558</v>
      </c>
    </row>
    <row r="4586" spans="1:12" x14ac:dyDescent="0.3">
      <c r="A4586" s="387"/>
      <c r="B4586" s="24" t="s">
        <v>3249</v>
      </c>
      <c r="C4586" s="25" t="s">
        <v>682</v>
      </c>
      <c r="D4586" s="25" t="s">
        <v>1300</v>
      </c>
      <c r="E4586" s="25" t="s">
        <v>5925</v>
      </c>
      <c r="F4586" s="25" t="s">
        <v>765</v>
      </c>
      <c r="G4586" s="25" t="s">
        <v>2169</v>
      </c>
      <c r="H4586" s="25" t="s">
        <v>5830</v>
      </c>
      <c r="I4586" s="25" t="s">
        <v>1394</v>
      </c>
      <c r="J4586" s="25" t="s">
        <v>5912</v>
      </c>
      <c r="K4586" s="25" t="s">
        <v>5830</v>
      </c>
      <c r="L4586" s="26" t="s">
        <v>740</v>
      </c>
    </row>
    <row r="4587" spans="1:12" x14ac:dyDescent="0.3">
      <c r="A4587" s="387"/>
      <c r="B4587" s="24" t="s">
        <v>3604</v>
      </c>
      <c r="C4587" s="25" t="s">
        <v>682</v>
      </c>
      <c r="D4587" s="25" t="s">
        <v>5831</v>
      </c>
      <c r="E4587" s="25" t="s">
        <v>1225</v>
      </c>
      <c r="F4587" s="25" t="s">
        <v>2997</v>
      </c>
      <c r="G4587" s="25" t="s">
        <v>5873</v>
      </c>
      <c r="H4587" s="25" t="s">
        <v>1232</v>
      </c>
      <c r="I4587" s="25" t="s">
        <v>5776</v>
      </c>
      <c r="J4587" s="25" t="s">
        <v>5902</v>
      </c>
      <c r="K4587" s="25" t="s">
        <v>1289</v>
      </c>
      <c r="L4587" s="26" t="s">
        <v>1908</v>
      </c>
    </row>
    <row r="4588" spans="1:12" x14ac:dyDescent="0.3">
      <c r="A4588" s="387"/>
      <c r="B4588" s="24" t="s">
        <v>3104</v>
      </c>
      <c r="C4588" s="25" t="s">
        <v>3380</v>
      </c>
      <c r="D4588" s="25">
        <v>200</v>
      </c>
      <c r="E4588" s="25">
        <v>200</v>
      </c>
      <c r="F4588" s="25">
        <v>200</v>
      </c>
      <c r="G4588" s="25">
        <v>200</v>
      </c>
      <c r="H4588" s="25">
        <v>195</v>
      </c>
      <c r="I4588" s="25">
        <v>190</v>
      </c>
      <c r="J4588" s="25">
        <v>185</v>
      </c>
      <c r="K4588" s="25">
        <v>170</v>
      </c>
      <c r="L4588" s="26">
        <v>160</v>
      </c>
    </row>
    <row r="4589" spans="1:12" ht="18" thickBot="1" x14ac:dyDescent="0.35">
      <c r="A4589" s="388"/>
      <c r="B4589" s="41" t="s">
        <v>4691</v>
      </c>
      <c r="C4589" s="65"/>
      <c r="D4589" s="40" t="s">
        <v>5778</v>
      </c>
      <c r="E4589" s="40" t="s">
        <v>5778</v>
      </c>
      <c r="F4589" s="40" t="s">
        <v>5778</v>
      </c>
      <c r="G4589" s="40" t="s">
        <v>5778</v>
      </c>
      <c r="H4589" s="40" t="s">
        <v>5778</v>
      </c>
      <c r="I4589" s="40" t="s">
        <v>5853</v>
      </c>
      <c r="J4589" s="40" t="s">
        <v>5853</v>
      </c>
      <c r="K4589" s="40" t="s">
        <v>5853</v>
      </c>
      <c r="L4589" s="6" t="s">
        <v>5853</v>
      </c>
    </row>
    <row r="4590" spans="1:12" ht="18" thickBot="1" x14ac:dyDescent="0.35">
      <c r="A4590" s="384"/>
      <c r="B4590" s="384"/>
      <c r="C4590" s="385"/>
      <c r="D4590" s="40">
        <v>1</v>
      </c>
      <c r="E4590" s="40">
        <v>2</v>
      </c>
      <c r="F4590" s="40">
        <v>3</v>
      </c>
      <c r="G4590" s="40">
        <v>4</v>
      </c>
      <c r="H4590" s="40">
        <v>5</v>
      </c>
      <c r="I4590" s="40">
        <v>6</v>
      </c>
      <c r="J4590" s="40">
        <v>7</v>
      </c>
      <c r="K4590" s="40">
        <v>8</v>
      </c>
      <c r="L4590" s="6">
        <v>9</v>
      </c>
    </row>
    <row r="4591" spans="1:12" ht="18" thickBot="1" x14ac:dyDescent="0.35">
      <c r="A4591" s="17" t="s">
        <v>5953</v>
      </c>
    </row>
    <row r="4592" spans="1:12" ht="18" thickBot="1" x14ac:dyDescent="0.35">
      <c r="A4592" s="386" t="s">
        <v>0</v>
      </c>
      <c r="B4592" s="396" t="s">
        <v>250</v>
      </c>
      <c r="C4592" s="396" t="s">
        <v>251</v>
      </c>
      <c r="D4592" s="462" t="s">
        <v>5766</v>
      </c>
      <c r="E4592" s="490"/>
      <c r="F4592" s="490"/>
      <c r="G4592" s="490"/>
      <c r="H4592" s="490"/>
      <c r="I4592" s="490"/>
      <c r="J4592" s="490"/>
      <c r="K4592" s="490"/>
      <c r="L4592" s="463"/>
    </row>
    <row r="4593" spans="1:12" ht="18" thickBot="1" x14ac:dyDescent="0.35">
      <c r="A4593" s="388"/>
      <c r="B4593" s="397"/>
      <c r="C4593" s="397"/>
      <c r="D4593" s="40">
        <v>150</v>
      </c>
      <c r="E4593" s="40">
        <v>200</v>
      </c>
      <c r="F4593" s="40">
        <v>250</v>
      </c>
      <c r="G4593" s="40">
        <v>300</v>
      </c>
      <c r="H4593" s="40">
        <v>350</v>
      </c>
      <c r="I4593" s="40">
        <v>400</v>
      </c>
      <c r="J4593" s="40">
        <v>450</v>
      </c>
      <c r="K4593" s="40">
        <v>500</v>
      </c>
      <c r="L4593" s="6">
        <v>600</v>
      </c>
    </row>
    <row r="4594" spans="1:12" x14ac:dyDescent="0.3">
      <c r="A4594" s="386" t="s">
        <v>5954</v>
      </c>
      <c r="B4594" s="24" t="s">
        <v>3200</v>
      </c>
      <c r="C4594" s="25" t="s">
        <v>351</v>
      </c>
      <c r="D4594" s="25">
        <v>238</v>
      </c>
      <c r="E4594" s="25">
        <v>283</v>
      </c>
      <c r="F4594" s="25">
        <v>329</v>
      </c>
      <c r="G4594" s="25">
        <v>374</v>
      </c>
      <c r="H4594" s="25">
        <v>399</v>
      </c>
      <c r="I4594" s="25">
        <v>430</v>
      </c>
      <c r="J4594" s="25">
        <v>464</v>
      </c>
      <c r="K4594" s="25">
        <v>504</v>
      </c>
      <c r="L4594" s="26">
        <v>558</v>
      </c>
    </row>
    <row r="4595" spans="1:12" x14ac:dyDescent="0.3">
      <c r="A4595" s="387"/>
      <c r="B4595" s="24" t="s">
        <v>3249</v>
      </c>
      <c r="C4595" s="25" t="s">
        <v>682</v>
      </c>
      <c r="D4595" s="25" t="s">
        <v>1300</v>
      </c>
      <c r="E4595" s="25" t="s">
        <v>5925</v>
      </c>
      <c r="F4595" s="25" t="s">
        <v>765</v>
      </c>
      <c r="G4595" s="25" t="s">
        <v>2169</v>
      </c>
      <c r="H4595" s="25" t="s">
        <v>5885</v>
      </c>
      <c r="I4595" s="25" t="s">
        <v>2480</v>
      </c>
      <c r="J4595" s="25" t="s">
        <v>5928</v>
      </c>
      <c r="K4595" s="25" t="s">
        <v>5929</v>
      </c>
      <c r="L4595" s="26" t="s">
        <v>740</v>
      </c>
    </row>
    <row r="4596" spans="1:12" x14ac:dyDescent="0.3">
      <c r="A4596" s="387"/>
      <c r="B4596" s="24" t="s">
        <v>3604</v>
      </c>
      <c r="C4596" s="25" t="s">
        <v>682</v>
      </c>
      <c r="D4596" s="25" t="s">
        <v>5831</v>
      </c>
      <c r="E4596" s="25" t="s">
        <v>1225</v>
      </c>
      <c r="F4596" s="25" t="s">
        <v>2997</v>
      </c>
      <c r="G4596" s="25" t="s">
        <v>5873</v>
      </c>
      <c r="H4596" s="25" t="s">
        <v>1436</v>
      </c>
      <c r="I4596" s="25" t="s">
        <v>5844</v>
      </c>
      <c r="J4596" s="25" t="s">
        <v>5930</v>
      </c>
      <c r="K4596" s="25" t="s">
        <v>5908</v>
      </c>
      <c r="L4596" s="26" t="s">
        <v>1908</v>
      </c>
    </row>
    <row r="4597" spans="1:12" x14ac:dyDescent="0.3">
      <c r="A4597" s="387"/>
      <c r="B4597" s="24" t="s">
        <v>3104</v>
      </c>
      <c r="C4597" s="25" t="s">
        <v>3380</v>
      </c>
      <c r="D4597" s="25">
        <v>200</v>
      </c>
      <c r="E4597" s="25">
        <v>200</v>
      </c>
      <c r="F4597" s="25">
        <v>200</v>
      </c>
      <c r="G4597" s="25">
        <v>200</v>
      </c>
      <c r="H4597" s="25">
        <v>190</v>
      </c>
      <c r="I4597" s="25">
        <v>185</v>
      </c>
      <c r="J4597" s="25">
        <v>180</v>
      </c>
      <c r="K4597" s="25">
        <v>175</v>
      </c>
      <c r="L4597" s="26">
        <v>160</v>
      </c>
    </row>
    <row r="4598" spans="1:12" ht="18" thickBot="1" x14ac:dyDescent="0.35">
      <c r="A4598" s="388"/>
      <c r="B4598" s="41" t="s">
        <v>4691</v>
      </c>
      <c r="C4598" s="65"/>
      <c r="D4598" s="40" t="s">
        <v>5832</v>
      </c>
      <c r="E4598" s="40" t="s">
        <v>5832</v>
      </c>
      <c r="F4598" s="40" t="s">
        <v>5832</v>
      </c>
      <c r="G4598" s="40" t="s">
        <v>5832</v>
      </c>
      <c r="H4598" s="40" t="s">
        <v>5778</v>
      </c>
      <c r="I4598" s="40" t="s">
        <v>5853</v>
      </c>
      <c r="J4598" s="40" t="s">
        <v>5853</v>
      </c>
      <c r="K4598" s="40" t="s">
        <v>5853</v>
      </c>
      <c r="L4598" s="6" t="s">
        <v>5853</v>
      </c>
    </row>
    <row r="4599" spans="1:12" ht="18" thickBot="1" x14ac:dyDescent="0.35">
      <c r="A4599" s="384"/>
      <c r="B4599" s="384"/>
      <c r="C4599" s="385"/>
      <c r="D4599" s="40">
        <v>1</v>
      </c>
      <c r="E4599" s="40">
        <v>2</v>
      </c>
      <c r="F4599" s="40">
        <v>3</v>
      </c>
      <c r="G4599" s="40">
        <v>4</v>
      </c>
      <c r="H4599" s="40">
        <v>5</v>
      </c>
      <c r="I4599" s="40">
        <v>6</v>
      </c>
      <c r="J4599" s="40">
        <v>7</v>
      </c>
      <c r="K4599" s="40">
        <v>8</v>
      </c>
      <c r="L4599" s="6">
        <v>9</v>
      </c>
    </row>
    <row r="4600" spans="1:12" ht="18" thickBot="1" x14ac:dyDescent="0.35">
      <c r="A4600" s="17" t="s">
        <v>5955</v>
      </c>
    </row>
    <row r="4601" spans="1:12" ht="18" thickBot="1" x14ac:dyDescent="0.35">
      <c r="A4601" s="386" t="s">
        <v>0</v>
      </c>
      <c r="B4601" s="396" t="s">
        <v>250</v>
      </c>
      <c r="C4601" s="396" t="s">
        <v>251</v>
      </c>
      <c r="D4601" s="462" t="s">
        <v>5766</v>
      </c>
      <c r="E4601" s="490"/>
      <c r="F4601" s="490"/>
      <c r="G4601" s="490"/>
      <c r="H4601" s="490"/>
      <c r="I4601" s="490"/>
      <c r="J4601" s="490"/>
      <c r="K4601" s="490"/>
      <c r="L4601" s="463"/>
    </row>
    <row r="4602" spans="1:12" ht="18" thickBot="1" x14ac:dyDescent="0.35">
      <c r="A4602" s="388"/>
      <c r="B4602" s="397"/>
      <c r="C4602" s="397"/>
      <c r="D4602" s="40">
        <v>150</v>
      </c>
      <c r="E4602" s="40">
        <v>200</v>
      </c>
      <c r="F4602" s="40">
        <v>250</v>
      </c>
      <c r="G4602" s="40">
        <v>300</v>
      </c>
      <c r="H4602" s="40">
        <v>350</v>
      </c>
      <c r="I4602" s="40">
        <v>400</v>
      </c>
      <c r="J4602" s="40">
        <v>450</v>
      </c>
      <c r="K4602" s="40">
        <v>500</v>
      </c>
      <c r="L4602" s="6">
        <v>600</v>
      </c>
    </row>
    <row r="4603" spans="1:12" x14ac:dyDescent="0.3">
      <c r="A4603" s="386" t="s">
        <v>5956</v>
      </c>
      <c r="B4603" s="24" t="s">
        <v>3200</v>
      </c>
      <c r="C4603" s="25" t="s">
        <v>351</v>
      </c>
      <c r="D4603" s="25">
        <v>226</v>
      </c>
      <c r="E4603" s="25">
        <v>269</v>
      </c>
      <c r="F4603" s="25">
        <v>313</v>
      </c>
      <c r="G4603" s="25">
        <v>356</v>
      </c>
      <c r="H4603" s="25">
        <v>389</v>
      </c>
      <c r="I4603" s="25">
        <v>430</v>
      </c>
      <c r="J4603" s="25">
        <v>450</v>
      </c>
      <c r="K4603" s="25">
        <v>475</v>
      </c>
      <c r="L4603" s="26">
        <v>558</v>
      </c>
    </row>
    <row r="4604" spans="1:12" x14ac:dyDescent="0.3">
      <c r="A4604" s="387"/>
      <c r="B4604" s="24" t="s">
        <v>3249</v>
      </c>
      <c r="C4604" s="25" t="s">
        <v>682</v>
      </c>
      <c r="D4604" s="25" t="s">
        <v>1472</v>
      </c>
      <c r="E4604" s="25" t="s">
        <v>1300</v>
      </c>
      <c r="F4604" s="25" t="s">
        <v>5925</v>
      </c>
      <c r="G4604" s="25" t="s">
        <v>734</v>
      </c>
      <c r="H4604" s="25" t="s">
        <v>831</v>
      </c>
      <c r="I4604" s="25" t="s">
        <v>2480</v>
      </c>
      <c r="J4604" s="25" t="s">
        <v>2169</v>
      </c>
      <c r="K4604" s="25" t="s">
        <v>5885</v>
      </c>
      <c r="L4604" s="26" t="s">
        <v>740</v>
      </c>
    </row>
    <row r="4605" spans="1:12" x14ac:dyDescent="0.3">
      <c r="A4605" s="387"/>
      <c r="B4605" s="24" t="s">
        <v>3604</v>
      </c>
      <c r="C4605" s="25" t="s">
        <v>682</v>
      </c>
      <c r="D4605" s="25" t="s">
        <v>5957</v>
      </c>
      <c r="E4605" s="25" t="s">
        <v>5860</v>
      </c>
      <c r="F4605" s="25" t="s">
        <v>5958</v>
      </c>
      <c r="G4605" s="25" t="s">
        <v>1460</v>
      </c>
      <c r="H4605" s="25" t="s">
        <v>1534</v>
      </c>
      <c r="I4605" s="25" t="s">
        <v>5959</v>
      </c>
      <c r="J4605" s="25" t="s">
        <v>5960</v>
      </c>
      <c r="K4605" s="25" t="s">
        <v>1232</v>
      </c>
      <c r="L4605" s="26" t="s">
        <v>5918</v>
      </c>
    </row>
    <row r="4606" spans="1:12" x14ac:dyDescent="0.3">
      <c r="A4606" s="387"/>
      <c r="B4606" s="24" t="s">
        <v>3104</v>
      </c>
      <c r="C4606" s="25" t="s">
        <v>3380</v>
      </c>
      <c r="D4606" s="25">
        <v>190</v>
      </c>
      <c r="E4606" s="25">
        <v>190</v>
      </c>
      <c r="F4606" s="25">
        <v>190</v>
      </c>
      <c r="G4606" s="25">
        <v>190</v>
      </c>
      <c r="H4606" s="25">
        <v>185</v>
      </c>
      <c r="I4606" s="25">
        <v>185</v>
      </c>
      <c r="J4606" s="25">
        <v>175</v>
      </c>
      <c r="K4606" s="25">
        <v>165</v>
      </c>
      <c r="L4606" s="26">
        <v>160</v>
      </c>
    </row>
    <row r="4607" spans="1:12" ht="18" thickBot="1" x14ac:dyDescent="0.35">
      <c r="A4607" s="388"/>
      <c r="B4607" s="41" t="s">
        <v>4691</v>
      </c>
      <c r="C4607" s="65"/>
      <c r="D4607" s="25" t="s">
        <v>5832</v>
      </c>
      <c r="E4607" s="25" t="s">
        <v>5832</v>
      </c>
      <c r="F4607" s="25" t="s">
        <v>5832</v>
      </c>
      <c r="G4607" s="25" t="s">
        <v>5832</v>
      </c>
      <c r="H4607" s="25" t="s">
        <v>5778</v>
      </c>
      <c r="I4607" s="25" t="s">
        <v>5778</v>
      </c>
      <c r="J4607" s="25" t="s">
        <v>5853</v>
      </c>
      <c r="K4607" s="25" t="s">
        <v>5853</v>
      </c>
      <c r="L4607" s="26" t="s">
        <v>5853</v>
      </c>
    </row>
    <row r="4608" spans="1:12" ht="18" thickBot="1" x14ac:dyDescent="0.35">
      <c r="A4608" s="384"/>
      <c r="B4608" s="384"/>
      <c r="C4608" s="385"/>
      <c r="D4608" s="27">
        <v>1</v>
      </c>
      <c r="E4608" s="27">
        <v>2</v>
      </c>
      <c r="F4608" s="27">
        <v>3</v>
      </c>
      <c r="G4608" s="27">
        <v>4</v>
      </c>
      <c r="H4608" s="27">
        <v>5</v>
      </c>
      <c r="I4608" s="27">
        <v>6</v>
      </c>
      <c r="J4608" s="27">
        <v>7</v>
      </c>
      <c r="K4608" s="27">
        <v>8</v>
      </c>
      <c r="L4608" s="5">
        <v>9</v>
      </c>
    </row>
    <row r="4609" spans="1:12" ht="18" thickBot="1" x14ac:dyDescent="0.35">
      <c r="A4609" s="17" t="s">
        <v>5961</v>
      </c>
    </row>
    <row r="4610" spans="1:12" ht="18" thickBot="1" x14ac:dyDescent="0.35">
      <c r="A4610" s="386" t="s">
        <v>0</v>
      </c>
      <c r="B4610" s="396" t="s">
        <v>250</v>
      </c>
      <c r="C4610" s="396" t="s">
        <v>251</v>
      </c>
      <c r="D4610" s="462" t="s">
        <v>5766</v>
      </c>
      <c r="E4610" s="490"/>
      <c r="F4610" s="490"/>
      <c r="G4610" s="490"/>
      <c r="H4610" s="490"/>
      <c r="I4610" s="490"/>
      <c r="J4610" s="490"/>
      <c r="K4610" s="490"/>
      <c r="L4610" s="463"/>
    </row>
    <row r="4611" spans="1:12" ht="18" thickBot="1" x14ac:dyDescent="0.35">
      <c r="A4611" s="388"/>
      <c r="B4611" s="397"/>
      <c r="C4611" s="397"/>
      <c r="D4611" s="40">
        <v>150</v>
      </c>
      <c r="E4611" s="40">
        <v>200</v>
      </c>
      <c r="F4611" s="40">
        <v>250</v>
      </c>
      <c r="G4611" s="40">
        <v>300</v>
      </c>
      <c r="H4611" s="40">
        <v>350</v>
      </c>
      <c r="I4611" s="40">
        <v>400</v>
      </c>
      <c r="J4611" s="40">
        <v>450</v>
      </c>
      <c r="K4611" s="40">
        <v>500</v>
      </c>
      <c r="L4611" s="6">
        <v>600</v>
      </c>
    </row>
    <row r="4612" spans="1:12" x14ac:dyDescent="0.3">
      <c r="A4612" s="386" t="s">
        <v>5962</v>
      </c>
      <c r="B4612" s="24" t="s">
        <v>3200</v>
      </c>
      <c r="C4612" s="25" t="s">
        <v>351</v>
      </c>
      <c r="D4612" s="25">
        <v>222</v>
      </c>
      <c r="E4612" s="25">
        <v>264</v>
      </c>
      <c r="F4612" s="25">
        <v>307</v>
      </c>
      <c r="G4612" s="25">
        <v>348</v>
      </c>
      <c r="H4612" s="25">
        <v>368</v>
      </c>
      <c r="I4612" s="25">
        <v>395</v>
      </c>
      <c r="J4612" s="25">
        <v>425</v>
      </c>
      <c r="K4612" s="25">
        <v>461</v>
      </c>
      <c r="L4612" s="26">
        <v>540</v>
      </c>
    </row>
    <row r="4613" spans="1:12" x14ac:dyDescent="0.3">
      <c r="A4613" s="387"/>
      <c r="B4613" s="24" t="s">
        <v>3249</v>
      </c>
      <c r="C4613" s="25" t="s">
        <v>682</v>
      </c>
      <c r="D4613" s="25" t="s">
        <v>5877</v>
      </c>
      <c r="E4613" s="25" t="s">
        <v>3010</v>
      </c>
      <c r="F4613" s="25" t="s">
        <v>5936</v>
      </c>
      <c r="G4613" s="25" t="s">
        <v>1335</v>
      </c>
      <c r="H4613" s="25" t="s">
        <v>1269</v>
      </c>
      <c r="I4613" s="25" t="s">
        <v>1260</v>
      </c>
      <c r="J4613" s="25" t="s">
        <v>2996</v>
      </c>
      <c r="K4613" s="25" t="s">
        <v>5815</v>
      </c>
      <c r="L4613" s="26" t="s">
        <v>5899</v>
      </c>
    </row>
    <row r="4614" spans="1:12" x14ac:dyDescent="0.3">
      <c r="A4614" s="387"/>
      <c r="B4614" s="24" t="s">
        <v>3604</v>
      </c>
      <c r="C4614" s="25" t="s">
        <v>682</v>
      </c>
      <c r="D4614" s="25" t="s">
        <v>4902</v>
      </c>
      <c r="E4614" s="25" t="s">
        <v>5963</v>
      </c>
      <c r="F4614" s="25" t="s">
        <v>5836</v>
      </c>
      <c r="G4614" s="25" t="s">
        <v>5494</v>
      </c>
      <c r="H4614" s="25" t="s">
        <v>5933</v>
      </c>
      <c r="I4614" s="25" t="s">
        <v>5865</v>
      </c>
      <c r="J4614" s="25" t="s">
        <v>5937</v>
      </c>
      <c r="K4614" s="25" t="s">
        <v>1436</v>
      </c>
      <c r="L4614" s="26" t="s">
        <v>5902</v>
      </c>
    </row>
    <row r="4615" spans="1:12" x14ac:dyDescent="0.3">
      <c r="A4615" s="387"/>
      <c r="B4615" s="24" t="s">
        <v>3104</v>
      </c>
      <c r="C4615" s="25" t="s">
        <v>3380</v>
      </c>
      <c r="D4615" s="25">
        <v>186</v>
      </c>
      <c r="E4615" s="25">
        <v>186</v>
      </c>
      <c r="F4615" s="25">
        <v>186</v>
      </c>
      <c r="G4615" s="25">
        <v>187</v>
      </c>
      <c r="H4615" s="25">
        <v>175</v>
      </c>
      <c r="I4615" s="25">
        <v>170</v>
      </c>
      <c r="J4615" s="25">
        <v>165</v>
      </c>
      <c r="K4615" s="25">
        <v>160</v>
      </c>
      <c r="L4615" s="26">
        <v>155</v>
      </c>
    </row>
    <row r="4616" spans="1:12" ht="18" thickBot="1" x14ac:dyDescent="0.35">
      <c r="A4616" s="388"/>
      <c r="B4616" s="41" t="s">
        <v>4691</v>
      </c>
      <c r="C4616" s="65"/>
      <c r="D4616" s="65"/>
      <c r="E4616" s="65"/>
      <c r="F4616" s="65"/>
      <c r="G4616" s="65"/>
      <c r="H4616" s="40" t="s">
        <v>5832</v>
      </c>
      <c r="I4616" s="40" t="s">
        <v>5778</v>
      </c>
      <c r="J4616" s="40" t="s">
        <v>5778</v>
      </c>
      <c r="K4616" s="40" t="s">
        <v>5853</v>
      </c>
      <c r="L4616" s="6" t="s">
        <v>5853</v>
      </c>
    </row>
    <row r="4617" spans="1:12" ht="18" thickBot="1" x14ac:dyDescent="0.35">
      <c r="A4617" s="384"/>
      <c r="B4617" s="384"/>
      <c r="C4617" s="385"/>
      <c r="D4617" s="40">
        <v>1</v>
      </c>
      <c r="E4617" s="40">
        <v>2</v>
      </c>
      <c r="F4617" s="40">
        <v>3</v>
      </c>
      <c r="G4617" s="40">
        <v>4</v>
      </c>
      <c r="H4617" s="40">
        <v>5</v>
      </c>
      <c r="I4617" s="40">
        <v>6</v>
      </c>
      <c r="J4617" s="40">
        <v>7</v>
      </c>
      <c r="K4617" s="40">
        <v>8</v>
      </c>
      <c r="L4617" s="6">
        <v>9</v>
      </c>
    </row>
    <row r="4618" spans="1:12" x14ac:dyDescent="0.3">
      <c r="A4618" s="88" t="s">
        <v>5964</v>
      </c>
    </row>
    <row r="4619" spans="1:12" ht="18" thickBot="1" x14ac:dyDescent="0.35">
      <c r="A4619" s="17" t="s">
        <v>5965</v>
      </c>
    </row>
    <row r="4620" spans="1:12" ht="18" thickBot="1" x14ac:dyDescent="0.35">
      <c r="A4620" s="386" t="s">
        <v>0</v>
      </c>
      <c r="B4620" s="396" t="s">
        <v>250</v>
      </c>
      <c r="C4620" s="396" t="s">
        <v>251</v>
      </c>
      <c r="D4620" s="462" t="s">
        <v>5766</v>
      </c>
      <c r="E4620" s="490"/>
      <c r="F4620" s="463"/>
    </row>
    <row r="4621" spans="1:12" ht="18" thickBot="1" x14ac:dyDescent="0.35">
      <c r="A4621" s="388"/>
      <c r="B4621" s="397"/>
      <c r="C4621" s="397"/>
      <c r="D4621" s="40">
        <v>300</v>
      </c>
      <c r="E4621" s="40">
        <v>350</v>
      </c>
      <c r="F4621" s="6">
        <v>400</v>
      </c>
    </row>
    <row r="4622" spans="1:12" x14ac:dyDescent="0.3">
      <c r="A4622" s="386" t="s">
        <v>5966</v>
      </c>
      <c r="B4622" s="24" t="s">
        <v>3200</v>
      </c>
      <c r="C4622" s="25" t="s">
        <v>351</v>
      </c>
      <c r="D4622" s="25">
        <v>374</v>
      </c>
      <c r="E4622" s="25">
        <v>420</v>
      </c>
      <c r="F4622" s="26">
        <v>465</v>
      </c>
    </row>
    <row r="4623" spans="1:12" x14ac:dyDescent="0.3">
      <c r="A4623" s="387"/>
      <c r="B4623" s="24" t="s">
        <v>3249</v>
      </c>
      <c r="C4623" s="25" t="s">
        <v>682</v>
      </c>
      <c r="D4623" s="25" t="s">
        <v>2169</v>
      </c>
      <c r="E4623" s="25" t="s">
        <v>5941</v>
      </c>
      <c r="F4623" s="26" t="s">
        <v>2056</v>
      </c>
    </row>
    <row r="4624" spans="1:12" x14ac:dyDescent="0.3">
      <c r="A4624" s="387"/>
      <c r="B4624" s="24" t="s">
        <v>3604</v>
      </c>
      <c r="C4624" s="25" t="s">
        <v>682</v>
      </c>
      <c r="D4624" s="25" t="s">
        <v>5873</v>
      </c>
      <c r="E4624" s="25" t="s">
        <v>5942</v>
      </c>
      <c r="F4624" s="26" t="s">
        <v>5967</v>
      </c>
    </row>
    <row r="4625" spans="1:10" x14ac:dyDescent="0.3">
      <c r="A4625" s="387"/>
      <c r="B4625" s="24" t="s">
        <v>3104</v>
      </c>
      <c r="C4625" s="25" t="s">
        <v>3380</v>
      </c>
      <c r="D4625" s="25">
        <v>200</v>
      </c>
      <c r="E4625" s="25">
        <v>200</v>
      </c>
      <c r="F4625" s="26">
        <v>200</v>
      </c>
    </row>
    <row r="4626" spans="1:10" ht="18" thickBot="1" x14ac:dyDescent="0.35">
      <c r="A4626" s="388"/>
      <c r="B4626" s="41" t="s">
        <v>4691</v>
      </c>
      <c r="C4626" s="65"/>
      <c r="D4626" s="25" t="s">
        <v>5778</v>
      </c>
      <c r="E4626" s="25" t="s">
        <v>5778</v>
      </c>
      <c r="F4626" s="26" t="s">
        <v>5778</v>
      </c>
    </row>
    <row r="4627" spans="1:10" ht="18" thickBot="1" x14ac:dyDescent="0.35">
      <c r="A4627" s="392"/>
      <c r="B4627" s="392"/>
      <c r="C4627" s="393"/>
      <c r="D4627" s="66">
        <v>1</v>
      </c>
      <c r="E4627" s="66">
        <v>2</v>
      </c>
      <c r="F4627" s="66">
        <v>3</v>
      </c>
    </row>
    <row r="4628" spans="1:10" ht="18" thickBot="1" x14ac:dyDescent="0.35">
      <c r="A4628" s="17" t="s">
        <v>5968</v>
      </c>
    </row>
    <row r="4629" spans="1:10" ht="18" thickBot="1" x14ac:dyDescent="0.35">
      <c r="A4629" s="386" t="s">
        <v>0</v>
      </c>
      <c r="B4629" s="396" t="s">
        <v>250</v>
      </c>
      <c r="C4629" s="396" t="s">
        <v>251</v>
      </c>
      <c r="D4629" s="462" t="s">
        <v>5766</v>
      </c>
      <c r="E4629" s="490"/>
      <c r="F4629" s="463"/>
    </row>
    <row r="4630" spans="1:10" ht="18" thickBot="1" x14ac:dyDescent="0.35">
      <c r="A4630" s="388"/>
      <c r="B4630" s="397"/>
      <c r="C4630" s="397"/>
      <c r="D4630" s="40">
        <v>300</v>
      </c>
      <c r="E4630" s="40">
        <v>350</v>
      </c>
      <c r="F4630" s="6">
        <v>400</v>
      </c>
    </row>
    <row r="4631" spans="1:10" x14ac:dyDescent="0.3">
      <c r="A4631" s="386" t="s">
        <v>5969</v>
      </c>
      <c r="B4631" s="24" t="s">
        <v>3200</v>
      </c>
      <c r="C4631" s="25" t="s">
        <v>351</v>
      </c>
      <c r="D4631" s="25">
        <v>365</v>
      </c>
      <c r="E4631" s="25">
        <v>410</v>
      </c>
      <c r="F4631" s="26">
        <v>453</v>
      </c>
    </row>
    <row r="4632" spans="1:10" x14ac:dyDescent="0.3">
      <c r="A4632" s="387"/>
      <c r="B4632" s="24" t="s">
        <v>3249</v>
      </c>
      <c r="C4632" s="25" t="s">
        <v>682</v>
      </c>
      <c r="D4632" s="25" t="s">
        <v>5608</v>
      </c>
      <c r="E4632" s="25" t="s">
        <v>5830</v>
      </c>
      <c r="F4632" s="26" t="s">
        <v>5808</v>
      </c>
    </row>
    <row r="4633" spans="1:10" x14ac:dyDescent="0.3">
      <c r="A4633" s="387"/>
      <c r="B4633" s="24" t="s">
        <v>3604</v>
      </c>
      <c r="C4633" s="25" t="s">
        <v>682</v>
      </c>
      <c r="D4633" s="25" t="s">
        <v>3471</v>
      </c>
      <c r="E4633" s="25" t="s">
        <v>2096</v>
      </c>
      <c r="F4633" s="26" t="s">
        <v>5970</v>
      </c>
    </row>
    <row r="4634" spans="1:10" x14ac:dyDescent="0.3">
      <c r="A4634" s="387"/>
      <c r="B4634" s="24" t="s">
        <v>3104</v>
      </c>
      <c r="C4634" s="25" t="s">
        <v>3380</v>
      </c>
      <c r="D4634" s="25">
        <v>195</v>
      </c>
      <c r="E4634" s="25">
        <v>195</v>
      </c>
      <c r="F4634" s="26">
        <v>195</v>
      </c>
    </row>
    <row r="4635" spans="1:10" ht="18" thickBot="1" x14ac:dyDescent="0.35">
      <c r="A4635" s="388"/>
      <c r="B4635" s="41" t="s">
        <v>4691</v>
      </c>
      <c r="C4635" s="65"/>
      <c r="D4635" s="25" t="s">
        <v>5778</v>
      </c>
      <c r="E4635" s="25" t="s">
        <v>5778</v>
      </c>
      <c r="F4635" s="26" t="s">
        <v>5778</v>
      </c>
    </row>
    <row r="4636" spans="1:10" ht="18" thickBot="1" x14ac:dyDescent="0.35">
      <c r="A4636" s="384"/>
      <c r="B4636" s="384"/>
      <c r="C4636" s="385"/>
      <c r="D4636" s="27">
        <v>1</v>
      </c>
      <c r="E4636" s="27">
        <v>2</v>
      </c>
      <c r="F4636" s="5">
        <v>3</v>
      </c>
    </row>
    <row r="4637" spans="1:10" x14ac:dyDescent="0.3">
      <c r="A4637" s="15" t="s">
        <v>5971</v>
      </c>
    </row>
    <row r="4638" spans="1:10" ht="18" thickBot="1" x14ac:dyDescent="0.35">
      <c r="A4638" s="88" t="s">
        <v>5972</v>
      </c>
    </row>
    <row r="4639" spans="1:10" ht="18" thickBot="1" x14ac:dyDescent="0.35">
      <c r="A4639" s="386" t="s">
        <v>0</v>
      </c>
      <c r="B4639" s="396" t="s">
        <v>250</v>
      </c>
      <c r="C4639" s="396" t="s">
        <v>251</v>
      </c>
      <c r="D4639" s="462" t="s">
        <v>5766</v>
      </c>
      <c r="E4639" s="490"/>
      <c r="F4639" s="490"/>
      <c r="G4639" s="490"/>
      <c r="H4639" s="490"/>
      <c r="I4639" s="490"/>
      <c r="J4639" s="463"/>
    </row>
    <row r="4640" spans="1:10" ht="18" thickBot="1" x14ac:dyDescent="0.35">
      <c r="A4640" s="388"/>
      <c r="B4640" s="397"/>
      <c r="C4640" s="397"/>
      <c r="D4640" s="40">
        <v>150</v>
      </c>
      <c r="E4640" s="40">
        <v>200</v>
      </c>
      <c r="F4640" s="40">
        <v>250</v>
      </c>
      <c r="G4640" s="40">
        <v>300</v>
      </c>
      <c r="H4640" s="40">
        <v>350</v>
      </c>
      <c r="I4640" s="40">
        <v>400</v>
      </c>
      <c r="J4640" s="6">
        <v>450</v>
      </c>
    </row>
    <row r="4641" spans="1:10" x14ac:dyDescent="0.3">
      <c r="A4641" s="386" t="s">
        <v>5973</v>
      </c>
      <c r="B4641" s="24" t="s">
        <v>3200</v>
      </c>
      <c r="C4641" s="25" t="s">
        <v>351</v>
      </c>
      <c r="D4641" s="25">
        <v>178</v>
      </c>
      <c r="E4641" s="25">
        <v>198</v>
      </c>
      <c r="F4641" s="25">
        <v>225</v>
      </c>
      <c r="G4641" s="25">
        <v>248</v>
      </c>
      <c r="H4641" s="25">
        <v>273</v>
      </c>
      <c r="I4641" s="25">
        <v>300</v>
      </c>
      <c r="J4641" s="26">
        <v>329</v>
      </c>
    </row>
    <row r="4642" spans="1:10" x14ac:dyDescent="0.3">
      <c r="A4642" s="387"/>
      <c r="B4642" s="24" t="s">
        <v>5974</v>
      </c>
      <c r="C4642" s="25" t="s">
        <v>351</v>
      </c>
      <c r="D4642" s="25">
        <v>76</v>
      </c>
      <c r="E4642" s="25">
        <v>85</v>
      </c>
      <c r="F4642" s="25">
        <v>97</v>
      </c>
      <c r="G4642" s="25">
        <v>106</v>
      </c>
      <c r="H4642" s="25">
        <v>117</v>
      </c>
      <c r="I4642" s="25">
        <v>128</v>
      </c>
      <c r="J4642" s="26">
        <v>140</v>
      </c>
    </row>
    <row r="4643" spans="1:10" x14ac:dyDescent="0.3">
      <c r="A4643" s="387"/>
      <c r="B4643" s="24" t="s">
        <v>3249</v>
      </c>
      <c r="C4643" s="25" t="s">
        <v>682</v>
      </c>
      <c r="D4643" s="25" t="s">
        <v>5975</v>
      </c>
      <c r="E4643" s="25" t="s">
        <v>1494</v>
      </c>
      <c r="F4643" s="25" t="s">
        <v>5976</v>
      </c>
      <c r="G4643" s="25" t="s">
        <v>5977</v>
      </c>
      <c r="H4643" s="25" t="s">
        <v>1932</v>
      </c>
      <c r="I4643" s="25" t="s">
        <v>5796</v>
      </c>
      <c r="J4643" s="26" t="s">
        <v>2042</v>
      </c>
    </row>
    <row r="4644" spans="1:10" x14ac:dyDescent="0.3">
      <c r="A4644" s="387"/>
      <c r="B4644" s="24" t="s">
        <v>3604</v>
      </c>
      <c r="C4644" s="25" t="s">
        <v>682</v>
      </c>
      <c r="D4644" s="25" t="s">
        <v>5978</v>
      </c>
      <c r="E4644" s="25" t="s">
        <v>5979</v>
      </c>
      <c r="F4644" s="25" t="s">
        <v>5980</v>
      </c>
      <c r="G4644" s="25" t="s">
        <v>5981</v>
      </c>
      <c r="H4644" s="25" t="s">
        <v>5979</v>
      </c>
      <c r="I4644" s="25" t="s">
        <v>1411</v>
      </c>
      <c r="J4644" s="26" t="s">
        <v>5982</v>
      </c>
    </row>
    <row r="4645" spans="1:10" x14ac:dyDescent="0.3">
      <c r="A4645" s="387"/>
      <c r="B4645" s="24" t="s">
        <v>3104</v>
      </c>
      <c r="C4645" s="25" t="s">
        <v>3380</v>
      </c>
      <c r="D4645" s="25">
        <v>173</v>
      </c>
      <c r="E4645" s="25">
        <v>169</v>
      </c>
      <c r="F4645" s="25">
        <v>170</v>
      </c>
      <c r="G4645" s="25">
        <v>172</v>
      </c>
      <c r="H4645" s="25">
        <v>171</v>
      </c>
      <c r="I4645" s="25">
        <v>169</v>
      </c>
      <c r="J4645" s="26">
        <v>172</v>
      </c>
    </row>
    <row r="4646" spans="1:10" ht="18" thickBot="1" x14ac:dyDescent="0.35">
      <c r="A4646" s="388"/>
      <c r="B4646" s="41" t="s">
        <v>4691</v>
      </c>
      <c r="C4646" s="65"/>
      <c r="D4646" s="25" t="s">
        <v>5832</v>
      </c>
      <c r="E4646" s="25" t="s">
        <v>5832</v>
      </c>
      <c r="F4646" s="25" t="s">
        <v>5832</v>
      </c>
      <c r="G4646" s="25" t="s">
        <v>5778</v>
      </c>
      <c r="H4646" s="25" t="s">
        <v>5778</v>
      </c>
      <c r="I4646" s="25" t="s">
        <v>5778</v>
      </c>
      <c r="J4646" s="26" t="s">
        <v>5778</v>
      </c>
    </row>
    <row r="4647" spans="1:10" ht="18" thickBot="1" x14ac:dyDescent="0.35">
      <c r="A4647" s="384"/>
      <c r="B4647" s="384"/>
      <c r="C4647" s="385"/>
      <c r="D4647" s="27">
        <v>1</v>
      </c>
      <c r="E4647" s="27">
        <v>2</v>
      </c>
      <c r="F4647" s="27">
        <v>3</v>
      </c>
      <c r="G4647" s="27">
        <v>4</v>
      </c>
      <c r="H4647" s="27">
        <v>5</v>
      </c>
      <c r="I4647" s="27">
        <v>6</v>
      </c>
      <c r="J4647" s="5">
        <v>7</v>
      </c>
    </row>
    <row r="4648" spans="1:10" ht="18" thickBot="1" x14ac:dyDescent="0.35">
      <c r="A4648" s="88" t="s">
        <v>5983</v>
      </c>
    </row>
    <row r="4649" spans="1:10" ht="18" thickBot="1" x14ac:dyDescent="0.35">
      <c r="A4649" s="386" t="s">
        <v>0</v>
      </c>
      <c r="B4649" s="396" t="s">
        <v>250</v>
      </c>
      <c r="C4649" s="396" t="s">
        <v>251</v>
      </c>
      <c r="D4649" s="462" t="s">
        <v>5766</v>
      </c>
      <c r="E4649" s="490"/>
      <c r="F4649" s="490"/>
      <c r="G4649" s="490"/>
      <c r="H4649" s="490"/>
      <c r="I4649" s="490"/>
      <c r="J4649" s="463"/>
    </row>
    <row r="4650" spans="1:10" ht="18" thickBot="1" x14ac:dyDescent="0.35">
      <c r="A4650" s="388"/>
      <c r="B4650" s="397"/>
      <c r="C4650" s="397"/>
      <c r="D4650" s="40">
        <v>200</v>
      </c>
      <c r="E4650" s="40">
        <v>250</v>
      </c>
      <c r="F4650" s="40">
        <v>300</v>
      </c>
      <c r="G4650" s="40">
        <v>350</v>
      </c>
      <c r="H4650" s="40">
        <v>400</v>
      </c>
      <c r="I4650" s="40">
        <v>450</v>
      </c>
      <c r="J4650" s="6">
        <v>500</v>
      </c>
    </row>
    <row r="4651" spans="1:10" x14ac:dyDescent="0.3">
      <c r="A4651" s="386" t="s">
        <v>5984</v>
      </c>
      <c r="B4651" s="24" t="s">
        <v>3200</v>
      </c>
      <c r="C4651" s="25" t="s">
        <v>351</v>
      </c>
      <c r="D4651" s="25">
        <v>190</v>
      </c>
      <c r="E4651" s="25">
        <v>232</v>
      </c>
      <c r="F4651" s="25">
        <v>259</v>
      </c>
      <c r="G4651" s="25">
        <v>283</v>
      </c>
      <c r="H4651" s="25">
        <v>309</v>
      </c>
      <c r="I4651" s="25">
        <v>335</v>
      </c>
      <c r="J4651" s="26">
        <v>349</v>
      </c>
    </row>
    <row r="4652" spans="1:10" x14ac:dyDescent="0.3">
      <c r="A4652" s="387"/>
      <c r="B4652" s="24" t="s">
        <v>5974</v>
      </c>
      <c r="C4652" s="25" t="s">
        <v>351</v>
      </c>
      <c r="D4652" s="25">
        <v>81</v>
      </c>
      <c r="E4652" s="25">
        <v>99</v>
      </c>
      <c r="F4652" s="25">
        <v>111</v>
      </c>
      <c r="G4652" s="25">
        <v>121</v>
      </c>
      <c r="H4652" s="25">
        <v>132</v>
      </c>
      <c r="I4652" s="25">
        <v>143</v>
      </c>
      <c r="J4652" s="26">
        <v>149</v>
      </c>
    </row>
    <row r="4653" spans="1:10" x14ac:dyDescent="0.3">
      <c r="A4653" s="387"/>
      <c r="B4653" s="24" t="s">
        <v>3249</v>
      </c>
      <c r="C4653" s="25" t="s">
        <v>682</v>
      </c>
      <c r="D4653" s="25" t="s">
        <v>3709</v>
      </c>
      <c r="E4653" s="25" t="s">
        <v>1458</v>
      </c>
      <c r="F4653" s="25" t="s">
        <v>5985</v>
      </c>
      <c r="G4653" s="25" t="s">
        <v>1465</v>
      </c>
      <c r="H4653" s="25" t="s">
        <v>1998</v>
      </c>
      <c r="I4653" s="25" t="s">
        <v>898</v>
      </c>
      <c r="J4653" s="26" t="s">
        <v>5878</v>
      </c>
    </row>
    <row r="4654" spans="1:10" x14ac:dyDescent="0.3">
      <c r="A4654" s="387"/>
      <c r="B4654" s="24" t="s">
        <v>3604</v>
      </c>
      <c r="C4654" s="25" t="s">
        <v>682</v>
      </c>
      <c r="D4654" s="25" t="s">
        <v>761</v>
      </c>
      <c r="E4654" s="25" t="s">
        <v>1440</v>
      </c>
      <c r="F4654" s="25" t="s">
        <v>1655</v>
      </c>
      <c r="G4654" s="25" t="s">
        <v>5986</v>
      </c>
      <c r="H4654" s="25" t="s">
        <v>1432</v>
      </c>
      <c r="I4654" s="25" t="s">
        <v>1411</v>
      </c>
      <c r="J4654" s="26" t="s">
        <v>5987</v>
      </c>
    </row>
    <row r="4655" spans="1:10" x14ac:dyDescent="0.3">
      <c r="A4655" s="387"/>
      <c r="B4655" s="24" t="s">
        <v>3104</v>
      </c>
      <c r="C4655" s="25" t="s">
        <v>3380</v>
      </c>
      <c r="D4655" s="25">
        <v>166</v>
      </c>
      <c r="E4655" s="25">
        <v>176</v>
      </c>
      <c r="F4655" s="25">
        <v>177</v>
      </c>
      <c r="G4655" s="25">
        <v>175</v>
      </c>
      <c r="H4655" s="25">
        <v>170</v>
      </c>
      <c r="I4655" s="25">
        <v>169</v>
      </c>
      <c r="J4655" s="26">
        <v>166</v>
      </c>
    </row>
    <row r="4656" spans="1:10" ht="18" thickBot="1" x14ac:dyDescent="0.35">
      <c r="A4656" s="388"/>
      <c r="B4656" s="41" t="s">
        <v>4691</v>
      </c>
      <c r="C4656" s="65"/>
      <c r="D4656" s="40" t="s">
        <v>5832</v>
      </c>
      <c r="E4656" s="40" t="s">
        <v>5832</v>
      </c>
      <c r="F4656" s="40" t="s">
        <v>5778</v>
      </c>
      <c r="G4656" s="40" t="s">
        <v>5778</v>
      </c>
      <c r="H4656" s="40" t="s">
        <v>5778</v>
      </c>
      <c r="I4656" s="40" t="s">
        <v>5778</v>
      </c>
      <c r="J4656" s="6" t="s">
        <v>5778</v>
      </c>
    </row>
    <row r="4657" spans="1:10" ht="18" thickBot="1" x14ac:dyDescent="0.35">
      <c r="A4657" s="384"/>
      <c r="B4657" s="384"/>
      <c r="C4657" s="385"/>
      <c r="D4657" s="40">
        <v>1</v>
      </c>
      <c r="E4657" s="40">
        <v>2</v>
      </c>
      <c r="F4657" s="40">
        <v>3</v>
      </c>
      <c r="G4657" s="40">
        <v>4</v>
      </c>
      <c r="H4657" s="40">
        <v>5</v>
      </c>
      <c r="I4657" s="40">
        <v>6</v>
      </c>
      <c r="J4657" s="6">
        <v>7</v>
      </c>
    </row>
    <row r="4658" spans="1:10" ht="18" thickBot="1" x14ac:dyDescent="0.35">
      <c r="A4658" s="88" t="s">
        <v>5988</v>
      </c>
    </row>
    <row r="4659" spans="1:10" ht="18" thickBot="1" x14ac:dyDescent="0.35">
      <c r="A4659" s="386" t="s">
        <v>0</v>
      </c>
      <c r="B4659" s="389" t="s">
        <v>250</v>
      </c>
      <c r="C4659" s="396" t="s">
        <v>251</v>
      </c>
      <c r="D4659" s="462" t="s">
        <v>5766</v>
      </c>
      <c r="E4659" s="490"/>
      <c r="F4659" s="490"/>
      <c r="G4659" s="490"/>
      <c r="H4659" s="463"/>
    </row>
    <row r="4660" spans="1:10" ht="18" thickBot="1" x14ac:dyDescent="0.35">
      <c r="A4660" s="388"/>
      <c r="B4660" s="391"/>
      <c r="C4660" s="397"/>
      <c r="D4660" s="40">
        <v>300</v>
      </c>
      <c r="E4660" s="40">
        <v>350</v>
      </c>
      <c r="F4660" s="40">
        <v>400</v>
      </c>
      <c r="G4660" s="40">
        <v>450</v>
      </c>
      <c r="H4660" s="6">
        <v>500</v>
      </c>
    </row>
    <row r="4661" spans="1:10" x14ac:dyDescent="0.3">
      <c r="A4661" s="386" t="s">
        <v>5989</v>
      </c>
      <c r="B4661" s="24" t="s">
        <v>3200</v>
      </c>
      <c r="C4661" s="25" t="s">
        <v>351</v>
      </c>
      <c r="D4661" s="25">
        <v>266</v>
      </c>
      <c r="E4661" s="25">
        <v>287</v>
      </c>
      <c r="F4661" s="25">
        <v>320</v>
      </c>
      <c r="G4661" s="25">
        <v>345</v>
      </c>
      <c r="H4661" s="26">
        <v>362</v>
      </c>
    </row>
    <row r="4662" spans="1:10" x14ac:dyDescent="0.3">
      <c r="A4662" s="387"/>
      <c r="B4662" s="24" t="s">
        <v>5974</v>
      </c>
      <c r="C4662" s="25" t="s">
        <v>351</v>
      </c>
      <c r="D4662" s="25">
        <v>114</v>
      </c>
      <c r="E4662" s="25">
        <v>123</v>
      </c>
      <c r="F4662" s="25">
        <v>137</v>
      </c>
      <c r="G4662" s="25">
        <v>148</v>
      </c>
      <c r="H4662" s="26">
        <v>155</v>
      </c>
    </row>
    <row r="4663" spans="1:10" x14ac:dyDescent="0.3">
      <c r="A4663" s="387"/>
      <c r="B4663" s="24" t="s">
        <v>3249</v>
      </c>
      <c r="C4663" s="25" t="s">
        <v>682</v>
      </c>
      <c r="D4663" s="25" t="s">
        <v>2040</v>
      </c>
      <c r="E4663" s="25" t="s">
        <v>5768</v>
      </c>
      <c r="F4663" s="25" t="s">
        <v>1300</v>
      </c>
      <c r="G4663" s="25" t="s">
        <v>5856</v>
      </c>
      <c r="H4663" s="26" t="s">
        <v>759</v>
      </c>
    </row>
    <row r="4664" spans="1:10" x14ac:dyDescent="0.3">
      <c r="A4664" s="387"/>
      <c r="B4664" s="24" t="s">
        <v>3604</v>
      </c>
      <c r="C4664" s="25" t="s">
        <v>682</v>
      </c>
      <c r="D4664" s="25" t="s">
        <v>5990</v>
      </c>
      <c r="E4664" s="25" t="s">
        <v>1634</v>
      </c>
      <c r="F4664" s="25" t="s">
        <v>5991</v>
      </c>
      <c r="G4664" s="25" t="s">
        <v>1432</v>
      </c>
      <c r="H4664" s="26" t="s">
        <v>5992</v>
      </c>
    </row>
    <row r="4665" spans="1:10" x14ac:dyDescent="0.3">
      <c r="A4665" s="387"/>
      <c r="B4665" s="24" t="s">
        <v>3104</v>
      </c>
      <c r="C4665" s="25" t="s">
        <v>3380</v>
      </c>
      <c r="D4665" s="25">
        <v>171</v>
      </c>
      <c r="E4665" s="25">
        <v>178</v>
      </c>
      <c r="F4665" s="25">
        <v>179</v>
      </c>
      <c r="G4665" s="25">
        <v>160</v>
      </c>
      <c r="H4665" s="26">
        <v>147</v>
      </c>
    </row>
    <row r="4666" spans="1:10" ht="18" thickBot="1" x14ac:dyDescent="0.35">
      <c r="A4666" s="388"/>
      <c r="B4666" s="41" t="s">
        <v>4691</v>
      </c>
      <c r="C4666" s="65"/>
      <c r="D4666" s="25" t="s">
        <v>5778</v>
      </c>
      <c r="E4666" s="25" t="s">
        <v>5778</v>
      </c>
      <c r="F4666" s="25" t="s">
        <v>5778</v>
      </c>
      <c r="G4666" s="25" t="s">
        <v>5778</v>
      </c>
      <c r="H4666" s="26" t="s">
        <v>5778</v>
      </c>
    </row>
    <row r="4667" spans="1:10" ht="18" thickBot="1" x14ac:dyDescent="0.35">
      <c r="A4667" s="384"/>
      <c r="B4667" s="384"/>
      <c r="C4667" s="385"/>
      <c r="D4667" s="27">
        <v>1</v>
      </c>
      <c r="E4667" s="27">
        <v>2</v>
      </c>
      <c r="F4667" s="27">
        <v>3</v>
      </c>
      <c r="G4667" s="27">
        <v>4</v>
      </c>
      <c r="H4667" s="5">
        <v>5</v>
      </c>
    </row>
    <row r="4668" spans="1:10" ht="18" thickBot="1" x14ac:dyDescent="0.35">
      <c r="A4668" s="88" t="s">
        <v>5993</v>
      </c>
    </row>
    <row r="4669" spans="1:10" ht="18" thickBot="1" x14ac:dyDescent="0.35">
      <c r="A4669" s="386" t="s">
        <v>0</v>
      </c>
      <c r="B4669" s="396" t="s">
        <v>250</v>
      </c>
      <c r="C4669" s="396" t="s">
        <v>251</v>
      </c>
      <c r="D4669" s="462" t="s">
        <v>5766</v>
      </c>
      <c r="E4669" s="490"/>
      <c r="F4669" s="490"/>
      <c r="G4669" s="463"/>
    </row>
    <row r="4670" spans="1:10" ht="18" thickBot="1" x14ac:dyDescent="0.35">
      <c r="A4670" s="388"/>
      <c r="B4670" s="397"/>
      <c r="C4670" s="397"/>
      <c r="D4670" s="40">
        <v>400</v>
      </c>
      <c r="E4670" s="40">
        <v>450</v>
      </c>
      <c r="F4670" s="40">
        <v>500</v>
      </c>
      <c r="G4670" s="6">
        <v>550</v>
      </c>
    </row>
    <row r="4671" spans="1:10" x14ac:dyDescent="0.3">
      <c r="A4671" s="386" t="s">
        <v>5994</v>
      </c>
      <c r="B4671" s="24" t="s">
        <v>3200</v>
      </c>
      <c r="C4671" s="25" t="s">
        <v>351</v>
      </c>
      <c r="D4671" s="25">
        <v>322</v>
      </c>
      <c r="E4671" s="25">
        <v>346</v>
      </c>
      <c r="F4671" s="25">
        <v>366</v>
      </c>
      <c r="G4671" s="26">
        <v>375</v>
      </c>
    </row>
    <row r="4672" spans="1:10" x14ac:dyDescent="0.3">
      <c r="A4672" s="387"/>
      <c r="B4672" s="24" t="s">
        <v>5974</v>
      </c>
      <c r="C4672" s="25" t="s">
        <v>351</v>
      </c>
      <c r="D4672" s="25">
        <v>131</v>
      </c>
      <c r="E4672" s="25">
        <v>148</v>
      </c>
      <c r="F4672" s="25">
        <v>156</v>
      </c>
      <c r="G4672" s="26">
        <v>161</v>
      </c>
    </row>
    <row r="4673" spans="1:8" x14ac:dyDescent="0.3">
      <c r="A4673" s="387"/>
      <c r="B4673" s="24" t="s">
        <v>3249</v>
      </c>
      <c r="C4673" s="25" t="s">
        <v>682</v>
      </c>
      <c r="D4673" s="25" t="s">
        <v>5797</v>
      </c>
      <c r="E4673" s="25" t="s">
        <v>1223</v>
      </c>
      <c r="F4673" s="25" t="s">
        <v>734</v>
      </c>
      <c r="G4673" s="26" t="s">
        <v>765</v>
      </c>
    </row>
    <row r="4674" spans="1:8" x14ac:dyDescent="0.3">
      <c r="A4674" s="387"/>
      <c r="B4674" s="24" t="s">
        <v>3604</v>
      </c>
      <c r="C4674" s="25" t="s">
        <v>682</v>
      </c>
      <c r="D4674" s="25" t="s">
        <v>5982</v>
      </c>
      <c r="E4674" s="25" t="s">
        <v>5995</v>
      </c>
      <c r="F4674" s="25" t="s">
        <v>5996</v>
      </c>
      <c r="G4674" s="26" t="s">
        <v>1474</v>
      </c>
    </row>
    <row r="4675" spans="1:8" x14ac:dyDescent="0.3">
      <c r="A4675" s="387"/>
      <c r="B4675" s="24" t="s">
        <v>3104</v>
      </c>
      <c r="C4675" s="25" t="s">
        <v>3380</v>
      </c>
      <c r="D4675" s="25">
        <v>168</v>
      </c>
      <c r="E4675" s="25">
        <v>160</v>
      </c>
      <c r="F4675" s="25">
        <v>167</v>
      </c>
      <c r="G4675" s="26">
        <v>132</v>
      </c>
    </row>
    <row r="4676" spans="1:8" ht="18" thickBot="1" x14ac:dyDescent="0.35">
      <c r="A4676" s="388"/>
      <c r="B4676" s="41" t="s">
        <v>4691</v>
      </c>
      <c r="C4676" s="65"/>
      <c r="D4676" s="25" t="s">
        <v>5778</v>
      </c>
      <c r="E4676" s="25" t="s">
        <v>5778</v>
      </c>
      <c r="F4676" s="25" t="s">
        <v>5778</v>
      </c>
      <c r="G4676" s="26" t="s">
        <v>5778</v>
      </c>
    </row>
    <row r="4677" spans="1:8" ht="18" thickBot="1" x14ac:dyDescent="0.35">
      <c r="A4677" s="384"/>
      <c r="B4677" s="384"/>
      <c r="C4677" s="385"/>
      <c r="D4677" s="27">
        <v>1</v>
      </c>
      <c r="E4677" s="27">
        <v>2</v>
      </c>
      <c r="F4677" s="27">
        <v>3</v>
      </c>
      <c r="G4677" s="5">
        <v>4</v>
      </c>
    </row>
    <row r="4678" spans="1:8" ht="18" thickBot="1" x14ac:dyDescent="0.35">
      <c r="A4678" s="88" t="s">
        <v>5997</v>
      </c>
    </row>
    <row r="4679" spans="1:8" ht="18" thickBot="1" x14ac:dyDescent="0.35">
      <c r="A4679" s="386" t="s">
        <v>0</v>
      </c>
      <c r="B4679" s="396" t="s">
        <v>250</v>
      </c>
      <c r="C4679" s="396" t="s">
        <v>251</v>
      </c>
      <c r="D4679" s="462" t="s">
        <v>5766</v>
      </c>
      <c r="E4679" s="490"/>
      <c r="F4679" s="490"/>
      <c r="G4679" s="490"/>
      <c r="H4679" s="463"/>
    </row>
    <row r="4680" spans="1:8" ht="18" thickBot="1" x14ac:dyDescent="0.35">
      <c r="A4680" s="388"/>
      <c r="B4680" s="397"/>
      <c r="C4680" s="397"/>
      <c r="D4680" s="46">
        <v>350</v>
      </c>
      <c r="E4680" s="46">
        <v>400</v>
      </c>
      <c r="F4680" s="46">
        <v>450</v>
      </c>
      <c r="G4680" s="46">
        <v>500</v>
      </c>
      <c r="H4680" s="46">
        <v>550</v>
      </c>
    </row>
    <row r="4681" spans="1:8" x14ac:dyDescent="0.3">
      <c r="A4681" s="386" t="s">
        <v>5998</v>
      </c>
      <c r="B4681" s="49" t="s">
        <v>3200</v>
      </c>
      <c r="C4681" s="48" t="s">
        <v>351</v>
      </c>
      <c r="D4681" s="48">
        <v>336</v>
      </c>
      <c r="E4681" s="48">
        <v>372</v>
      </c>
      <c r="F4681" s="48">
        <v>375</v>
      </c>
      <c r="G4681" s="48">
        <v>393</v>
      </c>
      <c r="H4681" s="48">
        <v>471</v>
      </c>
    </row>
    <row r="4682" spans="1:8" x14ac:dyDescent="0.3">
      <c r="A4682" s="387"/>
      <c r="B4682" s="49" t="s">
        <v>5974</v>
      </c>
      <c r="C4682" s="48" t="s">
        <v>351</v>
      </c>
      <c r="D4682" s="48">
        <v>144</v>
      </c>
      <c r="E4682" s="48">
        <v>160</v>
      </c>
      <c r="F4682" s="48">
        <v>161</v>
      </c>
      <c r="G4682" s="48">
        <v>168</v>
      </c>
      <c r="H4682" s="48">
        <v>202</v>
      </c>
    </row>
    <row r="4683" spans="1:8" x14ac:dyDescent="0.3">
      <c r="A4683" s="387"/>
      <c r="B4683" s="49" t="s">
        <v>3249</v>
      </c>
      <c r="C4683" s="48" t="s">
        <v>682</v>
      </c>
      <c r="D4683" s="48" t="s">
        <v>4903</v>
      </c>
      <c r="E4683" s="48" t="s">
        <v>5999</v>
      </c>
      <c r="F4683" s="48" t="s">
        <v>1194</v>
      </c>
      <c r="G4683" s="48" t="s">
        <v>5768</v>
      </c>
      <c r="H4683" s="48" t="s">
        <v>5807</v>
      </c>
    </row>
    <row r="4684" spans="1:8" x14ac:dyDescent="0.3">
      <c r="A4684" s="387"/>
      <c r="B4684" s="49" t="s">
        <v>3604</v>
      </c>
      <c r="C4684" s="48" t="s">
        <v>682</v>
      </c>
      <c r="D4684" s="48" t="s">
        <v>1809</v>
      </c>
      <c r="E4684" s="48" t="s">
        <v>6000</v>
      </c>
      <c r="F4684" s="48" t="s">
        <v>1417</v>
      </c>
      <c r="G4684" s="48" t="s">
        <v>6001</v>
      </c>
      <c r="H4684" s="48" t="s">
        <v>6002</v>
      </c>
    </row>
    <row r="4685" spans="1:8" x14ac:dyDescent="0.3">
      <c r="A4685" s="387"/>
      <c r="B4685" s="49" t="s">
        <v>3104</v>
      </c>
      <c r="C4685" s="48" t="s">
        <v>3380</v>
      </c>
      <c r="D4685" s="48">
        <v>167</v>
      </c>
      <c r="E4685" s="48">
        <v>166</v>
      </c>
      <c r="F4685" s="48">
        <v>167</v>
      </c>
      <c r="G4685" s="48">
        <v>172</v>
      </c>
      <c r="H4685" s="48">
        <v>147</v>
      </c>
    </row>
    <row r="4686" spans="1:8" ht="26.25" thickBot="1" x14ac:dyDescent="0.35">
      <c r="A4686" s="388"/>
      <c r="B4686" s="3" t="s">
        <v>4691</v>
      </c>
      <c r="C4686" s="64"/>
      <c r="D4686" s="48" t="s">
        <v>6003</v>
      </c>
      <c r="E4686" s="48" t="s">
        <v>6003</v>
      </c>
      <c r="F4686" s="48" t="s">
        <v>6003</v>
      </c>
      <c r="G4686" s="48" t="s">
        <v>6003</v>
      </c>
      <c r="H4686" s="48" t="s">
        <v>6003</v>
      </c>
    </row>
    <row r="4687" spans="1:8" ht="18" thickBot="1" x14ac:dyDescent="0.35">
      <c r="A4687" s="384"/>
      <c r="B4687" s="384"/>
      <c r="C4687" s="385"/>
      <c r="D4687" s="66">
        <v>1</v>
      </c>
      <c r="E4687" s="66">
        <v>2</v>
      </c>
      <c r="F4687" s="66">
        <v>3</v>
      </c>
      <c r="G4687" s="66">
        <v>4</v>
      </c>
      <c r="H4687" s="66">
        <v>5</v>
      </c>
    </row>
    <row r="4688" spans="1:8" x14ac:dyDescent="0.3">
      <c r="A4688" s="15" t="s">
        <v>6004</v>
      </c>
    </row>
    <row r="4689" spans="1:1" x14ac:dyDescent="0.3">
      <c r="A4689" s="88" t="s">
        <v>6005</v>
      </c>
    </row>
    <row r="4690" spans="1:1" x14ac:dyDescent="0.3">
      <c r="A4690" s="17" t="s">
        <v>6006</v>
      </c>
    </row>
    <row r="4691" spans="1:1" x14ac:dyDescent="0.3">
      <c r="A4691" s="17" t="s">
        <v>6007</v>
      </c>
    </row>
    <row r="4692" spans="1:1" x14ac:dyDescent="0.3">
      <c r="A4692" s="17" t="s">
        <v>6008</v>
      </c>
    </row>
    <row r="4693" spans="1:1" x14ac:dyDescent="0.3">
      <c r="A4693" s="17" t="s">
        <v>6009</v>
      </c>
    </row>
    <row r="4694" spans="1:1" x14ac:dyDescent="0.3">
      <c r="A4694" s="17" t="s">
        <v>6010</v>
      </c>
    </row>
    <row r="4695" spans="1:1" x14ac:dyDescent="0.3">
      <c r="A4695" s="88" t="s">
        <v>6011</v>
      </c>
    </row>
    <row r="4696" spans="1:1" x14ac:dyDescent="0.3">
      <c r="A4696" s="17" t="s">
        <v>6012</v>
      </c>
    </row>
    <row r="4697" spans="1:1" x14ac:dyDescent="0.3">
      <c r="A4697" s="17" t="s">
        <v>6007</v>
      </c>
    </row>
    <row r="4698" spans="1:1" x14ac:dyDescent="0.3">
      <c r="A4698" s="17" t="s">
        <v>6013</v>
      </c>
    </row>
    <row r="4699" spans="1:1" x14ac:dyDescent="0.3">
      <c r="A4699" s="17" t="s">
        <v>6014</v>
      </c>
    </row>
    <row r="4700" spans="1:1" x14ac:dyDescent="0.3">
      <c r="A4700" s="88" t="s">
        <v>6015</v>
      </c>
    </row>
    <row r="4701" spans="1:1" x14ac:dyDescent="0.3">
      <c r="A4701" s="17" t="s">
        <v>6016</v>
      </c>
    </row>
    <row r="4702" spans="1:1" x14ac:dyDescent="0.3">
      <c r="A4702" s="17" t="s">
        <v>6007</v>
      </c>
    </row>
    <row r="4703" spans="1:1" x14ac:dyDescent="0.3">
      <c r="A4703" s="17" t="s">
        <v>6008</v>
      </c>
    </row>
    <row r="4704" spans="1:1" x14ac:dyDescent="0.3">
      <c r="A4704" s="17" t="s">
        <v>6017</v>
      </c>
    </row>
    <row r="4705" spans="1:1" x14ac:dyDescent="0.3">
      <c r="A4705" s="88" t="s">
        <v>6018</v>
      </c>
    </row>
    <row r="4706" spans="1:1" x14ac:dyDescent="0.3">
      <c r="A4706" s="17" t="s">
        <v>6019</v>
      </c>
    </row>
    <row r="4707" spans="1:1" x14ac:dyDescent="0.3">
      <c r="A4707" s="17" t="s">
        <v>6007</v>
      </c>
    </row>
    <row r="4708" spans="1:1" x14ac:dyDescent="0.3">
      <c r="A4708" s="17" t="s">
        <v>6020</v>
      </c>
    </row>
    <row r="4709" spans="1:1" x14ac:dyDescent="0.3">
      <c r="A4709" s="17" t="s">
        <v>6021</v>
      </c>
    </row>
  </sheetData>
  <mergeCells count="2322">
    <mergeCell ref="B59:I59"/>
    <mergeCell ref="B60:I60"/>
    <mergeCell ref="B61:I61"/>
    <mergeCell ref="B63:I63"/>
    <mergeCell ref="B64:I64"/>
    <mergeCell ref="B44:I44"/>
    <mergeCell ref="B45:I45"/>
    <mergeCell ref="B46:I46"/>
    <mergeCell ref="B99:I99"/>
    <mergeCell ref="B100:I100"/>
    <mergeCell ref="B101:I101"/>
    <mergeCell ref="B102:I102"/>
    <mergeCell ref="B103:I103"/>
    <mergeCell ref="B104:I104"/>
    <mergeCell ref="B105:I105"/>
    <mergeCell ref="B106:I106"/>
    <mergeCell ref="B69:I69"/>
    <mergeCell ref="B70:I70"/>
    <mergeCell ref="B71:I71"/>
    <mergeCell ref="B72:I72"/>
    <mergeCell ref="B73:I73"/>
    <mergeCell ref="B74:I74"/>
    <mergeCell ref="B75:I75"/>
    <mergeCell ref="B76:I76"/>
    <mergeCell ref="B77:I77"/>
    <mergeCell ref="B78:I78"/>
    <mergeCell ref="A244:I244"/>
    <mergeCell ref="A231:I231"/>
    <mergeCell ref="B149:I149"/>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19:I219"/>
    <mergeCell ref="B220:I220"/>
    <mergeCell ref="B221:I221"/>
    <mergeCell ref="B222:I222"/>
    <mergeCell ref="B223:I223"/>
    <mergeCell ref="B224:I224"/>
    <mergeCell ref="B225:I225"/>
    <mergeCell ref="B226:I226"/>
    <mergeCell ref="B227:I227"/>
    <mergeCell ref="B228:I228"/>
    <mergeCell ref="B229:I229"/>
    <mergeCell ref="B230:I230"/>
    <mergeCell ref="A348:I348"/>
    <mergeCell ref="A349:I349"/>
    <mergeCell ref="A350:I350"/>
    <mergeCell ref="A351:I351"/>
    <mergeCell ref="A331:I331"/>
    <mergeCell ref="A332:I332"/>
    <mergeCell ref="A333:I333"/>
    <mergeCell ref="A334:I334"/>
    <mergeCell ref="A335:I335"/>
    <mergeCell ref="A336:I336"/>
    <mergeCell ref="A337:I337"/>
    <mergeCell ref="A338:I338"/>
    <mergeCell ref="A339:I339"/>
    <mergeCell ref="A340:I340"/>
    <mergeCell ref="A341:I341"/>
    <mergeCell ref="A342:I342"/>
    <mergeCell ref="A343:I343"/>
    <mergeCell ref="A344:I344"/>
    <mergeCell ref="A345:I345"/>
    <mergeCell ref="A346:I346"/>
    <mergeCell ref="A347:I347"/>
    <mergeCell ref="A314:I314"/>
    <mergeCell ref="A315:I315"/>
    <mergeCell ref="A316:I316"/>
    <mergeCell ref="A317:I317"/>
    <mergeCell ref="A318:I318"/>
    <mergeCell ref="A319:I319"/>
    <mergeCell ref="A320:I320"/>
    <mergeCell ref="A321:I321"/>
    <mergeCell ref="A322:I322"/>
    <mergeCell ref="A323:I323"/>
    <mergeCell ref="A324:I324"/>
    <mergeCell ref="A325:I325"/>
    <mergeCell ref="A326:I326"/>
    <mergeCell ref="A327:I327"/>
    <mergeCell ref="A328:I328"/>
    <mergeCell ref="A329:I329"/>
    <mergeCell ref="A330:I330"/>
    <mergeCell ref="A297:I297"/>
    <mergeCell ref="A298:I298"/>
    <mergeCell ref="A299:I299"/>
    <mergeCell ref="A300:I300"/>
    <mergeCell ref="A301:I301"/>
    <mergeCell ref="A302:I302"/>
    <mergeCell ref="A303:I303"/>
    <mergeCell ref="A304:I304"/>
    <mergeCell ref="A305:I305"/>
    <mergeCell ref="A306:I306"/>
    <mergeCell ref="A307:I307"/>
    <mergeCell ref="A308:I308"/>
    <mergeCell ref="A309:I309"/>
    <mergeCell ref="A310:I310"/>
    <mergeCell ref="A311:I311"/>
    <mergeCell ref="A312:I312"/>
    <mergeCell ref="A313:I313"/>
    <mergeCell ref="A282:I282"/>
    <mergeCell ref="A290:I290"/>
    <mergeCell ref="A291:I291"/>
    <mergeCell ref="A292:I292"/>
    <mergeCell ref="A293:I293"/>
    <mergeCell ref="A294:I294"/>
    <mergeCell ref="A295:I295"/>
    <mergeCell ref="A296:I296"/>
    <mergeCell ref="B280:I280"/>
    <mergeCell ref="B281:I281"/>
    <mergeCell ref="B283:I283"/>
    <mergeCell ref="B284:I284"/>
    <mergeCell ref="B285:I285"/>
    <mergeCell ref="B286:I286"/>
    <mergeCell ref="B287:I287"/>
    <mergeCell ref="B288:I288"/>
    <mergeCell ref="B289:I289"/>
    <mergeCell ref="A273:I273"/>
    <mergeCell ref="A277:I277"/>
    <mergeCell ref="B278:I278"/>
    <mergeCell ref="B279:I279"/>
    <mergeCell ref="B274:I274"/>
    <mergeCell ref="B275:I275"/>
    <mergeCell ref="B276:I276"/>
    <mergeCell ref="B263:I263"/>
    <mergeCell ref="B264:I264"/>
    <mergeCell ref="B265:I265"/>
    <mergeCell ref="B266:I266"/>
    <mergeCell ref="B267:I267"/>
    <mergeCell ref="B268:I268"/>
    <mergeCell ref="B269:I269"/>
    <mergeCell ref="B270:I270"/>
    <mergeCell ref="B271:I271"/>
    <mergeCell ref="B272:I272"/>
    <mergeCell ref="A257:I257"/>
    <mergeCell ref="A258:I258"/>
    <mergeCell ref="B259:I259"/>
    <mergeCell ref="B260:I260"/>
    <mergeCell ref="B261:I261"/>
    <mergeCell ref="B262:I262"/>
    <mergeCell ref="B245:I245"/>
    <mergeCell ref="B246:I246"/>
    <mergeCell ref="B247:I247"/>
    <mergeCell ref="B248:I248"/>
    <mergeCell ref="B249:I249"/>
    <mergeCell ref="B250:I250"/>
    <mergeCell ref="B251:I251"/>
    <mergeCell ref="B252:I252"/>
    <mergeCell ref="B253:I253"/>
    <mergeCell ref="B254:I254"/>
    <mergeCell ref="B255:I255"/>
    <mergeCell ref="B256:I256"/>
    <mergeCell ref="A207:I207"/>
    <mergeCell ref="A208:I208"/>
    <mergeCell ref="A209:I209"/>
    <mergeCell ref="A210:I210"/>
    <mergeCell ref="A211:I211"/>
    <mergeCell ref="A212:I212"/>
    <mergeCell ref="A213:I213"/>
    <mergeCell ref="A214:I214"/>
    <mergeCell ref="A215:I215"/>
    <mergeCell ref="A216:I216"/>
    <mergeCell ref="A217:I217"/>
    <mergeCell ref="A218:I218"/>
    <mergeCell ref="A190:I190"/>
    <mergeCell ref="A191:I191"/>
    <mergeCell ref="A192:I192"/>
    <mergeCell ref="A193:I193"/>
    <mergeCell ref="A194:I194"/>
    <mergeCell ref="A195:I195"/>
    <mergeCell ref="A196:I196"/>
    <mergeCell ref="A197:I197"/>
    <mergeCell ref="A198:I198"/>
    <mergeCell ref="A199:I199"/>
    <mergeCell ref="A200:I200"/>
    <mergeCell ref="A201:I201"/>
    <mergeCell ref="A202:I202"/>
    <mergeCell ref="A203:I203"/>
    <mergeCell ref="A204:I204"/>
    <mergeCell ref="A205:I205"/>
    <mergeCell ref="A206:I206"/>
    <mergeCell ref="A173:I173"/>
    <mergeCell ref="A174:I174"/>
    <mergeCell ref="A175:I175"/>
    <mergeCell ref="A176:I176"/>
    <mergeCell ref="A177:I177"/>
    <mergeCell ref="A178:I178"/>
    <mergeCell ref="A179:I179"/>
    <mergeCell ref="A180:I180"/>
    <mergeCell ref="A181:I181"/>
    <mergeCell ref="A182:I182"/>
    <mergeCell ref="A183:I183"/>
    <mergeCell ref="A184:I184"/>
    <mergeCell ref="A188:I188"/>
    <mergeCell ref="A189:I189"/>
    <mergeCell ref="B185:I185"/>
    <mergeCell ref="B186:I186"/>
    <mergeCell ref="B187:I187"/>
    <mergeCell ref="A169:I169"/>
    <mergeCell ref="A170:I170"/>
    <mergeCell ref="A171:I171"/>
    <mergeCell ref="A172:I172"/>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A150:I150"/>
    <mergeCell ref="B151:I151"/>
    <mergeCell ref="B152:I152"/>
    <mergeCell ref="B153:I153"/>
    <mergeCell ref="B154:I154"/>
    <mergeCell ref="B155:I155"/>
    <mergeCell ref="B139:I139"/>
    <mergeCell ref="B140:I140"/>
    <mergeCell ref="B141:I141"/>
    <mergeCell ref="B142:I142"/>
    <mergeCell ref="B143:I143"/>
    <mergeCell ref="B144:I144"/>
    <mergeCell ref="B145:I145"/>
    <mergeCell ref="B146:I146"/>
    <mergeCell ref="B147:I147"/>
    <mergeCell ref="B148:I148"/>
    <mergeCell ref="A129:I129"/>
    <mergeCell ref="B130:I130"/>
    <mergeCell ref="B131:I131"/>
    <mergeCell ref="B132:I132"/>
    <mergeCell ref="B133:I133"/>
    <mergeCell ref="B134:I134"/>
    <mergeCell ref="B135:I135"/>
    <mergeCell ref="B136:I136"/>
    <mergeCell ref="B137:I137"/>
    <mergeCell ref="B138:I138"/>
    <mergeCell ref="A108:I108"/>
    <mergeCell ref="B107:I107"/>
    <mergeCell ref="B88:I88"/>
    <mergeCell ref="B89:I89"/>
    <mergeCell ref="A79:I79"/>
    <mergeCell ref="A80:I80"/>
    <mergeCell ref="A81:I81"/>
    <mergeCell ref="A82:I82"/>
    <mergeCell ref="A83:I83"/>
    <mergeCell ref="A84:I84"/>
    <mergeCell ref="A85:I85"/>
    <mergeCell ref="A86:I86"/>
    <mergeCell ref="A87:I87"/>
    <mergeCell ref="A54:I54"/>
    <mergeCell ref="A55:I55"/>
    <mergeCell ref="A56:I56"/>
    <mergeCell ref="A57:I57"/>
    <mergeCell ref="A58:I58"/>
    <mergeCell ref="A62:I62"/>
    <mergeCell ref="A65:I65"/>
    <mergeCell ref="A66:I66"/>
    <mergeCell ref="A67:I67"/>
    <mergeCell ref="A68:I68"/>
    <mergeCell ref="B90:I90"/>
    <mergeCell ref="B91:I91"/>
    <mergeCell ref="B92:I92"/>
    <mergeCell ref="B93:I93"/>
    <mergeCell ref="B94:I94"/>
    <mergeCell ref="B95:I95"/>
    <mergeCell ref="B96:I96"/>
    <mergeCell ref="B97:I97"/>
    <mergeCell ref="B98:I98"/>
    <mergeCell ref="A37:I37"/>
    <mergeCell ref="A38:I38"/>
    <mergeCell ref="A39:I39"/>
    <mergeCell ref="A40:I40"/>
    <mergeCell ref="A41:I41"/>
    <mergeCell ref="A42:I42"/>
    <mergeCell ref="A43:I43"/>
    <mergeCell ref="A47:I47"/>
    <mergeCell ref="A48:I48"/>
    <mergeCell ref="A49:I49"/>
    <mergeCell ref="A50:I50"/>
    <mergeCell ref="A51:I51"/>
    <mergeCell ref="A52:I52"/>
    <mergeCell ref="A53:I53"/>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36:I36"/>
    <mergeCell ref="A3:I3"/>
    <mergeCell ref="A4:I4"/>
    <mergeCell ref="A5:I5"/>
    <mergeCell ref="A6:I6"/>
    <mergeCell ref="A11:I11"/>
    <mergeCell ref="A18:I18"/>
    <mergeCell ref="A19:I19"/>
    <mergeCell ref="B12:I12"/>
    <mergeCell ref="B13:I13"/>
    <mergeCell ref="B14:I14"/>
    <mergeCell ref="B15:I15"/>
    <mergeCell ref="B16:I16"/>
    <mergeCell ref="B17:I17"/>
    <mergeCell ref="B7:I7"/>
    <mergeCell ref="B8:I8"/>
    <mergeCell ref="B9:I9"/>
    <mergeCell ref="B10:I10"/>
    <mergeCell ref="A4679:A4680"/>
    <mergeCell ref="B4679:B4680"/>
    <mergeCell ref="C4679:C4680"/>
    <mergeCell ref="D4679:H4679"/>
    <mergeCell ref="A4681:A4686"/>
    <mergeCell ref="A4687:C4687"/>
    <mergeCell ref="A4669:A4670"/>
    <mergeCell ref="B4669:B4670"/>
    <mergeCell ref="C4669:C4670"/>
    <mergeCell ref="D4669:G4669"/>
    <mergeCell ref="A4671:A4676"/>
    <mergeCell ref="A4677:C4677"/>
    <mergeCell ref="A4659:A4660"/>
    <mergeCell ref="B4659:B4660"/>
    <mergeCell ref="C4659:C4660"/>
    <mergeCell ref="D4659:H4659"/>
    <mergeCell ref="A4661:A4666"/>
    <mergeCell ref="A4667:C4667"/>
    <mergeCell ref="A4649:A4650"/>
    <mergeCell ref="B4649:B4650"/>
    <mergeCell ref="C4649:C4650"/>
    <mergeCell ref="D4649:J4649"/>
    <mergeCell ref="A4651:A4656"/>
    <mergeCell ref="A4657:C4657"/>
    <mergeCell ref="A4639:A4640"/>
    <mergeCell ref="B4639:B4640"/>
    <mergeCell ref="C4639:C4640"/>
    <mergeCell ref="D4639:J4639"/>
    <mergeCell ref="A4641:A4646"/>
    <mergeCell ref="A4647:C4647"/>
    <mergeCell ref="A4629:A4630"/>
    <mergeCell ref="B4629:B4630"/>
    <mergeCell ref="C4629:C4630"/>
    <mergeCell ref="D4629:F4629"/>
    <mergeCell ref="A4631:A4635"/>
    <mergeCell ref="A4636:C4636"/>
    <mergeCell ref="A4620:A4621"/>
    <mergeCell ref="B4620:B4621"/>
    <mergeCell ref="C4620:C4621"/>
    <mergeCell ref="D4620:F4620"/>
    <mergeCell ref="A4622:A4626"/>
    <mergeCell ref="A4627:C4627"/>
    <mergeCell ref="A4610:A4611"/>
    <mergeCell ref="B4610:B4611"/>
    <mergeCell ref="C4610:C4611"/>
    <mergeCell ref="D4610:L4610"/>
    <mergeCell ref="A4612:A4616"/>
    <mergeCell ref="A4617:C4617"/>
    <mergeCell ref="A4601:A4602"/>
    <mergeCell ref="B4601:B4602"/>
    <mergeCell ref="C4601:C4602"/>
    <mergeCell ref="D4601:L4601"/>
    <mergeCell ref="A4603:A4607"/>
    <mergeCell ref="A4608:C4608"/>
    <mergeCell ref="A4592:A4593"/>
    <mergeCell ref="B4592:B4593"/>
    <mergeCell ref="C4592:C4593"/>
    <mergeCell ref="D4592:L4592"/>
    <mergeCell ref="A4594:A4598"/>
    <mergeCell ref="A4599:C4599"/>
    <mergeCell ref="A4583:A4584"/>
    <mergeCell ref="B4583:B4584"/>
    <mergeCell ref="C4583:C4584"/>
    <mergeCell ref="D4583:L4583"/>
    <mergeCell ref="A4585:A4589"/>
    <mergeCell ref="A4590:C4590"/>
    <mergeCell ref="A4573:A4574"/>
    <mergeCell ref="B4573:B4574"/>
    <mergeCell ref="C4573:C4574"/>
    <mergeCell ref="D4573:L4573"/>
    <mergeCell ref="A4575:A4579"/>
    <mergeCell ref="A4580:C4580"/>
    <mergeCell ref="A4564:A4565"/>
    <mergeCell ref="B4564:B4565"/>
    <mergeCell ref="C4564:C4565"/>
    <mergeCell ref="D4564:L4564"/>
    <mergeCell ref="A4566:A4570"/>
    <mergeCell ref="A4571:C4571"/>
    <mergeCell ref="A4555:A4556"/>
    <mergeCell ref="B4555:B4556"/>
    <mergeCell ref="C4555:C4556"/>
    <mergeCell ref="D4555:L4555"/>
    <mergeCell ref="A4557:A4561"/>
    <mergeCell ref="A4562:C4562"/>
    <mergeCell ref="A4546:A4547"/>
    <mergeCell ref="B4546:B4547"/>
    <mergeCell ref="C4546:C4547"/>
    <mergeCell ref="D4546:L4546"/>
    <mergeCell ref="A4548:A4552"/>
    <mergeCell ref="A4553:C4553"/>
    <mergeCell ref="A4536:A4537"/>
    <mergeCell ref="B4536:B4537"/>
    <mergeCell ref="C4536:C4537"/>
    <mergeCell ref="D4536:L4536"/>
    <mergeCell ref="A4538:A4542"/>
    <mergeCell ref="A4543:C4543"/>
    <mergeCell ref="A4527:A4528"/>
    <mergeCell ref="B4527:B4528"/>
    <mergeCell ref="C4527:C4528"/>
    <mergeCell ref="D4527:L4527"/>
    <mergeCell ref="A4529:A4533"/>
    <mergeCell ref="A4534:C4534"/>
    <mergeCell ref="A4518:A4519"/>
    <mergeCell ref="B4518:B4519"/>
    <mergeCell ref="C4518:C4519"/>
    <mergeCell ref="D4518:L4518"/>
    <mergeCell ref="A4520:A4524"/>
    <mergeCell ref="A4525:C4525"/>
    <mergeCell ref="A4509:A4510"/>
    <mergeCell ref="B4509:B4510"/>
    <mergeCell ref="C4509:C4510"/>
    <mergeCell ref="D4509:L4509"/>
    <mergeCell ref="A4511:A4515"/>
    <mergeCell ref="A4516:C4516"/>
    <mergeCell ref="A4499:A4500"/>
    <mergeCell ref="B4499:B4500"/>
    <mergeCell ref="C4499:C4500"/>
    <mergeCell ref="D4499:L4499"/>
    <mergeCell ref="A4501:A4505"/>
    <mergeCell ref="A4506:C4506"/>
    <mergeCell ref="A4490:A4491"/>
    <mergeCell ref="B4490:B4491"/>
    <mergeCell ref="C4490:C4491"/>
    <mergeCell ref="D4490:L4490"/>
    <mergeCell ref="A4492:A4496"/>
    <mergeCell ref="A4497:C4497"/>
    <mergeCell ref="A4481:A4482"/>
    <mergeCell ref="B4481:B4482"/>
    <mergeCell ref="C4481:C4482"/>
    <mergeCell ref="D4481:L4481"/>
    <mergeCell ref="A4483:A4487"/>
    <mergeCell ref="A4488:C4488"/>
    <mergeCell ref="A4472:A4473"/>
    <mergeCell ref="B4472:B4473"/>
    <mergeCell ref="C4472:C4473"/>
    <mergeCell ref="D4472:L4472"/>
    <mergeCell ref="A4474:A4478"/>
    <mergeCell ref="A4479:C4479"/>
    <mergeCell ref="A4462:A4463"/>
    <mergeCell ref="B4462:B4463"/>
    <mergeCell ref="C4462:C4463"/>
    <mergeCell ref="D4462:L4462"/>
    <mergeCell ref="A4464:A4468"/>
    <mergeCell ref="A4469:C4469"/>
    <mergeCell ref="A4453:A4454"/>
    <mergeCell ref="B4453:B4454"/>
    <mergeCell ref="C4453:C4454"/>
    <mergeCell ref="D4453:L4453"/>
    <mergeCell ref="A4455:A4459"/>
    <mergeCell ref="A4460:C4460"/>
    <mergeCell ref="A4444:A4445"/>
    <mergeCell ref="B4444:B4445"/>
    <mergeCell ref="C4444:C4445"/>
    <mergeCell ref="D4444:L4444"/>
    <mergeCell ref="A4446:A4450"/>
    <mergeCell ref="A4451:C4451"/>
    <mergeCell ref="A4435:A4436"/>
    <mergeCell ref="B4435:B4436"/>
    <mergeCell ref="C4435:C4436"/>
    <mergeCell ref="D4435:L4435"/>
    <mergeCell ref="A4437:A4441"/>
    <mergeCell ref="A4442:C4442"/>
    <mergeCell ref="A4424:A4425"/>
    <mergeCell ref="B4424:B4425"/>
    <mergeCell ref="C4424:C4425"/>
    <mergeCell ref="D4424:E4424"/>
    <mergeCell ref="A4426:A4430"/>
    <mergeCell ref="A4431:C4431"/>
    <mergeCell ref="A4415:A4416"/>
    <mergeCell ref="B4415:B4416"/>
    <mergeCell ref="C4415:C4416"/>
    <mergeCell ref="D4415:E4415"/>
    <mergeCell ref="A4417:A4421"/>
    <mergeCell ref="A4422:C4422"/>
    <mergeCell ref="A4405:A4406"/>
    <mergeCell ref="B4405:B4406"/>
    <mergeCell ref="C4405:C4406"/>
    <mergeCell ref="D4405:J4405"/>
    <mergeCell ref="A4407:A4411"/>
    <mergeCell ref="A4412:C4412"/>
    <mergeCell ref="A4396:A4397"/>
    <mergeCell ref="B4396:B4397"/>
    <mergeCell ref="C4396:C4397"/>
    <mergeCell ref="D4396:J4396"/>
    <mergeCell ref="A4398:A4402"/>
    <mergeCell ref="A4403:C4403"/>
    <mergeCell ref="A4387:A4388"/>
    <mergeCell ref="B4387:B4388"/>
    <mergeCell ref="C4387:C4388"/>
    <mergeCell ref="D4387:J4387"/>
    <mergeCell ref="A4389:A4393"/>
    <mergeCell ref="A4394:C4394"/>
    <mergeCell ref="A4378:A4379"/>
    <mergeCell ref="B4378:B4379"/>
    <mergeCell ref="C4378:C4379"/>
    <mergeCell ref="D4378:J4378"/>
    <mergeCell ref="A4380:A4384"/>
    <mergeCell ref="A4385:C4385"/>
    <mergeCell ref="A4368:A4369"/>
    <mergeCell ref="B4368:B4369"/>
    <mergeCell ref="C4368:C4369"/>
    <mergeCell ref="D4368:J4368"/>
    <mergeCell ref="A4370:A4374"/>
    <mergeCell ref="A4375:C4375"/>
    <mergeCell ref="A4359:A4360"/>
    <mergeCell ref="B4359:B4360"/>
    <mergeCell ref="C4359:C4360"/>
    <mergeCell ref="D4359:J4359"/>
    <mergeCell ref="A4361:A4365"/>
    <mergeCell ref="A4366:C4366"/>
    <mergeCell ref="A4350:A4351"/>
    <mergeCell ref="B4350:B4351"/>
    <mergeCell ref="C4350:C4351"/>
    <mergeCell ref="D4350:J4350"/>
    <mergeCell ref="A4352:A4356"/>
    <mergeCell ref="A4357:C4357"/>
    <mergeCell ref="A4341:A4342"/>
    <mergeCell ref="B4341:B4342"/>
    <mergeCell ref="C4341:C4342"/>
    <mergeCell ref="D4341:J4341"/>
    <mergeCell ref="A4343:A4347"/>
    <mergeCell ref="A4348:C4348"/>
    <mergeCell ref="A4331:A4332"/>
    <mergeCell ref="B4331:B4332"/>
    <mergeCell ref="C4331:C4332"/>
    <mergeCell ref="D4331:J4331"/>
    <mergeCell ref="A4333:A4337"/>
    <mergeCell ref="A4338:C4338"/>
    <mergeCell ref="A4322:A4323"/>
    <mergeCell ref="B4322:B4323"/>
    <mergeCell ref="C4322:C4323"/>
    <mergeCell ref="D4322:J4322"/>
    <mergeCell ref="A4324:A4328"/>
    <mergeCell ref="A4329:C4329"/>
    <mergeCell ref="A4313:A4314"/>
    <mergeCell ref="B4313:B4314"/>
    <mergeCell ref="C4313:C4314"/>
    <mergeCell ref="D4313:J4313"/>
    <mergeCell ref="A4315:A4319"/>
    <mergeCell ref="A4320:C4320"/>
    <mergeCell ref="A4304:A4305"/>
    <mergeCell ref="B4304:B4305"/>
    <mergeCell ref="C4304:C4305"/>
    <mergeCell ref="D4304:J4304"/>
    <mergeCell ref="A4306:A4310"/>
    <mergeCell ref="A4311:C4311"/>
    <mergeCell ref="A4294:A4295"/>
    <mergeCell ref="B4294:B4295"/>
    <mergeCell ref="C4294:C4295"/>
    <mergeCell ref="D4294:J4294"/>
    <mergeCell ref="A4296:A4300"/>
    <mergeCell ref="A4301:C4301"/>
    <mergeCell ref="A4285:A4286"/>
    <mergeCell ref="B4285:B4286"/>
    <mergeCell ref="C4285:C4286"/>
    <mergeCell ref="D4285:J4285"/>
    <mergeCell ref="A4287:A4291"/>
    <mergeCell ref="A4292:C4292"/>
    <mergeCell ref="A4276:A4277"/>
    <mergeCell ref="B4276:B4277"/>
    <mergeCell ref="C4276:C4277"/>
    <mergeCell ref="D4276:J4276"/>
    <mergeCell ref="A4278:A4282"/>
    <mergeCell ref="A4283:C4283"/>
    <mergeCell ref="A4267:A4268"/>
    <mergeCell ref="B4267:B4268"/>
    <mergeCell ref="C4267:C4268"/>
    <mergeCell ref="D4267:J4267"/>
    <mergeCell ref="A4269:A4273"/>
    <mergeCell ref="A4274:C4274"/>
    <mergeCell ref="A4257:A4258"/>
    <mergeCell ref="B4257:B4258"/>
    <mergeCell ref="C4257:C4258"/>
    <mergeCell ref="D4257:J4257"/>
    <mergeCell ref="A4259:A4263"/>
    <mergeCell ref="A4264:C4264"/>
    <mergeCell ref="A4246:C4246"/>
    <mergeCell ref="A4248:A4249"/>
    <mergeCell ref="B4248:B4249"/>
    <mergeCell ref="C4248:C4249"/>
    <mergeCell ref="D4248:J4248"/>
    <mergeCell ref="A4250:A4254"/>
    <mergeCell ref="A4237:C4237"/>
    <mergeCell ref="A4239:A4240"/>
    <mergeCell ref="B4239:B4240"/>
    <mergeCell ref="C4239:C4240"/>
    <mergeCell ref="D4239:J4239"/>
    <mergeCell ref="A4241:A4245"/>
    <mergeCell ref="B4189:B4191"/>
    <mergeCell ref="A4205:D4205"/>
    <mergeCell ref="A4230:A4231"/>
    <mergeCell ref="B4230:B4231"/>
    <mergeCell ref="C4230:C4231"/>
    <mergeCell ref="D4230:J4230"/>
    <mergeCell ref="E4168:G4168"/>
    <mergeCell ref="B4170:B4174"/>
    <mergeCell ref="A4184:D4184"/>
    <mergeCell ref="A4187:A4188"/>
    <mergeCell ref="B4187:B4188"/>
    <mergeCell ref="C4187:C4188"/>
    <mergeCell ref="D4187:D4188"/>
    <mergeCell ref="E4187:G4187"/>
    <mergeCell ref="B4149:B4150"/>
    <mergeCell ref="A4165:D4165"/>
    <mergeCell ref="A4168:A4169"/>
    <mergeCell ref="B4168:B4169"/>
    <mergeCell ref="C4168:C4169"/>
    <mergeCell ref="D4168:D4169"/>
    <mergeCell ref="E4130:G4130"/>
    <mergeCell ref="B4132:B4133"/>
    <mergeCell ref="A4144:D4144"/>
    <mergeCell ref="A4147:A4148"/>
    <mergeCell ref="B4147:B4148"/>
    <mergeCell ref="C4147:C4148"/>
    <mergeCell ref="D4147:D4148"/>
    <mergeCell ref="E4147:G4147"/>
    <mergeCell ref="B4113:B4115"/>
    <mergeCell ref="A4124:D4124"/>
    <mergeCell ref="A4130:A4131"/>
    <mergeCell ref="B4130:B4131"/>
    <mergeCell ref="C4130:C4131"/>
    <mergeCell ref="D4130:D4131"/>
    <mergeCell ref="E4095:G4095"/>
    <mergeCell ref="B4097:B4100"/>
    <mergeCell ref="A4108:D4108"/>
    <mergeCell ref="A4111:A4112"/>
    <mergeCell ref="B4111:B4112"/>
    <mergeCell ref="C4111:C4112"/>
    <mergeCell ref="D4111:D4112"/>
    <mergeCell ref="E4111:G4111"/>
    <mergeCell ref="B4081:B4082"/>
    <mergeCell ref="A4092:D4092"/>
    <mergeCell ref="A4095:A4096"/>
    <mergeCell ref="B4095:B4096"/>
    <mergeCell ref="C4095:C4096"/>
    <mergeCell ref="D4095:D4096"/>
    <mergeCell ref="E4063:G4063"/>
    <mergeCell ref="B4065:B4066"/>
    <mergeCell ref="A4079:A4080"/>
    <mergeCell ref="B4079:B4080"/>
    <mergeCell ref="C4079:C4080"/>
    <mergeCell ref="D4079:D4080"/>
    <mergeCell ref="E4079:G4079"/>
    <mergeCell ref="B4041:B4042"/>
    <mergeCell ref="A4057:D4057"/>
    <mergeCell ref="A4063:A4064"/>
    <mergeCell ref="B4063:B4064"/>
    <mergeCell ref="C4063:C4064"/>
    <mergeCell ref="D4063:D4064"/>
    <mergeCell ref="E4020:G4020"/>
    <mergeCell ref="B4022:B4025"/>
    <mergeCell ref="A4036:D4036"/>
    <mergeCell ref="A4039:A4040"/>
    <mergeCell ref="B4039:B4040"/>
    <mergeCell ref="C4039:C4040"/>
    <mergeCell ref="D4039:D4040"/>
    <mergeCell ref="E4039:G4039"/>
    <mergeCell ref="B4001:B4002"/>
    <mergeCell ref="A4017:D4017"/>
    <mergeCell ref="A4020:A4021"/>
    <mergeCell ref="B4020:B4021"/>
    <mergeCell ref="C4020:C4021"/>
    <mergeCell ref="D4020:D4021"/>
    <mergeCell ref="E3982:G3982"/>
    <mergeCell ref="B3984:B3985"/>
    <mergeCell ref="A3996:D3996"/>
    <mergeCell ref="A3999:A4000"/>
    <mergeCell ref="B3999:B4000"/>
    <mergeCell ref="C3999:C4000"/>
    <mergeCell ref="D3999:D4000"/>
    <mergeCell ref="E3999:G3999"/>
    <mergeCell ref="B3965:B3967"/>
    <mergeCell ref="A3976:D3976"/>
    <mergeCell ref="A3982:A3983"/>
    <mergeCell ref="B3982:B3983"/>
    <mergeCell ref="C3982:C3983"/>
    <mergeCell ref="D3982:D3983"/>
    <mergeCell ref="E3947:G3947"/>
    <mergeCell ref="B3949:B3950"/>
    <mergeCell ref="A3960:D3960"/>
    <mergeCell ref="A3963:A3964"/>
    <mergeCell ref="B3963:B3964"/>
    <mergeCell ref="C3963:C3964"/>
    <mergeCell ref="D3963:D3964"/>
    <mergeCell ref="E3963:G3963"/>
    <mergeCell ref="B3933:B3935"/>
    <mergeCell ref="A3944:D3944"/>
    <mergeCell ref="A3947:A3948"/>
    <mergeCell ref="B3947:B3948"/>
    <mergeCell ref="C3947:C3948"/>
    <mergeCell ref="D3947:D3948"/>
    <mergeCell ref="B3917:B3918"/>
    <mergeCell ref="A3931:A3932"/>
    <mergeCell ref="B3931:B3932"/>
    <mergeCell ref="C3931:C3932"/>
    <mergeCell ref="D3931:D3932"/>
    <mergeCell ref="E3931:G3931"/>
    <mergeCell ref="A3909:D3909"/>
    <mergeCell ref="A3915:A3916"/>
    <mergeCell ref="B3915:B3916"/>
    <mergeCell ref="C3915:C3916"/>
    <mergeCell ref="D3915:D3916"/>
    <mergeCell ref="E3915:G3915"/>
    <mergeCell ref="A3847:D3847"/>
    <mergeCell ref="B3854:B3856"/>
    <mergeCell ref="A3867:D3867"/>
    <mergeCell ref="B3873:B3874"/>
    <mergeCell ref="A3887:D3887"/>
    <mergeCell ref="B3893:B3894"/>
    <mergeCell ref="A3796:D3796"/>
    <mergeCell ref="B3802:B3805"/>
    <mergeCell ref="A3813:D3813"/>
    <mergeCell ref="B3820:B3822"/>
    <mergeCell ref="A3829:D3829"/>
    <mergeCell ref="B3835:B3837"/>
    <mergeCell ref="A3749:D3749"/>
    <mergeCell ref="B3755:B3757"/>
    <mergeCell ref="A3766:D3766"/>
    <mergeCell ref="B3772:B3774"/>
    <mergeCell ref="A3778:D3778"/>
    <mergeCell ref="B3785:B3789"/>
    <mergeCell ref="B3695:B3698"/>
    <mergeCell ref="A3712:D3712"/>
    <mergeCell ref="B3718:B3721"/>
    <mergeCell ref="A3729:D3729"/>
    <mergeCell ref="B3736:B3738"/>
    <mergeCell ref="B3741:B3743"/>
    <mergeCell ref="B3634:B3635"/>
    <mergeCell ref="A3647:D3647"/>
    <mergeCell ref="B3653:B3658"/>
    <mergeCell ref="A3671:D3671"/>
    <mergeCell ref="B3677:B3679"/>
    <mergeCell ref="A3689:D3689"/>
    <mergeCell ref="E3614:G3614"/>
    <mergeCell ref="B3616:B3617"/>
    <mergeCell ref="A3629:D3629"/>
    <mergeCell ref="A3632:A3633"/>
    <mergeCell ref="B3632:B3633"/>
    <mergeCell ref="C3632:C3633"/>
    <mergeCell ref="D3632:D3633"/>
    <mergeCell ref="E3632:G3632"/>
    <mergeCell ref="B3595:B3597"/>
    <mergeCell ref="A3611:D3611"/>
    <mergeCell ref="A3614:A3615"/>
    <mergeCell ref="B3614:B3615"/>
    <mergeCell ref="C3614:C3615"/>
    <mergeCell ref="D3614:D3615"/>
    <mergeCell ref="E3575:G3575"/>
    <mergeCell ref="B3577:B3578"/>
    <mergeCell ref="A3590:D3590"/>
    <mergeCell ref="A3593:A3594"/>
    <mergeCell ref="B3593:B3594"/>
    <mergeCell ref="C3593:C3594"/>
    <mergeCell ref="D3593:D3594"/>
    <mergeCell ref="E3593:G3593"/>
    <mergeCell ref="B3559:B3560"/>
    <mergeCell ref="A3572:D3572"/>
    <mergeCell ref="A3575:A3576"/>
    <mergeCell ref="B3575:B3576"/>
    <mergeCell ref="C3575:C3576"/>
    <mergeCell ref="D3575:D3576"/>
    <mergeCell ref="E3539:G3539"/>
    <mergeCell ref="B3541:B3542"/>
    <mergeCell ref="A3554:D3554"/>
    <mergeCell ref="A3557:A3558"/>
    <mergeCell ref="B3557:B3558"/>
    <mergeCell ref="C3557:C3558"/>
    <mergeCell ref="D3557:D3558"/>
    <mergeCell ref="E3557:G3557"/>
    <mergeCell ref="B3522:B3524"/>
    <mergeCell ref="A3533:D3533"/>
    <mergeCell ref="A3539:A3540"/>
    <mergeCell ref="B3539:B3540"/>
    <mergeCell ref="C3539:C3540"/>
    <mergeCell ref="D3539:D3540"/>
    <mergeCell ref="E3504:G3504"/>
    <mergeCell ref="B3506:B3507"/>
    <mergeCell ref="A3517:D3517"/>
    <mergeCell ref="A3520:A3521"/>
    <mergeCell ref="B3520:B3521"/>
    <mergeCell ref="C3520:C3521"/>
    <mergeCell ref="D3520:D3521"/>
    <mergeCell ref="E3520:G3520"/>
    <mergeCell ref="B3490:B3491"/>
    <mergeCell ref="A3501:D3501"/>
    <mergeCell ref="A3504:A3505"/>
    <mergeCell ref="B3504:B3505"/>
    <mergeCell ref="C3504:C3505"/>
    <mergeCell ref="D3504:D3505"/>
    <mergeCell ref="E3472:G3472"/>
    <mergeCell ref="B3474:B3475"/>
    <mergeCell ref="A3485:D3485"/>
    <mergeCell ref="A3488:A3489"/>
    <mergeCell ref="B3488:B3489"/>
    <mergeCell ref="C3488:C3489"/>
    <mergeCell ref="D3488:D3489"/>
    <mergeCell ref="E3488:G3488"/>
    <mergeCell ref="B3458:B3459"/>
    <mergeCell ref="A3466:D3466"/>
    <mergeCell ref="A3472:A3473"/>
    <mergeCell ref="B3472:B3473"/>
    <mergeCell ref="C3472:C3473"/>
    <mergeCell ref="D3472:D3473"/>
    <mergeCell ref="E3412:F3412"/>
    <mergeCell ref="B3414:B3415"/>
    <mergeCell ref="A3425:D3425"/>
    <mergeCell ref="A3441:D3441"/>
    <mergeCell ref="B3445:B3446"/>
    <mergeCell ref="A3454:D3454"/>
    <mergeCell ref="B3391:B3392"/>
    <mergeCell ref="B3394:B3395"/>
    <mergeCell ref="A3400:D3400"/>
    <mergeCell ref="B3404:B3405"/>
    <mergeCell ref="A3409:D3409"/>
    <mergeCell ref="A3412:A3413"/>
    <mergeCell ref="B3412:B3413"/>
    <mergeCell ref="C3412:C3413"/>
    <mergeCell ref="D3412:D3413"/>
    <mergeCell ref="E3370:F3370"/>
    <mergeCell ref="G3370:H3370"/>
    <mergeCell ref="E3371:H3371"/>
    <mergeCell ref="B3373:B3374"/>
    <mergeCell ref="B3378:B3380"/>
    <mergeCell ref="A3384:D3384"/>
    <mergeCell ref="B3351:B3352"/>
    <mergeCell ref="A3358:D3358"/>
    <mergeCell ref="B3362:B3364"/>
    <mergeCell ref="A3367:D3367"/>
    <mergeCell ref="A3370:A3372"/>
    <mergeCell ref="B3370:B3372"/>
    <mergeCell ref="C3370:C3372"/>
    <mergeCell ref="D3370:D3372"/>
    <mergeCell ref="A3314:D3314"/>
    <mergeCell ref="A3325:D3325"/>
    <mergeCell ref="B3329:B3330"/>
    <mergeCell ref="A3336:D3336"/>
    <mergeCell ref="B3340:B3343"/>
    <mergeCell ref="A3347:D3347"/>
    <mergeCell ref="E3273:G3273"/>
    <mergeCell ref="B3275:B3276"/>
    <mergeCell ref="A3284:D3284"/>
    <mergeCell ref="B3296:B3297"/>
    <mergeCell ref="A3303:D3303"/>
    <mergeCell ref="B3307:B3308"/>
    <mergeCell ref="B3261:B3262"/>
    <mergeCell ref="A3270:D3270"/>
    <mergeCell ref="A3273:A3274"/>
    <mergeCell ref="B3273:B3274"/>
    <mergeCell ref="C3273:C3274"/>
    <mergeCell ref="D3273:D3274"/>
    <mergeCell ref="E3245:G3245"/>
    <mergeCell ref="B3247:B3248"/>
    <mergeCell ref="A3256:D3256"/>
    <mergeCell ref="A3259:A3260"/>
    <mergeCell ref="B3259:B3260"/>
    <mergeCell ref="C3259:C3260"/>
    <mergeCell ref="D3259:D3260"/>
    <mergeCell ref="E3259:G3259"/>
    <mergeCell ref="B3233:B3234"/>
    <mergeCell ref="A3242:D3242"/>
    <mergeCell ref="A3245:A3246"/>
    <mergeCell ref="B3245:B3246"/>
    <mergeCell ref="C3245:C3246"/>
    <mergeCell ref="D3245:D3246"/>
    <mergeCell ref="E3217:G3217"/>
    <mergeCell ref="B3219:B3222"/>
    <mergeCell ref="A3228:D3228"/>
    <mergeCell ref="A3231:A3232"/>
    <mergeCell ref="B3231:B3232"/>
    <mergeCell ref="C3231:C3232"/>
    <mergeCell ref="D3231:D3232"/>
    <mergeCell ref="E3231:G3231"/>
    <mergeCell ref="B3205:B3207"/>
    <mergeCell ref="A3214:D3214"/>
    <mergeCell ref="A3217:A3218"/>
    <mergeCell ref="B3217:B3218"/>
    <mergeCell ref="C3217:C3218"/>
    <mergeCell ref="D3217:D3218"/>
    <mergeCell ref="I3197:J3197"/>
    <mergeCell ref="I3198:J3198"/>
    <mergeCell ref="I3199:J3199"/>
    <mergeCell ref="A3200:D3200"/>
    <mergeCell ref="I3200:J3200"/>
    <mergeCell ref="A3203:A3204"/>
    <mergeCell ref="B3203:B3204"/>
    <mergeCell ref="C3203:C3204"/>
    <mergeCell ref="D3203:D3204"/>
    <mergeCell ref="E3203:G3203"/>
    <mergeCell ref="B3191:B3193"/>
    <mergeCell ref="I3191:J3191"/>
    <mergeCell ref="I3192:J3192"/>
    <mergeCell ref="I3193:J3193"/>
    <mergeCell ref="I3194:J3194"/>
    <mergeCell ref="I3195:J3195"/>
    <mergeCell ref="E3187:K3187"/>
    <mergeCell ref="E3188:F3188"/>
    <mergeCell ref="G3188:I3188"/>
    <mergeCell ref="J3188:K3188"/>
    <mergeCell ref="E3189:K3189"/>
    <mergeCell ref="I3190:J3190"/>
    <mergeCell ref="B3175:B3176"/>
    <mergeCell ref="A3184:D3184"/>
    <mergeCell ref="A3187:A3190"/>
    <mergeCell ref="B3187:B3190"/>
    <mergeCell ref="C3187:C3190"/>
    <mergeCell ref="D3187:D3190"/>
    <mergeCell ref="E3159:G3159"/>
    <mergeCell ref="B3161:B3162"/>
    <mergeCell ref="A3170:D3170"/>
    <mergeCell ref="A3173:A3174"/>
    <mergeCell ref="B3173:B3174"/>
    <mergeCell ref="C3173:C3174"/>
    <mergeCell ref="D3173:D3174"/>
    <mergeCell ref="E3173:G3173"/>
    <mergeCell ref="B3147:B3148"/>
    <mergeCell ref="A3156:D3156"/>
    <mergeCell ref="A3159:A3160"/>
    <mergeCell ref="B3159:B3160"/>
    <mergeCell ref="C3159:C3160"/>
    <mergeCell ref="D3159:D3160"/>
    <mergeCell ref="E3131:G3131"/>
    <mergeCell ref="B3133:B3134"/>
    <mergeCell ref="A3142:D3142"/>
    <mergeCell ref="A3145:A3146"/>
    <mergeCell ref="B3145:B3146"/>
    <mergeCell ref="C3145:C3146"/>
    <mergeCell ref="D3145:D3146"/>
    <mergeCell ref="E3145:G3145"/>
    <mergeCell ref="B3119:B3121"/>
    <mergeCell ref="A3128:D3128"/>
    <mergeCell ref="A3131:A3132"/>
    <mergeCell ref="B3131:B3132"/>
    <mergeCell ref="C3131:C3132"/>
    <mergeCell ref="D3131:D3132"/>
    <mergeCell ref="E3102:G3102"/>
    <mergeCell ref="B3104:B3105"/>
    <mergeCell ref="A3113:D3113"/>
    <mergeCell ref="A3117:A3118"/>
    <mergeCell ref="B3117:B3118"/>
    <mergeCell ref="C3117:C3118"/>
    <mergeCell ref="D3117:D3118"/>
    <mergeCell ref="E3117:G3117"/>
    <mergeCell ref="B3090:B3091"/>
    <mergeCell ref="A3099:D3099"/>
    <mergeCell ref="A3102:A3103"/>
    <mergeCell ref="B3102:B3103"/>
    <mergeCell ref="C3102:C3103"/>
    <mergeCell ref="D3102:D3103"/>
    <mergeCell ref="E3074:G3074"/>
    <mergeCell ref="B3076:B3077"/>
    <mergeCell ref="A3085:D3085"/>
    <mergeCell ref="A3088:A3089"/>
    <mergeCell ref="B3088:B3089"/>
    <mergeCell ref="C3088:C3089"/>
    <mergeCell ref="D3088:D3089"/>
    <mergeCell ref="E3088:G3088"/>
    <mergeCell ref="B3062:B3063"/>
    <mergeCell ref="A3071:D3071"/>
    <mergeCell ref="A3074:A3075"/>
    <mergeCell ref="B3074:B3075"/>
    <mergeCell ref="C3074:C3075"/>
    <mergeCell ref="D3074:D3075"/>
    <mergeCell ref="E3046:G3046"/>
    <mergeCell ref="B3048:B3050"/>
    <mergeCell ref="A3057:D3057"/>
    <mergeCell ref="A3060:A3061"/>
    <mergeCell ref="B3060:B3061"/>
    <mergeCell ref="C3060:C3061"/>
    <mergeCell ref="D3060:D3061"/>
    <mergeCell ref="E3060:G3060"/>
    <mergeCell ref="B3034:B3037"/>
    <mergeCell ref="A3043:D3043"/>
    <mergeCell ref="A3046:A3047"/>
    <mergeCell ref="B3046:B3047"/>
    <mergeCell ref="C3046:C3047"/>
    <mergeCell ref="D3046:D3047"/>
    <mergeCell ref="A3029:D3029"/>
    <mergeCell ref="A3032:A3033"/>
    <mergeCell ref="B3032:B3033"/>
    <mergeCell ref="C3032:C3033"/>
    <mergeCell ref="D3032:D3033"/>
    <mergeCell ref="E3032:G3032"/>
    <mergeCell ref="E3016:J3016"/>
    <mergeCell ref="E3017:F3017"/>
    <mergeCell ref="G3017:H3017"/>
    <mergeCell ref="I3017:J3017"/>
    <mergeCell ref="E3018:J3018"/>
    <mergeCell ref="B3020:B3022"/>
    <mergeCell ref="B3004:B3005"/>
    <mergeCell ref="A3013:D3013"/>
    <mergeCell ref="A3016:A3019"/>
    <mergeCell ref="B3016:B3019"/>
    <mergeCell ref="C3016:C3019"/>
    <mergeCell ref="D3016:D3019"/>
    <mergeCell ref="E2988:G2988"/>
    <mergeCell ref="B2990:B2992"/>
    <mergeCell ref="A2999:D2999"/>
    <mergeCell ref="A3002:A3003"/>
    <mergeCell ref="B3002:B3003"/>
    <mergeCell ref="C3002:C3003"/>
    <mergeCell ref="D3002:D3003"/>
    <mergeCell ref="E3002:G3002"/>
    <mergeCell ref="B2976:B2977"/>
    <mergeCell ref="A2985:D2985"/>
    <mergeCell ref="A2988:A2989"/>
    <mergeCell ref="B2988:B2989"/>
    <mergeCell ref="C2988:C2989"/>
    <mergeCell ref="D2988:D2989"/>
    <mergeCell ref="E2960:G2960"/>
    <mergeCell ref="B2962:B2963"/>
    <mergeCell ref="A2971:D2971"/>
    <mergeCell ref="A2974:A2975"/>
    <mergeCell ref="B2974:B2975"/>
    <mergeCell ref="C2974:C2975"/>
    <mergeCell ref="D2974:D2975"/>
    <mergeCell ref="E2974:G2974"/>
    <mergeCell ref="B2948:B2950"/>
    <mergeCell ref="A2957:D2957"/>
    <mergeCell ref="A2960:A2961"/>
    <mergeCell ref="B2960:B2961"/>
    <mergeCell ref="C2960:C2961"/>
    <mergeCell ref="D2960:D2961"/>
    <mergeCell ref="E2931:G2931"/>
    <mergeCell ref="B2933:B2934"/>
    <mergeCell ref="A2942:D2942"/>
    <mergeCell ref="A2946:A2947"/>
    <mergeCell ref="B2946:B2947"/>
    <mergeCell ref="C2946:C2947"/>
    <mergeCell ref="D2946:D2947"/>
    <mergeCell ref="E2946:G2946"/>
    <mergeCell ref="B2919:B2921"/>
    <mergeCell ref="A2928:D2928"/>
    <mergeCell ref="A2931:A2932"/>
    <mergeCell ref="B2931:B2932"/>
    <mergeCell ref="C2931:C2932"/>
    <mergeCell ref="D2931:D2932"/>
    <mergeCell ref="E2903:G2903"/>
    <mergeCell ref="B2905:B2906"/>
    <mergeCell ref="A2914:D2914"/>
    <mergeCell ref="A2917:A2918"/>
    <mergeCell ref="B2917:B2918"/>
    <mergeCell ref="C2917:C2918"/>
    <mergeCell ref="D2917:D2918"/>
    <mergeCell ref="E2917:G2917"/>
    <mergeCell ref="B2891:B2892"/>
    <mergeCell ref="A2900:D2900"/>
    <mergeCell ref="A2903:A2904"/>
    <mergeCell ref="B2903:B2904"/>
    <mergeCell ref="C2903:C2904"/>
    <mergeCell ref="D2903:D2904"/>
    <mergeCell ref="E2875:G2875"/>
    <mergeCell ref="B2877:B2878"/>
    <mergeCell ref="A2886:D2886"/>
    <mergeCell ref="A2889:A2890"/>
    <mergeCell ref="B2889:B2890"/>
    <mergeCell ref="C2889:C2890"/>
    <mergeCell ref="D2889:D2890"/>
    <mergeCell ref="E2889:G2889"/>
    <mergeCell ref="B2863:B2865"/>
    <mergeCell ref="A2872:D2872"/>
    <mergeCell ref="A2875:A2876"/>
    <mergeCell ref="B2875:B2876"/>
    <mergeCell ref="C2875:C2876"/>
    <mergeCell ref="D2875:D2876"/>
    <mergeCell ref="A2858:D2858"/>
    <mergeCell ref="A2861:A2862"/>
    <mergeCell ref="B2861:B2862"/>
    <mergeCell ref="C2861:C2862"/>
    <mergeCell ref="D2861:D2862"/>
    <mergeCell ref="E2861:G2861"/>
    <mergeCell ref="E2845:J2845"/>
    <mergeCell ref="E2846:F2846"/>
    <mergeCell ref="G2846:H2846"/>
    <mergeCell ref="I2846:J2846"/>
    <mergeCell ref="E2847:J2847"/>
    <mergeCell ref="B2849:B2851"/>
    <mergeCell ref="B2833:B2834"/>
    <mergeCell ref="A2842:D2842"/>
    <mergeCell ref="A2845:A2848"/>
    <mergeCell ref="B2845:B2848"/>
    <mergeCell ref="C2845:C2848"/>
    <mergeCell ref="D2845:D2848"/>
    <mergeCell ref="E2817:G2817"/>
    <mergeCell ref="B2819:B2821"/>
    <mergeCell ref="A2828:D2828"/>
    <mergeCell ref="A2831:A2832"/>
    <mergeCell ref="B2831:B2832"/>
    <mergeCell ref="C2831:C2832"/>
    <mergeCell ref="D2831:D2832"/>
    <mergeCell ref="E2831:G2831"/>
    <mergeCell ref="B2805:B2806"/>
    <mergeCell ref="A2814:D2814"/>
    <mergeCell ref="A2817:A2818"/>
    <mergeCell ref="B2817:B2818"/>
    <mergeCell ref="C2817:C2818"/>
    <mergeCell ref="D2817:D2818"/>
    <mergeCell ref="E2789:G2789"/>
    <mergeCell ref="A2800:D2800"/>
    <mergeCell ref="A2803:A2804"/>
    <mergeCell ref="B2803:B2804"/>
    <mergeCell ref="C2803:C2804"/>
    <mergeCell ref="D2803:D2804"/>
    <mergeCell ref="E2803:G2803"/>
    <mergeCell ref="B2777:B2779"/>
    <mergeCell ref="A2786:D2786"/>
    <mergeCell ref="A2789:A2790"/>
    <mergeCell ref="B2789:B2790"/>
    <mergeCell ref="C2789:C2790"/>
    <mergeCell ref="D2789:D2790"/>
    <mergeCell ref="E2742:G2742"/>
    <mergeCell ref="B2744:B2746"/>
    <mergeCell ref="A2752:D2752"/>
    <mergeCell ref="B2758:B2759"/>
    <mergeCell ref="A2766:D2766"/>
    <mergeCell ref="A2775:A2776"/>
    <mergeCell ref="B2775:B2776"/>
    <mergeCell ref="C2775:C2776"/>
    <mergeCell ref="D2775:D2776"/>
    <mergeCell ref="F2775:G2775"/>
    <mergeCell ref="B2728:B2731"/>
    <mergeCell ref="A2737:D2737"/>
    <mergeCell ref="A2742:A2743"/>
    <mergeCell ref="B2742:B2743"/>
    <mergeCell ref="C2742:C2743"/>
    <mergeCell ref="D2742:D2743"/>
    <mergeCell ref="E2712:F2712"/>
    <mergeCell ref="B2714:B2717"/>
    <mergeCell ref="A2723:D2723"/>
    <mergeCell ref="A2726:A2727"/>
    <mergeCell ref="B2726:B2727"/>
    <mergeCell ref="C2726:C2727"/>
    <mergeCell ref="D2726:D2727"/>
    <mergeCell ref="E2726:F2726"/>
    <mergeCell ref="B2700:B2703"/>
    <mergeCell ref="A2709:D2709"/>
    <mergeCell ref="A2712:A2713"/>
    <mergeCell ref="B2712:B2713"/>
    <mergeCell ref="C2712:C2713"/>
    <mergeCell ref="D2712:D2713"/>
    <mergeCell ref="E2683:F2683"/>
    <mergeCell ref="G2683:H2683"/>
    <mergeCell ref="E2684:H2684"/>
    <mergeCell ref="B2686:B2687"/>
    <mergeCell ref="A2695:D2695"/>
    <mergeCell ref="A2698:A2699"/>
    <mergeCell ref="B2698:B2699"/>
    <mergeCell ref="C2698:C2699"/>
    <mergeCell ref="D2698:D2699"/>
    <mergeCell ref="E2698:F2698"/>
    <mergeCell ref="A2677:A2678"/>
    <mergeCell ref="B2677:B2678"/>
    <mergeCell ref="A2679:D2679"/>
    <mergeCell ref="A2683:A2685"/>
    <mergeCell ref="B2683:B2685"/>
    <mergeCell ref="C2683:C2685"/>
    <mergeCell ref="D2683:D2685"/>
    <mergeCell ref="G2667:H2667"/>
    <mergeCell ref="I2667:J2667"/>
    <mergeCell ref="E2668:J2668"/>
    <mergeCell ref="A2670:A2671"/>
    <mergeCell ref="B2670:B2671"/>
    <mergeCell ref="A2674:A2675"/>
    <mergeCell ref="B2674:B2675"/>
    <mergeCell ref="E2651:F2651"/>
    <mergeCell ref="B2653:B2654"/>
    <mergeCell ref="A2662:D2662"/>
    <mergeCell ref="B2667:B2669"/>
    <mergeCell ref="C2667:C2669"/>
    <mergeCell ref="D2667:D2669"/>
    <mergeCell ref="E2667:F2667"/>
    <mergeCell ref="B2632:B2633"/>
    <mergeCell ref="A2646:D2646"/>
    <mergeCell ref="A2651:A2652"/>
    <mergeCell ref="B2651:B2652"/>
    <mergeCell ref="C2651:C2652"/>
    <mergeCell ref="D2651:D2652"/>
    <mergeCell ref="E2615:F2615"/>
    <mergeCell ref="B2617:B2619"/>
    <mergeCell ref="A2627:D2627"/>
    <mergeCell ref="A2630:A2631"/>
    <mergeCell ref="B2630:B2631"/>
    <mergeCell ref="C2630:C2631"/>
    <mergeCell ref="D2630:D2631"/>
    <mergeCell ref="E2630:F2630"/>
    <mergeCell ref="B2598:B2599"/>
    <mergeCell ref="A2612:D2612"/>
    <mergeCell ref="A2615:A2616"/>
    <mergeCell ref="B2615:B2616"/>
    <mergeCell ref="C2615:C2616"/>
    <mergeCell ref="D2615:D2616"/>
    <mergeCell ref="B2536:B2538"/>
    <mergeCell ref="A2547:D2547"/>
    <mergeCell ref="B2553:B2555"/>
    <mergeCell ref="A2571:D2571"/>
    <mergeCell ref="B2577:B2579"/>
    <mergeCell ref="A2592:D2592"/>
    <mergeCell ref="E2520:G2520"/>
    <mergeCell ref="B2522:B2524"/>
    <mergeCell ref="A2531:D2531"/>
    <mergeCell ref="A2534:A2535"/>
    <mergeCell ref="B2534:B2535"/>
    <mergeCell ref="C2534:C2535"/>
    <mergeCell ref="D2534:D2535"/>
    <mergeCell ref="E2534:G2534"/>
    <mergeCell ref="B2505:B2507"/>
    <mergeCell ref="A2517:D2517"/>
    <mergeCell ref="A2520:A2521"/>
    <mergeCell ref="B2520:B2521"/>
    <mergeCell ref="C2520:C2521"/>
    <mergeCell ref="D2520:D2521"/>
    <mergeCell ref="E2489:G2489"/>
    <mergeCell ref="B2491:B2493"/>
    <mergeCell ref="A2500:D2500"/>
    <mergeCell ref="A2503:A2504"/>
    <mergeCell ref="B2503:B2504"/>
    <mergeCell ref="C2503:C2504"/>
    <mergeCell ref="D2503:D2504"/>
    <mergeCell ref="E2503:G2503"/>
    <mergeCell ref="B2474:B2476"/>
    <mergeCell ref="A2486:D2486"/>
    <mergeCell ref="A2489:A2490"/>
    <mergeCell ref="B2489:B2490"/>
    <mergeCell ref="C2489:C2490"/>
    <mergeCell ref="D2489:D2490"/>
    <mergeCell ref="E2458:G2458"/>
    <mergeCell ref="B2460:B2462"/>
    <mergeCell ref="A2469:D2469"/>
    <mergeCell ref="A2472:A2473"/>
    <mergeCell ref="B2472:B2473"/>
    <mergeCell ref="C2472:C2473"/>
    <mergeCell ref="D2472:D2473"/>
    <mergeCell ref="E2472:G2472"/>
    <mergeCell ref="B2444:B2447"/>
    <mergeCell ref="A2455:D2455"/>
    <mergeCell ref="A2458:A2459"/>
    <mergeCell ref="B2458:B2459"/>
    <mergeCell ref="C2458:C2459"/>
    <mergeCell ref="D2458:D2459"/>
    <mergeCell ref="E2428:G2428"/>
    <mergeCell ref="B2430:B2433"/>
    <mergeCell ref="A2439:D2439"/>
    <mergeCell ref="A2442:A2443"/>
    <mergeCell ref="B2442:B2443"/>
    <mergeCell ref="C2442:C2443"/>
    <mergeCell ref="D2442:D2443"/>
    <mergeCell ref="E2442:G2442"/>
    <mergeCell ref="B2417:B2418"/>
    <mergeCell ref="A2425:D2425"/>
    <mergeCell ref="A2428:A2429"/>
    <mergeCell ref="B2428:B2429"/>
    <mergeCell ref="C2428:C2429"/>
    <mergeCell ref="D2428:D2429"/>
    <mergeCell ref="E2402:G2402"/>
    <mergeCell ref="B2404:B2405"/>
    <mergeCell ref="A2412:D2412"/>
    <mergeCell ref="A2415:A2416"/>
    <mergeCell ref="B2415:B2416"/>
    <mergeCell ref="C2415:C2416"/>
    <mergeCell ref="D2415:D2416"/>
    <mergeCell ref="E2415:G2415"/>
    <mergeCell ref="B2391:B2393"/>
    <mergeCell ref="A2399:D2399"/>
    <mergeCell ref="A2402:A2403"/>
    <mergeCell ref="B2402:B2403"/>
    <mergeCell ref="C2402:C2403"/>
    <mergeCell ref="D2402:D2403"/>
    <mergeCell ref="E2376:F2376"/>
    <mergeCell ref="B2378:B2379"/>
    <mergeCell ref="A2386:D2386"/>
    <mergeCell ref="A2389:A2390"/>
    <mergeCell ref="B2389:B2390"/>
    <mergeCell ref="C2389:C2390"/>
    <mergeCell ref="D2389:D2390"/>
    <mergeCell ref="E2389:G2389"/>
    <mergeCell ref="B2365:B2367"/>
    <mergeCell ref="A2373:D2373"/>
    <mergeCell ref="A2376:A2377"/>
    <mergeCell ref="B2376:B2377"/>
    <mergeCell ref="C2376:C2377"/>
    <mergeCell ref="D2376:D2377"/>
    <mergeCell ref="E2348:G2348"/>
    <mergeCell ref="B2350:B2351"/>
    <mergeCell ref="A2363:A2364"/>
    <mergeCell ref="B2363:B2364"/>
    <mergeCell ref="C2363:C2364"/>
    <mergeCell ref="D2363:D2364"/>
    <mergeCell ref="E2363:G2363"/>
    <mergeCell ref="B2335:B2336"/>
    <mergeCell ref="A2345:D2345"/>
    <mergeCell ref="A2348:A2349"/>
    <mergeCell ref="B2348:B2349"/>
    <mergeCell ref="C2348:C2349"/>
    <mergeCell ref="D2348:D2349"/>
    <mergeCell ref="E2318:G2318"/>
    <mergeCell ref="B2320:B2321"/>
    <mergeCell ref="A2330:D2330"/>
    <mergeCell ref="A2333:A2334"/>
    <mergeCell ref="B2333:B2334"/>
    <mergeCell ref="C2333:C2334"/>
    <mergeCell ref="D2333:D2334"/>
    <mergeCell ref="E2333:G2333"/>
    <mergeCell ref="B2302:B2303"/>
    <mergeCell ref="A2312:D2312"/>
    <mergeCell ref="A2318:A2319"/>
    <mergeCell ref="B2318:B2319"/>
    <mergeCell ref="C2318:C2319"/>
    <mergeCell ref="D2318:D2319"/>
    <mergeCell ref="E2284:F2284"/>
    <mergeCell ref="E2285:F2285"/>
    <mergeCell ref="B2287:B2288"/>
    <mergeCell ref="A2297:D2297"/>
    <mergeCell ref="A2299:A2301"/>
    <mergeCell ref="B2299:B2301"/>
    <mergeCell ref="C2299:C2301"/>
    <mergeCell ref="D2299:D2301"/>
    <mergeCell ref="E2299:F2299"/>
    <mergeCell ref="E2300:F2300"/>
    <mergeCell ref="B2274:B2276"/>
    <mergeCell ref="A2282:D2282"/>
    <mergeCell ref="A2284:A2286"/>
    <mergeCell ref="B2284:B2286"/>
    <mergeCell ref="C2284:C2286"/>
    <mergeCell ref="D2284:D2286"/>
    <mergeCell ref="E2253:H2253"/>
    <mergeCell ref="E2254:H2254"/>
    <mergeCell ref="B2256:B2257"/>
    <mergeCell ref="A2268:D2268"/>
    <mergeCell ref="B2271:B2273"/>
    <mergeCell ref="C2271:C2273"/>
    <mergeCell ref="D2271:D2273"/>
    <mergeCell ref="E2271:F2271"/>
    <mergeCell ref="E2272:F2272"/>
    <mergeCell ref="B2241:B2250"/>
    <mergeCell ref="A2251:D2251"/>
    <mergeCell ref="A2253:A2255"/>
    <mergeCell ref="B2253:B2255"/>
    <mergeCell ref="C2253:C2255"/>
    <mergeCell ref="D2253:D2255"/>
    <mergeCell ref="E2220:G2220"/>
    <mergeCell ref="E2221:G2221"/>
    <mergeCell ref="B2223:B2234"/>
    <mergeCell ref="A2235:D2235"/>
    <mergeCell ref="A2238:A2240"/>
    <mergeCell ref="B2238:B2240"/>
    <mergeCell ref="C2238:C2240"/>
    <mergeCell ref="D2238:D2240"/>
    <mergeCell ref="E2238:H2238"/>
    <mergeCell ref="E2239:H2239"/>
    <mergeCell ref="B2208:B2217"/>
    <mergeCell ref="A2218:D2218"/>
    <mergeCell ref="A2220:A2222"/>
    <mergeCell ref="B2220:B2222"/>
    <mergeCell ref="C2220:C2222"/>
    <mergeCell ref="D2220:D2222"/>
    <mergeCell ref="E2187:H2187"/>
    <mergeCell ref="E2188:H2188"/>
    <mergeCell ref="B2190:B2201"/>
    <mergeCell ref="A2202:D2202"/>
    <mergeCell ref="A2205:A2207"/>
    <mergeCell ref="B2205:B2207"/>
    <mergeCell ref="C2205:C2207"/>
    <mergeCell ref="D2205:D2207"/>
    <mergeCell ref="E2205:G2205"/>
    <mergeCell ref="E2206:G2206"/>
    <mergeCell ref="B2175:B2184"/>
    <mergeCell ref="A2185:D2185"/>
    <mergeCell ref="A2187:A2189"/>
    <mergeCell ref="B2187:B2189"/>
    <mergeCell ref="C2187:C2189"/>
    <mergeCell ref="D2187:D2189"/>
    <mergeCell ref="E2154:H2154"/>
    <mergeCell ref="E2155:H2155"/>
    <mergeCell ref="B2157:B2159"/>
    <mergeCell ref="A2169:D2169"/>
    <mergeCell ref="A2172:A2174"/>
    <mergeCell ref="B2172:B2174"/>
    <mergeCell ref="C2172:C2174"/>
    <mergeCell ref="D2172:D2174"/>
    <mergeCell ref="E2172:H2172"/>
    <mergeCell ref="E2173:H2173"/>
    <mergeCell ref="B2140:B2142"/>
    <mergeCell ref="A2152:D2152"/>
    <mergeCell ref="A2154:A2156"/>
    <mergeCell ref="B2154:B2156"/>
    <mergeCell ref="C2154:C2156"/>
    <mergeCell ref="D2154:D2156"/>
    <mergeCell ref="E2122:H2122"/>
    <mergeCell ref="E2123:H2123"/>
    <mergeCell ref="B2125:B2127"/>
    <mergeCell ref="A2135:D2135"/>
    <mergeCell ref="A2137:A2139"/>
    <mergeCell ref="B2137:B2139"/>
    <mergeCell ref="C2137:C2139"/>
    <mergeCell ref="D2137:D2139"/>
    <mergeCell ref="E2137:H2137"/>
    <mergeCell ref="E2138:H2138"/>
    <mergeCell ref="B2107:B2108"/>
    <mergeCell ref="A2119:D2119"/>
    <mergeCell ref="A2122:A2124"/>
    <mergeCell ref="B2122:B2124"/>
    <mergeCell ref="C2122:C2124"/>
    <mergeCell ref="D2122:D2124"/>
    <mergeCell ref="E2087:H2087"/>
    <mergeCell ref="E2088:H2088"/>
    <mergeCell ref="B2090:B2091"/>
    <mergeCell ref="A2102:D2102"/>
    <mergeCell ref="A2104:A2106"/>
    <mergeCell ref="B2104:B2106"/>
    <mergeCell ref="C2104:C2106"/>
    <mergeCell ref="D2104:D2106"/>
    <mergeCell ref="E2104:H2104"/>
    <mergeCell ref="E2105:H2105"/>
    <mergeCell ref="B2075:B2076"/>
    <mergeCell ref="A2085:D2085"/>
    <mergeCell ref="A2087:A2089"/>
    <mergeCell ref="B2087:B2089"/>
    <mergeCell ref="C2087:C2089"/>
    <mergeCell ref="D2087:D2089"/>
    <mergeCell ref="E2054:H2054"/>
    <mergeCell ref="E2055:H2055"/>
    <mergeCell ref="B2057:B2058"/>
    <mergeCell ref="A2069:D2069"/>
    <mergeCell ref="A2072:A2074"/>
    <mergeCell ref="B2072:B2074"/>
    <mergeCell ref="C2072:C2074"/>
    <mergeCell ref="D2072:D2074"/>
    <mergeCell ref="E2072:H2072"/>
    <mergeCell ref="E2073:H2073"/>
    <mergeCell ref="B2040:B2041"/>
    <mergeCell ref="A2052:D2052"/>
    <mergeCell ref="A2054:A2056"/>
    <mergeCell ref="B2054:B2056"/>
    <mergeCell ref="C2054:C2056"/>
    <mergeCell ref="D2054:D2056"/>
    <mergeCell ref="E2022:H2022"/>
    <mergeCell ref="E2023:H2023"/>
    <mergeCell ref="B2025:B2026"/>
    <mergeCell ref="A2035:D2035"/>
    <mergeCell ref="A2037:A2039"/>
    <mergeCell ref="B2037:B2039"/>
    <mergeCell ref="C2037:C2039"/>
    <mergeCell ref="D2037:D2039"/>
    <mergeCell ref="E2037:H2037"/>
    <mergeCell ref="E2038:H2038"/>
    <mergeCell ref="B2011:B2012"/>
    <mergeCell ref="A2019:D2019"/>
    <mergeCell ref="A2022:A2024"/>
    <mergeCell ref="B2022:B2024"/>
    <mergeCell ref="C2022:C2024"/>
    <mergeCell ref="D2022:D2024"/>
    <mergeCell ref="B1998:B1999"/>
    <mergeCell ref="A2009:A2010"/>
    <mergeCell ref="B2009:B2010"/>
    <mergeCell ref="C2009:C2010"/>
    <mergeCell ref="D2009:D2010"/>
    <mergeCell ref="E2009:G2009"/>
    <mergeCell ref="I1971:I1972"/>
    <mergeCell ref="A1972:A1973"/>
    <mergeCell ref="A1977:D1977"/>
    <mergeCell ref="B1983:B1987"/>
    <mergeCell ref="A1988:E1988"/>
    <mergeCell ref="A1996:A1997"/>
    <mergeCell ref="B1996:B1997"/>
    <mergeCell ref="C1996:C1997"/>
    <mergeCell ref="D1996:D1997"/>
    <mergeCell ref="E1996:G1996"/>
    <mergeCell ref="B1968:B1976"/>
    <mergeCell ref="C1971:C1972"/>
    <mergeCell ref="E1971:E1972"/>
    <mergeCell ref="F1971:F1972"/>
    <mergeCell ref="G1971:G1972"/>
    <mergeCell ref="H1971:H1972"/>
    <mergeCell ref="F1957:H1957"/>
    <mergeCell ref="A1960:E1960"/>
    <mergeCell ref="A1965:A1966"/>
    <mergeCell ref="B1965:B1966"/>
    <mergeCell ref="C1965:C1966"/>
    <mergeCell ref="D1965:D1966"/>
    <mergeCell ref="E1965:I1965"/>
    <mergeCell ref="B1948:B1953"/>
    <mergeCell ref="A1954:E1954"/>
    <mergeCell ref="A1957:A1958"/>
    <mergeCell ref="B1957:B1958"/>
    <mergeCell ref="C1957:C1958"/>
    <mergeCell ref="D1957:D1958"/>
    <mergeCell ref="E1957:E1958"/>
    <mergeCell ref="E1935:F1935"/>
    <mergeCell ref="A1937:A1942"/>
    <mergeCell ref="B1937:B1942"/>
    <mergeCell ref="A1946:A1947"/>
    <mergeCell ref="B1946:B1947"/>
    <mergeCell ref="C1946:C1947"/>
    <mergeCell ref="D1946:D1947"/>
    <mergeCell ref="E1946:E1947"/>
    <mergeCell ref="F1946:H1946"/>
    <mergeCell ref="A1924:A1929"/>
    <mergeCell ref="B1924:B1929"/>
    <mergeCell ref="A1930:D1930"/>
    <mergeCell ref="A1935:A1936"/>
    <mergeCell ref="B1935:B1936"/>
    <mergeCell ref="C1935:C1936"/>
    <mergeCell ref="D1935:D1936"/>
    <mergeCell ref="E1912:H1912"/>
    <mergeCell ref="A1914:A1919"/>
    <mergeCell ref="B1914:B1919"/>
    <mergeCell ref="A1920:D1920"/>
    <mergeCell ref="A1922:A1923"/>
    <mergeCell ref="B1922:B1923"/>
    <mergeCell ref="C1922:C1923"/>
    <mergeCell ref="D1922:D1923"/>
    <mergeCell ref="E1922:H1922"/>
    <mergeCell ref="A1882:D1882"/>
    <mergeCell ref="A1895:D1895"/>
    <mergeCell ref="A1907:D1907"/>
    <mergeCell ref="A1912:A1913"/>
    <mergeCell ref="B1912:B1913"/>
    <mergeCell ref="C1912:C1913"/>
    <mergeCell ref="D1912:D1913"/>
    <mergeCell ref="A1868:D1868"/>
    <mergeCell ref="A1874:A1877"/>
    <mergeCell ref="B1874:B1877"/>
    <mergeCell ref="A1878:A1879"/>
    <mergeCell ref="B1878:B1879"/>
    <mergeCell ref="A1880:A1881"/>
    <mergeCell ref="B1880:B1881"/>
    <mergeCell ref="E1846:F1846"/>
    <mergeCell ref="A1848:A1855"/>
    <mergeCell ref="B1848:B1855"/>
    <mergeCell ref="A1856:D1856"/>
    <mergeCell ref="A1860:A1867"/>
    <mergeCell ref="B1860:B1867"/>
    <mergeCell ref="A1841:A1842"/>
    <mergeCell ref="B1841:B1842"/>
    <mergeCell ref="A1843:D1843"/>
    <mergeCell ref="A1846:A1847"/>
    <mergeCell ref="B1846:B1847"/>
    <mergeCell ref="C1846:C1847"/>
    <mergeCell ref="D1846:D1847"/>
    <mergeCell ref="A1820:A1827"/>
    <mergeCell ref="B1820:B1827"/>
    <mergeCell ref="A1828:D1828"/>
    <mergeCell ref="A1835:A1837"/>
    <mergeCell ref="B1835:B1837"/>
    <mergeCell ref="A1838:A1839"/>
    <mergeCell ref="B1838:B1839"/>
    <mergeCell ref="E1805:H1805"/>
    <mergeCell ref="A1807:A1814"/>
    <mergeCell ref="B1807:B1814"/>
    <mergeCell ref="A1815:D1815"/>
    <mergeCell ref="A1818:A1819"/>
    <mergeCell ref="B1818:B1819"/>
    <mergeCell ref="C1818:C1819"/>
    <mergeCell ref="D1818:D1819"/>
    <mergeCell ref="E1818:H1818"/>
    <mergeCell ref="A1794:A1801"/>
    <mergeCell ref="B1794:B1801"/>
    <mergeCell ref="A1802:D1802"/>
    <mergeCell ref="A1805:A1806"/>
    <mergeCell ref="B1805:B1806"/>
    <mergeCell ref="C1805:C1806"/>
    <mergeCell ref="D1805:D1806"/>
    <mergeCell ref="A1790:D1790"/>
    <mergeCell ref="A1792:A1793"/>
    <mergeCell ref="B1792:B1793"/>
    <mergeCell ref="C1792:C1793"/>
    <mergeCell ref="D1792:D1793"/>
    <mergeCell ref="E1792:G1792"/>
    <mergeCell ref="A1780:A1781"/>
    <mergeCell ref="B1780:B1781"/>
    <mergeCell ref="C1780:C1781"/>
    <mergeCell ref="D1780:D1781"/>
    <mergeCell ref="E1780:G1780"/>
    <mergeCell ref="A1782:A1789"/>
    <mergeCell ref="B1782:B1789"/>
    <mergeCell ref="A1759:D1759"/>
    <mergeCell ref="A1768:A1770"/>
    <mergeCell ref="B1768:B1770"/>
    <mergeCell ref="A1771:A1773"/>
    <mergeCell ref="B1771:B1773"/>
    <mergeCell ref="A1777:D1777"/>
    <mergeCell ref="A1736:D1736"/>
    <mergeCell ref="A1740:A1747"/>
    <mergeCell ref="B1740:B1747"/>
    <mergeCell ref="A1748:D1748"/>
    <mergeCell ref="A1752:A1758"/>
    <mergeCell ref="B1752:B1758"/>
    <mergeCell ref="A1713:D1713"/>
    <mergeCell ref="A1718:A1719"/>
    <mergeCell ref="B1718:B1719"/>
    <mergeCell ref="A1725:D1725"/>
    <mergeCell ref="A1729:A1735"/>
    <mergeCell ref="B1729:B1735"/>
    <mergeCell ref="A1700:D1700"/>
    <mergeCell ref="A1706:A1708"/>
    <mergeCell ref="B1706:B1708"/>
    <mergeCell ref="A1709:A1710"/>
    <mergeCell ref="B1709:B1710"/>
    <mergeCell ref="A1711:A1712"/>
    <mergeCell ref="B1711:B1712"/>
    <mergeCell ref="E1680:F1680"/>
    <mergeCell ref="A1682:A1688"/>
    <mergeCell ref="B1682:B1688"/>
    <mergeCell ref="A1689:D1689"/>
    <mergeCell ref="A1693:A1699"/>
    <mergeCell ref="B1693:B1699"/>
    <mergeCell ref="A1673:A1674"/>
    <mergeCell ref="B1673:B1674"/>
    <mergeCell ref="A1675:A1676"/>
    <mergeCell ref="B1675:B1676"/>
    <mergeCell ref="A1677:D1677"/>
    <mergeCell ref="A1680:A1681"/>
    <mergeCell ref="B1680:B1681"/>
    <mergeCell ref="C1680:C1681"/>
    <mergeCell ref="D1680:D1681"/>
    <mergeCell ref="A1655:A1661"/>
    <mergeCell ref="B1655:B1661"/>
    <mergeCell ref="A1662:D1662"/>
    <mergeCell ref="A1669:A1670"/>
    <mergeCell ref="B1669:B1670"/>
    <mergeCell ref="A1671:A1672"/>
    <mergeCell ref="B1671:B1672"/>
    <mergeCell ref="E1641:H1641"/>
    <mergeCell ref="A1643:A1649"/>
    <mergeCell ref="B1643:B1649"/>
    <mergeCell ref="A1650:D1650"/>
    <mergeCell ref="A1653:A1654"/>
    <mergeCell ref="B1653:B1654"/>
    <mergeCell ref="C1653:C1654"/>
    <mergeCell ref="D1653:D1654"/>
    <mergeCell ref="E1653:H1653"/>
    <mergeCell ref="B1631:B1632"/>
    <mergeCell ref="A1638:D1638"/>
    <mergeCell ref="A1641:A1642"/>
    <mergeCell ref="B1641:B1642"/>
    <mergeCell ref="C1641:C1642"/>
    <mergeCell ref="D1641:D1642"/>
    <mergeCell ref="A1627:D1627"/>
    <mergeCell ref="A1629:A1630"/>
    <mergeCell ref="B1629:B1630"/>
    <mergeCell ref="C1629:C1630"/>
    <mergeCell ref="D1629:D1630"/>
    <mergeCell ref="E1629:G1629"/>
    <mergeCell ref="A1618:A1619"/>
    <mergeCell ref="B1618:B1619"/>
    <mergeCell ref="C1618:C1619"/>
    <mergeCell ref="D1618:D1619"/>
    <mergeCell ref="E1618:G1618"/>
    <mergeCell ref="A1620:A1626"/>
    <mergeCell ref="B1620:B1626"/>
    <mergeCell ref="A1577:D1577"/>
    <mergeCell ref="B1581:B1582"/>
    <mergeCell ref="A1589:D1589"/>
    <mergeCell ref="B1593:B1595"/>
    <mergeCell ref="A1600:D1600"/>
    <mergeCell ref="A1615:D1615"/>
    <mergeCell ref="A1540:D1540"/>
    <mergeCell ref="B1546:B1547"/>
    <mergeCell ref="B1549:B1550"/>
    <mergeCell ref="B1551:B1552"/>
    <mergeCell ref="A1553:D1553"/>
    <mergeCell ref="A1566:D1566"/>
    <mergeCell ref="E1520:F1520"/>
    <mergeCell ref="A1522:A1528"/>
    <mergeCell ref="B1522:B1528"/>
    <mergeCell ref="A1529:D1529"/>
    <mergeCell ref="A1533:A1539"/>
    <mergeCell ref="B1533:B1539"/>
    <mergeCell ref="A1513:A1514"/>
    <mergeCell ref="B1513:B1514"/>
    <mergeCell ref="A1515:A1516"/>
    <mergeCell ref="B1515:B1516"/>
    <mergeCell ref="A1517:D1517"/>
    <mergeCell ref="A1520:A1521"/>
    <mergeCell ref="B1520:B1521"/>
    <mergeCell ref="C1520:C1521"/>
    <mergeCell ref="D1520:D1521"/>
    <mergeCell ref="A1495:A1501"/>
    <mergeCell ref="B1495:B1501"/>
    <mergeCell ref="A1502:D1502"/>
    <mergeCell ref="A1509:A1510"/>
    <mergeCell ref="B1509:B1510"/>
    <mergeCell ref="A1511:A1512"/>
    <mergeCell ref="B1511:B1512"/>
    <mergeCell ref="E1481:H1481"/>
    <mergeCell ref="A1483:A1489"/>
    <mergeCell ref="B1483:B1489"/>
    <mergeCell ref="A1490:D1490"/>
    <mergeCell ref="A1493:A1494"/>
    <mergeCell ref="B1493:B1494"/>
    <mergeCell ref="C1493:C1494"/>
    <mergeCell ref="D1493:D1494"/>
    <mergeCell ref="E1493:H1493"/>
    <mergeCell ref="A1471:A1477"/>
    <mergeCell ref="B1471:B1477"/>
    <mergeCell ref="A1478:D1478"/>
    <mergeCell ref="A1481:A1482"/>
    <mergeCell ref="B1481:B1482"/>
    <mergeCell ref="C1481:C1482"/>
    <mergeCell ref="D1481:D1482"/>
    <mergeCell ref="A1467:D1467"/>
    <mergeCell ref="A1469:A1470"/>
    <mergeCell ref="B1469:B1470"/>
    <mergeCell ref="C1469:C1470"/>
    <mergeCell ref="D1469:D1470"/>
    <mergeCell ref="E1469:G1469"/>
    <mergeCell ref="A1458:A1459"/>
    <mergeCell ref="B1458:B1459"/>
    <mergeCell ref="C1458:C1459"/>
    <mergeCell ref="D1458:D1459"/>
    <mergeCell ref="E1458:G1458"/>
    <mergeCell ref="A1460:A1466"/>
    <mergeCell ref="B1460:B1466"/>
    <mergeCell ref="A1417:D1417"/>
    <mergeCell ref="A1429:D1429"/>
    <mergeCell ref="A1433:A1439"/>
    <mergeCell ref="B1433:B1439"/>
    <mergeCell ref="A1440:D1440"/>
    <mergeCell ref="A1455:D1455"/>
    <mergeCell ref="A1390:A1391"/>
    <mergeCell ref="B1390:B1391"/>
    <mergeCell ref="A1392:A1393"/>
    <mergeCell ref="B1392:B1393"/>
    <mergeCell ref="A1394:D1394"/>
    <mergeCell ref="A1406:D1406"/>
    <mergeCell ref="E1361:F1361"/>
    <mergeCell ref="A1363:A1369"/>
    <mergeCell ref="B1363:B1369"/>
    <mergeCell ref="A1370:D1370"/>
    <mergeCell ref="A1381:D1381"/>
    <mergeCell ref="A1387:A1389"/>
    <mergeCell ref="B1387:B1389"/>
    <mergeCell ref="A1356:A1357"/>
    <mergeCell ref="B1356:B1357"/>
    <mergeCell ref="A1358:D1358"/>
    <mergeCell ref="A1361:A1362"/>
    <mergeCell ref="B1361:B1362"/>
    <mergeCell ref="C1361:C1362"/>
    <mergeCell ref="D1361:D1362"/>
    <mergeCell ref="A1343:D1343"/>
    <mergeCell ref="A1350:A1351"/>
    <mergeCell ref="B1350:B1351"/>
    <mergeCell ref="A1352:A1353"/>
    <mergeCell ref="B1352:B1353"/>
    <mergeCell ref="A1354:A1355"/>
    <mergeCell ref="B1354:B1355"/>
    <mergeCell ref="E1334:H1334"/>
    <mergeCell ref="A1336:A1342"/>
    <mergeCell ref="B1336:B1342"/>
    <mergeCell ref="D1339:D1340"/>
    <mergeCell ref="E1339:E1340"/>
    <mergeCell ref="F1339:F1340"/>
    <mergeCell ref="G1339:G1340"/>
    <mergeCell ref="H1339:H1340"/>
    <mergeCell ref="A1324:A1330"/>
    <mergeCell ref="B1324:B1330"/>
    <mergeCell ref="A1331:D1331"/>
    <mergeCell ref="A1334:A1335"/>
    <mergeCell ref="B1334:B1335"/>
    <mergeCell ref="C1334:C1335"/>
    <mergeCell ref="D1334:D1335"/>
    <mergeCell ref="E1310:G1310"/>
    <mergeCell ref="A1312:A1318"/>
    <mergeCell ref="B1312:B1318"/>
    <mergeCell ref="A1319:D1319"/>
    <mergeCell ref="A1322:A1323"/>
    <mergeCell ref="B1322:B1323"/>
    <mergeCell ref="C1322:C1323"/>
    <mergeCell ref="D1322:D1323"/>
    <mergeCell ref="E1322:H1322"/>
    <mergeCell ref="A1301:A1307"/>
    <mergeCell ref="B1301:B1307"/>
    <mergeCell ref="A1308:D1308"/>
    <mergeCell ref="A1310:A1311"/>
    <mergeCell ref="B1310:B1311"/>
    <mergeCell ref="C1310:C1311"/>
    <mergeCell ref="D1310:D1311"/>
    <mergeCell ref="A1296:D1296"/>
    <mergeCell ref="A1299:A1300"/>
    <mergeCell ref="B1299:B1300"/>
    <mergeCell ref="C1299:C1300"/>
    <mergeCell ref="D1299:D1300"/>
    <mergeCell ref="E1299:G1299"/>
    <mergeCell ref="A1273:D1273"/>
    <mergeCell ref="A1288:A1290"/>
    <mergeCell ref="B1288:B1290"/>
    <mergeCell ref="A1291:A1293"/>
    <mergeCell ref="B1291:B1293"/>
    <mergeCell ref="A1294:A1295"/>
    <mergeCell ref="B1294:B1295"/>
    <mergeCell ref="A1259:A1260"/>
    <mergeCell ref="B1259:B1260"/>
    <mergeCell ref="C1259:C1260"/>
    <mergeCell ref="D1259:D1260"/>
    <mergeCell ref="E1259:G1259"/>
    <mergeCell ref="A1261:A1272"/>
    <mergeCell ref="D1264:D1265"/>
    <mergeCell ref="E1264:E1265"/>
    <mergeCell ref="F1264:F1265"/>
    <mergeCell ref="G1264:G1265"/>
    <mergeCell ref="A1245:A1255"/>
    <mergeCell ref="B1245:B1255"/>
    <mergeCell ref="D1248:D1249"/>
    <mergeCell ref="E1248:E1249"/>
    <mergeCell ref="F1248:F1249"/>
    <mergeCell ref="G1248:G1249"/>
    <mergeCell ref="A1238:D1238"/>
    <mergeCell ref="A1243:A1244"/>
    <mergeCell ref="B1243:B1244"/>
    <mergeCell ref="C1243:C1244"/>
    <mergeCell ref="D1243:D1244"/>
    <mergeCell ref="E1243:G1243"/>
    <mergeCell ref="A1209:D1209"/>
    <mergeCell ref="A1215:A1222"/>
    <mergeCell ref="B1215:B1222"/>
    <mergeCell ref="A1223:D1223"/>
    <mergeCell ref="A1230:A1237"/>
    <mergeCell ref="B1230:B1237"/>
    <mergeCell ref="A1184:A1191"/>
    <mergeCell ref="B1184:B1191"/>
    <mergeCell ref="D1187:D1188"/>
    <mergeCell ref="E1187:E1188"/>
    <mergeCell ref="A1192:D1192"/>
    <mergeCell ref="A1198:A1208"/>
    <mergeCell ref="B1198:B1208"/>
    <mergeCell ref="E1156:E1157"/>
    <mergeCell ref="F1156:F1157"/>
    <mergeCell ref="A1162:D1162"/>
    <mergeCell ref="A1167:A1177"/>
    <mergeCell ref="B1167:B1177"/>
    <mergeCell ref="A1178:D1178"/>
    <mergeCell ref="A1138:A1146"/>
    <mergeCell ref="B1138:B1146"/>
    <mergeCell ref="A1147:D1147"/>
    <mergeCell ref="A1153:A1161"/>
    <mergeCell ref="B1153:B1161"/>
    <mergeCell ref="D1156:D1157"/>
    <mergeCell ref="F1108:F1109"/>
    <mergeCell ref="G1108:G1109"/>
    <mergeCell ref="A1116:D1116"/>
    <mergeCell ref="A1120:A1133"/>
    <mergeCell ref="B1120:B1133"/>
    <mergeCell ref="A1134:D1134"/>
    <mergeCell ref="A1091:A1097"/>
    <mergeCell ref="B1091:B1097"/>
    <mergeCell ref="A1098:D1098"/>
    <mergeCell ref="A1102:A1115"/>
    <mergeCell ref="B1102:B1115"/>
    <mergeCell ref="E1104:E1105"/>
    <mergeCell ref="D1108:D1109"/>
    <mergeCell ref="E1108:E1109"/>
    <mergeCell ref="A1088:A1090"/>
    <mergeCell ref="B1088:B1090"/>
    <mergeCell ref="D1089:D1090"/>
    <mergeCell ref="E1089:E1090"/>
    <mergeCell ref="F1089:F1090"/>
    <mergeCell ref="G1089:G1090"/>
    <mergeCell ref="F1068:F1069"/>
    <mergeCell ref="G1068:G1069"/>
    <mergeCell ref="A1070:A1076"/>
    <mergeCell ref="B1070:B1076"/>
    <mergeCell ref="A1077:D1077"/>
    <mergeCell ref="A1083:A1087"/>
    <mergeCell ref="B1083:B1087"/>
    <mergeCell ref="A1062:A1066"/>
    <mergeCell ref="B1062:B1066"/>
    <mergeCell ref="A1067:A1069"/>
    <mergeCell ref="B1067:B1069"/>
    <mergeCell ref="D1068:D1069"/>
    <mergeCell ref="E1068:E1069"/>
    <mergeCell ref="A1055:D1055"/>
    <mergeCell ref="A1060:A1061"/>
    <mergeCell ref="B1060:B1061"/>
    <mergeCell ref="C1060:C1061"/>
    <mergeCell ref="D1060:D1061"/>
    <mergeCell ref="E1060:G1060"/>
    <mergeCell ref="A1025:A1028"/>
    <mergeCell ref="B1025:B1028"/>
    <mergeCell ref="A1029:A1031"/>
    <mergeCell ref="B1029:B1031"/>
    <mergeCell ref="A1032:D1032"/>
    <mergeCell ref="A1041:A1054"/>
    <mergeCell ref="B1041:B1054"/>
    <mergeCell ref="E1017:H1017"/>
    <mergeCell ref="E1018:F1018"/>
    <mergeCell ref="G1018:H1018"/>
    <mergeCell ref="E1019:H1019"/>
    <mergeCell ref="A1021:A1024"/>
    <mergeCell ref="B1021:B1024"/>
    <mergeCell ref="A1000:D1000"/>
    <mergeCell ref="A1004:A1011"/>
    <mergeCell ref="B1004:B1011"/>
    <mergeCell ref="A1012:D1012"/>
    <mergeCell ref="A1017:A1020"/>
    <mergeCell ref="B1017:B1020"/>
    <mergeCell ref="C1017:C1020"/>
    <mergeCell ref="D1017:D1020"/>
    <mergeCell ref="A986:D986"/>
    <mergeCell ref="A990:A999"/>
    <mergeCell ref="B990:B999"/>
    <mergeCell ref="D993:D994"/>
    <mergeCell ref="E993:E994"/>
    <mergeCell ref="F993:F994"/>
    <mergeCell ref="A975:A976"/>
    <mergeCell ref="B975:B976"/>
    <mergeCell ref="C975:C976"/>
    <mergeCell ref="D975:D976"/>
    <mergeCell ref="E975:F975"/>
    <mergeCell ref="A977:A985"/>
    <mergeCell ref="B977:B985"/>
    <mergeCell ref="A957:A958"/>
    <mergeCell ref="B957:B958"/>
    <mergeCell ref="C957:C958"/>
    <mergeCell ref="D957:D958"/>
    <mergeCell ref="E957:G957"/>
    <mergeCell ref="A959:A971"/>
    <mergeCell ref="B959:B971"/>
    <mergeCell ref="G939:H939"/>
    <mergeCell ref="A942:A945"/>
    <mergeCell ref="B942:B945"/>
    <mergeCell ref="A946:A953"/>
    <mergeCell ref="B946:B953"/>
    <mergeCell ref="A954:D954"/>
    <mergeCell ref="A936:D936"/>
    <mergeCell ref="A939:A941"/>
    <mergeCell ref="B939:B941"/>
    <mergeCell ref="C939:C941"/>
    <mergeCell ref="D939:D941"/>
    <mergeCell ref="E939:F939"/>
    <mergeCell ref="F919:F920"/>
    <mergeCell ref="G919:G920"/>
    <mergeCell ref="H919:H920"/>
    <mergeCell ref="A924:D924"/>
    <mergeCell ref="A928:A935"/>
    <mergeCell ref="B928:B935"/>
    <mergeCell ref="A916:A917"/>
    <mergeCell ref="B916:B917"/>
    <mergeCell ref="A919:A920"/>
    <mergeCell ref="B919:B920"/>
    <mergeCell ref="D919:D920"/>
    <mergeCell ref="E919:E920"/>
    <mergeCell ref="H904:H905"/>
    <mergeCell ref="A909:D909"/>
    <mergeCell ref="A912:A915"/>
    <mergeCell ref="B912:B915"/>
    <mergeCell ref="C912:C915"/>
    <mergeCell ref="D912:D915"/>
    <mergeCell ref="E912:H912"/>
    <mergeCell ref="E913:F913"/>
    <mergeCell ref="G913:H913"/>
    <mergeCell ref="E914:H914"/>
    <mergeCell ref="E897:H897"/>
    <mergeCell ref="E898:F898"/>
    <mergeCell ref="G898:H898"/>
    <mergeCell ref="E899:G899"/>
    <mergeCell ref="A901:A908"/>
    <mergeCell ref="B901:B908"/>
    <mergeCell ref="D904:D905"/>
    <mergeCell ref="E904:E905"/>
    <mergeCell ref="F904:F905"/>
    <mergeCell ref="G904:G905"/>
    <mergeCell ref="A879:D879"/>
    <mergeCell ref="A887:A892"/>
    <mergeCell ref="B887:B892"/>
    <mergeCell ref="A893:D893"/>
    <mergeCell ref="A897:A900"/>
    <mergeCell ref="B897:B900"/>
    <mergeCell ref="C897:C900"/>
    <mergeCell ref="D897:D900"/>
    <mergeCell ref="E869:F869"/>
    <mergeCell ref="A871:A872"/>
    <mergeCell ref="B871:B872"/>
    <mergeCell ref="A874:A875"/>
    <mergeCell ref="B874:B875"/>
    <mergeCell ref="D874:D875"/>
    <mergeCell ref="E874:E875"/>
    <mergeCell ref="F874:F875"/>
    <mergeCell ref="A853:A856"/>
    <mergeCell ref="B853:B856"/>
    <mergeCell ref="A860:A862"/>
    <mergeCell ref="A863:D863"/>
    <mergeCell ref="A869:A870"/>
    <mergeCell ref="B869:B870"/>
    <mergeCell ref="C869:C870"/>
    <mergeCell ref="D869:D870"/>
    <mergeCell ref="E828:F828"/>
    <mergeCell ref="A830:A837"/>
    <mergeCell ref="A838:D838"/>
    <mergeCell ref="A842:A848"/>
    <mergeCell ref="B842:B848"/>
    <mergeCell ref="A849:D849"/>
    <mergeCell ref="A818:A820"/>
    <mergeCell ref="B818:B820"/>
    <mergeCell ref="A821:A823"/>
    <mergeCell ref="B821:B823"/>
    <mergeCell ref="A824:D824"/>
    <mergeCell ref="A828:A829"/>
    <mergeCell ref="B828:B829"/>
    <mergeCell ref="C828:C829"/>
    <mergeCell ref="D828:D829"/>
    <mergeCell ref="E810:H810"/>
    <mergeCell ref="I810:I813"/>
    <mergeCell ref="E811:F811"/>
    <mergeCell ref="G811:H811"/>
    <mergeCell ref="E812:H812"/>
    <mergeCell ref="A814:A817"/>
    <mergeCell ref="B814:B817"/>
    <mergeCell ref="A794:D794"/>
    <mergeCell ref="A798:A804"/>
    <mergeCell ref="A805:D805"/>
    <mergeCell ref="A810:A813"/>
    <mergeCell ref="B810:B813"/>
    <mergeCell ref="C810:C813"/>
    <mergeCell ref="D810:D813"/>
    <mergeCell ref="A769:A774"/>
    <mergeCell ref="B769:B774"/>
    <mergeCell ref="A775:A779"/>
    <mergeCell ref="B775:B779"/>
    <mergeCell ref="A780:D780"/>
    <mergeCell ref="A784:A793"/>
    <mergeCell ref="H756:H757"/>
    <mergeCell ref="A764:D764"/>
    <mergeCell ref="A767:A768"/>
    <mergeCell ref="B767:B768"/>
    <mergeCell ref="C767:C768"/>
    <mergeCell ref="D767:D768"/>
    <mergeCell ref="E767:F767"/>
    <mergeCell ref="G767:H767"/>
    <mergeCell ref="A753:A763"/>
    <mergeCell ref="B753:B763"/>
    <mergeCell ref="D756:D757"/>
    <mergeCell ref="E756:E757"/>
    <mergeCell ref="F756:F757"/>
    <mergeCell ref="G756:G757"/>
    <mergeCell ref="F740:F741"/>
    <mergeCell ref="G740:G741"/>
    <mergeCell ref="H740:H741"/>
    <mergeCell ref="A748:D748"/>
    <mergeCell ref="A751:A752"/>
    <mergeCell ref="B751:B752"/>
    <mergeCell ref="C751:C752"/>
    <mergeCell ref="D751:D752"/>
    <mergeCell ref="E751:H751"/>
    <mergeCell ref="A737:A738"/>
    <mergeCell ref="B737:B738"/>
    <mergeCell ref="A740:A741"/>
    <mergeCell ref="B740:B741"/>
    <mergeCell ref="D740:D741"/>
    <mergeCell ref="E740:E741"/>
    <mergeCell ref="F724:F725"/>
    <mergeCell ref="G724:G725"/>
    <mergeCell ref="H724:H725"/>
    <mergeCell ref="A732:D732"/>
    <mergeCell ref="A734:A736"/>
    <mergeCell ref="B734:B736"/>
    <mergeCell ref="C734:C736"/>
    <mergeCell ref="D734:D736"/>
    <mergeCell ref="E734:H734"/>
    <mergeCell ref="E735:H735"/>
    <mergeCell ref="A721:A722"/>
    <mergeCell ref="B721:B722"/>
    <mergeCell ref="A724:A725"/>
    <mergeCell ref="B724:B725"/>
    <mergeCell ref="D724:D725"/>
    <mergeCell ref="E724:E725"/>
    <mergeCell ref="H707:H708"/>
    <mergeCell ref="A715:D715"/>
    <mergeCell ref="A718:A720"/>
    <mergeCell ref="B718:B720"/>
    <mergeCell ref="C718:C720"/>
    <mergeCell ref="D718:D720"/>
    <mergeCell ref="E718:H718"/>
    <mergeCell ref="E719:H719"/>
    <mergeCell ref="A704:A714"/>
    <mergeCell ref="B704:B714"/>
    <mergeCell ref="D707:D708"/>
    <mergeCell ref="E707:E708"/>
    <mergeCell ref="F707:F708"/>
    <mergeCell ref="G707:G708"/>
    <mergeCell ref="H691:H692"/>
    <mergeCell ref="A699:D699"/>
    <mergeCell ref="A701:A703"/>
    <mergeCell ref="B701:B703"/>
    <mergeCell ref="C701:C703"/>
    <mergeCell ref="D701:D703"/>
    <mergeCell ref="E701:H701"/>
    <mergeCell ref="E702:H702"/>
    <mergeCell ref="A688:A698"/>
    <mergeCell ref="B688:B698"/>
    <mergeCell ref="D691:D692"/>
    <mergeCell ref="E691:E692"/>
    <mergeCell ref="F691:F692"/>
    <mergeCell ref="G691:G692"/>
    <mergeCell ref="A681:D681"/>
    <mergeCell ref="A685:A687"/>
    <mergeCell ref="B685:B687"/>
    <mergeCell ref="C685:C687"/>
    <mergeCell ref="D685:D687"/>
    <mergeCell ref="E685:H685"/>
    <mergeCell ref="E686:H686"/>
    <mergeCell ref="F664:F665"/>
    <mergeCell ref="G664:G665"/>
    <mergeCell ref="A668:D668"/>
    <mergeCell ref="A673:A675"/>
    <mergeCell ref="B673:B675"/>
    <mergeCell ref="A676:A680"/>
    <mergeCell ref="B676:B680"/>
    <mergeCell ref="A661:A662"/>
    <mergeCell ref="B661:B662"/>
    <mergeCell ref="A664:A665"/>
    <mergeCell ref="B664:B665"/>
    <mergeCell ref="D664:D665"/>
    <mergeCell ref="E664:E665"/>
    <mergeCell ref="A659:A660"/>
    <mergeCell ref="B659:B660"/>
    <mergeCell ref="C659:C660"/>
    <mergeCell ref="D659:D660"/>
    <mergeCell ref="E659:E660"/>
    <mergeCell ref="F659:G659"/>
    <mergeCell ref="E624:F624"/>
    <mergeCell ref="A626:A634"/>
    <mergeCell ref="A635:D635"/>
    <mergeCell ref="A641:A650"/>
    <mergeCell ref="B641:B650"/>
    <mergeCell ref="A651:D651"/>
    <mergeCell ref="A613:A619"/>
    <mergeCell ref="B613:B619"/>
    <mergeCell ref="D616:D617"/>
    <mergeCell ref="E616:E617"/>
    <mergeCell ref="A620:D620"/>
    <mergeCell ref="A623:A625"/>
    <mergeCell ref="B623:B625"/>
    <mergeCell ref="C623:C625"/>
    <mergeCell ref="D623:D625"/>
    <mergeCell ref="E623:F623"/>
    <mergeCell ref="E593:E594"/>
    <mergeCell ref="F593:F594"/>
    <mergeCell ref="A598:D598"/>
    <mergeCell ref="A602:A608"/>
    <mergeCell ref="B602:B608"/>
    <mergeCell ref="D605:D606"/>
    <mergeCell ref="E605:E606"/>
    <mergeCell ref="A567:A577"/>
    <mergeCell ref="B567:B577"/>
    <mergeCell ref="A578:D578"/>
    <mergeCell ref="A586:D586"/>
    <mergeCell ref="A590:A597"/>
    <mergeCell ref="B590:B597"/>
    <mergeCell ref="D593:D594"/>
    <mergeCell ref="A560:D560"/>
    <mergeCell ref="A565:A566"/>
    <mergeCell ref="B565:B566"/>
    <mergeCell ref="C565:C566"/>
    <mergeCell ref="D565:D566"/>
    <mergeCell ref="E565:F565"/>
    <mergeCell ref="A535:D535"/>
    <mergeCell ref="A539:A548"/>
    <mergeCell ref="B539:B548"/>
    <mergeCell ref="A549:D549"/>
    <mergeCell ref="A553:A559"/>
    <mergeCell ref="B553:B559"/>
    <mergeCell ref="A531:A534"/>
    <mergeCell ref="B531:B534"/>
    <mergeCell ref="D531:D532"/>
    <mergeCell ref="E531:E532"/>
    <mergeCell ref="F531:F532"/>
    <mergeCell ref="G531:G532"/>
    <mergeCell ref="A526:A527"/>
    <mergeCell ref="B526:B527"/>
    <mergeCell ref="C526:C527"/>
    <mergeCell ref="D526:D527"/>
    <mergeCell ref="A528:A530"/>
    <mergeCell ref="B528:B530"/>
    <mergeCell ref="A514:A521"/>
    <mergeCell ref="B514:B521"/>
    <mergeCell ref="D517:D518"/>
    <mergeCell ref="E517:E518"/>
    <mergeCell ref="F517:F518"/>
    <mergeCell ref="A522:D522"/>
    <mergeCell ref="G496:H496"/>
    <mergeCell ref="A498:A501"/>
    <mergeCell ref="B498:B501"/>
    <mergeCell ref="A502:A509"/>
    <mergeCell ref="B502:B509"/>
    <mergeCell ref="A510:D510"/>
    <mergeCell ref="A492:D492"/>
    <mergeCell ref="A496:A497"/>
    <mergeCell ref="B496:B497"/>
    <mergeCell ref="C496:C497"/>
    <mergeCell ref="D496:D497"/>
    <mergeCell ref="E496:F496"/>
    <mergeCell ref="H482:H484"/>
    <mergeCell ref="E483:G483"/>
    <mergeCell ref="A485:A488"/>
    <mergeCell ref="B485:B488"/>
    <mergeCell ref="A489:A491"/>
    <mergeCell ref="B489:B491"/>
    <mergeCell ref="A478:D478"/>
    <mergeCell ref="A482:A484"/>
    <mergeCell ref="B482:B484"/>
    <mergeCell ref="C482:C484"/>
    <mergeCell ref="D482:D484"/>
    <mergeCell ref="E482:G482"/>
    <mergeCell ref="A464:A465"/>
    <mergeCell ref="B464:B465"/>
    <mergeCell ref="A466:D466"/>
    <mergeCell ref="A471:A472"/>
    <mergeCell ref="B471:B472"/>
    <mergeCell ref="A473:A477"/>
    <mergeCell ref="B473:B477"/>
    <mergeCell ref="F456:F457"/>
    <mergeCell ref="G456:H456"/>
    <mergeCell ref="A458:A459"/>
    <mergeCell ref="B458:B459"/>
    <mergeCell ref="A460:A463"/>
    <mergeCell ref="B460:B463"/>
    <mergeCell ref="H435:H436"/>
    <mergeCell ref="A440:D440"/>
    <mergeCell ref="A444:A450"/>
    <mergeCell ref="B444:B450"/>
    <mergeCell ref="A451:D451"/>
    <mergeCell ref="A456:A457"/>
    <mergeCell ref="B456:B457"/>
    <mergeCell ref="C456:C457"/>
    <mergeCell ref="D456:D457"/>
    <mergeCell ref="E456:E457"/>
    <mergeCell ref="A435:A436"/>
    <mergeCell ref="B435:B436"/>
    <mergeCell ref="D435:D436"/>
    <mergeCell ref="E435:E436"/>
    <mergeCell ref="F435:F436"/>
    <mergeCell ref="G435:G436"/>
    <mergeCell ref="H420:H421"/>
    <mergeCell ref="A425:D425"/>
    <mergeCell ref="A428:A431"/>
    <mergeCell ref="B428:B431"/>
    <mergeCell ref="C428:C431"/>
    <mergeCell ref="D428:D431"/>
    <mergeCell ref="E428:H428"/>
    <mergeCell ref="E429:F429"/>
    <mergeCell ref="G429:H429"/>
    <mergeCell ref="E430:H430"/>
    <mergeCell ref="A417:A424"/>
    <mergeCell ref="B417:B424"/>
    <mergeCell ref="D420:D421"/>
    <mergeCell ref="E420:E421"/>
    <mergeCell ref="F420:F421"/>
    <mergeCell ref="G420:G421"/>
    <mergeCell ref="A374:A375"/>
    <mergeCell ref="B374:B375"/>
    <mergeCell ref="C374:C375"/>
    <mergeCell ref="D374:D375"/>
    <mergeCell ref="E374:F374"/>
    <mergeCell ref="A382:D382"/>
    <mergeCell ref="A413:A416"/>
    <mergeCell ref="B413:B416"/>
    <mergeCell ref="C413:C416"/>
    <mergeCell ref="D413:D416"/>
    <mergeCell ref="E413:H413"/>
    <mergeCell ref="E414:F414"/>
    <mergeCell ref="G414:H414"/>
    <mergeCell ref="E415:H415"/>
    <mergeCell ref="A402:A403"/>
    <mergeCell ref="B402:B403"/>
    <mergeCell ref="D402:D403"/>
    <mergeCell ref="E402:E403"/>
    <mergeCell ref="F402:F403"/>
    <mergeCell ref="A407:D407"/>
    <mergeCell ref="A385:A386"/>
    <mergeCell ref="B385:B386"/>
    <mergeCell ref="C385:C386"/>
    <mergeCell ref="D385:D386"/>
    <mergeCell ref="E385:F385"/>
    <mergeCell ref="A394:D394"/>
  </mergeCells>
  <hyperlinks>
    <hyperlink ref="A4" location="THUYẾT_MINH_VÀ_HƯỚNG_DẪN_ÁP_DỤNG" display="THUYẾT MINH VÀ HƯỚNG DẪN ÁP DỤNG:"/>
    <hyperlink ref="A5" location="AF.10000__ĐỔ_BÊ_TÔNG_BẰNG_THỦ_CÔNG__VỮA_BÊ_TÔNG_SẢN_XUẤT_BẰNG_MÁY_TRỘN" display="AF.10000  ĐỔ BÊ TÔNG BẰNG THỦ CÔNG (VỮA BÊ TÔNG SẢN XUẤT BẰNG MÁY TRỘN)"/>
    <hyperlink ref="A6:I6" location="AF.11000__BÊ_TÔNG_LÓT_MÓNG__MÓNG__NỀN__BỆ_MÁY" display="AF.11000  BÊ TÔNG LÓT MÓNG, MÓNG, NỀN, BỆ MÁY"/>
    <hyperlink ref="A11:I11" location="AF.12000__BÊ_TÔNG_TƯỜNG__CỘT" display="AF.12000  BÊ TÔNG TƯỜNG, CỘT"/>
    <hyperlink ref="A18:I18" location="AF.13100__BÊ_TÔNG_GIẾNG_NƯỚC__GIẾNG_CÁP" display="AF.13100  BÊ TÔNG GIẾNG NƯỚC, GIẾNG CÁP"/>
    <hyperlink ref="A19:I19" location="AF.13200__BÊ_TÔNG_MƯƠNG_CÁP__RÃNH_NƯỚC" display="AF.13200  BÊ TÔNG MƯƠNG CÁP, RÃNH NƯỚC"/>
    <hyperlink ref="A20:I20" location="AF.13300__BÊ_TÔNG_ỐNG_XI_PHÔNG__ỐNG_PHUN__ỐNG_BUY" display="AF.13300  BÊ TÔNG ỐNG XI PHÔNG, ỐNG PHUN, ỐNG BUY"/>
    <hyperlink ref="A21:I21" location="AF.13400__BÊ_TÔNG_ỐNG_CỐNG" display="AF.13400  BÊ TÔNG ỐNG CỐNG"/>
    <hyperlink ref="A22:I22" location="AF.14100__BÊ_TÔNG_MÓNG_MỐ__TRỤ_CẦU" display="AF.14100  BÊ TÔNG MÓNG MỐ, TRỤ CẦU"/>
    <hyperlink ref="A23:I23" location="AF.14200__BÊ_TÔNG_MŨ_MỐ__MŨ_TRỤ_CẦU" display="AF.14200  BÊ TÔNG MŨ MỐ, MŨ TRỤ CẦU"/>
    <hyperlink ref="A24:I24" location="AF.14300__BÊ_TÔNG_MẶT_CẦU__LAN_CAN__GỜ_CHẮN" display="AF.14300  BÊ TÔNG MẶT CẦU, LAN CAN, GỜ CHẮN"/>
    <hyperlink ref="A25:I25" location="AF.15110__BÊ_TÔNG_BUỒNG_XOẮN__ỐNG_HÚT" display="AF.15110  BÊ TÔNG BUỒNG XOẮN, ỐNG HÚT"/>
    <hyperlink ref="A26:I26" location="AF.15120__BÊ_TÔNG_CẦU_MÁNG_THƯỜNG" display="AF.15120  BÊ TÔNG CẦU MÁNG THƯỜNG"/>
    <hyperlink ref="A27:I27" location="AF.15130__BÊ_TÔNG_CẦU_MÁNG_VỎ_MỎNG" display="AF.15130  BÊ TÔNG CẦU MÁNG VỎ MỎNG"/>
    <hyperlink ref="A28:I28" location="AF.15200__BÊ_TÔNG_CẦU_CẢNG" display="AF.15200  BÊ TÔNG CẦU CẢNG"/>
    <hyperlink ref="A29:I29" location="AF.15300__BÊ_TÔNG_MÁI_BỜ_KÊNH_MƯƠNG_DÀY_≤_20CM" display="AF.15300  BÊ TÔNG MÁI BỜ KÊNH MƯƠNG DÀY ≤ 20CM"/>
    <hyperlink ref="A30:I30" location="AF.15400__BÊ_TÔNG_MẶT_ĐƯỜNG" display="AF.15400  BÊ TÔNG MẶT ĐƯỜNG"/>
    <hyperlink ref="A31:I31" location="AF.15500__BÊ_TÔNG_GẠCH_VỠ" display="AF.15500  BÊ TÔNG GẠCH VỠ"/>
    <hyperlink ref="A32:I32" location="AF.16000_BÊ_TÔNG_BỂ_CHỨA" display="AF.16000 BÊ TÔNG BỂ CHỨA"/>
    <hyperlink ref="A33:I33" location="AF.17100__BÊ_TÔNG_MÁNG_THU_NƯỚC_HÌNH_CHỮ_V__HÌNH_BÁN_NGUYỆT_VÀ_ĐA_GIÁC" display="AF.17100  BÊ TÔNG MÁNG THU NƯỚC HÌNH CHỮ V, HÌNH BÁN NGUYỆT VÀ ĐA GIÁC"/>
    <hyperlink ref="A34:I34" location="AF.17200__BÊ_TÔNG_HỐ_VAN__HỐ_GA" display="AF.17200  BÊ TÔNG HỐ VAN, HỐ GA"/>
    <hyperlink ref="A35:I35" location="AF.17400__BÊ_TÔNG_THÁP_ĐÈN_TRÊN_ĐẢO" display="AF.17400  BÊ TÔNG THÁP ĐÈN TRÊN ĐẢO"/>
    <hyperlink ref="A36:I36" location="AF.18100__BÊ_TÔNG_MÁI_TALUY_ĐƯỜNG_BẰNG_PHƯƠNG_PHÁP_PHUN_KHÔ" display="AF.18100  BÊ TÔNG MÁI TALUY ĐƯỜNG BẰNG PHƯƠNG PHÁP PHUN KHÔ"/>
    <hyperlink ref="A37:I37" location="ĐỔ_BÊ_TÔNG_BẰNG_MÁY__VỮA_BÊ_TÔNG_TRỘN_TẠI_TRẠM_TRỘN_HIỆN_TRƯỜNG_HOẶC_VỮA_BÊ_TÔNG_THƯƠNG_PHẨM" display="ĐỔ BÊ TÔNG BẰNG MÁY (VỮA BÊ TÔNG TRỘN TẠI TRẠM TRỘN HIỆN TRƯỜNG HOẶC VỮA BÊ TÔNG THƯƠNG PHẨM)"/>
    <hyperlink ref="A38:I38" location="AF.20000__ĐỔ_BẰNG_CẦN_CẨU" display="AF.20000  ĐỔ BẰNG CẦN CẨU"/>
    <hyperlink ref="A39:I39" location="AF.21100__BÊ_TÔNG_LÓT_MÓNG" display="AF.21100  BÊ TÔNG LÓT MÓNG"/>
    <hyperlink ref="A40:I40" location="AF.21200__BÊ_TÔNG_MÓNG" display="AF.21200  BÊ TÔNG MÓNG"/>
    <hyperlink ref="A41:I41" location="AF.21300__BÊ_TÔNG_NỀN" display="AF.21300  BÊ TÔNG NỀN"/>
    <hyperlink ref="A42:I42" location="AF.21400__BÊ_TÔNG_BỆ_MÁY" display="AF.21400  BÊ TÔNG BỆ MÁY"/>
    <hyperlink ref="A43:I43" location="AF.22000__BÊ_TÔNG_TƯỜNG__CỘT" display="AF.22000  BÊ TÔNG TƯỜNG, CỘT"/>
    <hyperlink ref="A47:I47" location="AF.23000__BÊ_TÔNG_MÓNG__MỐ__TRỤ__MŨ_MỐ__MŨ_TRỤ_CẦU" display="AF.23000  BÊ TÔNG MÓNG, MỐ, TRỤ, MŨ MỐ, MŨ TRỤ CẦU"/>
    <hyperlink ref="A48:I48" location="AF.24100__BÊ_TÔNG_CẦU_CẢNG" display="AF.24100  BÊ TÔNG CẦU CẢNG"/>
    <hyperlink ref="A49:I49" location="AF.24200__BÊ_TÔNG_MÁI_BỜ_KÊNH_MƯƠNG" display="AF.24200  BÊ TÔNG MÁI BỜ KÊNH MƯƠNG"/>
    <hyperlink ref="A50:I50" location="AF.25000__BÊ_TÔNG_CỌC_NHỒI__CỌC_BARRETTE" display="AF.25000  BÊ TÔNG CỌC NHỒI, CỌC BARRETTE"/>
    <hyperlink ref="A51:I51" location="AF.26100__BÊ_TÔNG_BỂ_CHỨA" display="AF.26100  BÊ TÔNG BỂ CHỨA"/>
    <hyperlink ref="A52:I52" location="AF.26200__BÊ_TÔNG_MÁNG_THU_NƯỚC_HÌNH_CHỮ_V__HÌNH_BÁN_NGUYỆT_VÀ_ĐA_GIÁC" display="AF.26200  BÊ TÔNG MÁNG THU NƯỚC HÌNH CHỮ V, HÌNH BÁN NGUYỆT VÀ ĐA GIÁC"/>
    <hyperlink ref="A53:I53" location="AF.27000__BÊ_TÔNG_TRƯỢT_LỒNG_THANG_MÁY__SILÔ__ỐNG_KHÓI" display="AF.27000  BÊ TÔNG TRƯỢT LỒNG THANG MÁY, SILÔ, ỐNG KHÓI"/>
    <hyperlink ref="A54:I54" location="AF.30000__ĐỔ_BẰNG_MÁY_BƠM_BÊ_TÔNG" display="AF.30000  ĐỔ BẰNG MÁY BƠM BÊ TÔNG"/>
    <hyperlink ref="A55:I55" location="AF.31100__BÊ_TÔNG_MÓNG" display="AF.31100  BÊ TÔNG MÓNG"/>
    <hyperlink ref="A56:I56" location="AF.31200__BÊ_TÔNG_NỀN" display="AF.31200  BÊ TÔNG NỀN"/>
    <hyperlink ref="A57:I57" location="AF.31200__BÊ_TÔNG_BỆ_MÁY" display="AF.31200  BÊ TÔNG BỆ MÁY"/>
    <hyperlink ref="A58:I58" location="AF.32000__BÊ_TÔNG_TƯỜNG__CỘT" display="AF.32000  BÊ TÔNG TƯỜNG, CỘT"/>
    <hyperlink ref="A62:I62" location="AF.33000__BÊ_TÔNG_MÓNG__MỐ__TRỤ__MŨ_MỐ__MŨ_TRỤ_CẦU" display="AF.33000  BÊ TÔNG MÓNG, MỐ, TRỤ, MŨ MỐ, MŨ TRỤ CẦU,"/>
    <hyperlink ref="A65:I65" location="AF.34100__BÊ_TÔNG_CẦU_CẢNG" display="AF.34100  BÊ TÔNG CẦU CẢNG"/>
    <hyperlink ref="A66:I66" location="AF.34200__BÊ_TÔNG_MÁI_BỜ_KÊNH_MƯƠNG" display="AF.34200  BÊ TÔNG MÁI BỜ KÊNH MƯƠNG"/>
    <hyperlink ref="A67:I67" location="AF.35000__BÊ_TÔNG_CỌC_NHỒI__CỌC_TƯỜNG_BARRETTE" display="AF.35000  BÊ TÔNG CỌC NHỒI, CỌC TƯỜNG BARRETTE"/>
    <hyperlink ref="A68:I68" location="AF.36000__CÔNG_TÁC_ĐỔ_BÊ_TÔNG_TRONG_HẦM" display="AF.36000  CÔNG TÁC ĐỔ BÊ TÔNG TRONG HẦM"/>
    <hyperlink ref="A79:I79" location="AF.37100__BỊT_ĐÁY_TRONG_KHUNG_VÂY_BẰNG_VỮA_BÊ_TÔNG" display="AF.37100  BỊT ĐÁY TRONG KHUNG VÂY BẰNG VỮA BÊ TÔNG"/>
    <hyperlink ref="A80:I80" location="AF.37200__BỊT_ĐÁY_TRONG_KHUNG_VÂY_BẰNG_VỮA_XI_MĂNG_ĐỘN_ĐÁ_HỘC" display="AF.37200  BỊT ĐÁY TRONG KHUNG VÂY BẰNG VỮA XI MĂNG ĐỘN ĐÁ HỘC"/>
    <hyperlink ref="A81:I81" location="AF.37300__BÊ_TÔNG_ĐƯỜNG_CẤT_HẠ_CÁNH__ĐƯỜNG_LĂN__SÂN_ĐỖ__ĐỔ_BẰNG_MÁY_RẢI_BÊ_TÔNG_SP500" display="AF.37300  BÊ TÔNG ĐƯỜNG CẤT HẠ CÁNH, ĐƯỜNG LĂN, SÂN ĐỖ, ĐỔ BẰNG MÁY RẢI BÊ TÔNG SP500"/>
    <hyperlink ref="A82:I82" location="AF.37400__BƠM_VỮA_XI_MĂNG_TRONG_ỐNG_LUỒN_CÁP" display="AF.37400  BƠM VỮA XI MĂNG TRONG ỐNG LUỒN CÁP"/>
    <hyperlink ref="A83:I83" location="AF.37710__BÊ_TÔNG_LẤP_ĐẦY_PHỄU_NHỰA_MÓNG_TOP_BASE" display="AF.37710  BÊ TÔNG LẤP ĐẦY PHỄU NHỰA MÓNG TOP-BASE "/>
    <hyperlink ref="A84:I84" location="AF.38200__BÊ_TÔNG_MẶT_ĐƯỜNG_ĐỔ_BẰNG_MÁY_RẢI_BÊ_TÔNG_SP500" display="AF.38200  BÊ TÔNG MẶT ĐƯỜNG ĐỔ BẰNG MÁY RẢI BÊ TÔNG SP500 "/>
    <hyperlink ref="A85:I85" location="AF.39110__BÊ_TÔNG_ĐẦM_LĂN__RCC__MẶT_ĐƯỜNG" display="AF.39110  BÊ TÔNG ĐẦM LĂN (RCC) MẶT ĐƯỜNG "/>
    <hyperlink ref="A86:I86" location="AF.40000__CÔNG_TÁC_BÊ_TÔNG_THỦY_CÔNG" display="AF.40000  CÔNG TÁC BÊ TÔNG THỦY CÔNG"/>
    <hyperlink ref="A87:I87" location="AF.41000__CÔNG_TÁC_BÊ_TÔNG_THỦY_CÔNG_ĐỔ_BẰNG_CẦN_CẨU_16_TẤN" display="AF.41000  CÔNG TÁC BÊ TÔNG THỦY CÔNG ĐỔ BẰNG CẦN CẨU 16 TẤN"/>
    <hyperlink ref="A108:I108" location="AF.42000__CÔNG_TÁC_BÊ_TÔNG_THỦY_CÔNG_ĐỔ_BẰNG_CẦN_CẨU_25_TẤN" display="AF.42000  CÔNG TÁC BÊ TÔNG THỦY CÔNG ĐỔ BẰNG CẦN CẨU 25 TẤN"/>
    <hyperlink ref="A129:I129" location="AF.43000__CÔNG_TÁC_BÊ_TÔNG_THỦY_CÔNG_ĐỔ_BẰNG_CẦN_CẨU_40_TẤN" display="AF.43000  CÔNG TÁC BÊ TÔNG THỦY CÔNG ĐỔ BẰNG CẦN CẨU 40 TẤN"/>
    <hyperlink ref="A150:I150" location="AF.44000__CÔNG_TÁC_BÊ_TÔNG_THỦY_CÔNG_ĐỔ_BẰNG_MÁY_BƠM" display="AF.44000  CÔNG TÁC BÊ TÔNG THỦY CÔNG ĐỔ BẰNG MÁY BƠM"/>
    <hyperlink ref="A169:I169" location="AF.51100__SẢN_XUẤT_VỮA_BÊ_TÔNG_BẰNG_TRẠM_TRỘN_TẠI_HIỆN_TRƯỜNG" display="AF.51100  SẢN XUẤT VỮA BÊ TÔNG BẰNG TRẠM TRỘN TẠI HIỆN TRƯỜNG"/>
    <hyperlink ref="A170:I170" location="AF.51200__SẢN_XUẤT_VỮA_BÊ_TÔNG_ĐẦM_LĂN__RCC__BẰNG_TRẠM_TRỘN" display="AF.51200  SẢN XUẤT VỮA BÊ TÔNG ĐẦM LĂN (RCC) BẰNG TRẠM TRỘN"/>
    <hyperlink ref="A171:I171" location="AF.52100__VẬN_CHUYỂN_VỮA_BÊ_TÔNG_BẰNG_Ô_TÔ_CHUYỂN_TRỘN" display="AF.52100  VẬN CHUYỂN VỮA BÊ TÔNG BẰNG Ô TÔ CHUYỂN TRỘN"/>
    <hyperlink ref="A172:I172" location="AF._52400__VẬN_CHUYỂN_VỮA_BÊ_TÔNG_ĐỂ_ĐỔ_BÊ_TÔNG_TRONG_HẦM_BẰNG_Ô_TÔ_CHUYỂN_TRỘN" display="AF. 52400  VẬN CHUYỂN VỮA BÊ TÔNG ĐỂ ĐỔ BÊ TÔNG TRONG HẦM BẰNG Ô TÔ CHUYỂN TRỘN"/>
    <hyperlink ref="A173:I173" location="AF.52500__VẬN_CHUYỂN_VỮA_BÊ_TÔNG_ĐẦM_LĂN__RCC__BẰNG_ÔTÔ_TỰ_ĐỔ" display="AF.52500  VẬN CHUYỂN VỮA BÊ TÔNG ĐẦM LĂN (RCC) BẰNG ÔTÔ TỰ ĐỔ"/>
    <hyperlink ref="A174:I174" location="AF.60000__CÔNG_TÁC_GIA_CÔNG__LẮP_DỰNG_CỐT_THÉP" display="AF.60000  CÔNG TÁC GIA CÔNG, LẮP DỰNG CỐT THÉP"/>
    <hyperlink ref="A175:I175" location="AF.61100__CỐT_THÉP_MÓNG" display="AF.61100  CỐT THÉP MÓNG"/>
    <hyperlink ref="A176:I176" location="AF.61200__CỐT_THÉP_BỆ_MÁY" display="AF.61200  CỐT THÉP BỆ MÁY"/>
    <hyperlink ref="A177:I177" location="AF.61300__CỐT_THÉP_TƯỜNG" display="AF.61300  CỐT THÉP TƯỜNG"/>
    <hyperlink ref="A178:I178" location="AF.61400__CỐT_THÉP_CỘT__TRỤ" display="AF.61400  CỐT THÉP CỘT, TRỤ"/>
    <hyperlink ref="A179:I179" location="AF.61500__CỐT_THÉP_XÀ_DẦM__GIẰNG" display="AF.61500  CỐT THÉP XÀ DẦM, GIẰNG"/>
    <hyperlink ref="A180:I180" location="AF.61600__CỐT_THÉP_LANH_TÔ_LIỀN_MÁI_HẮT__MÁNG_NƯỚC" display="AF.61600  CỐT THÉP LANH TÔ LIỀN MÁI HẮT, MÁNG NƯỚC"/>
    <hyperlink ref="A181:I181" location="AF.61700__CỐT_THÉP_SÀN_MÁI" display="AF.61700  CỐT THÉP SÀN MÁI"/>
    <hyperlink ref="A182:I182" location="AF.61800__CỐT_THÉP_CẦU_THANG" display="AF.61800  CỐT THÉP CẦU THANG"/>
    <hyperlink ref="A183:I183" location="AF.61900__CỐT_THÉP_THÁP_ĐÈN_TRÊN_ĐẢO" display="AF.61900  CỐT THÉP THÁP ĐÈN TRÊN ĐẢO"/>
    <hyperlink ref="A184:I184" location="AF.62000__GIA_CÔNG__LẮP_DỰNG_CỐT_THÉP_LỒNG_THANG_MÁY__SILÔ__ỐNG_KHÓI_THI_CÔNG_THEO_PHƯƠNG_PHÁP_VÁN_KHUÔN_TRƯỢT" display="AF.62000  GIA CÔNG, LẮP DỰNG CỐT THÉP LỒNG THANG MÁY, SILÔ, ỐNG KHÓI THI CÔNG THEO PHƯƠNG PHÁP VÁN KHUÔN TRƯỢT"/>
    <hyperlink ref="A188:I188" location="AF.63100__CỐT_THÉP_GIẾNG_NƯỚC__GIẾNG_CÁP" display="AF.63100  CỐT THÉP GIẾNG NƯỚC, GIẾNG CÁP"/>
    <hyperlink ref="A189:I189" location="AF.63200__CỐT_THÉP_MƯƠNG_CÁP__RÃNH_NƯỚC" display="AF.63200  CỐT THÉP MƯƠNG CÁP, RÃNH NƯỚC"/>
    <hyperlink ref="A190:I190" location="AF.63300__CỐT_THÉP_ỐNG_CỐNG__ỐNG_BUY__ỐNG_XI_PHÔNG__ỐNG_XOẮN" display="AF.63300  CỐT THÉP ỐNG CỐNG, ỐNG BUY, ỐNG XI PHÔNG, ỐNG XOẮN"/>
    <hyperlink ref="A191:I191" location="AR64100__CỐT_THÉP_CẦU_MÁNG_THƯỜNG" display="AR64100  CỐT THÉP CẦU MÁNG THƯỜNG"/>
    <hyperlink ref="A192:I192" location="AF.64200__CỐT_THÉP_CẦU_MÁNG_VỎ_MỎNG" display="AF.64200  CỐT THÉP CẦU MÁNG VỎ MỎNG"/>
    <hyperlink ref="A193:I193" location="AF.64300__CỐT_THÉP_TRỤ__MŨ_TRỤ_CẦU_TRÊN_CẠN_BẰNG_CẦN_TRỤC_THÁP" display="AF.64300  CỐT THÉP TRỤ, MŨ TRỤ CẦU TRÊN CẠN BẰNG CẦN TRỤC THÁP"/>
    <hyperlink ref="A194:I194" location="AF.64400__CỐT_THÉP_TRỤ__MŨ_TRỤ_CẦU_DƯỚI_NƯỚC_BẰNG_CẦN_TRỤC_THÁP" display="AF.64400  CỐT THÉP TRỤ, MŨ TRỤ CẦU DƯỚI NƯỚC BẰNG CẦN TRỤC THÁP"/>
    <hyperlink ref="A195:I195" location="AF.65100__CỐT_THÉP_MÓNG__MỐ__TRỤ__MŨ_MỐ__MŨ_TRỤ_CẦU_TRÊN_CẠN_BẰNG_CẦN_CẨU" display="AF.65100  CỐT THÉP MÓNG, MỐ, TRỤ, MŨ MỐ, MŨ TRỤ CẦU TRÊN CẠN BẰNG CẦN CẨU"/>
    <hyperlink ref="A196:I196" location="AF.65200__CỘT_THÉP_MÓNG__MỐ__TRỤ__MŨ_MỐ__MŨ_TRỤ_CẦU_DƯỚI_NƯỚC_BẰNG_CẦN_CẨU" display="AF.65200  CỘT THÉP MÓNG, MỐ, TRỤ, MŨ MỐ, MŨ TRỤ CẦU DƯỚI NƯỚC BẰNG CẦN CẨU"/>
    <hyperlink ref="A197:I197" location="AF.65400__CỐT_THÉP_DẦM_CẦU_ĐỔ_TẠI_CHỖ__TRÊN_CẠN_BẰNG_CẦN_CẨU" display="AF.65400  CỐT THÉP DẦM CẦU ĐỔ TẠI CHỖ, TRÊN CẠN BẰNG CẦN CẨU"/>
    <hyperlink ref="A198:I198" location="AF.65500__CỐT_THÉP_DẦM_CẦU_ĐỔ_TẠI_CHỖ__DƯỚI_NƯỚC_BẰNG_CẦN_CẨU" display="AF.65500  CỐT THÉP DẦM CẦU ĐỔ TẠI CHỖ, DƯỚI NƯỚC BẰNG CẦN CẨU"/>
    <hyperlink ref="A199:I199" location="AF.65600__CỐT_THÉP_DẦM_CẦU_ĐỔ_TẠI_CHỖ__TRÊN_CẠN_BẰNG_CẦN_TRỤC_THÁP" display="AF.65600  CỐT THÉP DẦM CẦU ĐỔ TẠI CHỖ, TRÊN CẠN BẰNG CẦN TRỤC THÁP"/>
    <hyperlink ref="A200:I200" location="AF.65700__CỐT_THÉP_DẦM_CẦU_ĐỔ_TẠI_CHỖ__DƯỚI_NƯỚC_BẰNG_CẦN_TRỤC_THÁP" display="AF.65700  CỐT THÉP DẦM CẦU ĐỔ TẠI CHỖ, DƯỚI NƯỚC BẰNG CẦN TRỤC THÁP"/>
    <hyperlink ref="A202:I202" location="AF.66200__CÁP_THÉP_DỰ_ỨNG_LỰC_DẦM_CẦU_ĐỔ_TẠI_CHỖ__KÉO_SAU" display="AF.66200  CÁP THÉP DỰ ỨNG LỰC DẦM CẦU ĐỔ TẠI CHỖ (KÉO SAU)"/>
    <hyperlink ref="A203:I203" location="AF.66500__CÁP_THÉP_DỰ_ỨNG_LỰC_SILÔ__DẦM__SÀN_NHÀ__KÉO_SAU" display="AF.66500  CÁP THÉP DỰ ỨNG LỰC SILÔ, DẦM, SÀN NHÀ (KÉO SAU)"/>
    <hyperlink ref="A204:I204" location="AF.67100__CỐT_THÉP_CỌC_KHOAN_NHỒI__CỌC__TƯỜNG_BARRTTE_TRÊN_CẠN" display="AF.67100  CỐT THÉP CỌC KHOAN NHỒI, CỌC, TƯỜNG BARRTTE TRÊN CẠN"/>
    <hyperlink ref="A205:I205" location="AF.67200__CỐT_THÉP_CỌC_KHOAN_NHỒI_DƯỚI_NƯỚC" display="AF.67200  CỐT THÉP CỌC KHOAN NHỒI DƯỚI NƯỚC"/>
    <hyperlink ref="A206:I206" location="AF.68100__GIA_CÔNG_CỐT_THÉP_BÊ_TÔNG_HẦM" display="AF.68100  GIA CÔNG CỐT THÉP BÊ TÔNG HẦM"/>
    <hyperlink ref="A207:I207" location="AF.68200__LẮP_DỰNG_CỐT_THÉP_NỀN__TƯỜNG" display="AF.68200  LẮP DỰNG CỐT THÉP NỀN, TƯỜNG"/>
    <hyperlink ref="A208:I208" location="AF.68300__LẮP_DỰNG_CỐT_THÉP_VÒM_HẦM" display="AF.68300  LẮP DỰNG CỐT THÉP VÒM HẦM"/>
    <hyperlink ref="A209:I209" location="AF.68400__LẮP_DỰNG_CỐT_THÉP_TOÀN_TIẾT_DIỆN_HẦM" display="AF.68400  LẮP DỰNG CỐT THÉP TOÀN TIẾT DIỆN HẦM"/>
    <hyperlink ref="A210:I210" location="AF.68500__LẮP_DỰNG_CỐT_THÉP_HẦM_ĐỨNG" display="AF.68500  LẮP DỰNG CỐT THÉP HẦM ĐỨNG"/>
    <hyperlink ref="A211:I211" location="AF.68600__LẮP_DỰNG_CỐT_THÉP_HẦM_NGHIÊNG" display="AF.68600  LẮP DỰNG CỐT THÉP HẦM NGHIÊNG"/>
    <hyperlink ref="A212:I212" location="AF.68700__LẮP_DỰNG_CỐT_THÉP_CỘT_TRONG_HẦM_GIAN_MÁY__GIAN_BIẾN_THẾ" display="AF.68700  LẮP DỰNG CỐT THÉP CỘT TRONG HẦM GIAN MÁY, GIAN BIẾN THẾ"/>
    <hyperlink ref="A213:I213" location="AF.68800__LẮP_DỰNG_CỐT_THÉP_DẦM__SÀN_TRONG_HẦM_GIAN_MÁY__GIAN_BIẾN_THẾ" display="AF.68800  LẮP DỰNG CỐT THÉP DẦM, SÀN TRONG HẦM GIAN MÁY, GIAN BIẾN THẾ"/>
    <hyperlink ref="A214:I214" location="AF.68900__LẮP_DỰNG_CỐT_THÉP_BỆ_ĐỠ_MÁY_PHÁT__BUỒNG_XOẮN__ỐNG_HÚT_TRONG_HẦM" display="AF.68900  LẮP DỰNG CỐT THÉP BỆ ĐỠ MÁY PHÁT, BUỒNG XOẮN, ỐNG HÚT TRONG HẦM"/>
    <hyperlink ref="A215:I215" location="AF.69100__GIA_CÔNG__LẮP_DỰNG_CỐT_THÉP_MẶT_ĐƯỜNG" display="AF.69100  GIA CÔNG, LẮP DỰNG CỐT THÉP MẶT ĐƯỜNG"/>
    <hyperlink ref="A216:I216" location="AF.69200__GIA_CÔNG_THANH_TRUYỀN_LỰC" display="AF.69200  GIA CÔNG THANH TRUYỀN LỰC"/>
    <hyperlink ref="A217:I217" location="AF.70000__GIA_CÔNG__LẮP_DỰNG_CỐT_THÉP_CÔNG_TRÌNH_THỦY_CÔNG" display="AF.70000  GIA CÔNG, LẮP DỰNG CỐT THÉP CÔNG TRÌNH THỦY CÔNG"/>
    <hyperlink ref="A218:I218" location="AF.71000__GIA_CÔNG__LẮP_DỰNG_CỐT_THÉP_BÊ_TÔNG_THỦY_CÔNG_BẰNG_CẦN_CẨU_16_TẤN" display="AF.71000  GIA CÔNG, LẮP DỰNG CỐT THÉP BÊ TÔNG THỦY CÔNG BẰNG CẦN CẨU 16 TẤN"/>
    <hyperlink ref="A231:I231" location="AF.72000__GIA_CÔNG__LẮP_DỰNG_CỐT_THÉP_BÊ_TÔNG_THỦY_CÔNG_BẰNG_CẦN_CẨU_25TẤN" display="AF.72000  GIA CÔNG, LẮP DỰNG CỐT THÉP BÊ TÔNG THỦY CÔNG BẰNG CẦN CẨU 25TẤN"/>
    <hyperlink ref="A244:I244" location="AF.73000__GIA_CÔNG__LẮP_DỰNG_CỐT_THÉP_BÊ_TÔNG_THỦY_CÔNG_BẰNG_CẦN_CẨU_40_TẤN" display="AF.73000  GIA CÔNG, LẮP DỰNG CỐT THÉP BÊ TÔNG THỦY CÔNG BẰNG CẦN CẨU 40 TẤN"/>
    <hyperlink ref="B246" location="AF.73200__CỐT_THÉP_TƯỜNG" display="AF.73200  CỐT THÉP TƯỜNG"/>
    <hyperlink ref="B247" location="AF.73300__CỐT_THÉP_TRỤ_PIN__TRỤ_BIÊN" display="AF.73300  CỐT THÉP TRỤ PIN, TRỤ BIÊN"/>
    <hyperlink ref="B248" location="AF.73400__CỐT_THÉP_MẶT_CONG_ĐẬP_TRÀN__MŨI_PHÓNG" display="AF.73400  CỐT THÉP MẶT CONG ĐẬP TRÀN, MŨI PHÓNG"/>
    <hyperlink ref="B249" location="AF.73500__CỐT_THÉP_DỐC_NƯỚC" display="AF.73500  CỐT THÉP DỐC NƯỚC"/>
    <hyperlink ref="B250" location="AF.73600__CỐT_THÉP_THÁP_ĐIỀU_ÁP" display="AF.73600  CỐT THÉP THÁP ĐIỀU ÁP"/>
    <hyperlink ref="A257:I257" location="AF.80000__CÔNG_TÁC_GIA_CÔNG__LẮP_DỰNG__THÁO_DỠ_VÁN_KHUÔN" display="AF.80000  CÔNG TÁC GIA CÔNG, LẮP DỰNG, THÁO DỠ VÁN KHUÔN"/>
    <hyperlink ref="A258:I258" location="AF.81000__VÁN_KHUÔN_GỖ" display="AF.81000  VÁN KHUÔN GỖ"/>
    <hyperlink ref="A273:I273" location="AF.82000__VÁN_KHUÔN_THÉP" display="AF.82000  VÁN KHUÔN THÉP"/>
    <hyperlink ref="A277:I277" location="AF.83000__VÁN_KHUÔN_BẰNG_VÁN_ÉP_CÔNG_NGHIỆP_CÓ_KHUNG_XƯƠNG__CỘT_CHỐNG_BẰNG_HỆ_GIÁO_ỐNG" display="AF.83000  VÁN KHUÔN BẰNG VÁN ÉP CÔNG NGHIỆP CÓ KHUNG XƯƠNG, CỘT CHỐNG BẰNG HỆ GIÁO ỐNG"/>
    <hyperlink ref="A282:I282" location="AF.86000__VÁN_KHUÔN_THÉP__KHUNG_XƯƠNG_THÉP__CỘT_CHỐNG_BẰNG_THÉP_ỐNG" display="AF.86000  VÁN KHUÔN THÉP, KHUNG XƯƠNG THÉP, CỘT CHỐNG BẰNG THÉP ỐNG"/>
    <hyperlink ref="A290:I290" location="AF.87100__LẮP_DỰNG__THÁO_DỠ_KẾT_CẤU_THÉP_HỆ_VÁN_KHUÔN_NGOÀI_DẦM_CẦU_ĐÚC_ĐẨY" display="AF.87100  LẮP DỰNG, THÁO DỠ KẾT CẤU THÉP HỆ VÁN KHUÔN NGOÀI DẦM CẦU ĐÚC ĐẨY"/>
    <hyperlink ref="A292:I292" location="AF.87310__GIA_CÔNG__LẮP_DỤNG__THÁO_DỠ_VÁN_KHUÔN_THÉP_DẦM_CẦU_ĐỔ_TẠI_CHỖ" display="AF.87310  GIA CÔNG, LẮP DỤNG, THÁO DỠ VÁN KHUÔN THÉP DẦM CẦU ĐỔ TẠI CHỖ"/>
    <hyperlink ref="A293:I293" location="AF.88110__GIA_CÔNG_HỆ_VÁN_KHUÔN__HỆ_KHUNG_ĐỠ_VÁN_KHUÔN_HẦM." display="AF.88110  GIA CÔNG HỆ VÁN KHUÔN, HỆ KHUNG ĐỠ VÁN KHUÔN HẦM."/>
    <hyperlink ref="A294:I294" location="AF.88120__GIA_CÔNG__LẮP_DỰNG__THÁO_DỠ_HỆ_GIÁ_LẮP_CỐT_THÉP_BÊ_TÔNG_HẦM" display="AF.88120  GIA CÔNG, LẮP DỰNG, THÁO DỠ HỆ GIÁ LẮP CỐT THÉP BÊ TÔNG HẦM"/>
    <hyperlink ref="A295:I295" location="AF.88210__TỔ_HỢP__DI_CHUYỂN__LẮP_DỰNG_VÁN_KHUÔN_HẦM" display="AF.88210  TỔ HỢP, DI CHUYỂN, LẮP DỰNG VÁN KHUÔN HẦM"/>
    <hyperlink ref="A296:I296" location="AF.88220__THÁO_DỠ__DI_CHUYỂN_HỆ_VÁN_KHUÔN_HẦM" display="AF.88220  THÁO DỠ, DI CHUYỂN HỆ VÁN KHUÔN HẦM"/>
    <hyperlink ref="A297:I297" location="AF.88230__GIA_CÔNG__LẮP_DỰNG__THÁO_DỠ_VÁN_KHUÔN_THÉP_SÀN__DẦM__TƯỜNG_TRONG_HẦM_GIAN_MÁY__GIAN_BIẾN_THẾ" display="AF.88230  GIA CÔNG, LẮP DỰNG, THÁO DỠ VÁN KHUÔN THÉP SÀN, DẦM, TƯỜNG TRONG HẦM GIAN MÁY, GIAN BIẾN THẾ"/>
    <hyperlink ref="A298:I298" location="AF.88240__GIA_CÔNG__LẮP_DỰNG__THÁO_DỠ_VÁN_KHUÔN_THÉP_CONG_TRONG_HẦM_GIAN_MÁY__GIAN_BIẾN_THẾ" display="AF.88240  GIA CÔNG, LẮP DỰNG, THÁO DỠ VÁN KHUÔN THÉP CONG TRONG HẦM GIAN MÁY, GIAN BIẾN THẾ"/>
    <hyperlink ref="A299:I299" location="AF.88250__GIA_CÔNG__LẮP_DỰNG_TÔN_TRÁNG_KẼM_CHỐNG_THẤM_TRONG_HẦM" display="AF.88250  GIA CÔNG, LẮP DỰNG TÔN TRÁNG KẼM CHỐNG THẤM TRONG HẦM"/>
    <hyperlink ref="A300:I300" location="AF.88300__GIA_CÔNG__LẮP_DỰNG__THÁO_DỠ_VÁN_KHUÔN_CÔNG_TRÌNH_THỦY_CÔNG" display="AF.88300  GIA CÔNG, LẮP DỰNG, THÁO DỠ VÁN KHUÔN CÔNG TRÌNH THỦY CÔNG"/>
    <hyperlink ref="A302:I302" location="AF.88420__TỔ_HỢP__LẮP_DỰNG_VÁN_KHUÔN__HỆ_TREO_ĐỠ_VÁN_KHUÔN_DẦM_CẦU_ĐÚC_HẪNG" display="AF.88420  TỔ HỢP, LẮP DỰNG VÁN KHUÔN, HỆ TREO ĐỠ VÁN KHUÔN DẦM CẦU ĐÚC HẪNG"/>
    <hyperlink ref="A303:I303" location="AF.88430__THÁO__DI_CHUYỂN_VÁN_KHUÔN__HỆ_TREO_ĐỠ_VÁN_KHUÔN_DẦM_CẦU_ĐÚC_HẪNG" display="AF.88430  THÁO, DI CHUYỂN VÁN KHUÔN, HỆ TREO ĐỠ VÁN KHUÔN DẦM CẦU ĐÚC HẪNG"/>
    <hyperlink ref="A304:I304" location="AF.89100__VÁN_KHUÔN_BẰNG_VÁN_ÉP_PHỦ_PHIM_CÓ_KHUNG_XƯƠNG__CỘT_CHỐNG_BẰNG_HỆ_GIÁO_ỐNG" display="AF.89100  VÁN KHUÔN BẰNG VÁN ÉP PHỦ PHIM CÓ KHUNG XƯƠNG, CỘT CHỐNG BẰNG HỆ GIÁO ỐNG"/>
    <hyperlink ref="A305:I305" location="AF.89110__VÁN_KHUÔN_SÀN_MÁI" display="AF.89110  VÁN KHUÔN SÀN MÁI"/>
    <hyperlink ref="A306:I306" location="AF.89120__VÁN_KHUÔN_TƯỜNG" display="AF.89120  VÁN KHUÔN TƯỜNG"/>
    <hyperlink ref="A307:I307" location="AF.89130__VÁN_KHUÔN_XÀ_DẦM__GIẰNG" display="AF.89130  VÁN KHUÔN XÀ DẦM, GIẰNG"/>
    <hyperlink ref="A308:I308" location="AF.89140__VÁN_KHUÔN_CỘT_VUÔNG__CHỮ_NHẬT" display="AF.89140  VÁN KHUÔN CỘT VUÔNG, CHỮ NHẬT"/>
    <hyperlink ref="A309:I309" location="AF.89400__VÁN_KHUÔN_BẰNG_VÁN_ÉP_PHỦ_PHIM__KHUNG_THÉP_HÌNH__DÀN_GIÁO_CÔNG_CỤ_KẾT_HỢP_CỘT_CHỐNG_BẰNG_HỆ_GIÁO_ỐNG" display="AF.89400  VÁN KHUÔN BẰNG VÁN ÉP PHỦ PHIM, KHUNG THÉP HÌNH, DÀN GIÁO CÔNG CỤ KẾT HỢP CỘT CHỐNG BẰNG HỆ GIÁO ỐNG"/>
    <hyperlink ref="A310:I310" location="AF.89410__VÁN_KHUÔN_SÀN_MÁI" display="AF.89410  VÁN KHUÔN SÀN MÁI"/>
    <hyperlink ref="A311:I311" location="AF.89420__VÁN_KHUÔN_TƯỜNG" display="AF.89420  VÁN KHUÔN TƯỜNG"/>
    <hyperlink ref="A312:I312" location="AF.89430__VÁN_KHUÔN_XÀ_DẦM__GIẰNG" display="AF.89430  VÁN KHUÔN XÀ DẦM, GIẰNG"/>
    <hyperlink ref="A313:I313" location="AF.89440__VÁN_KHUÔN_CỘT_VUÔNG__CHỮ_NHẬT" display="AF.89440  VÁN KHUÔN CỘT VUÔNG, CHỮ NHẬT"/>
    <hyperlink ref="A314:I314" location="AF.89500__VÁN_KHUÔN_NHỰA_CÓ_KHUNG_XƯƠNG__CỘT_CHỐNG_BẰNG_HỆ_GIÁO_ỐNG" display="AF.89500  VÁN KHUÔN NHỰA CÓ KHUNG XƯƠNG, CỘT CHỐNG BẰNG HỆ GIÁO ỐNG"/>
    <hyperlink ref="A315:I315" location="AF.89510__VÁN_KHUÔN_SÀN_MÁI" display="AF.89510  VÁN KHUÔN SÀN MÁI"/>
    <hyperlink ref="A316:I316" location="AF.89520__VÁN_KHUÔN_TƯỜNG" display="AF.89520  VÁN KHUÔN TƯỜNG"/>
    <hyperlink ref="A317:I317" location="AF.89530__VÁN_KHUÔN_XÀ_DẦM__GIẰNG" display="AF.89530  VÁN KHUÔN XÀ DẦM, GIẰNG"/>
    <hyperlink ref="A318:I318" location="AF.89540__VÁN_KHUÔN_CỘT_VUÔNG__CHỮ_NHẬT" display="AF.89540  VÁN KHUÔN CỘT VUÔNG, CHỮ NHẬT"/>
    <hyperlink ref="A319:I319" location="AF.89800__VÁN_KHUÔN_NHỰA__KHUNG_THÉP_HÌNH__GIÁO_CÔNG_CỤ_KẾT_HỢP_CỘT_CHỐNG_GIÁO_ỐNG" display="AF.89800  VÁN KHUÔN NHỰA, KHUNG THÉP HÌNH, GIÁO CÔNG CỤ KẾT HỢP CỘT CHỐNG GIÁO ỐNG"/>
    <hyperlink ref="A320:I320" location="AF.89810__VÁN_KHUÔN_SÀN_MÁI" display="AF.89810  VÁN KHUÔN SÀN MÁI"/>
    <hyperlink ref="A321:I321" location="AF.89820__VÁN_KHUÔN_TƯỜNG" display="AF.89820  VÁN KHUÔN TƯỜNG"/>
    <hyperlink ref="A322:I322" location="AF.89830__VÁN_KHUÔN_XÀ_DẦM__GIẰNG" display="AF.89830  VÁN KHUÔN XÀ DẦM, GIẰNG"/>
    <hyperlink ref="A323:I323" location="AF.89840__VÁN_KHUÔN_CỘT_VUÔNG__CHỮ_NHẬT" display="AF.89840  VÁN KHUÔN CỘT VUÔNG, CHỮ NHẬT"/>
    <hyperlink ref="A326:I326" location="_1._BÊTÔNG_THÔNG_THƯỜNG" display="1. BÊTÔNG THÔNG THƯỜNG"/>
    <hyperlink ref="A327:I327" location="_1.1._Cấp_phối_vữa_bê_tông_sử_dụng_xi_măng_PCB_30" display="1.1. Cấp phối vữa bê tông sử dụng xi măng PCB 30"/>
    <hyperlink ref="A328:I328" location="_1.1.1._Độ_sụt_0_5_÷_1_cm" display="1.1.1. Độ sụt 0,5 ÷ 1 cm"/>
    <hyperlink ref="A329:I329" location="_1.1.2._Độ_sụt_2_÷_4_cm" display="1.1.2. Độ sụt 2 ÷ 4 cm"/>
    <hyperlink ref="A330:I330" location="_1.1.3._Độ_sụt_6_÷_8_cm" display="1.1.3. Độ sụt 6 ÷ 8 cm"/>
    <hyperlink ref="A331:I331" location="_1.1.4._Độ_sụt_10_÷_12_cm" display="1.1.4. Độ sụt 10 ÷ 12 cm"/>
    <hyperlink ref="A332:I332" location="_1.1.5._Độ_sụt_14_÷_17_cm" display="1.1.5. Độ sụt 14 ÷ 17 cm"/>
    <hyperlink ref="A333:I333" location="_1.1.6._Độ_sụt_18_÷_22_cm" display="1.1.6. Độ sụt 18 ÷ 22 cm"/>
    <hyperlink ref="A334:I334" location="_1.2._Cấp_phối_vữa_bê_tông_sử_dụng_xi_măng_PC40_và_PCB40" display="1.2. Cấp phối vữa bê tông sử dụng xi măng PC40 và PCB40"/>
    <hyperlink ref="A335:I335" location="_1.2.1._Độ_sụt_0_5_÷_1_cm" display="1.2.1. Độ sụt 0,5 ÷ 1 cm"/>
    <hyperlink ref="A336:I336" location="_1.2.2._Độ_sụt_2_÷_4_cm" display="1.2.2. Độ sụt 2 ÷ 4 cm"/>
    <hyperlink ref="A337:I337" location="_1.2.3._Độ_sụt_6_÷_8_cm" display="1.2.3. Độ sụt 6 ÷ 8 cm"/>
    <hyperlink ref="A338:I338" location="_1.2.4._Độ_sụt_10_÷_12_cm" display="1.2.4. Độ sụt 10 ÷ 12 cm"/>
    <hyperlink ref="A339:I339" location="_1.2.5._Độ_sụt_14_÷_17_cm" display="1.2.5. Độ sụt 14 ÷ 17 cm"/>
    <hyperlink ref="A340:I340" location="_1.2.6._Độ_sụt_18_÷_22_cm" display="1.2.6. Độ sụt 18 ÷ 22 cm"/>
    <hyperlink ref="A341:I341" location="_1.3._Cấp_phối_vữa_bê_tông_sử_dụng_xi_măng_PCB_40_và_xỉ_hạt_lò_cao_nghiền_mịn_S95" display="1.3. Cấp phối vữa bê tông sử dụng xi măng PCB 40 và xỉ hạt lò cao nghiền mịn S95"/>
    <hyperlink ref="A342:I342" location="_1.3.1._Độ_sụt_12_±_2_cm__đá_d_max___20mm" display="1.3.1. Độ sụt 12 ± 2 cm, đá d max = 20mm"/>
    <hyperlink ref="A343:I343" location="_1.3.2._Độ_sụt_14_±_2_cm__đá_d_max___20mm" display="1.3.2. Độ sụt 14 ± 2 cm, đá d max = 20mm"/>
    <hyperlink ref="A344:I344" location="_1.3.3._Độ_sụt_16_±_2_cm__đá_d_max___20mm" display="1.3.3. Độ sụt 16 ± 2 cm, đá d max = 20mm"/>
    <hyperlink ref="A345:I345" location="_1.3.4._Độ_sụt_19_±_1_cm__đá_d_max___20mm" display="1.3.4. Độ sụt 19 ± 1 cm, đá d max = 20mm"/>
    <hyperlink ref="A346:I346" location="_1.3.5._Độ_xòe_60___70_cm__đá_d_max___10mm" display="1.3.5. Độ xòe 60 - 70 cm, đá d max = 10mm"/>
    <hyperlink ref="A347:I347" location="_2._BÊ_TÔNG_ĐẶC_BIỆT" display="2. BÊ TÔNG ĐẶC BIỆT"/>
    <hyperlink ref="A348:I348" location="_2.1._Bê_tông_chống_thấm_nước__E0000" display="2.1. Bê tông chống thấm nước (E0000)"/>
    <hyperlink ref="A349:I349" location="_2.2._Bê_tông_cát_mịn__F0000" display="2.2. Bê tông cát mịn (F0000)"/>
    <hyperlink ref="A350:I350" location="_2.3._Bê_tông_chịu_uốn__sử_dụng_làm_đường__sân_bãi___G0000" display="2.3. Bê tông chịu uốn (sử dụng làm đường, sân bãi) (G0000)"/>
    <hyperlink ref="A351:I351" location="_2.4._Bê_tông_không_co_ngót__H0000" display="2.4. Bê tông không co ngót (H0000)"/>
    <hyperlink ref="A325:I325" location="II__ĐỊNH_MỨC_CẤP_PHỐI_VẬT_LIỆU_C_HO_1m3_BÊ_TÔNG" display="II- ĐỊNH MỨC CẤP PHỐI VẬT LIỆU C HO 1m3 BÊ TÔNG"/>
    <hyperlink ref="A324:I324" location="ĐỊNH_MỨC_CẤP_PHỐI_VỮA_BÊ_TÔNG" display="ĐỊNH MỨC CẤP PHỐI VỮA BÊ TÔNG"/>
    <hyperlink ref="A291:I291" location="AR.87200__GIA_CÔNG__LẮP_DỰNG__THÁO_DỠ_VÁN_KHUÔN_MỐ__TRỤ_CẦU" display="AR.87200  GIA CÔNG, LẮP DỰNG, THÁO DỠ VÁN KHUÔN MỐ, TRỤ CẦU"/>
    <hyperlink ref="A201:I201" location="AP.66100__CÁP_THÉP_DỰ_ỨNG_LỰC_DẦM_CẦU_ĐÚC_HẪNG__KÉO_SAU" display="AP.66100  CÁP THÉP DỰ ỨNG LỰC DẦM CẦU ĐÚC HẪNG (KÉO SAU)"/>
    <hyperlink ref="B7:I7" location="AF.11100__BÊ_TÔNG_LÓT_MÓNG" display="AF.11100  BÊ TÔNG LÓT MÓNG"/>
    <hyperlink ref="B8:I8" location="AF.11200__BÊ_TÔNG_MÓNG" display="AF.11200  BÊ TÔNG MÓNG"/>
    <hyperlink ref="B9:I9" location="AF.11300__BÊ_TÔNG_NỀN" display="AF.11300  BÊ TÔNG NỀN"/>
    <hyperlink ref="B10:I10" location="AF.11400__BÊ_TÔNG_BỆ_MÁY" display="AF.11400  BÊ TÔNG BỆ MÁY"/>
    <hyperlink ref="B12:I12" location="AF.12100__BÊ_TÔNG_TƯỜNG" display="AF.12100  BÊ TÔNG TƯỜNG"/>
    <hyperlink ref="B13:I13" location="AF.12200__BÊ_TÔNG_CỘT" display="AF.12200  BÊ TÔNG CỘT"/>
    <hyperlink ref="B14:I14" location="AF.12300__BÊ_TÔNG_XÀ_DẦM__GIẰNG_NHÀ" display="AF.12300  BÊ TÔNG XÀ DẦM, GIẰNG NHÀ"/>
    <hyperlink ref="B15:I15" location="AF.12400__BÊ_TÔNG_SÀN_MÁI" display="AF.12400  BÊ TÔNG SÀN MÁI"/>
    <hyperlink ref="B16:I16" location="AF.12500__BÊ_TÔNG_LANH_TÔ__MÁI_HẮT__MÁNG_NƯỚC__TẤM_ĐAN__Ô_VĂNG" display="AF.12500  BÊ TÔNG LANH TÔ, MÁI HẮT, MÁNG NƯỚC, TẤM ĐAN, Ô VĂNG "/>
    <hyperlink ref="B17:I17" location="AF.12600__BÊ_TÔNG_CẦU_THANG" display="AF.12600  BÊ TÔNG CẦU THANG"/>
    <hyperlink ref="B44:I44" location="AF.22100__BÊ_TÔNG_TƯỜNG" display="AF.22100  BÊ TÔNG TƯỜNG"/>
    <hyperlink ref="B45:I45" location="AF.22200__BÊ_TÔNG_CỘT" display="AF.22200  BÊ TÔNG CỘT"/>
    <hyperlink ref="B46:I46" location="AF.22300__BÊ_TÔNG_XÀ_DẦM__GIẰNG__SÀN_MÁI" display="AF.22300  BÊ TÔNG XÀ DẦM, GIẰNG, SÀN MÁI"/>
    <hyperlink ref="B59:I59" location="AF.32100__BÊ_TÔNG_TƯỜNG" display="AF.32100  BÊ TÔNG TƯỜNG"/>
    <hyperlink ref="B60:I60" location="AF.32200__BÊ_TÔNG_CỘT" display="AF.32200  BÊ TÔNG CỘT"/>
    <hyperlink ref="B61:I61" location="AF.32300__BÊ_TÔNG_XÀ_DẦM__GIẰNG__SÀN_MÁI" display="AF.32300  BÊ TÔNG XÀ DẦM, GIẰNG, SÀN MÁI"/>
    <hyperlink ref="B63:I63" location="AF.33300__BÊ_TÔNG_DẦM_CẦU_THI_CÔNG_BẰNG_PHƯƠNG_PHÁP_ĐÚC_ĐẨY__ĐÚC_HẪNG" display="AF.33300  BÊ TÔNG DẦM CẦU THI CÔNG BẰNG PHƯƠNG PHÁP ĐÚC ĐẨY, ĐÚC HẪNG"/>
    <hyperlink ref="B64:I64" location="AF.33400__BÊ_TÔNG_DẦM_HỘP_CẦU__DẦM_BẢN_CẦU" display="AF.33400  BÊ TÔNG DẦM HỘP CẦU, DẦM BẢN CẦU"/>
    <hyperlink ref="B69:I69" location="AF.36110__BÊ_TÔNG_TOÀN_TIẾT_DIỆN_HẦM_NGANG" display="AF.36110  BÊ TÔNG TOÀN TIẾT DIỆN HẦM NGANG"/>
    <hyperlink ref="B70:I70" location="AF.36120__BÊ_TÔNG_NỀN_HẦM_NGANG" display="AF.36120  BÊ TÔNG NỀN HẦM NGANG "/>
    <hyperlink ref="B71:I71" location="AF.36130__BÊ_TÔNG_TƯỜNG_HẦM_NGANG" display="AF.36130  BÊ TÔNG TƯỜNG HẦM NGANG"/>
    <hyperlink ref="B72:I72" location="AF.36140__BÊ_TÔNG_VÒM_HẦM_NGANG" display="AF.36140  BÊ TÔNG VÒM HẦM NGANG"/>
    <hyperlink ref="B73:I73" location="AF.36200__BÊ_TÔNG_HẦM_ĐỨNG" display="AF.36200  BÊ TÔNG HẦM ĐỨNG"/>
    <hyperlink ref="B74:I74" location="AF.36300__BÊ_TÔNG_HẦM_NGHIÊNG" display="AF.36300  BÊ TÔNG HẦM NGHIÊNG "/>
    <hyperlink ref="B75:I75" location="AF.36400__BÊ_TÔNG_NÚT_HẦM" display="AF.36400  BÊ TÔNG NÚT HẦM"/>
    <hyperlink ref="B76:I76" location="AF.36500__BÊ_TÔNG_CỘT__DẦM__SÀN_TRONG_HẦM_GIAN_MÁY__GIAN_BIẾN_THẾ" display="AF.36500  BÊ TÔNG CỘT, DẦM, SÀN TRONG HẦM GIAN MÁY, GIAN BIẾN THẾ"/>
    <hyperlink ref="B77:I77" location="AF.36500__BÊ_TÔNG_BỆ_ĐỠ_MÁY_PHÁT__BUỒNG_XOẮN__ỐNG_HÚT_TRONG_HẦM" display="AF.36500  BÊ TÔNG BỆ ĐỠ MÁY PHÁT, BUỒNG XOẮN, ỐNG HÚT TRONG HẦM"/>
    <hyperlink ref="B78:I78" location="AF.36500__BÊ_TÔNG_CHÈN_BUỒNG_XOẮN__ỐNG_HÚT_TRONG_HẦM" display="AF.36500  BÊ TÔNG CHÈN BUỒNG XOẮN, ỐNG HÚT TRONG HẦM"/>
    <hyperlink ref="B88:I88" location="AF.41110__BÊ_TÔNG_LÓT_MÓNG__LẤP_ĐẦY" display="AF.41110  BÊ TÔNG LÓT MÓNG, LẤP ĐẦY"/>
    <hyperlink ref="B89:I89" location="AF.41120__BÊ_TÔNG_BẢN_ĐÁY" display="AF.41120  BÊ TÔNG BẢN ĐÁY"/>
    <hyperlink ref="B90:I90" location="AF.41130__BÊ_TÔNG_NỀN" display="AF.41130  BÊ TÔNG NỀN"/>
    <hyperlink ref="B91:I91" location="AF.41200__BÊ_TÔNG_TƯỜNG_CÁNH__TƯỜNG_BIÊN" display="AF.41200  BÊ TÔNG TƯỜNG CÁNH, TƯỜNG BIÊN"/>
    <hyperlink ref="B92:I92" location="AF.41300__BÊ_TÔNG_TRỤ_PIN__TRỤ_BIÊN" display="AF.41300  BÊ TÔNG TRỤ PIN, TRỤ BIÊN"/>
    <hyperlink ref="B93:I93" location="AF.41400__BÊ_TÔNG_TƯỜNG_THƯỢNG_LƯU_ĐẬP" display="AF.41400  BÊ TÔNG TƯỜNG THƯỢNG LƯU ĐẬP"/>
    <hyperlink ref="B94:I94" location="AF.41510__BÊ_TÔNG_THÂN_ĐẬP" display="AF.41510  BÊ TÔNG THÂN ĐẬP"/>
    <hyperlink ref="B95:I95" location="AF.41520__BÊ_TÔNG_MẶT_CONG_ĐẬP_TRÀN" display="AF.41520  BÊ TÔNG MẶT CONG ĐẬP TRÀN"/>
    <hyperlink ref="B96:I96" location="AF.41530__BÊ_TÔNG_MŨI_PHÓNG" display="AF.41530  BÊ TÔNG MŨI PHÓNG"/>
    <hyperlink ref="B97:I97" location="AF.41540__BÊ_TÔNG_DỐC_NƯỚC" display="AF.41540  BÊ TÔNG DỐC NƯỚC"/>
    <hyperlink ref="B98:I98" location="AF.41600__BÊ_TÔNG_THÁP_ĐIỀU_ÁP" display="AF.41600  BÊ TÔNG THÁP ĐIỀU ÁP"/>
    <hyperlink ref="B99:I99" location="AF.41710__BÊ_TÔNG_MỐ_ĐỠ__MỐ_NÉO_ĐƯỜNG_ỐNG_ÁP_LỰC" display="AF.41710  BÊ TÔNG MỐ ĐỠ, MỐ NÉO ĐƯỜNG ỐNG ÁP LỰC"/>
    <hyperlink ref="B100:I100" location="AF.41720__BÊ_TÔNG_BỌC_ĐƯỜNG_ỐNG_THÉP_ÁP_LỰC" display="AF.41720  BÊ TÔNG BỌC ĐƯỜNG ỐNG THÉP ÁP LỰC"/>
    <hyperlink ref="B101:I101" location="AF.41730__BÊ_TÔNG_BỆ_ĐỠ_MÁY_PHÁT" display="AF.41730  BÊ TÔNG BỆ ĐỠ MÁY PHÁT"/>
    <hyperlink ref="B102:I102" location="AF.41740__BÊ_TÔNG_MÁI_KÊNH__MÁI_HỐ_XÓI" display="AF.41740  BÊ TÔNG MÁI KÊNH, MÁI HỐ XÓI"/>
    <hyperlink ref="B103:I103" location="AF.41750__BÊ_TÔNG_BUỒNG_XOẮN" display="AF.41750  BÊ TÔNG BUỒNG XOẮN"/>
    <hyperlink ref="B104:I104" location="AF.41760__BÊ_TÔNG_ỐNG_HÚT" display="AF.41760  BÊ TÔNG ỐNG HÚT"/>
    <hyperlink ref="B105:I105" location="AF.41770_BÊ__TÔNG_SÀN_DÀY_≥_30CM" display="AF.41770 BÊ  TÔNG SÀN DÀY ≥ 30CM"/>
    <hyperlink ref="B106:I106" location="AF.41800__BÊ_TÔNG_CỐT_LIỆU_LỚN_DMAX_≥_80mm" display="AF.41800  BÊ TÔNG CỐT LIỆU LỚN DMAX ≥ 80mm"/>
    <hyperlink ref="B107:I107" location="AF.41900__BÊ_TÔNG_CHÈN__KHE_VAN__KHE_PHAI__KHE_LƯỚI_CHẮN_RÁC___MỐ_ĐỠ__GỐI_VAN" display="AF.41900  BÊ TÔNG CHÈN (KHE VAN, KHE PHAI, KHE LƯỚI CHẮN RÁC , MỐ ĐỠ, GỐI VAN)"/>
    <hyperlink ref="B109:I109" location="AF.42110__BÊ_TÔNG_LÓT_MÓNG__LẤP_ĐẦY" display="AF.42110  BÊ TÔNG LÓT MÓNG, LẤP ĐẦY"/>
    <hyperlink ref="B110:I110" location="AF.42120__BÊ_TÔNG_BẢN_ĐÁY" display="AF.42120  BÊ TÔNG BẢN ĐÁY"/>
    <hyperlink ref="B111:I111" location="AF.42130__BÊ_TÔNG_NỀN" display="AF.42130  BÊ TÔNG NỀN"/>
    <hyperlink ref="B112:I112" location="AF.42200__BÊ_TÔNG_TƯỜNG_CÁNH__TƯỜNG_BIÊN" display="AF.42200  BÊ TÔNG TƯỜNG CÁNH, TƯỜNG BIÊN"/>
    <hyperlink ref="B113:I113" location="AF.42300__BÊ_TÔNG_TRỤ_PIN__TRỤ_BIÊN" display="AF.42300  BÊ TÔNG TRỤ PIN, TRỤ BIÊN"/>
    <hyperlink ref="B114:I114" location="AF.42400__BÊ_TÔNG_TƯỜNG_THƯỢNG_LƯU_ĐẬP" display="AF.42400  BÊ TÔNG TƯỜNG THƯỢNG LƯU ĐẬP"/>
    <hyperlink ref="B115:I115" location="AF.42510__BÊ_TÔNG_THÂN_ĐẬP" display="AF.42510  BÊ TÔNG THÂN ĐẬP"/>
    <hyperlink ref="B116:I116" location="AF.42520__BÊ_TÔNG_MẶT_CONG_ĐẬP_TRÀN" display="AF.42520  BÊ TÔNG MẶT CONG ĐẬP TRÀN"/>
    <hyperlink ref="B117:I117" location="AF.42530__BÊ_TÔNG_MŨI_PHÓNG" display="AF.42530  BÊ TÔNG MŨI PHÓNG"/>
    <hyperlink ref="B118:I118" location="AF.42540__BÊ_TÔNG_DỐC_NƯỚC" display="AF.42540  BÊ TÔNG DỐC NƯỚC"/>
    <hyperlink ref="B119:I119" location="AF.42600__BÊ_TÔNG_THÁP_ĐIỀU_ÁP" display="AF.42600  BÊ TÔNG THÁP ĐIỀU ÁP"/>
    <hyperlink ref="B120:I120" location="AF.42710__BÊ_TÔNG_MỐ_ĐỠ__MỐ_NÉO_ĐƯỜNG_ỐNG_ÁP_LỰC" display="AF.42710  BÊ TÔNG MỐ ĐỠ, MỐ NÉO ĐƯỜNG ỐNG ÁP LỰC"/>
    <hyperlink ref="B121:I121" location="AF.42720__BÊ_TÔNG_BỌC_ĐƯỜNG_ỐNG_THÉP_ÁP_LỰC" display="AF.42720  BÊ TÔNG BỌC ĐƯỜNG ỐNG THÉP ÁP LỰC"/>
    <hyperlink ref="B122:I122" location="AF.42730__BÊ_TÔNG_BỆ_ĐỠ_MÁY_PHÁT" display="AF.42730  BÊ TÔNG BỆ ĐỠ MÁY PHÁT"/>
    <hyperlink ref="B123:I123" location="AF.42740__BÊ_TÔNG_MÁI_KÊNH__MÁI_HỐ_XÓI" display="AF.42740  BÊ TÔNG MÁI KÊNH, MÁI HỐ XÓI"/>
    <hyperlink ref="B124:I124" location="AF.42750__BÊ_TÔNG_BUỒNG_XOẮN" display="AF.42750  BÊ TÔNG BUỒNG XOẮN"/>
    <hyperlink ref="B125:I125" location="AF.42760__BÊ_TÔNG_ỐNG_HÚT" display="AF.42760  BÊ TÔNG ỐNG HÚT"/>
    <hyperlink ref="B126:I126" location="AF.42770__BÊ_TÔNG_SÀN_DÀY_≥_30CM" display="AF.42770  BÊ TÔNG SÀN DÀY ≥ 30CM"/>
    <hyperlink ref="B127:I127" location="AF.42800__BÊ_TÔNG_CỐT_LIỆU_LỚN_DMAX_≥_80mm" display="AF.42800  BÊ TÔNG CỐT LIỆU LỚN DMAX ≥ 80mm"/>
    <hyperlink ref="B128:I128" location="AF.42900__BÊ_TÔNG_CHÈN__KHE_VAN__KHE_PHAI__KHE_LƯỚI_CHẮN_RÁC__MỐ_ĐỠ__GỐI_VAN" display="AF.42900  BÊ TÔNG CHÈN (KHE VAN, KHE PHAI, KHE LƯỚI CHẮN RÁC, MỐ ĐỠ, GỐI VAN)"/>
    <hyperlink ref="B130:I130" location="AF.43110__BÊ_TÔNG_LÓT_MÓNG__LẤP_ĐẦY" display="AF.43110  BÊ TÔNG LÓT MÓNG, LẤP ĐẦY"/>
    <hyperlink ref="B131:I131" location="AF.43120__BÊ_TÔNG_BẢN_ĐÁY" display="AF.43120  BÊ TÔNG BẢN ĐÁY"/>
    <hyperlink ref="B132:I132" location="AF.41130__BÊ_TÔNG_NỀN" display="AF.43130  BÊ TÔNG NỀN"/>
    <hyperlink ref="B133:I133" location="AF.43200__BÊ_TÔNG_TƯỜNG_CÁNH__TƯỜNG_BIÊN" display="AF.43200  BÊ TÔNG TƯỜNG CÁNH, TƯỜNG BIÊN"/>
    <hyperlink ref="B134:I134" location="AF.43300__BÊ_TÔNG_TRỤ_PIN__TRỤ_BIÊN" display="AF.43300  BÊ TÔNG TRỤ PIN, TRỤ BIÊN"/>
    <hyperlink ref="B135:I135" location="AF.43400__BÊ_TÔNG_TƯỜNG_THƯỢNG_LƯU_ĐẬP" display="AF.43400  BÊ TÔNG TƯỜNG THƯỢNG LƯU ĐẬP"/>
    <hyperlink ref="B136:I136" location="AF.43510__BÊ_TÔNG_THÂN_ĐẬP" display="AF.43510  BÊ TÔNG THÂN ĐẬP"/>
    <hyperlink ref="B137:I137" location="AF.43520__BÊ_TÔNG_MẶT_CONG_ĐẬP_TRÀN" display="AF.43520  BÊ TÔNG MẶT CONG ĐẬP TRÀN"/>
    <hyperlink ref="B138:I138" location="AF.43530__BÊ_TÔNG_MŨI_PHÓNG" display="AF.43530  BÊ TÔNG MŨI PHÓNG"/>
    <hyperlink ref="B139:I139" location="AF.43540__BÊ_TÔNG_DỐC_NƯỚC" display="AF.43540  BÊ TÔNG DỐC NƯỚC"/>
    <hyperlink ref="B140:I140" location="AF.43600__BÊ_TÔNG_THÁP_ĐIỀU_ÁP" display="AF.43600  BÊ TÔNG THÁP ĐIỀU ÁP"/>
    <hyperlink ref="B141:I141" location="AF.43710__BÊ_TÔNG_MỐ_ĐỠ__MỐ_NÉO_ĐƯỜNG_ỐNG_ÁP_LỰC" display="AF.43710  BÊ TÔNG MỐ ĐỠ, MỐ NÉO ĐƯỜNG ỐNG ÁP LỰC"/>
    <hyperlink ref="B142:I142" location="AF.43720__BÊ_TÔNG_BỌC_ĐƯỜNG_ỐNG_THÉP_ÁP_LỰC" display="AF.43720  BÊ TÔNG BỌC ĐƯỜNG ỐNG THÉP ÁP LỰC"/>
    <hyperlink ref="B143:I143" location="AF.43730__BÊ_TÔNG_BỆ_ĐỠ_MÁY_PHÁT" display="AF.43730  BÊ TÔNG BỆ ĐỠ MÁY PHÁT"/>
    <hyperlink ref="B144:I144" location="AF.43740__BÊ_TÔNG_MÁI_KÊNH__MÁI_HỐ_XÓI" display="AF.43740  BÊ TÔNG MÁI KÊNH, MÁI HỐ XÓI"/>
    <hyperlink ref="B145:I145" location="AF.43750__BÊ_TÔNG_BUỒNG_XOẮN" display="AF.43750  BÊ TÔNG BUỒNG XOẮN"/>
    <hyperlink ref="B146:I146" location="AF.43760__BÊ_TÔNG_ỐNG_HÚT" display="AF.43760  BÊ TÔNG ỐNG HÚT"/>
    <hyperlink ref="B147:I147" location="AF.43770__BÊ_TÔNG_SÀN_DẦY_≥_30CM" display="AF.43770  BÊ TÔNG SÀN DẦY ≥ 30CM"/>
    <hyperlink ref="B148:I148" location="AF.43800__BÊ_TÔNG_CỐT_LIỆU_LỚN_DMAX_≥_80mm" display="AF.43800  BÊ TÔNG CỐT LIỆU LỚN DMAX ≥ 80mm"/>
    <hyperlink ref="B149:I149" location="AF.43900__BÊ_TÔNG_CHÈN__KHE_VAN__KHE_PHAI__KHE_LƯỚI_CHẮN_RÁC___MỐ_ĐỠ__GỐI_VAN" display="AF.43900  BÊ TÔNG CHÈN (KHE VAN, KHE PHAI, KHE LƯỚI CHẮN RÁC , MỐ ĐỠ, GỐI VAN)"/>
    <hyperlink ref="B151:I151" location="AF.44110__BÊ_TÔNG_LÓT_MÓNG__LẤP_ĐẦY" display="AF.44110  BÊ TÔNG LÓT MÓNG, LẤP ĐẦY"/>
    <hyperlink ref="B152:I152" location="AF.44120__BÊ_TÔNG_BẢN_ĐÁY" display="AF.44120  BÊ TÔNG BẢN ĐÁY"/>
    <hyperlink ref="B153:I153" location="AF.44130__BÊ_TÔNG_NỀN" display="AF.44130  BÊ TÔNG NỀN"/>
    <hyperlink ref="B154:I154" location="AF.44200__BÊ_TÔNG_TƯỜNG_CÁNH__TƯỜNG_BIÊN" display="AF.44200  BÊ TÔNG TƯỜNG CÁNH, TƯỜNG BIÊN"/>
    <hyperlink ref="B155:I155" location="AF.44300__BÊ_TÔNG_TRỤ_PIN__TRỤ_BIÊN" display="AF.44300  BÊ TÔNG TRỤ PIN, TRỤ BIÊN"/>
    <hyperlink ref="B156:I156" location="AF.44400__BÊ_TÔNG_TƯỜNG_THƯỢNG_LƯU_ĐẬP" display="AF.44400  BÊ TÔNG TƯỜNG THƯỢNG LƯU ĐẬP"/>
    <hyperlink ref="B157:I157" location="AF.44510__BÊ_TÔNG_THÂN_ĐẬP" display="AF.44510  BÊ TÔNG THÂN ĐẬP"/>
    <hyperlink ref="B158:I158" location="AF.44520__BÊ_TÔNG_MẶT_CONG_ĐẬP_TRÀN" display="AF.44520  BÊ TÔNG MẶT CONG ĐẬP TRÀN"/>
    <hyperlink ref="B159:I159" location="AF.44530__BÊ_TÔNG_MŨI_PHÓNG" display="AF.44530  BÊ TÔNG MŨI PHÓNG"/>
    <hyperlink ref="B160:I160" location="AF.44540__BÊ_TÔNG_DỐC_NƯỚC" display="AF.44540  BÊ TÔNG DỐC NƯỚC"/>
    <hyperlink ref="B161:I161" location="AF.44600__BÊ_TÔNG_THÁP_ĐIỀU_ÁP" display="AF.44600  BÊ TÔNG THÁP ĐIỀU ÁP"/>
    <hyperlink ref="B162:I162" location="AF.44710__BÊ_TÔNG_MỐ_ĐỠ__MỐ_NÉO_ĐƯỜNG_ỐNG_ÁP_LỰC" display="AF.44710  BÊ TÔNG MỐ ĐỠ, MỐ NÉO ĐƯỜNG ỐNG ÁP LỰC"/>
    <hyperlink ref="B163:I163" location="AF.44720__BÊ_TÔNG_BỌC_ĐƯỜNG_ỐNG_THÉP_ÁP_LỰC" display="AF.44720  BÊ TÔNG BỌC ĐƯỜNG ỐNG THÉP ÁP LỰC"/>
    <hyperlink ref="B164:I164" location="AF.44730__BÊ_TÔNG_BỆ_ĐỠ_MÁY_PHÁT" display="AF.44730  BÊ TÔNG BỆ ĐỠ MÁY PHÁT"/>
    <hyperlink ref="B165:I165" location="AF.44740__BÊ_TÔNG_MÁI_KÊNH__MÁI_HỐ_XÓI" display="AF.44740  BÊ TÔNG MÁI KÊNH, MÁI HỐ XÓI"/>
    <hyperlink ref="B166:I166" location="AF.44750__BÊ_TÔNG_BUỒNG_XOẮN" display="AF.44750  BÊ TÔNG BUỒNG XOẮN"/>
    <hyperlink ref="B167:I167" location="AF.44760__BÊ_TÔNG_ỐNG_HÚT" display="AF.44760  BÊ TÔNG ỐNG HÚT"/>
    <hyperlink ref="B168:I168" location="AF.44770__BÊ_TÔNG_SÀN_DÀY_≥_30CM" display="AF.44770  BÊ TÔNG SÀN DÀY ≥ 30CM"/>
    <hyperlink ref="B185:I185" location="AF.62100__CỐT_THÉP_LỒNG_THANG_MÁY" display="AF.62100  CỐT THÉP LỒNG THANG MÁY"/>
    <hyperlink ref="B186:I186" location="AF.62200__CỐT_THÉP_SILÔ" display="AF.62200  CỐT THÉP SILÔ"/>
    <hyperlink ref="B187:I187" location="AF.62300__CỐT_THÉP_ỐNG_KHÓI" display="AF.62300  CỐT THÉP ỐNG KHÓI"/>
    <hyperlink ref="B219:I219" location="AF.71100__CỐT_THÉP_MÓNG__NỀN__BẢN_ĐÁY" display="AF.71100  CỐT THÉP MÓNG, NỀN, BẢN ĐÁY"/>
    <hyperlink ref="B220:I220" location="AF.71200__CỐT_THÉP_TƯỜNG" display="AF.71200  CỐT THÉP TƯỜNG"/>
    <hyperlink ref="B221:I221" location="AF.71300__CỐT_THÉP_TRỤ_PIN__TRỤ_BIÊN" display="AF.71300  CỐT THÉP TRỤ PIN, TRỤ BIÊN"/>
    <hyperlink ref="B222:I222" location="AF.71400__CỐT_THÉP_MẶT_CONG_ĐẬP_TRÀN__MŨI_PHÓNG" display="AF.71400  CỐT THÉP MẶT CONG ĐẬP TRÀN, MŨI PHÓNG"/>
    <hyperlink ref="B223:I223" location="AF.71500__CỐT_THÉP_DỐC_NƯỚC" display="AF.71500  CỐT THÉP DỐC NƯỚC"/>
    <hyperlink ref="B224:I224" location="AF.71600__CỐT_THÉP_THÁP_ĐIỀU_ÁP" display="AF.71600  CỐT THÉP THÁP ĐIỀU ÁP"/>
    <hyperlink ref="B225:I225" location="AF.71710__CỐT_THÉP_MỐ_ĐỠ__MỐ_NÉO_ĐƯỜNG_ỐNG_ÁP_LỰC" display="AF.71710  CỐT THÉP MỐ ĐỠ, MỐ NÉO ĐƯỜNG ỐNG ÁP LỰC"/>
    <hyperlink ref="B226:I226" location="AF.71720__CỐT_THÉP_BỌC_ĐƯỜNG_ỐNG_ÁP_LỰC__ỐNG_HÚT" display="AF.71720  CỐT THÉP BỌC ĐƯỜNG ỐNG ÁP LỰC, ỐNG HÚT"/>
    <hyperlink ref="B227:I227" location="AF.71730__CỐT_THÉP_BUỒNG_XOẮN" display="AF.71730  CỐT THÉP BUỒNG XOẮN"/>
    <hyperlink ref="B228:I228" location="AF.71740__CỐT_THÉP_BỆ_ĐỠ_MÁY_PHÁT" display="AF.71740  CỐT THÉP BỆ ĐỠ MÁY PHÁT"/>
    <hyperlink ref="B229:I229" location="AF.71750__CỐT_THÉP_MÁI_KÊNH__MÁI_HỐ_SÓI" display="AF.71750  CỐT THÉP MÁI KÊNH, MÁI HỐ SÓI"/>
    <hyperlink ref="B230:I230" location="AF.71800__CỐT_THÉP_SÀN_DÀY_≥_30CM" display="AF.71800  CỐT THÉP SÀN DÀY ≥ 30CM"/>
    <hyperlink ref="B232:I232" location="AF.72100__CỐT_THÉP_MÓNG__NỀN__BẢN_ĐÁY" display="AF.72100  CỐT THÉP MÓNG, NỀN, BẢN ĐÁY"/>
    <hyperlink ref="B233:I233" location="AF.72200__CỐT_THÉP_TƯỜNG" display="AF.72200  CỐT THÉP TƯỜNG"/>
    <hyperlink ref="B234:I234" location="AF.72300__CỐT_THÉP_TRỤ_PIN__TRỤ_BIÊN" display="AF.72300  CỐT THÉP TRỤ PIN, TRỤ BIÊN"/>
    <hyperlink ref="B235:I235" location="AF.72400__CỐT_THÉP_MẶT_CONG_ĐẬP_TRÀN__MŨI_PHÓNG" display="AF.72400  CỐT THÉP MẶT CONG ĐẬP TRÀN, MŨI PHÓNG"/>
    <hyperlink ref="B236:I236" location="AF.72500__CỐT_THÉP_DỐC_NƯỚC" display="AF.72500  CỐT THÉP DỐC NƯỚC"/>
    <hyperlink ref="B237:I237" location="AF.72600__CỐT_THÉP_THÁP_ĐIỀU_ÁP" display="AF.72600  CỐT THÉP THÁP ĐIỀU ÁP"/>
    <hyperlink ref="B238:I238" location="AF.72710__CỐT_THÉP_MỐ_ĐỠ__MỐ_NÉO_ĐƯỜNG_ỐNG_ÁP_LỰC" display="AF.72710  CỐT THÉP MỐ ĐỠ, MỐ NÉO ĐƯỜNG ỐNG ÁP LỰC"/>
    <hyperlink ref="B239:I239" location="AF.73720__CỐT_THÉP_BỌC_ĐƯỜNG_ỐNG_ÁP_LỰC__ỐNG_HÚT" display="AF.72720  CỐT THÉP BỌC ĐƯỜNG ỐNG ÁP LỰC, ỐNG HÚT"/>
    <hyperlink ref="B240:I240" location="AF.72730__CỐT_THÉP_BUỒNG_XOẮN" display="AF.72730  CỐT THÉP BUỒNG XOẮN"/>
    <hyperlink ref="B242:I242" location="AF.72750__CỐT_THÉP_MÁI_KÊNH__MÁI_HỐ_SÓI" display="AF.72750  CỐT THÉP MÁI KÊNH, MÁI HỐ SÓI"/>
    <hyperlink ref="B243:I243" location="AF.72800__CỐT_THÉP_SÀN_DÀY_≥_30CM" display="AF.72800  CỐT THÉP SÀN DÀY ≥ 30CM"/>
    <hyperlink ref="B245:I245" location="AF.73100__CỐT_THÉP_MÓNG__NỀN__BẢN_ĐÁY" display="AF.73100  CỐT THÉP MÓNG, NỀN, BẢN ĐÁY"/>
    <hyperlink ref="B251:I251" location="AF.73710__CỐT_THÉP_MỐ_ĐỠ__MỐ_NÉO_ĐƯỜNG_ỐNG_ÁP_LỰC" display="AF.73710  CỐT THÉP MỐ ĐỠ, MỐ NÉO ĐƯỜNG ỐNG ÁP LỰC"/>
    <hyperlink ref="B252:I252" location="AF.73720__CỐT_THÉP_BỌC_ĐƯỜNG_ỐNG_ÁP_LỰC__ỐNG_HÚT" display="AF.73720  CỐT THÉP BỌC ĐƯỜNG ỐNG ÁP LỰC, ỐNG HÚT"/>
    <hyperlink ref="B253:I253" location="AF.73730__CỐT_THÉP_BUỒNG_XOẮN" display="AF.73730  CỐT THÉP BUỒNG XOẮN"/>
    <hyperlink ref="B254:I254" location="AF.73740__CỐT_THÉP_BỆ_ĐỠ_MÁY_PHÁT" display="AF.73740  CỐT THÉP BỆ ĐỠ MÁY PHÁT"/>
    <hyperlink ref="B255:I255" location="AF.73750__CỐT_THÉP_MÁI_KÊNH__MÁI_HỐ_SÓI" display="AF.73750  CỐT THÉP MÁI KÊNH, MÁI HỐ SÓI"/>
    <hyperlink ref="B256:I256" location="AF.73800__CỐT_THÉP_SÀN_DÀY_≥_30CM" display="AF.73800  CỐT THÉP SÀN DÀY ≥ 30CM"/>
    <hyperlink ref="B259:I259" location="AF.81110__VÁN_KHUÔN_MÓNG_BĂNG__MÓNG_BÈ__BỆ_MÁY" display="AF.81110  VÁN KHUÔN MÓNG BĂNG, MÓNG BÈ, BỆ MÁY"/>
    <hyperlink ref="B261:I261" location="AF.81130__VÁN_KHUÔN_CỘT" display="AF.81130  VÁN KHUÔN CỘT"/>
    <hyperlink ref="B260:I260" location="AF.81120__VÁN_KHUÔN_MÓNG_CỘT" display="AF.81120  VÁN KHUÔN MÓNG CỘT"/>
    <hyperlink ref="B262:I262" location="AF.81140__VÁN_KHUÔN_XÀ_DẦM__GIẰNG" display="AF.81140  VÁN KHUÔN XÀ DẦM, GIẰNG"/>
    <hyperlink ref="B263:I263" location="AF.81150__VÁN_KHUÔN_SÀN_MÁI__LANH_TÔ__LANH_TÔ_LIỀN_MÁI_HẮT__MÁNG_NƯỚC__TẤM_ĐAN" display="AF.81150  VÁN KHUÔN SÀN MÁI, LANH TÔ, LANH TÔ LIỀN MÁI HẮT, MÁNG NƯỚC, TẤM ĐAN"/>
    <hyperlink ref="B265:I265" location="AF.81200__VÁN_KHUÔN_NỀN__SÂN_BÃI__MẶT_ĐƯỜNG_BÊ_TÔNG__MÁI_TALUY" display="AF.81200  VÁN KHUÔN NỀN, SÂN BÃI, MẶT ĐƯỜNG BÊ TÔNG, MÁI TALUY"/>
    <hyperlink ref="B266:I266" location="AF.81300__VÁN_KHUÔN_TƯỜNG" display="AF.81300  VÁN KHUÔN TƯỜNG"/>
    <hyperlink ref="B267:I267" location="AF.81410__VÁN_KHUÔN_XI_PHÔNG__PHỄU" display="AF.81410  VÁN KHUÔN XI PHÔNG, PHỄU"/>
    <hyperlink ref="B268:I268" location="AF.81420__VÁN_KHUÔN_ỐNG_CỐNG__ỐNG_BUY" display="AF.81420  VÁN KHUÔN ỐNG CỐNG, ỐNG BUY"/>
    <hyperlink ref="B269:I269" location="AF.81430__VÁN_KHUÔN_CỐNG__VÒM" display="AF.81430  VÁN KHUÔN CỐNG, VÒM"/>
    <hyperlink ref="B270:I270" location="AF.81440__VÁN_KHUÔN_CẦU_MÁNG" display="AF.81440  VÁN KHUÔN CẦU MÁNG"/>
    <hyperlink ref="B274:I274" location="AF.82400__VÁN_KHUÔN_MẶT_ĐƯỜNG" display="AF.82400  VÁN KHUÔN MẶT ĐƯỜNG"/>
    <hyperlink ref="B275:I275" location="AF.82500__VÁN_KHUÔN_MÓNG" display="AF.82500  VÁN KHUÔN MÓNG"/>
    <hyperlink ref="B276:I276" location="AF.82600__VÁN_KHUÔN_MÁI_BỜ_KÊNH_MƯƠNG" display="AF.82600  VÁN KHUÔN MÁI BỜ KÊNH MƯƠNG"/>
    <hyperlink ref="B278:I278" location="AF.83100__VÁN_KHUÔN_SÀN_MÁI" display="AF.83100  VÁN KHUÔN SÀN MÁI"/>
    <hyperlink ref="B279:I279" location="AF.83200__VÁN_KHUÔN_TƯỜNG" display="AF.83200  VÁN KHUÔN TƯỜNG"/>
    <hyperlink ref="B280:I280" location="AF.83300__VÁN_KHUÔN_XÀ_DẦM__GIẰNG" display="AF.83300  VÁN KHUÔN XÀ DẦM, GIẰNG"/>
    <hyperlink ref="B281:I281" location="AF.83400__VÁN_KHUÔN_CỘT_VUÔNG__CHỮ_NHẬT" display="AF.83400  VÁN KHUÔN CỘT VUÔNG, CHỮ NHẬT"/>
    <hyperlink ref="B283:I283" location="AF.86100__VÁN_KHUÔN_SÀN_MÁI" display="AF.86100  VÁN KHUÔN SÀN MÁI"/>
    <hyperlink ref="B284:I284" location="AF.86200__VÁN_KHUÔN_TƯỜNG" display="AF.86200  VÁN KHUÔN TƯỜNG"/>
    <hyperlink ref="B285:I285" location="AF.86300__VÁN_KHUÔN_XÀ_DẦM__GIẰNG" display="AF.86300  VÁN KHUÔN XÀ DẦM, GIẰNG"/>
    <hyperlink ref="B286:I286" location="AF.86350__VÁN_KHUÔN_VÁCH_THANG_MÁY" display="AF.86350  VÁN KHUÔN VÁCH THANG MÁY"/>
    <hyperlink ref="B287:I287" location="AF.86360__VÁN_KHUÔN_CỘT_VUÔNG__CHỮ_NHẬT" display="AF.86360  VÁN KHUÔN CỘT VUÔNG, CHỮ NHẬT"/>
    <hyperlink ref="B288:I288" location="AF.86370__VÁN_KHUÔN_CỘT_TRÒN" display="AF.86370  VÁN KHUÔN CỘT TRÒN"/>
    <hyperlink ref="B289:I289" location="AF.86400__GIA_CÔNG__LẮP_DỰNG__THÁO_DỠ_VÀ_VẬN_HÀNH_HỆ_VÁN_KHUÔN_TRƯỢT_LỒNG_THANG_MÁY__SILÔ__ỐNG_KHÓI" display="AF.86400  GIA CÔNG, LẮP DỰNG, THÁO DỠ VÀ VẬN HÀNH HỆ VÁN KHUÔN TRƯỢT LỒNG THANG MÁY, SILÔ, ỐNG KHÓI"/>
    <hyperlink ref="B241:I241" location="AR72740__CỐT_THÉP_BỆ_ĐỠ_MÁY_PHÁT" display="AR72740  CỐT THÉP BỆ ĐỠ MÁY PHÁT"/>
    <hyperlink ref="B264:I264" location="AF._81160__VÁN_KHUÔN_CẦU_THANG" display="AF.81160  VÁN KHUÔN CẦU THANG"/>
    <hyperlink ref="B271:I271" location="AF._81600__VÁN_KHUÔN_MÁI_BỜ_KÊNH_MƯƠNG" display="AF.81600  VÁN KHUÔN MÁI BỜ KÊNH MƯƠNG"/>
    <hyperlink ref="B272:I272" location="AF._81700__VÁN_KHUÔN_GỖ_THÁP_ĐÈN_TRÊN_ĐẢO" display="AF.81700  VÁN KHUÔN GỖ THÁP ĐÈN TRÊN ĐẢO"/>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967"/>
  <sheetViews>
    <sheetView workbookViewId="0">
      <pane ySplit="1" topLeftCell="A110" activePane="bottomLeft" state="frozen"/>
      <selection pane="bottomLeft" activeCell="A122" sqref="A122:G131"/>
    </sheetView>
  </sheetViews>
  <sheetFormatPr defaultRowHeight="12.75" x14ac:dyDescent="0.2"/>
  <cols>
    <col min="1" max="1" width="9.140625" style="285"/>
    <col min="2" max="2" width="10.140625" style="259" customWidth="1"/>
    <col min="3" max="3" width="22.7109375" style="259" customWidth="1"/>
    <col min="4" max="16384" width="9.140625" style="259"/>
  </cols>
  <sheetData>
    <row r="1" spans="1:13" ht="22.5" customHeight="1" x14ac:dyDescent="0.2">
      <c r="A1" s="207"/>
    </row>
    <row r="2" spans="1:13" ht="3" customHeight="1" x14ac:dyDescent="0.2">
      <c r="A2" s="207"/>
    </row>
    <row r="3" spans="1:13" ht="18" customHeight="1" x14ac:dyDescent="0.2">
      <c r="A3" s="539" t="s">
        <v>9080</v>
      </c>
      <c r="B3" s="540"/>
      <c r="C3" s="540"/>
      <c r="D3" s="540"/>
      <c r="E3" s="540"/>
      <c r="F3" s="540"/>
      <c r="G3" s="540"/>
      <c r="H3" s="540"/>
      <c r="I3" s="540"/>
      <c r="J3" s="540"/>
      <c r="K3" s="540"/>
      <c r="L3" s="541"/>
      <c r="M3" s="321"/>
    </row>
    <row r="4" spans="1:13" s="282" customFormat="1" ht="18" customHeight="1" x14ac:dyDescent="0.2">
      <c r="A4" s="536" t="s">
        <v>6031</v>
      </c>
      <c r="B4" s="537"/>
      <c r="C4" s="537"/>
      <c r="D4" s="537"/>
      <c r="E4" s="537"/>
      <c r="F4" s="537"/>
      <c r="G4" s="537"/>
      <c r="H4" s="537"/>
      <c r="I4" s="537"/>
      <c r="J4" s="537"/>
      <c r="K4" s="537"/>
      <c r="L4" s="538"/>
      <c r="M4" s="322">
        <f>73+MATCH(A4,$A$74:$A$968,0)</f>
        <v>85</v>
      </c>
    </row>
    <row r="5" spans="1:13" s="282" customFormat="1" ht="18" customHeight="1" x14ac:dyDescent="0.2">
      <c r="A5" s="323"/>
      <c r="B5" s="530" t="s">
        <v>6033</v>
      </c>
      <c r="C5" s="531"/>
      <c r="D5" s="531"/>
      <c r="E5" s="531"/>
      <c r="F5" s="531"/>
      <c r="G5" s="531"/>
      <c r="H5" s="531"/>
      <c r="I5" s="531"/>
      <c r="J5" s="531"/>
      <c r="K5" s="531"/>
      <c r="L5" s="532"/>
      <c r="M5" s="322"/>
    </row>
    <row r="6" spans="1:13" s="282" customFormat="1" ht="18" customHeight="1" x14ac:dyDescent="0.2">
      <c r="A6" s="323"/>
      <c r="B6" s="530" t="s">
        <v>6039</v>
      </c>
      <c r="C6" s="531"/>
      <c r="D6" s="531"/>
      <c r="E6" s="531"/>
      <c r="F6" s="531"/>
      <c r="G6" s="531"/>
      <c r="H6" s="531"/>
      <c r="I6" s="531"/>
      <c r="J6" s="531"/>
      <c r="K6" s="531"/>
      <c r="L6" s="532"/>
      <c r="M6" s="322"/>
    </row>
    <row r="7" spans="1:13" s="282" customFormat="1" ht="18" customHeight="1" x14ac:dyDescent="0.2">
      <c r="A7" s="323"/>
      <c r="B7" s="530" t="s">
        <v>6040</v>
      </c>
      <c r="C7" s="531"/>
      <c r="D7" s="531"/>
      <c r="E7" s="531"/>
      <c r="F7" s="531"/>
      <c r="G7" s="531"/>
      <c r="H7" s="531"/>
      <c r="I7" s="531"/>
      <c r="J7" s="531"/>
      <c r="K7" s="531"/>
      <c r="L7" s="532"/>
      <c r="M7" s="322"/>
    </row>
    <row r="8" spans="1:13" s="282" customFormat="1" ht="18" customHeight="1" x14ac:dyDescent="0.2">
      <c r="A8" s="323"/>
      <c r="B8" s="530" t="s">
        <v>6050</v>
      </c>
      <c r="C8" s="531"/>
      <c r="D8" s="531"/>
      <c r="E8" s="531"/>
      <c r="F8" s="531"/>
      <c r="G8" s="531"/>
      <c r="H8" s="531"/>
      <c r="I8" s="531"/>
      <c r="J8" s="531"/>
      <c r="K8" s="531"/>
      <c r="L8" s="532"/>
      <c r="M8" s="322"/>
    </row>
    <row r="9" spans="1:13" s="282" customFormat="1" ht="18" customHeight="1" x14ac:dyDescent="0.2">
      <c r="A9" s="323"/>
      <c r="B9" s="530" t="s">
        <v>6059</v>
      </c>
      <c r="C9" s="531"/>
      <c r="D9" s="531"/>
      <c r="E9" s="531"/>
      <c r="F9" s="531"/>
      <c r="G9" s="531"/>
      <c r="H9" s="531"/>
      <c r="I9" s="531"/>
      <c r="J9" s="531"/>
      <c r="K9" s="531"/>
      <c r="L9" s="532"/>
      <c r="M9" s="322"/>
    </row>
    <row r="10" spans="1:13" s="282" customFormat="1" ht="18" customHeight="1" x14ac:dyDescent="0.2">
      <c r="A10" s="323"/>
      <c r="B10" s="530" t="s">
        <v>6068</v>
      </c>
      <c r="C10" s="531"/>
      <c r="D10" s="531"/>
      <c r="E10" s="531"/>
      <c r="F10" s="531"/>
      <c r="G10" s="531"/>
      <c r="H10" s="531"/>
      <c r="I10" s="531"/>
      <c r="J10" s="531"/>
      <c r="K10" s="531"/>
      <c r="L10" s="532"/>
      <c r="M10" s="322"/>
    </row>
    <row r="11" spans="1:13" s="282" customFormat="1" ht="18" customHeight="1" x14ac:dyDescent="0.2">
      <c r="A11" s="323"/>
      <c r="B11" s="530" t="s">
        <v>6074</v>
      </c>
      <c r="C11" s="531"/>
      <c r="D11" s="531"/>
      <c r="E11" s="531"/>
      <c r="F11" s="531"/>
      <c r="G11" s="531"/>
      <c r="H11" s="531"/>
      <c r="I11" s="531"/>
      <c r="J11" s="531"/>
      <c r="K11" s="531"/>
      <c r="L11" s="532"/>
      <c r="M11" s="322"/>
    </row>
    <row r="12" spans="1:13" s="282" customFormat="1" ht="18" customHeight="1" x14ac:dyDescent="0.2">
      <c r="A12" s="536" t="s">
        <v>6080</v>
      </c>
      <c r="B12" s="537"/>
      <c r="C12" s="537"/>
      <c r="D12" s="537"/>
      <c r="E12" s="537"/>
      <c r="F12" s="537"/>
      <c r="G12" s="537"/>
      <c r="H12" s="537"/>
      <c r="I12" s="537"/>
      <c r="J12" s="537"/>
      <c r="K12" s="537"/>
      <c r="L12" s="538"/>
      <c r="M12" s="322">
        <f t="shared" ref="M12:M63" si="0">73+MATCH(A12,$A$74:$A$968,0)</f>
        <v>154</v>
      </c>
    </row>
    <row r="13" spans="1:13" s="282" customFormat="1" ht="18" customHeight="1" x14ac:dyDescent="0.2">
      <c r="A13" s="323"/>
      <c r="B13" s="530" t="s">
        <v>6081</v>
      </c>
      <c r="C13" s="531"/>
      <c r="D13" s="531"/>
      <c r="E13" s="531"/>
      <c r="F13" s="531"/>
      <c r="G13" s="531"/>
      <c r="H13" s="531"/>
      <c r="I13" s="531"/>
      <c r="J13" s="531"/>
      <c r="K13" s="531"/>
      <c r="L13" s="532"/>
      <c r="M13" s="322"/>
    </row>
    <row r="14" spans="1:13" s="282" customFormat="1" ht="18" customHeight="1" x14ac:dyDescent="0.2">
      <c r="A14" s="536" t="s">
        <v>6090</v>
      </c>
      <c r="B14" s="537"/>
      <c r="C14" s="537"/>
      <c r="D14" s="537"/>
      <c r="E14" s="537"/>
      <c r="F14" s="537"/>
      <c r="G14" s="537"/>
      <c r="H14" s="537"/>
      <c r="I14" s="537"/>
      <c r="J14" s="537"/>
      <c r="K14" s="537"/>
      <c r="L14" s="538"/>
      <c r="M14" s="322">
        <f t="shared" si="0"/>
        <v>172</v>
      </c>
    </row>
    <row r="15" spans="1:13" s="282" customFormat="1" ht="18" customHeight="1" x14ac:dyDescent="0.2">
      <c r="A15" s="323"/>
      <c r="B15" s="530" t="s">
        <v>6092</v>
      </c>
      <c r="C15" s="531"/>
      <c r="D15" s="531"/>
      <c r="E15" s="531"/>
      <c r="F15" s="531"/>
      <c r="G15" s="531"/>
      <c r="H15" s="531"/>
      <c r="I15" s="531"/>
      <c r="J15" s="531"/>
      <c r="K15" s="531"/>
      <c r="L15" s="532"/>
      <c r="M15" s="322"/>
    </row>
    <row r="16" spans="1:13" s="282" customFormat="1" ht="18" customHeight="1" x14ac:dyDescent="0.2">
      <c r="A16" s="323"/>
      <c r="B16" s="530" t="s">
        <v>6098</v>
      </c>
      <c r="C16" s="531"/>
      <c r="D16" s="531"/>
      <c r="E16" s="531"/>
      <c r="F16" s="531"/>
      <c r="G16" s="531"/>
      <c r="H16" s="531"/>
      <c r="I16" s="531"/>
      <c r="J16" s="531"/>
      <c r="K16" s="531"/>
      <c r="L16" s="532"/>
      <c r="M16" s="322"/>
    </row>
    <row r="17" spans="1:13" s="282" customFormat="1" ht="18" customHeight="1" x14ac:dyDescent="0.2">
      <c r="A17" s="323"/>
      <c r="B17" s="530" t="s">
        <v>6107</v>
      </c>
      <c r="C17" s="531"/>
      <c r="D17" s="531"/>
      <c r="E17" s="531"/>
      <c r="F17" s="531"/>
      <c r="G17" s="531"/>
      <c r="H17" s="531"/>
      <c r="I17" s="531"/>
      <c r="J17" s="531"/>
      <c r="K17" s="531"/>
      <c r="L17" s="532"/>
      <c r="M17" s="322"/>
    </row>
    <row r="18" spans="1:13" s="282" customFormat="1" ht="18" customHeight="1" x14ac:dyDescent="0.2">
      <c r="A18" s="323"/>
      <c r="B18" s="530" t="s">
        <v>6114</v>
      </c>
      <c r="C18" s="531"/>
      <c r="D18" s="531"/>
      <c r="E18" s="531"/>
      <c r="F18" s="531"/>
      <c r="G18" s="531"/>
      <c r="H18" s="531"/>
      <c r="I18" s="531"/>
      <c r="J18" s="531"/>
      <c r="K18" s="531"/>
      <c r="L18" s="532"/>
      <c r="M18" s="322"/>
    </row>
    <row r="19" spans="1:13" s="282" customFormat="1" ht="18" customHeight="1" x14ac:dyDescent="0.2">
      <c r="A19" s="323"/>
      <c r="B19" s="324"/>
      <c r="C19" s="530" t="s">
        <v>6118</v>
      </c>
      <c r="D19" s="531"/>
      <c r="E19" s="531"/>
      <c r="F19" s="531"/>
      <c r="G19" s="531"/>
      <c r="H19" s="531"/>
      <c r="I19" s="531"/>
      <c r="J19" s="531"/>
      <c r="K19" s="531"/>
      <c r="L19" s="532"/>
      <c r="M19" s="322"/>
    </row>
    <row r="20" spans="1:13" s="282" customFormat="1" ht="18" customHeight="1" x14ac:dyDescent="0.2">
      <c r="A20" s="323"/>
      <c r="B20" s="324"/>
      <c r="C20" s="530" t="s">
        <v>6126</v>
      </c>
      <c r="D20" s="531"/>
      <c r="E20" s="531"/>
      <c r="F20" s="531"/>
      <c r="G20" s="531"/>
      <c r="H20" s="531"/>
      <c r="I20" s="531"/>
      <c r="J20" s="531"/>
      <c r="K20" s="531"/>
      <c r="L20" s="532"/>
      <c r="M20" s="322"/>
    </row>
    <row r="21" spans="1:13" s="282" customFormat="1" ht="18" customHeight="1" x14ac:dyDescent="0.2">
      <c r="A21" s="323"/>
      <c r="B21" s="324"/>
      <c r="C21" s="530" t="s">
        <v>6134</v>
      </c>
      <c r="D21" s="531"/>
      <c r="E21" s="531"/>
      <c r="F21" s="531"/>
      <c r="G21" s="531"/>
      <c r="H21" s="531"/>
      <c r="I21" s="531"/>
      <c r="J21" s="531"/>
      <c r="K21" s="531"/>
      <c r="L21" s="532"/>
      <c r="M21" s="322"/>
    </row>
    <row r="22" spans="1:13" s="282" customFormat="1" ht="18" customHeight="1" x14ac:dyDescent="0.2">
      <c r="A22" s="323"/>
      <c r="B22" s="530" t="s">
        <v>6143</v>
      </c>
      <c r="C22" s="531"/>
      <c r="D22" s="531"/>
      <c r="E22" s="531"/>
      <c r="F22" s="531"/>
      <c r="G22" s="531"/>
      <c r="H22" s="531"/>
      <c r="I22" s="531"/>
      <c r="J22" s="531"/>
      <c r="K22" s="531"/>
      <c r="L22" s="532"/>
      <c r="M22" s="322"/>
    </row>
    <row r="23" spans="1:13" s="282" customFormat="1" ht="18" customHeight="1" x14ac:dyDescent="0.2">
      <c r="A23" s="323"/>
      <c r="B23" s="530" t="s">
        <v>6148</v>
      </c>
      <c r="C23" s="531"/>
      <c r="D23" s="531"/>
      <c r="E23" s="531"/>
      <c r="F23" s="531"/>
      <c r="G23" s="531"/>
      <c r="H23" s="531"/>
      <c r="I23" s="531"/>
      <c r="J23" s="531"/>
      <c r="K23" s="531"/>
      <c r="L23" s="532"/>
      <c r="M23" s="322"/>
    </row>
    <row r="24" spans="1:13" s="282" customFormat="1" ht="18" customHeight="1" x14ac:dyDescent="0.2">
      <c r="A24" s="536" t="s">
        <v>6153</v>
      </c>
      <c r="B24" s="537"/>
      <c r="C24" s="537"/>
      <c r="D24" s="537"/>
      <c r="E24" s="537"/>
      <c r="F24" s="537"/>
      <c r="G24" s="537"/>
      <c r="H24" s="537"/>
      <c r="I24" s="537"/>
      <c r="J24" s="537"/>
      <c r="K24" s="537"/>
      <c r="L24" s="538"/>
      <c r="M24" s="322">
        <f t="shared" si="0"/>
        <v>314</v>
      </c>
    </row>
    <row r="25" spans="1:13" s="282" customFormat="1" ht="18" customHeight="1" x14ac:dyDescent="0.25">
      <c r="A25" s="323"/>
      <c r="B25" s="533" t="s">
        <v>9110</v>
      </c>
      <c r="C25" s="534"/>
      <c r="D25" s="534"/>
      <c r="E25" s="534"/>
      <c r="F25" s="534"/>
      <c r="G25" s="534"/>
      <c r="H25" s="534"/>
      <c r="I25" s="534"/>
      <c r="J25" s="534"/>
      <c r="K25" s="534"/>
      <c r="L25" s="535"/>
      <c r="M25" s="322"/>
    </row>
    <row r="26" spans="1:13" s="282" customFormat="1" ht="18" customHeight="1" x14ac:dyDescent="0.2">
      <c r="A26" s="323"/>
      <c r="B26" s="530" t="s">
        <v>6176</v>
      </c>
      <c r="C26" s="531"/>
      <c r="D26" s="531"/>
      <c r="E26" s="531"/>
      <c r="F26" s="531"/>
      <c r="G26" s="531"/>
      <c r="H26" s="531"/>
      <c r="I26" s="531"/>
      <c r="J26" s="531"/>
      <c r="K26" s="531"/>
      <c r="L26" s="532"/>
      <c r="M26" s="322"/>
    </row>
    <row r="27" spans="1:13" s="282" customFormat="1" ht="18" customHeight="1" x14ac:dyDescent="0.2">
      <c r="A27" s="323"/>
      <c r="B27" s="530" t="s">
        <v>6188</v>
      </c>
      <c r="C27" s="531"/>
      <c r="D27" s="531"/>
      <c r="E27" s="531"/>
      <c r="F27" s="531"/>
      <c r="G27" s="531"/>
      <c r="H27" s="531"/>
      <c r="I27" s="531"/>
      <c r="J27" s="531"/>
      <c r="K27" s="531"/>
      <c r="L27" s="532"/>
      <c r="M27" s="322"/>
    </row>
    <row r="28" spans="1:13" s="282" customFormat="1" ht="18" customHeight="1" x14ac:dyDescent="0.2">
      <c r="A28" s="536" t="s">
        <v>6196</v>
      </c>
      <c r="B28" s="537"/>
      <c r="C28" s="537"/>
      <c r="D28" s="537"/>
      <c r="E28" s="537"/>
      <c r="F28" s="537"/>
      <c r="G28" s="537"/>
      <c r="H28" s="537"/>
      <c r="I28" s="537"/>
      <c r="J28" s="537"/>
      <c r="K28" s="537"/>
      <c r="L28" s="538"/>
      <c r="M28" s="322">
        <f t="shared" si="0"/>
        <v>396</v>
      </c>
    </row>
    <row r="29" spans="1:13" s="282" customFormat="1" ht="18" customHeight="1" x14ac:dyDescent="0.2">
      <c r="A29" s="323"/>
      <c r="B29" s="530" t="s">
        <v>6205</v>
      </c>
      <c r="C29" s="531"/>
      <c r="D29" s="531"/>
      <c r="E29" s="531"/>
      <c r="F29" s="531"/>
      <c r="G29" s="531"/>
      <c r="H29" s="531"/>
      <c r="I29" s="531"/>
      <c r="J29" s="531"/>
      <c r="K29" s="531"/>
      <c r="L29" s="532"/>
      <c r="M29" s="322"/>
    </row>
    <row r="30" spans="1:13" s="282" customFormat="1" ht="18" customHeight="1" x14ac:dyDescent="0.2">
      <c r="A30" s="323"/>
      <c r="B30" s="530" t="s">
        <v>6211</v>
      </c>
      <c r="C30" s="531"/>
      <c r="D30" s="531"/>
      <c r="E30" s="531"/>
      <c r="F30" s="531"/>
      <c r="G30" s="531"/>
      <c r="H30" s="531"/>
      <c r="I30" s="531"/>
      <c r="J30" s="531"/>
      <c r="K30" s="531"/>
      <c r="L30" s="532"/>
      <c r="M30" s="322"/>
    </row>
    <row r="31" spans="1:13" s="282" customFormat="1" ht="18" customHeight="1" x14ac:dyDescent="0.2">
      <c r="A31" s="323"/>
      <c r="B31" s="530" t="s">
        <v>6214</v>
      </c>
      <c r="C31" s="531"/>
      <c r="D31" s="531"/>
      <c r="E31" s="531"/>
      <c r="F31" s="531"/>
      <c r="G31" s="531"/>
      <c r="H31" s="531"/>
      <c r="I31" s="531"/>
      <c r="J31" s="531"/>
      <c r="K31" s="531"/>
      <c r="L31" s="532"/>
      <c r="M31" s="322"/>
    </row>
    <row r="32" spans="1:13" s="282" customFormat="1" ht="18" customHeight="1" x14ac:dyDescent="0.2">
      <c r="A32" s="323"/>
      <c r="B32" s="530" t="s">
        <v>6218</v>
      </c>
      <c r="C32" s="531"/>
      <c r="D32" s="531"/>
      <c r="E32" s="531"/>
      <c r="F32" s="531"/>
      <c r="G32" s="531"/>
      <c r="H32" s="531"/>
      <c r="I32" s="531"/>
      <c r="J32" s="531"/>
      <c r="K32" s="531"/>
      <c r="L32" s="532"/>
      <c r="M32" s="322"/>
    </row>
    <row r="33" spans="1:13" s="282" customFormat="1" ht="18" customHeight="1" x14ac:dyDescent="0.2">
      <c r="A33" s="536" t="s">
        <v>6228</v>
      </c>
      <c r="B33" s="537"/>
      <c r="C33" s="537"/>
      <c r="D33" s="537"/>
      <c r="E33" s="537"/>
      <c r="F33" s="537"/>
      <c r="G33" s="537"/>
      <c r="H33" s="537"/>
      <c r="I33" s="537"/>
      <c r="J33" s="537"/>
      <c r="K33" s="537"/>
      <c r="L33" s="538"/>
      <c r="M33" s="322">
        <f t="shared" si="0"/>
        <v>489</v>
      </c>
    </row>
    <row r="34" spans="1:13" s="282" customFormat="1" ht="18" customHeight="1" x14ac:dyDescent="0.2">
      <c r="A34" s="536" t="s">
        <v>6229</v>
      </c>
      <c r="B34" s="537"/>
      <c r="C34" s="537"/>
      <c r="D34" s="537"/>
      <c r="E34" s="537"/>
      <c r="F34" s="537"/>
      <c r="G34" s="537"/>
      <c r="H34" s="537"/>
      <c r="I34" s="537"/>
      <c r="J34" s="537"/>
      <c r="K34" s="537"/>
      <c r="L34" s="538"/>
      <c r="M34" s="322">
        <f t="shared" si="0"/>
        <v>490</v>
      </c>
    </row>
    <row r="35" spans="1:13" s="282" customFormat="1" ht="18" customHeight="1" x14ac:dyDescent="0.2">
      <c r="A35" s="323"/>
      <c r="B35" s="530" t="s">
        <v>6234</v>
      </c>
      <c r="C35" s="531"/>
      <c r="D35" s="531"/>
      <c r="E35" s="531"/>
      <c r="F35" s="531"/>
      <c r="G35" s="531"/>
      <c r="H35" s="531"/>
      <c r="I35" s="531"/>
      <c r="J35" s="531"/>
      <c r="K35" s="531"/>
      <c r="L35" s="532"/>
      <c r="M35" s="322"/>
    </row>
    <row r="36" spans="1:13" s="282" customFormat="1" ht="18" customHeight="1" x14ac:dyDescent="0.2">
      <c r="A36" s="323"/>
      <c r="B36" s="530" t="s">
        <v>6240</v>
      </c>
      <c r="C36" s="531"/>
      <c r="D36" s="531"/>
      <c r="E36" s="531"/>
      <c r="F36" s="531"/>
      <c r="G36" s="531"/>
      <c r="H36" s="531"/>
      <c r="I36" s="531"/>
      <c r="J36" s="531"/>
      <c r="K36" s="531"/>
      <c r="L36" s="532"/>
      <c r="M36" s="322"/>
    </row>
    <row r="37" spans="1:13" s="282" customFormat="1" ht="18" customHeight="1" x14ac:dyDescent="0.2">
      <c r="A37" s="323"/>
      <c r="B37" s="530" t="s">
        <v>6245</v>
      </c>
      <c r="C37" s="531"/>
      <c r="D37" s="531"/>
      <c r="E37" s="531"/>
      <c r="F37" s="531"/>
      <c r="G37" s="531"/>
      <c r="H37" s="531"/>
      <c r="I37" s="531"/>
      <c r="J37" s="531"/>
      <c r="K37" s="531"/>
      <c r="L37" s="532"/>
      <c r="M37" s="322"/>
    </row>
    <row r="38" spans="1:13" s="282" customFormat="1" ht="18" customHeight="1" x14ac:dyDescent="0.2">
      <c r="A38" s="536" t="s">
        <v>6251</v>
      </c>
      <c r="B38" s="537"/>
      <c r="C38" s="537"/>
      <c r="D38" s="537"/>
      <c r="E38" s="537"/>
      <c r="F38" s="537"/>
      <c r="G38" s="537"/>
      <c r="H38" s="537"/>
      <c r="I38" s="537"/>
      <c r="J38" s="537"/>
      <c r="K38" s="537"/>
      <c r="L38" s="538"/>
      <c r="M38" s="322">
        <f t="shared" si="0"/>
        <v>527</v>
      </c>
    </row>
    <row r="39" spans="1:13" s="282" customFormat="1" ht="18" customHeight="1" x14ac:dyDescent="0.2">
      <c r="A39" s="323"/>
      <c r="B39" s="530" t="s">
        <v>6253</v>
      </c>
      <c r="C39" s="531"/>
      <c r="D39" s="531"/>
      <c r="E39" s="531"/>
      <c r="F39" s="531"/>
      <c r="G39" s="531"/>
      <c r="H39" s="531"/>
      <c r="I39" s="531"/>
      <c r="J39" s="531"/>
      <c r="K39" s="531"/>
      <c r="L39" s="532"/>
      <c r="M39" s="322"/>
    </row>
    <row r="40" spans="1:13" s="282" customFormat="1" ht="18" customHeight="1" x14ac:dyDescent="0.2">
      <c r="A40" s="323"/>
      <c r="B40" s="530" t="s">
        <v>6258</v>
      </c>
      <c r="C40" s="531"/>
      <c r="D40" s="531"/>
      <c r="E40" s="531"/>
      <c r="F40" s="531"/>
      <c r="G40" s="531"/>
      <c r="H40" s="531"/>
      <c r="I40" s="531"/>
      <c r="J40" s="531"/>
      <c r="K40" s="531"/>
      <c r="L40" s="532"/>
      <c r="M40" s="322"/>
    </row>
    <row r="41" spans="1:13" s="282" customFormat="1" ht="18" customHeight="1" x14ac:dyDescent="0.2">
      <c r="A41" s="323"/>
      <c r="B41" s="530" t="s">
        <v>6263</v>
      </c>
      <c r="C41" s="531"/>
      <c r="D41" s="531"/>
      <c r="E41" s="531"/>
      <c r="F41" s="531"/>
      <c r="G41" s="531"/>
      <c r="H41" s="531"/>
      <c r="I41" s="531"/>
      <c r="J41" s="531"/>
      <c r="K41" s="531"/>
      <c r="L41" s="532"/>
      <c r="M41" s="322"/>
    </row>
    <row r="42" spans="1:13" s="282" customFormat="1" ht="18" customHeight="1" x14ac:dyDescent="0.2">
      <c r="A42" s="323"/>
      <c r="B42" s="530" t="s">
        <v>6269</v>
      </c>
      <c r="C42" s="531"/>
      <c r="D42" s="531"/>
      <c r="E42" s="531"/>
      <c r="F42" s="531"/>
      <c r="G42" s="531"/>
      <c r="H42" s="531"/>
      <c r="I42" s="531"/>
      <c r="J42" s="531"/>
      <c r="K42" s="531"/>
      <c r="L42" s="532"/>
      <c r="M42" s="322"/>
    </row>
    <row r="43" spans="1:13" s="282" customFormat="1" ht="18" customHeight="1" x14ac:dyDescent="0.2">
      <c r="A43" s="536" t="s">
        <v>6275</v>
      </c>
      <c r="B43" s="537"/>
      <c r="C43" s="537"/>
      <c r="D43" s="537"/>
      <c r="E43" s="537"/>
      <c r="F43" s="537"/>
      <c r="G43" s="537"/>
      <c r="H43" s="537"/>
      <c r="I43" s="537"/>
      <c r="J43" s="537"/>
      <c r="K43" s="537"/>
      <c r="L43" s="538"/>
      <c r="M43" s="322">
        <f t="shared" si="0"/>
        <v>588</v>
      </c>
    </row>
    <row r="44" spans="1:13" s="282" customFormat="1" ht="18" customHeight="1" x14ac:dyDescent="0.2">
      <c r="A44" s="536" t="s">
        <v>6278</v>
      </c>
      <c r="B44" s="537"/>
      <c r="C44" s="537"/>
      <c r="D44" s="537"/>
      <c r="E44" s="537"/>
      <c r="F44" s="537"/>
      <c r="G44" s="537"/>
      <c r="H44" s="537"/>
      <c r="I44" s="537"/>
      <c r="J44" s="537"/>
      <c r="K44" s="537"/>
      <c r="L44" s="538"/>
      <c r="M44" s="322">
        <f t="shared" si="0"/>
        <v>592</v>
      </c>
    </row>
    <row r="45" spans="1:13" s="282" customFormat="1" ht="18" customHeight="1" x14ac:dyDescent="0.2">
      <c r="A45" s="323"/>
      <c r="B45" s="530" t="s">
        <v>6279</v>
      </c>
      <c r="C45" s="531"/>
      <c r="D45" s="531"/>
      <c r="E45" s="531"/>
      <c r="F45" s="531"/>
      <c r="G45" s="531"/>
      <c r="H45" s="531"/>
      <c r="I45" s="531"/>
      <c r="J45" s="531"/>
      <c r="K45" s="531"/>
      <c r="L45" s="532"/>
      <c r="M45" s="322"/>
    </row>
    <row r="46" spans="1:13" s="282" customFormat="1" ht="18" customHeight="1" x14ac:dyDescent="0.2">
      <c r="A46" s="323"/>
      <c r="B46" s="530" t="s">
        <v>6287</v>
      </c>
      <c r="C46" s="531"/>
      <c r="D46" s="531"/>
      <c r="E46" s="531"/>
      <c r="F46" s="531"/>
      <c r="G46" s="531"/>
      <c r="H46" s="531"/>
      <c r="I46" s="531"/>
      <c r="J46" s="531"/>
      <c r="K46" s="531"/>
      <c r="L46" s="532"/>
      <c r="M46" s="322"/>
    </row>
    <row r="47" spans="1:13" s="282" customFormat="1" ht="18" customHeight="1" x14ac:dyDescent="0.2">
      <c r="A47" s="323"/>
      <c r="B47" s="530" t="s">
        <v>6293</v>
      </c>
      <c r="C47" s="531"/>
      <c r="D47" s="531"/>
      <c r="E47" s="531"/>
      <c r="F47" s="531"/>
      <c r="G47" s="531"/>
      <c r="H47" s="531"/>
      <c r="I47" s="531"/>
      <c r="J47" s="531"/>
      <c r="K47" s="531"/>
      <c r="L47" s="532"/>
      <c r="M47" s="322"/>
    </row>
    <row r="48" spans="1:13" s="282" customFormat="1" ht="18" customHeight="1" x14ac:dyDescent="0.2">
      <c r="A48" s="323"/>
      <c r="B48" s="530" t="s">
        <v>6300</v>
      </c>
      <c r="C48" s="531"/>
      <c r="D48" s="531"/>
      <c r="E48" s="531"/>
      <c r="F48" s="531"/>
      <c r="G48" s="531"/>
      <c r="H48" s="531"/>
      <c r="I48" s="531"/>
      <c r="J48" s="531"/>
      <c r="K48" s="531"/>
      <c r="L48" s="532"/>
      <c r="M48" s="322"/>
    </row>
    <row r="49" spans="1:13" s="282" customFormat="1" ht="18" customHeight="1" x14ac:dyDescent="0.2">
      <c r="A49" s="323"/>
      <c r="B49" s="530" t="s">
        <v>6305</v>
      </c>
      <c r="C49" s="531"/>
      <c r="D49" s="531"/>
      <c r="E49" s="531"/>
      <c r="F49" s="531"/>
      <c r="G49" s="531"/>
      <c r="H49" s="531"/>
      <c r="I49" s="531"/>
      <c r="J49" s="531"/>
      <c r="K49" s="531"/>
      <c r="L49" s="532"/>
      <c r="M49" s="322"/>
    </row>
    <row r="50" spans="1:13" s="282" customFormat="1" ht="18" customHeight="1" x14ac:dyDescent="0.2">
      <c r="A50" s="323"/>
      <c r="B50" s="530" t="s">
        <v>6312</v>
      </c>
      <c r="C50" s="531"/>
      <c r="D50" s="531"/>
      <c r="E50" s="531"/>
      <c r="F50" s="531"/>
      <c r="G50" s="531"/>
      <c r="H50" s="531"/>
      <c r="I50" s="531"/>
      <c r="J50" s="531"/>
      <c r="K50" s="531"/>
      <c r="L50" s="532"/>
      <c r="M50" s="322"/>
    </row>
    <row r="51" spans="1:13" s="282" customFormat="1" ht="18" customHeight="1" x14ac:dyDescent="0.2">
      <c r="A51" s="323"/>
      <c r="B51" s="530"/>
      <c r="C51" s="531"/>
      <c r="D51" s="531"/>
      <c r="E51" s="531"/>
      <c r="F51" s="531"/>
      <c r="G51" s="531"/>
      <c r="H51" s="531"/>
      <c r="I51" s="531"/>
      <c r="J51" s="531"/>
      <c r="K51" s="531"/>
      <c r="L51" s="532"/>
      <c r="M51" s="322"/>
    </row>
    <row r="52" spans="1:13" s="282" customFormat="1" ht="18" customHeight="1" x14ac:dyDescent="0.2">
      <c r="A52" s="323"/>
      <c r="B52" s="530" t="s">
        <v>6318</v>
      </c>
      <c r="C52" s="531"/>
      <c r="D52" s="531"/>
      <c r="E52" s="531"/>
      <c r="F52" s="531"/>
      <c r="G52" s="531"/>
      <c r="H52" s="531"/>
      <c r="I52" s="531"/>
      <c r="J52" s="531"/>
      <c r="K52" s="531"/>
      <c r="L52" s="532"/>
      <c r="M52" s="322"/>
    </row>
    <row r="53" spans="1:13" s="282" customFormat="1" ht="18" customHeight="1" x14ac:dyDescent="0.2">
      <c r="A53" s="323"/>
      <c r="B53" s="530" t="s">
        <v>6323</v>
      </c>
      <c r="C53" s="531"/>
      <c r="D53" s="531"/>
      <c r="E53" s="531"/>
      <c r="F53" s="531"/>
      <c r="G53" s="531"/>
      <c r="H53" s="531"/>
      <c r="I53" s="531"/>
      <c r="J53" s="531"/>
      <c r="K53" s="531"/>
      <c r="L53" s="532"/>
      <c r="M53" s="322"/>
    </row>
    <row r="54" spans="1:13" s="282" customFormat="1" ht="18" customHeight="1" x14ac:dyDescent="0.2">
      <c r="A54" s="323"/>
      <c r="B54" s="530" t="s">
        <v>6343</v>
      </c>
      <c r="C54" s="531"/>
      <c r="D54" s="531"/>
      <c r="E54" s="531"/>
      <c r="F54" s="531"/>
      <c r="G54" s="531"/>
      <c r="H54" s="531"/>
      <c r="I54" s="531"/>
      <c r="J54" s="531"/>
      <c r="K54" s="531"/>
      <c r="L54" s="532"/>
      <c r="M54" s="322"/>
    </row>
    <row r="55" spans="1:13" s="282" customFormat="1" ht="18" customHeight="1" x14ac:dyDescent="0.2">
      <c r="A55" s="323"/>
      <c r="B55" s="530" t="s">
        <v>6353</v>
      </c>
      <c r="C55" s="531"/>
      <c r="D55" s="531"/>
      <c r="E55" s="531"/>
      <c r="F55" s="531"/>
      <c r="G55" s="531"/>
      <c r="H55" s="531"/>
      <c r="I55" s="531"/>
      <c r="J55" s="531"/>
      <c r="K55" s="531"/>
      <c r="L55" s="532"/>
      <c r="M55" s="322"/>
    </row>
    <row r="56" spans="1:13" s="282" customFormat="1" ht="18" customHeight="1" x14ac:dyDescent="0.2">
      <c r="A56" s="323"/>
      <c r="B56" s="530" t="s">
        <v>6366</v>
      </c>
      <c r="C56" s="531"/>
      <c r="D56" s="531"/>
      <c r="E56" s="531"/>
      <c r="F56" s="531"/>
      <c r="G56" s="531"/>
      <c r="H56" s="531"/>
      <c r="I56" s="531"/>
      <c r="J56" s="531"/>
      <c r="K56" s="531"/>
      <c r="L56" s="532"/>
      <c r="M56" s="322"/>
    </row>
    <row r="57" spans="1:13" s="282" customFormat="1" ht="18" customHeight="1" x14ac:dyDescent="0.2">
      <c r="A57" s="323"/>
      <c r="B57" s="530" t="s">
        <v>6374</v>
      </c>
      <c r="C57" s="531"/>
      <c r="D57" s="531"/>
      <c r="E57" s="531"/>
      <c r="F57" s="531"/>
      <c r="G57" s="531"/>
      <c r="H57" s="531"/>
      <c r="I57" s="531"/>
      <c r="J57" s="531"/>
      <c r="K57" s="531"/>
      <c r="L57" s="532"/>
      <c r="M57" s="322"/>
    </row>
    <row r="58" spans="1:13" s="282" customFormat="1" ht="18" customHeight="1" x14ac:dyDescent="0.2">
      <c r="A58" s="323"/>
      <c r="B58" s="530" t="s">
        <v>6382</v>
      </c>
      <c r="C58" s="531"/>
      <c r="D58" s="531"/>
      <c r="E58" s="531"/>
      <c r="F58" s="531"/>
      <c r="G58" s="531"/>
      <c r="H58" s="531"/>
      <c r="I58" s="531"/>
      <c r="J58" s="531"/>
      <c r="K58" s="531"/>
      <c r="L58" s="532"/>
      <c r="M58" s="322"/>
    </row>
    <row r="59" spans="1:13" s="282" customFormat="1" ht="18" customHeight="1" x14ac:dyDescent="0.2">
      <c r="A59" s="323"/>
      <c r="B59" s="530" t="s">
        <v>6391</v>
      </c>
      <c r="C59" s="531"/>
      <c r="D59" s="531"/>
      <c r="E59" s="531"/>
      <c r="F59" s="531"/>
      <c r="G59" s="531"/>
      <c r="H59" s="531"/>
      <c r="I59" s="531"/>
      <c r="J59" s="531"/>
      <c r="K59" s="531"/>
      <c r="L59" s="532"/>
      <c r="M59" s="322"/>
    </row>
    <row r="60" spans="1:13" s="282" customFormat="1" ht="18" customHeight="1" x14ac:dyDescent="0.2">
      <c r="A60" s="323"/>
      <c r="B60" s="530" t="s">
        <v>6397</v>
      </c>
      <c r="C60" s="531"/>
      <c r="D60" s="531"/>
      <c r="E60" s="531"/>
      <c r="F60" s="531"/>
      <c r="G60" s="531"/>
      <c r="H60" s="531"/>
      <c r="I60" s="531"/>
      <c r="J60" s="531"/>
      <c r="K60" s="531"/>
      <c r="L60" s="532"/>
      <c r="M60" s="322"/>
    </row>
    <row r="61" spans="1:13" s="282" customFormat="1" ht="18" customHeight="1" x14ac:dyDescent="0.2">
      <c r="A61" s="323"/>
      <c r="B61" s="530" t="s">
        <v>6404</v>
      </c>
      <c r="C61" s="531"/>
      <c r="D61" s="531"/>
      <c r="E61" s="531"/>
      <c r="F61" s="531"/>
      <c r="G61" s="531"/>
      <c r="H61" s="531"/>
      <c r="I61" s="531"/>
      <c r="J61" s="531"/>
      <c r="K61" s="531"/>
      <c r="L61" s="532"/>
      <c r="M61" s="322"/>
    </row>
    <row r="62" spans="1:13" s="282" customFormat="1" ht="18" customHeight="1" x14ac:dyDescent="0.2">
      <c r="A62" s="323"/>
      <c r="B62" s="530" t="s">
        <v>6412</v>
      </c>
      <c r="C62" s="531"/>
      <c r="D62" s="531"/>
      <c r="E62" s="531"/>
      <c r="F62" s="531"/>
      <c r="G62" s="531"/>
      <c r="H62" s="531"/>
      <c r="I62" s="531"/>
      <c r="J62" s="531"/>
      <c r="K62" s="531"/>
      <c r="L62" s="532"/>
      <c r="M62" s="322"/>
    </row>
    <row r="63" spans="1:13" s="282" customFormat="1" ht="18" customHeight="1" x14ac:dyDescent="0.2">
      <c r="A63" s="536" t="s">
        <v>6424</v>
      </c>
      <c r="B63" s="537"/>
      <c r="C63" s="537"/>
      <c r="D63" s="537"/>
      <c r="E63" s="537"/>
      <c r="F63" s="537"/>
      <c r="G63" s="537"/>
      <c r="H63" s="537"/>
      <c r="I63" s="537"/>
      <c r="J63" s="537"/>
      <c r="K63" s="537"/>
      <c r="L63" s="538"/>
      <c r="M63" s="322">
        <f t="shared" si="0"/>
        <v>866</v>
      </c>
    </row>
    <row r="64" spans="1:13" s="282" customFormat="1" ht="18" customHeight="1" x14ac:dyDescent="0.2">
      <c r="A64" s="323"/>
      <c r="B64" s="530" t="s">
        <v>6426</v>
      </c>
      <c r="C64" s="531"/>
      <c r="D64" s="531"/>
      <c r="E64" s="531"/>
      <c r="F64" s="531"/>
      <c r="G64" s="531"/>
      <c r="H64" s="531"/>
      <c r="I64" s="531"/>
      <c r="J64" s="531"/>
      <c r="K64" s="531"/>
      <c r="L64" s="532"/>
      <c r="M64" s="322"/>
    </row>
    <row r="65" spans="1:13" s="282" customFormat="1" ht="18" customHeight="1" x14ac:dyDescent="0.2">
      <c r="A65" s="323"/>
      <c r="B65" s="530" t="s">
        <v>6430</v>
      </c>
      <c r="C65" s="531"/>
      <c r="D65" s="531"/>
      <c r="E65" s="531"/>
      <c r="F65" s="531"/>
      <c r="G65" s="531"/>
      <c r="H65" s="531"/>
      <c r="I65" s="531"/>
      <c r="J65" s="531"/>
      <c r="K65" s="531"/>
      <c r="L65" s="532"/>
      <c r="M65" s="322"/>
    </row>
    <row r="66" spans="1:13" s="282" customFormat="1" ht="18" customHeight="1" x14ac:dyDescent="0.2">
      <c r="A66" s="323"/>
      <c r="B66" s="530"/>
      <c r="C66" s="531"/>
      <c r="D66" s="531"/>
      <c r="E66" s="531"/>
      <c r="F66" s="531"/>
      <c r="G66" s="531"/>
      <c r="H66" s="531"/>
      <c r="I66" s="531"/>
      <c r="J66" s="531"/>
      <c r="K66" s="531"/>
      <c r="L66" s="532"/>
      <c r="M66" s="322"/>
    </row>
    <row r="67" spans="1:13" s="282" customFormat="1" ht="18" customHeight="1" x14ac:dyDescent="0.2">
      <c r="A67" s="323"/>
      <c r="B67" s="530" t="s">
        <v>6435</v>
      </c>
      <c r="C67" s="531"/>
      <c r="D67" s="531"/>
      <c r="E67" s="531"/>
      <c r="F67" s="531"/>
      <c r="G67" s="531"/>
      <c r="H67" s="531"/>
      <c r="I67" s="531"/>
      <c r="J67" s="531"/>
      <c r="K67" s="531"/>
      <c r="L67" s="532"/>
      <c r="M67" s="322"/>
    </row>
    <row r="68" spans="1:13" s="282" customFormat="1" ht="18" customHeight="1" x14ac:dyDescent="0.2">
      <c r="A68" s="323"/>
      <c r="B68" s="530" t="s">
        <v>6448</v>
      </c>
      <c r="C68" s="531"/>
      <c r="D68" s="531"/>
      <c r="E68" s="531"/>
      <c r="F68" s="531"/>
      <c r="G68" s="531"/>
      <c r="H68" s="531"/>
      <c r="I68" s="531"/>
      <c r="J68" s="531"/>
      <c r="K68" s="531"/>
      <c r="L68" s="532"/>
      <c r="M68" s="322"/>
    </row>
    <row r="69" spans="1:13" s="282" customFormat="1" ht="18" customHeight="1" x14ac:dyDescent="0.2">
      <c r="A69" s="536" t="s">
        <v>6456</v>
      </c>
      <c r="B69" s="537"/>
      <c r="C69" s="537"/>
      <c r="D69" s="537"/>
      <c r="E69" s="537"/>
      <c r="F69" s="537"/>
      <c r="G69" s="537"/>
      <c r="H69" s="537"/>
      <c r="I69" s="537"/>
      <c r="J69" s="537"/>
      <c r="K69" s="537"/>
      <c r="L69" s="538"/>
      <c r="M69" s="322">
        <f t="shared" ref="M69" si="1">73+MATCH(A69,$A$74:$A$968,0)</f>
        <v>928</v>
      </c>
    </row>
    <row r="70" spans="1:13" s="282" customFormat="1" ht="18" customHeight="1" x14ac:dyDescent="0.2">
      <c r="A70" s="323"/>
      <c r="B70" s="530" t="s">
        <v>6458</v>
      </c>
      <c r="C70" s="531"/>
      <c r="D70" s="531"/>
      <c r="E70" s="531"/>
      <c r="F70" s="531"/>
      <c r="G70" s="531"/>
      <c r="H70" s="531"/>
      <c r="I70" s="531"/>
      <c r="J70" s="531"/>
      <c r="K70" s="531"/>
      <c r="L70" s="532"/>
      <c r="M70" s="322"/>
    </row>
    <row r="71" spans="1:13" s="282" customFormat="1" ht="18" customHeight="1" x14ac:dyDescent="0.2">
      <c r="A71" s="323"/>
      <c r="B71" s="530" t="s">
        <v>6465</v>
      </c>
      <c r="C71" s="531"/>
      <c r="D71" s="531"/>
      <c r="E71" s="531"/>
      <c r="F71" s="531"/>
      <c r="G71" s="531"/>
      <c r="H71" s="531"/>
      <c r="I71" s="531"/>
      <c r="J71" s="531"/>
      <c r="K71" s="531"/>
      <c r="L71" s="532"/>
      <c r="M71" s="322"/>
    </row>
    <row r="72" spans="1:13" s="282" customFormat="1" ht="18" customHeight="1" x14ac:dyDescent="0.2">
      <c r="A72" s="323"/>
      <c r="B72" s="530" t="s">
        <v>6469</v>
      </c>
      <c r="C72" s="531"/>
      <c r="D72" s="531"/>
      <c r="E72" s="531"/>
      <c r="F72" s="531"/>
      <c r="G72" s="531"/>
      <c r="H72" s="531"/>
      <c r="I72" s="531"/>
      <c r="J72" s="531"/>
      <c r="K72" s="531"/>
      <c r="L72" s="532"/>
      <c r="M72" s="322"/>
    </row>
    <row r="73" spans="1:13" s="283" customFormat="1" ht="15" customHeight="1" x14ac:dyDescent="0.2">
      <c r="A73" s="209"/>
    </row>
    <row r="74" spans="1:13" x14ac:dyDescent="0.2">
      <c r="A74" s="207" t="s">
        <v>6022</v>
      </c>
    </row>
    <row r="75" spans="1:13" x14ac:dyDescent="0.2">
      <c r="A75" s="207" t="s">
        <v>6023</v>
      </c>
    </row>
    <row r="76" spans="1:13" x14ac:dyDescent="0.2">
      <c r="A76" s="207" t="s">
        <v>6024</v>
      </c>
    </row>
    <row r="77" spans="1:13" x14ac:dyDescent="0.2">
      <c r="A77" s="212" t="s">
        <v>2349</v>
      </c>
    </row>
    <row r="78" spans="1:13" x14ac:dyDescent="0.2">
      <c r="A78" s="213" t="s">
        <v>6025</v>
      </c>
    </row>
    <row r="79" spans="1:13" x14ac:dyDescent="0.2">
      <c r="A79" s="213" t="s">
        <v>6026</v>
      </c>
    </row>
    <row r="80" spans="1:13" x14ac:dyDescent="0.2">
      <c r="A80" s="213" t="s">
        <v>6027</v>
      </c>
    </row>
    <row r="81" spans="1:6" x14ac:dyDescent="0.2">
      <c r="A81" s="213" t="s">
        <v>6028</v>
      </c>
    </row>
    <row r="82" spans="1:6" x14ac:dyDescent="0.2">
      <c r="A82" s="213" t="s">
        <v>6029</v>
      </c>
    </row>
    <row r="83" spans="1:6" x14ac:dyDescent="0.2">
      <c r="A83" s="213" t="s">
        <v>6030</v>
      </c>
    </row>
    <row r="84" spans="1:6" ht="15.75" x14ac:dyDescent="0.2">
      <c r="A84" s="213" t="s">
        <v>9081</v>
      </c>
    </row>
    <row r="85" spans="1:6" s="282" customFormat="1" x14ac:dyDescent="0.2">
      <c r="A85" s="207" t="s">
        <v>6031</v>
      </c>
    </row>
    <row r="86" spans="1:6" x14ac:dyDescent="0.2">
      <c r="A86" s="212" t="s">
        <v>211</v>
      </c>
    </row>
    <row r="87" spans="1:6" x14ac:dyDescent="0.2">
      <c r="A87" s="213" t="s">
        <v>6032</v>
      </c>
    </row>
    <row r="88" spans="1:6" s="282" customFormat="1" x14ac:dyDescent="0.2">
      <c r="A88" s="207" t="s">
        <v>6033</v>
      </c>
    </row>
    <row r="89" spans="1:6" ht="16.5" thickBot="1" x14ac:dyDescent="0.25">
      <c r="A89" s="213" t="s">
        <v>9030</v>
      </c>
    </row>
    <row r="90" spans="1:6" ht="26.25" thickBot="1" x14ac:dyDescent="0.25">
      <c r="A90" s="243" t="s">
        <v>0</v>
      </c>
      <c r="B90" s="302" t="s">
        <v>217</v>
      </c>
      <c r="C90" s="302" t="s">
        <v>250</v>
      </c>
      <c r="D90" s="302" t="s">
        <v>251</v>
      </c>
      <c r="E90" s="302" t="s">
        <v>6034</v>
      </c>
      <c r="F90" s="299" t="s">
        <v>6035</v>
      </c>
    </row>
    <row r="91" spans="1:6" ht="25.5" x14ac:dyDescent="0.2">
      <c r="A91" s="214" t="s">
        <v>6036</v>
      </c>
      <c r="B91" s="218" t="s">
        <v>6037</v>
      </c>
      <c r="C91" s="217" t="s">
        <v>349</v>
      </c>
      <c r="D91" s="215"/>
      <c r="E91" s="215"/>
      <c r="F91" s="216"/>
    </row>
    <row r="92" spans="1:6" ht="15.75" x14ac:dyDescent="0.2">
      <c r="A92" s="227"/>
      <c r="B92" s="220"/>
      <c r="C92" s="220" t="s">
        <v>3677</v>
      </c>
      <c r="D92" s="221" t="s">
        <v>9031</v>
      </c>
      <c r="E92" s="222">
        <v>1015</v>
      </c>
      <c r="F92" s="228">
        <v>1015</v>
      </c>
    </row>
    <row r="93" spans="1:6" x14ac:dyDescent="0.2">
      <c r="A93" s="227"/>
      <c r="B93" s="220"/>
      <c r="C93" s="220" t="s">
        <v>422</v>
      </c>
      <c r="D93" s="221" t="s">
        <v>423</v>
      </c>
      <c r="E93" s="221" t="s">
        <v>1535</v>
      </c>
      <c r="F93" s="229" t="s">
        <v>1535</v>
      </c>
    </row>
    <row r="94" spans="1:6" ht="25.5" x14ac:dyDescent="0.2">
      <c r="A94" s="227" t="s">
        <v>6036</v>
      </c>
      <c r="B94" s="220" t="s">
        <v>6038</v>
      </c>
      <c r="C94" s="224" t="s">
        <v>215</v>
      </c>
      <c r="D94" s="221" t="s">
        <v>254</v>
      </c>
      <c r="E94" s="221" t="s">
        <v>625</v>
      </c>
      <c r="F94" s="229" t="s">
        <v>2373</v>
      </c>
    </row>
    <row r="95" spans="1:6" x14ac:dyDescent="0.2">
      <c r="A95" s="227"/>
      <c r="B95" s="220"/>
      <c r="C95" s="224" t="s">
        <v>284</v>
      </c>
      <c r="D95" s="221"/>
      <c r="E95" s="221"/>
      <c r="F95" s="229"/>
    </row>
    <row r="96" spans="1:6" x14ac:dyDescent="0.2">
      <c r="A96" s="227"/>
      <c r="B96" s="220"/>
      <c r="C96" s="220" t="s">
        <v>9082</v>
      </c>
      <c r="D96" s="221" t="s">
        <v>262</v>
      </c>
      <c r="E96" s="221" t="s">
        <v>1599</v>
      </c>
      <c r="F96" s="229" t="s">
        <v>1599</v>
      </c>
    </row>
    <row r="97" spans="1:7" ht="13.5" thickBot="1" x14ac:dyDescent="0.25">
      <c r="A97" s="227"/>
      <c r="B97" s="220"/>
      <c r="C97" s="220" t="s">
        <v>4344</v>
      </c>
      <c r="D97" s="221" t="s">
        <v>262</v>
      </c>
      <c r="E97" s="221" t="s">
        <v>400</v>
      </c>
      <c r="F97" s="229" t="s">
        <v>832</v>
      </c>
    </row>
    <row r="98" spans="1:7" ht="13.5" thickBot="1" x14ac:dyDescent="0.25">
      <c r="A98" s="502"/>
      <c r="B98" s="502"/>
      <c r="C98" s="502"/>
      <c r="D98" s="503"/>
      <c r="E98" s="225">
        <v>10</v>
      </c>
      <c r="F98" s="226">
        <v>20</v>
      </c>
    </row>
    <row r="99" spans="1:7" s="282" customFormat="1" x14ac:dyDescent="0.2">
      <c r="A99" s="207" t="s">
        <v>6039</v>
      </c>
    </row>
    <row r="100" spans="1:7" s="282" customFormat="1" x14ac:dyDescent="0.2">
      <c r="A100" s="207" t="s">
        <v>6040</v>
      </c>
    </row>
    <row r="101" spans="1:7" ht="16.5" thickBot="1" x14ac:dyDescent="0.25">
      <c r="A101" s="213" t="s">
        <v>9030</v>
      </c>
    </row>
    <row r="102" spans="1:7" ht="13.5" thickBot="1" x14ac:dyDescent="0.25">
      <c r="A102" s="504" t="s">
        <v>0</v>
      </c>
      <c r="B102" s="506" t="s">
        <v>217</v>
      </c>
      <c r="C102" s="506" t="s">
        <v>250</v>
      </c>
      <c r="D102" s="506" t="s">
        <v>251</v>
      </c>
      <c r="E102" s="506" t="s">
        <v>6041</v>
      </c>
      <c r="F102" s="508" t="s">
        <v>6042</v>
      </c>
      <c r="G102" s="509"/>
    </row>
    <row r="103" spans="1:7" ht="13.5" thickBot="1" x14ac:dyDescent="0.25">
      <c r="A103" s="505"/>
      <c r="B103" s="507"/>
      <c r="C103" s="507"/>
      <c r="D103" s="507"/>
      <c r="E103" s="507"/>
      <c r="F103" s="302" t="s">
        <v>6043</v>
      </c>
      <c r="G103" s="299" t="s">
        <v>6044</v>
      </c>
    </row>
    <row r="104" spans="1:7" ht="25.5" x14ac:dyDescent="0.2">
      <c r="A104" s="214" t="s">
        <v>6045</v>
      </c>
      <c r="B104" s="218" t="s">
        <v>6046</v>
      </c>
      <c r="C104" s="217" t="s">
        <v>349</v>
      </c>
      <c r="D104" s="215"/>
      <c r="E104" s="215"/>
      <c r="F104" s="215"/>
      <c r="G104" s="216"/>
    </row>
    <row r="105" spans="1:7" ht="15.75" x14ac:dyDescent="0.2">
      <c r="A105" s="227"/>
      <c r="B105" s="220"/>
      <c r="C105" s="220" t="s">
        <v>3677</v>
      </c>
      <c r="D105" s="221" t="s">
        <v>9031</v>
      </c>
      <c r="E105" s="222">
        <v>1015</v>
      </c>
      <c r="F105" s="222">
        <v>1015</v>
      </c>
      <c r="G105" s="228">
        <v>1015</v>
      </c>
    </row>
    <row r="106" spans="1:7" x14ac:dyDescent="0.2">
      <c r="A106" s="227"/>
      <c r="B106" s="220"/>
      <c r="C106" s="220" t="s">
        <v>422</v>
      </c>
      <c r="D106" s="221" t="s">
        <v>423</v>
      </c>
      <c r="E106" s="221" t="s">
        <v>1535</v>
      </c>
      <c r="F106" s="221" t="s">
        <v>1535</v>
      </c>
      <c r="G106" s="229" t="s">
        <v>1535</v>
      </c>
    </row>
    <row r="107" spans="1:7" x14ac:dyDescent="0.2">
      <c r="A107" s="227"/>
      <c r="B107" s="220"/>
      <c r="C107" s="224" t="s">
        <v>457</v>
      </c>
      <c r="D107" s="221" t="s">
        <v>254</v>
      </c>
      <c r="E107" s="221" t="s">
        <v>2294</v>
      </c>
      <c r="F107" s="221" t="s">
        <v>645</v>
      </c>
      <c r="G107" s="229" t="s">
        <v>2396</v>
      </c>
    </row>
    <row r="108" spans="1:7" ht="25.5" x14ac:dyDescent="0.2">
      <c r="A108" s="227" t="s">
        <v>6047</v>
      </c>
      <c r="B108" s="220" t="s">
        <v>6048</v>
      </c>
      <c r="C108" s="224" t="s">
        <v>284</v>
      </c>
      <c r="D108" s="221"/>
      <c r="E108" s="221"/>
      <c r="F108" s="221"/>
      <c r="G108" s="229"/>
    </row>
    <row r="109" spans="1:7" x14ac:dyDescent="0.2">
      <c r="A109" s="227"/>
      <c r="B109" s="220"/>
      <c r="C109" s="220" t="s">
        <v>6049</v>
      </c>
      <c r="D109" s="221" t="s">
        <v>262</v>
      </c>
      <c r="E109" s="221" t="s">
        <v>1599</v>
      </c>
      <c r="F109" s="221" t="s">
        <v>1599</v>
      </c>
      <c r="G109" s="229" t="s">
        <v>1599</v>
      </c>
    </row>
    <row r="110" spans="1:7" ht="13.5" thickBot="1" x14ac:dyDescent="0.25">
      <c r="A110" s="227"/>
      <c r="B110" s="220"/>
      <c r="C110" s="220" t="s">
        <v>4344</v>
      </c>
      <c r="D110" s="221" t="s">
        <v>262</v>
      </c>
      <c r="E110" s="221" t="s">
        <v>400</v>
      </c>
      <c r="F110" s="221" t="s">
        <v>2278</v>
      </c>
      <c r="G110" s="229" t="s">
        <v>2278</v>
      </c>
    </row>
    <row r="111" spans="1:7" ht="13.5" thickBot="1" x14ac:dyDescent="0.25">
      <c r="A111" s="502"/>
      <c r="B111" s="502"/>
      <c r="C111" s="502"/>
      <c r="D111" s="503"/>
      <c r="E111" s="225">
        <v>10</v>
      </c>
      <c r="F111" s="225">
        <v>10</v>
      </c>
      <c r="G111" s="226">
        <v>20</v>
      </c>
    </row>
    <row r="112" spans="1:7" s="282" customFormat="1" x14ac:dyDescent="0.2">
      <c r="A112" s="207" t="s">
        <v>6050</v>
      </c>
    </row>
    <row r="113" spans="1:9" ht="16.5" thickBot="1" x14ac:dyDescent="0.25">
      <c r="A113" s="213" t="s">
        <v>9030</v>
      </c>
    </row>
    <row r="114" spans="1:9" ht="39" thickBot="1" x14ac:dyDescent="0.25">
      <c r="A114" s="243" t="s">
        <v>0</v>
      </c>
      <c r="B114" s="302" t="s">
        <v>217</v>
      </c>
      <c r="C114" s="302" t="s">
        <v>250</v>
      </c>
      <c r="D114" s="302" t="s">
        <v>251</v>
      </c>
      <c r="E114" s="302" t="s">
        <v>6051</v>
      </c>
      <c r="F114" s="302" t="s">
        <v>6052</v>
      </c>
      <c r="G114" s="302" t="s">
        <v>6053</v>
      </c>
      <c r="H114" s="302" t="s">
        <v>6054</v>
      </c>
      <c r="I114" s="299" t="s">
        <v>6055</v>
      </c>
    </row>
    <row r="115" spans="1:9" x14ac:dyDescent="0.2">
      <c r="A115" s="510" t="s">
        <v>6056</v>
      </c>
      <c r="B115" s="512" t="s">
        <v>6057</v>
      </c>
      <c r="C115" s="217" t="s">
        <v>349</v>
      </c>
      <c r="D115" s="215"/>
      <c r="E115" s="215"/>
      <c r="F115" s="215"/>
      <c r="G115" s="215"/>
      <c r="H115" s="215"/>
      <c r="I115" s="216"/>
    </row>
    <row r="116" spans="1:9" ht="15.75" x14ac:dyDescent="0.2">
      <c r="A116" s="511"/>
      <c r="B116" s="513"/>
      <c r="C116" s="220" t="s">
        <v>3677</v>
      </c>
      <c r="D116" s="221" t="s">
        <v>9031</v>
      </c>
      <c r="E116" s="222">
        <v>1015</v>
      </c>
      <c r="F116" s="222">
        <v>1015</v>
      </c>
      <c r="G116" s="222">
        <v>1015</v>
      </c>
      <c r="H116" s="222">
        <v>1015</v>
      </c>
      <c r="I116" s="228">
        <v>1015</v>
      </c>
    </row>
    <row r="117" spans="1:9" x14ac:dyDescent="0.2">
      <c r="A117" s="511"/>
      <c r="B117" s="513"/>
      <c r="C117" s="220" t="s">
        <v>422</v>
      </c>
      <c r="D117" s="221" t="s">
        <v>423</v>
      </c>
      <c r="E117" s="221" t="s">
        <v>1535</v>
      </c>
      <c r="F117" s="221" t="s">
        <v>1535</v>
      </c>
      <c r="G117" s="221" t="s">
        <v>1535</v>
      </c>
      <c r="H117" s="221" t="s">
        <v>1535</v>
      </c>
      <c r="I117" s="229" t="s">
        <v>1535</v>
      </c>
    </row>
    <row r="118" spans="1:9" x14ac:dyDescent="0.2">
      <c r="A118" s="511"/>
      <c r="B118" s="513"/>
      <c r="C118" s="224" t="s">
        <v>4567</v>
      </c>
      <c r="D118" s="221" t="s">
        <v>254</v>
      </c>
      <c r="E118" s="221" t="s">
        <v>565</v>
      </c>
      <c r="F118" s="221" t="s">
        <v>3310</v>
      </c>
      <c r="G118" s="221" t="s">
        <v>3937</v>
      </c>
      <c r="H118" s="221" t="s">
        <v>4590</v>
      </c>
      <c r="I118" s="229" t="s">
        <v>246</v>
      </c>
    </row>
    <row r="119" spans="1:9" x14ac:dyDescent="0.2">
      <c r="A119" s="511"/>
      <c r="B119" s="513"/>
      <c r="C119" s="224" t="s">
        <v>284</v>
      </c>
      <c r="D119" s="221"/>
      <c r="E119" s="221"/>
      <c r="F119" s="221"/>
      <c r="G119" s="221"/>
      <c r="H119" s="221"/>
      <c r="I119" s="229"/>
    </row>
    <row r="120" spans="1:9" ht="13.5" thickBot="1" x14ac:dyDescent="0.25">
      <c r="A120" s="514"/>
      <c r="B120" s="515"/>
      <c r="C120" s="220" t="s">
        <v>6058</v>
      </c>
      <c r="D120" s="221" t="s">
        <v>262</v>
      </c>
      <c r="E120" s="221" t="s">
        <v>1599</v>
      </c>
      <c r="F120" s="221" t="s">
        <v>1599</v>
      </c>
      <c r="G120" s="221" t="s">
        <v>1599</v>
      </c>
      <c r="H120" s="221" t="s">
        <v>1599</v>
      </c>
      <c r="I120" s="229" t="s">
        <v>1599</v>
      </c>
    </row>
    <row r="121" spans="1:9" ht="13.5" thickBot="1" x14ac:dyDescent="0.25">
      <c r="A121" s="502"/>
      <c r="B121" s="502"/>
      <c r="C121" s="502"/>
      <c r="D121" s="503"/>
      <c r="E121" s="225">
        <v>10</v>
      </c>
      <c r="F121" s="225">
        <v>20</v>
      </c>
      <c r="G121" s="225">
        <v>30</v>
      </c>
      <c r="H121" s="225">
        <v>40</v>
      </c>
      <c r="I121" s="226">
        <v>50</v>
      </c>
    </row>
    <row r="122" spans="1:9" s="282" customFormat="1" x14ac:dyDescent="0.2">
      <c r="A122" s="207" t="s">
        <v>6059</v>
      </c>
    </row>
    <row r="123" spans="1:9" ht="16.5" thickBot="1" x14ac:dyDescent="0.25">
      <c r="A123" s="213" t="s">
        <v>9030</v>
      </c>
    </row>
    <row r="124" spans="1:9" ht="13.5" thickBot="1" x14ac:dyDescent="0.25">
      <c r="A124" s="504" t="s">
        <v>0</v>
      </c>
      <c r="B124" s="506" t="s">
        <v>217</v>
      </c>
      <c r="C124" s="506" t="s">
        <v>250</v>
      </c>
      <c r="D124" s="506" t="s">
        <v>251</v>
      </c>
      <c r="E124" s="506" t="s">
        <v>6060</v>
      </c>
      <c r="F124" s="508" t="s">
        <v>6061</v>
      </c>
      <c r="G124" s="509"/>
    </row>
    <row r="125" spans="1:9" ht="13.5" thickBot="1" x14ac:dyDescent="0.25">
      <c r="A125" s="505"/>
      <c r="B125" s="507"/>
      <c r="C125" s="507"/>
      <c r="D125" s="507"/>
      <c r="E125" s="507"/>
      <c r="F125" s="302" t="s">
        <v>6062</v>
      </c>
      <c r="G125" s="299" t="s">
        <v>6063</v>
      </c>
    </row>
    <row r="126" spans="1:9" x14ac:dyDescent="0.2">
      <c r="A126" s="510" t="s">
        <v>6064</v>
      </c>
      <c r="B126" s="512" t="s">
        <v>6065</v>
      </c>
      <c r="C126" s="217" t="s">
        <v>349</v>
      </c>
      <c r="D126" s="215"/>
      <c r="E126" s="215"/>
      <c r="F126" s="215"/>
      <c r="G126" s="216"/>
    </row>
    <row r="127" spans="1:9" ht="15.75" x14ac:dyDescent="0.2">
      <c r="A127" s="511"/>
      <c r="B127" s="513"/>
      <c r="C127" s="220" t="s">
        <v>3677</v>
      </c>
      <c r="D127" s="221" t="s">
        <v>9031</v>
      </c>
      <c r="E127" s="222">
        <v>1015</v>
      </c>
      <c r="F127" s="222">
        <v>1015</v>
      </c>
      <c r="G127" s="228">
        <v>1015</v>
      </c>
    </row>
    <row r="128" spans="1:9" x14ac:dyDescent="0.2">
      <c r="A128" s="511"/>
      <c r="B128" s="513"/>
      <c r="C128" s="224" t="s">
        <v>422</v>
      </c>
      <c r="D128" s="221" t="s">
        <v>423</v>
      </c>
      <c r="E128" s="221" t="s">
        <v>1535</v>
      </c>
      <c r="F128" s="221" t="s">
        <v>1535</v>
      </c>
      <c r="G128" s="229" t="s">
        <v>1535</v>
      </c>
    </row>
    <row r="129" spans="1:7" x14ac:dyDescent="0.2">
      <c r="A129" s="511" t="s">
        <v>6066</v>
      </c>
      <c r="B129" s="513" t="s">
        <v>6067</v>
      </c>
      <c r="C129" s="220" t="s">
        <v>457</v>
      </c>
      <c r="D129" s="221" t="s">
        <v>254</v>
      </c>
      <c r="E129" s="221" t="s">
        <v>2610</v>
      </c>
      <c r="F129" s="221" t="s">
        <v>4037</v>
      </c>
      <c r="G129" s="229" t="s">
        <v>2456</v>
      </c>
    </row>
    <row r="130" spans="1:7" ht="13.5" thickBot="1" x14ac:dyDescent="0.25">
      <c r="A130" s="514"/>
      <c r="B130" s="515"/>
      <c r="C130" s="220" t="s">
        <v>9082</v>
      </c>
      <c r="D130" s="221" t="s">
        <v>262</v>
      </c>
      <c r="E130" s="221" t="s">
        <v>1599</v>
      </c>
      <c r="F130" s="221" t="s">
        <v>1599</v>
      </c>
      <c r="G130" s="229" t="s">
        <v>1599</v>
      </c>
    </row>
    <row r="131" spans="1:7" ht="13.5" thickBot="1" x14ac:dyDescent="0.25">
      <c r="A131" s="502"/>
      <c r="B131" s="502"/>
      <c r="C131" s="502"/>
      <c r="D131" s="503"/>
      <c r="E131" s="225">
        <v>10</v>
      </c>
      <c r="F131" s="225">
        <v>10</v>
      </c>
      <c r="G131" s="226">
        <v>20</v>
      </c>
    </row>
    <row r="132" spans="1:7" s="282" customFormat="1" x14ac:dyDescent="0.2">
      <c r="A132" s="207" t="s">
        <v>6068</v>
      </c>
    </row>
    <row r="133" spans="1:7" ht="16.5" thickBot="1" x14ac:dyDescent="0.25">
      <c r="A133" s="213" t="s">
        <v>9030</v>
      </c>
    </row>
    <row r="134" spans="1:7" ht="26.25" thickBot="1" x14ac:dyDescent="0.25">
      <c r="A134" s="243" t="s">
        <v>0</v>
      </c>
      <c r="B134" s="302" t="s">
        <v>217</v>
      </c>
      <c r="C134" s="302" t="s">
        <v>250</v>
      </c>
      <c r="D134" s="302" t="s">
        <v>251</v>
      </c>
      <c r="E134" s="302" t="s">
        <v>6069</v>
      </c>
      <c r="F134" s="302" t="s">
        <v>6070</v>
      </c>
      <c r="G134" s="299" t="s">
        <v>6071</v>
      </c>
    </row>
    <row r="135" spans="1:7" x14ac:dyDescent="0.2">
      <c r="A135" s="510" t="s">
        <v>6072</v>
      </c>
      <c r="B135" s="512" t="s">
        <v>6073</v>
      </c>
      <c r="C135" s="217" t="s">
        <v>349</v>
      </c>
      <c r="D135" s="215"/>
      <c r="E135" s="215"/>
      <c r="F135" s="215"/>
      <c r="G135" s="216"/>
    </row>
    <row r="136" spans="1:7" ht="15.75" x14ac:dyDescent="0.2">
      <c r="A136" s="511"/>
      <c r="B136" s="513"/>
      <c r="C136" s="220" t="s">
        <v>3677</v>
      </c>
      <c r="D136" s="221" t="s">
        <v>9031</v>
      </c>
      <c r="E136" s="222">
        <v>1015</v>
      </c>
      <c r="F136" s="222">
        <v>1015</v>
      </c>
      <c r="G136" s="228">
        <v>1015</v>
      </c>
    </row>
    <row r="137" spans="1:7" x14ac:dyDescent="0.2">
      <c r="A137" s="511"/>
      <c r="B137" s="513"/>
      <c r="C137" s="220" t="s">
        <v>422</v>
      </c>
      <c r="D137" s="221" t="s">
        <v>423</v>
      </c>
      <c r="E137" s="221" t="s">
        <v>1535</v>
      </c>
      <c r="F137" s="221" t="s">
        <v>1535</v>
      </c>
      <c r="G137" s="229" t="s">
        <v>1535</v>
      </c>
    </row>
    <row r="138" spans="1:7" x14ac:dyDescent="0.2">
      <c r="A138" s="511"/>
      <c r="B138" s="513"/>
      <c r="C138" s="224" t="s">
        <v>457</v>
      </c>
      <c r="D138" s="221" t="s">
        <v>254</v>
      </c>
      <c r="E138" s="221" t="s">
        <v>2396</v>
      </c>
      <c r="F138" s="221" t="s">
        <v>247</v>
      </c>
      <c r="G138" s="229" t="s">
        <v>1280</v>
      </c>
    </row>
    <row r="139" spans="1:7" x14ac:dyDescent="0.2">
      <c r="A139" s="511"/>
      <c r="B139" s="513"/>
      <c r="C139" s="224" t="s">
        <v>284</v>
      </c>
      <c r="D139" s="221"/>
      <c r="E139" s="221"/>
      <c r="F139" s="221"/>
      <c r="G139" s="229"/>
    </row>
    <row r="140" spans="1:7" x14ac:dyDescent="0.2">
      <c r="A140" s="511"/>
      <c r="B140" s="513"/>
      <c r="C140" s="220" t="s">
        <v>9082</v>
      </c>
      <c r="D140" s="221" t="s">
        <v>262</v>
      </c>
      <c r="E140" s="221" t="s">
        <v>1599</v>
      </c>
      <c r="F140" s="221" t="s">
        <v>1599</v>
      </c>
      <c r="G140" s="229" t="s">
        <v>1599</v>
      </c>
    </row>
    <row r="141" spans="1:7" ht="13.5" thickBot="1" x14ac:dyDescent="0.25">
      <c r="A141" s="514"/>
      <c r="B141" s="515"/>
      <c r="C141" s="220" t="s">
        <v>4344</v>
      </c>
      <c r="D141" s="221" t="s">
        <v>262</v>
      </c>
      <c r="E141" s="221" t="s">
        <v>4763</v>
      </c>
      <c r="F141" s="221" t="s">
        <v>4763</v>
      </c>
      <c r="G141" s="229" t="s">
        <v>4763</v>
      </c>
    </row>
    <row r="142" spans="1:7" ht="13.5" thickBot="1" x14ac:dyDescent="0.25">
      <c r="A142" s="502"/>
      <c r="B142" s="502"/>
      <c r="C142" s="502"/>
      <c r="D142" s="503"/>
      <c r="E142" s="225">
        <v>10</v>
      </c>
      <c r="F142" s="225">
        <v>20</v>
      </c>
      <c r="G142" s="226">
        <v>30</v>
      </c>
    </row>
    <row r="143" spans="1:7" s="282" customFormat="1" x14ac:dyDescent="0.2">
      <c r="A143" s="207" t="s">
        <v>6074</v>
      </c>
    </row>
    <row r="144" spans="1:7" ht="16.5" thickBot="1" x14ac:dyDescent="0.25">
      <c r="A144" s="213" t="s">
        <v>9030</v>
      </c>
    </row>
    <row r="145" spans="1:7" ht="39" thickBot="1" x14ac:dyDescent="0.25">
      <c r="A145" s="257" t="s">
        <v>0</v>
      </c>
      <c r="B145" s="258" t="s">
        <v>217</v>
      </c>
      <c r="C145" s="258" t="s">
        <v>250</v>
      </c>
      <c r="D145" s="302" t="s">
        <v>251</v>
      </c>
      <c r="E145" s="302" t="s">
        <v>6075</v>
      </c>
      <c r="F145" s="302" t="s">
        <v>6076</v>
      </c>
      <c r="G145" s="299" t="s">
        <v>6077</v>
      </c>
    </row>
    <row r="146" spans="1:7" x14ac:dyDescent="0.2">
      <c r="A146" s="510" t="s">
        <v>6078</v>
      </c>
      <c r="B146" s="512" t="s">
        <v>6079</v>
      </c>
      <c r="C146" s="217" t="s">
        <v>349</v>
      </c>
      <c r="D146" s="215"/>
      <c r="E146" s="215"/>
      <c r="F146" s="215"/>
      <c r="G146" s="216"/>
    </row>
    <row r="147" spans="1:7" ht="15.75" x14ac:dyDescent="0.2">
      <c r="A147" s="511"/>
      <c r="B147" s="513"/>
      <c r="C147" s="220" t="s">
        <v>3677</v>
      </c>
      <c r="D147" s="221" t="s">
        <v>9031</v>
      </c>
      <c r="E147" s="222">
        <v>1015</v>
      </c>
      <c r="F147" s="222">
        <v>1015</v>
      </c>
      <c r="G147" s="228">
        <v>1015</v>
      </c>
    </row>
    <row r="148" spans="1:7" x14ac:dyDescent="0.2">
      <c r="A148" s="511"/>
      <c r="B148" s="513"/>
      <c r="C148" s="220" t="s">
        <v>422</v>
      </c>
      <c r="D148" s="221" t="s">
        <v>423</v>
      </c>
      <c r="E148" s="221" t="s">
        <v>1535</v>
      </c>
      <c r="F148" s="221" t="s">
        <v>99</v>
      </c>
      <c r="G148" s="229" t="s">
        <v>4623</v>
      </c>
    </row>
    <row r="149" spans="1:7" x14ac:dyDescent="0.2">
      <c r="A149" s="511"/>
      <c r="B149" s="513"/>
      <c r="C149" s="224" t="s">
        <v>457</v>
      </c>
      <c r="D149" s="221" t="s">
        <v>254</v>
      </c>
      <c r="E149" s="221" t="s">
        <v>614</v>
      </c>
      <c r="F149" s="221" t="s">
        <v>3028</v>
      </c>
      <c r="G149" s="229" t="s">
        <v>945</v>
      </c>
    </row>
    <row r="150" spans="1:7" x14ac:dyDescent="0.2">
      <c r="A150" s="511"/>
      <c r="B150" s="513"/>
      <c r="C150" s="224" t="s">
        <v>284</v>
      </c>
      <c r="D150" s="221"/>
      <c r="E150" s="221"/>
      <c r="F150" s="221"/>
      <c r="G150" s="229"/>
    </row>
    <row r="151" spans="1:7" x14ac:dyDescent="0.2">
      <c r="A151" s="511"/>
      <c r="B151" s="513"/>
      <c r="C151" s="220" t="s">
        <v>9082</v>
      </c>
      <c r="D151" s="221" t="s">
        <v>262</v>
      </c>
      <c r="E151" s="221" t="s">
        <v>1599</v>
      </c>
      <c r="F151" s="221" t="s">
        <v>1599</v>
      </c>
      <c r="G151" s="229" t="s">
        <v>1599</v>
      </c>
    </row>
    <row r="152" spans="1:7" ht="13.5" thickBot="1" x14ac:dyDescent="0.25">
      <c r="A152" s="514"/>
      <c r="B152" s="515"/>
      <c r="C152" s="220" t="s">
        <v>4344</v>
      </c>
      <c r="D152" s="221" t="s">
        <v>262</v>
      </c>
      <c r="E152" s="221" t="s">
        <v>1599</v>
      </c>
      <c r="F152" s="221" t="s">
        <v>1599</v>
      </c>
      <c r="G152" s="229" t="s">
        <v>400</v>
      </c>
    </row>
    <row r="153" spans="1:7" ht="13.5" thickBot="1" x14ac:dyDescent="0.25">
      <c r="A153" s="502"/>
      <c r="B153" s="502"/>
      <c r="C153" s="502"/>
      <c r="D153" s="503"/>
      <c r="E153" s="225">
        <v>10</v>
      </c>
      <c r="F153" s="225">
        <v>20</v>
      </c>
      <c r="G153" s="226">
        <v>30</v>
      </c>
    </row>
    <row r="154" spans="1:7" s="282" customFormat="1" x14ac:dyDescent="0.2">
      <c r="A154" s="207" t="s">
        <v>6080</v>
      </c>
    </row>
    <row r="155" spans="1:7" s="282" customFormat="1" x14ac:dyDescent="0.2">
      <c r="A155" s="207" t="s">
        <v>6081</v>
      </c>
    </row>
    <row r="156" spans="1:7" x14ac:dyDescent="0.2">
      <c r="A156" s="212" t="s">
        <v>211</v>
      </c>
    </row>
    <row r="157" spans="1:7" x14ac:dyDescent="0.2">
      <c r="A157" s="213" t="s">
        <v>6082</v>
      </c>
    </row>
    <row r="158" spans="1:7" ht="16.5" thickBot="1" x14ac:dyDescent="0.25">
      <c r="A158" s="213" t="s">
        <v>9030</v>
      </c>
    </row>
    <row r="159" spans="1:7" ht="26.25" thickBot="1" x14ac:dyDescent="0.25">
      <c r="A159" s="243" t="s">
        <v>0</v>
      </c>
      <c r="B159" s="302" t="s">
        <v>217</v>
      </c>
      <c r="C159" s="300" t="s">
        <v>250</v>
      </c>
      <c r="D159" s="300" t="s">
        <v>251</v>
      </c>
      <c r="E159" s="300" t="s">
        <v>6083</v>
      </c>
      <c r="F159" s="300" t="s">
        <v>4604</v>
      </c>
      <c r="G159" s="254" t="s">
        <v>4605</v>
      </c>
    </row>
    <row r="160" spans="1:7" x14ac:dyDescent="0.2">
      <c r="A160" s="510" t="s">
        <v>6084</v>
      </c>
      <c r="B160" s="512" t="s">
        <v>6085</v>
      </c>
      <c r="C160" s="224" t="s">
        <v>349</v>
      </c>
      <c r="D160" s="221"/>
      <c r="E160" s="221"/>
      <c r="F160" s="221"/>
      <c r="G160" s="229"/>
    </row>
    <row r="161" spans="1:7" ht="15.75" x14ac:dyDescent="0.2">
      <c r="A161" s="511"/>
      <c r="B161" s="513"/>
      <c r="C161" s="220" t="s">
        <v>3677</v>
      </c>
      <c r="D161" s="221" t="s">
        <v>9031</v>
      </c>
      <c r="E161" s="222">
        <v>1015</v>
      </c>
      <c r="F161" s="222">
        <v>1015</v>
      </c>
      <c r="G161" s="228">
        <v>1015</v>
      </c>
    </row>
    <row r="162" spans="1:7" x14ac:dyDescent="0.2">
      <c r="A162" s="511"/>
      <c r="B162" s="513"/>
      <c r="C162" s="220" t="s">
        <v>422</v>
      </c>
      <c r="D162" s="221" t="s">
        <v>423</v>
      </c>
      <c r="E162" s="221">
        <v>1</v>
      </c>
      <c r="F162" s="221">
        <v>1</v>
      </c>
      <c r="G162" s="229">
        <v>1</v>
      </c>
    </row>
    <row r="163" spans="1:7" x14ac:dyDescent="0.2">
      <c r="A163" s="511"/>
      <c r="B163" s="513"/>
      <c r="C163" s="224" t="s">
        <v>457</v>
      </c>
      <c r="D163" s="221" t="s">
        <v>254</v>
      </c>
      <c r="E163" s="221" t="s">
        <v>3755</v>
      </c>
      <c r="F163" s="221" t="s">
        <v>3044</v>
      </c>
      <c r="G163" s="229" t="s">
        <v>604</v>
      </c>
    </row>
    <row r="164" spans="1:7" x14ac:dyDescent="0.2">
      <c r="A164" s="511"/>
      <c r="B164" s="513"/>
      <c r="C164" s="224" t="s">
        <v>284</v>
      </c>
      <c r="D164" s="221"/>
      <c r="E164" s="221"/>
      <c r="F164" s="221"/>
      <c r="G164" s="229"/>
    </row>
    <row r="165" spans="1:7" ht="15.75" x14ac:dyDescent="0.2">
      <c r="A165" s="511"/>
      <c r="B165" s="513"/>
      <c r="C165" s="220" t="s">
        <v>9083</v>
      </c>
      <c r="D165" s="221" t="s">
        <v>262</v>
      </c>
      <c r="E165" s="221" t="s">
        <v>1009</v>
      </c>
      <c r="F165" s="221" t="s">
        <v>719</v>
      </c>
      <c r="G165" s="229" t="s">
        <v>1009</v>
      </c>
    </row>
    <row r="166" spans="1:7" x14ac:dyDescent="0.2">
      <c r="A166" s="511"/>
      <c r="B166" s="513"/>
      <c r="C166" s="220" t="s">
        <v>4344</v>
      </c>
      <c r="D166" s="221" t="s">
        <v>262</v>
      </c>
      <c r="E166" s="221" t="s">
        <v>400</v>
      </c>
      <c r="F166" s="221" t="s">
        <v>1646</v>
      </c>
      <c r="G166" s="229" t="s">
        <v>1103</v>
      </c>
    </row>
    <row r="167" spans="1:7" x14ac:dyDescent="0.2">
      <c r="A167" s="511"/>
      <c r="B167" s="513"/>
      <c r="C167" s="220" t="s">
        <v>6087</v>
      </c>
      <c r="D167" s="221" t="s">
        <v>262</v>
      </c>
      <c r="E167" s="221" t="s">
        <v>2170</v>
      </c>
      <c r="F167" s="221" t="s">
        <v>3894</v>
      </c>
      <c r="G167" s="229" t="s">
        <v>745</v>
      </c>
    </row>
    <row r="168" spans="1:7" x14ac:dyDescent="0.2">
      <c r="A168" s="511"/>
      <c r="B168" s="513"/>
      <c r="C168" s="220" t="s">
        <v>6088</v>
      </c>
      <c r="D168" s="221" t="s">
        <v>262</v>
      </c>
      <c r="E168" s="221" t="s">
        <v>266</v>
      </c>
      <c r="F168" s="221" t="s">
        <v>1195</v>
      </c>
      <c r="G168" s="229" t="s">
        <v>880</v>
      </c>
    </row>
    <row r="169" spans="1:7" ht="13.5" thickBot="1" x14ac:dyDescent="0.25">
      <c r="A169" s="514"/>
      <c r="B169" s="515"/>
      <c r="C169" s="220" t="s">
        <v>1541</v>
      </c>
      <c r="D169" s="221" t="s">
        <v>423</v>
      </c>
      <c r="E169" s="221" t="s">
        <v>1535</v>
      </c>
      <c r="F169" s="221" t="s">
        <v>1535</v>
      </c>
      <c r="G169" s="229" t="s">
        <v>1535</v>
      </c>
    </row>
    <row r="170" spans="1:7" ht="13.5" thickBot="1" x14ac:dyDescent="0.25">
      <c r="A170" s="502"/>
      <c r="B170" s="502"/>
      <c r="C170" s="502"/>
      <c r="D170" s="503"/>
      <c r="E170" s="225">
        <v>10</v>
      </c>
      <c r="F170" s="225">
        <v>20</v>
      </c>
      <c r="G170" s="226">
        <v>30</v>
      </c>
    </row>
    <row r="171" spans="1:7" x14ac:dyDescent="0.2">
      <c r="A171" s="213" t="s">
        <v>6089</v>
      </c>
    </row>
    <row r="172" spans="1:7" s="282" customFormat="1" x14ac:dyDescent="0.2">
      <c r="A172" s="207" t="s">
        <v>6090</v>
      </c>
    </row>
    <row r="173" spans="1:7" x14ac:dyDescent="0.2">
      <c r="A173" s="212" t="s">
        <v>211</v>
      </c>
    </row>
    <row r="174" spans="1:7" x14ac:dyDescent="0.2">
      <c r="A174" s="213" t="s">
        <v>6091</v>
      </c>
    </row>
    <row r="175" spans="1:7" s="282" customFormat="1" x14ac:dyDescent="0.2">
      <c r="A175" s="207" t="s">
        <v>6092</v>
      </c>
    </row>
    <row r="176" spans="1:7" ht="13.5" thickBot="1" x14ac:dyDescent="0.25">
      <c r="A176" s="213" t="s">
        <v>488</v>
      </c>
    </row>
    <row r="177" spans="1:7" ht="13.5" thickBot="1" x14ac:dyDescent="0.25">
      <c r="A177" s="504" t="s">
        <v>0</v>
      </c>
      <c r="B177" s="506" t="s">
        <v>217</v>
      </c>
      <c r="C177" s="506" t="s">
        <v>250</v>
      </c>
      <c r="D177" s="506" t="s">
        <v>251</v>
      </c>
      <c r="E177" s="508" t="s">
        <v>4975</v>
      </c>
      <c r="F177" s="516"/>
      <c r="G177" s="509"/>
    </row>
    <row r="178" spans="1:7" ht="13.5" thickBot="1" x14ac:dyDescent="0.25">
      <c r="A178" s="505"/>
      <c r="B178" s="507"/>
      <c r="C178" s="507"/>
      <c r="D178" s="507"/>
      <c r="E178" s="302" t="s">
        <v>2847</v>
      </c>
      <c r="F178" s="302" t="s">
        <v>4976</v>
      </c>
      <c r="G178" s="299" t="s">
        <v>4977</v>
      </c>
    </row>
    <row r="179" spans="1:7" x14ac:dyDescent="0.2">
      <c r="A179" s="510" t="s">
        <v>6093</v>
      </c>
      <c r="B179" s="512" t="s">
        <v>6094</v>
      </c>
      <c r="C179" s="217" t="s">
        <v>349</v>
      </c>
      <c r="D179" s="215"/>
      <c r="E179" s="215"/>
      <c r="F179" s="215"/>
      <c r="G179" s="216"/>
    </row>
    <row r="180" spans="1:7" x14ac:dyDescent="0.2">
      <c r="A180" s="511"/>
      <c r="B180" s="513"/>
      <c r="C180" s="220" t="s">
        <v>4636</v>
      </c>
      <c r="D180" s="221" t="s">
        <v>351</v>
      </c>
      <c r="E180" s="221">
        <v>1005</v>
      </c>
      <c r="F180" s="221">
        <v>1020</v>
      </c>
      <c r="G180" s="229">
        <v>1020</v>
      </c>
    </row>
    <row r="181" spans="1:7" x14ac:dyDescent="0.2">
      <c r="A181" s="511"/>
      <c r="B181" s="513"/>
      <c r="C181" s="220" t="s">
        <v>3602</v>
      </c>
      <c r="D181" s="221" t="s">
        <v>351</v>
      </c>
      <c r="E181" s="221" t="s">
        <v>4980</v>
      </c>
      <c r="F181" s="222">
        <v>9280</v>
      </c>
      <c r="G181" s="228">
        <v>7850</v>
      </c>
    </row>
    <row r="182" spans="1:7" x14ac:dyDescent="0.2">
      <c r="A182" s="511"/>
      <c r="B182" s="513"/>
      <c r="C182" s="220" t="s">
        <v>350</v>
      </c>
      <c r="D182" s="221" t="s">
        <v>351</v>
      </c>
      <c r="E182" s="221" t="s">
        <v>228</v>
      </c>
      <c r="F182" s="221" t="s">
        <v>6095</v>
      </c>
      <c r="G182" s="229" t="s">
        <v>6095</v>
      </c>
    </row>
    <row r="183" spans="1:7" x14ac:dyDescent="0.2">
      <c r="A183" s="511"/>
      <c r="B183" s="513"/>
      <c r="C183" s="224" t="s">
        <v>457</v>
      </c>
      <c r="D183" s="221" t="s">
        <v>254</v>
      </c>
      <c r="E183" s="221" t="s">
        <v>6096</v>
      </c>
      <c r="F183" s="221" t="s">
        <v>6097</v>
      </c>
      <c r="G183" s="229" t="s">
        <v>4599</v>
      </c>
    </row>
    <row r="184" spans="1:7" x14ac:dyDescent="0.2">
      <c r="A184" s="511"/>
      <c r="B184" s="513"/>
      <c r="C184" s="224" t="s">
        <v>284</v>
      </c>
      <c r="D184" s="221"/>
      <c r="E184" s="221"/>
      <c r="F184" s="221"/>
      <c r="G184" s="229"/>
    </row>
    <row r="185" spans="1:7" x14ac:dyDescent="0.2">
      <c r="A185" s="511"/>
      <c r="B185" s="513"/>
      <c r="C185" s="220" t="s">
        <v>363</v>
      </c>
      <c r="D185" s="221" t="s">
        <v>262</v>
      </c>
      <c r="E185" s="221" t="s">
        <v>228</v>
      </c>
      <c r="F185" s="222">
        <v>1133</v>
      </c>
      <c r="G185" s="228">
        <v>1093</v>
      </c>
    </row>
    <row r="186" spans="1:7" ht="13.5" thickBot="1" x14ac:dyDescent="0.25">
      <c r="A186" s="514"/>
      <c r="B186" s="515"/>
      <c r="C186" s="220" t="s">
        <v>4983</v>
      </c>
      <c r="D186" s="221" t="s">
        <v>262</v>
      </c>
      <c r="E186" s="221" t="s">
        <v>3651</v>
      </c>
      <c r="F186" s="221" t="s">
        <v>869</v>
      </c>
      <c r="G186" s="229" t="s">
        <v>288</v>
      </c>
    </row>
    <row r="187" spans="1:7" ht="13.5" thickBot="1" x14ac:dyDescent="0.25">
      <c r="A187" s="502"/>
      <c r="B187" s="502"/>
      <c r="C187" s="502"/>
      <c r="D187" s="503"/>
      <c r="E187" s="225">
        <v>11</v>
      </c>
      <c r="F187" s="225">
        <v>21</v>
      </c>
      <c r="G187" s="226">
        <v>31</v>
      </c>
    </row>
    <row r="188" spans="1:7" s="282" customFormat="1" x14ac:dyDescent="0.2">
      <c r="A188" s="207" t="s">
        <v>6098</v>
      </c>
    </row>
    <row r="189" spans="1:7" ht="13.5" thickBot="1" x14ac:dyDescent="0.25">
      <c r="A189" s="213" t="s">
        <v>488</v>
      </c>
    </row>
    <row r="190" spans="1:7" ht="13.5" thickBot="1" x14ac:dyDescent="0.25">
      <c r="A190" s="504" t="s">
        <v>0</v>
      </c>
      <c r="B190" s="506" t="s">
        <v>217</v>
      </c>
      <c r="C190" s="506" t="s">
        <v>250</v>
      </c>
      <c r="D190" s="506" t="s">
        <v>251</v>
      </c>
      <c r="E190" s="508" t="s">
        <v>6042</v>
      </c>
      <c r="F190" s="509"/>
      <c r="G190" s="506" t="s">
        <v>6099</v>
      </c>
    </row>
    <row r="191" spans="1:7" ht="13.5" thickBot="1" x14ac:dyDescent="0.25">
      <c r="A191" s="517"/>
      <c r="B191" s="518"/>
      <c r="C191" s="518"/>
      <c r="D191" s="518"/>
      <c r="E191" s="508" t="s">
        <v>5144</v>
      </c>
      <c r="F191" s="509"/>
      <c r="G191" s="518"/>
    </row>
    <row r="192" spans="1:7" ht="13.5" thickBot="1" x14ac:dyDescent="0.25">
      <c r="A192" s="505"/>
      <c r="B192" s="507"/>
      <c r="C192" s="507"/>
      <c r="D192" s="507"/>
      <c r="E192" s="302" t="s">
        <v>6100</v>
      </c>
      <c r="F192" s="302" t="s">
        <v>6101</v>
      </c>
      <c r="G192" s="507"/>
    </row>
    <row r="193" spans="1:7" x14ac:dyDescent="0.2">
      <c r="A193" s="510" t="s">
        <v>6102</v>
      </c>
      <c r="B193" s="512" t="s">
        <v>6103</v>
      </c>
      <c r="C193" s="217" t="s">
        <v>349</v>
      </c>
      <c r="D193" s="215"/>
      <c r="E193" s="215"/>
      <c r="F193" s="215"/>
      <c r="G193" s="216"/>
    </row>
    <row r="194" spans="1:7" x14ac:dyDescent="0.2">
      <c r="A194" s="511"/>
      <c r="B194" s="513"/>
      <c r="C194" s="220" t="s">
        <v>4636</v>
      </c>
      <c r="D194" s="221" t="s">
        <v>351</v>
      </c>
      <c r="E194" s="221">
        <v>1005</v>
      </c>
      <c r="F194" s="221">
        <v>1020</v>
      </c>
      <c r="G194" s="229">
        <v>1020</v>
      </c>
    </row>
    <row r="195" spans="1:7" x14ac:dyDescent="0.2">
      <c r="A195" s="511"/>
      <c r="B195" s="513"/>
      <c r="C195" s="220" t="s">
        <v>3602</v>
      </c>
      <c r="D195" s="221" t="s">
        <v>351</v>
      </c>
      <c r="E195" s="221" t="s">
        <v>4980</v>
      </c>
      <c r="F195" s="222">
        <v>9280</v>
      </c>
      <c r="G195" s="229" t="s">
        <v>4980</v>
      </c>
    </row>
    <row r="196" spans="1:7" x14ac:dyDescent="0.2">
      <c r="A196" s="511" t="s">
        <v>6102</v>
      </c>
      <c r="B196" s="513" t="s">
        <v>6099</v>
      </c>
      <c r="C196" s="220" t="s">
        <v>350</v>
      </c>
      <c r="D196" s="221" t="s">
        <v>351</v>
      </c>
      <c r="E196" s="221" t="s">
        <v>228</v>
      </c>
      <c r="F196" s="221" t="s">
        <v>2717</v>
      </c>
      <c r="G196" s="229" t="s">
        <v>228</v>
      </c>
    </row>
    <row r="197" spans="1:7" x14ac:dyDescent="0.2">
      <c r="A197" s="511"/>
      <c r="B197" s="513"/>
      <c r="C197" s="224" t="s">
        <v>457</v>
      </c>
      <c r="D197" s="221" t="s">
        <v>254</v>
      </c>
      <c r="E197" s="221" t="s">
        <v>6104</v>
      </c>
      <c r="F197" s="221" t="s">
        <v>6105</v>
      </c>
      <c r="G197" s="229" t="s">
        <v>6106</v>
      </c>
    </row>
    <row r="198" spans="1:7" x14ac:dyDescent="0.2">
      <c r="A198" s="511"/>
      <c r="B198" s="513"/>
      <c r="C198" s="224" t="s">
        <v>284</v>
      </c>
      <c r="D198" s="221"/>
      <c r="E198" s="221"/>
      <c r="F198" s="221"/>
      <c r="G198" s="229"/>
    </row>
    <row r="199" spans="1:7" x14ac:dyDescent="0.2">
      <c r="A199" s="511"/>
      <c r="B199" s="513"/>
      <c r="C199" s="220" t="s">
        <v>363</v>
      </c>
      <c r="D199" s="221" t="s">
        <v>262</v>
      </c>
      <c r="E199" s="221" t="s">
        <v>228</v>
      </c>
      <c r="F199" s="222">
        <v>2127</v>
      </c>
      <c r="G199" s="229" t="s">
        <v>228</v>
      </c>
    </row>
    <row r="200" spans="1:7" ht="13.5" thickBot="1" x14ac:dyDescent="0.25">
      <c r="A200" s="514"/>
      <c r="B200" s="515"/>
      <c r="C200" s="220" t="s">
        <v>4983</v>
      </c>
      <c r="D200" s="221" t="s">
        <v>262</v>
      </c>
      <c r="E200" s="221" t="s">
        <v>1394</v>
      </c>
      <c r="F200" s="221" t="s">
        <v>2172</v>
      </c>
      <c r="G200" s="229" t="s">
        <v>764</v>
      </c>
    </row>
    <row r="201" spans="1:7" ht="13.5" thickBot="1" x14ac:dyDescent="0.25">
      <c r="A201" s="502"/>
      <c r="B201" s="502"/>
      <c r="C201" s="502"/>
      <c r="D201" s="503"/>
      <c r="E201" s="225">
        <v>11</v>
      </c>
      <c r="F201" s="225">
        <v>21</v>
      </c>
      <c r="G201" s="226">
        <v>31</v>
      </c>
    </row>
    <row r="202" spans="1:7" s="282" customFormat="1" x14ac:dyDescent="0.2">
      <c r="A202" s="207" t="s">
        <v>6107</v>
      </c>
    </row>
    <row r="203" spans="1:7" ht="13.5" thickBot="1" x14ac:dyDescent="0.25">
      <c r="A203" s="213" t="s">
        <v>488</v>
      </c>
    </row>
    <row r="204" spans="1:7" ht="13.5" thickBot="1" x14ac:dyDescent="0.25">
      <c r="A204" s="504" t="s">
        <v>0</v>
      </c>
      <c r="B204" s="506" t="s">
        <v>217</v>
      </c>
      <c r="C204" s="506" t="s">
        <v>250</v>
      </c>
      <c r="D204" s="506" t="s">
        <v>251</v>
      </c>
      <c r="E204" s="508" t="s">
        <v>6108</v>
      </c>
      <c r="F204" s="516"/>
      <c r="G204" s="509"/>
    </row>
    <row r="205" spans="1:7" ht="13.5" thickBot="1" x14ac:dyDescent="0.25">
      <c r="A205" s="505"/>
      <c r="B205" s="507"/>
      <c r="C205" s="507"/>
      <c r="D205" s="507"/>
      <c r="E205" s="302" t="s">
        <v>2847</v>
      </c>
      <c r="F205" s="302" t="s">
        <v>4976</v>
      </c>
      <c r="G205" s="299" t="s">
        <v>4977</v>
      </c>
    </row>
    <row r="206" spans="1:7" x14ac:dyDescent="0.2">
      <c r="A206" s="510" t="s">
        <v>6109</v>
      </c>
      <c r="B206" s="512" t="s">
        <v>6110</v>
      </c>
      <c r="C206" s="217" t="s">
        <v>349</v>
      </c>
      <c r="D206" s="215"/>
      <c r="E206" s="215"/>
      <c r="F206" s="215"/>
      <c r="G206" s="216"/>
    </row>
    <row r="207" spans="1:7" x14ac:dyDescent="0.2">
      <c r="A207" s="511"/>
      <c r="B207" s="513"/>
      <c r="C207" s="220" t="s">
        <v>4636</v>
      </c>
      <c r="D207" s="221" t="s">
        <v>351</v>
      </c>
      <c r="E207" s="221">
        <v>1005</v>
      </c>
      <c r="F207" s="221">
        <v>1020</v>
      </c>
      <c r="G207" s="229">
        <v>1020</v>
      </c>
    </row>
    <row r="208" spans="1:7" x14ac:dyDescent="0.2">
      <c r="A208" s="511"/>
      <c r="B208" s="513"/>
      <c r="C208" s="220" t="s">
        <v>3602</v>
      </c>
      <c r="D208" s="221" t="s">
        <v>351</v>
      </c>
      <c r="E208" s="221" t="s">
        <v>4980</v>
      </c>
      <c r="F208" s="222">
        <v>9280</v>
      </c>
      <c r="G208" s="228">
        <v>7850</v>
      </c>
    </row>
    <row r="209" spans="1:7" x14ac:dyDescent="0.2">
      <c r="A209" s="511"/>
      <c r="B209" s="513"/>
      <c r="C209" s="220" t="s">
        <v>350</v>
      </c>
      <c r="D209" s="221" t="s">
        <v>351</v>
      </c>
      <c r="E209" s="221" t="s">
        <v>228</v>
      </c>
      <c r="F209" s="221" t="s">
        <v>4259</v>
      </c>
      <c r="G209" s="229" t="s">
        <v>4259</v>
      </c>
    </row>
    <row r="210" spans="1:7" x14ac:dyDescent="0.2">
      <c r="A210" s="511"/>
      <c r="B210" s="513"/>
      <c r="C210" s="224" t="s">
        <v>457</v>
      </c>
      <c r="D210" s="221" t="s">
        <v>254</v>
      </c>
      <c r="E210" s="221" t="s">
        <v>6111</v>
      </c>
      <c r="F210" s="221" t="s">
        <v>6112</v>
      </c>
      <c r="G210" s="229" t="s">
        <v>6113</v>
      </c>
    </row>
    <row r="211" spans="1:7" x14ac:dyDescent="0.2">
      <c r="A211" s="511"/>
      <c r="B211" s="513"/>
      <c r="C211" s="224" t="s">
        <v>284</v>
      </c>
      <c r="D211" s="221"/>
      <c r="E211" s="221"/>
      <c r="F211" s="221"/>
      <c r="G211" s="229"/>
    </row>
    <row r="212" spans="1:7" x14ac:dyDescent="0.2">
      <c r="A212" s="511"/>
      <c r="B212" s="513"/>
      <c r="C212" s="220" t="s">
        <v>363</v>
      </c>
      <c r="D212" s="221" t="s">
        <v>262</v>
      </c>
      <c r="E212" s="221" t="s">
        <v>228</v>
      </c>
      <c r="F212" s="222">
        <v>2289</v>
      </c>
      <c r="G212" s="228">
        <v>2209</v>
      </c>
    </row>
    <row r="213" spans="1:7" ht="13.5" thickBot="1" x14ac:dyDescent="0.25">
      <c r="A213" s="514"/>
      <c r="B213" s="515"/>
      <c r="C213" s="220" t="s">
        <v>4983</v>
      </c>
      <c r="D213" s="221" t="s">
        <v>262</v>
      </c>
      <c r="E213" s="221" t="s">
        <v>764</v>
      </c>
      <c r="F213" s="221" t="s">
        <v>2172</v>
      </c>
      <c r="G213" s="229" t="s">
        <v>1103</v>
      </c>
    </row>
    <row r="214" spans="1:7" ht="13.5" thickBot="1" x14ac:dyDescent="0.25">
      <c r="A214" s="502"/>
      <c r="B214" s="502"/>
      <c r="C214" s="502"/>
      <c r="D214" s="503"/>
      <c r="E214" s="225">
        <v>11</v>
      </c>
      <c r="F214" s="225">
        <v>21</v>
      </c>
      <c r="G214" s="226">
        <v>31</v>
      </c>
    </row>
    <row r="215" spans="1:7" s="282" customFormat="1" x14ac:dyDescent="0.2">
      <c r="A215" s="207" t="s">
        <v>6114</v>
      </c>
    </row>
    <row r="216" spans="1:7" ht="13.5" thickBot="1" x14ac:dyDescent="0.25">
      <c r="A216" s="213" t="s">
        <v>488</v>
      </c>
    </row>
    <row r="217" spans="1:7" ht="13.5" thickBot="1" x14ac:dyDescent="0.25">
      <c r="A217" s="504" t="s">
        <v>0</v>
      </c>
      <c r="B217" s="506" t="s">
        <v>217</v>
      </c>
      <c r="C217" s="506" t="s">
        <v>250</v>
      </c>
      <c r="D217" s="506" t="s">
        <v>251</v>
      </c>
      <c r="E217" s="508" t="s">
        <v>6108</v>
      </c>
      <c r="F217" s="509"/>
    </row>
    <row r="218" spans="1:7" ht="13.5" thickBot="1" x14ac:dyDescent="0.25">
      <c r="A218" s="505"/>
      <c r="B218" s="507"/>
      <c r="C218" s="507"/>
      <c r="D218" s="507"/>
      <c r="E218" s="302" t="s">
        <v>4976</v>
      </c>
      <c r="F218" s="299" t="s">
        <v>4977</v>
      </c>
    </row>
    <row r="219" spans="1:7" x14ac:dyDescent="0.2">
      <c r="A219" s="510" t="s">
        <v>6115</v>
      </c>
      <c r="B219" s="512" t="s">
        <v>6116</v>
      </c>
      <c r="C219" s="217" t="s">
        <v>349</v>
      </c>
      <c r="D219" s="215"/>
      <c r="E219" s="215"/>
      <c r="F219" s="216"/>
    </row>
    <row r="220" spans="1:7" x14ac:dyDescent="0.2">
      <c r="A220" s="511"/>
      <c r="B220" s="513"/>
      <c r="C220" s="220" t="s">
        <v>4636</v>
      </c>
      <c r="D220" s="221" t="s">
        <v>351</v>
      </c>
      <c r="E220" s="221">
        <v>1020</v>
      </c>
      <c r="F220" s="229">
        <v>1020</v>
      </c>
    </row>
    <row r="221" spans="1:7" x14ac:dyDescent="0.2">
      <c r="A221" s="511"/>
      <c r="B221" s="513"/>
      <c r="C221" s="220" t="s">
        <v>3602</v>
      </c>
      <c r="D221" s="221" t="s">
        <v>351</v>
      </c>
      <c r="E221" s="222">
        <v>9280</v>
      </c>
      <c r="F221" s="228">
        <v>7850</v>
      </c>
    </row>
    <row r="222" spans="1:7" x14ac:dyDescent="0.2">
      <c r="A222" s="511"/>
      <c r="B222" s="513"/>
      <c r="C222" s="220" t="s">
        <v>350</v>
      </c>
      <c r="D222" s="221" t="s">
        <v>351</v>
      </c>
      <c r="E222" s="222">
        <v>5083</v>
      </c>
      <c r="F222" s="228">
        <v>6931</v>
      </c>
    </row>
    <row r="223" spans="1:7" x14ac:dyDescent="0.2">
      <c r="A223" s="511"/>
      <c r="B223" s="513"/>
      <c r="C223" s="224" t="s">
        <v>457</v>
      </c>
      <c r="D223" s="221" t="s">
        <v>254</v>
      </c>
      <c r="E223" s="221" t="s">
        <v>6117</v>
      </c>
      <c r="F223" s="229" t="s">
        <v>3768</v>
      </c>
    </row>
    <row r="224" spans="1:7" x14ac:dyDescent="0.2">
      <c r="A224" s="511"/>
      <c r="B224" s="513"/>
      <c r="C224" s="224" t="s">
        <v>284</v>
      </c>
      <c r="D224" s="221"/>
      <c r="E224" s="221"/>
      <c r="F224" s="229"/>
    </row>
    <row r="225" spans="1:6" x14ac:dyDescent="0.2">
      <c r="A225" s="511"/>
      <c r="B225" s="513"/>
      <c r="C225" s="220" t="s">
        <v>363</v>
      </c>
      <c r="D225" s="221" t="s">
        <v>262</v>
      </c>
      <c r="E225" s="222">
        <v>1225</v>
      </c>
      <c r="F225" s="228">
        <v>1612</v>
      </c>
    </row>
    <row r="226" spans="1:6" ht="13.5" thickBot="1" x14ac:dyDescent="0.25">
      <c r="A226" s="514"/>
      <c r="B226" s="515"/>
      <c r="C226" s="220" t="s">
        <v>4983</v>
      </c>
      <c r="D226" s="221" t="s">
        <v>262</v>
      </c>
      <c r="E226" s="221" t="s">
        <v>401</v>
      </c>
      <c r="F226" s="229" t="s">
        <v>1596</v>
      </c>
    </row>
    <row r="227" spans="1:6" ht="13.5" thickBot="1" x14ac:dyDescent="0.25">
      <c r="A227" s="502"/>
      <c r="B227" s="502"/>
      <c r="C227" s="502"/>
      <c r="D227" s="503"/>
      <c r="E227" s="225">
        <v>21</v>
      </c>
      <c r="F227" s="226">
        <v>31</v>
      </c>
    </row>
    <row r="228" spans="1:6" x14ac:dyDescent="0.2">
      <c r="A228" s="212" t="s">
        <v>9084</v>
      </c>
    </row>
    <row r="229" spans="1:6" s="282" customFormat="1" x14ac:dyDescent="0.2">
      <c r="A229" s="207" t="s">
        <v>6118</v>
      </c>
    </row>
    <row r="230" spans="1:6" x14ac:dyDescent="0.2">
      <c r="A230" s="212" t="s">
        <v>211</v>
      </c>
    </row>
    <row r="231" spans="1:6" x14ac:dyDescent="0.2">
      <c r="A231" s="213" t="s">
        <v>6119</v>
      </c>
    </row>
    <row r="232" spans="1:6" ht="13.5" thickBot="1" x14ac:dyDescent="0.25">
      <c r="A232" s="213" t="s">
        <v>488</v>
      </c>
    </row>
    <row r="233" spans="1:6" ht="26.25" thickBot="1" x14ac:dyDescent="0.25">
      <c r="A233" s="243" t="s">
        <v>0</v>
      </c>
      <c r="B233" s="302" t="s">
        <v>217</v>
      </c>
      <c r="C233" s="302" t="s">
        <v>250</v>
      </c>
      <c r="D233" s="302" t="s">
        <v>251</v>
      </c>
      <c r="E233" s="302" t="s">
        <v>6120</v>
      </c>
      <c r="F233" s="299" t="s">
        <v>6121</v>
      </c>
    </row>
    <row r="234" spans="1:6" x14ac:dyDescent="0.2">
      <c r="A234" s="510" t="s">
        <v>6122</v>
      </c>
      <c r="B234" s="512" t="s">
        <v>6123</v>
      </c>
      <c r="C234" s="217" t="s">
        <v>349</v>
      </c>
      <c r="D234" s="215"/>
      <c r="E234" s="215"/>
      <c r="F234" s="216"/>
    </row>
    <row r="235" spans="1:6" x14ac:dyDescent="0.2">
      <c r="A235" s="511"/>
      <c r="B235" s="513"/>
      <c r="C235" s="220" t="s">
        <v>5182</v>
      </c>
      <c r="D235" s="221" t="s">
        <v>351</v>
      </c>
      <c r="E235" s="221">
        <v>1025</v>
      </c>
      <c r="F235" s="229">
        <v>1050</v>
      </c>
    </row>
    <row r="236" spans="1:6" x14ac:dyDescent="0.2">
      <c r="A236" s="511"/>
      <c r="B236" s="513"/>
      <c r="C236" s="220" t="s">
        <v>5164</v>
      </c>
      <c r="D236" s="221" t="s">
        <v>3629</v>
      </c>
      <c r="E236" s="221" t="s">
        <v>1705</v>
      </c>
      <c r="F236" s="229" t="s">
        <v>1705</v>
      </c>
    </row>
    <row r="237" spans="1:6" x14ac:dyDescent="0.2">
      <c r="A237" s="511"/>
      <c r="B237" s="513"/>
      <c r="C237" s="220" t="s">
        <v>422</v>
      </c>
      <c r="D237" s="221" t="s">
        <v>423</v>
      </c>
      <c r="E237" s="221">
        <v>2</v>
      </c>
      <c r="F237" s="229">
        <v>2</v>
      </c>
    </row>
    <row r="238" spans="1:6" x14ac:dyDescent="0.2">
      <c r="A238" s="511"/>
      <c r="B238" s="513"/>
      <c r="C238" s="224" t="s">
        <v>2126</v>
      </c>
      <c r="D238" s="221" t="s">
        <v>254</v>
      </c>
      <c r="E238" s="221" t="s">
        <v>6124</v>
      </c>
      <c r="F238" s="229" t="s">
        <v>4714</v>
      </c>
    </row>
    <row r="239" spans="1:6" x14ac:dyDescent="0.2">
      <c r="A239" s="511"/>
      <c r="B239" s="513"/>
      <c r="C239" s="224" t="s">
        <v>284</v>
      </c>
      <c r="D239" s="221"/>
      <c r="E239" s="221"/>
      <c r="F239" s="229"/>
    </row>
    <row r="240" spans="1:6" x14ac:dyDescent="0.2">
      <c r="A240" s="511"/>
      <c r="B240" s="513"/>
      <c r="C240" s="220" t="s">
        <v>500</v>
      </c>
      <c r="D240" s="221" t="s">
        <v>262</v>
      </c>
      <c r="E240" s="221" t="s">
        <v>1596</v>
      </c>
      <c r="F240" s="229" t="s">
        <v>832</v>
      </c>
    </row>
    <row r="241" spans="1:6" x14ac:dyDescent="0.2">
      <c r="A241" s="511"/>
      <c r="B241" s="513"/>
      <c r="C241" s="220" t="s">
        <v>2794</v>
      </c>
      <c r="D241" s="221" t="s">
        <v>262</v>
      </c>
      <c r="E241" s="221" t="s">
        <v>440</v>
      </c>
      <c r="F241" s="229" t="s">
        <v>357</v>
      </c>
    </row>
    <row r="242" spans="1:6" x14ac:dyDescent="0.2">
      <c r="A242" s="511"/>
      <c r="B242" s="513"/>
      <c r="C242" s="220" t="s">
        <v>5166</v>
      </c>
      <c r="D242" s="221" t="s">
        <v>262</v>
      </c>
      <c r="E242" s="222">
        <v>2800</v>
      </c>
      <c r="F242" s="228">
        <v>2200</v>
      </c>
    </row>
    <row r="243" spans="1:6" x14ac:dyDescent="0.2">
      <c r="A243" s="511"/>
      <c r="B243" s="513"/>
      <c r="C243" s="220" t="s">
        <v>5167</v>
      </c>
      <c r="D243" s="221" t="s">
        <v>262</v>
      </c>
      <c r="E243" s="222">
        <v>6500</v>
      </c>
      <c r="F243" s="229" t="s">
        <v>228</v>
      </c>
    </row>
    <row r="244" spans="1:6" x14ac:dyDescent="0.2">
      <c r="A244" s="511"/>
      <c r="B244" s="513"/>
      <c r="C244" s="220" t="s">
        <v>6125</v>
      </c>
      <c r="D244" s="221" t="s">
        <v>262</v>
      </c>
      <c r="E244" s="222">
        <v>1150</v>
      </c>
      <c r="F244" s="229" t="s">
        <v>228</v>
      </c>
    </row>
    <row r="245" spans="1:6" ht="15.75" x14ac:dyDescent="0.2">
      <c r="A245" s="511"/>
      <c r="B245" s="513"/>
      <c r="C245" s="220" t="s">
        <v>9041</v>
      </c>
      <c r="D245" s="221" t="s">
        <v>262</v>
      </c>
      <c r="E245" s="221" t="s">
        <v>1655</v>
      </c>
      <c r="F245" s="229" t="s">
        <v>228</v>
      </c>
    </row>
    <row r="246" spans="1:6" x14ac:dyDescent="0.2">
      <c r="A246" s="511"/>
      <c r="B246" s="513"/>
      <c r="C246" s="220" t="s">
        <v>5169</v>
      </c>
      <c r="D246" s="221" t="s">
        <v>262</v>
      </c>
      <c r="E246" s="222">
        <v>3100</v>
      </c>
      <c r="F246" s="228">
        <v>2800</v>
      </c>
    </row>
    <row r="247" spans="1:6" x14ac:dyDescent="0.2">
      <c r="A247" s="511"/>
      <c r="B247" s="513"/>
      <c r="C247" s="220" t="s">
        <v>5170</v>
      </c>
      <c r="D247" s="221" t="s">
        <v>262</v>
      </c>
      <c r="E247" s="222">
        <v>3100</v>
      </c>
      <c r="F247" s="228">
        <v>2800</v>
      </c>
    </row>
    <row r="248" spans="1:6" x14ac:dyDescent="0.2">
      <c r="A248" s="511"/>
      <c r="B248" s="513"/>
      <c r="C248" s="220" t="s">
        <v>5171</v>
      </c>
      <c r="D248" s="221" t="s">
        <v>262</v>
      </c>
      <c r="E248" s="222">
        <v>4200</v>
      </c>
      <c r="F248" s="229" t="s">
        <v>228</v>
      </c>
    </row>
    <row r="249" spans="1:6" ht="13.5" thickBot="1" x14ac:dyDescent="0.25">
      <c r="A249" s="514"/>
      <c r="B249" s="515"/>
      <c r="C249" s="220" t="s">
        <v>1541</v>
      </c>
      <c r="D249" s="221" t="s">
        <v>423</v>
      </c>
      <c r="E249" s="221" t="s">
        <v>101</v>
      </c>
      <c r="F249" s="229" t="s">
        <v>101</v>
      </c>
    </row>
    <row r="250" spans="1:6" ht="13.5" thickBot="1" x14ac:dyDescent="0.25">
      <c r="A250" s="502"/>
      <c r="B250" s="502"/>
      <c r="C250" s="502"/>
      <c r="D250" s="503"/>
      <c r="E250" s="225">
        <v>11</v>
      </c>
      <c r="F250" s="226">
        <v>12</v>
      </c>
    </row>
    <row r="251" spans="1:6" s="282" customFormat="1" x14ac:dyDescent="0.2">
      <c r="A251" s="207" t="s">
        <v>6126</v>
      </c>
    </row>
    <row r="252" spans="1:6" x14ac:dyDescent="0.2">
      <c r="A252" s="212" t="s">
        <v>211</v>
      </c>
    </row>
    <row r="253" spans="1:6" x14ac:dyDescent="0.2">
      <c r="A253" s="213" t="s">
        <v>9085</v>
      </c>
    </row>
    <row r="254" spans="1:6" ht="13.5" thickBot="1" x14ac:dyDescent="0.25">
      <c r="A254" s="213" t="s">
        <v>6127</v>
      </c>
    </row>
    <row r="255" spans="1:6" ht="26.25" thickBot="1" x14ac:dyDescent="0.25">
      <c r="A255" s="243" t="s">
        <v>0</v>
      </c>
      <c r="B255" s="302" t="s">
        <v>217</v>
      </c>
      <c r="C255" s="300" t="s">
        <v>250</v>
      </c>
      <c r="D255" s="300" t="s">
        <v>251</v>
      </c>
      <c r="E255" s="254" t="s">
        <v>477</v>
      </c>
    </row>
    <row r="256" spans="1:6" x14ac:dyDescent="0.2">
      <c r="A256" s="510" t="s">
        <v>6122</v>
      </c>
      <c r="B256" s="512" t="s">
        <v>6128</v>
      </c>
      <c r="C256" s="224" t="s">
        <v>349</v>
      </c>
      <c r="D256" s="221"/>
      <c r="E256" s="229"/>
    </row>
    <row r="257" spans="1:5" x14ac:dyDescent="0.2">
      <c r="A257" s="511"/>
      <c r="B257" s="513"/>
      <c r="C257" s="220" t="s">
        <v>6129</v>
      </c>
      <c r="D257" s="221" t="s">
        <v>1521</v>
      </c>
      <c r="E257" s="228">
        <v>1000</v>
      </c>
    </row>
    <row r="258" spans="1:5" x14ac:dyDescent="0.2">
      <c r="A258" s="511"/>
      <c r="B258" s="513"/>
      <c r="C258" s="220" t="s">
        <v>6130</v>
      </c>
      <c r="D258" s="221" t="s">
        <v>1521</v>
      </c>
      <c r="E258" s="228">
        <v>1000</v>
      </c>
    </row>
    <row r="259" spans="1:5" x14ac:dyDescent="0.2">
      <c r="A259" s="511"/>
      <c r="B259" s="513"/>
      <c r="C259" s="220" t="s">
        <v>6131</v>
      </c>
      <c r="D259" s="221" t="s">
        <v>1521</v>
      </c>
      <c r="E259" s="228">
        <v>1000</v>
      </c>
    </row>
    <row r="260" spans="1:5" x14ac:dyDescent="0.2">
      <c r="A260" s="511"/>
      <c r="B260" s="513"/>
      <c r="C260" s="220" t="s">
        <v>6132</v>
      </c>
      <c r="D260" s="221" t="s">
        <v>351</v>
      </c>
      <c r="E260" s="229" t="s">
        <v>406</v>
      </c>
    </row>
    <row r="261" spans="1:5" x14ac:dyDescent="0.2">
      <c r="A261" s="511"/>
      <c r="B261" s="513"/>
      <c r="C261" s="220" t="s">
        <v>6133</v>
      </c>
      <c r="D261" s="221" t="s">
        <v>351</v>
      </c>
      <c r="E261" s="229" t="s">
        <v>1646</v>
      </c>
    </row>
    <row r="262" spans="1:5" x14ac:dyDescent="0.2">
      <c r="A262" s="511"/>
      <c r="B262" s="513"/>
      <c r="C262" s="220" t="s">
        <v>422</v>
      </c>
      <c r="D262" s="221" t="s">
        <v>423</v>
      </c>
      <c r="E262" s="229">
        <v>2</v>
      </c>
    </row>
    <row r="263" spans="1:5" ht="13.5" thickBot="1" x14ac:dyDescent="0.25">
      <c r="A263" s="514"/>
      <c r="B263" s="515"/>
      <c r="C263" s="224" t="s">
        <v>2126</v>
      </c>
      <c r="D263" s="221" t="s">
        <v>254</v>
      </c>
      <c r="E263" s="229" t="s">
        <v>2469</v>
      </c>
    </row>
    <row r="264" spans="1:5" ht="13.5" thickBot="1" x14ac:dyDescent="0.25">
      <c r="A264" s="502"/>
      <c r="B264" s="502"/>
      <c r="C264" s="502"/>
      <c r="D264" s="503"/>
      <c r="E264" s="226">
        <v>31</v>
      </c>
    </row>
    <row r="265" spans="1:5" x14ac:dyDescent="0.2">
      <c r="A265" s="212" t="s">
        <v>9086</v>
      </c>
    </row>
    <row r="266" spans="1:5" s="282" customFormat="1" x14ac:dyDescent="0.2">
      <c r="A266" s="207" t="s">
        <v>6134</v>
      </c>
    </row>
    <row r="267" spans="1:5" x14ac:dyDescent="0.2">
      <c r="A267" s="212" t="s">
        <v>211</v>
      </c>
    </row>
    <row r="268" spans="1:5" x14ac:dyDescent="0.2">
      <c r="A268" s="213" t="s">
        <v>6135</v>
      </c>
    </row>
    <row r="269" spans="1:5" ht="13.5" thickBot="1" x14ac:dyDescent="0.25">
      <c r="A269" s="213" t="s">
        <v>488</v>
      </c>
    </row>
    <row r="270" spans="1:5" ht="26.25" thickBot="1" x14ac:dyDescent="0.25">
      <c r="A270" s="243" t="s">
        <v>0</v>
      </c>
      <c r="B270" s="302" t="s">
        <v>217</v>
      </c>
      <c r="C270" s="302" t="s">
        <v>250</v>
      </c>
      <c r="D270" s="302" t="s">
        <v>251</v>
      </c>
      <c r="E270" s="299" t="s">
        <v>477</v>
      </c>
    </row>
    <row r="271" spans="1:5" x14ac:dyDescent="0.2">
      <c r="A271" s="510" t="s">
        <v>6122</v>
      </c>
      <c r="B271" s="512" t="s">
        <v>6136</v>
      </c>
      <c r="C271" s="217" t="s">
        <v>349</v>
      </c>
      <c r="D271" s="215"/>
      <c r="E271" s="216"/>
    </row>
    <row r="272" spans="1:5" x14ac:dyDescent="0.2">
      <c r="A272" s="511"/>
      <c r="B272" s="513"/>
      <c r="C272" s="220" t="s">
        <v>5182</v>
      </c>
      <c r="D272" s="221" t="s">
        <v>351</v>
      </c>
      <c r="E272" s="229">
        <v>1.1000000000000001</v>
      </c>
    </row>
    <row r="273" spans="1:5" x14ac:dyDescent="0.2">
      <c r="A273" s="511"/>
      <c r="B273" s="513"/>
      <c r="C273" s="220" t="s">
        <v>5164</v>
      </c>
      <c r="D273" s="221" t="s">
        <v>3629</v>
      </c>
      <c r="E273" s="228">
        <v>4810</v>
      </c>
    </row>
    <row r="274" spans="1:5" x14ac:dyDescent="0.2">
      <c r="A274" s="511"/>
      <c r="B274" s="513"/>
      <c r="C274" s="220" t="s">
        <v>5600</v>
      </c>
      <c r="D274" s="221" t="s">
        <v>351</v>
      </c>
      <c r="E274" s="228">
        <v>6084</v>
      </c>
    </row>
    <row r="275" spans="1:5" x14ac:dyDescent="0.2">
      <c r="A275" s="511"/>
      <c r="B275" s="513"/>
      <c r="C275" s="220" t="s">
        <v>5598</v>
      </c>
      <c r="D275" s="221" t="s">
        <v>5599</v>
      </c>
      <c r="E275" s="228">
        <v>3082</v>
      </c>
    </row>
    <row r="276" spans="1:5" x14ac:dyDescent="0.2">
      <c r="A276" s="511"/>
      <c r="B276" s="513"/>
      <c r="C276" s="220" t="s">
        <v>6137</v>
      </c>
      <c r="D276" s="221" t="s">
        <v>418</v>
      </c>
      <c r="E276" s="228">
        <v>3977</v>
      </c>
    </row>
    <row r="277" spans="1:5" x14ac:dyDescent="0.2">
      <c r="A277" s="511"/>
      <c r="B277" s="513"/>
      <c r="C277" s="220" t="s">
        <v>6138</v>
      </c>
      <c r="D277" s="221" t="s">
        <v>418</v>
      </c>
      <c r="E277" s="229" t="s">
        <v>818</v>
      </c>
    </row>
    <row r="278" spans="1:5" ht="15.75" x14ac:dyDescent="0.2">
      <c r="A278" s="511"/>
      <c r="B278" s="513"/>
      <c r="C278" s="220" t="s">
        <v>6139</v>
      </c>
      <c r="D278" s="221" t="s">
        <v>9031</v>
      </c>
      <c r="E278" s="229" t="s">
        <v>1140</v>
      </c>
    </row>
    <row r="279" spans="1:5" x14ac:dyDescent="0.2">
      <c r="A279" s="511"/>
      <c r="B279" s="513"/>
      <c r="C279" s="220" t="s">
        <v>422</v>
      </c>
      <c r="D279" s="221" t="s">
        <v>423</v>
      </c>
      <c r="E279" s="229">
        <v>2</v>
      </c>
    </row>
    <row r="280" spans="1:5" x14ac:dyDescent="0.2">
      <c r="A280" s="511"/>
      <c r="B280" s="513"/>
      <c r="C280" s="224" t="s">
        <v>6140</v>
      </c>
      <c r="D280" s="221" t="s">
        <v>254</v>
      </c>
      <c r="E280" s="229" t="s">
        <v>6141</v>
      </c>
    </row>
    <row r="281" spans="1:5" x14ac:dyDescent="0.2">
      <c r="A281" s="511"/>
      <c r="B281" s="513"/>
      <c r="C281" s="224" t="s">
        <v>284</v>
      </c>
      <c r="D281" s="221"/>
      <c r="E281" s="229"/>
    </row>
    <row r="282" spans="1:5" x14ac:dyDescent="0.2">
      <c r="A282" s="511"/>
      <c r="B282" s="513"/>
      <c r="C282" s="220" t="s">
        <v>402</v>
      </c>
      <c r="D282" s="221" t="s">
        <v>262</v>
      </c>
      <c r="E282" s="229" t="s">
        <v>1597</v>
      </c>
    </row>
    <row r="283" spans="1:5" x14ac:dyDescent="0.2">
      <c r="A283" s="511"/>
      <c r="B283" s="513"/>
      <c r="C283" s="220" t="s">
        <v>5166</v>
      </c>
      <c r="D283" s="221" t="s">
        <v>262</v>
      </c>
      <c r="E283" s="228">
        <v>2800</v>
      </c>
    </row>
    <row r="284" spans="1:5" x14ac:dyDescent="0.2">
      <c r="A284" s="511"/>
      <c r="B284" s="513"/>
      <c r="C284" s="220" t="s">
        <v>6142</v>
      </c>
      <c r="D284" s="221" t="s">
        <v>262</v>
      </c>
      <c r="E284" s="229" t="s">
        <v>1283</v>
      </c>
    </row>
    <row r="285" spans="1:5" ht="13.5" thickBot="1" x14ac:dyDescent="0.25">
      <c r="A285" s="514"/>
      <c r="B285" s="515"/>
      <c r="C285" s="220" t="s">
        <v>1541</v>
      </c>
      <c r="D285" s="221" t="s">
        <v>423</v>
      </c>
      <c r="E285" s="229">
        <v>2</v>
      </c>
    </row>
    <row r="286" spans="1:5" ht="13.5" thickBot="1" x14ac:dyDescent="0.25">
      <c r="A286" s="502"/>
      <c r="B286" s="502"/>
      <c r="C286" s="502"/>
      <c r="D286" s="503"/>
      <c r="E286" s="226">
        <v>51</v>
      </c>
    </row>
    <row r="287" spans="1:5" x14ac:dyDescent="0.2">
      <c r="A287" s="212" t="s">
        <v>9087</v>
      </c>
    </row>
    <row r="288" spans="1:5" s="282" customFormat="1" x14ac:dyDescent="0.2">
      <c r="A288" s="207" t="s">
        <v>6143</v>
      </c>
    </row>
    <row r="289" spans="1:7" ht="13.5" thickBot="1" x14ac:dyDescent="0.25">
      <c r="A289" s="213" t="s">
        <v>488</v>
      </c>
    </row>
    <row r="290" spans="1:7" ht="13.5" thickBot="1" x14ac:dyDescent="0.25">
      <c r="A290" s="504" t="s">
        <v>0</v>
      </c>
      <c r="B290" s="506" t="s">
        <v>217</v>
      </c>
      <c r="C290" s="506" t="s">
        <v>250</v>
      </c>
      <c r="D290" s="506" t="s">
        <v>251</v>
      </c>
      <c r="E290" s="508" t="s">
        <v>5144</v>
      </c>
      <c r="F290" s="516"/>
      <c r="G290" s="509"/>
    </row>
    <row r="291" spans="1:7" ht="13.5" thickBot="1" x14ac:dyDescent="0.25">
      <c r="A291" s="505"/>
      <c r="B291" s="507"/>
      <c r="C291" s="507"/>
      <c r="D291" s="507"/>
      <c r="E291" s="302" t="s">
        <v>5145</v>
      </c>
      <c r="F291" s="302" t="s">
        <v>5146</v>
      </c>
      <c r="G291" s="299" t="s">
        <v>5147</v>
      </c>
    </row>
    <row r="292" spans="1:7" x14ac:dyDescent="0.2">
      <c r="A292" s="510" t="s">
        <v>6144</v>
      </c>
      <c r="B292" s="512" t="s">
        <v>6145</v>
      </c>
      <c r="C292" s="217" t="s">
        <v>349</v>
      </c>
      <c r="D292" s="215"/>
      <c r="E292" s="215"/>
      <c r="F292" s="215"/>
      <c r="G292" s="216"/>
    </row>
    <row r="293" spans="1:7" x14ac:dyDescent="0.2">
      <c r="A293" s="511"/>
      <c r="B293" s="513"/>
      <c r="C293" s="220" t="s">
        <v>4636</v>
      </c>
      <c r="D293" s="221" t="s">
        <v>351</v>
      </c>
      <c r="E293" s="221">
        <v>1.0049999999999999</v>
      </c>
      <c r="F293" s="221">
        <v>1.02</v>
      </c>
      <c r="G293" s="229">
        <v>1.02</v>
      </c>
    </row>
    <row r="294" spans="1:7" x14ac:dyDescent="0.2">
      <c r="A294" s="511"/>
      <c r="B294" s="513"/>
      <c r="C294" s="220" t="s">
        <v>3602</v>
      </c>
      <c r="D294" s="221" t="s">
        <v>351</v>
      </c>
      <c r="E294" s="221" t="s">
        <v>4980</v>
      </c>
      <c r="F294" s="222">
        <v>9280</v>
      </c>
      <c r="G294" s="228">
        <v>7850</v>
      </c>
    </row>
    <row r="295" spans="1:7" x14ac:dyDescent="0.2">
      <c r="A295" s="511"/>
      <c r="B295" s="513"/>
      <c r="C295" s="220" t="s">
        <v>350</v>
      </c>
      <c r="D295" s="221" t="s">
        <v>351</v>
      </c>
      <c r="E295" s="221" t="s">
        <v>228</v>
      </c>
      <c r="F295" s="222">
        <v>4820</v>
      </c>
      <c r="G295" s="228">
        <v>4820</v>
      </c>
    </row>
    <row r="296" spans="1:7" x14ac:dyDescent="0.2">
      <c r="A296" s="511"/>
      <c r="B296" s="513"/>
      <c r="C296" s="224" t="s">
        <v>457</v>
      </c>
      <c r="D296" s="221" t="s">
        <v>254</v>
      </c>
      <c r="E296" s="221" t="s">
        <v>5299</v>
      </c>
      <c r="F296" s="221" t="s">
        <v>6146</v>
      </c>
      <c r="G296" s="229" t="s">
        <v>6147</v>
      </c>
    </row>
    <row r="297" spans="1:7" x14ac:dyDescent="0.2">
      <c r="A297" s="511"/>
      <c r="B297" s="513"/>
      <c r="C297" s="224" t="s">
        <v>284</v>
      </c>
      <c r="D297" s="221"/>
      <c r="E297" s="221"/>
      <c r="F297" s="221"/>
      <c r="G297" s="229"/>
    </row>
    <row r="298" spans="1:7" x14ac:dyDescent="0.2">
      <c r="A298" s="511"/>
      <c r="B298" s="513"/>
      <c r="C298" s="220" t="s">
        <v>363</v>
      </c>
      <c r="D298" s="221" t="s">
        <v>262</v>
      </c>
      <c r="E298" s="221" t="s">
        <v>228</v>
      </c>
      <c r="F298" s="222">
        <v>1120</v>
      </c>
      <c r="G298" s="228">
        <v>1120</v>
      </c>
    </row>
    <row r="299" spans="1:7" ht="13.5" thickBot="1" x14ac:dyDescent="0.25">
      <c r="A299" s="514"/>
      <c r="B299" s="515"/>
      <c r="C299" s="220" t="s">
        <v>4983</v>
      </c>
      <c r="D299" s="221" t="s">
        <v>262</v>
      </c>
      <c r="E299" s="221" t="s">
        <v>764</v>
      </c>
      <c r="F299" s="221" t="s">
        <v>2172</v>
      </c>
      <c r="G299" s="229" t="s">
        <v>1103</v>
      </c>
    </row>
    <row r="300" spans="1:7" ht="13.5" thickBot="1" x14ac:dyDescent="0.25">
      <c r="A300" s="502"/>
      <c r="B300" s="502"/>
      <c r="C300" s="502"/>
      <c r="D300" s="503"/>
      <c r="E300" s="225">
        <v>10</v>
      </c>
      <c r="F300" s="225">
        <v>20</v>
      </c>
      <c r="G300" s="226">
        <v>30</v>
      </c>
    </row>
    <row r="301" spans="1:7" s="282" customFormat="1" x14ac:dyDescent="0.2">
      <c r="A301" s="207" t="s">
        <v>6148</v>
      </c>
    </row>
    <row r="302" spans="1:7" ht="13.5" thickBot="1" x14ac:dyDescent="0.25">
      <c r="A302" s="213" t="s">
        <v>488</v>
      </c>
    </row>
    <row r="303" spans="1:7" ht="13.5" thickBot="1" x14ac:dyDescent="0.25">
      <c r="A303" s="504" t="s">
        <v>0</v>
      </c>
      <c r="B303" s="506" t="s">
        <v>217</v>
      </c>
      <c r="C303" s="506" t="s">
        <v>250</v>
      </c>
      <c r="D303" s="506" t="s">
        <v>251</v>
      </c>
      <c r="E303" s="508" t="s">
        <v>5144</v>
      </c>
      <c r="F303" s="516"/>
      <c r="G303" s="509"/>
    </row>
    <row r="304" spans="1:7" ht="13.5" thickBot="1" x14ac:dyDescent="0.25">
      <c r="A304" s="505"/>
      <c r="B304" s="507"/>
      <c r="C304" s="507"/>
      <c r="D304" s="507"/>
      <c r="E304" s="302" t="s">
        <v>5145</v>
      </c>
      <c r="F304" s="302" t="s">
        <v>5146</v>
      </c>
      <c r="G304" s="299" t="s">
        <v>5147</v>
      </c>
    </row>
    <row r="305" spans="1:7" x14ac:dyDescent="0.2">
      <c r="A305" s="510" t="s">
        <v>6149</v>
      </c>
      <c r="B305" s="512" t="s">
        <v>6150</v>
      </c>
      <c r="C305" s="217" t="s">
        <v>349</v>
      </c>
      <c r="D305" s="215"/>
      <c r="E305" s="215"/>
      <c r="F305" s="215"/>
      <c r="G305" s="216"/>
    </row>
    <row r="306" spans="1:7" x14ac:dyDescent="0.2">
      <c r="A306" s="511"/>
      <c r="B306" s="513"/>
      <c r="C306" s="220" t="s">
        <v>4636</v>
      </c>
      <c r="D306" s="221" t="s">
        <v>351</v>
      </c>
      <c r="E306" s="221">
        <v>1.0049999999999999</v>
      </c>
      <c r="F306" s="221">
        <v>1.02</v>
      </c>
      <c r="G306" s="229">
        <v>1.02</v>
      </c>
    </row>
    <row r="307" spans="1:7" x14ac:dyDescent="0.2">
      <c r="A307" s="511"/>
      <c r="B307" s="513"/>
      <c r="C307" s="220" t="s">
        <v>3602</v>
      </c>
      <c r="D307" s="221" t="s">
        <v>351</v>
      </c>
      <c r="E307" s="221" t="s">
        <v>4980</v>
      </c>
      <c r="F307" s="222">
        <v>9280</v>
      </c>
      <c r="G307" s="228">
        <v>7850</v>
      </c>
    </row>
    <row r="308" spans="1:7" x14ac:dyDescent="0.2">
      <c r="A308" s="511"/>
      <c r="B308" s="513"/>
      <c r="C308" s="220" t="s">
        <v>350</v>
      </c>
      <c r="D308" s="221" t="s">
        <v>351</v>
      </c>
      <c r="E308" s="221" t="s">
        <v>228</v>
      </c>
      <c r="F308" s="221" t="s">
        <v>2694</v>
      </c>
      <c r="G308" s="229" t="s">
        <v>2694</v>
      </c>
    </row>
    <row r="309" spans="1:7" x14ac:dyDescent="0.2">
      <c r="A309" s="511"/>
      <c r="B309" s="513"/>
      <c r="C309" s="224" t="s">
        <v>457</v>
      </c>
      <c r="D309" s="221" t="s">
        <v>254</v>
      </c>
      <c r="E309" s="221" t="s">
        <v>6151</v>
      </c>
      <c r="F309" s="221" t="s">
        <v>6152</v>
      </c>
      <c r="G309" s="229" t="s">
        <v>3814</v>
      </c>
    </row>
    <row r="310" spans="1:7" x14ac:dyDescent="0.2">
      <c r="A310" s="511"/>
      <c r="B310" s="513"/>
      <c r="C310" s="224" t="s">
        <v>284</v>
      </c>
      <c r="D310" s="221"/>
      <c r="E310" s="221"/>
      <c r="F310" s="221"/>
      <c r="G310" s="229"/>
    </row>
    <row r="311" spans="1:7" x14ac:dyDescent="0.2">
      <c r="A311" s="511"/>
      <c r="B311" s="513"/>
      <c r="C311" s="220" t="s">
        <v>363</v>
      </c>
      <c r="D311" s="221" t="s">
        <v>262</v>
      </c>
      <c r="E311" s="221" t="s">
        <v>228</v>
      </c>
      <c r="F311" s="222">
        <v>1210</v>
      </c>
      <c r="G311" s="228">
        <v>1210</v>
      </c>
    </row>
    <row r="312" spans="1:7" ht="13.5" thickBot="1" x14ac:dyDescent="0.25">
      <c r="A312" s="514"/>
      <c r="B312" s="515"/>
      <c r="C312" s="220" t="s">
        <v>4983</v>
      </c>
      <c r="D312" s="221" t="s">
        <v>262</v>
      </c>
      <c r="E312" s="221" t="s">
        <v>764</v>
      </c>
      <c r="F312" s="221" t="s">
        <v>2172</v>
      </c>
      <c r="G312" s="229" t="s">
        <v>1103</v>
      </c>
    </row>
    <row r="313" spans="1:7" ht="13.5" thickBot="1" x14ac:dyDescent="0.25">
      <c r="A313" s="502"/>
      <c r="B313" s="502"/>
      <c r="C313" s="502"/>
      <c r="D313" s="503"/>
      <c r="E313" s="225">
        <v>10</v>
      </c>
      <c r="F313" s="225">
        <v>20</v>
      </c>
      <c r="G313" s="226">
        <v>30</v>
      </c>
    </row>
    <row r="314" spans="1:7" s="282" customFormat="1" x14ac:dyDescent="0.2">
      <c r="A314" s="207" t="s">
        <v>6153</v>
      </c>
    </row>
    <row r="315" spans="1:7" x14ac:dyDescent="0.2">
      <c r="A315" s="212" t="s">
        <v>211</v>
      </c>
    </row>
    <row r="316" spans="1:7" x14ac:dyDescent="0.2">
      <c r="A316" s="213" t="s">
        <v>6154</v>
      </c>
    </row>
    <row r="317" spans="1:7" x14ac:dyDescent="0.2">
      <c r="A317" s="213" t="s">
        <v>6155</v>
      </c>
    </row>
    <row r="318" spans="1:7" s="282" customFormat="1" x14ac:dyDescent="0.2">
      <c r="A318" s="207" t="s">
        <v>6156</v>
      </c>
    </row>
    <row r="319" spans="1:7" ht="16.5" thickBot="1" x14ac:dyDescent="0.25">
      <c r="A319" s="213" t="s">
        <v>9088</v>
      </c>
    </row>
    <row r="320" spans="1:7" ht="13.5" thickBot="1" x14ac:dyDescent="0.25">
      <c r="A320" s="504" t="s">
        <v>0</v>
      </c>
      <c r="B320" s="506" t="s">
        <v>217</v>
      </c>
      <c r="C320" s="506" t="s">
        <v>250</v>
      </c>
      <c r="D320" s="506" t="s">
        <v>251</v>
      </c>
      <c r="E320" s="508" t="s">
        <v>6158</v>
      </c>
      <c r="F320" s="516"/>
      <c r="G320" s="509"/>
    </row>
    <row r="321" spans="1:7" ht="13.5" thickBot="1" x14ac:dyDescent="0.25">
      <c r="A321" s="505"/>
      <c r="B321" s="507"/>
      <c r="C321" s="507"/>
      <c r="D321" s="507"/>
      <c r="E321" s="300" t="s">
        <v>6159</v>
      </c>
      <c r="F321" s="300" t="s">
        <v>6160</v>
      </c>
      <c r="G321" s="254" t="s">
        <v>6161</v>
      </c>
    </row>
    <row r="322" spans="1:7" x14ac:dyDescent="0.2">
      <c r="A322" s="510" t="s">
        <v>6162</v>
      </c>
      <c r="B322" s="512" t="s">
        <v>6163</v>
      </c>
      <c r="C322" s="224" t="s">
        <v>349</v>
      </c>
      <c r="D322" s="221"/>
      <c r="E322" s="221"/>
      <c r="F322" s="221"/>
      <c r="G322" s="229"/>
    </row>
    <row r="323" spans="1:7" ht="15.75" x14ac:dyDescent="0.2">
      <c r="A323" s="511"/>
      <c r="B323" s="513"/>
      <c r="C323" s="220" t="s">
        <v>6164</v>
      </c>
      <c r="D323" s="221" t="s">
        <v>9034</v>
      </c>
      <c r="E323" s="222">
        <v>1060</v>
      </c>
      <c r="F323" s="221" t="s">
        <v>228</v>
      </c>
      <c r="G323" s="229" t="s">
        <v>228</v>
      </c>
    </row>
    <row r="324" spans="1:7" ht="15.75" x14ac:dyDescent="0.2">
      <c r="A324" s="511"/>
      <c r="B324" s="513"/>
      <c r="C324" s="220" t="s">
        <v>6165</v>
      </c>
      <c r="D324" s="221" t="s">
        <v>9034</v>
      </c>
      <c r="E324" s="221" t="s">
        <v>228</v>
      </c>
      <c r="F324" s="222">
        <v>1060</v>
      </c>
      <c r="G324" s="229" t="s">
        <v>228</v>
      </c>
    </row>
    <row r="325" spans="1:7" ht="15.75" x14ac:dyDescent="0.2">
      <c r="A325" s="511"/>
      <c r="B325" s="513"/>
      <c r="C325" s="220" t="s">
        <v>6166</v>
      </c>
      <c r="D325" s="221" t="s">
        <v>9034</v>
      </c>
      <c r="E325" s="221" t="s">
        <v>228</v>
      </c>
      <c r="F325" s="221" t="s">
        <v>228</v>
      </c>
      <c r="G325" s="228">
        <v>1060</v>
      </c>
    </row>
    <row r="326" spans="1:7" x14ac:dyDescent="0.2">
      <c r="A326" s="511"/>
      <c r="B326" s="513"/>
      <c r="C326" s="220" t="s">
        <v>6167</v>
      </c>
      <c r="D326" s="221" t="s">
        <v>1373</v>
      </c>
      <c r="E326" s="222">
        <v>2260</v>
      </c>
      <c r="F326" s="221" t="s">
        <v>228</v>
      </c>
      <c r="G326" s="229" t="s">
        <v>228</v>
      </c>
    </row>
    <row r="327" spans="1:7" x14ac:dyDescent="0.2">
      <c r="A327" s="511"/>
      <c r="B327" s="513"/>
      <c r="C327" s="220" t="s">
        <v>6168</v>
      </c>
      <c r="D327" s="221" t="s">
        <v>1373</v>
      </c>
      <c r="E327" s="221" t="s">
        <v>228</v>
      </c>
      <c r="F327" s="222">
        <v>2260</v>
      </c>
      <c r="G327" s="229" t="s">
        <v>228</v>
      </c>
    </row>
    <row r="328" spans="1:7" x14ac:dyDescent="0.2">
      <c r="A328" s="511"/>
      <c r="B328" s="513"/>
      <c r="C328" s="220" t="s">
        <v>6169</v>
      </c>
      <c r="D328" s="221" t="s">
        <v>1373</v>
      </c>
      <c r="E328" s="221" t="s">
        <v>228</v>
      </c>
      <c r="F328" s="221"/>
      <c r="G328" s="228">
        <v>2260</v>
      </c>
    </row>
    <row r="329" spans="1:7" ht="15.75" x14ac:dyDescent="0.2">
      <c r="A329" s="511"/>
      <c r="B329" s="513"/>
      <c r="C329" s="220" t="s">
        <v>6170</v>
      </c>
      <c r="D329" s="221" t="s">
        <v>9031</v>
      </c>
      <c r="E329" s="221" t="s">
        <v>1002</v>
      </c>
      <c r="F329" s="221" t="s">
        <v>1002</v>
      </c>
      <c r="G329" s="229" t="s">
        <v>1002</v>
      </c>
    </row>
    <row r="330" spans="1:7" x14ac:dyDescent="0.2">
      <c r="A330" s="511"/>
      <c r="B330" s="513"/>
      <c r="C330" s="220" t="s">
        <v>6171</v>
      </c>
      <c r="D330" s="221" t="s">
        <v>351</v>
      </c>
      <c r="E330" s="221" t="s">
        <v>6172</v>
      </c>
      <c r="F330" s="221" t="s">
        <v>6172</v>
      </c>
      <c r="G330" s="229" t="s">
        <v>6172</v>
      </c>
    </row>
    <row r="331" spans="1:7" x14ac:dyDescent="0.2">
      <c r="A331" s="511"/>
      <c r="B331" s="513"/>
      <c r="C331" s="220" t="s">
        <v>2944</v>
      </c>
      <c r="D331" s="221" t="s">
        <v>351</v>
      </c>
      <c r="E331" s="221" t="s">
        <v>2238</v>
      </c>
      <c r="F331" s="221" t="s">
        <v>2238</v>
      </c>
      <c r="G331" s="229" t="s">
        <v>2238</v>
      </c>
    </row>
    <row r="332" spans="1:7" x14ac:dyDescent="0.2">
      <c r="A332" s="511"/>
      <c r="B332" s="513"/>
      <c r="C332" s="220" t="s">
        <v>6173</v>
      </c>
      <c r="D332" s="221" t="s">
        <v>1373</v>
      </c>
      <c r="E332" s="221" t="s">
        <v>549</v>
      </c>
      <c r="F332" s="221" t="s">
        <v>549</v>
      </c>
      <c r="G332" s="229" t="s">
        <v>549</v>
      </c>
    </row>
    <row r="333" spans="1:7" x14ac:dyDescent="0.2">
      <c r="A333" s="511"/>
      <c r="B333" s="513"/>
      <c r="C333" s="220" t="s">
        <v>6174</v>
      </c>
      <c r="D333" s="221" t="s">
        <v>1373</v>
      </c>
      <c r="E333" s="221" t="s">
        <v>1003</v>
      </c>
      <c r="F333" s="221" t="s">
        <v>1003</v>
      </c>
      <c r="G333" s="229" t="s">
        <v>1003</v>
      </c>
    </row>
    <row r="334" spans="1:7" x14ac:dyDescent="0.2">
      <c r="A334" s="511"/>
      <c r="B334" s="513"/>
      <c r="C334" s="220" t="s">
        <v>422</v>
      </c>
      <c r="D334" s="221" t="s">
        <v>423</v>
      </c>
      <c r="E334" s="221" t="s">
        <v>2796</v>
      </c>
      <c r="F334" s="221" t="s">
        <v>2796</v>
      </c>
      <c r="G334" s="229" t="s">
        <v>2796</v>
      </c>
    </row>
    <row r="335" spans="1:7" x14ac:dyDescent="0.2">
      <c r="A335" s="511"/>
      <c r="B335" s="513"/>
      <c r="C335" s="224" t="s">
        <v>6175</v>
      </c>
      <c r="D335" s="221"/>
      <c r="E335" s="221"/>
      <c r="F335" s="221"/>
      <c r="G335" s="229"/>
    </row>
    <row r="336" spans="1:7" x14ac:dyDescent="0.2">
      <c r="A336" s="511"/>
      <c r="B336" s="513"/>
      <c r="C336" s="224" t="s">
        <v>457</v>
      </c>
      <c r="D336" s="221" t="s">
        <v>254</v>
      </c>
      <c r="E336" s="221" t="s">
        <v>555</v>
      </c>
      <c r="F336" s="221" t="s">
        <v>592</v>
      </c>
      <c r="G336" s="229" t="s">
        <v>563</v>
      </c>
    </row>
    <row r="337" spans="1:7" x14ac:dyDescent="0.2">
      <c r="A337" s="511"/>
      <c r="B337" s="513"/>
      <c r="C337" s="224" t="s">
        <v>284</v>
      </c>
      <c r="D337" s="221"/>
      <c r="E337" s="221"/>
      <c r="F337" s="221"/>
      <c r="G337" s="229"/>
    </row>
    <row r="338" spans="1:7" x14ac:dyDescent="0.2">
      <c r="A338" s="511"/>
      <c r="B338" s="513"/>
      <c r="C338" s="220" t="s">
        <v>6049</v>
      </c>
      <c r="D338" s="221" t="s">
        <v>262</v>
      </c>
      <c r="E338" s="221" t="s">
        <v>993</v>
      </c>
      <c r="F338" s="221" t="s">
        <v>264</v>
      </c>
      <c r="G338" s="229" t="s">
        <v>264</v>
      </c>
    </row>
    <row r="339" spans="1:7" ht="15.75" x14ac:dyDescent="0.2">
      <c r="A339" s="511"/>
      <c r="B339" s="513"/>
      <c r="C339" s="220" t="s">
        <v>9089</v>
      </c>
      <c r="D339" s="221" t="s">
        <v>262</v>
      </c>
      <c r="E339" s="221" t="s">
        <v>549</v>
      </c>
      <c r="F339" s="221" t="s">
        <v>549</v>
      </c>
      <c r="G339" s="229" t="s">
        <v>549</v>
      </c>
    </row>
    <row r="340" spans="1:7" ht="13.5" thickBot="1" x14ac:dyDescent="0.25">
      <c r="A340" s="514"/>
      <c r="B340" s="515"/>
      <c r="C340" s="220" t="s">
        <v>1541</v>
      </c>
      <c r="D340" s="221" t="s">
        <v>423</v>
      </c>
      <c r="E340" s="221">
        <v>3</v>
      </c>
      <c r="F340" s="221">
        <v>3</v>
      </c>
      <c r="G340" s="229">
        <v>3</v>
      </c>
    </row>
    <row r="341" spans="1:7" ht="13.5" thickBot="1" x14ac:dyDescent="0.25">
      <c r="A341" s="502"/>
      <c r="B341" s="502"/>
      <c r="C341" s="502"/>
      <c r="D341" s="503"/>
      <c r="E341" s="225">
        <v>11</v>
      </c>
      <c r="F341" s="225">
        <v>21</v>
      </c>
      <c r="G341" s="226">
        <v>31</v>
      </c>
    </row>
    <row r="342" spans="1:7" s="282" customFormat="1" x14ac:dyDescent="0.2">
      <c r="A342" s="207" t="s">
        <v>6176</v>
      </c>
    </row>
    <row r="343" spans="1:7" ht="16.5" thickBot="1" x14ac:dyDescent="0.25">
      <c r="A343" s="213" t="s">
        <v>9088</v>
      </c>
    </row>
    <row r="344" spans="1:7" x14ac:dyDescent="0.2">
      <c r="A344" s="504" t="s">
        <v>0</v>
      </c>
      <c r="B344" s="506" t="s">
        <v>217</v>
      </c>
      <c r="C344" s="506" t="s">
        <v>250</v>
      </c>
      <c r="D344" s="506" t="s">
        <v>251</v>
      </c>
      <c r="E344" s="519" t="s">
        <v>6177</v>
      </c>
      <c r="F344" s="520"/>
      <c r="G344" s="521"/>
    </row>
    <row r="345" spans="1:7" ht="13.5" thickBot="1" x14ac:dyDescent="0.25">
      <c r="A345" s="517"/>
      <c r="B345" s="518"/>
      <c r="C345" s="518"/>
      <c r="D345" s="518"/>
      <c r="E345" s="522" t="s">
        <v>6178</v>
      </c>
      <c r="F345" s="523"/>
      <c r="G345" s="524"/>
    </row>
    <row r="346" spans="1:7" ht="13.5" thickBot="1" x14ac:dyDescent="0.25">
      <c r="A346" s="505"/>
      <c r="B346" s="507"/>
      <c r="C346" s="507"/>
      <c r="D346" s="507"/>
      <c r="E346" s="302" t="s">
        <v>6159</v>
      </c>
      <c r="F346" s="302" t="s">
        <v>6160</v>
      </c>
      <c r="G346" s="299" t="s">
        <v>6161</v>
      </c>
    </row>
    <row r="347" spans="1:7" x14ac:dyDescent="0.2">
      <c r="A347" s="510" t="s">
        <v>6179</v>
      </c>
      <c r="B347" s="512" t="s">
        <v>6180</v>
      </c>
      <c r="C347" s="217" t="s">
        <v>369</v>
      </c>
      <c r="D347" s="215"/>
      <c r="E347" s="215"/>
      <c r="F347" s="215"/>
      <c r="G347" s="216"/>
    </row>
    <row r="348" spans="1:7" ht="15.75" x14ac:dyDescent="0.2">
      <c r="A348" s="511"/>
      <c r="B348" s="513"/>
      <c r="C348" s="220" t="s">
        <v>6181</v>
      </c>
      <c r="D348" s="221" t="s">
        <v>9034</v>
      </c>
      <c r="E348" s="222">
        <v>1060</v>
      </c>
      <c r="F348" s="221" t="s">
        <v>228</v>
      </c>
      <c r="G348" s="229" t="s">
        <v>228</v>
      </c>
    </row>
    <row r="349" spans="1:7" ht="15.75" x14ac:dyDescent="0.2">
      <c r="A349" s="511"/>
      <c r="B349" s="513"/>
      <c r="C349" s="220" t="s">
        <v>6182</v>
      </c>
      <c r="D349" s="221" t="s">
        <v>9034</v>
      </c>
      <c r="E349" s="221" t="s">
        <v>228</v>
      </c>
      <c r="F349" s="222">
        <v>1060</v>
      </c>
      <c r="G349" s="229" t="s">
        <v>228</v>
      </c>
    </row>
    <row r="350" spans="1:7" ht="15.75" x14ac:dyDescent="0.2">
      <c r="A350" s="511"/>
      <c r="B350" s="513"/>
      <c r="C350" s="220" t="s">
        <v>6183</v>
      </c>
      <c r="D350" s="221" t="s">
        <v>9034</v>
      </c>
      <c r="E350" s="221" t="s">
        <v>228</v>
      </c>
      <c r="F350" s="221" t="s">
        <v>228</v>
      </c>
      <c r="G350" s="228">
        <v>1060</v>
      </c>
    </row>
    <row r="351" spans="1:7" x14ac:dyDescent="0.2">
      <c r="A351" s="511"/>
      <c r="B351" s="513"/>
      <c r="C351" s="220" t="s">
        <v>6167</v>
      </c>
      <c r="D351" s="221" t="s">
        <v>1373</v>
      </c>
      <c r="E351" s="222">
        <v>1840</v>
      </c>
      <c r="F351" s="221" t="s">
        <v>228</v>
      </c>
      <c r="G351" s="229" t="s">
        <v>228</v>
      </c>
    </row>
    <row r="352" spans="1:7" x14ac:dyDescent="0.2">
      <c r="A352" s="511"/>
      <c r="B352" s="513"/>
      <c r="C352" s="220" t="s">
        <v>6168</v>
      </c>
      <c r="D352" s="221" t="s">
        <v>1373</v>
      </c>
      <c r="E352" s="221" t="s">
        <v>228</v>
      </c>
      <c r="F352" s="222">
        <v>1840</v>
      </c>
      <c r="G352" s="229" t="s">
        <v>228</v>
      </c>
    </row>
    <row r="353" spans="1:7" x14ac:dyDescent="0.2">
      <c r="A353" s="511"/>
      <c r="B353" s="513"/>
      <c r="C353" s="220" t="s">
        <v>6169</v>
      </c>
      <c r="D353" s="221" t="s">
        <v>1373</v>
      </c>
      <c r="E353" s="221" t="s">
        <v>228</v>
      </c>
      <c r="F353" s="221" t="s">
        <v>228</v>
      </c>
      <c r="G353" s="228">
        <v>1840</v>
      </c>
    </row>
    <row r="354" spans="1:7" ht="15.75" x14ac:dyDescent="0.2">
      <c r="A354" s="511"/>
      <c r="B354" s="513"/>
      <c r="C354" s="220" t="s">
        <v>6184</v>
      </c>
      <c r="D354" s="221" t="s">
        <v>9031</v>
      </c>
      <c r="E354" s="221" t="s">
        <v>861</v>
      </c>
      <c r="F354" s="221" t="s">
        <v>861</v>
      </c>
      <c r="G354" s="229" t="s">
        <v>861</v>
      </c>
    </row>
    <row r="355" spans="1:7" ht="15.75" x14ac:dyDescent="0.2">
      <c r="A355" s="511"/>
      <c r="B355" s="513"/>
      <c r="C355" s="220" t="s">
        <v>6170</v>
      </c>
      <c r="D355" s="221" t="s">
        <v>9031</v>
      </c>
      <c r="E355" s="221" t="s">
        <v>880</v>
      </c>
      <c r="F355" s="221" t="s">
        <v>880</v>
      </c>
      <c r="G355" s="229" t="s">
        <v>880</v>
      </c>
    </row>
    <row r="356" spans="1:7" x14ac:dyDescent="0.2">
      <c r="A356" s="511"/>
      <c r="B356" s="513"/>
      <c r="C356" s="220" t="s">
        <v>6171</v>
      </c>
      <c r="D356" s="221" t="s">
        <v>351</v>
      </c>
      <c r="E356" s="221" t="s">
        <v>1779</v>
      </c>
      <c r="F356" s="221" t="s">
        <v>1779</v>
      </c>
      <c r="G356" s="229" t="s">
        <v>1779</v>
      </c>
    </row>
    <row r="357" spans="1:7" ht="15.75" x14ac:dyDescent="0.2">
      <c r="A357" s="511"/>
      <c r="B357" s="513"/>
      <c r="C357" s="220" t="s">
        <v>2607</v>
      </c>
      <c r="D357" s="221" t="s">
        <v>9031</v>
      </c>
      <c r="E357" s="221" t="s">
        <v>6185</v>
      </c>
      <c r="F357" s="221" t="s">
        <v>6185</v>
      </c>
      <c r="G357" s="229" t="s">
        <v>6185</v>
      </c>
    </row>
    <row r="358" spans="1:7" ht="15.75" x14ac:dyDescent="0.2">
      <c r="A358" s="511"/>
      <c r="B358" s="513"/>
      <c r="C358" s="220" t="s">
        <v>6186</v>
      </c>
      <c r="D358" s="221" t="s">
        <v>9031</v>
      </c>
      <c r="E358" s="221" t="s">
        <v>6187</v>
      </c>
      <c r="F358" s="221" t="s">
        <v>6187</v>
      </c>
      <c r="G358" s="229" t="s">
        <v>6187</v>
      </c>
    </row>
    <row r="359" spans="1:7" x14ac:dyDescent="0.2">
      <c r="A359" s="511"/>
      <c r="B359" s="513"/>
      <c r="C359" s="220" t="s">
        <v>2944</v>
      </c>
      <c r="D359" s="221" t="s">
        <v>351</v>
      </c>
      <c r="E359" s="221" t="s">
        <v>401</v>
      </c>
      <c r="F359" s="221" t="s">
        <v>401</v>
      </c>
      <c r="G359" s="229" t="s">
        <v>401</v>
      </c>
    </row>
    <row r="360" spans="1:7" x14ac:dyDescent="0.2">
      <c r="A360" s="511"/>
      <c r="B360" s="513"/>
      <c r="C360" s="220" t="s">
        <v>422</v>
      </c>
      <c r="D360" s="221" t="s">
        <v>423</v>
      </c>
      <c r="E360" s="221" t="s">
        <v>2796</v>
      </c>
      <c r="F360" s="221" t="s">
        <v>2796</v>
      </c>
      <c r="G360" s="229" t="s">
        <v>2796</v>
      </c>
    </row>
    <row r="361" spans="1:7" x14ac:dyDescent="0.2">
      <c r="A361" s="511"/>
      <c r="B361" s="513"/>
      <c r="C361" s="224" t="s">
        <v>6175</v>
      </c>
      <c r="D361" s="221"/>
      <c r="E361" s="221"/>
      <c r="F361" s="221"/>
      <c r="G361" s="229"/>
    </row>
    <row r="362" spans="1:7" x14ac:dyDescent="0.2">
      <c r="A362" s="511"/>
      <c r="B362" s="513"/>
      <c r="C362" s="224" t="s">
        <v>457</v>
      </c>
      <c r="D362" s="221" t="s">
        <v>254</v>
      </c>
      <c r="E362" s="221" t="s">
        <v>958</v>
      </c>
      <c r="F362" s="221" t="s">
        <v>1757</v>
      </c>
      <c r="G362" s="229" t="s">
        <v>2311</v>
      </c>
    </row>
    <row r="363" spans="1:7" x14ac:dyDescent="0.2">
      <c r="A363" s="511"/>
      <c r="B363" s="513"/>
      <c r="C363" s="224" t="s">
        <v>284</v>
      </c>
      <c r="D363" s="221"/>
      <c r="E363" s="221"/>
      <c r="F363" s="221"/>
      <c r="G363" s="229"/>
    </row>
    <row r="364" spans="1:7" x14ac:dyDescent="0.2">
      <c r="A364" s="511"/>
      <c r="B364" s="513"/>
      <c r="C364" s="220" t="s">
        <v>6049</v>
      </c>
      <c r="D364" s="221" t="s">
        <v>262</v>
      </c>
      <c r="E364" s="221" t="s">
        <v>263</v>
      </c>
      <c r="F364" s="221" t="s">
        <v>263</v>
      </c>
      <c r="G364" s="229" t="s">
        <v>263</v>
      </c>
    </row>
    <row r="365" spans="1:7" ht="15.75" x14ac:dyDescent="0.2">
      <c r="A365" s="511"/>
      <c r="B365" s="513"/>
      <c r="C365" s="220" t="s">
        <v>9089</v>
      </c>
      <c r="D365" s="221" t="s">
        <v>262</v>
      </c>
      <c r="E365" s="221" t="s">
        <v>387</v>
      </c>
      <c r="F365" s="221" t="s">
        <v>387</v>
      </c>
      <c r="G365" s="229" t="s">
        <v>387</v>
      </c>
    </row>
    <row r="366" spans="1:7" x14ac:dyDescent="0.2">
      <c r="A366" s="511"/>
      <c r="B366" s="513"/>
      <c r="C366" s="220" t="s">
        <v>4344</v>
      </c>
      <c r="D366" s="221" t="s">
        <v>262</v>
      </c>
      <c r="E366" s="221" t="s">
        <v>2565</v>
      </c>
      <c r="F366" s="221" t="s">
        <v>2565</v>
      </c>
      <c r="G366" s="229" t="s">
        <v>2565</v>
      </c>
    </row>
    <row r="367" spans="1:7" ht="13.5" thickBot="1" x14ac:dyDescent="0.25">
      <c r="A367" s="514"/>
      <c r="B367" s="515"/>
      <c r="C367" s="220" t="s">
        <v>1541</v>
      </c>
      <c r="D367" s="221" t="s">
        <v>423</v>
      </c>
      <c r="E367" s="221">
        <v>5</v>
      </c>
      <c r="F367" s="221">
        <v>5</v>
      </c>
      <c r="G367" s="229">
        <v>5</v>
      </c>
    </row>
    <row r="368" spans="1:7" ht="13.5" thickBot="1" x14ac:dyDescent="0.25">
      <c r="A368" s="502"/>
      <c r="B368" s="502"/>
      <c r="C368" s="502"/>
      <c r="D368" s="503"/>
      <c r="E368" s="225">
        <v>11</v>
      </c>
      <c r="F368" s="225">
        <v>21</v>
      </c>
      <c r="G368" s="226">
        <v>31</v>
      </c>
    </row>
    <row r="369" spans="1:7" s="282" customFormat="1" x14ac:dyDescent="0.2">
      <c r="A369" s="207" t="s">
        <v>6188</v>
      </c>
    </row>
    <row r="370" spans="1:7" ht="16.5" thickBot="1" x14ac:dyDescent="0.25">
      <c r="A370" s="213" t="s">
        <v>9088</v>
      </c>
    </row>
    <row r="371" spans="1:7" x14ac:dyDescent="0.2">
      <c r="A371" s="504" t="s">
        <v>0</v>
      </c>
      <c r="B371" s="506" t="s">
        <v>217</v>
      </c>
      <c r="C371" s="506" t="s">
        <v>250</v>
      </c>
      <c r="D371" s="506" t="s">
        <v>251</v>
      </c>
      <c r="E371" s="519" t="s">
        <v>6189</v>
      </c>
      <c r="F371" s="520"/>
      <c r="G371" s="521"/>
    </row>
    <row r="372" spans="1:7" ht="13.5" thickBot="1" x14ac:dyDescent="0.25">
      <c r="A372" s="517"/>
      <c r="B372" s="518"/>
      <c r="C372" s="518"/>
      <c r="D372" s="518"/>
      <c r="E372" s="522" t="s">
        <v>6178</v>
      </c>
      <c r="F372" s="523"/>
      <c r="G372" s="524"/>
    </row>
    <row r="373" spans="1:7" ht="13.5" thickBot="1" x14ac:dyDescent="0.25">
      <c r="A373" s="505"/>
      <c r="B373" s="507"/>
      <c r="C373" s="507"/>
      <c r="D373" s="507"/>
      <c r="E373" s="302" t="s">
        <v>6159</v>
      </c>
      <c r="F373" s="302" t="s">
        <v>6160</v>
      </c>
      <c r="G373" s="299" t="s">
        <v>6161</v>
      </c>
    </row>
    <row r="374" spans="1:7" x14ac:dyDescent="0.2">
      <c r="A374" s="510" t="s">
        <v>6190</v>
      </c>
      <c r="B374" s="512" t="s">
        <v>6191</v>
      </c>
      <c r="C374" s="217" t="s">
        <v>349</v>
      </c>
      <c r="D374" s="215"/>
      <c r="E374" s="215"/>
      <c r="F374" s="215"/>
      <c r="G374" s="216"/>
    </row>
    <row r="375" spans="1:7" ht="15.75" x14ac:dyDescent="0.2">
      <c r="A375" s="511"/>
      <c r="B375" s="513"/>
      <c r="C375" s="220" t="s">
        <v>6192</v>
      </c>
      <c r="D375" s="221" t="s">
        <v>9034</v>
      </c>
      <c r="E375" s="222">
        <v>1060</v>
      </c>
      <c r="F375" s="221" t="s">
        <v>228</v>
      </c>
      <c r="G375" s="229" t="s">
        <v>228</v>
      </c>
    </row>
    <row r="376" spans="1:7" ht="15.75" x14ac:dyDescent="0.2">
      <c r="A376" s="511"/>
      <c r="B376" s="513"/>
      <c r="C376" s="220" t="s">
        <v>6193</v>
      </c>
      <c r="D376" s="221" t="s">
        <v>9034</v>
      </c>
      <c r="E376" s="221" t="s">
        <v>228</v>
      </c>
      <c r="F376" s="222">
        <v>1060</v>
      </c>
      <c r="G376" s="229" t="s">
        <v>228</v>
      </c>
    </row>
    <row r="377" spans="1:7" ht="15.75" x14ac:dyDescent="0.2">
      <c r="A377" s="511"/>
      <c r="B377" s="513"/>
      <c r="C377" s="220" t="s">
        <v>6194</v>
      </c>
      <c r="D377" s="221" t="s">
        <v>9034</v>
      </c>
      <c r="E377" s="221" t="s">
        <v>228</v>
      </c>
      <c r="F377" s="221" t="s">
        <v>228</v>
      </c>
      <c r="G377" s="228">
        <v>1060</v>
      </c>
    </row>
    <row r="378" spans="1:7" x14ac:dyDescent="0.2">
      <c r="A378" s="511"/>
      <c r="B378" s="513"/>
      <c r="C378" s="220" t="s">
        <v>6167</v>
      </c>
      <c r="D378" s="221" t="s">
        <v>1373</v>
      </c>
      <c r="E378" s="222">
        <v>1840</v>
      </c>
      <c r="F378" s="221" t="s">
        <v>228</v>
      </c>
      <c r="G378" s="229" t="s">
        <v>228</v>
      </c>
    </row>
    <row r="379" spans="1:7" x14ac:dyDescent="0.2">
      <c r="A379" s="511"/>
      <c r="B379" s="513"/>
      <c r="C379" s="220" t="s">
        <v>6168</v>
      </c>
      <c r="D379" s="221" t="s">
        <v>1373</v>
      </c>
      <c r="E379" s="221" t="s">
        <v>228</v>
      </c>
      <c r="F379" s="222">
        <v>1840</v>
      </c>
      <c r="G379" s="229" t="s">
        <v>228</v>
      </c>
    </row>
    <row r="380" spans="1:7" x14ac:dyDescent="0.2">
      <c r="A380" s="511"/>
      <c r="B380" s="513"/>
      <c r="C380" s="220" t="s">
        <v>6169</v>
      </c>
      <c r="D380" s="221" t="s">
        <v>1373</v>
      </c>
      <c r="E380" s="221" t="s">
        <v>228</v>
      </c>
      <c r="F380" s="221" t="s">
        <v>228</v>
      </c>
      <c r="G380" s="228">
        <v>1840</v>
      </c>
    </row>
    <row r="381" spans="1:7" ht="15.75" x14ac:dyDescent="0.2">
      <c r="A381" s="511"/>
      <c r="B381" s="513"/>
      <c r="C381" s="220" t="s">
        <v>6184</v>
      </c>
      <c r="D381" s="221" t="s">
        <v>9031</v>
      </c>
      <c r="E381" s="221" t="s">
        <v>861</v>
      </c>
      <c r="F381" s="221" t="s">
        <v>861</v>
      </c>
      <c r="G381" s="229" t="s">
        <v>861</v>
      </c>
    </row>
    <row r="382" spans="1:7" ht="15.75" x14ac:dyDescent="0.2">
      <c r="A382" s="511"/>
      <c r="B382" s="513"/>
      <c r="C382" s="220" t="s">
        <v>6170</v>
      </c>
      <c r="D382" s="221" t="s">
        <v>9031</v>
      </c>
      <c r="E382" s="221" t="s">
        <v>880</v>
      </c>
      <c r="F382" s="221" t="s">
        <v>880</v>
      </c>
      <c r="G382" s="229" t="s">
        <v>880</v>
      </c>
    </row>
    <row r="383" spans="1:7" x14ac:dyDescent="0.2">
      <c r="A383" s="511"/>
      <c r="B383" s="513"/>
      <c r="C383" s="220" t="s">
        <v>6171</v>
      </c>
      <c r="D383" s="221" t="s">
        <v>351</v>
      </c>
      <c r="E383" s="221" t="s">
        <v>1779</v>
      </c>
      <c r="F383" s="221" t="s">
        <v>1779</v>
      </c>
      <c r="G383" s="229" t="s">
        <v>1779</v>
      </c>
    </row>
    <row r="384" spans="1:7" ht="15.75" x14ac:dyDescent="0.2">
      <c r="A384" s="511"/>
      <c r="B384" s="513"/>
      <c r="C384" s="220" t="s">
        <v>2607</v>
      </c>
      <c r="D384" s="221" t="s">
        <v>9031</v>
      </c>
      <c r="E384" s="221" t="s">
        <v>6185</v>
      </c>
      <c r="F384" s="221" t="s">
        <v>6185</v>
      </c>
      <c r="G384" s="229" t="s">
        <v>6185</v>
      </c>
    </row>
    <row r="385" spans="1:7" ht="15.75" x14ac:dyDescent="0.2">
      <c r="A385" s="511"/>
      <c r="B385" s="513"/>
      <c r="C385" s="220" t="s">
        <v>6186</v>
      </c>
      <c r="D385" s="221" t="s">
        <v>9031</v>
      </c>
      <c r="E385" s="221" t="s">
        <v>6195</v>
      </c>
      <c r="F385" s="221" t="s">
        <v>6195</v>
      </c>
      <c r="G385" s="229" t="s">
        <v>6195</v>
      </c>
    </row>
    <row r="386" spans="1:7" x14ac:dyDescent="0.2">
      <c r="A386" s="511"/>
      <c r="B386" s="513"/>
      <c r="C386" s="220" t="s">
        <v>2944</v>
      </c>
      <c r="D386" s="221" t="s">
        <v>351</v>
      </c>
      <c r="E386" s="221" t="s">
        <v>401</v>
      </c>
      <c r="F386" s="221" t="s">
        <v>401</v>
      </c>
      <c r="G386" s="229" t="s">
        <v>401</v>
      </c>
    </row>
    <row r="387" spans="1:7" x14ac:dyDescent="0.2">
      <c r="A387" s="511"/>
      <c r="B387" s="513"/>
      <c r="C387" s="220" t="s">
        <v>422</v>
      </c>
      <c r="D387" s="221" t="s">
        <v>423</v>
      </c>
      <c r="E387" s="221" t="s">
        <v>2796</v>
      </c>
      <c r="F387" s="221" t="s">
        <v>2796</v>
      </c>
      <c r="G387" s="229" t="s">
        <v>2796</v>
      </c>
    </row>
    <row r="388" spans="1:7" x14ac:dyDescent="0.2">
      <c r="A388" s="511"/>
      <c r="B388" s="513"/>
      <c r="C388" s="224" t="s">
        <v>6175</v>
      </c>
      <c r="D388" s="221"/>
      <c r="E388" s="221"/>
      <c r="F388" s="221"/>
      <c r="G388" s="229"/>
    </row>
    <row r="389" spans="1:7" x14ac:dyDescent="0.2">
      <c r="A389" s="511"/>
      <c r="B389" s="513"/>
      <c r="C389" s="224" t="s">
        <v>457</v>
      </c>
      <c r="D389" s="221" t="s">
        <v>254</v>
      </c>
      <c r="E389" s="221" t="s">
        <v>2288</v>
      </c>
      <c r="F389" s="221" t="s">
        <v>583</v>
      </c>
      <c r="G389" s="229" t="s">
        <v>959</v>
      </c>
    </row>
    <row r="390" spans="1:7" x14ac:dyDescent="0.2">
      <c r="A390" s="511"/>
      <c r="B390" s="513"/>
      <c r="C390" s="224" t="s">
        <v>284</v>
      </c>
      <c r="D390" s="221"/>
      <c r="E390" s="221"/>
      <c r="F390" s="221"/>
      <c r="G390" s="229"/>
    </row>
    <row r="391" spans="1:7" x14ac:dyDescent="0.2">
      <c r="A391" s="511"/>
      <c r="B391" s="513"/>
      <c r="C391" s="220" t="s">
        <v>6049</v>
      </c>
      <c r="D391" s="221" t="s">
        <v>262</v>
      </c>
      <c r="E391" s="221" t="s">
        <v>386</v>
      </c>
      <c r="F391" s="221" t="s">
        <v>386</v>
      </c>
      <c r="G391" s="229" t="s">
        <v>386</v>
      </c>
    </row>
    <row r="392" spans="1:7" ht="15.75" x14ac:dyDescent="0.2">
      <c r="A392" s="511"/>
      <c r="B392" s="513"/>
      <c r="C392" s="220" t="s">
        <v>9089</v>
      </c>
      <c r="D392" s="221" t="s">
        <v>262</v>
      </c>
      <c r="E392" s="221" t="s">
        <v>387</v>
      </c>
      <c r="F392" s="221" t="s">
        <v>387</v>
      </c>
      <c r="G392" s="229" t="s">
        <v>387</v>
      </c>
    </row>
    <row r="393" spans="1:7" x14ac:dyDescent="0.2">
      <c r="A393" s="511"/>
      <c r="B393" s="513"/>
      <c r="C393" s="220" t="s">
        <v>4344</v>
      </c>
      <c r="D393" s="221" t="s">
        <v>262</v>
      </c>
      <c r="E393" s="221" t="s">
        <v>2565</v>
      </c>
      <c r="F393" s="221" t="s">
        <v>2565</v>
      </c>
      <c r="G393" s="229" t="s">
        <v>2565</v>
      </c>
    </row>
    <row r="394" spans="1:7" ht="13.5" thickBot="1" x14ac:dyDescent="0.25">
      <c r="A394" s="514"/>
      <c r="B394" s="515"/>
      <c r="C394" s="220" t="s">
        <v>1541</v>
      </c>
      <c r="D394" s="221" t="s">
        <v>423</v>
      </c>
      <c r="E394" s="221">
        <v>5</v>
      </c>
      <c r="F394" s="221">
        <v>5</v>
      </c>
      <c r="G394" s="229">
        <v>5</v>
      </c>
    </row>
    <row r="395" spans="1:7" ht="13.5" thickBot="1" x14ac:dyDescent="0.25">
      <c r="A395" s="502"/>
      <c r="B395" s="502"/>
      <c r="C395" s="502"/>
      <c r="D395" s="503"/>
      <c r="E395" s="225">
        <v>11</v>
      </c>
      <c r="F395" s="225">
        <v>21</v>
      </c>
      <c r="G395" s="226">
        <v>31</v>
      </c>
    </row>
    <row r="396" spans="1:7" s="282" customFormat="1" x14ac:dyDescent="0.2">
      <c r="A396" s="207" t="s">
        <v>6196</v>
      </c>
    </row>
    <row r="397" spans="1:7" x14ac:dyDescent="0.2">
      <c r="A397" s="212" t="s">
        <v>211</v>
      </c>
    </row>
    <row r="398" spans="1:7" x14ac:dyDescent="0.2">
      <c r="A398" s="213" t="s">
        <v>6197</v>
      </c>
    </row>
    <row r="399" spans="1:7" x14ac:dyDescent="0.2">
      <c r="A399" s="213" t="s">
        <v>6198</v>
      </c>
    </row>
    <row r="400" spans="1:7" ht="16.5" thickBot="1" x14ac:dyDescent="0.25">
      <c r="A400" s="213" t="s">
        <v>9044</v>
      </c>
    </row>
    <row r="401" spans="1:8" ht="13.5" thickBot="1" x14ac:dyDescent="0.25">
      <c r="A401" s="504" t="s">
        <v>0</v>
      </c>
      <c r="B401" s="506" t="s">
        <v>217</v>
      </c>
      <c r="C401" s="506" t="s">
        <v>250</v>
      </c>
      <c r="D401" s="506" t="s">
        <v>251</v>
      </c>
      <c r="E401" s="508" t="s">
        <v>6199</v>
      </c>
      <c r="F401" s="516"/>
      <c r="G401" s="516"/>
      <c r="H401" s="509"/>
    </row>
    <row r="402" spans="1:8" x14ac:dyDescent="0.2">
      <c r="A402" s="517"/>
      <c r="B402" s="518"/>
      <c r="C402" s="518"/>
      <c r="D402" s="518"/>
      <c r="E402" s="302">
        <v>30</v>
      </c>
      <c r="F402" s="302">
        <v>40</v>
      </c>
      <c r="G402" s="302">
        <v>60</v>
      </c>
      <c r="H402" s="299">
        <v>80</v>
      </c>
    </row>
    <row r="403" spans="1:8" ht="13.5" thickBot="1" x14ac:dyDescent="0.25">
      <c r="A403" s="517"/>
      <c r="B403" s="518"/>
      <c r="C403" s="518"/>
      <c r="D403" s="518"/>
      <c r="E403" s="522" t="s">
        <v>6200</v>
      </c>
      <c r="F403" s="523"/>
      <c r="G403" s="523"/>
      <c r="H403" s="524"/>
    </row>
    <row r="404" spans="1:8" ht="13.5" thickBot="1" x14ac:dyDescent="0.25">
      <c r="A404" s="505"/>
      <c r="B404" s="507"/>
      <c r="C404" s="507"/>
      <c r="D404" s="507"/>
      <c r="E404" s="302">
        <v>25</v>
      </c>
      <c r="F404" s="302">
        <v>30</v>
      </c>
      <c r="G404" s="302">
        <v>40</v>
      </c>
      <c r="H404" s="299">
        <v>50</v>
      </c>
    </row>
    <row r="405" spans="1:8" x14ac:dyDescent="0.2">
      <c r="A405" s="510" t="s">
        <v>6201</v>
      </c>
      <c r="B405" s="512" t="s">
        <v>6202</v>
      </c>
      <c r="C405" s="217" t="s">
        <v>349</v>
      </c>
      <c r="D405" s="215"/>
      <c r="E405" s="215"/>
      <c r="F405" s="215"/>
      <c r="G405" s="215"/>
      <c r="H405" s="216"/>
    </row>
    <row r="406" spans="1:8" ht="15.75" x14ac:dyDescent="0.2">
      <c r="A406" s="511"/>
      <c r="B406" s="513"/>
      <c r="C406" s="220" t="s">
        <v>6203</v>
      </c>
      <c r="D406" s="221" t="s">
        <v>9034</v>
      </c>
      <c r="E406" s="222">
        <v>1060</v>
      </c>
      <c r="F406" s="222">
        <v>1060</v>
      </c>
      <c r="G406" s="222">
        <v>1060</v>
      </c>
      <c r="H406" s="228">
        <v>1060</v>
      </c>
    </row>
    <row r="407" spans="1:8" x14ac:dyDescent="0.2">
      <c r="A407" s="511"/>
      <c r="B407" s="513"/>
      <c r="C407" s="220" t="s">
        <v>6171</v>
      </c>
      <c r="D407" s="221" t="s">
        <v>351</v>
      </c>
      <c r="E407" s="221" t="s">
        <v>2415</v>
      </c>
      <c r="F407" s="221" t="s">
        <v>2415</v>
      </c>
      <c r="G407" s="221" t="s">
        <v>2415</v>
      </c>
      <c r="H407" s="229" t="s">
        <v>2415</v>
      </c>
    </row>
    <row r="408" spans="1:8" ht="27" x14ac:dyDescent="0.2">
      <c r="A408" s="511"/>
      <c r="B408" s="513"/>
      <c r="C408" s="220" t="s">
        <v>9090</v>
      </c>
      <c r="D408" s="221" t="s">
        <v>9031</v>
      </c>
      <c r="E408" s="221" t="s">
        <v>818</v>
      </c>
      <c r="F408" s="221" t="s">
        <v>362</v>
      </c>
      <c r="G408" s="221" t="s">
        <v>812</v>
      </c>
      <c r="H408" s="229" t="s">
        <v>2304</v>
      </c>
    </row>
    <row r="409" spans="1:8" x14ac:dyDescent="0.2">
      <c r="A409" s="511"/>
      <c r="B409" s="513"/>
      <c r="C409" s="220" t="s">
        <v>2944</v>
      </c>
      <c r="D409" s="221" t="s">
        <v>351</v>
      </c>
      <c r="E409" s="221" t="s">
        <v>2238</v>
      </c>
      <c r="F409" s="221" t="s">
        <v>2238</v>
      </c>
      <c r="G409" s="221" t="s">
        <v>2238</v>
      </c>
      <c r="H409" s="229" t="s">
        <v>2238</v>
      </c>
    </row>
    <row r="410" spans="1:8" x14ac:dyDescent="0.2">
      <c r="A410" s="511"/>
      <c r="B410" s="513"/>
      <c r="C410" s="220" t="s">
        <v>6204</v>
      </c>
      <c r="D410" s="221" t="s">
        <v>1373</v>
      </c>
      <c r="E410" s="221" t="s">
        <v>866</v>
      </c>
      <c r="F410" s="221" t="s">
        <v>866</v>
      </c>
      <c r="G410" s="221" t="s">
        <v>866</v>
      </c>
      <c r="H410" s="229" t="s">
        <v>866</v>
      </c>
    </row>
    <row r="411" spans="1:8" x14ac:dyDescent="0.2">
      <c r="A411" s="511"/>
      <c r="B411" s="513"/>
      <c r="C411" s="220" t="s">
        <v>6174</v>
      </c>
      <c r="D411" s="221" t="s">
        <v>1373</v>
      </c>
      <c r="E411" s="221" t="s">
        <v>1003</v>
      </c>
      <c r="F411" s="221" t="s">
        <v>1003</v>
      </c>
      <c r="G411" s="221" t="s">
        <v>1003</v>
      </c>
      <c r="H411" s="229" t="s">
        <v>1003</v>
      </c>
    </row>
    <row r="412" spans="1:8" x14ac:dyDescent="0.2">
      <c r="A412" s="511"/>
      <c r="B412" s="513"/>
      <c r="C412" s="220" t="s">
        <v>422</v>
      </c>
      <c r="D412" s="221" t="s">
        <v>423</v>
      </c>
      <c r="E412" s="221" t="s">
        <v>2796</v>
      </c>
      <c r="F412" s="221" t="s">
        <v>2796</v>
      </c>
      <c r="G412" s="221" t="s">
        <v>2796</v>
      </c>
      <c r="H412" s="229" t="s">
        <v>2796</v>
      </c>
    </row>
    <row r="413" spans="1:8" x14ac:dyDescent="0.2">
      <c r="A413" s="511"/>
      <c r="B413" s="513"/>
      <c r="C413" s="224" t="s">
        <v>457</v>
      </c>
      <c r="D413" s="221" t="s">
        <v>254</v>
      </c>
      <c r="E413" s="221" t="s">
        <v>673</v>
      </c>
      <c r="F413" s="221" t="s">
        <v>555</v>
      </c>
      <c r="G413" s="221" t="s">
        <v>1255</v>
      </c>
      <c r="H413" s="229" t="s">
        <v>650</v>
      </c>
    </row>
    <row r="414" spans="1:8" x14ac:dyDescent="0.2">
      <c r="A414" s="511"/>
      <c r="B414" s="513"/>
      <c r="C414" s="224" t="s">
        <v>284</v>
      </c>
      <c r="D414" s="221"/>
      <c r="E414" s="221"/>
      <c r="F414" s="221"/>
      <c r="G414" s="221"/>
      <c r="H414" s="229"/>
    </row>
    <row r="415" spans="1:8" x14ac:dyDescent="0.2">
      <c r="A415" s="511"/>
      <c r="B415" s="513"/>
      <c r="C415" s="220" t="s">
        <v>6049</v>
      </c>
      <c r="D415" s="221" t="s">
        <v>262</v>
      </c>
      <c r="E415" s="221" t="s">
        <v>408</v>
      </c>
      <c r="F415" s="221" t="s">
        <v>698</v>
      </c>
      <c r="G415" s="221" t="s">
        <v>475</v>
      </c>
      <c r="H415" s="229" t="s">
        <v>3384</v>
      </c>
    </row>
    <row r="416" spans="1:8" ht="15.75" x14ac:dyDescent="0.2">
      <c r="A416" s="511"/>
      <c r="B416" s="513"/>
      <c r="C416" s="220" t="s">
        <v>9089</v>
      </c>
      <c r="D416" s="221" t="s">
        <v>262</v>
      </c>
      <c r="E416" s="221" t="s">
        <v>447</v>
      </c>
      <c r="F416" s="221" t="s">
        <v>717</v>
      </c>
      <c r="G416" s="221" t="s">
        <v>449</v>
      </c>
      <c r="H416" s="229" t="s">
        <v>1009</v>
      </c>
    </row>
    <row r="417" spans="1:8" ht="13.5" thickBot="1" x14ac:dyDescent="0.25">
      <c r="A417" s="514"/>
      <c r="B417" s="515"/>
      <c r="C417" s="220" t="s">
        <v>1541</v>
      </c>
      <c r="D417" s="221" t="s">
        <v>423</v>
      </c>
      <c r="E417" s="221">
        <v>3</v>
      </c>
      <c r="F417" s="221">
        <v>3</v>
      </c>
      <c r="G417" s="221">
        <v>3</v>
      </c>
      <c r="H417" s="229">
        <v>3</v>
      </c>
    </row>
    <row r="418" spans="1:8" ht="13.5" thickBot="1" x14ac:dyDescent="0.25">
      <c r="A418" s="502"/>
      <c r="B418" s="502"/>
      <c r="C418" s="502"/>
      <c r="D418" s="503"/>
      <c r="E418" s="225">
        <v>10</v>
      </c>
      <c r="F418" s="225">
        <v>20</v>
      </c>
      <c r="G418" s="225">
        <v>30</v>
      </c>
      <c r="H418" s="226">
        <v>40</v>
      </c>
    </row>
    <row r="419" spans="1:8" s="282" customFormat="1" x14ac:dyDescent="0.2">
      <c r="A419" s="207" t="s">
        <v>6205</v>
      </c>
    </row>
    <row r="420" spans="1:8" ht="16.5" thickBot="1" x14ac:dyDescent="0.25">
      <c r="A420" s="213" t="s">
        <v>9044</v>
      </c>
    </row>
    <row r="421" spans="1:8" ht="13.5" thickBot="1" x14ac:dyDescent="0.25">
      <c r="A421" s="504" t="s">
        <v>0</v>
      </c>
      <c r="B421" s="506" t="s">
        <v>217</v>
      </c>
      <c r="C421" s="506" t="s">
        <v>250</v>
      </c>
      <c r="D421" s="506" t="s">
        <v>251</v>
      </c>
      <c r="E421" s="508" t="s">
        <v>6199</v>
      </c>
      <c r="F421" s="516"/>
      <c r="G421" s="516"/>
      <c r="H421" s="509"/>
    </row>
    <row r="422" spans="1:8" ht="13.5" thickBot="1" x14ac:dyDescent="0.25">
      <c r="A422" s="517"/>
      <c r="B422" s="518"/>
      <c r="C422" s="518"/>
      <c r="D422" s="518"/>
      <c r="E422" s="302">
        <v>30</v>
      </c>
      <c r="F422" s="302">
        <v>40</v>
      </c>
      <c r="G422" s="302">
        <v>60</v>
      </c>
      <c r="H422" s="299">
        <v>80</v>
      </c>
    </row>
    <row r="423" spans="1:8" ht="13.5" thickBot="1" x14ac:dyDescent="0.25">
      <c r="A423" s="517"/>
      <c r="B423" s="518"/>
      <c r="C423" s="518"/>
      <c r="D423" s="518"/>
      <c r="E423" s="508" t="s">
        <v>6200</v>
      </c>
      <c r="F423" s="516"/>
      <c r="G423" s="516"/>
      <c r="H423" s="509"/>
    </row>
    <row r="424" spans="1:8" ht="13.5" thickBot="1" x14ac:dyDescent="0.25">
      <c r="A424" s="505"/>
      <c r="B424" s="507"/>
      <c r="C424" s="507"/>
      <c r="D424" s="507"/>
      <c r="E424" s="300">
        <v>35</v>
      </c>
      <c r="F424" s="300">
        <v>40</v>
      </c>
      <c r="G424" s="300">
        <v>50</v>
      </c>
      <c r="H424" s="254">
        <v>60</v>
      </c>
    </row>
    <row r="425" spans="1:8" x14ac:dyDescent="0.2">
      <c r="A425" s="510" t="s">
        <v>6206</v>
      </c>
      <c r="B425" s="512" t="s">
        <v>6207</v>
      </c>
      <c r="C425" s="224" t="s">
        <v>349</v>
      </c>
      <c r="D425" s="221"/>
      <c r="E425" s="221"/>
      <c r="F425" s="221"/>
      <c r="G425" s="221"/>
      <c r="H425" s="229"/>
    </row>
    <row r="426" spans="1:8" ht="15.75" x14ac:dyDescent="0.2">
      <c r="A426" s="511"/>
      <c r="B426" s="513"/>
      <c r="C426" s="220" t="s">
        <v>6203</v>
      </c>
      <c r="D426" s="221" t="s">
        <v>9034</v>
      </c>
      <c r="E426" s="222">
        <v>1060</v>
      </c>
      <c r="F426" s="222">
        <v>1060</v>
      </c>
      <c r="G426" s="222">
        <v>1060</v>
      </c>
      <c r="H426" s="228">
        <v>1060</v>
      </c>
    </row>
    <row r="427" spans="1:8" x14ac:dyDescent="0.2">
      <c r="A427" s="511"/>
      <c r="B427" s="513"/>
      <c r="C427" s="220" t="s">
        <v>6171</v>
      </c>
      <c r="D427" s="221" t="s">
        <v>351</v>
      </c>
      <c r="E427" s="221" t="s">
        <v>1779</v>
      </c>
      <c r="F427" s="221" t="s">
        <v>1779</v>
      </c>
      <c r="G427" s="221" t="s">
        <v>1779</v>
      </c>
      <c r="H427" s="229" t="s">
        <v>1779</v>
      </c>
    </row>
    <row r="428" spans="1:8" ht="27" x14ac:dyDescent="0.2">
      <c r="A428" s="511"/>
      <c r="B428" s="513"/>
      <c r="C428" s="220" t="s">
        <v>9091</v>
      </c>
      <c r="D428" s="221" t="s">
        <v>9031</v>
      </c>
      <c r="E428" s="221" t="s">
        <v>1197</v>
      </c>
      <c r="F428" s="221" t="s">
        <v>877</v>
      </c>
      <c r="G428" s="221" t="s">
        <v>2308</v>
      </c>
      <c r="H428" s="229" t="s">
        <v>404</v>
      </c>
    </row>
    <row r="429" spans="1:8" x14ac:dyDescent="0.2">
      <c r="A429" s="511"/>
      <c r="B429" s="513"/>
      <c r="C429" s="220" t="s">
        <v>2944</v>
      </c>
      <c r="D429" s="221" t="s">
        <v>351</v>
      </c>
      <c r="E429" s="221" t="s">
        <v>401</v>
      </c>
      <c r="F429" s="221" t="s">
        <v>401</v>
      </c>
      <c r="G429" s="221" t="s">
        <v>401</v>
      </c>
      <c r="H429" s="229" t="s">
        <v>401</v>
      </c>
    </row>
    <row r="430" spans="1:8" ht="15.75" x14ac:dyDescent="0.2">
      <c r="A430" s="511"/>
      <c r="B430" s="513"/>
      <c r="C430" s="220" t="s">
        <v>6208</v>
      </c>
      <c r="D430" s="221" t="s">
        <v>9031</v>
      </c>
      <c r="E430" s="221" t="s">
        <v>6209</v>
      </c>
      <c r="F430" s="221" t="s">
        <v>6209</v>
      </c>
      <c r="G430" s="221" t="s">
        <v>6209</v>
      </c>
      <c r="H430" s="229" t="s">
        <v>6209</v>
      </c>
    </row>
    <row r="431" spans="1:8" x14ac:dyDescent="0.2">
      <c r="A431" s="511"/>
      <c r="B431" s="513"/>
      <c r="C431" s="220" t="s">
        <v>422</v>
      </c>
      <c r="D431" s="221" t="s">
        <v>423</v>
      </c>
      <c r="E431" s="221" t="s">
        <v>2796</v>
      </c>
      <c r="F431" s="221" t="s">
        <v>2796</v>
      </c>
      <c r="G431" s="221" t="s">
        <v>2796</v>
      </c>
      <c r="H431" s="229" t="s">
        <v>2796</v>
      </c>
    </row>
    <row r="432" spans="1:8" x14ac:dyDescent="0.2">
      <c r="A432" s="511"/>
      <c r="B432" s="513"/>
      <c r="C432" s="224" t="s">
        <v>457</v>
      </c>
      <c r="D432" s="221" t="s">
        <v>254</v>
      </c>
      <c r="E432" s="221" t="s">
        <v>637</v>
      </c>
      <c r="F432" s="221" t="s">
        <v>958</v>
      </c>
      <c r="G432" s="221" t="s">
        <v>231</v>
      </c>
      <c r="H432" s="229" t="s">
        <v>1005</v>
      </c>
    </row>
    <row r="433" spans="1:8" x14ac:dyDescent="0.2">
      <c r="A433" s="511"/>
      <c r="B433" s="513"/>
      <c r="C433" s="224" t="s">
        <v>284</v>
      </c>
      <c r="D433" s="221"/>
      <c r="E433" s="221"/>
      <c r="F433" s="221"/>
      <c r="G433" s="221"/>
      <c r="H433" s="229"/>
    </row>
    <row r="434" spans="1:8" x14ac:dyDescent="0.2">
      <c r="A434" s="511"/>
      <c r="B434" s="513"/>
      <c r="C434" s="220" t="s">
        <v>6049</v>
      </c>
      <c r="D434" s="221" t="s">
        <v>262</v>
      </c>
      <c r="E434" s="221" t="s">
        <v>386</v>
      </c>
      <c r="F434" s="221" t="s">
        <v>866</v>
      </c>
      <c r="G434" s="221" t="s">
        <v>697</v>
      </c>
      <c r="H434" s="229" t="s">
        <v>449</v>
      </c>
    </row>
    <row r="435" spans="1:8" ht="15.75" x14ac:dyDescent="0.2">
      <c r="A435" s="511"/>
      <c r="B435" s="513"/>
      <c r="C435" s="220" t="s">
        <v>9089</v>
      </c>
      <c r="D435" s="221" t="s">
        <v>262</v>
      </c>
      <c r="E435" s="221" t="s">
        <v>387</v>
      </c>
      <c r="F435" s="221" t="s">
        <v>383</v>
      </c>
      <c r="G435" s="221" t="s">
        <v>993</v>
      </c>
      <c r="H435" s="229" t="s">
        <v>263</v>
      </c>
    </row>
    <row r="436" spans="1:8" x14ac:dyDescent="0.2">
      <c r="A436" s="511"/>
      <c r="B436" s="513"/>
      <c r="C436" s="220" t="s">
        <v>6210</v>
      </c>
      <c r="D436" s="221" t="s">
        <v>423</v>
      </c>
      <c r="E436" s="221" t="s">
        <v>2565</v>
      </c>
      <c r="F436" s="221" t="s">
        <v>2565</v>
      </c>
      <c r="G436" s="221" t="s">
        <v>2565</v>
      </c>
      <c r="H436" s="229" t="s">
        <v>2565</v>
      </c>
    </row>
    <row r="437" spans="1:8" ht="13.5" thickBot="1" x14ac:dyDescent="0.25">
      <c r="A437" s="514"/>
      <c r="B437" s="515"/>
      <c r="C437" s="281" t="s">
        <v>1541</v>
      </c>
      <c r="D437" s="239" t="s">
        <v>423</v>
      </c>
      <c r="E437" s="239">
        <v>5</v>
      </c>
      <c r="F437" s="239">
        <v>5</v>
      </c>
      <c r="G437" s="239">
        <v>5</v>
      </c>
      <c r="H437" s="240">
        <v>5</v>
      </c>
    </row>
    <row r="438" spans="1:8" ht="13.5" thickBot="1" x14ac:dyDescent="0.25">
      <c r="A438" s="502"/>
      <c r="B438" s="502"/>
      <c r="C438" s="502"/>
      <c r="D438" s="503"/>
      <c r="E438" s="239">
        <v>10</v>
      </c>
      <c r="F438" s="239">
        <v>20</v>
      </c>
      <c r="G438" s="239">
        <v>30</v>
      </c>
      <c r="H438" s="240">
        <v>40</v>
      </c>
    </row>
    <row r="439" spans="1:8" s="282" customFormat="1" x14ac:dyDescent="0.2">
      <c r="A439" s="207" t="s">
        <v>6211</v>
      </c>
    </row>
    <row r="440" spans="1:8" ht="16.5" thickBot="1" x14ac:dyDescent="0.25">
      <c r="A440" s="213" t="s">
        <v>9044</v>
      </c>
    </row>
    <row r="441" spans="1:8" ht="13.5" thickBot="1" x14ac:dyDescent="0.25">
      <c r="A441" s="504" t="s">
        <v>0</v>
      </c>
      <c r="B441" s="506" t="s">
        <v>217</v>
      </c>
      <c r="C441" s="506" t="s">
        <v>250</v>
      </c>
      <c r="D441" s="506" t="s">
        <v>251</v>
      </c>
      <c r="E441" s="508" t="s">
        <v>6199</v>
      </c>
      <c r="F441" s="516"/>
      <c r="G441" s="516"/>
      <c r="H441" s="509"/>
    </row>
    <row r="442" spans="1:8" x14ac:dyDescent="0.2">
      <c r="A442" s="517"/>
      <c r="B442" s="518"/>
      <c r="C442" s="518"/>
      <c r="D442" s="518"/>
      <c r="E442" s="302">
        <v>30</v>
      </c>
      <c r="F442" s="302">
        <v>40</v>
      </c>
      <c r="G442" s="302">
        <v>60</v>
      </c>
      <c r="H442" s="299">
        <v>80</v>
      </c>
    </row>
    <row r="443" spans="1:8" ht="13.5" thickBot="1" x14ac:dyDescent="0.25">
      <c r="A443" s="517"/>
      <c r="B443" s="518"/>
      <c r="C443" s="518"/>
      <c r="D443" s="518"/>
      <c r="E443" s="522" t="s">
        <v>6200</v>
      </c>
      <c r="F443" s="523"/>
      <c r="G443" s="523"/>
      <c r="H443" s="524"/>
    </row>
    <row r="444" spans="1:8" ht="13.5" thickBot="1" x14ac:dyDescent="0.25">
      <c r="A444" s="505"/>
      <c r="B444" s="507"/>
      <c r="C444" s="507"/>
      <c r="D444" s="507"/>
      <c r="E444" s="302">
        <v>35</v>
      </c>
      <c r="F444" s="302">
        <v>40</v>
      </c>
      <c r="G444" s="302">
        <v>50</v>
      </c>
      <c r="H444" s="299">
        <v>60</v>
      </c>
    </row>
    <row r="445" spans="1:8" x14ac:dyDescent="0.2">
      <c r="A445" s="510" t="s">
        <v>6212</v>
      </c>
      <c r="B445" s="512" t="s">
        <v>6213</v>
      </c>
      <c r="C445" s="217" t="s">
        <v>349</v>
      </c>
      <c r="D445" s="215"/>
      <c r="E445" s="215"/>
      <c r="F445" s="215"/>
      <c r="G445" s="215"/>
      <c r="H445" s="216"/>
    </row>
    <row r="446" spans="1:8" ht="15.75" x14ac:dyDescent="0.2">
      <c r="A446" s="511"/>
      <c r="B446" s="513"/>
      <c r="C446" s="220" t="s">
        <v>6203</v>
      </c>
      <c r="D446" s="221" t="s">
        <v>9034</v>
      </c>
      <c r="E446" s="222">
        <v>1060</v>
      </c>
      <c r="F446" s="222">
        <v>1060</v>
      </c>
      <c r="G446" s="222">
        <v>1060</v>
      </c>
      <c r="H446" s="228">
        <v>1060</v>
      </c>
    </row>
    <row r="447" spans="1:8" x14ac:dyDescent="0.2">
      <c r="A447" s="511"/>
      <c r="B447" s="513"/>
      <c r="C447" s="220" t="s">
        <v>6171</v>
      </c>
      <c r="D447" s="221" t="s">
        <v>351</v>
      </c>
      <c r="E447" s="221" t="s">
        <v>1779</v>
      </c>
      <c r="F447" s="221" t="s">
        <v>1779</v>
      </c>
      <c r="G447" s="221" t="s">
        <v>1779</v>
      </c>
      <c r="H447" s="229" t="s">
        <v>1779</v>
      </c>
    </row>
    <row r="448" spans="1:8" ht="27" x14ac:dyDescent="0.2">
      <c r="A448" s="511"/>
      <c r="B448" s="513"/>
      <c r="C448" s="220" t="s">
        <v>9092</v>
      </c>
      <c r="D448" s="221" t="s">
        <v>9031</v>
      </c>
      <c r="E448" s="221" t="s">
        <v>1197</v>
      </c>
      <c r="F448" s="221" t="s">
        <v>877</v>
      </c>
      <c r="G448" s="221" t="s">
        <v>2308</v>
      </c>
      <c r="H448" s="229" t="s">
        <v>404</v>
      </c>
    </row>
    <row r="449" spans="1:8" x14ac:dyDescent="0.2">
      <c r="A449" s="511"/>
      <c r="B449" s="513"/>
      <c r="C449" s="220" t="s">
        <v>2944</v>
      </c>
      <c r="D449" s="221" t="s">
        <v>351</v>
      </c>
      <c r="E449" s="221" t="s">
        <v>401</v>
      </c>
      <c r="F449" s="221" t="s">
        <v>401</v>
      </c>
      <c r="G449" s="221" t="s">
        <v>401</v>
      </c>
      <c r="H449" s="229" t="s">
        <v>401</v>
      </c>
    </row>
    <row r="450" spans="1:8" ht="15.75" x14ac:dyDescent="0.2">
      <c r="A450" s="511"/>
      <c r="B450" s="513"/>
      <c r="C450" s="220" t="s">
        <v>6208</v>
      </c>
      <c r="D450" s="221" t="s">
        <v>9031</v>
      </c>
      <c r="E450" s="221" t="s">
        <v>6209</v>
      </c>
      <c r="F450" s="221" t="s">
        <v>6209</v>
      </c>
      <c r="G450" s="221" t="s">
        <v>6209</v>
      </c>
      <c r="H450" s="229" t="s">
        <v>6209</v>
      </c>
    </row>
    <row r="451" spans="1:8" x14ac:dyDescent="0.2">
      <c r="A451" s="511"/>
      <c r="B451" s="513"/>
      <c r="C451" s="220" t="s">
        <v>422</v>
      </c>
      <c r="D451" s="221" t="s">
        <v>423</v>
      </c>
      <c r="E451" s="221" t="s">
        <v>2796</v>
      </c>
      <c r="F451" s="221" t="s">
        <v>2796</v>
      </c>
      <c r="G451" s="221" t="s">
        <v>2796</v>
      </c>
      <c r="H451" s="229" t="s">
        <v>2796</v>
      </c>
    </row>
    <row r="452" spans="1:8" x14ac:dyDescent="0.2">
      <c r="A452" s="511"/>
      <c r="B452" s="513"/>
      <c r="C452" s="224" t="s">
        <v>457</v>
      </c>
      <c r="D452" s="221" t="s">
        <v>254</v>
      </c>
      <c r="E452" s="221" t="s">
        <v>564</v>
      </c>
      <c r="F452" s="221" t="s">
        <v>2288</v>
      </c>
      <c r="G452" s="221" t="s">
        <v>2455</v>
      </c>
      <c r="H452" s="229" t="s">
        <v>635</v>
      </c>
    </row>
    <row r="453" spans="1:8" x14ac:dyDescent="0.2">
      <c r="A453" s="511"/>
      <c r="B453" s="513"/>
      <c r="C453" s="224" t="s">
        <v>284</v>
      </c>
      <c r="D453" s="221"/>
      <c r="E453" s="221"/>
      <c r="F453" s="221"/>
      <c r="G453" s="221"/>
      <c r="H453" s="229"/>
    </row>
    <row r="454" spans="1:8" x14ac:dyDescent="0.2">
      <c r="A454" s="511"/>
      <c r="B454" s="513"/>
      <c r="C454" s="220" t="s">
        <v>6049</v>
      </c>
      <c r="D454" s="221" t="s">
        <v>262</v>
      </c>
      <c r="E454" s="221" t="s">
        <v>386</v>
      </c>
      <c r="F454" s="221" t="s">
        <v>408</v>
      </c>
      <c r="G454" s="221" t="s">
        <v>880</v>
      </c>
      <c r="H454" s="229" t="s">
        <v>267</v>
      </c>
    </row>
    <row r="455" spans="1:8" ht="15.75" x14ac:dyDescent="0.2">
      <c r="A455" s="511"/>
      <c r="B455" s="513"/>
      <c r="C455" s="220" t="s">
        <v>9089</v>
      </c>
      <c r="D455" s="221" t="s">
        <v>262</v>
      </c>
      <c r="E455" s="221" t="s">
        <v>387</v>
      </c>
      <c r="F455" s="221" t="s">
        <v>1140</v>
      </c>
      <c r="G455" s="221" t="s">
        <v>1140</v>
      </c>
      <c r="H455" s="229" t="s">
        <v>386</v>
      </c>
    </row>
    <row r="456" spans="1:8" x14ac:dyDescent="0.2">
      <c r="A456" s="511"/>
      <c r="B456" s="513"/>
      <c r="C456" s="220" t="s">
        <v>6210</v>
      </c>
      <c r="D456" s="221" t="s">
        <v>423</v>
      </c>
      <c r="E456" s="221" t="s">
        <v>2565</v>
      </c>
      <c r="F456" s="221" t="s">
        <v>2565</v>
      </c>
      <c r="G456" s="221" t="s">
        <v>2565</v>
      </c>
      <c r="H456" s="229" t="s">
        <v>2565</v>
      </c>
    </row>
    <row r="457" spans="1:8" ht="13.5" thickBot="1" x14ac:dyDescent="0.25">
      <c r="A457" s="514"/>
      <c r="B457" s="515"/>
      <c r="C457" s="220" t="s">
        <v>1541</v>
      </c>
      <c r="D457" s="221" t="s">
        <v>423</v>
      </c>
      <c r="E457" s="221">
        <v>5</v>
      </c>
      <c r="F457" s="221">
        <v>5</v>
      </c>
      <c r="G457" s="221">
        <v>5</v>
      </c>
      <c r="H457" s="229">
        <v>5</v>
      </c>
    </row>
    <row r="458" spans="1:8" ht="13.5" thickBot="1" x14ac:dyDescent="0.25">
      <c r="A458" s="502"/>
      <c r="B458" s="502"/>
      <c r="C458" s="502"/>
      <c r="D458" s="503"/>
      <c r="E458" s="225">
        <v>10</v>
      </c>
      <c r="F458" s="225">
        <v>20</v>
      </c>
      <c r="G458" s="225">
        <v>30</v>
      </c>
      <c r="H458" s="226">
        <v>40</v>
      </c>
    </row>
    <row r="459" spans="1:8" s="282" customFormat="1" x14ac:dyDescent="0.2">
      <c r="A459" s="207" t="s">
        <v>6214</v>
      </c>
    </row>
    <row r="460" spans="1:8" ht="13.5" thickBot="1" x14ac:dyDescent="0.25">
      <c r="A460" s="213" t="s">
        <v>2991</v>
      </c>
    </row>
    <row r="461" spans="1:8" ht="26.25" thickBot="1" x14ac:dyDescent="0.25">
      <c r="A461" s="243" t="s">
        <v>0</v>
      </c>
      <c r="B461" s="302" t="s">
        <v>217</v>
      </c>
      <c r="C461" s="302" t="s">
        <v>250</v>
      </c>
      <c r="D461" s="302" t="s">
        <v>251</v>
      </c>
      <c r="E461" s="299" t="s">
        <v>477</v>
      </c>
    </row>
    <row r="462" spans="1:8" x14ac:dyDescent="0.2">
      <c r="A462" s="510" t="s">
        <v>6215</v>
      </c>
      <c r="B462" s="512" t="s">
        <v>6216</v>
      </c>
      <c r="C462" s="217" t="s">
        <v>349</v>
      </c>
      <c r="D462" s="215"/>
      <c r="E462" s="216"/>
    </row>
    <row r="463" spans="1:8" x14ac:dyDescent="0.2">
      <c r="A463" s="511"/>
      <c r="B463" s="513"/>
      <c r="C463" s="220" t="s">
        <v>6217</v>
      </c>
      <c r="D463" s="221" t="s">
        <v>1373</v>
      </c>
      <c r="E463" s="228">
        <v>1030</v>
      </c>
    </row>
    <row r="464" spans="1:8" x14ac:dyDescent="0.2">
      <c r="A464" s="511"/>
      <c r="B464" s="513"/>
      <c r="C464" s="220" t="s">
        <v>6171</v>
      </c>
      <c r="D464" s="221" t="s">
        <v>351</v>
      </c>
      <c r="E464" s="229" t="s">
        <v>451</v>
      </c>
    </row>
    <row r="465" spans="1:7" x14ac:dyDescent="0.2">
      <c r="A465" s="511"/>
      <c r="B465" s="513"/>
      <c r="C465" s="220" t="s">
        <v>422</v>
      </c>
      <c r="D465" s="221" t="s">
        <v>423</v>
      </c>
      <c r="E465" s="229">
        <v>1</v>
      </c>
    </row>
    <row r="466" spans="1:7" ht="13.5" thickBot="1" x14ac:dyDescent="0.25">
      <c r="A466" s="514"/>
      <c r="B466" s="515"/>
      <c r="C466" s="224" t="s">
        <v>457</v>
      </c>
      <c r="D466" s="221" t="s">
        <v>254</v>
      </c>
      <c r="E466" s="229" t="s">
        <v>255</v>
      </c>
    </row>
    <row r="467" spans="1:7" ht="13.5" thickBot="1" x14ac:dyDescent="0.25">
      <c r="A467" s="502"/>
      <c r="B467" s="502"/>
      <c r="C467" s="502"/>
      <c r="D467" s="503"/>
      <c r="E467" s="226">
        <v>10</v>
      </c>
    </row>
    <row r="468" spans="1:7" s="282" customFormat="1" x14ac:dyDescent="0.2">
      <c r="A468" s="207" t="s">
        <v>6218</v>
      </c>
    </row>
    <row r="469" spans="1:7" x14ac:dyDescent="0.2">
      <c r="A469" s="212" t="s">
        <v>211</v>
      </c>
    </row>
    <row r="470" spans="1:7" x14ac:dyDescent="0.2">
      <c r="A470" s="213" t="s">
        <v>6219</v>
      </c>
    </row>
    <row r="471" spans="1:7" ht="16.5" thickBot="1" x14ac:dyDescent="0.25">
      <c r="A471" s="213" t="s">
        <v>9033</v>
      </c>
    </row>
    <row r="472" spans="1:7" ht="13.5" thickBot="1" x14ac:dyDescent="0.25">
      <c r="A472" s="504" t="s">
        <v>0</v>
      </c>
      <c r="B472" s="506" t="s">
        <v>217</v>
      </c>
      <c r="C472" s="506" t="s">
        <v>250</v>
      </c>
      <c r="D472" s="506" t="s">
        <v>251</v>
      </c>
      <c r="E472" s="508" t="s">
        <v>462</v>
      </c>
      <c r="F472" s="516"/>
      <c r="G472" s="509"/>
    </row>
    <row r="473" spans="1:7" ht="13.5" thickBot="1" x14ac:dyDescent="0.25">
      <c r="A473" s="505"/>
      <c r="B473" s="507"/>
      <c r="C473" s="507"/>
      <c r="D473" s="507"/>
      <c r="E473" s="300" t="s">
        <v>4896</v>
      </c>
      <c r="F473" s="300" t="s">
        <v>277</v>
      </c>
      <c r="G473" s="254" t="s">
        <v>6220</v>
      </c>
    </row>
    <row r="474" spans="1:7" x14ac:dyDescent="0.2">
      <c r="A474" s="510" t="s">
        <v>6221</v>
      </c>
      <c r="B474" s="512" t="s">
        <v>6222</v>
      </c>
      <c r="C474" s="224" t="s">
        <v>349</v>
      </c>
      <c r="D474" s="221"/>
      <c r="E474" s="221"/>
      <c r="F474" s="221"/>
      <c r="G474" s="229"/>
    </row>
    <row r="475" spans="1:7" ht="15.75" x14ac:dyDescent="0.2">
      <c r="A475" s="511"/>
      <c r="B475" s="513"/>
      <c r="C475" s="220" t="s">
        <v>6223</v>
      </c>
      <c r="D475" s="221" t="s">
        <v>9034</v>
      </c>
      <c r="E475" s="221">
        <v>100</v>
      </c>
      <c r="F475" s="221">
        <v>100</v>
      </c>
      <c r="G475" s="229">
        <v>100</v>
      </c>
    </row>
    <row r="476" spans="1:7" x14ac:dyDescent="0.2">
      <c r="A476" s="511"/>
      <c r="B476" s="513"/>
      <c r="C476" s="220" t="s">
        <v>5706</v>
      </c>
      <c r="D476" s="221" t="s">
        <v>418</v>
      </c>
      <c r="E476" s="221" t="s">
        <v>1403</v>
      </c>
      <c r="F476" s="221" t="s">
        <v>1403</v>
      </c>
      <c r="G476" s="229" t="s">
        <v>1403</v>
      </c>
    </row>
    <row r="477" spans="1:7" x14ac:dyDescent="0.2">
      <c r="A477" s="511"/>
      <c r="B477" s="513"/>
      <c r="C477" s="220" t="s">
        <v>6224</v>
      </c>
      <c r="D477" s="221" t="s">
        <v>1373</v>
      </c>
      <c r="E477" s="222">
        <v>13050</v>
      </c>
      <c r="F477" s="222">
        <v>13050</v>
      </c>
      <c r="G477" s="228">
        <v>13050</v>
      </c>
    </row>
    <row r="478" spans="1:7" x14ac:dyDescent="0.2">
      <c r="A478" s="511"/>
      <c r="B478" s="513"/>
      <c r="C478" s="220" t="s">
        <v>6225</v>
      </c>
      <c r="D478" s="221" t="s">
        <v>1373</v>
      </c>
      <c r="E478" s="222">
        <v>1440</v>
      </c>
      <c r="F478" s="222">
        <v>1440</v>
      </c>
      <c r="G478" s="228">
        <v>1440</v>
      </c>
    </row>
    <row r="479" spans="1:7" x14ac:dyDescent="0.2">
      <c r="A479" s="511"/>
      <c r="B479" s="513"/>
      <c r="C479" s="220" t="s">
        <v>422</v>
      </c>
      <c r="D479" s="221" t="s">
        <v>423</v>
      </c>
      <c r="E479" s="221">
        <v>2</v>
      </c>
      <c r="F479" s="221">
        <v>2</v>
      </c>
      <c r="G479" s="229">
        <v>2</v>
      </c>
    </row>
    <row r="480" spans="1:7" x14ac:dyDescent="0.2">
      <c r="A480" s="511"/>
      <c r="B480" s="513"/>
      <c r="C480" s="224" t="s">
        <v>457</v>
      </c>
      <c r="D480" s="221" t="s">
        <v>254</v>
      </c>
      <c r="E480" s="221" t="s">
        <v>6226</v>
      </c>
      <c r="F480" s="221" t="s">
        <v>5314</v>
      </c>
      <c r="G480" s="229" t="s">
        <v>6227</v>
      </c>
    </row>
    <row r="481" spans="1:7" x14ac:dyDescent="0.2">
      <c r="A481" s="511"/>
      <c r="B481" s="513"/>
      <c r="C481" s="224" t="s">
        <v>284</v>
      </c>
      <c r="D481" s="221"/>
      <c r="E481" s="221"/>
      <c r="F481" s="221"/>
      <c r="G481" s="229"/>
    </row>
    <row r="482" spans="1:7" x14ac:dyDescent="0.2">
      <c r="A482" s="511"/>
      <c r="B482" s="513"/>
      <c r="C482" s="220" t="s">
        <v>4387</v>
      </c>
      <c r="D482" s="221" t="s">
        <v>262</v>
      </c>
      <c r="E482" s="221" t="s">
        <v>1648</v>
      </c>
      <c r="F482" s="221" t="s">
        <v>228</v>
      </c>
      <c r="G482" s="229" t="s">
        <v>228</v>
      </c>
    </row>
    <row r="483" spans="1:7" x14ac:dyDescent="0.2">
      <c r="A483" s="511"/>
      <c r="B483" s="513"/>
      <c r="C483" s="220" t="s">
        <v>3867</v>
      </c>
      <c r="D483" s="221" t="s">
        <v>262</v>
      </c>
      <c r="E483" s="221" t="s">
        <v>228</v>
      </c>
      <c r="F483" s="221" t="s">
        <v>1648</v>
      </c>
      <c r="G483" s="229" t="s">
        <v>2437</v>
      </c>
    </row>
    <row r="484" spans="1:7" x14ac:dyDescent="0.2">
      <c r="A484" s="511"/>
      <c r="B484" s="513"/>
      <c r="C484" s="220" t="s">
        <v>402</v>
      </c>
      <c r="D484" s="221" t="s">
        <v>262</v>
      </c>
      <c r="E484" s="221" t="s">
        <v>1648</v>
      </c>
      <c r="F484" s="221" t="s">
        <v>228</v>
      </c>
      <c r="G484" s="229" t="s">
        <v>228</v>
      </c>
    </row>
    <row r="485" spans="1:7" x14ac:dyDescent="0.2">
      <c r="A485" s="511"/>
      <c r="B485" s="513"/>
      <c r="C485" s="220" t="s">
        <v>3868</v>
      </c>
      <c r="D485" s="221" t="s">
        <v>262</v>
      </c>
      <c r="E485" s="221" t="s">
        <v>228</v>
      </c>
      <c r="F485" s="221" t="s">
        <v>1648</v>
      </c>
      <c r="G485" s="229" t="s">
        <v>228</v>
      </c>
    </row>
    <row r="486" spans="1:7" x14ac:dyDescent="0.2">
      <c r="A486" s="511"/>
      <c r="B486" s="513"/>
      <c r="C486" s="220" t="s">
        <v>3869</v>
      </c>
      <c r="D486" s="221" t="s">
        <v>262</v>
      </c>
      <c r="E486" s="221" t="s">
        <v>228</v>
      </c>
      <c r="F486" s="221" t="s">
        <v>228</v>
      </c>
      <c r="G486" s="229" t="s">
        <v>2437</v>
      </c>
    </row>
    <row r="487" spans="1:7" ht="13.5" thickBot="1" x14ac:dyDescent="0.25">
      <c r="A487" s="514"/>
      <c r="B487" s="515"/>
      <c r="C487" s="220" t="s">
        <v>1541</v>
      </c>
      <c r="D487" s="221" t="s">
        <v>423</v>
      </c>
      <c r="E487" s="221">
        <v>2</v>
      </c>
      <c r="F487" s="221">
        <v>2</v>
      </c>
      <c r="G487" s="229">
        <v>2</v>
      </c>
    </row>
    <row r="488" spans="1:7" ht="13.5" thickBot="1" x14ac:dyDescent="0.25">
      <c r="A488" s="502"/>
      <c r="B488" s="502"/>
      <c r="C488" s="502"/>
      <c r="D488" s="503"/>
      <c r="E488" s="225">
        <v>11</v>
      </c>
      <c r="F488" s="225">
        <v>12</v>
      </c>
      <c r="G488" s="226">
        <v>13</v>
      </c>
    </row>
    <row r="489" spans="1:7" s="282" customFormat="1" x14ac:dyDescent="0.2">
      <c r="A489" s="207" t="s">
        <v>6228</v>
      </c>
    </row>
    <row r="490" spans="1:7" s="282" customFormat="1" x14ac:dyDescent="0.2">
      <c r="A490" s="207" t="s">
        <v>6229</v>
      </c>
    </row>
    <row r="491" spans="1:7" x14ac:dyDescent="0.2">
      <c r="A491" s="212" t="s">
        <v>2571</v>
      </c>
    </row>
    <row r="492" spans="1:7" x14ac:dyDescent="0.2">
      <c r="A492" s="213" t="s">
        <v>6230</v>
      </c>
    </row>
    <row r="493" spans="1:7" x14ac:dyDescent="0.2">
      <c r="A493" s="213" t="s">
        <v>6231</v>
      </c>
    </row>
    <row r="494" spans="1:7" x14ac:dyDescent="0.2">
      <c r="A494" s="212" t="s">
        <v>211</v>
      </c>
    </row>
    <row r="495" spans="1:7" x14ac:dyDescent="0.2">
      <c r="A495" s="213" t="s">
        <v>6232</v>
      </c>
    </row>
    <row r="496" spans="1:7" x14ac:dyDescent="0.2">
      <c r="A496" s="213" t="s">
        <v>6233</v>
      </c>
    </row>
    <row r="497" spans="1:6" s="282" customFormat="1" x14ac:dyDescent="0.2">
      <c r="A497" s="207" t="s">
        <v>6234</v>
      </c>
    </row>
    <row r="498" spans="1:6" ht="16.5" thickBot="1" x14ac:dyDescent="0.25">
      <c r="A498" s="213" t="s">
        <v>9033</v>
      </c>
    </row>
    <row r="499" spans="1:6" ht="26.25" thickBot="1" x14ac:dyDescent="0.25">
      <c r="A499" s="243" t="s">
        <v>0</v>
      </c>
      <c r="B499" s="302" t="s">
        <v>217</v>
      </c>
      <c r="C499" s="302" t="s">
        <v>250</v>
      </c>
      <c r="D499" s="302" t="s">
        <v>251</v>
      </c>
      <c r="E499" s="302" t="s">
        <v>6042</v>
      </c>
      <c r="F499" s="299" t="s">
        <v>6034</v>
      </c>
    </row>
    <row r="500" spans="1:6" x14ac:dyDescent="0.2">
      <c r="A500" s="510" t="s">
        <v>6235</v>
      </c>
      <c r="B500" s="512" t="s">
        <v>6236</v>
      </c>
      <c r="C500" s="217" t="s">
        <v>349</v>
      </c>
      <c r="D500" s="215"/>
      <c r="E500" s="215"/>
      <c r="F500" s="216"/>
    </row>
    <row r="501" spans="1:6" ht="15.75" x14ac:dyDescent="0.2">
      <c r="A501" s="511"/>
      <c r="B501" s="513"/>
      <c r="C501" s="220" t="s">
        <v>2607</v>
      </c>
      <c r="D501" s="221" t="s">
        <v>9031</v>
      </c>
      <c r="E501" s="221" t="s">
        <v>2380</v>
      </c>
      <c r="F501" s="229" t="s">
        <v>2380</v>
      </c>
    </row>
    <row r="502" spans="1:6" ht="15.75" x14ac:dyDescent="0.2">
      <c r="A502" s="511"/>
      <c r="B502" s="513"/>
      <c r="C502" s="220" t="s">
        <v>5380</v>
      </c>
      <c r="D502" s="221" t="s">
        <v>9031</v>
      </c>
      <c r="E502" s="221" t="s">
        <v>866</v>
      </c>
      <c r="F502" s="229" t="s">
        <v>2567</v>
      </c>
    </row>
    <row r="503" spans="1:6" x14ac:dyDescent="0.2">
      <c r="A503" s="511" t="s">
        <v>6235</v>
      </c>
      <c r="B503" s="513" t="s">
        <v>6237</v>
      </c>
      <c r="C503" s="220" t="s">
        <v>5382</v>
      </c>
      <c r="D503" s="221" t="s">
        <v>351</v>
      </c>
      <c r="E503" s="221" t="s">
        <v>5391</v>
      </c>
      <c r="F503" s="229" t="s">
        <v>5461</v>
      </c>
    </row>
    <row r="504" spans="1:6" x14ac:dyDescent="0.2">
      <c r="A504" s="511"/>
      <c r="B504" s="513"/>
      <c r="C504" s="220" t="s">
        <v>422</v>
      </c>
      <c r="D504" s="221" t="s">
        <v>423</v>
      </c>
      <c r="E504" s="221">
        <v>1</v>
      </c>
      <c r="F504" s="229">
        <v>1</v>
      </c>
    </row>
    <row r="505" spans="1:6" ht="13.5" thickBot="1" x14ac:dyDescent="0.25">
      <c r="A505" s="514"/>
      <c r="B505" s="515"/>
      <c r="C505" s="224" t="s">
        <v>457</v>
      </c>
      <c r="D505" s="221" t="s">
        <v>254</v>
      </c>
      <c r="E505" s="221" t="s">
        <v>6238</v>
      </c>
      <c r="F505" s="229" t="s">
        <v>6239</v>
      </c>
    </row>
    <row r="506" spans="1:6" ht="13.5" thickBot="1" x14ac:dyDescent="0.25">
      <c r="A506" s="502"/>
      <c r="B506" s="502"/>
      <c r="C506" s="502"/>
      <c r="D506" s="503"/>
      <c r="E506" s="225">
        <v>11</v>
      </c>
      <c r="F506" s="226">
        <v>21</v>
      </c>
    </row>
    <row r="507" spans="1:6" s="282" customFormat="1" x14ac:dyDescent="0.2">
      <c r="A507" s="207" t="s">
        <v>6240</v>
      </c>
    </row>
    <row r="508" spans="1:6" ht="16.5" thickBot="1" x14ac:dyDescent="0.25">
      <c r="A508" s="213" t="s">
        <v>9033</v>
      </c>
    </row>
    <row r="509" spans="1:6" ht="26.25" thickBot="1" x14ac:dyDescent="0.25">
      <c r="A509" s="243" t="s">
        <v>0</v>
      </c>
      <c r="B509" s="302" t="s">
        <v>217</v>
      </c>
      <c r="C509" s="302" t="s">
        <v>250</v>
      </c>
      <c r="D509" s="302" t="s">
        <v>251</v>
      </c>
      <c r="E509" s="299" t="s">
        <v>477</v>
      </c>
    </row>
    <row r="510" spans="1:6" x14ac:dyDescent="0.2">
      <c r="A510" s="510" t="s">
        <v>6241</v>
      </c>
      <c r="B510" s="512" t="s">
        <v>6242</v>
      </c>
      <c r="C510" s="217" t="s">
        <v>349</v>
      </c>
      <c r="D510" s="215"/>
      <c r="E510" s="216"/>
    </row>
    <row r="511" spans="1:6" ht="15.75" x14ac:dyDescent="0.2">
      <c r="A511" s="511"/>
      <c r="B511" s="513"/>
      <c r="C511" s="220" t="s">
        <v>2607</v>
      </c>
      <c r="D511" s="221" t="s">
        <v>9031</v>
      </c>
      <c r="E511" s="229" t="s">
        <v>2380</v>
      </c>
    </row>
    <row r="512" spans="1:6" ht="15.75" x14ac:dyDescent="0.2">
      <c r="A512" s="511"/>
      <c r="B512" s="513"/>
      <c r="C512" s="220" t="s">
        <v>6243</v>
      </c>
      <c r="D512" s="221" t="s">
        <v>9031</v>
      </c>
      <c r="E512" s="229" t="s">
        <v>401</v>
      </c>
    </row>
    <row r="513" spans="1:5" x14ac:dyDescent="0.2">
      <c r="A513" s="511"/>
      <c r="B513" s="513"/>
      <c r="C513" s="220" t="s">
        <v>5382</v>
      </c>
      <c r="D513" s="221" t="s">
        <v>351</v>
      </c>
      <c r="E513" s="228">
        <v>4970</v>
      </c>
    </row>
    <row r="514" spans="1:5" x14ac:dyDescent="0.2">
      <c r="A514" s="511"/>
      <c r="B514" s="513"/>
      <c r="C514" s="220" t="s">
        <v>5418</v>
      </c>
      <c r="D514" s="221" t="s">
        <v>1521</v>
      </c>
      <c r="E514" s="229" t="s">
        <v>1638</v>
      </c>
    </row>
    <row r="515" spans="1:5" x14ac:dyDescent="0.2">
      <c r="A515" s="511"/>
      <c r="B515" s="513"/>
      <c r="C515" s="220" t="s">
        <v>422</v>
      </c>
      <c r="D515" s="221" t="s">
        <v>423</v>
      </c>
      <c r="E515" s="229">
        <v>1</v>
      </c>
    </row>
    <row r="516" spans="1:5" ht="13.5" thickBot="1" x14ac:dyDescent="0.25">
      <c r="A516" s="514"/>
      <c r="B516" s="515"/>
      <c r="C516" s="224" t="s">
        <v>457</v>
      </c>
      <c r="D516" s="221" t="s">
        <v>254</v>
      </c>
      <c r="E516" s="229" t="s">
        <v>6244</v>
      </c>
    </row>
    <row r="517" spans="1:5" ht="13.5" thickBot="1" x14ac:dyDescent="0.25">
      <c r="A517" s="502"/>
      <c r="B517" s="502"/>
      <c r="C517" s="502"/>
      <c r="D517" s="503"/>
      <c r="E517" s="226">
        <v>11</v>
      </c>
    </row>
    <row r="518" spans="1:5" s="282" customFormat="1" x14ac:dyDescent="0.2">
      <c r="A518" s="207" t="s">
        <v>6245</v>
      </c>
    </row>
    <row r="519" spans="1:5" ht="16.5" thickBot="1" x14ac:dyDescent="0.25">
      <c r="A519" s="213" t="s">
        <v>9033</v>
      </c>
    </row>
    <row r="520" spans="1:5" ht="26.25" thickBot="1" x14ac:dyDescent="0.25">
      <c r="A520" s="243" t="s">
        <v>0</v>
      </c>
      <c r="B520" s="302" t="s">
        <v>217</v>
      </c>
      <c r="C520" s="302" t="s">
        <v>250</v>
      </c>
      <c r="D520" s="302" t="s">
        <v>251</v>
      </c>
      <c r="E520" s="299" t="s">
        <v>477</v>
      </c>
    </row>
    <row r="521" spans="1:5" ht="25.5" x14ac:dyDescent="0.2">
      <c r="A521" s="510" t="s">
        <v>6246</v>
      </c>
      <c r="B521" s="218" t="s">
        <v>6247</v>
      </c>
      <c r="C521" s="217" t="s">
        <v>349</v>
      </c>
      <c r="D521" s="215"/>
      <c r="E521" s="216"/>
    </row>
    <row r="522" spans="1:5" ht="15.75" x14ac:dyDescent="0.2">
      <c r="A522" s="511"/>
      <c r="B522" s="220" t="s">
        <v>6248</v>
      </c>
      <c r="C522" s="220" t="s">
        <v>6249</v>
      </c>
      <c r="D522" s="221" t="s">
        <v>9031</v>
      </c>
      <c r="E522" s="229" t="s">
        <v>2058</v>
      </c>
    </row>
    <row r="523" spans="1:5" x14ac:dyDescent="0.2">
      <c r="A523" s="511"/>
      <c r="B523" s="284"/>
      <c r="C523" s="220" t="s">
        <v>5382</v>
      </c>
      <c r="D523" s="221" t="s">
        <v>351</v>
      </c>
      <c r="E523" s="229" t="s">
        <v>2974</v>
      </c>
    </row>
    <row r="524" spans="1:5" x14ac:dyDescent="0.2">
      <c r="A524" s="511"/>
      <c r="B524" s="284"/>
      <c r="C524" s="220" t="s">
        <v>422</v>
      </c>
      <c r="D524" s="221" t="s">
        <v>423</v>
      </c>
      <c r="E524" s="229">
        <v>1</v>
      </c>
    </row>
    <row r="525" spans="1:5" ht="13.5" thickBot="1" x14ac:dyDescent="0.25">
      <c r="A525" s="514"/>
      <c r="B525" s="284"/>
      <c r="C525" s="224" t="s">
        <v>457</v>
      </c>
      <c r="D525" s="221" t="s">
        <v>254</v>
      </c>
      <c r="E525" s="229" t="s">
        <v>6250</v>
      </c>
    </row>
    <row r="526" spans="1:5" ht="13.5" thickBot="1" x14ac:dyDescent="0.25">
      <c r="A526" s="502"/>
      <c r="B526" s="502"/>
      <c r="C526" s="502"/>
      <c r="D526" s="503"/>
      <c r="E526" s="226">
        <v>11</v>
      </c>
    </row>
    <row r="527" spans="1:5" s="282" customFormat="1" x14ac:dyDescent="0.2">
      <c r="A527" s="207" t="s">
        <v>6251</v>
      </c>
    </row>
    <row r="528" spans="1:5" x14ac:dyDescent="0.2">
      <c r="A528" s="212" t="s">
        <v>211</v>
      </c>
    </row>
    <row r="529" spans="1:7" x14ac:dyDescent="0.2">
      <c r="A529" s="213" t="s">
        <v>6252</v>
      </c>
    </row>
    <row r="530" spans="1:7" s="282" customFormat="1" x14ac:dyDescent="0.2">
      <c r="A530" s="207" t="s">
        <v>6253</v>
      </c>
    </row>
    <row r="531" spans="1:7" ht="16.5" thickBot="1" x14ac:dyDescent="0.25">
      <c r="A531" s="213" t="s">
        <v>9044</v>
      </c>
    </row>
    <row r="532" spans="1:7" ht="13.5" thickBot="1" x14ac:dyDescent="0.25">
      <c r="A532" s="504" t="s">
        <v>0</v>
      </c>
      <c r="B532" s="506" t="s">
        <v>217</v>
      </c>
      <c r="C532" s="506" t="s">
        <v>250</v>
      </c>
      <c r="D532" s="506" t="s">
        <v>251</v>
      </c>
      <c r="E532" s="508" t="s">
        <v>4593</v>
      </c>
      <c r="F532" s="516"/>
      <c r="G532" s="509"/>
    </row>
    <row r="533" spans="1:7" ht="26.25" thickBot="1" x14ac:dyDescent="0.25">
      <c r="A533" s="505"/>
      <c r="B533" s="507"/>
      <c r="C533" s="507"/>
      <c r="D533" s="507"/>
      <c r="E533" s="302" t="s">
        <v>4605</v>
      </c>
      <c r="F533" s="302" t="s">
        <v>6254</v>
      </c>
      <c r="G533" s="299" t="s">
        <v>4604</v>
      </c>
    </row>
    <row r="534" spans="1:7" x14ac:dyDescent="0.2">
      <c r="A534" s="510" t="s">
        <v>6255</v>
      </c>
      <c r="B534" s="512" t="s">
        <v>6256</v>
      </c>
      <c r="C534" s="217" t="s">
        <v>349</v>
      </c>
      <c r="D534" s="215"/>
      <c r="E534" s="215"/>
      <c r="F534" s="215"/>
      <c r="G534" s="216"/>
    </row>
    <row r="535" spans="1:7" x14ac:dyDescent="0.2">
      <c r="A535" s="511"/>
      <c r="B535" s="513"/>
      <c r="C535" s="220" t="s">
        <v>2950</v>
      </c>
      <c r="D535" s="221" t="s">
        <v>351</v>
      </c>
      <c r="E535" s="221" t="s">
        <v>1308</v>
      </c>
      <c r="F535" s="221" t="s">
        <v>1492</v>
      </c>
      <c r="G535" s="229" t="s">
        <v>932</v>
      </c>
    </row>
    <row r="536" spans="1:7" x14ac:dyDescent="0.2">
      <c r="A536" s="511"/>
      <c r="B536" s="513"/>
      <c r="C536" s="220" t="s">
        <v>2944</v>
      </c>
      <c r="D536" s="221" t="s">
        <v>351</v>
      </c>
      <c r="E536" s="221" t="s">
        <v>6257</v>
      </c>
      <c r="F536" s="221" t="s">
        <v>916</v>
      </c>
      <c r="G536" s="229" t="s">
        <v>748</v>
      </c>
    </row>
    <row r="537" spans="1:7" x14ac:dyDescent="0.2">
      <c r="A537" s="511"/>
      <c r="B537" s="513"/>
      <c r="C537" s="220" t="s">
        <v>350</v>
      </c>
      <c r="D537" s="221" t="s">
        <v>351</v>
      </c>
      <c r="E537" s="221" t="s">
        <v>1565</v>
      </c>
      <c r="F537" s="221" t="s">
        <v>1018</v>
      </c>
      <c r="G537" s="229" t="s">
        <v>401</v>
      </c>
    </row>
    <row r="538" spans="1:7" x14ac:dyDescent="0.2">
      <c r="A538" s="511"/>
      <c r="B538" s="513"/>
      <c r="C538" s="220" t="s">
        <v>5598</v>
      </c>
      <c r="D538" s="221" t="s">
        <v>5599</v>
      </c>
      <c r="E538" s="221" t="s">
        <v>697</v>
      </c>
      <c r="F538" s="221" t="s">
        <v>866</v>
      </c>
      <c r="G538" s="229" t="s">
        <v>698</v>
      </c>
    </row>
    <row r="539" spans="1:7" x14ac:dyDescent="0.2">
      <c r="A539" s="511"/>
      <c r="B539" s="513"/>
      <c r="C539" s="220" t="s">
        <v>5600</v>
      </c>
      <c r="D539" s="221" t="s">
        <v>351</v>
      </c>
      <c r="E539" s="221" t="s">
        <v>861</v>
      </c>
      <c r="F539" s="221" t="s">
        <v>1195</v>
      </c>
      <c r="G539" s="229" t="s">
        <v>1196</v>
      </c>
    </row>
    <row r="540" spans="1:7" x14ac:dyDescent="0.2">
      <c r="A540" s="511"/>
      <c r="B540" s="513"/>
      <c r="C540" s="220" t="s">
        <v>422</v>
      </c>
      <c r="D540" s="221" t="s">
        <v>423</v>
      </c>
      <c r="E540" s="221">
        <v>3</v>
      </c>
      <c r="F540" s="221">
        <v>3</v>
      </c>
      <c r="G540" s="229">
        <v>3</v>
      </c>
    </row>
    <row r="541" spans="1:7" x14ac:dyDescent="0.2">
      <c r="A541" s="511"/>
      <c r="B541" s="513"/>
      <c r="C541" s="224" t="s">
        <v>3905</v>
      </c>
      <c r="D541" s="221" t="s">
        <v>254</v>
      </c>
      <c r="E541" s="221" t="s">
        <v>553</v>
      </c>
      <c r="F541" s="221" t="s">
        <v>672</v>
      </c>
      <c r="G541" s="229" t="s">
        <v>581</v>
      </c>
    </row>
    <row r="542" spans="1:7" x14ac:dyDescent="0.2">
      <c r="A542" s="511"/>
      <c r="B542" s="513"/>
      <c r="C542" s="224" t="s">
        <v>284</v>
      </c>
      <c r="D542" s="221"/>
      <c r="E542" s="221"/>
      <c r="F542" s="221"/>
      <c r="G542" s="229"/>
    </row>
    <row r="543" spans="1:7" x14ac:dyDescent="0.2">
      <c r="A543" s="511"/>
      <c r="B543" s="513"/>
      <c r="C543" s="220" t="s">
        <v>363</v>
      </c>
      <c r="D543" s="221" t="s">
        <v>262</v>
      </c>
      <c r="E543" s="221" t="s">
        <v>266</v>
      </c>
      <c r="F543" s="221" t="s">
        <v>710</v>
      </c>
      <c r="G543" s="229" t="s">
        <v>2398</v>
      </c>
    </row>
    <row r="544" spans="1:7" x14ac:dyDescent="0.2">
      <c r="A544" s="511"/>
      <c r="B544" s="513"/>
      <c r="C544" s="220" t="s">
        <v>4983</v>
      </c>
      <c r="D544" s="221" t="s">
        <v>262</v>
      </c>
      <c r="E544" s="221" t="s">
        <v>2567</v>
      </c>
      <c r="F544" s="221" t="s">
        <v>2816</v>
      </c>
      <c r="G544" s="229" t="s">
        <v>2565</v>
      </c>
    </row>
    <row r="545" spans="1:7" x14ac:dyDescent="0.2">
      <c r="A545" s="511"/>
      <c r="B545" s="513"/>
      <c r="C545" s="220" t="s">
        <v>2794</v>
      </c>
      <c r="D545" s="221" t="s">
        <v>262</v>
      </c>
      <c r="E545" s="221" t="s">
        <v>228</v>
      </c>
      <c r="F545" s="221" t="s">
        <v>383</v>
      </c>
      <c r="G545" s="229" t="s">
        <v>264</v>
      </c>
    </row>
    <row r="546" spans="1:7" x14ac:dyDescent="0.2">
      <c r="A546" s="511"/>
      <c r="B546" s="513"/>
      <c r="C546" s="220" t="s">
        <v>402</v>
      </c>
      <c r="D546" s="221" t="s">
        <v>262</v>
      </c>
      <c r="E546" s="221" t="s">
        <v>228</v>
      </c>
      <c r="F546" s="221" t="s">
        <v>387</v>
      </c>
      <c r="G546" s="229" t="s">
        <v>228</v>
      </c>
    </row>
    <row r="547" spans="1:7" ht="13.5" thickBot="1" x14ac:dyDescent="0.25">
      <c r="A547" s="514"/>
      <c r="B547" s="515"/>
      <c r="C547" s="220" t="s">
        <v>1541</v>
      </c>
      <c r="D547" s="221" t="s">
        <v>423</v>
      </c>
      <c r="E547" s="221">
        <v>3</v>
      </c>
      <c r="F547" s="221" t="s">
        <v>101</v>
      </c>
      <c r="G547" s="229" t="s">
        <v>101</v>
      </c>
    </row>
    <row r="548" spans="1:7" ht="13.5" thickBot="1" x14ac:dyDescent="0.25">
      <c r="A548" s="502"/>
      <c r="B548" s="502"/>
      <c r="C548" s="502"/>
      <c r="D548" s="503"/>
      <c r="E548" s="225">
        <v>11</v>
      </c>
      <c r="F548" s="225">
        <v>21</v>
      </c>
      <c r="G548" s="226">
        <v>31</v>
      </c>
    </row>
    <row r="549" spans="1:7" s="282" customFormat="1" x14ac:dyDescent="0.2">
      <c r="A549" s="207" t="s">
        <v>6258</v>
      </c>
    </row>
    <row r="550" spans="1:7" ht="16.5" thickBot="1" x14ac:dyDescent="0.25">
      <c r="A550" s="213" t="s">
        <v>9033</v>
      </c>
    </row>
    <row r="551" spans="1:7" ht="26.25" thickBot="1" x14ac:dyDescent="0.25">
      <c r="A551" s="243" t="s">
        <v>0</v>
      </c>
      <c r="B551" s="302" t="s">
        <v>217</v>
      </c>
      <c r="C551" s="302" t="s">
        <v>250</v>
      </c>
      <c r="D551" s="302" t="s">
        <v>251</v>
      </c>
      <c r="E551" s="299" t="s">
        <v>477</v>
      </c>
    </row>
    <row r="552" spans="1:7" x14ac:dyDescent="0.2">
      <c r="A552" s="510" t="s">
        <v>6259</v>
      </c>
      <c r="B552" s="512" t="s">
        <v>6260</v>
      </c>
      <c r="C552" s="217" t="s">
        <v>349</v>
      </c>
      <c r="D552" s="215"/>
      <c r="E552" s="216"/>
    </row>
    <row r="553" spans="1:7" x14ac:dyDescent="0.2">
      <c r="A553" s="511"/>
      <c r="B553" s="513"/>
      <c r="C553" s="220" t="s">
        <v>2950</v>
      </c>
      <c r="D553" s="221" t="s">
        <v>351</v>
      </c>
      <c r="E553" s="229" t="s">
        <v>6261</v>
      </c>
    </row>
    <row r="554" spans="1:7" x14ac:dyDescent="0.2">
      <c r="A554" s="511"/>
      <c r="B554" s="513"/>
      <c r="C554" s="220" t="s">
        <v>2944</v>
      </c>
      <c r="D554" s="221" t="s">
        <v>351</v>
      </c>
      <c r="E554" s="229" t="s">
        <v>6262</v>
      </c>
    </row>
    <row r="555" spans="1:7" x14ac:dyDescent="0.2">
      <c r="A555" s="511"/>
      <c r="B555" s="513"/>
      <c r="C555" s="220" t="s">
        <v>350</v>
      </c>
      <c r="D555" s="221" t="s">
        <v>351</v>
      </c>
      <c r="E555" s="228">
        <v>1900</v>
      </c>
    </row>
    <row r="556" spans="1:7" x14ac:dyDescent="0.2">
      <c r="A556" s="511"/>
      <c r="B556" s="513"/>
      <c r="C556" s="220" t="s">
        <v>422</v>
      </c>
      <c r="D556" s="221" t="s">
        <v>423</v>
      </c>
      <c r="E556" s="229">
        <v>5</v>
      </c>
    </row>
    <row r="557" spans="1:7" x14ac:dyDescent="0.2">
      <c r="A557" s="511"/>
      <c r="B557" s="513"/>
      <c r="C557" s="224" t="s">
        <v>2126</v>
      </c>
      <c r="D557" s="221" t="s">
        <v>254</v>
      </c>
      <c r="E557" s="229" t="s">
        <v>6244</v>
      </c>
    </row>
    <row r="558" spans="1:7" x14ac:dyDescent="0.2">
      <c r="A558" s="511"/>
      <c r="B558" s="513"/>
      <c r="C558" s="224" t="s">
        <v>284</v>
      </c>
      <c r="D558" s="221"/>
      <c r="E558" s="229"/>
    </row>
    <row r="559" spans="1:7" x14ac:dyDescent="0.2">
      <c r="A559" s="511"/>
      <c r="B559" s="513"/>
      <c r="C559" s="220" t="s">
        <v>363</v>
      </c>
      <c r="D559" s="221" t="s">
        <v>262</v>
      </c>
      <c r="E559" s="229" t="s">
        <v>1472</v>
      </c>
    </row>
    <row r="560" spans="1:7" ht="13.5" thickBot="1" x14ac:dyDescent="0.25">
      <c r="A560" s="514"/>
      <c r="B560" s="515"/>
      <c r="C560" s="220" t="s">
        <v>1541</v>
      </c>
      <c r="D560" s="221" t="s">
        <v>423</v>
      </c>
      <c r="E560" s="229">
        <v>5</v>
      </c>
    </row>
    <row r="561" spans="1:6" ht="13.5" thickBot="1" x14ac:dyDescent="0.25">
      <c r="A561" s="502"/>
      <c r="B561" s="502"/>
      <c r="C561" s="502"/>
      <c r="D561" s="503"/>
      <c r="E561" s="226">
        <v>11</v>
      </c>
    </row>
    <row r="562" spans="1:6" s="282" customFormat="1" x14ac:dyDescent="0.2">
      <c r="A562" s="207" t="s">
        <v>6263</v>
      </c>
    </row>
    <row r="563" spans="1:6" ht="16.5" thickBot="1" x14ac:dyDescent="0.25">
      <c r="A563" s="213" t="s">
        <v>9033</v>
      </c>
    </row>
    <row r="564" spans="1:6" ht="26.25" thickBot="1" x14ac:dyDescent="0.25">
      <c r="A564" s="243" t="s">
        <v>0</v>
      </c>
      <c r="B564" s="302" t="s">
        <v>217</v>
      </c>
      <c r="C564" s="302" t="s">
        <v>250</v>
      </c>
      <c r="D564" s="302" t="s">
        <v>251</v>
      </c>
      <c r="E564" s="302" t="s">
        <v>6042</v>
      </c>
      <c r="F564" s="299" t="s">
        <v>6034</v>
      </c>
    </row>
    <row r="565" spans="1:6" x14ac:dyDescent="0.2">
      <c r="A565" s="510" t="s">
        <v>6264</v>
      </c>
      <c r="B565" s="512" t="s">
        <v>6236</v>
      </c>
      <c r="C565" s="217" t="s">
        <v>349</v>
      </c>
      <c r="D565" s="215"/>
      <c r="E565" s="215"/>
      <c r="F565" s="216"/>
    </row>
    <row r="566" spans="1:6" x14ac:dyDescent="0.2">
      <c r="A566" s="511"/>
      <c r="B566" s="513"/>
      <c r="C566" s="220" t="s">
        <v>2950</v>
      </c>
      <c r="D566" s="221" t="s">
        <v>351</v>
      </c>
      <c r="E566" s="221" t="s">
        <v>6265</v>
      </c>
      <c r="F566" s="229" t="s">
        <v>6265</v>
      </c>
    </row>
    <row r="567" spans="1:6" x14ac:dyDescent="0.2">
      <c r="A567" s="511"/>
      <c r="B567" s="513"/>
      <c r="C567" s="220" t="s">
        <v>2944</v>
      </c>
      <c r="D567" s="221" t="s">
        <v>351</v>
      </c>
      <c r="E567" s="221" t="s">
        <v>6266</v>
      </c>
      <c r="F567" s="229" t="s">
        <v>6267</v>
      </c>
    </row>
    <row r="568" spans="1:6" x14ac:dyDescent="0.2">
      <c r="A568" s="511" t="s">
        <v>6264</v>
      </c>
      <c r="B568" s="513" t="s">
        <v>6237</v>
      </c>
      <c r="C568" s="220" t="s">
        <v>350</v>
      </c>
      <c r="D568" s="221" t="s">
        <v>351</v>
      </c>
      <c r="E568" s="222">
        <v>1470</v>
      </c>
      <c r="F568" s="228">
        <v>1220</v>
      </c>
    </row>
    <row r="569" spans="1:6" x14ac:dyDescent="0.2">
      <c r="A569" s="511"/>
      <c r="B569" s="513"/>
      <c r="C569" s="220" t="s">
        <v>422</v>
      </c>
      <c r="D569" s="221" t="s">
        <v>423</v>
      </c>
      <c r="E569" s="221">
        <v>5</v>
      </c>
      <c r="F569" s="229">
        <v>5</v>
      </c>
    </row>
    <row r="570" spans="1:6" x14ac:dyDescent="0.2">
      <c r="A570" s="511"/>
      <c r="B570" s="513"/>
      <c r="C570" s="224" t="s">
        <v>2126</v>
      </c>
      <c r="D570" s="221" t="s">
        <v>254</v>
      </c>
      <c r="E570" s="221" t="s">
        <v>5493</v>
      </c>
      <c r="F570" s="229" t="s">
        <v>6268</v>
      </c>
    </row>
    <row r="571" spans="1:6" x14ac:dyDescent="0.2">
      <c r="A571" s="511"/>
      <c r="B571" s="513"/>
      <c r="C571" s="224" t="s">
        <v>284</v>
      </c>
      <c r="D571" s="221"/>
      <c r="E571" s="221"/>
      <c r="F571" s="229"/>
    </row>
    <row r="572" spans="1:6" x14ac:dyDescent="0.2">
      <c r="A572" s="511"/>
      <c r="B572" s="513"/>
      <c r="C572" s="220" t="s">
        <v>363</v>
      </c>
      <c r="D572" s="221" t="s">
        <v>262</v>
      </c>
      <c r="E572" s="221" t="s">
        <v>1777</v>
      </c>
      <c r="F572" s="229" t="s">
        <v>1403</v>
      </c>
    </row>
    <row r="573" spans="1:6" ht="13.5" thickBot="1" x14ac:dyDescent="0.25">
      <c r="A573" s="514"/>
      <c r="B573" s="515"/>
      <c r="C573" s="220" t="s">
        <v>1541</v>
      </c>
      <c r="D573" s="221" t="s">
        <v>423</v>
      </c>
      <c r="E573" s="221">
        <v>5</v>
      </c>
      <c r="F573" s="229">
        <v>5</v>
      </c>
    </row>
    <row r="574" spans="1:6" ht="13.5" thickBot="1" x14ac:dyDescent="0.25">
      <c r="A574" s="502"/>
      <c r="B574" s="502"/>
      <c r="C574" s="502"/>
      <c r="D574" s="503"/>
      <c r="E574" s="225">
        <v>11</v>
      </c>
      <c r="F574" s="226">
        <v>21</v>
      </c>
    </row>
    <row r="575" spans="1:6" s="282" customFormat="1" x14ac:dyDescent="0.2">
      <c r="A575" s="207" t="s">
        <v>6269</v>
      </c>
    </row>
    <row r="576" spans="1:6" ht="16.5" thickBot="1" x14ac:dyDescent="0.25">
      <c r="A576" s="213" t="s">
        <v>9033</v>
      </c>
    </row>
    <row r="577" spans="1:5" ht="26.25" thickBot="1" x14ac:dyDescent="0.25">
      <c r="A577" s="243" t="s">
        <v>0</v>
      </c>
      <c r="B577" s="302" t="s">
        <v>217</v>
      </c>
      <c r="C577" s="302" t="s">
        <v>250</v>
      </c>
      <c r="D577" s="302" t="s">
        <v>251</v>
      </c>
      <c r="E577" s="299" t="s">
        <v>477</v>
      </c>
    </row>
    <row r="578" spans="1:5" x14ac:dyDescent="0.2">
      <c r="A578" s="510" t="s">
        <v>6270</v>
      </c>
      <c r="B578" s="512" t="s">
        <v>6271</v>
      </c>
      <c r="C578" s="217" t="s">
        <v>349</v>
      </c>
      <c r="D578" s="215"/>
      <c r="E578" s="216"/>
    </row>
    <row r="579" spans="1:5" x14ac:dyDescent="0.2">
      <c r="A579" s="511"/>
      <c r="B579" s="513"/>
      <c r="C579" s="220" t="s">
        <v>2950</v>
      </c>
      <c r="D579" s="221" t="s">
        <v>351</v>
      </c>
      <c r="E579" s="229" t="s">
        <v>6272</v>
      </c>
    </row>
    <row r="580" spans="1:5" x14ac:dyDescent="0.2">
      <c r="A580" s="511"/>
      <c r="B580" s="513"/>
      <c r="C580" s="220" t="s">
        <v>2944</v>
      </c>
      <c r="D580" s="221" t="s">
        <v>351</v>
      </c>
      <c r="E580" s="229" t="s">
        <v>6273</v>
      </c>
    </row>
    <row r="581" spans="1:5" x14ac:dyDescent="0.2">
      <c r="A581" s="511"/>
      <c r="B581" s="513"/>
      <c r="C581" s="220" t="s">
        <v>350</v>
      </c>
      <c r="D581" s="221" t="s">
        <v>351</v>
      </c>
      <c r="E581" s="228">
        <v>1200</v>
      </c>
    </row>
    <row r="582" spans="1:5" x14ac:dyDescent="0.2">
      <c r="A582" s="511"/>
      <c r="B582" s="513"/>
      <c r="C582" s="220" t="s">
        <v>422</v>
      </c>
      <c r="D582" s="221" t="s">
        <v>423</v>
      </c>
      <c r="E582" s="229">
        <v>5</v>
      </c>
    </row>
    <row r="583" spans="1:5" x14ac:dyDescent="0.2">
      <c r="A583" s="511"/>
      <c r="B583" s="513"/>
      <c r="C583" s="224" t="s">
        <v>2126</v>
      </c>
      <c r="D583" s="221" t="s">
        <v>254</v>
      </c>
      <c r="E583" s="229" t="s">
        <v>6274</v>
      </c>
    </row>
    <row r="584" spans="1:5" x14ac:dyDescent="0.2">
      <c r="A584" s="511"/>
      <c r="B584" s="513"/>
      <c r="C584" s="224" t="s">
        <v>284</v>
      </c>
      <c r="D584" s="221"/>
      <c r="E584" s="229"/>
    </row>
    <row r="585" spans="1:5" x14ac:dyDescent="0.2">
      <c r="A585" s="511"/>
      <c r="B585" s="513"/>
      <c r="C585" s="220" t="s">
        <v>363</v>
      </c>
      <c r="D585" s="221" t="s">
        <v>262</v>
      </c>
      <c r="E585" s="229" t="s">
        <v>3894</v>
      </c>
    </row>
    <row r="586" spans="1:5" ht="13.5" thickBot="1" x14ac:dyDescent="0.25">
      <c r="A586" s="514"/>
      <c r="B586" s="515"/>
      <c r="C586" s="220" t="s">
        <v>1541</v>
      </c>
      <c r="D586" s="221" t="s">
        <v>423</v>
      </c>
      <c r="E586" s="229">
        <v>5</v>
      </c>
    </row>
    <row r="587" spans="1:5" ht="13.5" thickBot="1" x14ac:dyDescent="0.25">
      <c r="A587" s="502"/>
      <c r="B587" s="502"/>
      <c r="C587" s="502"/>
      <c r="D587" s="503"/>
      <c r="E587" s="226">
        <v>11</v>
      </c>
    </row>
    <row r="588" spans="1:5" s="282" customFormat="1" x14ac:dyDescent="0.2">
      <c r="A588" s="207" t="s">
        <v>6275</v>
      </c>
    </row>
    <row r="589" spans="1:5" x14ac:dyDescent="0.2">
      <c r="A589" s="212" t="s">
        <v>211</v>
      </c>
    </row>
    <row r="590" spans="1:5" x14ac:dyDescent="0.2">
      <c r="A590" s="213" t="s">
        <v>6276</v>
      </c>
    </row>
    <row r="591" spans="1:5" x14ac:dyDescent="0.2">
      <c r="A591" s="213" t="s">
        <v>6277</v>
      </c>
    </row>
    <row r="592" spans="1:5" s="282" customFormat="1" x14ac:dyDescent="0.2">
      <c r="A592" s="207" t="s">
        <v>6278</v>
      </c>
    </row>
    <row r="593" spans="1:8" s="282" customFormat="1" x14ac:dyDescent="0.2">
      <c r="A593" s="207" t="s">
        <v>6279</v>
      </c>
    </row>
    <row r="594" spans="1:8" ht="13.5" thickBot="1" x14ac:dyDescent="0.25">
      <c r="A594" s="213" t="s">
        <v>3612</v>
      </c>
    </row>
    <row r="595" spans="1:8" ht="13.5" thickBot="1" x14ac:dyDescent="0.25">
      <c r="A595" s="504" t="s">
        <v>0</v>
      </c>
      <c r="B595" s="506" t="s">
        <v>217</v>
      </c>
      <c r="C595" s="506" t="s">
        <v>250</v>
      </c>
      <c r="D595" s="506" t="s">
        <v>251</v>
      </c>
      <c r="E595" s="508" t="s">
        <v>6280</v>
      </c>
      <c r="F595" s="516"/>
      <c r="G595" s="516"/>
      <c r="H595" s="509"/>
    </row>
    <row r="596" spans="1:8" ht="13.5" thickBot="1" x14ac:dyDescent="0.25">
      <c r="A596" s="505"/>
      <c r="B596" s="507"/>
      <c r="C596" s="507"/>
      <c r="D596" s="507"/>
      <c r="E596" s="300" t="s">
        <v>4942</v>
      </c>
      <c r="F596" s="300" t="s">
        <v>221</v>
      </c>
      <c r="G596" s="300" t="s">
        <v>414</v>
      </c>
      <c r="H596" s="254" t="s">
        <v>6281</v>
      </c>
    </row>
    <row r="597" spans="1:8" x14ac:dyDescent="0.2">
      <c r="A597" s="510" t="s">
        <v>6282</v>
      </c>
      <c r="B597" s="512" t="s">
        <v>6283</v>
      </c>
      <c r="C597" s="224" t="s">
        <v>349</v>
      </c>
      <c r="D597" s="221"/>
      <c r="E597" s="221"/>
      <c r="F597" s="221"/>
      <c r="G597" s="221"/>
      <c r="H597" s="229"/>
    </row>
    <row r="598" spans="1:8" x14ac:dyDescent="0.2">
      <c r="A598" s="511"/>
      <c r="B598" s="513"/>
      <c r="C598" s="220" t="s">
        <v>3602</v>
      </c>
      <c r="D598" s="221" t="s">
        <v>351</v>
      </c>
      <c r="E598" s="221" t="s">
        <v>898</v>
      </c>
      <c r="F598" s="221" t="s">
        <v>898</v>
      </c>
      <c r="G598" s="221" t="s">
        <v>898</v>
      </c>
      <c r="H598" s="229" t="s">
        <v>898</v>
      </c>
    </row>
    <row r="599" spans="1:8" x14ac:dyDescent="0.2">
      <c r="A599" s="511"/>
      <c r="B599" s="513"/>
      <c r="C599" s="220" t="s">
        <v>6284</v>
      </c>
      <c r="D599" s="221" t="s">
        <v>351</v>
      </c>
      <c r="E599" s="222">
        <v>1000</v>
      </c>
      <c r="F599" s="222">
        <v>1000</v>
      </c>
      <c r="G599" s="222">
        <v>1000</v>
      </c>
      <c r="H599" s="228">
        <v>1000</v>
      </c>
    </row>
    <row r="600" spans="1:8" ht="15.75" x14ac:dyDescent="0.2">
      <c r="A600" s="511"/>
      <c r="B600" s="513"/>
      <c r="C600" s="220" t="s">
        <v>6285</v>
      </c>
      <c r="D600" s="221" t="s">
        <v>9031</v>
      </c>
      <c r="E600" s="221" t="s">
        <v>264</v>
      </c>
      <c r="F600" s="221" t="s">
        <v>264</v>
      </c>
      <c r="G600" s="221" t="s">
        <v>709</v>
      </c>
      <c r="H600" s="229" t="s">
        <v>709</v>
      </c>
    </row>
    <row r="601" spans="1:8" x14ac:dyDescent="0.2">
      <c r="A601" s="511"/>
      <c r="B601" s="513"/>
      <c r="C601" s="220" t="s">
        <v>6286</v>
      </c>
      <c r="D601" s="221" t="s">
        <v>5599</v>
      </c>
      <c r="E601" s="221" t="s">
        <v>2238</v>
      </c>
      <c r="F601" s="221" t="s">
        <v>2238</v>
      </c>
      <c r="G601" s="221" t="s">
        <v>2238</v>
      </c>
      <c r="H601" s="229" t="s">
        <v>2238</v>
      </c>
    </row>
    <row r="602" spans="1:8" x14ac:dyDescent="0.2">
      <c r="A602" s="511"/>
      <c r="B602" s="513"/>
      <c r="C602" s="220" t="s">
        <v>5600</v>
      </c>
      <c r="D602" s="221" t="s">
        <v>351</v>
      </c>
      <c r="E602" s="221" t="s">
        <v>764</v>
      </c>
      <c r="F602" s="221" t="s">
        <v>764</v>
      </c>
      <c r="G602" s="221" t="s">
        <v>764</v>
      </c>
      <c r="H602" s="229" t="s">
        <v>764</v>
      </c>
    </row>
    <row r="603" spans="1:8" x14ac:dyDescent="0.2">
      <c r="A603" s="511"/>
      <c r="B603" s="513"/>
      <c r="C603" s="220" t="s">
        <v>350</v>
      </c>
      <c r="D603" s="221" t="s">
        <v>351</v>
      </c>
      <c r="E603" s="222">
        <v>1000</v>
      </c>
      <c r="F603" s="222">
        <v>1000</v>
      </c>
      <c r="G603" s="222">
        <v>1000</v>
      </c>
      <c r="H603" s="228">
        <v>1000</v>
      </c>
    </row>
    <row r="604" spans="1:8" x14ac:dyDescent="0.2">
      <c r="A604" s="511"/>
      <c r="B604" s="513"/>
      <c r="C604" s="220" t="s">
        <v>422</v>
      </c>
      <c r="D604" s="221" t="s">
        <v>423</v>
      </c>
      <c r="E604" s="221">
        <v>5</v>
      </c>
      <c r="F604" s="221">
        <v>5</v>
      </c>
      <c r="G604" s="221">
        <v>5</v>
      </c>
      <c r="H604" s="229">
        <v>5</v>
      </c>
    </row>
    <row r="605" spans="1:8" x14ac:dyDescent="0.2">
      <c r="A605" s="511"/>
      <c r="B605" s="513"/>
      <c r="C605" s="224" t="s">
        <v>2126</v>
      </c>
      <c r="D605" s="221" t="s">
        <v>254</v>
      </c>
      <c r="E605" s="221" t="s">
        <v>613</v>
      </c>
      <c r="F605" s="221" t="s">
        <v>3187</v>
      </c>
      <c r="G605" s="221" t="s">
        <v>604</v>
      </c>
      <c r="H605" s="229" t="s">
        <v>936</v>
      </c>
    </row>
    <row r="606" spans="1:8" x14ac:dyDescent="0.2">
      <c r="A606" s="511"/>
      <c r="B606" s="513"/>
      <c r="C606" s="224" t="s">
        <v>260</v>
      </c>
      <c r="D606" s="221"/>
      <c r="E606" s="221"/>
      <c r="F606" s="221"/>
      <c r="G606" s="221"/>
      <c r="H606" s="229"/>
    </row>
    <row r="607" spans="1:8" x14ac:dyDescent="0.2">
      <c r="A607" s="511"/>
      <c r="B607" s="513"/>
      <c r="C607" s="220" t="s">
        <v>2905</v>
      </c>
      <c r="D607" s="221" t="s">
        <v>262</v>
      </c>
      <c r="E607" s="221" t="s">
        <v>406</v>
      </c>
      <c r="F607" s="221" t="s">
        <v>852</v>
      </c>
      <c r="G607" s="221" t="s">
        <v>1506</v>
      </c>
      <c r="H607" s="229" t="s">
        <v>1596</v>
      </c>
    </row>
    <row r="608" spans="1:8" ht="13.5" thickBot="1" x14ac:dyDescent="0.25">
      <c r="A608" s="514"/>
      <c r="B608" s="515"/>
      <c r="C608" s="220" t="s">
        <v>363</v>
      </c>
      <c r="D608" s="221" t="s">
        <v>262</v>
      </c>
      <c r="E608" s="221" t="s">
        <v>358</v>
      </c>
      <c r="F608" s="221" t="s">
        <v>358</v>
      </c>
      <c r="G608" s="221" t="s">
        <v>358</v>
      </c>
      <c r="H608" s="229" t="s">
        <v>358</v>
      </c>
    </row>
    <row r="609" spans="1:8" ht="13.5" thickBot="1" x14ac:dyDescent="0.25">
      <c r="A609" s="502"/>
      <c r="B609" s="502"/>
      <c r="C609" s="502"/>
      <c r="D609" s="503"/>
      <c r="E609" s="225">
        <v>11</v>
      </c>
      <c r="F609" s="225">
        <v>21</v>
      </c>
      <c r="G609" s="225">
        <v>31</v>
      </c>
      <c r="H609" s="226">
        <v>41</v>
      </c>
    </row>
    <row r="610" spans="1:8" s="282" customFormat="1" x14ac:dyDescent="0.2">
      <c r="A610" s="207" t="s">
        <v>6287</v>
      </c>
    </row>
    <row r="611" spans="1:8" ht="13.5" thickBot="1" x14ac:dyDescent="0.25">
      <c r="A611" s="213" t="s">
        <v>3612</v>
      </c>
    </row>
    <row r="612" spans="1:8" ht="13.5" thickBot="1" x14ac:dyDescent="0.25">
      <c r="A612" s="504" t="s">
        <v>0</v>
      </c>
      <c r="B612" s="506" t="s">
        <v>217</v>
      </c>
      <c r="C612" s="506" t="s">
        <v>250</v>
      </c>
      <c r="D612" s="506" t="s">
        <v>251</v>
      </c>
      <c r="E612" s="508" t="s">
        <v>6280</v>
      </c>
      <c r="F612" s="516"/>
      <c r="G612" s="509"/>
    </row>
    <row r="613" spans="1:8" ht="13.5" thickBot="1" x14ac:dyDescent="0.25">
      <c r="A613" s="505"/>
      <c r="B613" s="507"/>
      <c r="C613" s="507"/>
      <c r="D613" s="507"/>
      <c r="E613" s="302" t="s">
        <v>562</v>
      </c>
      <c r="F613" s="302" t="s">
        <v>220</v>
      </c>
      <c r="G613" s="299" t="s">
        <v>221</v>
      </c>
    </row>
    <row r="614" spans="1:8" x14ac:dyDescent="0.2">
      <c r="A614" s="510" t="s">
        <v>6288</v>
      </c>
      <c r="B614" s="512" t="s">
        <v>6289</v>
      </c>
      <c r="C614" s="217" t="s">
        <v>349</v>
      </c>
      <c r="D614" s="215"/>
      <c r="E614" s="215"/>
      <c r="F614" s="215"/>
      <c r="G614" s="216"/>
    </row>
    <row r="615" spans="1:8" x14ac:dyDescent="0.2">
      <c r="A615" s="511"/>
      <c r="B615" s="513"/>
      <c r="C615" s="220" t="s">
        <v>6290</v>
      </c>
      <c r="D615" s="221" t="s">
        <v>1521</v>
      </c>
      <c r="E615" s="222">
        <v>4000</v>
      </c>
      <c r="F615" s="222">
        <v>2000</v>
      </c>
      <c r="G615" s="228">
        <v>2000</v>
      </c>
    </row>
    <row r="616" spans="1:8" x14ac:dyDescent="0.2">
      <c r="A616" s="511"/>
      <c r="B616" s="513"/>
      <c r="C616" s="220" t="s">
        <v>6284</v>
      </c>
      <c r="D616" s="221" t="s">
        <v>351</v>
      </c>
      <c r="E616" s="222">
        <v>2600</v>
      </c>
      <c r="F616" s="221" t="s">
        <v>6291</v>
      </c>
      <c r="G616" s="229" t="s">
        <v>6291</v>
      </c>
    </row>
    <row r="617" spans="1:8" x14ac:dyDescent="0.2">
      <c r="A617" s="511"/>
      <c r="B617" s="513"/>
      <c r="C617" s="220" t="s">
        <v>350</v>
      </c>
      <c r="D617" s="221" t="s">
        <v>351</v>
      </c>
      <c r="E617" s="222">
        <v>1200</v>
      </c>
      <c r="F617" s="222">
        <v>2500</v>
      </c>
      <c r="G617" s="228">
        <v>2500</v>
      </c>
    </row>
    <row r="618" spans="1:8" x14ac:dyDescent="0.2">
      <c r="A618" s="511"/>
      <c r="B618" s="513"/>
      <c r="C618" s="220" t="s">
        <v>6286</v>
      </c>
      <c r="D618" s="221" t="s">
        <v>5599</v>
      </c>
      <c r="E618" s="221" t="s">
        <v>357</v>
      </c>
      <c r="F618" s="221" t="s">
        <v>357</v>
      </c>
      <c r="G618" s="229" t="s">
        <v>357</v>
      </c>
    </row>
    <row r="619" spans="1:8" x14ac:dyDescent="0.2">
      <c r="A619" s="511"/>
      <c r="B619" s="513"/>
      <c r="C619" s="220" t="s">
        <v>5600</v>
      </c>
      <c r="D619" s="221" t="s">
        <v>351</v>
      </c>
      <c r="E619" s="221" t="s">
        <v>1031</v>
      </c>
      <c r="F619" s="221" t="s">
        <v>1031</v>
      </c>
      <c r="G619" s="229" t="s">
        <v>1031</v>
      </c>
    </row>
    <row r="620" spans="1:8" ht="15.75" x14ac:dyDescent="0.2">
      <c r="A620" s="511"/>
      <c r="B620" s="513"/>
      <c r="C620" s="220" t="s">
        <v>6285</v>
      </c>
      <c r="D620" s="221" t="s">
        <v>9031</v>
      </c>
      <c r="E620" s="221" t="s">
        <v>384</v>
      </c>
      <c r="F620" s="221" t="s">
        <v>719</v>
      </c>
      <c r="G620" s="229" t="s">
        <v>719</v>
      </c>
    </row>
    <row r="621" spans="1:8" x14ac:dyDescent="0.2">
      <c r="A621" s="511"/>
      <c r="B621" s="513"/>
      <c r="C621" s="220" t="s">
        <v>422</v>
      </c>
      <c r="D621" s="221" t="s">
        <v>423</v>
      </c>
      <c r="E621" s="221">
        <v>5</v>
      </c>
      <c r="F621" s="221">
        <v>5</v>
      </c>
      <c r="G621" s="229">
        <v>5</v>
      </c>
    </row>
    <row r="622" spans="1:8" x14ac:dyDescent="0.2">
      <c r="A622" s="511"/>
      <c r="B622" s="513"/>
      <c r="C622" s="224" t="s">
        <v>2126</v>
      </c>
      <c r="D622" s="221" t="s">
        <v>254</v>
      </c>
      <c r="E622" s="221" t="s">
        <v>6292</v>
      </c>
      <c r="F622" s="221" t="s">
        <v>3359</v>
      </c>
      <c r="G622" s="229" t="s">
        <v>613</v>
      </c>
    </row>
    <row r="623" spans="1:8" x14ac:dyDescent="0.2">
      <c r="A623" s="511"/>
      <c r="B623" s="513"/>
      <c r="C623" s="224" t="s">
        <v>284</v>
      </c>
      <c r="D623" s="221"/>
      <c r="E623" s="221"/>
      <c r="F623" s="221"/>
      <c r="G623" s="229"/>
    </row>
    <row r="624" spans="1:8" x14ac:dyDescent="0.2">
      <c r="A624" s="511"/>
      <c r="B624" s="513"/>
      <c r="C624" s="220" t="s">
        <v>402</v>
      </c>
      <c r="D624" s="221" t="s">
        <v>262</v>
      </c>
      <c r="E624" s="221" t="s">
        <v>827</v>
      </c>
      <c r="F624" s="221" t="s">
        <v>1648</v>
      </c>
      <c r="G624" s="229" t="s">
        <v>1565</v>
      </c>
    </row>
    <row r="625" spans="1:7" ht="13.5" thickBot="1" x14ac:dyDescent="0.25">
      <c r="A625" s="514"/>
      <c r="B625" s="515"/>
      <c r="C625" s="220" t="s">
        <v>363</v>
      </c>
      <c r="D625" s="221" t="s">
        <v>262</v>
      </c>
      <c r="E625" s="221" t="s">
        <v>357</v>
      </c>
      <c r="F625" s="221" t="s">
        <v>1178</v>
      </c>
      <c r="G625" s="229" t="s">
        <v>1178</v>
      </c>
    </row>
    <row r="626" spans="1:7" ht="13.5" thickBot="1" x14ac:dyDescent="0.25">
      <c r="A626" s="502"/>
      <c r="B626" s="502"/>
      <c r="C626" s="502"/>
      <c r="D626" s="503"/>
      <c r="E626" s="225">
        <v>11</v>
      </c>
      <c r="F626" s="225">
        <v>21</v>
      </c>
      <c r="G626" s="226">
        <v>31</v>
      </c>
    </row>
    <row r="627" spans="1:7" s="282" customFormat="1" x14ac:dyDescent="0.2">
      <c r="A627" s="207" t="s">
        <v>6293</v>
      </c>
    </row>
    <row r="628" spans="1:7" ht="13.5" thickBot="1" x14ac:dyDescent="0.25">
      <c r="A628" s="213" t="s">
        <v>3612</v>
      </c>
    </row>
    <row r="629" spans="1:7" ht="13.5" thickBot="1" x14ac:dyDescent="0.25">
      <c r="A629" s="504" t="s">
        <v>0</v>
      </c>
      <c r="B629" s="506" t="s">
        <v>217</v>
      </c>
      <c r="C629" s="506" t="s">
        <v>250</v>
      </c>
      <c r="D629" s="506" t="s">
        <v>251</v>
      </c>
      <c r="E629" s="508" t="s">
        <v>6294</v>
      </c>
      <c r="F629" s="509"/>
    </row>
    <row r="630" spans="1:7" ht="13.5" thickBot="1" x14ac:dyDescent="0.25">
      <c r="A630" s="517"/>
      <c r="B630" s="518"/>
      <c r="C630" s="518"/>
      <c r="D630" s="518"/>
      <c r="E630" s="508" t="s">
        <v>6280</v>
      </c>
      <c r="F630" s="509"/>
    </row>
    <row r="631" spans="1:7" ht="13.5" thickBot="1" x14ac:dyDescent="0.25">
      <c r="A631" s="505"/>
      <c r="B631" s="507"/>
      <c r="C631" s="507"/>
      <c r="D631" s="507"/>
      <c r="E631" s="302" t="s">
        <v>220</v>
      </c>
      <c r="F631" s="299" t="s">
        <v>575</v>
      </c>
    </row>
    <row r="632" spans="1:7" x14ac:dyDescent="0.2">
      <c r="A632" s="510" t="s">
        <v>6295</v>
      </c>
      <c r="B632" s="512" t="s">
        <v>6296</v>
      </c>
      <c r="C632" s="217" t="s">
        <v>349</v>
      </c>
      <c r="D632" s="215"/>
      <c r="E632" s="215"/>
      <c r="F632" s="216"/>
    </row>
    <row r="633" spans="1:7" x14ac:dyDescent="0.2">
      <c r="A633" s="511"/>
      <c r="B633" s="513"/>
      <c r="C633" s="220" t="s">
        <v>6297</v>
      </c>
      <c r="D633" s="221" t="s">
        <v>1521</v>
      </c>
      <c r="E633" s="221" t="s">
        <v>5461</v>
      </c>
      <c r="F633" s="229">
        <v>10</v>
      </c>
    </row>
    <row r="634" spans="1:7" x14ac:dyDescent="0.2">
      <c r="A634" s="511"/>
      <c r="B634" s="513"/>
      <c r="C634" s="220" t="s">
        <v>350</v>
      </c>
      <c r="D634" s="221" t="s">
        <v>351</v>
      </c>
      <c r="E634" s="222">
        <v>2000</v>
      </c>
      <c r="F634" s="229">
        <v>2</v>
      </c>
    </row>
    <row r="635" spans="1:7" x14ac:dyDescent="0.2">
      <c r="A635" s="511"/>
      <c r="B635" s="513"/>
      <c r="C635" s="220" t="s">
        <v>6286</v>
      </c>
      <c r="D635" s="221" t="s">
        <v>5599</v>
      </c>
      <c r="E635" s="221" t="s">
        <v>357</v>
      </c>
      <c r="F635" s="229" t="s">
        <v>6298</v>
      </c>
    </row>
    <row r="636" spans="1:7" x14ac:dyDescent="0.2">
      <c r="A636" s="511"/>
      <c r="B636" s="513"/>
      <c r="C636" s="220" t="s">
        <v>5600</v>
      </c>
      <c r="D636" s="221" t="s">
        <v>351</v>
      </c>
      <c r="E636" s="221" t="s">
        <v>1031</v>
      </c>
      <c r="F636" s="229" t="s">
        <v>6299</v>
      </c>
    </row>
    <row r="637" spans="1:7" ht="15.75" x14ac:dyDescent="0.2">
      <c r="A637" s="511"/>
      <c r="B637" s="513"/>
      <c r="C637" s="220" t="s">
        <v>6285</v>
      </c>
      <c r="D637" s="221" t="s">
        <v>9031</v>
      </c>
      <c r="E637" s="221" t="s">
        <v>719</v>
      </c>
      <c r="F637" s="229" t="s">
        <v>475</v>
      </c>
    </row>
    <row r="638" spans="1:7" x14ac:dyDescent="0.2">
      <c r="A638" s="511"/>
      <c r="B638" s="513"/>
      <c r="C638" s="220" t="s">
        <v>422</v>
      </c>
      <c r="D638" s="221" t="s">
        <v>423</v>
      </c>
      <c r="E638" s="221">
        <v>5</v>
      </c>
      <c r="F638" s="229">
        <v>5</v>
      </c>
    </row>
    <row r="639" spans="1:7" x14ac:dyDescent="0.2">
      <c r="A639" s="511"/>
      <c r="B639" s="513"/>
      <c r="C639" s="224" t="s">
        <v>3905</v>
      </c>
      <c r="D639" s="221" t="s">
        <v>254</v>
      </c>
      <c r="E639" s="221" t="s">
        <v>2301</v>
      </c>
      <c r="F639" s="229" t="s">
        <v>3003</v>
      </c>
    </row>
    <row r="640" spans="1:7" x14ac:dyDescent="0.2">
      <c r="A640" s="511"/>
      <c r="B640" s="513"/>
      <c r="C640" s="224" t="s">
        <v>284</v>
      </c>
      <c r="D640" s="221"/>
      <c r="E640" s="221"/>
      <c r="F640" s="229"/>
    </row>
    <row r="641" spans="1:6" x14ac:dyDescent="0.2">
      <c r="A641" s="511"/>
      <c r="B641" s="513"/>
      <c r="C641" s="220" t="s">
        <v>402</v>
      </c>
      <c r="D641" s="221" t="s">
        <v>262</v>
      </c>
      <c r="E641" s="221" t="s">
        <v>287</v>
      </c>
      <c r="F641" s="229" t="s">
        <v>3643</v>
      </c>
    </row>
    <row r="642" spans="1:6" ht="13.5" thickBot="1" x14ac:dyDescent="0.25">
      <c r="A642" s="514"/>
      <c r="B642" s="515"/>
      <c r="C642" s="220" t="s">
        <v>363</v>
      </c>
      <c r="D642" s="221" t="s">
        <v>262</v>
      </c>
      <c r="E642" s="221" t="s">
        <v>765</v>
      </c>
      <c r="F642" s="229" t="s">
        <v>765</v>
      </c>
    </row>
    <row r="643" spans="1:6" ht="13.5" thickBot="1" x14ac:dyDescent="0.25">
      <c r="A643" s="502"/>
      <c r="B643" s="502"/>
      <c r="C643" s="502"/>
      <c r="D643" s="503"/>
      <c r="E643" s="225">
        <v>11</v>
      </c>
      <c r="F643" s="226">
        <v>21</v>
      </c>
    </row>
    <row r="644" spans="1:6" s="282" customFormat="1" x14ac:dyDescent="0.2">
      <c r="A644" s="207" t="s">
        <v>6300</v>
      </c>
    </row>
    <row r="645" spans="1:6" ht="13.5" thickBot="1" x14ac:dyDescent="0.25">
      <c r="A645" s="213" t="s">
        <v>3612</v>
      </c>
    </row>
    <row r="646" spans="1:6" ht="26.25" thickBot="1" x14ac:dyDescent="0.25">
      <c r="A646" s="243" t="s">
        <v>0</v>
      </c>
      <c r="B646" s="302" t="s">
        <v>217</v>
      </c>
      <c r="C646" s="300" t="s">
        <v>250</v>
      </c>
      <c r="D646" s="300" t="s">
        <v>251</v>
      </c>
      <c r="E646" s="254" t="s">
        <v>477</v>
      </c>
    </row>
    <row r="647" spans="1:6" x14ac:dyDescent="0.2">
      <c r="A647" s="510" t="s">
        <v>6301</v>
      </c>
      <c r="B647" s="512" t="s">
        <v>6302</v>
      </c>
      <c r="C647" s="224" t="s">
        <v>349</v>
      </c>
      <c r="D647" s="221"/>
      <c r="E647" s="229"/>
    </row>
    <row r="648" spans="1:6" x14ac:dyDescent="0.2">
      <c r="A648" s="511"/>
      <c r="B648" s="513"/>
      <c r="C648" s="220" t="s">
        <v>6303</v>
      </c>
      <c r="D648" s="221" t="s">
        <v>1521</v>
      </c>
      <c r="E648" s="228">
        <v>6000</v>
      </c>
    </row>
    <row r="649" spans="1:6" x14ac:dyDescent="0.2">
      <c r="A649" s="511"/>
      <c r="B649" s="513"/>
      <c r="C649" s="220" t="s">
        <v>6304</v>
      </c>
      <c r="D649" s="221" t="s">
        <v>351</v>
      </c>
      <c r="E649" s="228">
        <v>2600</v>
      </c>
    </row>
    <row r="650" spans="1:6" x14ac:dyDescent="0.2">
      <c r="A650" s="511"/>
      <c r="B650" s="513"/>
      <c r="C650" s="220" t="s">
        <v>350</v>
      </c>
      <c r="D650" s="221" t="s">
        <v>351</v>
      </c>
      <c r="E650" s="228">
        <v>2000</v>
      </c>
    </row>
    <row r="651" spans="1:6" x14ac:dyDescent="0.2">
      <c r="A651" s="511"/>
      <c r="B651" s="513"/>
      <c r="C651" s="220" t="s">
        <v>6286</v>
      </c>
      <c r="D651" s="221" t="s">
        <v>5599</v>
      </c>
      <c r="E651" s="229" t="s">
        <v>2238</v>
      </c>
    </row>
    <row r="652" spans="1:6" x14ac:dyDescent="0.2">
      <c r="A652" s="511"/>
      <c r="B652" s="513"/>
      <c r="C652" s="220" t="s">
        <v>5600</v>
      </c>
      <c r="D652" s="221" t="s">
        <v>351</v>
      </c>
      <c r="E652" s="229" t="s">
        <v>764</v>
      </c>
    </row>
    <row r="653" spans="1:6" x14ac:dyDescent="0.2">
      <c r="A653" s="511"/>
      <c r="B653" s="513"/>
      <c r="C653" s="220" t="s">
        <v>422</v>
      </c>
      <c r="D653" s="221" t="s">
        <v>423</v>
      </c>
      <c r="E653" s="229">
        <v>5</v>
      </c>
    </row>
    <row r="654" spans="1:6" x14ac:dyDescent="0.2">
      <c r="A654" s="511"/>
      <c r="B654" s="513"/>
      <c r="C654" s="224" t="s">
        <v>2126</v>
      </c>
      <c r="D654" s="221" t="s">
        <v>254</v>
      </c>
      <c r="E654" s="229" t="s">
        <v>3423</v>
      </c>
    </row>
    <row r="655" spans="1:6" x14ac:dyDescent="0.2">
      <c r="A655" s="511"/>
      <c r="B655" s="513"/>
      <c r="C655" s="224" t="s">
        <v>284</v>
      </c>
      <c r="D655" s="221"/>
      <c r="E655" s="229"/>
    </row>
    <row r="656" spans="1:6" x14ac:dyDescent="0.2">
      <c r="A656" s="511"/>
      <c r="B656" s="513"/>
      <c r="C656" s="220" t="s">
        <v>2905</v>
      </c>
      <c r="D656" s="221" t="s">
        <v>262</v>
      </c>
      <c r="E656" s="229" t="s">
        <v>406</v>
      </c>
    </row>
    <row r="657" spans="1:8" ht="13.5" thickBot="1" x14ac:dyDescent="0.25">
      <c r="A657" s="514"/>
      <c r="B657" s="515"/>
      <c r="C657" s="220" t="s">
        <v>363</v>
      </c>
      <c r="D657" s="221" t="s">
        <v>262</v>
      </c>
      <c r="E657" s="229" t="s">
        <v>765</v>
      </c>
    </row>
    <row r="658" spans="1:8" ht="13.5" thickBot="1" x14ac:dyDescent="0.25">
      <c r="A658" s="502"/>
      <c r="B658" s="502"/>
      <c r="C658" s="502"/>
      <c r="D658" s="503"/>
      <c r="E658" s="226">
        <v>11</v>
      </c>
    </row>
    <row r="659" spans="1:8" s="282" customFormat="1" x14ac:dyDescent="0.2">
      <c r="A659" s="207" t="s">
        <v>6305</v>
      </c>
    </row>
    <row r="660" spans="1:8" ht="13.5" thickBot="1" x14ac:dyDescent="0.25">
      <c r="A660" s="213" t="s">
        <v>3612</v>
      </c>
    </row>
    <row r="661" spans="1:8" ht="26.25" thickBot="1" x14ac:dyDescent="0.25">
      <c r="A661" s="243" t="s">
        <v>0</v>
      </c>
      <c r="B661" s="302" t="s">
        <v>217</v>
      </c>
      <c r="C661" s="302" t="s">
        <v>250</v>
      </c>
      <c r="D661" s="302" t="s">
        <v>251</v>
      </c>
      <c r="E661" s="302" t="s">
        <v>6042</v>
      </c>
      <c r="F661" s="302" t="s">
        <v>6306</v>
      </c>
      <c r="G661" s="302" t="s">
        <v>6307</v>
      </c>
      <c r="H661" s="299" t="s">
        <v>6308</v>
      </c>
    </row>
    <row r="662" spans="1:8" x14ac:dyDescent="0.2">
      <c r="A662" s="510" t="s">
        <v>6309</v>
      </c>
      <c r="B662" s="512" t="s">
        <v>6310</v>
      </c>
      <c r="C662" s="217" t="s">
        <v>349</v>
      </c>
      <c r="D662" s="215"/>
      <c r="E662" s="215"/>
      <c r="F662" s="215"/>
      <c r="G662" s="215"/>
      <c r="H662" s="216"/>
    </row>
    <row r="663" spans="1:8" x14ac:dyDescent="0.2">
      <c r="A663" s="511"/>
      <c r="B663" s="513"/>
      <c r="C663" s="220" t="s">
        <v>6311</v>
      </c>
      <c r="D663" s="221" t="s">
        <v>1521</v>
      </c>
      <c r="E663" s="221" t="s">
        <v>228</v>
      </c>
      <c r="F663" s="221" t="s">
        <v>228</v>
      </c>
      <c r="G663" s="221" t="s">
        <v>228</v>
      </c>
      <c r="H663" s="228">
        <v>2000</v>
      </c>
    </row>
    <row r="664" spans="1:8" x14ac:dyDescent="0.2">
      <c r="A664" s="511"/>
      <c r="B664" s="513"/>
      <c r="C664" s="220" t="s">
        <v>6284</v>
      </c>
      <c r="D664" s="221" t="s">
        <v>351</v>
      </c>
      <c r="E664" s="221" t="s">
        <v>765</v>
      </c>
      <c r="F664" s="221" t="s">
        <v>765</v>
      </c>
      <c r="G664" s="221" t="s">
        <v>765</v>
      </c>
      <c r="H664" s="229" t="s">
        <v>228</v>
      </c>
    </row>
    <row r="665" spans="1:8" x14ac:dyDescent="0.2">
      <c r="A665" s="511"/>
      <c r="B665" s="513"/>
      <c r="C665" s="220" t="s">
        <v>350</v>
      </c>
      <c r="D665" s="221" t="s">
        <v>351</v>
      </c>
      <c r="E665" s="221" t="s">
        <v>375</v>
      </c>
      <c r="F665" s="221" t="s">
        <v>375</v>
      </c>
      <c r="G665" s="221" t="s">
        <v>375</v>
      </c>
      <c r="H665" s="229" t="s">
        <v>228</v>
      </c>
    </row>
    <row r="666" spans="1:8" ht="15.75" x14ac:dyDescent="0.2">
      <c r="A666" s="511"/>
      <c r="B666" s="513"/>
      <c r="C666" s="220" t="s">
        <v>6285</v>
      </c>
      <c r="D666" s="221" t="s">
        <v>9031</v>
      </c>
      <c r="E666" s="221" t="s">
        <v>384</v>
      </c>
      <c r="F666" s="221" t="s">
        <v>384</v>
      </c>
      <c r="G666" s="221" t="s">
        <v>384</v>
      </c>
      <c r="H666" s="229" t="s">
        <v>384</v>
      </c>
    </row>
    <row r="667" spans="1:8" x14ac:dyDescent="0.2">
      <c r="A667" s="511"/>
      <c r="B667" s="513"/>
      <c r="C667" s="220" t="s">
        <v>422</v>
      </c>
      <c r="D667" s="221" t="s">
        <v>423</v>
      </c>
      <c r="E667" s="221">
        <v>5</v>
      </c>
      <c r="F667" s="221">
        <v>5</v>
      </c>
      <c r="G667" s="221">
        <v>5</v>
      </c>
      <c r="H667" s="229">
        <v>5</v>
      </c>
    </row>
    <row r="668" spans="1:8" x14ac:dyDescent="0.2">
      <c r="A668" s="511"/>
      <c r="B668" s="513"/>
      <c r="C668" s="224" t="s">
        <v>2126</v>
      </c>
      <c r="D668" s="221" t="s">
        <v>254</v>
      </c>
      <c r="E668" s="221" t="s">
        <v>419</v>
      </c>
      <c r="F668" s="221" t="s">
        <v>286</v>
      </c>
      <c r="G668" s="221" t="s">
        <v>295</v>
      </c>
      <c r="H668" s="229" t="s">
        <v>2627</v>
      </c>
    </row>
    <row r="669" spans="1:8" x14ac:dyDescent="0.2">
      <c r="A669" s="511"/>
      <c r="B669" s="513"/>
      <c r="C669" s="224" t="s">
        <v>284</v>
      </c>
      <c r="D669" s="221"/>
      <c r="E669" s="221"/>
      <c r="F669" s="221"/>
      <c r="G669" s="221"/>
      <c r="H669" s="229"/>
    </row>
    <row r="670" spans="1:8" x14ac:dyDescent="0.2">
      <c r="A670" s="511"/>
      <c r="B670" s="513"/>
      <c r="C670" s="220" t="s">
        <v>2905</v>
      </c>
      <c r="D670" s="221" t="s">
        <v>262</v>
      </c>
      <c r="E670" s="221" t="s">
        <v>866</v>
      </c>
      <c r="F670" s="221" t="s">
        <v>1027</v>
      </c>
      <c r="G670" s="221" t="s">
        <v>718</v>
      </c>
      <c r="H670" s="229" t="s">
        <v>406</v>
      </c>
    </row>
    <row r="671" spans="1:8" ht="13.5" thickBot="1" x14ac:dyDescent="0.25">
      <c r="A671" s="514"/>
      <c r="B671" s="515"/>
      <c r="C671" s="220" t="s">
        <v>363</v>
      </c>
      <c r="D671" s="221" t="s">
        <v>262</v>
      </c>
      <c r="E671" s="221" t="s">
        <v>400</v>
      </c>
      <c r="F671" s="221" t="s">
        <v>400</v>
      </c>
      <c r="G671" s="221" t="s">
        <v>400</v>
      </c>
      <c r="H671" s="229" t="s">
        <v>228</v>
      </c>
    </row>
    <row r="672" spans="1:8" ht="13.5" thickBot="1" x14ac:dyDescent="0.25">
      <c r="A672" s="502"/>
      <c r="B672" s="502"/>
      <c r="C672" s="502"/>
      <c r="D672" s="503"/>
      <c r="E672" s="225">
        <v>11</v>
      </c>
      <c r="F672" s="225">
        <v>21</v>
      </c>
      <c r="G672" s="225">
        <v>31</v>
      </c>
      <c r="H672" s="226">
        <v>41</v>
      </c>
    </row>
    <row r="673" spans="1:6" s="282" customFormat="1" x14ac:dyDescent="0.2">
      <c r="A673" s="207" t="s">
        <v>6312</v>
      </c>
    </row>
    <row r="674" spans="1:6" x14ac:dyDescent="0.2">
      <c r="A674" s="212" t="s">
        <v>211</v>
      </c>
    </row>
    <row r="675" spans="1:6" x14ac:dyDescent="0.2">
      <c r="A675" s="213" t="s">
        <v>6313</v>
      </c>
    </row>
    <row r="676" spans="1:6" ht="13.5" thickBot="1" x14ac:dyDescent="0.25">
      <c r="A676" s="213" t="s">
        <v>6314</v>
      </c>
    </row>
    <row r="677" spans="1:6" ht="26.25" thickBot="1" x14ac:dyDescent="0.25">
      <c r="A677" s="243" t="s">
        <v>0</v>
      </c>
      <c r="B677" s="302" t="s">
        <v>217</v>
      </c>
      <c r="C677" s="302" t="s">
        <v>250</v>
      </c>
      <c r="D677" s="302" t="s">
        <v>251</v>
      </c>
      <c r="E677" s="299" t="s">
        <v>477</v>
      </c>
    </row>
    <row r="678" spans="1:6" x14ac:dyDescent="0.2">
      <c r="A678" s="510" t="s">
        <v>6315</v>
      </c>
      <c r="B678" s="512" t="s">
        <v>6316</v>
      </c>
      <c r="C678" s="217" t="s">
        <v>215</v>
      </c>
      <c r="D678" s="215" t="s">
        <v>254</v>
      </c>
      <c r="E678" s="216" t="s">
        <v>266</v>
      </c>
    </row>
    <row r="679" spans="1:6" x14ac:dyDescent="0.2">
      <c r="A679" s="511"/>
      <c r="B679" s="513"/>
      <c r="C679" s="224" t="s">
        <v>284</v>
      </c>
      <c r="D679" s="221"/>
      <c r="E679" s="229"/>
    </row>
    <row r="680" spans="1:6" ht="13.5" thickBot="1" x14ac:dyDescent="0.25">
      <c r="A680" s="514"/>
      <c r="B680" s="515"/>
      <c r="C680" s="220" t="s">
        <v>6317</v>
      </c>
      <c r="D680" s="221" t="s">
        <v>262</v>
      </c>
      <c r="E680" s="229" t="s">
        <v>263</v>
      </c>
    </row>
    <row r="681" spans="1:6" ht="13.5" thickBot="1" x14ac:dyDescent="0.25">
      <c r="A681" s="502"/>
      <c r="B681" s="502"/>
      <c r="C681" s="502"/>
      <c r="D681" s="503"/>
      <c r="E681" s="226">
        <v>10</v>
      </c>
    </row>
    <row r="682" spans="1:6" s="282" customFormat="1" x14ac:dyDescent="0.2">
      <c r="A682" s="207" t="s">
        <v>6318</v>
      </c>
    </row>
    <row r="683" spans="1:6" x14ac:dyDescent="0.2">
      <c r="A683" s="212" t="s">
        <v>211</v>
      </c>
    </row>
    <row r="684" spans="1:6" x14ac:dyDescent="0.2">
      <c r="A684" s="213" t="s">
        <v>6319</v>
      </c>
    </row>
    <row r="685" spans="1:6" ht="13.5" thickBot="1" x14ac:dyDescent="0.25">
      <c r="A685" s="213" t="s">
        <v>3612</v>
      </c>
    </row>
    <row r="686" spans="1:6" ht="13.5" thickBot="1" x14ac:dyDescent="0.25">
      <c r="A686" s="504" t="s">
        <v>0</v>
      </c>
      <c r="B686" s="506" t="s">
        <v>217</v>
      </c>
      <c r="C686" s="506" t="s">
        <v>250</v>
      </c>
      <c r="D686" s="506" t="s">
        <v>251</v>
      </c>
      <c r="E686" s="508" t="s">
        <v>6320</v>
      </c>
      <c r="F686" s="509"/>
    </row>
    <row r="687" spans="1:6" ht="13.5" thickBot="1" x14ac:dyDescent="0.25">
      <c r="A687" s="505"/>
      <c r="B687" s="507"/>
      <c r="C687" s="507"/>
      <c r="D687" s="507"/>
      <c r="E687" s="302" t="s">
        <v>4470</v>
      </c>
      <c r="F687" s="299" t="s">
        <v>277</v>
      </c>
    </row>
    <row r="688" spans="1:6" ht="64.5" thickBot="1" x14ac:dyDescent="0.25">
      <c r="A688" s="214" t="s">
        <v>6321</v>
      </c>
      <c r="B688" s="218" t="s">
        <v>6322</v>
      </c>
      <c r="C688" s="217" t="s">
        <v>215</v>
      </c>
      <c r="D688" s="215" t="s">
        <v>254</v>
      </c>
      <c r="E688" s="215" t="s">
        <v>1009</v>
      </c>
      <c r="F688" s="216" t="s">
        <v>852</v>
      </c>
    </row>
    <row r="689" spans="1:7" ht="13.5" thickBot="1" x14ac:dyDescent="0.25">
      <c r="A689" s="502"/>
      <c r="B689" s="502"/>
      <c r="C689" s="502"/>
      <c r="D689" s="503"/>
      <c r="E689" s="225">
        <v>11</v>
      </c>
      <c r="F689" s="226">
        <v>12</v>
      </c>
    </row>
    <row r="690" spans="1:7" s="282" customFormat="1" x14ac:dyDescent="0.2">
      <c r="A690" s="207" t="s">
        <v>6323</v>
      </c>
    </row>
    <row r="691" spans="1:7" x14ac:dyDescent="0.2">
      <c r="A691" s="212" t="s">
        <v>211</v>
      </c>
    </row>
    <row r="692" spans="1:7" x14ac:dyDescent="0.2">
      <c r="A692" s="213" t="s">
        <v>6324</v>
      </c>
    </row>
    <row r="693" spans="1:7" ht="13.5" thickBot="1" x14ac:dyDescent="0.25">
      <c r="A693" s="213" t="s">
        <v>6325</v>
      </c>
    </row>
    <row r="694" spans="1:7" ht="13.5" thickBot="1" x14ac:dyDescent="0.25">
      <c r="A694" s="504" t="s">
        <v>0</v>
      </c>
      <c r="B694" s="506" t="s">
        <v>217</v>
      </c>
      <c r="C694" s="506" t="s">
        <v>250</v>
      </c>
      <c r="D694" s="506" t="s">
        <v>251</v>
      </c>
      <c r="E694" s="508" t="s">
        <v>6326</v>
      </c>
      <c r="F694" s="516"/>
      <c r="G694" s="509"/>
    </row>
    <row r="695" spans="1:7" ht="13.5" thickBot="1" x14ac:dyDescent="0.25">
      <c r="A695" s="505"/>
      <c r="B695" s="507"/>
      <c r="C695" s="507"/>
      <c r="D695" s="507"/>
      <c r="E695" s="302" t="s">
        <v>6327</v>
      </c>
      <c r="F695" s="302" t="s">
        <v>6328</v>
      </c>
      <c r="G695" s="299" t="s">
        <v>6329</v>
      </c>
    </row>
    <row r="696" spans="1:7" x14ac:dyDescent="0.2">
      <c r="A696" s="510" t="s">
        <v>6330</v>
      </c>
      <c r="B696" s="512" t="s">
        <v>6331</v>
      </c>
      <c r="C696" s="217" t="s">
        <v>349</v>
      </c>
      <c r="D696" s="215"/>
      <c r="E696" s="215"/>
      <c r="F696" s="215"/>
      <c r="G696" s="216"/>
    </row>
    <row r="697" spans="1:7" x14ac:dyDescent="0.2">
      <c r="A697" s="511"/>
      <c r="B697" s="513"/>
      <c r="C697" s="220" t="s">
        <v>6332</v>
      </c>
      <c r="D697" s="221" t="s">
        <v>351</v>
      </c>
      <c r="E697" s="222">
        <v>4620</v>
      </c>
      <c r="F697" s="222">
        <v>7560</v>
      </c>
      <c r="G697" s="228">
        <v>9240</v>
      </c>
    </row>
    <row r="698" spans="1:7" x14ac:dyDescent="0.2">
      <c r="A698" s="511"/>
      <c r="B698" s="513"/>
      <c r="C698" s="220" t="s">
        <v>6333</v>
      </c>
      <c r="D698" s="221" t="s">
        <v>6334</v>
      </c>
      <c r="E698" s="221" t="s">
        <v>3894</v>
      </c>
      <c r="F698" s="221" t="s">
        <v>1551</v>
      </c>
      <c r="G698" s="229" t="s">
        <v>1585</v>
      </c>
    </row>
    <row r="699" spans="1:7" x14ac:dyDescent="0.2">
      <c r="A699" s="511"/>
      <c r="B699" s="513"/>
      <c r="C699" s="220" t="s">
        <v>6335</v>
      </c>
      <c r="D699" s="221" t="s">
        <v>1521</v>
      </c>
      <c r="E699" s="222">
        <v>1230</v>
      </c>
      <c r="F699" s="222">
        <v>1420</v>
      </c>
      <c r="G699" s="228">
        <v>1670</v>
      </c>
    </row>
    <row r="700" spans="1:7" x14ac:dyDescent="0.2">
      <c r="A700" s="511"/>
      <c r="B700" s="513"/>
      <c r="C700" s="220" t="s">
        <v>422</v>
      </c>
      <c r="D700" s="221" t="s">
        <v>423</v>
      </c>
      <c r="E700" s="221">
        <v>2</v>
      </c>
      <c r="F700" s="221">
        <v>2</v>
      </c>
      <c r="G700" s="229">
        <v>2</v>
      </c>
    </row>
    <row r="701" spans="1:7" x14ac:dyDescent="0.2">
      <c r="A701" s="511"/>
      <c r="B701" s="513"/>
      <c r="C701" s="224" t="s">
        <v>2126</v>
      </c>
      <c r="D701" s="221" t="s">
        <v>254</v>
      </c>
      <c r="E701" s="221" t="s">
        <v>3112</v>
      </c>
      <c r="F701" s="221" t="s">
        <v>6336</v>
      </c>
      <c r="G701" s="229" t="s">
        <v>6337</v>
      </c>
    </row>
    <row r="702" spans="1:7" x14ac:dyDescent="0.2">
      <c r="A702" s="511"/>
      <c r="B702" s="513"/>
      <c r="C702" s="224" t="s">
        <v>284</v>
      </c>
      <c r="D702" s="221"/>
      <c r="E702" s="221"/>
      <c r="F702" s="221"/>
      <c r="G702" s="229"/>
    </row>
    <row r="703" spans="1:7" x14ac:dyDescent="0.2">
      <c r="A703" s="511"/>
      <c r="B703" s="513"/>
      <c r="C703" s="220" t="s">
        <v>6338</v>
      </c>
      <c r="D703" s="221" t="s">
        <v>262</v>
      </c>
      <c r="E703" s="221" t="s">
        <v>6339</v>
      </c>
      <c r="F703" s="221" t="s">
        <v>6340</v>
      </c>
      <c r="G703" s="229" t="s">
        <v>1817</v>
      </c>
    </row>
    <row r="704" spans="1:7" ht="13.5" thickBot="1" x14ac:dyDescent="0.25">
      <c r="A704" s="514"/>
      <c r="B704" s="515"/>
      <c r="C704" s="220" t="s">
        <v>1541</v>
      </c>
      <c r="D704" s="221" t="s">
        <v>423</v>
      </c>
      <c r="E704" s="221">
        <v>2</v>
      </c>
      <c r="F704" s="221">
        <v>2</v>
      </c>
      <c r="G704" s="229">
        <v>2</v>
      </c>
    </row>
    <row r="705" spans="1:7" ht="13.5" thickBot="1" x14ac:dyDescent="0.25">
      <c r="A705" s="502"/>
      <c r="B705" s="502"/>
      <c r="C705" s="502"/>
      <c r="D705" s="503"/>
      <c r="E705" s="225">
        <v>10</v>
      </c>
      <c r="F705" s="225">
        <v>20</v>
      </c>
      <c r="G705" s="226">
        <v>30</v>
      </c>
    </row>
    <row r="706" spans="1:7" x14ac:dyDescent="0.2">
      <c r="A706" s="212" t="s">
        <v>92</v>
      </c>
    </row>
    <row r="707" spans="1:7" x14ac:dyDescent="0.2">
      <c r="A707" s="213" t="s">
        <v>6341</v>
      </c>
    </row>
    <row r="708" spans="1:7" x14ac:dyDescent="0.2">
      <c r="A708" s="213" t="s">
        <v>6342</v>
      </c>
    </row>
    <row r="709" spans="1:7" s="282" customFormat="1" x14ac:dyDescent="0.2">
      <c r="A709" s="207" t="s">
        <v>6343</v>
      </c>
    </row>
    <row r="710" spans="1:7" x14ac:dyDescent="0.2">
      <c r="A710" s="212" t="s">
        <v>211</v>
      </c>
    </row>
    <row r="711" spans="1:7" x14ac:dyDescent="0.2">
      <c r="A711" s="213" t="s">
        <v>6344</v>
      </c>
    </row>
    <row r="712" spans="1:7" ht="13.5" thickBot="1" x14ac:dyDescent="0.25">
      <c r="A712" s="213" t="s">
        <v>6345</v>
      </c>
    </row>
    <row r="713" spans="1:7" ht="13.5" thickBot="1" x14ac:dyDescent="0.25">
      <c r="A713" s="504" t="s">
        <v>0</v>
      </c>
      <c r="B713" s="506" t="s">
        <v>217</v>
      </c>
      <c r="C713" s="506" t="s">
        <v>250</v>
      </c>
      <c r="D713" s="506" t="s">
        <v>251</v>
      </c>
      <c r="E713" s="525" t="s">
        <v>6326</v>
      </c>
      <c r="F713" s="526"/>
      <c r="G713" s="527"/>
    </row>
    <row r="714" spans="1:7" ht="13.5" thickBot="1" x14ac:dyDescent="0.25">
      <c r="A714" s="505"/>
      <c r="B714" s="507"/>
      <c r="C714" s="507"/>
      <c r="D714" s="507"/>
      <c r="E714" s="300" t="s">
        <v>6346</v>
      </c>
      <c r="F714" s="300" t="s">
        <v>6328</v>
      </c>
      <c r="G714" s="254" t="s">
        <v>6329</v>
      </c>
    </row>
    <row r="715" spans="1:7" x14ac:dyDescent="0.2">
      <c r="A715" s="510" t="s">
        <v>6347</v>
      </c>
      <c r="B715" s="512" t="s">
        <v>6348</v>
      </c>
      <c r="C715" s="224" t="s">
        <v>349</v>
      </c>
      <c r="D715" s="221"/>
      <c r="E715" s="221"/>
      <c r="F715" s="221"/>
      <c r="G715" s="229"/>
    </row>
    <row r="716" spans="1:7" x14ac:dyDescent="0.2">
      <c r="A716" s="511"/>
      <c r="B716" s="513"/>
      <c r="C716" s="220" t="s">
        <v>6332</v>
      </c>
      <c r="D716" s="221" t="s">
        <v>351</v>
      </c>
      <c r="E716" s="222">
        <v>1800</v>
      </c>
      <c r="F716" s="222">
        <v>2500</v>
      </c>
      <c r="G716" s="228">
        <v>3000</v>
      </c>
    </row>
    <row r="717" spans="1:7" x14ac:dyDescent="0.2">
      <c r="A717" s="511"/>
      <c r="B717" s="513"/>
      <c r="C717" s="220" t="s">
        <v>6333</v>
      </c>
      <c r="D717" s="221" t="s">
        <v>6334</v>
      </c>
      <c r="E717" s="221" t="s">
        <v>400</v>
      </c>
      <c r="F717" s="221" t="s">
        <v>797</v>
      </c>
      <c r="G717" s="229" t="s">
        <v>398</v>
      </c>
    </row>
    <row r="718" spans="1:7" x14ac:dyDescent="0.2">
      <c r="A718" s="511"/>
      <c r="B718" s="513"/>
      <c r="C718" s="220" t="s">
        <v>6335</v>
      </c>
      <c r="D718" s="221" t="s">
        <v>1521</v>
      </c>
      <c r="E718" s="221" t="s">
        <v>357</v>
      </c>
      <c r="F718" s="221" t="s">
        <v>763</v>
      </c>
      <c r="G718" s="229" t="s">
        <v>764</v>
      </c>
    </row>
    <row r="719" spans="1:7" x14ac:dyDescent="0.2">
      <c r="A719" s="511"/>
      <c r="B719" s="513"/>
      <c r="C719" s="220" t="s">
        <v>422</v>
      </c>
      <c r="D719" s="221" t="s">
        <v>423</v>
      </c>
      <c r="E719" s="221">
        <v>2</v>
      </c>
      <c r="F719" s="221">
        <v>2</v>
      </c>
      <c r="G719" s="229">
        <v>2</v>
      </c>
    </row>
    <row r="720" spans="1:7" x14ac:dyDescent="0.2">
      <c r="A720" s="511"/>
      <c r="B720" s="513"/>
      <c r="C720" s="224" t="s">
        <v>2126</v>
      </c>
      <c r="D720" s="221" t="s">
        <v>254</v>
      </c>
      <c r="E720" s="221" t="s">
        <v>297</v>
      </c>
      <c r="F720" s="221" t="s">
        <v>282</v>
      </c>
      <c r="G720" s="229" t="s">
        <v>869</v>
      </c>
    </row>
    <row r="721" spans="1:11" x14ac:dyDescent="0.2">
      <c r="A721" s="511"/>
      <c r="B721" s="513"/>
      <c r="C721" s="224" t="s">
        <v>284</v>
      </c>
      <c r="D721" s="221"/>
      <c r="E721" s="221"/>
      <c r="F721" s="221"/>
      <c r="G721" s="229"/>
    </row>
    <row r="722" spans="1:11" ht="13.5" thickBot="1" x14ac:dyDescent="0.25">
      <c r="A722" s="227"/>
      <c r="B722" s="220"/>
      <c r="C722" s="220" t="s">
        <v>6349</v>
      </c>
      <c r="D722" s="221" t="s">
        <v>262</v>
      </c>
      <c r="E722" s="221" t="s">
        <v>447</v>
      </c>
      <c r="F722" s="221" t="s">
        <v>866</v>
      </c>
      <c r="G722" s="229" t="s">
        <v>264</v>
      </c>
    </row>
    <row r="723" spans="1:11" ht="13.5" thickBot="1" x14ac:dyDescent="0.25">
      <c r="A723" s="502"/>
      <c r="B723" s="502"/>
      <c r="C723" s="502"/>
      <c r="D723" s="503"/>
      <c r="E723" s="225">
        <v>10</v>
      </c>
      <c r="F723" s="225">
        <v>20</v>
      </c>
      <c r="G723" s="226">
        <v>30</v>
      </c>
    </row>
    <row r="724" spans="1:11" x14ac:dyDescent="0.2">
      <c r="A724" s="212" t="s">
        <v>92</v>
      </c>
    </row>
    <row r="725" spans="1:11" x14ac:dyDescent="0.2">
      <c r="A725" s="213" t="s">
        <v>6350</v>
      </c>
    </row>
    <row r="726" spans="1:11" x14ac:dyDescent="0.2">
      <c r="A726" s="213" t="s">
        <v>6351</v>
      </c>
    </row>
    <row r="727" spans="1:11" x14ac:dyDescent="0.2">
      <c r="A727" s="213" t="s">
        <v>6352</v>
      </c>
    </row>
    <row r="728" spans="1:11" s="282" customFormat="1" x14ac:dyDescent="0.2">
      <c r="A728" s="207" t="s">
        <v>6353</v>
      </c>
    </row>
    <row r="729" spans="1:11" x14ac:dyDescent="0.2">
      <c r="A729" s="212" t="s">
        <v>211</v>
      </c>
    </row>
    <row r="730" spans="1:11" x14ac:dyDescent="0.2">
      <c r="A730" s="213" t="s">
        <v>6354</v>
      </c>
    </row>
    <row r="731" spans="1:11" x14ac:dyDescent="0.2">
      <c r="A731" s="213" t="s">
        <v>6277</v>
      </c>
    </row>
    <row r="732" spans="1:11" ht="13.5" thickBot="1" x14ac:dyDescent="0.25">
      <c r="A732" s="213" t="s">
        <v>3612</v>
      </c>
    </row>
    <row r="733" spans="1:11" ht="13.5" thickBot="1" x14ac:dyDescent="0.25">
      <c r="A733" s="504" t="s">
        <v>0</v>
      </c>
      <c r="B733" s="506" t="s">
        <v>217</v>
      </c>
      <c r="C733" s="506" t="s">
        <v>250</v>
      </c>
      <c r="D733" s="506" t="s">
        <v>251</v>
      </c>
      <c r="E733" s="508" t="s">
        <v>6355</v>
      </c>
      <c r="F733" s="516"/>
      <c r="G733" s="509"/>
      <c r="H733" s="508" t="s">
        <v>6356</v>
      </c>
      <c r="I733" s="509"/>
      <c r="J733" s="508" t="s">
        <v>6357</v>
      </c>
      <c r="K733" s="509"/>
    </row>
    <row r="734" spans="1:11" ht="13.5" thickBot="1" x14ac:dyDescent="0.25">
      <c r="A734" s="517"/>
      <c r="B734" s="518"/>
      <c r="C734" s="518"/>
      <c r="D734" s="518"/>
      <c r="E734" s="508" t="s">
        <v>6280</v>
      </c>
      <c r="F734" s="516"/>
      <c r="G734" s="516"/>
      <c r="H734" s="516"/>
      <c r="I734" s="516"/>
      <c r="J734" s="516"/>
      <c r="K734" s="516"/>
    </row>
    <row r="735" spans="1:11" ht="13.5" thickBot="1" x14ac:dyDescent="0.25">
      <c r="A735" s="505"/>
      <c r="B735" s="507"/>
      <c r="C735" s="507"/>
      <c r="D735" s="507"/>
      <c r="E735" s="302" t="s">
        <v>2847</v>
      </c>
      <c r="F735" s="302" t="s">
        <v>6358</v>
      </c>
      <c r="G735" s="302" t="s">
        <v>6359</v>
      </c>
      <c r="H735" s="302" t="s">
        <v>6358</v>
      </c>
      <c r="I735" s="302" t="s">
        <v>6359</v>
      </c>
      <c r="J735" s="302" t="s">
        <v>2847</v>
      </c>
      <c r="K735" s="299" t="s">
        <v>2848</v>
      </c>
    </row>
    <row r="736" spans="1:11" x14ac:dyDescent="0.2">
      <c r="A736" s="510"/>
      <c r="B736" s="512" t="s">
        <v>6360</v>
      </c>
      <c r="C736" s="217" t="s">
        <v>349</v>
      </c>
      <c r="D736" s="215"/>
      <c r="E736" s="215"/>
      <c r="F736" s="215"/>
      <c r="G736" s="215"/>
      <c r="H736" s="215"/>
      <c r="I736" s="215"/>
      <c r="J736" s="215"/>
      <c r="K736" s="216"/>
    </row>
    <row r="737" spans="1:11" x14ac:dyDescent="0.2">
      <c r="A737" s="511"/>
      <c r="B737" s="513"/>
      <c r="C737" s="220" t="s">
        <v>350</v>
      </c>
      <c r="D737" s="221" t="s">
        <v>351</v>
      </c>
      <c r="E737" s="221" t="s">
        <v>569</v>
      </c>
      <c r="F737" s="221" t="s">
        <v>569</v>
      </c>
      <c r="G737" s="221" t="s">
        <v>1171</v>
      </c>
      <c r="H737" s="221" t="s">
        <v>627</v>
      </c>
      <c r="I737" s="221" t="s">
        <v>886</v>
      </c>
      <c r="J737" s="221" t="s">
        <v>656</v>
      </c>
      <c r="K737" s="229" t="s">
        <v>308</v>
      </c>
    </row>
    <row r="738" spans="1:11" x14ac:dyDescent="0.2">
      <c r="A738" s="511"/>
      <c r="B738" s="513"/>
      <c r="C738" s="220" t="s">
        <v>6361</v>
      </c>
      <c r="D738" s="221" t="s">
        <v>418</v>
      </c>
      <c r="E738" s="221" t="s">
        <v>228</v>
      </c>
      <c r="F738" s="221" t="s">
        <v>228</v>
      </c>
      <c r="G738" s="221" t="s">
        <v>228</v>
      </c>
      <c r="H738" s="221">
        <v>1</v>
      </c>
      <c r="I738" s="221">
        <v>1</v>
      </c>
      <c r="J738" s="221" t="s">
        <v>228</v>
      </c>
      <c r="K738" s="229" t="s">
        <v>228</v>
      </c>
    </row>
    <row r="739" spans="1:11" x14ac:dyDescent="0.2">
      <c r="A739" s="511"/>
      <c r="B739" s="513"/>
      <c r="C739" s="224" t="s">
        <v>2126</v>
      </c>
      <c r="D739" s="221" t="s">
        <v>254</v>
      </c>
      <c r="E739" s="221" t="s">
        <v>3082</v>
      </c>
      <c r="F739" s="221" t="s">
        <v>1205</v>
      </c>
      <c r="G739" s="221" t="s">
        <v>5032</v>
      </c>
      <c r="H739" s="221" t="s">
        <v>1205</v>
      </c>
      <c r="I739" s="221" t="s">
        <v>5032</v>
      </c>
      <c r="J739" s="221" t="s">
        <v>2742</v>
      </c>
      <c r="K739" s="229" t="s">
        <v>5032</v>
      </c>
    </row>
    <row r="740" spans="1:11" x14ac:dyDescent="0.2">
      <c r="A740" s="511" t="s">
        <v>6362</v>
      </c>
      <c r="B740" s="513" t="s">
        <v>6355</v>
      </c>
      <c r="C740" s="224" t="s">
        <v>284</v>
      </c>
      <c r="D740" s="221"/>
      <c r="E740" s="221"/>
      <c r="F740" s="221"/>
      <c r="G740" s="221"/>
      <c r="H740" s="221"/>
      <c r="I740" s="221"/>
      <c r="J740" s="221"/>
      <c r="K740" s="229"/>
    </row>
    <row r="741" spans="1:11" x14ac:dyDescent="0.2">
      <c r="A741" s="511"/>
      <c r="B741" s="513"/>
      <c r="C741" s="220" t="s">
        <v>500</v>
      </c>
      <c r="D741" s="221" t="s">
        <v>262</v>
      </c>
      <c r="E741" s="221" t="s">
        <v>3384</v>
      </c>
      <c r="F741" s="221" t="s">
        <v>255</v>
      </c>
      <c r="G741" s="221" t="s">
        <v>292</v>
      </c>
      <c r="H741" s="221" t="s">
        <v>2469</v>
      </c>
      <c r="I741" s="221" t="s">
        <v>2471</v>
      </c>
      <c r="J741" s="221" t="s">
        <v>3384</v>
      </c>
      <c r="K741" s="229" t="s">
        <v>255</v>
      </c>
    </row>
    <row r="742" spans="1:11" x14ac:dyDescent="0.2">
      <c r="A742" s="511" t="s">
        <v>6362</v>
      </c>
      <c r="B742" s="513" t="s">
        <v>6356</v>
      </c>
      <c r="C742" s="220" t="s">
        <v>405</v>
      </c>
      <c r="D742" s="221" t="s">
        <v>262</v>
      </c>
      <c r="E742" s="221" t="s">
        <v>3384</v>
      </c>
      <c r="F742" s="221" t="s">
        <v>255</v>
      </c>
      <c r="G742" s="221" t="s">
        <v>292</v>
      </c>
      <c r="H742" s="221" t="s">
        <v>2469</v>
      </c>
      <c r="I742" s="221" t="s">
        <v>2471</v>
      </c>
      <c r="J742" s="221" t="s">
        <v>3384</v>
      </c>
      <c r="K742" s="229" t="s">
        <v>255</v>
      </c>
    </row>
    <row r="743" spans="1:11" x14ac:dyDescent="0.2">
      <c r="A743" s="511"/>
      <c r="B743" s="513"/>
      <c r="C743" s="220" t="s">
        <v>6363</v>
      </c>
      <c r="D743" s="221" t="s">
        <v>262</v>
      </c>
      <c r="E743" s="221" t="s">
        <v>6364</v>
      </c>
      <c r="F743" s="221" t="s">
        <v>6365</v>
      </c>
      <c r="G743" s="221" t="s">
        <v>6365</v>
      </c>
      <c r="H743" s="221" t="s">
        <v>3384</v>
      </c>
      <c r="I743" s="221" t="s">
        <v>255</v>
      </c>
      <c r="J743" s="221" t="s">
        <v>6364</v>
      </c>
      <c r="K743" s="229" t="s">
        <v>6365</v>
      </c>
    </row>
    <row r="744" spans="1:11" x14ac:dyDescent="0.2">
      <c r="A744" s="511" t="s">
        <v>6362</v>
      </c>
      <c r="B744" s="513" t="s">
        <v>6357</v>
      </c>
      <c r="C744" s="220" t="s">
        <v>363</v>
      </c>
      <c r="D744" s="221" t="s">
        <v>262</v>
      </c>
      <c r="E744" s="221" t="s">
        <v>1535</v>
      </c>
      <c r="F744" s="221" t="s">
        <v>1535</v>
      </c>
      <c r="G744" s="221" t="s">
        <v>627</v>
      </c>
      <c r="H744" s="221" t="s">
        <v>2627</v>
      </c>
      <c r="I744" s="221" t="s">
        <v>3440</v>
      </c>
      <c r="J744" s="221" t="s">
        <v>2311</v>
      </c>
      <c r="K744" s="229" t="s">
        <v>590</v>
      </c>
    </row>
    <row r="745" spans="1:11" ht="13.5" thickBot="1" x14ac:dyDescent="0.25">
      <c r="A745" s="514"/>
      <c r="B745" s="515"/>
      <c r="C745" s="220" t="s">
        <v>1541</v>
      </c>
      <c r="D745" s="221" t="s">
        <v>423</v>
      </c>
      <c r="E745" s="221">
        <v>2</v>
      </c>
      <c r="F745" s="221">
        <v>2</v>
      </c>
      <c r="G745" s="221">
        <v>2</v>
      </c>
      <c r="H745" s="221">
        <v>2</v>
      </c>
      <c r="I745" s="221">
        <v>2</v>
      </c>
      <c r="J745" s="221">
        <v>2</v>
      </c>
      <c r="K745" s="229">
        <v>2</v>
      </c>
    </row>
    <row r="746" spans="1:11" ht="13.5" thickBot="1" x14ac:dyDescent="0.25">
      <c r="A746" s="502"/>
      <c r="B746" s="502"/>
      <c r="C746" s="502"/>
      <c r="D746" s="503"/>
      <c r="E746" s="225">
        <v>11</v>
      </c>
      <c r="F746" s="225">
        <v>12</v>
      </c>
      <c r="G746" s="225">
        <v>13</v>
      </c>
      <c r="H746" s="225">
        <v>21</v>
      </c>
      <c r="I746" s="225">
        <v>22</v>
      </c>
      <c r="J746" s="225">
        <v>31</v>
      </c>
      <c r="K746" s="226">
        <v>32</v>
      </c>
    </row>
    <row r="747" spans="1:11" s="282" customFormat="1" x14ac:dyDescent="0.2">
      <c r="A747" s="207" t="s">
        <v>6366</v>
      </c>
    </row>
    <row r="748" spans="1:11" x14ac:dyDescent="0.2">
      <c r="A748" s="212" t="s">
        <v>211</v>
      </c>
    </row>
    <row r="749" spans="1:11" x14ac:dyDescent="0.2">
      <c r="A749" s="213" t="s">
        <v>6354</v>
      </c>
    </row>
    <row r="750" spans="1:11" x14ac:dyDescent="0.2">
      <c r="A750" s="213" t="s">
        <v>6277</v>
      </c>
    </row>
    <row r="751" spans="1:11" ht="13.5" thickBot="1" x14ac:dyDescent="0.25">
      <c r="A751" s="213" t="s">
        <v>3612</v>
      </c>
    </row>
    <row r="752" spans="1:11" ht="13.5" thickBot="1" x14ac:dyDescent="0.25">
      <c r="A752" s="504" t="s">
        <v>0</v>
      </c>
      <c r="B752" s="506" t="s">
        <v>217</v>
      </c>
      <c r="C752" s="506" t="s">
        <v>250</v>
      </c>
      <c r="D752" s="506" t="s">
        <v>251</v>
      </c>
      <c r="E752" s="508" t="s">
        <v>6355</v>
      </c>
      <c r="F752" s="516"/>
      <c r="G752" s="509"/>
      <c r="H752" s="508" t="s">
        <v>6356</v>
      </c>
      <c r="I752" s="509"/>
      <c r="J752" s="508" t="s">
        <v>6357</v>
      </c>
      <c r="K752" s="509"/>
    </row>
    <row r="753" spans="1:11" ht="13.5" thickBot="1" x14ac:dyDescent="0.25">
      <c r="A753" s="517"/>
      <c r="B753" s="518"/>
      <c r="C753" s="518"/>
      <c r="D753" s="518"/>
      <c r="E753" s="508" t="s">
        <v>6280</v>
      </c>
      <c r="F753" s="516"/>
      <c r="G753" s="516"/>
      <c r="H753" s="516"/>
      <c r="I753" s="516"/>
      <c r="J753" s="516"/>
      <c r="K753" s="509"/>
    </row>
    <row r="754" spans="1:11" ht="13.5" thickBot="1" x14ac:dyDescent="0.25">
      <c r="A754" s="505"/>
      <c r="B754" s="507"/>
      <c r="C754" s="507"/>
      <c r="D754" s="507"/>
      <c r="E754" s="300" t="s">
        <v>2847</v>
      </c>
      <c r="F754" s="300" t="s">
        <v>6358</v>
      </c>
      <c r="G754" s="300" t="s">
        <v>6359</v>
      </c>
      <c r="H754" s="300" t="s">
        <v>6358</v>
      </c>
      <c r="I754" s="300" t="s">
        <v>6359</v>
      </c>
      <c r="J754" s="300" t="s">
        <v>2847</v>
      </c>
      <c r="K754" s="254" t="s">
        <v>2848</v>
      </c>
    </row>
    <row r="755" spans="1:11" x14ac:dyDescent="0.2">
      <c r="A755" s="510"/>
      <c r="B755" s="512" t="s">
        <v>6367</v>
      </c>
      <c r="C755" s="224" t="s">
        <v>349</v>
      </c>
      <c r="D755" s="221"/>
      <c r="E755" s="221"/>
      <c r="F755" s="221"/>
      <c r="G755" s="221"/>
      <c r="H755" s="221"/>
      <c r="I755" s="221"/>
      <c r="J755" s="221"/>
      <c r="K755" s="229"/>
    </row>
    <row r="756" spans="1:11" x14ac:dyDescent="0.2">
      <c r="A756" s="511"/>
      <c r="B756" s="513"/>
      <c r="C756" s="220" t="s">
        <v>350</v>
      </c>
      <c r="D756" s="221" t="s">
        <v>351</v>
      </c>
      <c r="E756" s="221" t="s">
        <v>569</v>
      </c>
      <c r="F756" s="221" t="s">
        <v>569</v>
      </c>
      <c r="G756" s="221" t="s">
        <v>1171</v>
      </c>
      <c r="H756" s="221" t="s">
        <v>627</v>
      </c>
      <c r="I756" s="221" t="s">
        <v>886</v>
      </c>
      <c r="J756" s="221" t="s">
        <v>656</v>
      </c>
      <c r="K756" s="229" t="s">
        <v>308</v>
      </c>
    </row>
    <row r="757" spans="1:11" x14ac:dyDescent="0.2">
      <c r="A757" s="511"/>
      <c r="B757" s="513"/>
      <c r="C757" s="220" t="s">
        <v>6361</v>
      </c>
      <c r="D757" s="221" t="s">
        <v>418</v>
      </c>
      <c r="E757" s="221" t="s">
        <v>228</v>
      </c>
      <c r="F757" s="221" t="s">
        <v>228</v>
      </c>
      <c r="G757" s="221" t="s">
        <v>228</v>
      </c>
      <c r="H757" s="221">
        <v>1</v>
      </c>
      <c r="I757" s="221">
        <v>1</v>
      </c>
      <c r="J757" s="221" t="s">
        <v>228</v>
      </c>
      <c r="K757" s="229" t="s">
        <v>228</v>
      </c>
    </row>
    <row r="758" spans="1:11" x14ac:dyDescent="0.2">
      <c r="A758" s="511"/>
      <c r="B758" s="513"/>
      <c r="C758" s="224" t="s">
        <v>2126</v>
      </c>
      <c r="D758" s="221" t="s">
        <v>254</v>
      </c>
      <c r="E758" s="221" t="s">
        <v>2373</v>
      </c>
      <c r="F758" s="221" t="s">
        <v>913</v>
      </c>
      <c r="G758" s="221" t="s">
        <v>6368</v>
      </c>
      <c r="H758" s="221" t="s">
        <v>913</v>
      </c>
      <c r="I758" s="221" t="s">
        <v>6368</v>
      </c>
      <c r="J758" s="221" t="s">
        <v>6369</v>
      </c>
      <c r="K758" s="229" t="s">
        <v>6368</v>
      </c>
    </row>
    <row r="759" spans="1:11" x14ac:dyDescent="0.2">
      <c r="A759" s="511"/>
      <c r="B759" s="513"/>
      <c r="C759" s="224" t="s">
        <v>284</v>
      </c>
      <c r="D759" s="221"/>
      <c r="E759" s="221"/>
      <c r="F759" s="221"/>
      <c r="G759" s="221"/>
      <c r="H759" s="221"/>
      <c r="I759" s="221"/>
      <c r="J759" s="221"/>
      <c r="K759" s="229"/>
    </row>
    <row r="760" spans="1:11" x14ac:dyDescent="0.2">
      <c r="A760" s="511"/>
      <c r="B760" s="513"/>
      <c r="C760" s="220" t="s">
        <v>500</v>
      </c>
      <c r="D760" s="221" t="s">
        <v>262</v>
      </c>
      <c r="E760" s="221" t="s">
        <v>817</v>
      </c>
      <c r="F760" s="221" t="s">
        <v>2016</v>
      </c>
      <c r="G760" s="221" t="s">
        <v>723</v>
      </c>
      <c r="H760" s="221" t="s">
        <v>2018</v>
      </c>
      <c r="I760" s="221" t="s">
        <v>1149</v>
      </c>
      <c r="J760" s="221" t="s">
        <v>817</v>
      </c>
      <c r="K760" s="229" t="s">
        <v>2016</v>
      </c>
    </row>
    <row r="761" spans="1:11" x14ac:dyDescent="0.2">
      <c r="A761" s="511"/>
      <c r="B761" s="513"/>
      <c r="C761" s="220" t="s">
        <v>6370</v>
      </c>
      <c r="D761" s="221" t="s">
        <v>262</v>
      </c>
      <c r="E761" s="221" t="s">
        <v>817</v>
      </c>
      <c r="F761" s="221" t="s">
        <v>2016</v>
      </c>
      <c r="G761" s="221" t="s">
        <v>723</v>
      </c>
      <c r="H761" s="221" t="s">
        <v>2018</v>
      </c>
      <c r="I761" s="221" t="s">
        <v>1149</v>
      </c>
      <c r="J761" s="221" t="s">
        <v>817</v>
      </c>
      <c r="K761" s="229" t="s">
        <v>2016</v>
      </c>
    </row>
    <row r="762" spans="1:11" x14ac:dyDescent="0.2">
      <c r="A762" s="227" t="s">
        <v>6371</v>
      </c>
      <c r="B762" s="220" t="s">
        <v>6355</v>
      </c>
      <c r="C762" s="220" t="s">
        <v>6372</v>
      </c>
      <c r="D762" s="221" t="s">
        <v>262</v>
      </c>
      <c r="E762" s="221" t="s">
        <v>993</v>
      </c>
      <c r="F762" s="221" t="s">
        <v>697</v>
      </c>
      <c r="G762" s="221" t="s">
        <v>697</v>
      </c>
      <c r="H762" s="221" t="s">
        <v>817</v>
      </c>
      <c r="I762" s="221" t="s">
        <v>2016</v>
      </c>
      <c r="J762" s="221" t="s">
        <v>993</v>
      </c>
      <c r="K762" s="229" t="s">
        <v>697</v>
      </c>
    </row>
    <row r="763" spans="1:11" x14ac:dyDescent="0.2">
      <c r="A763" s="227" t="s">
        <v>6371</v>
      </c>
      <c r="B763" s="220" t="s">
        <v>6356</v>
      </c>
      <c r="C763" s="220" t="s">
        <v>363</v>
      </c>
      <c r="D763" s="221" t="s">
        <v>262</v>
      </c>
      <c r="E763" s="221" t="s">
        <v>6373</v>
      </c>
      <c r="F763" s="221" t="s">
        <v>6373</v>
      </c>
      <c r="G763" s="222">
        <v>1150</v>
      </c>
      <c r="H763" s="221" t="s">
        <v>797</v>
      </c>
      <c r="I763" s="221" t="s">
        <v>1758</v>
      </c>
      <c r="J763" s="222">
        <v>1380</v>
      </c>
      <c r="K763" s="228">
        <v>1840</v>
      </c>
    </row>
    <row r="764" spans="1:11" x14ac:dyDescent="0.2">
      <c r="A764" s="511" t="s">
        <v>6371</v>
      </c>
      <c r="B764" s="513" t="s">
        <v>6357</v>
      </c>
      <c r="C764" s="220" t="s">
        <v>4477</v>
      </c>
      <c r="D764" s="221" t="s">
        <v>262</v>
      </c>
      <c r="E764" s="221" t="s">
        <v>6373</v>
      </c>
      <c r="F764" s="221" t="s">
        <v>6373</v>
      </c>
      <c r="G764" s="222">
        <v>1150</v>
      </c>
      <c r="H764" s="221" t="s">
        <v>797</v>
      </c>
      <c r="I764" s="221" t="s">
        <v>1758</v>
      </c>
      <c r="J764" s="222">
        <v>1380</v>
      </c>
      <c r="K764" s="228">
        <v>1840</v>
      </c>
    </row>
    <row r="765" spans="1:11" ht="13.5" thickBot="1" x14ac:dyDescent="0.25">
      <c r="A765" s="514"/>
      <c r="B765" s="515"/>
      <c r="C765" s="220" t="s">
        <v>1541</v>
      </c>
      <c r="D765" s="221" t="s">
        <v>423</v>
      </c>
      <c r="E765" s="221">
        <v>2</v>
      </c>
      <c r="F765" s="221">
        <v>2</v>
      </c>
      <c r="G765" s="221">
        <v>2</v>
      </c>
      <c r="H765" s="221">
        <v>2</v>
      </c>
      <c r="I765" s="221">
        <v>2</v>
      </c>
      <c r="J765" s="221">
        <v>2</v>
      </c>
      <c r="K765" s="229">
        <v>2</v>
      </c>
    </row>
    <row r="766" spans="1:11" ht="13.5" thickBot="1" x14ac:dyDescent="0.25">
      <c r="A766" s="502"/>
      <c r="B766" s="502"/>
      <c r="C766" s="502"/>
      <c r="D766" s="503"/>
      <c r="E766" s="225">
        <v>11</v>
      </c>
      <c r="F766" s="225">
        <v>12</v>
      </c>
      <c r="G766" s="225">
        <v>13</v>
      </c>
      <c r="H766" s="225">
        <v>21</v>
      </c>
      <c r="I766" s="225">
        <v>22</v>
      </c>
      <c r="J766" s="225">
        <v>31</v>
      </c>
      <c r="K766" s="226">
        <v>32</v>
      </c>
    </row>
    <row r="767" spans="1:11" s="282" customFormat="1" x14ac:dyDescent="0.2">
      <c r="A767" s="207" t="s">
        <v>6374</v>
      </c>
    </row>
    <row r="768" spans="1:11" x14ac:dyDescent="0.2">
      <c r="A768" s="212" t="s">
        <v>211</v>
      </c>
    </row>
    <row r="769" spans="1:6" x14ac:dyDescent="0.2">
      <c r="A769" s="213" t="s">
        <v>6375</v>
      </c>
    </row>
    <row r="770" spans="1:6" ht="13.5" thickBot="1" x14ac:dyDescent="0.25">
      <c r="A770" s="213" t="s">
        <v>6376</v>
      </c>
    </row>
    <row r="771" spans="1:6" ht="26.25" thickBot="1" x14ac:dyDescent="0.25">
      <c r="A771" s="243" t="s">
        <v>0</v>
      </c>
      <c r="B771" s="302" t="s">
        <v>217</v>
      </c>
      <c r="C771" s="300" t="s">
        <v>250</v>
      </c>
      <c r="D771" s="300" t="s">
        <v>251</v>
      </c>
      <c r="E771" s="300" t="s">
        <v>392</v>
      </c>
      <c r="F771" s="254" t="s">
        <v>393</v>
      </c>
    </row>
    <row r="772" spans="1:6" x14ac:dyDescent="0.2">
      <c r="A772" s="510" t="s">
        <v>6377</v>
      </c>
      <c r="B772" s="512" t="s">
        <v>6378</v>
      </c>
      <c r="C772" s="224" t="s">
        <v>349</v>
      </c>
      <c r="D772" s="221"/>
      <c r="E772" s="221"/>
      <c r="F772" s="229"/>
    </row>
    <row r="773" spans="1:6" ht="15.75" x14ac:dyDescent="0.2">
      <c r="A773" s="511"/>
      <c r="B773" s="513"/>
      <c r="C773" s="220" t="s">
        <v>6379</v>
      </c>
      <c r="D773" s="221" t="s">
        <v>9031</v>
      </c>
      <c r="E773" s="221" t="s">
        <v>880</v>
      </c>
      <c r="F773" s="229" t="s">
        <v>880</v>
      </c>
    </row>
    <row r="774" spans="1:6" x14ac:dyDescent="0.2">
      <c r="A774" s="511"/>
      <c r="B774" s="513"/>
      <c r="C774" s="220" t="s">
        <v>422</v>
      </c>
      <c r="D774" s="221" t="s">
        <v>423</v>
      </c>
      <c r="E774" s="221">
        <v>5</v>
      </c>
      <c r="F774" s="229">
        <v>5</v>
      </c>
    </row>
    <row r="775" spans="1:6" x14ac:dyDescent="0.2">
      <c r="A775" s="511"/>
      <c r="B775" s="513"/>
      <c r="C775" s="224" t="s">
        <v>3905</v>
      </c>
      <c r="D775" s="221" t="s">
        <v>254</v>
      </c>
      <c r="E775" s="221" t="s">
        <v>2373</v>
      </c>
      <c r="F775" s="229" t="s">
        <v>4412</v>
      </c>
    </row>
    <row r="776" spans="1:6" x14ac:dyDescent="0.2">
      <c r="A776" s="511"/>
      <c r="B776" s="513"/>
      <c r="C776" s="224" t="s">
        <v>284</v>
      </c>
      <c r="D776" s="221"/>
      <c r="E776" s="221"/>
      <c r="F776" s="229"/>
    </row>
    <row r="777" spans="1:6" x14ac:dyDescent="0.2">
      <c r="A777" s="511"/>
      <c r="B777" s="513"/>
      <c r="C777" s="220" t="s">
        <v>4834</v>
      </c>
      <c r="D777" s="221" t="s">
        <v>262</v>
      </c>
      <c r="E777" s="221" t="s">
        <v>3894</v>
      </c>
      <c r="F777" s="229" t="s">
        <v>792</v>
      </c>
    </row>
    <row r="778" spans="1:6" x14ac:dyDescent="0.2">
      <c r="A778" s="511"/>
      <c r="B778" s="513"/>
      <c r="C778" s="220" t="s">
        <v>1377</v>
      </c>
      <c r="D778" s="221" t="s">
        <v>262</v>
      </c>
      <c r="E778" s="221" t="s">
        <v>228</v>
      </c>
      <c r="F778" s="229" t="s">
        <v>792</v>
      </c>
    </row>
    <row r="779" spans="1:6" x14ac:dyDescent="0.2">
      <c r="A779" s="511"/>
      <c r="B779" s="513"/>
      <c r="C779" s="220" t="s">
        <v>407</v>
      </c>
      <c r="D779" s="221" t="s">
        <v>262</v>
      </c>
      <c r="E779" s="221" t="s">
        <v>228</v>
      </c>
      <c r="F779" s="229" t="s">
        <v>404</v>
      </c>
    </row>
    <row r="780" spans="1:6" ht="13.5" thickBot="1" x14ac:dyDescent="0.25">
      <c r="A780" s="514"/>
      <c r="B780" s="515"/>
      <c r="C780" s="220" t="s">
        <v>1541</v>
      </c>
      <c r="D780" s="221" t="s">
        <v>262</v>
      </c>
      <c r="E780" s="221">
        <v>2</v>
      </c>
      <c r="F780" s="229">
        <v>2</v>
      </c>
    </row>
    <row r="781" spans="1:6" ht="13.5" thickBot="1" x14ac:dyDescent="0.25">
      <c r="A781" s="502"/>
      <c r="B781" s="502"/>
      <c r="C781" s="502"/>
      <c r="D781" s="503"/>
      <c r="E781" s="225">
        <v>10</v>
      </c>
      <c r="F781" s="226">
        <v>20</v>
      </c>
    </row>
    <row r="782" spans="1:6" x14ac:dyDescent="0.2">
      <c r="A782" s="212" t="s">
        <v>92</v>
      </c>
    </row>
    <row r="783" spans="1:6" x14ac:dyDescent="0.2">
      <c r="A783" s="213" t="s">
        <v>6380</v>
      </c>
    </row>
    <row r="784" spans="1:6" x14ac:dyDescent="0.2">
      <c r="A784" s="213" t="s">
        <v>6381</v>
      </c>
    </row>
    <row r="785" spans="1:6" s="282" customFormat="1" x14ac:dyDescent="0.2">
      <c r="A785" s="207" t="s">
        <v>6382</v>
      </c>
    </row>
    <row r="786" spans="1:6" x14ac:dyDescent="0.2">
      <c r="A786" s="212" t="s">
        <v>211</v>
      </c>
    </row>
    <row r="787" spans="1:6" x14ac:dyDescent="0.2">
      <c r="A787" s="213" t="s">
        <v>6383</v>
      </c>
    </row>
    <row r="788" spans="1:6" ht="13.5" thickBot="1" x14ac:dyDescent="0.25">
      <c r="A788" s="213" t="s">
        <v>6376</v>
      </c>
    </row>
    <row r="789" spans="1:6" ht="26.25" thickBot="1" x14ac:dyDescent="0.25">
      <c r="A789" s="243" t="s">
        <v>0</v>
      </c>
      <c r="B789" s="302" t="s">
        <v>217</v>
      </c>
      <c r="C789" s="300" t="s">
        <v>250</v>
      </c>
      <c r="D789" s="300" t="s">
        <v>251</v>
      </c>
      <c r="E789" s="300" t="s">
        <v>392</v>
      </c>
      <c r="F789" s="254" t="s">
        <v>393</v>
      </c>
    </row>
    <row r="790" spans="1:6" x14ac:dyDescent="0.2">
      <c r="A790" s="510" t="s">
        <v>6384</v>
      </c>
      <c r="B790" s="512" t="s">
        <v>6385</v>
      </c>
      <c r="C790" s="224" t="s">
        <v>369</v>
      </c>
      <c r="D790" s="221"/>
      <c r="E790" s="221"/>
      <c r="F790" s="229"/>
    </row>
    <row r="791" spans="1:6" ht="15.75" x14ac:dyDescent="0.2">
      <c r="A791" s="511"/>
      <c r="B791" s="513"/>
      <c r="C791" s="220" t="s">
        <v>6379</v>
      </c>
      <c r="D791" s="221" t="s">
        <v>9031</v>
      </c>
      <c r="E791" s="221" t="s">
        <v>880</v>
      </c>
      <c r="F791" s="229" t="s">
        <v>880</v>
      </c>
    </row>
    <row r="792" spans="1:6" x14ac:dyDescent="0.2">
      <c r="A792" s="511"/>
      <c r="B792" s="513"/>
      <c r="C792" s="220" t="s">
        <v>422</v>
      </c>
      <c r="D792" s="221" t="s">
        <v>423</v>
      </c>
      <c r="E792" s="221">
        <v>5</v>
      </c>
      <c r="F792" s="229">
        <v>5</v>
      </c>
    </row>
    <row r="793" spans="1:6" x14ac:dyDescent="0.2">
      <c r="A793" s="511"/>
      <c r="B793" s="513"/>
      <c r="C793" s="224" t="s">
        <v>3905</v>
      </c>
      <c r="D793" s="221" t="s">
        <v>254</v>
      </c>
      <c r="E793" s="221" t="s">
        <v>1229</v>
      </c>
      <c r="F793" s="229" t="s">
        <v>6386</v>
      </c>
    </row>
    <row r="794" spans="1:6" x14ac:dyDescent="0.2">
      <c r="A794" s="511"/>
      <c r="B794" s="513"/>
      <c r="C794" s="224" t="s">
        <v>284</v>
      </c>
      <c r="D794" s="221"/>
      <c r="E794" s="221"/>
      <c r="F794" s="229"/>
    </row>
    <row r="795" spans="1:6" x14ac:dyDescent="0.2">
      <c r="A795" s="511"/>
      <c r="B795" s="513"/>
      <c r="C795" s="220" t="s">
        <v>6387</v>
      </c>
      <c r="D795" s="221" t="s">
        <v>262</v>
      </c>
      <c r="E795" s="221" t="s">
        <v>6388</v>
      </c>
      <c r="F795" s="229" t="s">
        <v>6389</v>
      </c>
    </row>
    <row r="796" spans="1:6" x14ac:dyDescent="0.2">
      <c r="A796" s="511"/>
      <c r="B796" s="513"/>
      <c r="C796" s="220" t="s">
        <v>6390</v>
      </c>
      <c r="D796" s="221"/>
      <c r="E796" s="221" t="s">
        <v>228</v>
      </c>
      <c r="F796" s="229" t="s">
        <v>6389</v>
      </c>
    </row>
    <row r="797" spans="1:6" x14ac:dyDescent="0.2">
      <c r="A797" s="511"/>
      <c r="B797" s="513"/>
      <c r="C797" s="220" t="s">
        <v>6372</v>
      </c>
      <c r="D797" s="221"/>
      <c r="E797" s="221" t="s">
        <v>228</v>
      </c>
      <c r="F797" s="229" t="s">
        <v>914</v>
      </c>
    </row>
    <row r="798" spans="1:6" ht="13.5" thickBot="1" x14ac:dyDescent="0.25">
      <c r="A798" s="514"/>
      <c r="B798" s="515"/>
      <c r="C798" s="220" t="s">
        <v>1541</v>
      </c>
      <c r="D798" s="221" t="s">
        <v>423</v>
      </c>
      <c r="E798" s="221">
        <v>2</v>
      </c>
      <c r="F798" s="229">
        <v>2</v>
      </c>
    </row>
    <row r="799" spans="1:6" ht="13.5" thickBot="1" x14ac:dyDescent="0.25">
      <c r="A799" s="502"/>
      <c r="B799" s="502"/>
      <c r="C799" s="502"/>
      <c r="D799" s="503"/>
      <c r="E799" s="225">
        <v>10</v>
      </c>
      <c r="F799" s="226">
        <v>20</v>
      </c>
    </row>
    <row r="800" spans="1:6" x14ac:dyDescent="0.2">
      <c r="A800" s="212" t="s">
        <v>9093</v>
      </c>
    </row>
    <row r="801" spans="1:6" s="282" customFormat="1" x14ac:dyDescent="0.2">
      <c r="A801" s="207" t="s">
        <v>6391</v>
      </c>
    </row>
    <row r="802" spans="1:6" x14ac:dyDescent="0.2">
      <c r="A802" s="212" t="s">
        <v>211</v>
      </c>
    </row>
    <row r="803" spans="1:6" x14ac:dyDescent="0.2">
      <c r="A803" s="213" t="s">
        <v>6392</v>
      </c>
    </row>
    <row r="804" spans="1:6" ht="13.5" thickBot="1" x14ac:dyDescent="0.25">
      <c r="A804" s="213" t="s">
        <v>6376</v>
      </c>
    </row>
    <row r="805" spans="1:6" ht="26.25" thickBot="1" x14ac:dyDescent="0.25">
      <c r="A805" s="243" t="s">
        <v>0</v>
      </c>
      <c r="B805" s="302" t="s">
        <v>217</v>
      </c>
      <c r="C805" s="302" t="s">
        <v>250</v>
      </c>
      <c r="D805" s="302" t="s">
        <v>251</v>
      </c>
      <c r="E805" s="302" t="s">
        <v>392</v>
      </c>
      <c r="F805" s="299" t="s">
        <v>393</v>
      </c>
    </row>
    <row r="806" spans="1:6" x14ac:dyDescent="0.2">
      <c r="A806" s="510" t="s">
        <v>6393</v>
      </c>
      <c r="B806" s="512" t="s">
        <v>6394</v>
      </c>
      <c r="C806" s="217" t="s">
        <v>349</v>
      </c>
      <c r="D806" s="215"/>
      <c r="E806" s="215"/>
      <c r="F806" s="216"/>
    </row>
    <row r="807" spans="1:6" ht="15.75" x14ac:dyDescent="0.2">
      <c r="A807" s="511"/>
      <c r="B807" s="513"/>
      <c r="C807" s="220" t="s">
        <v>6379</v>
      </c>
      <c r="D807" s="221" t="s">
        <v>9031</v>
      </c>
      <c r="E807" s="221" t="s">
        <v>880</v>
      </c>
      <c r="F807" s="229" t="s">
        <v>880</v>
      </c>
    </row>
    <row r="808" spans="1:6" x14ac:dyDescent="0.2">
      <c r="A808" s="511"/>
      <c r="B808" s="513"/>
      <c r="C808" s="220" t="s">
        <v>422</v>
      </c>
      <c r="D808" s="221" t="s">
        <v>423</v>
      </c>
      <c r="E808" s="221">
        <v>5</v>
      </c>
      <c r="F808" s="229">
        <v>5</v>
      </c>
    </row>
    <row r="809" spans="1:6" x14ac:dyDescent="0.2">
      <c r="A809" s="511"/>
      <c r="B809" s="513"/>
      <c r="C809" s="224" t="s">
        <v>3905</v>
      </c>
      <c r="D809" s="221" t="s">
        <v>254</v>
      </c>
      <c r="E809" s="221" t="s">
        <v>3877</v>
      </c>
      <c r="F809" s="229" t="s">
        <v>6395</v>
      </c>
    </row>
    <row r="810" spans="1:6" x14ac:dyDescent="0.2">
      <c r="A810" s="511"/>
      <c r="B810" s="513"/>
      <c r="C810" s="224" t="s">
        <v>284</v>
      </c>
      <c r="D810" s="221"/>
      <c r="E810" s="221"/>
      <c r="F810" s="229"/>
    </row>
    <row r="811" spans="1:6" x14ac:dyDescent="0.2">
      <c r="A811" s="511"/>
      <c r="B811" s="513"/>
      <c r="C811" s="220" t="s">
        <v>6396</v>
      </c>
      <c r="D811" s="221" t="s">
        <v>262</v>
      </c>
      <c r="E811" s="221" t="s">
        <v>1800</v>
      </c>
      <c r="F811" s="229" t="s">
        <v>5967</v>
      </c>
    </row>
    <row r="812" spans="1:6" x14ac:dyDescent="0.2">
      <c r="A812" s="511"/>
      <c r="B812" s="513"/>
      <c r="C812" s="220" t="s">
        <v>2521</v>
      </c>
      <c r="D812" s="221"/>
      <c r="E812" s="221" t="s">
        <v>228</v>
      </c>
      <c r="F812" s="229" t="s">
        <v>5967</v>
      </c>
    </row>
    <row r="813" spans="1:6" x14ac:dyDescent="0.2">
      <c r="A813" s="511"/>
      <c r="B813" s="513"/>
      <c r="C813" s="220" t="s">
        <v>6372</v>
      </c>
      <c r="D813" s="221"/>
      <c r="E813" s="221" t="s">
        <v>228</v>
      </c>
      <c r="F813" s="229" t="s">
        <v>2170</v>
      </c>
    </row>
    <row r="814" spans="1:6" ht="13.5" thickBot="1" x14ac:dyDescent="0.25">
      <c r="A814" s="514"/>
      <c r="B814" s="515"/>
      <c r="C814" s="220" t="s">
        <v>1541</v>
      </c>
      <c r="D814" s="221" t="s">
        <v>423</v>
      </c>
      <c r="E814" s="221">
        <v>2</v>
      </c>
      <c r="F814" s="229">
        <v>2</v>
      </c>
    </row>
    <row r="815" spans="1:6" ht="13.5" thickBot="1" x14ac:dyDescent="0.25">
      <c r="A815" s="502"/>
      <c r="B815" s="502"/>
      <c r="C815" s="502"/>
      <c r="D815" s="503"/>
      <c r="E815" s="225">
        <v>10</v>
      </c>
      <c r="F815" s="226">
        <v>20</v>
      </c>
    </row>
    <row r="816" spans="1:6" x14ac:dyDescent="0.2">
      <c r="A816" s="212" t="s">
        <v>9093</v>
      </c>
    </row>
    <row r="817" spans="1:5" s="282" customFormat="1" x14ac:dyDescent="0.2">
      <c r="A817" s="207" t="s">
        <v>6397</v>
      </c>
    </row>
    <row r="818" spans="1:5" x14ac:dyDescent="0.2">
      <c r="A818" s="212" t="s">
        <v>211</v>
      </c>
    </row>
    <row r="819" spans="1:5" x14ac:dyDescent="0.2">
      <c r="A819" s="213" t="s">
        <v>6398</v>
      </c>
    </row>
    <row r="820" spans="1:5" ht="13.5" thickBot="1" x14ac:dyDescent="0.25">
      <c r="A820" s="213" t="s">
        <v>6376</v>
      </c>
    </row>
    <row r="821" spans="1:5" ht="26.25" thickBot="1" x14ac:dyDescent="0.25">
      <c r="A821" s="243" t="s">
        <v>0</v>
      </c>
      <c r="B821" s="302" t="s">
        <v>217</v>
      </c>
      <c r="C821" s="302" t="s">
        <v>250</v>
      </c>
      <c r="D821" s="302" t="s">
        <v>251</v>
      </c>
      <c r="E821" s="299" t="s">
        <v>477</v>
      </c>
    </row>
    <row r="822" spans="1:5" x14ac:dyDescent="0.2">
      <c r="A822" s="510" t="s">
        <v>6399</v>
      </c>
      <c r="B822" s="512" t="s">
        <v>6400</v>
      </c>
      <c r="C822" s="217" t="s">
        <v>349</v>
      </c>
      <c r="D822" s="215"/>
      <c r="E822" s="216"/>
    </row>
    <row r="823" spans="1:5" ht="15.75" x14ac:dyDescent="0.2">
      <c r="A823" s="511"/>
      <c r="B823" s="513"/>
      <c r="C823" s="220" t="s">
        <v>6379</v>
      </c>
      <c r="D823" s="221" t="s">
        <v>9031</v>
      </c>
      <c r="E823" s="229" t="s">
        <v>719</v>
      </c>
    </row>
    <row r="824" spans="1:5" x14ac:dyDescent="0.2">
      <c r="A824" s="511"/>
      <c r="B824" s="513"/>
      <c r="C824" s="220" t="s">
        <v>422</v>
      </c>
      <c r="D824" s="221" t="s">
        <v>423</v>
      </c>
      <c r="E824" s="229">
        <v>5</v>
      </c>
    </row>
    <row r="825" spans="1:5" x14ac:dyDescent="0.2">
      <c r="A825" s="511"/>
      <c r="B825" s="513"/>
      <c r="C825" s="224" t="s">
        <v>3905</v>
      </c>
      <c r="D825" s="221" t="s">
        <v>254</v>
      </c>
      <c r="E825" s="229" t="s">
        <v>6401</v>
      </c>
    </row>
    <row r="826" spans="1:5" x14ac:dyDescent="0.2">
      <c r="A826" s="511"/>
      <c r="B826" s="513"/>
      <c r="C826" s="224" t="s">
        <v>284</v>
      </c>
      <c r="D826" s="221"/>
      <c r="E826" s="229"/>
    </row>
    <row r="827" spans="1:5" x14ac:dyDescent="0.2">
      <c r="A827" s="511"/>
      <c r="B827" s="513"/>
      <c r="C827" s="220" t="s">
        <v>6402</v>
      </c>
      <c r="D827" s="221" t="s">
        <v>262</v>
      </c>
      <c r="E827" s="229" t="s">
        <v>6403</v>
      </c>
    </row>
    <row r="828" spans="1:5" ht="13.5" thickBot="1" x14ac:dyDescent="0.25">
      <c r="A828" s="514"/>
      <c r="B828" s="515"/>
      <c r="C828" s="220" t="s">
        <v>1541</v>
      </c>
      <c r="D828" s="221" t="s">
        <v>423</v>
      </c>
      <c r="E828" s="229">
        <v>2</v>
      </c>
    </row>
    <row r="829" spans="1:5" ht="13.5" thickBot="1" x14ac:dyDescent="0.25">
      <c r="A829" s="502"/>
      <c r="B829" s="502"/>
      <c r="C829" s="502"/>
      <c r="D829" s="503"/>
      <c r="E829" s="226">
        <v>10</v>
      </c>
    </row>
    <row r="830" spans="1:5" x14ac:dyDescent="0.2">
      <c r="A830" s="212" t="s">
        <v>9094</v>
      </c>
    </row>
    <row r="831" spans="1:5" s="282" customFormat="1" x14ac:dyDescent="0.2">
      <c r="A831" s="207" t="s">
        <v>6404</v>
      </c>
    </row>
    <row r="832" spans="1:5" x14ac:dyDescent="0.2">
      <c r="A832" s="212" t="s">
        <v>211</v>
      </c>
    </row>
    <row r="833" spans="1:7" x14ac:dyDescent="0.2">
      <c r="A833" s="213" t="s">
        <v>6405</v>
      </c>
    </row>
    <row r="834" spans="1:7" ht="13.5" thickBot="1" x14ac:dyDescent="0.25">
      <c r="A834" s="213" t="s">
        <v>6325</v>
      </c>
    </row>
    <row r="835" spans="1:7" ht="13.5" thickBot="1" x14ac:dyDescent="0.25">
      <c r="A835" s="504" t="s">
        <v>0</v>
      </c>
      <c r="B835" s="506" t="s">
        <v>217</v>
      </c>
      <c r="C835" s="506" t="s">
        <v>250</v>
      </c>
      <c r="D835" s="506" t="s">
        <v>251</v>
      </c>
      <c r="E835" s="508" t="s">
        <v>6406</v>
      </c>
      <c r="F835" s="516"/>
      <c r="G835" s="509"/>
    </row>
    <row r="836" spans="1:7" ht="13.5" thickBot="1" x14ac:dyDescent="0.25">
      <c r="A836" s="505"/>
      <c r="B836" s="507"/>
      <c r="C836" s="507"/>
      <c r="D836" s="507"/>
      <c r="E836" s="302" t="s">
        <v>6407</v>
      </c>
      <c r="F836" s="302" t="s">
        <v>6408</v>
      </c>
      <c r="G836" s="299" t="s">
        <v>6409</v>
      </c>
    </row>
    <row r="837" spans="1:7" x14ac:dyDescent="0.2">
      <c r="A837" s="510" t="s">
        <v>6410</v>
      </c>
      <c r="B837" s="512" t="s">
        <v>6411</v>
      </c>
      <c r="C837" s="217" t="s">
        <v>349</v>
      </c>
      <c r="D837" s="215"/>
      <c r="E837" s="215"/>
      <c r="F837" s="215"/>
      <c r="G837" s="216"/>
    </row>
    <row r="838" spans="1:7" ht="15.75" x14ac:dyDescent="0.2">
      <c r="A838" s="511"/>
      <c r="B838" s="513"/>
      <c r="C838" s="220" t="s">
        <v>6379</v>
      </c>
      <c r="D838" s="221" t="s">
        <v>9031</v>
      </c>
      <c r="E838" s="221" t="s">
        <v>880</v>
      </c>
      <c r="F838" s="221" t="s">
        <v>267</v>
      </c>
      <c r="G838" s="229" t="s">
        <v>719</v>
      </c>
    </row>
    <row r="839" spans="1:7" x14ac:dyDescent="0.2">
      <c r="A839" s="511"/>
      <c r="B839" s="513"/>
      <c r="C839" s="220" t="s">
        <v>422</v>
      </c>
      <c r="D839" s="221" t="s">
        <v>423</v>
      </c>
      <c r="E839" s="221">
        <v>10</v>
      </c>
      <c r="F839" s="221">
        <v>10</v>
      </c>
      <c r="G839" s="229">
        <v>10</v>
      </c>
    </row>
    <row r="840" spans="1:7" x14ac:dyDescent="0.2">
      <c r="A840" s="511"/>
      <c r="B840" s="513"/>
      <c r="C840" s="224" t="s">
        <v>2126</v>
      </c>
      <c r="D840" s="221" t="s">
        <v>254</v>
      </c>
      <c r="E840" s="221" t="s">
        <v>295</v>
      </c>
      <c r="F840" s="221" t="s">
        <v>289</v>
      </c>
      <c r="G840" s="229" t="s">
        <v>257</v>
      </c>
    </row>
    <row r="841" spans="1:7" x14ac:dyDescent="0.2">
      <c r="A841" s="511"/>
      <c r="B841" s="513"/>
      <c r="C841" s="224" t="s">
        <v>284</v>
      </c>
      <c r="D841" s="221"/>
      <c r="E841" s="221"/>
      <c r="F841" s="221"/>
      <c r="G841" s="229"/>
    </row>
    <row r="842" spans="1:7" x14ac:dyDescent="0.2">
      <c r="A842" s="511"/>
      <c r="B842" s="513"/>
      <c r="C842" s="220" t="s">
        <v>4834</v>
      </c>
      <c r="D842" s="221" t="s">
        <v>262</v>
      </c>
      <c r="E842" s="221" t="s">
        <v>852</v>
      </c>
      <c r="F842" s="221" t="s">
        <v>228</v>
      </c>
      <c r="G842" s="229" t="s">
        <v>228</v>
      </c>
    </row>
    <row r="843" spans="1:7" x14ac:dyDescent="0.2">
      <c r="A843" s="511"/>
      <c r="B843" s="513"/>
      <c r="C843" s="220" t="s">
        <v>6387</v>
      </c>
      <c r="D843" s="221" t="s">
        <v>262</v>
      </c>
      <c r="E843" s="221" t="s">
        <v>228</v>
      </c>
      <c r="F843" s="221" t="s">
        <v>1648</v>
      </c>
      <c r="G843" s="229" t="s">
        <v>228</v>
      </c>
    </row>
    <row r="844" spans="1:7" x14ac:dyDescent="0.2">
      <c r="A844" s="511"/>
      <c r="B844" s="513"/>
      <c r="C844" s="220" t="s">
        <v>6396</v>
      </c>
      <c r="D844" s="221" t="s">
        <v>262</v>
      </c>
      <c r="E844" s="221" t="s">
        <v>228</v>
      </c>
      <c r="F844" s="221" t="s">
        <v>228</v>
      </c>
      <c r="G844" s="229" t="s">
        <v>1565</v>
      </c>
    </row>
    <row r="845" spans="1:7" ht="13.5" thickBot="1" x14ac:dyDescent="0.25">
      <c r="A845" s="514"/>
      <c r="B845" s="515"/>
      <c r="C845" s="220" t="s">
        <v>1541</v>
      </c>
      <c r="D845" s="221" t="s">
        <v>423</v>
      </c>
      <c r="E845" s="221">
        <v>3</v>
      </c>
      <c r="F845" s="221">
        <v>3</v>
      </c>
      <c r="G845" s="229">
        <v>3</v>
      </c>
    </row>
    <row r="846" spans="1:7" ht="13.5" thickBot="1" x14ac:dyDescent="0.25">
      <c r="A846" s="502"/>
      <c r="B846" s="502"/>
      <c r="C846" s="502"/>
      <c r="D846" s="503"/>
      <c r="E846" s="225">
        <v>10</v>
      </c>
      <c r="F846" s="225">
        <v>20</v>
      </c>
      <c r="G846" s="226">
        <v>30</v>
      </c>
    </row>
    <row r="847" spans="1:7" s="282" customFormat="1" x14ac:dyDescent="0.2">
      <c r="A847" s="207" t="s">
        <v>6412</v>
      </c>
    </row>
    <row r="848" spans="1:7" x14ac:dyDescent="0.2">
      <c r="A848" s="212" t="s">
        <v>211</v>
      </c>
    </row>
    <row r="849" spans="1:7" x14ac:dyDescent="0.2">
      <c r="A849" s="213" t="s">
        <v>6413</v>
      </c>
    </row>
    <row r="850" spans="1:7" ht="13.5" thickBot="1" x14ac:dyDescent="0.25">
      <c r="A850" s="213" t="s">
        <v>6414</v>
      </c>
    </row>
    <row r="851" spans="1:7" x14ac:dyDescent="0.2">
      <c r="A851" s="504" t="s">
        <v>0</v>
      </c>
      <c r="B851" s="506" t="s">
        <v>217</v>
      </c>
      <c r="C851" s="506" t="s">
        <v>250</v>
      </c>
      <c r="D851" s="519" t="s">
        <v>251</v>
      </c>
      <c r="E851" s="528" t="s">
        <v>6406</v>
      </c>
      <c r="F851" s="528"/>
      <c r="G851" s="528"/>
    </row>
    <row r="852" spans="1:7" ht="13.5" thickBot="1" x14ac:dyDescent="0.25">
      <c r="A852" s="505"/>
      <c r="B852" s="507"/>
      <c r="C852" s="507"/>
      <c r="D852" s="507"/>
      <c r="E852" s="252" t="s">
        <v>6407</v>
      </c>
      <c r="F852" s="252" t="s">
        <v>6408</v>
      </c>
      <c r="G852" s="301" t="s">
        <v>6415</v>
      </c>
    </row>
    <row r="853" spans="1:7" x14ac:dyDescent="0.2">
      <c r="A853" s="510" t="s">
        <v>6416</v>
      </c>
      <c r="B853" s="512" t="s">
        <v>6417</v>
      </c>
      <c r="C853" s="217" t="s">
        <v>349</v>
      </c>
      <c r="D853" s="215"/>
      <c r="E853" s="215"/>
      <c r="F853" s="215"/>
      <c r="G853" s="216"/>
    </row>
    <row r="854" spans="1:7" ht="15.75" x14ac:dyDescent="0.2">
      <c r="A854" s="511"/>
      <c r="B854" s="513"/>
      <c r="C854" s="220" t="s">
        <v>6379</v>
      </c>
      <c r="D854" s="221" t="s">
        <v>9031</v>
      </c>
      <c r="E854" s="221" t="s">
        <v>1140</v>
      </c>
      <c r="F854" s="221" t="s">
        <v>386</v>
      </c>
      <c r="G854" s="229" t="s">
        <v>264</v>
      </c>
    </row>
    <row r="855" spans="1:7" x14ac:dyDescent="0.2">
      <c r="A855" s="511"/>
      <c r="B855" s="513"/>
      <c r="C855" s="220" t="s">
        <v>422</v>
      </c>
      <c r="D855" s="221" t="s">
        <v>423</v>
      </c>
      <c r="E855" s="221">
        <v>10</v>
      </c>
      <c r="F855" s="221">
        <v>10</v>
      </c>
      <c r="G855" s="229">
        <v>10</v>
      </c>
    </row>
    <row r="856" spans="1:7" x14ac:dyDescent="0.2">
      <c r="A856" s="511"/>
      <c r="B856" s="513"/>
      <c r="C856" s="224" t="s">
        <v>2126</v>
      </c>
      <c r="D856" s="221" t="s">
        <v>254</v>
      </c>
      <c r="E856" s="221" t="s">
        <v>256</v>
      </c>
      <c r="F856" s="221" t="s">
        <v>288</v>
      </c>
      <c r="G856" s="229" t="s">
        <v>4763</v>
      </c>
    </row>
    <row r="857" spans="1:7" x14ac:dyDescent="0.2">
      <c r="A857" s="511"/>
      <c r="B857" s="513"/>
      <c r="C857" s="224" t="s">
        <v>284</v>
      </c>
      <c r="D857" s="221"/>
      <c r="E857" s="221"/>
      <c r="F857" s="221"/>
      <c r="G857" s="229"/>
    </row>
    <row r="858" spans="1:7" x14ac:dyDescent="0.2">
      <c r="A858" s="511"/>
      <c r="B858" s="513"/>
      <c r="C858" s="220" t="s">
        <v>6418</v>
      </c>
      <c r="D858" s="221" t="s">
        <v>262</v>
      </c>
      <c r="E858" s="221" t="s">
        <v>837</v>
      </c>
      <c r="F858" s="221" t="s">
        <v>228</v>
      </c>
      <c r="G858" s="229" t="s">
        <v>228</v>
      </c>
    </row>
    <row r="859" spans="1:7" x14ac:dyDescent="0.2">
      <c r="A859" s="511"/>
      <c r="B859" s="513"/>
      <c r="C859" s="220" t="s">
        <v>6419</v>
      </c>
      <c r="D859" s="221" t="s">
        <v>262</v>
      </c>
      <c r="E859" s="221" t="s">
        <v>228</v>
      </c>
      <c r="F859" s="221" t="s">
        <v>2016</v>
      </c>
      <c r="G859" s="229" t="s">
        <v>228</v>
      </c>
    </row>
    <row r="860" spans="1:7" x14ac:dyDescent="0.2">
      <c r="A860" s="511"/>
      <c r="B860" s="513"/>
      <c r="C860" s="220" t="s">
        <v>6420</v>
      </c>
      <c r="D860" s="221" t="s">
        <v>262</v>
      </c>
      <c r="E860" s="221" t="s">
        <v>228</v>
      </c>
      <c r="F860" s="221" t="s">
        <v>228</v>
      </c>
      <c r="G860" s="229" t="s">
        <v>1506</v>
      </c>
    </row>
    <row r="861" spans="1:7" x14ac:dyDescent="0.2">
      <c r="A861" s="511"/>
      <c r="B861" s="513"/>
      <c r="C861" s="220" t="s">
        <v>6421</v>
      </c>
      <c r="D861" s="221" t="s">
        <v>262</v>
      </c>
      <c r="E861" s="221" t="s">
        <v>837</v>
      </c>
      <c r="F861" s="221" t="s">
        <v>228</v>
      </c>
      <c r="G861" s="229" t="s">
        <v>228</v>
      </c>
    </row>
    <row r="862" spans="1:7" x14ac:dyDescent="0.2">
      <c r="A862" s="511"/>
      <c r="B862" s="513"/>
      <c r="C862" s="220" t="s">
        <v>6422</v>
      </c>
      <c r="D862" s="221" t="s">
        <v>262</v>
      </c>
      <c r="E862" s="221" t="s">
        <v>228</v>
      </c>
      <c r="F862" s="221" t="s">
        <v>2016</v>
      </c>
      <c r="G862" s="229" t="s">
        <v>228</v>
      </c>
    </row>
    <row r="863" spans="1:7" ht="13.5" thickBot="1" x14ac:dyDescent="0.25">
      <c r="A863" s="514"/>
      <c r="B863" s="515"/>
      <c r="C863" s="220" t="s">
        <v>6423</v>
      </c>
      <c r="D863" s="221" t="s">
        <v>262</v>
      </c>
      <c r="E863" s="221" t="s">
        <v>228</v>
      </c>
      <c r="F863" s="221" t="s">
        <v>228</v>
      </c>
      <c r="G863" s="229" t="s">
        <v>1506</v>
      </c>
    </row>
    <row r="864" spans="1:7" ht="13.5" thickBot="1" x14ac:dyDescent="0.25">
      <c r="A864" s="502"/>
      <c r="B864" s="502"/>
      <c r="C864" s="502"/>
      <c r="D864" s="503"/>
      <c r="E864" s="225">
        <v>10</v>
      </c>
      <c r="F864" s="225">
        <v>20</v>
      </c>
      <c r="G864" s="226">
        <v>30</v>
      </c>
    </row>
    <row r="865" spans="1:7" x14ac:dyDescent="0.2">
      <c r="A865" s="212" t="s">
        <v>9095</v>
      </c>
    </row>
    <row r="866" spans="1:7" s="282" customFormat="1" x14ac:dyDescent="0.2">
      <c r="A866" s="207" t="s">
        <v>6424</v>
      </c>
    </row>
    <row r="867" spans="1:7" x14ac:dyDescent="0.2">
      <c r="A867" s="212" t="s">
        <v>211</v>
      </c>
    </row>
    <row r="868" spans="1:7" x14ac:dyDescent="0.2">
      <c r="A868" s="213" t="s">
        <v>6425</v>
      </c>
    </row>
    <row r="869" spans="1:7" x14ac:dyDescent="0.2">
      <c r="A869" s="212" t="s">
        <v>9096</v>
      </c>
    </row>
    <row r="870" spans="1:7" s="282" customFormat="1" x14ac:dyDescent="0.2">
      <c r="A870" s="207" t="s">
        <v>6426</v>
      </c>
    </row>
    <row r="871" spans="1:7" x14ac:dyDescent="0.2">
      <c r="A871" s="213" t="s">
        <v>6314</v>
      </c>
    </row>
    <row r="872" spans="1:7" x14ac:dyDescent="0.2">
      <c r="A872" s="529" t="s">
        <v>0</v>
      </c>
      <c r="B872" s="528" t="s">
        <v>217</v>
      </c>
      <c r="C872" s="528" t="s">
        <v>250</v>
      </c>
      <c r="D872" s="528" t="s">
        <v>251</v>
      </c>
      <c r="E872" s="528" t="s">
        <v>6427</v>
      </c>
      <c r="F872" s="528"/>
      <c r="G872" s="528"/>
    </row>
    <row r="873" spans="1:7" x14ac:dyDescent="0.2">
      <c r="A873" s="529"/>
      <c r="B873" s="528"/>
      <c r="C873" s="528"/>
      <c r="D873" s="528"/>
      <c r="E873" s="325" t="s">
        <v>2847</v>
      </c>
      <c r="F873" s="325" t="s">
        <v>274</v>
      </c>
      <c r="G873" s="325" t="s">
        <v>275</v>
      </c>
    </row>
    <row r="874" spans="1:7" x14ac:dyDescent="0.2">
      <c r="A874" s="511" t="s">
        <v>6428</v>
      </c>
      <c r="B874" s="513" t="s">
        <v>6429</v>
      </c>
      <c r="C874" s="224" t="s">
        <v>5483</v>
      </c>
      <c r="D874" s="221" t="s">
        <v>254</v>
      </c>
      <c r="E874" s="221" t="s">
        <v>258</v>
      </c>
      <c r="F874" s="221" t="s">
        <v>259</v>
      </c>
      <c r="G874" s="297" t="s">
        <v>876</v>
      </c>
    </row>
    <row r="875" spans="1:7" x14ac:dyDescent="0.2">
      <c r="A875" s="511"/>
      <c r="B875" s="513"/>
      <c r="C875" s="224" t="s">
        <v>284</v>
      </c>
      <c r="D875" s="221"/>
      <c r="E875" s="221"/>
      <c r="F875" s="221"/>
      <c r="G875" s="229"/>
    </row>
    <row r="876" spans="1:7" x14ac:dyDescent="0.2">
      <c r="A876" s="511"/>
      <c r="B876" s="513"/>
      <c r="C876" s="220" t="s">
        <v>402</v>
      </c>
      <c r="D876" s="221" t="s">
        <v>262</v>
      </c>
      <c r="E876" s="221" t="s">
        <v>827</v>
      </c>
      <c r="F876" s="221" t="s">
        <v>228</v>
      </c>
      <c r="G876" s="229" t="s">
        <v>228</v>
      </c>
    </row>
    <row r="877" spans="1:7" x14ac:dyDescent="0.2">
      <c r="A877" s="511"/>
      <c r="B877" s="513"/>
      <c r="C877" s="220" t="s">
        <v>500</v>
      </c>
      <c r="D877" s="221" t="s">
        <v>262</v>
      </c>
      <c r="E877" s="221" t="s">
        <v>228</v>
      </c>
      <c r="F877" s="221" t="s">
        <v>853</v>
      </c>
      <c r="G877" s="229"/>
    </row>
    <row r="878" spans="1:7" ht="13.5" thickBot="1" x14ac:dyDescent="0.25">
      <c r="A878" s="514"/>
      <c r="B878" s="515"/>
      <c r="C878" s="220" t="s">
        <v>4834</v>
      </c>
      <c r="D878" s="221" t="s">
        <v>262</v>
      </c>
      <c r="E878" s="221" t="s">
        <v>228</v>
      </c>
      <c r="F878" s="221" t="s">
        <v>228</v>
      </c>
      <c r="G878" s="229" t="s">
        <v>2893</v>
      </c>
    </row>
    <row r="879" spans="1:7" ht="13.5" thickBot="1" x14ac:dyDescent="0.25">
      <c r="A879" s="502"/>
      <c r="B879" s="502"/>
      <c r="C879" s="502"/>
      <c r="D879" s="503"/>
      <c r="E879" s="225">
        <v>10</v>
      </c>
      <c r="F879" s="225">
        <v>20</v>
      </c>
      <c r="G879" s="226">
        <v>30</v>
      </c>
    </row>
    <row r="880" spans="1:7" s="282" customFormat="1" x14ac:dyDescent="0.2">
      <c r="A880" s="207" t="s">
        <v>6430</v>
      </c>
    </row>
    <row r="881" spans="1:7" ht="13.5" thickBot="1" x14ac:dyDescent="0.25">
      <c r="A881" s="213" t="s">
        <v>6314</v>
      </c>
    </row>
    <row r="882" spans="1:7" ht="13.5" thickBot="1" x14ac:dyDescent="0.25">
      <c r="A882" s="504" t="s">
        <v>0</v>
      </c>
      <c r="B882" s="506" t="s">
        <v>217</v>
      </c>
      <c r="C882" s="506" t="s">
        <v>250</v>
      </c>
      <c r="D882" s="506" t="s">
        <v>251</v>
      </c>
      <c r="E882" s="508" t="s">
        <v>6427</v>
      </c>
      <c r="F882" s="516"/>
      <c r="G882" s="509"/>
    </row>
    <row r="883" spans="1:7" ht="13.5" thickBot="1" x14ac:dyDescent="0.25">
      <c r="A883" s="505"/>
      <c r="B883" s="507"/>
      <c r="C883" s="507"/>
      <c r="D883" s="507"/>
      <c r="E883" s="302" t="s">
        <v>2847</v>
      </c>
      <c r="F883" s="302" t="s">
        <v>274</v>
      </c>
      <c r="G883" s="299" t="s">
        <v>275</v>
      </c>
    </row>
    <row r="884" spans="1:7" x14ac:dyDescent="0.2">
      <c r="A884" s="510" t="s">
        <v>6431</v>
      </c>
      <c r="B884" s="512" t="s">
        <v>6432</v>
      </c>
      <c r="C884" s="217" t="s">
        <v>2126</v>
      </c>
      <c r="D884" s="215" t="s">
        <v>254</v>
      </c>
      <c r="E884" s="215" t="s">
        <v>354</v>
      </c>
      <c r="F884" s="215" t="s">
        <v>581</v>
      </c>
      <c r="G884" s="216" t="s">
        <v>576</v>
      </c>
    </row>
    <row r="885" spans="1:7" x14ac:dyDescent="0.2">
      <c r="A885" s="511"/>
      <c r="B885" s="513"/>
      <c r="C885" s="224" t="s">
        <v>284</v>
      </c>
      <c r="D885" s="221"/>
      <c r="E885" s="221"/>
      <c r="F885" s="221"/>
      <c r="G885" s="229"/>
    </row>
    <row r="886" spans="1:7" x14ac:dyDescent="0.2">
      <c r="A886" s="511"/>
      <c r="B886" s="513"/>
      <c r="C886" s="220" t="s">
        <v>402</v>
      </c>
      <c r="D886" s="221" t="s">
        <v>262</v>
      </c>
      <c r="E886" s="221" t="s">
        <v>1997</v>
      </c>
      <c r="F886" s="221" t="s">
        <v>228</v>
      </c>
      <c r="G886" s="229" t="s">
        <v>228</v>
      </c>
    </row>
    <row r="887" spans="1:7" x14ac:dyDescent="0.2">
      <c r="A887" s="511"/>
      <c r="B887" s="513"/>
      <c r="C887" s="220" t="s">
        <v>500</v>
      </c>
      <c r="D887" s="221" t="s">
        <v>262</v>
      </c>
      <c r="E887" s="221" t="s">
        <v>228</v>
      </c>
      <c r="F887" s="221" t="s">
        <v>2380</v>
      </c>
      <c r="G887" s="229" t="s">
        <v>228</v>
      </c>
    </row>
    <row r="888" spans="1:7" x14ac:dyDescent="0.2">
      <c r="A888" s="511"/>
      <c r="B888" s="513"/>
      <c r="C888" s="220" t="s">
        <v>4834</v>
      </c>
      <c r="D888" s="221" t="s">
        <v>262</v>
      </c>
      <c r="E888" s="221" t="s">
        <v>228</v>
      </c>
      <c r="F888" s="221" t="s">
        <v>228</v>
      </c>
      <c r="G888" s="229" t="s">
        <v>403</v>
      </c>
    </row>
    <row r="889" spans="1:7" x14ac:dyDescent="0.2">
      <c r="A889" s="511"/>
      <c r="B889" s="513"/>
      <c r="C889" s="220" t="s">
        <v>405</v>
      </c>
      <c r="D889" s="221" t="s">
        <v>262</v>
      </c>
      <c r="E889" s="221" t="s">
        <v>1997</v>
      </c>
      <c r="F889" s="221" t="s">
        <v>228</v>
      </c>
      <c r="G889" s="229" t="s">
        <v>228</v>
      </c>
    </row>
    <row r="890" spans="1:7" x14ac:dyDescent="0.2">
      <c r="A890" s="511"/>
      <c r="B890" s="513"/>
      <c r="C890" s="220" t="s">
        <v>1377</v>
      </c>
      <c r="D890" s="221" t="s">
        <v>262</v>
      </c>
      <c r="E890" s="221"/>
      <c r="F890" s="221" t="s">
        <v>2380</v>
      </c>
      <c r="G890" s="229" t="s">
        <v>403</v>
      </c>
    </row>
    <row r="891" spans="1:7" x14ac:dyDescent="0.2">
      <c r="A891" s="511"/>
      <c r="B891" s="513"/>
      <c r="C891" s="220" t="s">
        <v>407</v>
      </c>
      <c r="D891" s="221" t="s">
        <v>262</v>
      </c>
      <c r="E891" s="221" t="s">
        <v>448</v>
      </c>
      <c r="F891" s="221" t="s">
        <v>6433</v>
      </c>
      <c r="G891" s="229" t="s">
        <v>973</v>
      </c>
    </row>
    <row r="892" spans="1:7" ht="13.5" thickBot="1" x14ac:dyDescent="0.25">
      <c r="A892" s="514"/>
      <c r="B892" s="515"/>
      <c r="C892" s="220" t="s">
        <v>2174</v>
      </c>
      <c r="D892" s="221" t="s">
        <v>6434</v>
      </c>
      <c r="E892" s="221" t="s">
        <v>361</v>
      </c>
      <c r="F892" s="221" t="s">
        <v>1103</v>
      </c>
      <c r="G892" s="229" t="s">
        <v>2238</v>
      </c>
    </row>
    <row r="893" spans="1:7" ht="13.5" thickBot="1" x14ac:dyDescent="0.25">
      <c r="A893" s="502"/>
      <c r="B893" s="502"/>
      <c r="C893" s="502"/>
      <c r="D893" s="503"/>
      <c r="E893" s="225">
        <v>10</v>
      </c>
      <c r="F893" s="225">
        <v>20</v>
      </c>
      <c r="G893" s="226">
        <v>30</v>
      </c>
    </row>
    <row r="894" spans="1:7" s="282" customFormat="1" x14ac:dyDescent="0.2">
      <c r="A894" s="207" t="s">
        <v>6435</v>
      </c>
    </row>
    <row r="895" spans="1:7" x14ac:dyDescent="0.2">
      <c r="A895" s="212" t="s">
        <v>5604</v>
      </c>
    </row>
    <row r="896" spans="1:7" x14ac:dyDescent="0.2">
      <c r="A896" s="213" t="s">
        <v>6436</v>
      </c>
    </row>
    <row r="897" spans="1:7" ht="13.5" thickBot="1" x14ac:dyDescent="0.25">
      <c r="A897" s="213" t="s">
        <v>6437</v>
      </c>
    </row>
    <row r="898" spans="1:7" ht="13.5" thickBot="1" x14ac:dyDescent="0.25">
      <c r="A898" s="504" t="s">
        <v>0</v>
      </c>
      <c r="B898" s="506" t="s">
        <v>217</v>
      </c>
      <c r="C898" s="506" t="s">
        <v>250</v>
      </c>
      <c r="D898" s="506" t="s">
        <v>251</v>
      </c>
      <c r="E898" s="508" t="s">
        <v>6438</v>
      </c>
      <c r="F898" s="516"/>
      <c r="G898" s="509"/>
    </row>
    <row r="899" spans="1:7" ht="13.5" thickBot="1" x14ac:dyDescent="0.25">
      <c r="A899" s="505"/>
      <c r="B899" s="507"/>
      <c r="C899" s="507"/>
      <c r="D899" s="507"/>
      <c r="E899" s="302" t="s">
        <v>3865</v>
      </c>
      <c r="F899" s="302" t="s">
        <v>2464</v>
      </c>
      <c r="G899" s="299" t="s">
        <v>6439</v>
      </c>
    </row>
    <row r="900" spans="1:7" x14ac:dyDescent="0.2">
      <c r="A900" s="510" t="s">
        <v>6440</v>
      </c>
      <c r="B900" s="512" t="s">
        <v>6441</v>
      </c>
      <c r="C900" s="217" t="s">
        <v>349</v>
      </c>
      <c r="D900" s="215"/>
      <c r="E900" s="215"/>
      <c r="F900" s="215"/>
      <c r="G900" s="216"/>
    </row>
    <row r="901" spans="1:7" ht="15.75" x14ac:dyDescent="0.2">
      <c r="A901" s="511"/>
      <c r="B901" s="513"/>
      <c r="C901" s="220" t="s">
        <v>6442</v>
      </c>
      <c r="D901" s="221" t="s">
        <v>9031</v>
      </c>
      <c r="E901" s="221" t="s">
        <v>1565</v>
      </c>
      <c r="F901" s="221" t="s">
        <v>1565</v>
      </c>
      <c r="G901" s="229" t="s">
        <v>1565</v>
      </c>
    </row>
    <row r="902" spans="1:7" x14ac:dyDescent="0.2">
      <c r="A902" s="511"/>
      <c r="B902" s="513"/>
      <c r="C902" s="220" t="s">
        <v>6443</v>
      </c>
      <c r="D902" s="221" t="s">
        <v>1521</v>
      </c>
      <c r="E902" s="222">
        <v>1000</v>
      </c>
      <c r="F902" s="222">
        <v>1000</v>
      </c>
      <c r="G902" s="228">
        <v>1000</v>
      </c>
    </row>
    <row r="903" spans="1:7" x14ac:dyDescent="0.2">
      <c r="A903" s="511"/>
      <c r="B903" s="513"/>
      <c r="C903" s="220" t="s">
        <v>6444</v>
      </c>
      <c r="D903" s="221" t="s">
        <v>1373</v>
      </c>
      <c r="E903" s="221" t="s">
        <v>6445</v>
      </c>
      <c r="F903" s="221" t="s">
        <v>6445</v>
      </c>
      <c r="G903" s="229" t="s">
        <v>6445</v>
      </c>
    </row>
    <row r="904" spans="1:7" ht="15.75" x14ac:dyDescent="0.2">
      <c r="A904" s="511"/>
      <c r="B904" s="513"/>
      <c r="C904" s="220" t="s">
        <v>6446</v>
      </c>
      <c r="D904" s="221" t="s">
        <v>9031</v>
      </c>
      <c r="E904" s="222">
        <v>1230</v>
      </c>
      <c r="F904" s="222">
        <v>1230</v>
      </c>
      <c r="G904" s="228">
        <v>1230</v>
      </c>
    </row>
    <row r="905" spans="1:7" x14ac:dyDescent="0.2">
      <c r="A905" s="511"/>
      <c r="B905" s="513"/>
      <c r="C905" s="220" t="s">
        <v>422</v>
      </c>
      <c r="D905" s="221" t="s">
        <v>423</v>
      </c>
      <c r="E905" s="221">
        <v>1</v>
      </c>
      <c r="F905" s="221">
        <v>1</v>
      </c>
      <c r="G905" s="229">
        <v>1</v>
      </c>
    </row>
    <row r="906" spans="1:7" x14ac:dyDescent="0.2">
      <c r="A906" s="511"/>
      <c r="B906" s="513"/>
      <c r="C906" s="224" t="s">
        <v>2126</v>
      </c>
      <c r="D906" s="221" t="s">
        <v>254</v>
      </c>
      <c r="E906" s="221" t="s">
        <v>1658</v>
      </c>
      <c r="F906" s="221" t="s">
        <v>5539</v>
      </c>
      <c r="G906" s="229" t="s">
        <v>5578</v>
      </c>
    </row>
    <row r="907" spans="1:7" x14ac:dyDescent="0.2">
      <c r="A907" s="511"/>
      <c r="B907" s="513"/>
      <c r="C907" s="224" t="s">
        <v>284</v>
      </c>
      <c r="D907" s="221"/>
      <c r="E907" s="221"/>
      <c r="F907" s="221"/>
      <c r="G907" s="229"/>
    </row>
    <row r="908" spans="1:7" x14ac:dyDescent="0.2">
      <c r="A908" s="511"/>
      <c r="B908" s="513"/>
      <c r="C908" s="220" t="s">
        <v>2794</v>
      </c>
      <c r="D908" s="221" t="s">
        <v>262</v>
      </c>
      <c r="E908" s="222">
        <v>5000</v>
      </c>
      <c r="F908" s="222">
        <v>7000</v>
      </c>
      <c r="G908" s="228">
        <v>7500</v>
      </c>
    </row>
    <row r="909" spans="1:7" x14ac:dyDescent="0.2">
      <c r="A909" s="511"/>
      <c r="B909" s="513"/>
      <c r="C909" s="220" t="s">
        <v>2378</v>
      </c>
      <c r="D909" s="221" t="s">
        <v>262</v>
      </c>
      <c r="E909" s="221" t="s">
        <v>765</v>
      </c>
      <c r="F909" s="221" t="s">
        <v>1395</v>
      </c>
      <c r="G909" s="229" t="s">
        <v>1395</v>
      </c>
    </row>
    <row r="910" spans="1:7" x14ac:dyDescent="0.2">
      <c r="A910" s="511"/>
      <c r="B910" s="513"/>
      <c r="C910" s="220" t="s">
        <v>1377</v>
      </c>
      <c r="D910" s="221" t="s">
        <v>262</v>
      </c>
      <c r="E910" s="222">
        <v>2500</v>
      </c>
      <c r="F910" s="222">
        <v>3500</v>
      </c>
      <c r="G910" s="228">
        <v>3750</v>
      </c>
    </row>
    <row r="911" spans="1:7" x14ac:dyDescent="0.2">
      <c r="A911" s="511"/>
      <c r="B911" s="513"/>
      <c r="C911" s="220" t="s">
        <v>500</v>
      </c>
      <c r="D911" s="221" t="s">
        <v>262</v>
      </c>
      <c r="E911" s="222">
        <v>2500</v>
      </c>
      <c r="F911" s="222">
        <v>3500</v>
      </c>
      <c r="G911" s="228">
        <v>3750</v>
      </c>
    </row>
    <row r="912" spans="1:7" x14ac:dyDescent="0.2">
      <c r="A912" s="511"/>
      <c r="B912" s="513"/>
      <c r="C912" s="220" t="s">
        <v>2173</v>
      </c>
      <c r="D912" s="221" t="s">
        <v>262</v>
      </c>
      <c r="E912" s="222">
        <v>2500</v>
      </c>
      <c r="F912" s="222">
        <v>3500</v>
      </c>
      <c r="G912" s="228">
        <v>3750</v>
      </c>
    </row>
    <row r="913" spans="1:7" x14ac:dyDescent="0.2">
      <c r="A913" s="511"/>
      <c r="B913" s="513"/>
      <c r="C913" s="220" t="s">
        <v>2174</v>
      </c>
      <c r="D913" s="221" t="s">
        <v>262</v>
      </c>
      <c r="E913" s="222">
        <v>2500</v>
      </c>
      <c r="F913" s="222">
        <v>3500</v>
      </c>
      <c r="G913" s="228">
        <v>3750</v>
      </c>
    </row>
    <row r="914" spans="1:7" ht="13.5" thickBot="1" x14ac:dyDescent="0.25">
      <c r="A914" s="514"/>
      <c r="B914" s="515"/>
      <c r="C914" s="220" t="s">
        <v>6447</v>
      </c>
      <c r="D914" s="221" t="s">
        <v>262</v>
      </c>
      <c r="E914" s="222">
        <v>5000</v>
      </c>
      <c r="F914" s="222">
        <v>8000</v>
      </c>
      <c r="G914" s="228">
        <v>8400</v>
      </c>
    </row>
    <row r="915" spans="1:7" ht="13.5" thickBot="1" x14ac:dyDescent="0.25">
      <c r="A915" s="502"/>
      <c r="B915" s="502"/>
      <c r="C915" s="502"/>
      <c r="D915" s="503"/>
      <c r="E915" s="225">
        <v>10</v>
      </c>
      <c r="F915" s="225">
        <v>20</v>
      </c>
      <c r="G915" s="226">
        <v>30</v>
      </c>
    </row>
    <row r="916" spans="1:7" s="282" customFormat="1" x14ac:dyDescent="0.2">
      <c r="A916" s="207" t="s">
        <v>6448</v>
      </c>
    </row>
    <row r="917" spans="1:7" x14ac:dyDescent="0.2">
      <c r="A917" s="212" t="s">
        <v>211</v>
      </c>
    </row>
    <row r="918" spans="1:7" x14ac:dyDescent="0.2">
      <c r="A918" s="213" t="s">
        <v>6449</v>
      </c>
    </row>
    <row r="919" spans="1:7" ht="13.5" thickBot="1" x14ac:dyDescent="0.25">
      <c r="A919" s="213" t="s">
        <v>6450</v>
      </c>
    </row>
    <row r="920" spans="1:7" ht="26.25" thickBot="1" x14ac:dyDescent="0.25">
      <c r="A920" s="243" t="s">
        <v>0</v>
      </c>
      <c r="B920" s="302" t="s">
        <v>217</v>
      </c>
      <c r="C920" s="302" t="s">
        <v>250</v>
      </c>
      <c r="D920" s="302" t="s">
        <v>251</v>
      </c>
      <c r="E920" s="299" t="s">
        <v>477</v>
      </c>
    </row>
    <row r="921" spans="1:7" x14ac:dyDescent="0.2">
      <c r="A921" s="510" t="s">
        <v>6451</v>
      </c>
      <c r="B921" s="512" t="s">
        <v>6452</v>
      </c>
      <c r="C921" s="217" t="s">
        <v>215</v>
      </c>
      <c r="D921" s="215" t="s">
        <v>254</v>
      </c>
      <c r="E921" s="241">
        <v>5000</v>
      </c>
    </row>
    <row r="922" spans="1:7" x14ac:dyDescent="0.2">
      <c r="A922" s="511"/>
      <c r="B922" s="513"/>
      <c r="C922" s="224" t="s">
        <v>6453</v>
      </c>
      <c r="D922" s="221" t="s">
        <v>6434</v>
      </c>
      <c r="E922" s="229" t="s">
        <v>5461</v>
      </c>
    </row>
    <row r="923" spans="1:7" x14ac:dyDescent="0.2">
      <c r="A923" s="511"/>
      <c r="B923" s="513"/>
      <c r="C923" s="224" t="s">
        <v>6454</v>
      </c>
      <c r="D923" s="221"/>
      <c r="E923" s="229"/>
    </row>
    <row r="924" spans="1:7" x14ac:dyDescent="0.2">
      <c r="A924" s="511"/>
      <c r="B924" s="513"/>
      <c r="C924" s="220" t="s">
        <v>6455</v>
      </c>
      <c r="D924" s="221" t="s">
        <v>262</v>
      </c>
      <c r="E924" s="229" t="s">
        <v>765</v>
      </c>
    </row>
    <row r="925" spans="1:7" x14ac:dyDescent="0.2">
      <c r="A925" s="511"/>
      <c r="B925" s="513"/>
      <c r="C925" s="220" t="s">
        <v>1377</v>
      </c>
      <c r="D925" s="221" t="s">
        <v>262</v>
      </c>
      <c r="E925" s="229" t="s">
        <v>765</v>
      </c>
    </row>
    <row r="926" spans="1:7" ht="13.5" thickBot="1" x14ac:dyDescent="0.25">
      <c r="A926" s="514"/>
      <c r="B926" s="515"/>
      <c r="C926" s="220" t="s">
        <v>6372</v>
      </c>
      <c r="D926" s="221" t="s">
        <v>262</v>
      </c>
      <c r="E926" s="229" t="s">
        <v>765</v>
      </c>
    </row>
    <row r="927" spans="1:7" ht="13.5" thickBot="1" x14ac:dyDescent="0.25">
      <c r="A927" s="502"/>
      <c r="B927" s="502"/>
      <c r="C927" s="502"/>
      <c r="D927" s="503"/>
      <c r="E927" s="226">
        <v>10</v>
      </c>
    </row>
    <row r="928" spans="1:7" s="282" customFormat="1" x14ac:dyDescent="0.2">
      <c r="A928" s="207" t="s">
        <v>6456</v>
      </c>
    </row>
    <row r="929" spans="1:7" x14ac:dyDescent="0.2">
      <c r="A929" s="212" t="s">
        <v>211</v>
      </c>
    </row>
    <row r="930" spans="1:7" x14ac:dyDescent="0.2">
      <c r="A930" s="213" t="s">
        <v>6457</v>
      </c>
    </row>
    <row r="931" spans="1:7" s="282" customFormat="1" x14ac:dyDescent="0.2">
      <c r="A931" s="207" t="s">
        <v>6458</v>
      </c>
    </row>
    <row r="932" spans="1:7" ht="13.5" thickBot="1" x14ac:dyDescent="0.25">
      <c r="A932" s="213" t="s">
        <v>6314</v>
      </c>
    </row>
    <row r="933" spans="1:7" ht="13.5" thickBot="1" x14ac:dyDescent="0.25">
      <c r="A933" s="504" t="s">
        <v>0</v>
      </c>
      <c r="B933" s="506" t="s">
        <v>217</v>
      </c>
      <c r="C933" s="506" t="s">
        <v>250</v>
      </c>
      <c r="D933" s="506" t="s">
        <v>251</v>
      </c>
      <c r="E933" s="508" t="s">
        <v>6459</v>
      </c>
      <c r="F933" s="516"/>
      <c r="G933" s="509"/>
    </row>
    <row r="934" spans="1:7" ht="13.5" thickBot="1" x14ac:dyDescent="0.25">
      <c r="A934" s="517"/>
      <c r="B934" s="518"/>
      <c r="C934" s="518"/>
      <c r="D934" s="518"/>
      <c r="E934" s="508" t="s">
        <v>6427</v>
      </c>
      <c r="F934" s="516"/>
      <c r="G934" s="509"/>
    </row>
    <row r="935" spans="1:7" ht="13.5" thickBot="1" x14ac:dyDescent="0.25">
      <c r="A935" s="505"/>
      <c r="B935" s="507"/>
      <c r="C935" s="507"/>
      <c r="D935" s="507"/>
      <c r="E935" s="302" t="s">
        <v>2847</v>
      </c>
      <c r="F935" s="302" t="s">
        <v>274</v>
      </c>
      <c r="G935" s="299" t="s">
        <v>275</v>
      </c>
    </row>
    <row r="936" spans="1:7" x14ac:dyDescent="0.2">
      <c r="A936" s="510" t="s">
        <v>6460</v>
      </c>
      <c r="B936" s="512" t="s">
        <v>6461</v>
      </c>
      <c r="C936" s="217" t="s">
        <v>215</v>
      </c>
      <c r="D936" s="215" t="s">
        <v>254</v>
      </c>
      <c r="E936" s="215" t="s">
        <v>304</v>
      </c>
      <c r="F936" s="215" t="s">
        <v>304</v>
      </c>
      <c r="G936" s="216" t="s">
        <v>304</v>
      </c>
    </row>
    <row r="937" spans="1:7" x14ac:dyDescent="0.2">
      <c r="A937" s="511"/>
      <c r="B937" s="513"/>
      <c r="C937" s="220" t="s">
        <v>284</v>
      </c>
      <c r="D937" s="221"/>
      <c r="E937" s="221"/>
      <c r="F937" s="221"/>
      <c r="G937" s="229"/>
    </row>
    <row r="938" spans="1:7" x14ac:dyDescent="0.2">
      <c r="A938" s="511"/>
      <c r="B938" s="513"/>
      <c r="C938" s="220" t="s">
        <v>402</v>
      </c>
      <c r="D938" s="221" t="s">
        <v>262</v>
      </c>
      <c r="E938" s="221" t="s">
        <v>719</v>
      </c>
      <c r="F938" s="221" t="s">
        <v>228</v>
      </c>
      <c r="G938" s="229" t="s">
        <v>228</v>
      </c>
    </row>
    <row r="939" spans="1:7" x14ac:dyDescent="0.2">
      <c r="A939" s="511"/>
      <c r="B939" s="513"/>
      <c r="C939" s="220" t="s">
        <v>500</v>
      </c>
      <c r="D939" s="221" t="s">
        <v>262</v>
      </c>
      <c r="E939" s="221" t="s">
        <v>228</v>
      </c>
      <c r="F939" s="221" t="s">
        <v>719</v>
      </c>
      <c r="G939" s="229" t="s">
        <v>228</v>
      </c>
    </row>
    <row r="940" spans="1:7" x14ac:dyDescent="0.2">
      <c r="A940" s="511"/>
      <c r="B940" s="513"/>
      <c r="C940" s="220" t="s">
        <v>4834</v>
      </c>
      <c r="D940" s="221" t="s">
        <v>262</v>
      </c>
      <c r="E940" s="221" t="s">
        <v>228</v>
      </c>
      <c r="F940" s="221" t="s">
        <v>228</v>
      </c>
      <c r="G940" s="229" t="s">
        <v>719</v>
      </c>
    </row>
    <row r="941" spans="1:7" x14ac:dyDescent="0.2">
      <c r="A941" s="511"/>
      <c r="B941" s="513"/>
      <c r="C941" s="220" t="s">
        <v>6462</v>
      </c>
      <c r="D941" s="221" t="s">
        <v>262</v>
      </c>
      <c r="E941" s="221" t="s">
        <v>719</v>
      </c>
      <c r="F941" s="221" t="s">
        <v>228</v>
      </c>
      <c r="G941" s="229" t="s">
        <v>228</v>
      </c>
    </row>
    <row r="942" spans="1:7" x14ac:dyDescent="0.2">
      <c r="A942" s="511"/>
      <c r="B942" s="513"/>
      <c r="C942" s="220" t="s">
        <v>6463</v>
      </c>
      <c r="D942" s="221" t="s">
        <v>262</v>
      </c>
      <c r="E942" s="221" t="s">
        <v>228</v>
      </c>
      <c r="F942" s="221" t="s">
        <v>719</v>
      </c>
      <c r="G942" s="229" t="s">
        <v>228</v>
      </c>
    </row>
    <row r="943" spans="1:7" ht="13.5" thickBot="1" x14ac:dyDescent="0.25">
      <c r="A943" s="514"/>
      <c r="B943" s="515"/>
      <c r="C943" s="220" t="s">
        <v>6464</v>
      </c>
      <c r="D943" s="221" t="s">
        <v>262</v>
      </c>
      <c r="E943" s="221" t="s">
        <v>228</v>
      </c>
      <c r="F943" s="221" t="s">
        <v>228</v>
      </c>
      <c r="G943" s="229" t="s">
        <v>719</v>
      </c>
    </row>
    <row r="944" spans="1:7" ht="13.5" thickBot="1" x14ac:dyDescent="0.25">
      <c r="A944" s="502"/>
      <c r="B944" s="502"/>
      <c r="C944" s="502"/>
      <c r="D944" s="503"/>
      <c r="E944" s="225">
        <v>10</v>
      </c>
      <c r="F944" s="225">
        <v>20</v>
      </c>
      <c r="G944" s="226">
        <v>30</v>
      </c>
    </row>
    <row r="945" spans="1:7" s="282" customFormat="1" x14ac:dyDescent="0.2">
      <c r="A945" s="207" t="s">
        <v>6465</v>
      </c>
    </row>
    <row r="946" spans="1:7" ht="13.5" thickBot="1" x14ac:dyDescent="0.25">
      <c r="A946" s="213" t="s">
        <v>6314</v>
      </c>
    </row>
    <row r="947" spans="1:7" ht="13.5" thickBot="1" x14ac:dyDescent="0.25">
      <c r="A947" s="504" t="s">
        <v>0</v>
      </c>
      <c r="B947" s="506" t="s">
        <v>217</v>
      </c>
      <c r="C947" s="506" t="s">
        <v>250</v>
      </c>
      <c r="D947" s="506" t="s">
        <v>251</v>
      </c>
      <c r="E947" s="508" t="s">
        <v>6466</v>
      </c>
      <c r="F947" s="516"/>
      <c r="G947" s="509"/>
    </row>
    <row r="948" spans="1:7" ht="13.5" thickBot="1" x14ac:dyDescent="0.25">
      <c r="A948" s="517"/>
      <c r="B948" s="518"/>
      <c r="C948" s="518"/>
      <c r="D948" s="518"/>
      <c r="E948" s="508" t="s">
        <v>6427</v>
      </c>
      <c r="F948" s="516"/>
      <c r="G948" s="509"/>
    </row>
    <row r="949" spans="1:7" ht="13.5" thickBot="1" x14ac:dyDescent="0.25">
      <c r="A949" s="505"/>
      <c r="B949" s="507"/>
      <c r="C949" s="507"/>
      <c r="D949" s="507"/>
      <c r="E949" s="302" t="s">
        <v>2847</v>
      </c>
      <c r="F949" s="302" t="s">
        <v>274</v>
      </c>
      <c r="G949" s="299" t="s">
        <v>275</v>
      </c>
    </row>
    <row r="950" spans="1:7" x14ac:dyDescent="0.2">
      <c r="A950" s="510" t="s">
        <v>6467</v>
      </c>
      <c r="B950" s="512" t="s">
        <v>6468</v>
      </c>
      <c r="C950" s="217" t="s">
        <v>215</v>
      </c>
      <c r="D950" s="215" t="s">
        <v>254</v>
      </c>
      <c r="E950" s="215" t="s">
        <v>553</v>
      </c>
      <c r="F950" s="215" t="s">
        <v>553</v>
      </c>
      <c r="G950" s="216" t="s">
        <v>553</v>
      </c>
    </row>
    <row r="951" spans="1:7" x14ac:dyDescent="0.2">
      <c r="A951" s="511"/>
      <c r="B951" s="513"/>
      <c r="C951" s="224" t="s">
        <v>284</v>
      </c>
      <c r="D951" s="221"/>
      <c r="E951" s="221"/>
      <c r="F951" s="221"/>
      <c r="G951" s="229"/>
    </row>
    <row r="952" spans="1:7" x14ac:dyDescent="0.2">
      <c r="A952" s="511"/>
      <c r="B952" s="513"/>
      <c r="C952" s="220" t="s">
        <v>402</v>
      </c>
      <c r="D952" s="221" t="s">
        <v>262</v>
      </c>
      <c r="E952" s="221" t="s">
        <v>1162</v>
      </c>
      <c r="F952" s="221" t="s">
        <v>228</v>
      </c>
      <c r="G952" s="229" t="s">
        <v>228</v>
      </c>
    </row>
    <row r="953" spans="1:7" x14ac:dyDescent="0.2">
      <c r="A953" s="511"/>
      <c r="B953" s="513"/>
      <c r="C953" s="220" t="s">
        <v>500</v>
      </c>
      <c r="D953" s="221" t="s">
        <v>262</v>
      </c>
      <c r="E953" s="221" t="s">
        <v>228</v>
      </c>
      <c r="F953" s="221" t="s">
        <v>1162</v>
      </c>
      <c r="G953" s="229" t="s">
        <v>228</v>
      </c>
    </row>
    <row r="954" spans="1:7" x14ac:dyDescent="0.2">
      <c r="A954" s="511"/>
      <c r="B954" s="513"/>
      <c r="C954" s="220" t="s">
        <v>4834</v>
      </c>
      <c r="D954" s="221" t="s">
        <v>262</v>
      </c>
      <c r="E954" s="221" t="s">
        <v>228</v>
      </c>
      <c r="F954" s="221" t="s">
        <v>228</v>
      </c>
      <c r="G954" s="229" t="s">
        <v>1162</v>
      </c>
    </row>
    <row r="955" spans="1:7" x14ac:dyDescent="0.2">
      <c r="A955" s="511"/>
      <c r="B955" s="513"/>
      <c r="C955" s="220" t="s">
        <v>6462</v>
      </c>
      <c r="D955" s="221" t="s">
        <v>262</v>
      </c>
      <c r="E955" s="221" t="s">
        <v>1162</v>
      </c>
      <c r="F955" s="221" t="s">
        <v>228</v>
      </c>
      <c r="G955" s="229" t="s">
        <v>228</v>
      </c>
    </row>
    <row r="956" spans="1:7" x14ac:dyDescent="0.2">
      <c r="A956" s="511"/>
      <c r="B956" s="513"/>
      <c r="C956" s="220" t="s">
        <v>6463</v>
      </c>
      <c r="D956" s="221" t="s">
        <v>262</v>
      </c>
      <c r="E956" s="221" t="s">
        <v>228</v>
      </c>
      <c r="F956" s="221" t="s">
        <v>1162</v>
      </c>
      <c r="G956" s="229" t="s">
        <v>228</v>
      </c>
    </row>
    <row r="957" spans="1:7" ht="13.5" thickBot="1" x14ac:dyDescent="0.25">
      <c r="A957" s="514"/>
      <c r="B957" s="515"/>
      <c r="C957" s="220" t="s">
        <v>6464</v>
      </c>
      <c r="D957" s="221" t="s">
        <v>262</v>
      </c>
      <c r="E957" s="221" t="s">
        <v>228</v>
      </c>
      <c r="F957" s="221" t="s">
        <v>228</v>
      </c>
      <c r="G957" s="229" t="s">
        <v>1162</v>
      </c>
    </row>
    <row r="958" spans="1:7" ht="13.5" thickBot="1" x14ac:dyDescent="0.25">
      <c r="A958" s="502"/>
      <c r="B958" s="502"/>
      <c r="C958" s="502"/>
      <c r="D958" s="503"/>
      <c r="E958" s="225">
        <v>10</v>
      </c>
      <c r="F958" s="225">
        <v>20</v>
      </c>
      <c r="G958" s="226">
        <v>30</v>
      </c>
    </row>
    <row r="959" spans="1:7" s="282" customFormat="1" x14ac:dyDescent="0.2">
      <c r="A959" s="207" t="s">
        <v>6469</v>
      </c>
    </row>
    <row r="960" spans="1:7" ht="13.5" thickBot="1" x14ac:dyDescent="0.25">
      <c r="A960" s="213" t="s">
        <v>6314</v>
      </c>
    </row>
    <row r="961" spans="1:7" ht="13.5" thickBot="1" x14ac:dyDescent="0.25">
      <c r="A961" s="504" t="s">
        <v>0</v>
      </c>
      <c r="B961" s="506" t="s">
        <v>217</v>
      </c>
      <c r="C961" s="506" t="s">
        <v>250</v>
      </c>
      <c r="D961" s="506" t="s">
        <v>251</v>
      </c>
      <c r="E961" s="508" t="s">
        <v>6427</v>
      </c>
      <c r="F961" s="516"/>
      <c r="G961" s="509"/>
    </row>
    <row r="962" spans="1:7" ht="13.5" thickBot="1" x14ac:dyDescent="0.25">
      <c r="A962" s="505"/>
      <c r="B962" s="507"/>
      <c r="C962" s="507"/>
      <c r="D962" s="507"/>
      <c r="E962" s="302" t="s">
        <v>2847</v>
      </c>
      <c r="F962" s="302" t="s">
        <v>274</v>
      </c>
      <c r="G962" s="299" t="s">
        <v>275</v>
      </c>
    </row>
    <row r="963" spans="1:7" x14ac:dyDescent="0.2">
      <c r="A963" s="510" t="s">
        <v>6470</v>
      </c>
      <c r="B963" s="512" t="s">
        <v>6471</v>
      </c>
      <c r="C963" s="217" t="s">
        <v>284</v>
      </c>
      <c r="D963" s="215"/>
      <c r="E963" s="215"/>
      <c r="F963" s="215"/>
      <c r="G963" s="216"/>
    </row>
    <row r="964" spans="1:7" x14ac:dyDescent="0.2">
      <c r="A964" s="511"/>
      <c r="B964" s="513"/>
      <c r="C964" s="220" t="s">
        <v>6462</v>
      </c>
      <c r="D964" s="221" t="s">
        <v>262</v>
      </c>
      <c r="E964" s="221" t="s">
        <v>993</v>
      </c>
      <c r="F964" s="221" t="s">
        <v>228</v>
      </c>
      <c r="G964" s="229" t="s">
        <v>228</v>
      </c>
    </row>
    <row r="965" spans="1:7" x14ac:dyDescent="0.2">
      <c r="A965" s="511"/>
      <c r="B965" s="513"/>
      <c r="C965" s="220" t="s">
        <v>6463</v>
      </c>
      <c r="D965" s="221" t="s">
        <v>262</v>
      </c>
      <c r="E965" s="221" t="s">
        <v>228</v>
      </c>
      <c r="F965" s="221" t="s">
        <v>993</v>
      </c>
      <c r="G965" s="229" t="s">
        <v>228</v>
      </c>
    </row>
    <row r="966" spans="1:7" ht="13.5" thickBot="1" x14ac:dyDescent="0.25">
      <c r="A966" s="514"/>
      <c r="B966" s="515"/>
      <c r="C966" s="220" t="s">
        <v>6464</v>
      </c>
      <c r="D966" s="221" t="s">
        <v>262</v>
      </c>
      <c r="E966" s="221" t="s">
        <v>228</v>
      </c>
      <c r="F966" s="221" t="s">
        <v>228</v>
      </c>
      <c r="G966" s="229" t="s">
        <v>993</v>
      </c>
    </row>
    <row r="967" spans="1:7" ht="13.5" thickBot="1" x14ac:dyDescent="0.25">
      <c r="A967" s="502"/>
      <c r="B967" s="502"/>
      <c r="C967" s="502"/>
      <c r="D967" s="503"/>
      <c r="E967" s="225">
        <v>10</v>
      </c>
      <c r="F967" s="225">
        <v>20</v>
      </c>
      <c r="G967" s="226">
        <v>30</v>
      </c>
    </row>
  </sheetData>
  <mergeCells count="422">
    <mergeCell ref="C21:L21"/>
    <mergeCell ref="B22:L22"/>
    <mergeCell ref="B13:L13"/>
    <mergeCell ref="B15:L15"/>
    <mergeCell ref="B16:L16"/>
    <mergeCell ref="B17:L17"/>
    <mergeCell ref="B18:L18"/>
    <mergeCell ref="A14:L14"/>
    <mergeCell ref="A12:L12"/>
    <mergeCell ref="C19:L19"/>
    <mergeCell ref="C20:L20"/>
    <mergeCell ref="A4:L4"/>
    <mergeCell ref="A3:L3"/>
    <mergeCell ref="B5:L5"/>
    <mergeCell ref="B6:L6"/>
    <mergeCell ref="B7:L7"/>
    <mergeCell ref="B8:L8"/>
    <mergeCell ref="B9:L9"/>
    <mergeCell ref="B10:L10"/>
    <mergeCell ref="B11:L11"/>
    <mergeCell ref="B49:L49"/>
    <mergeCell ref="B50:L50"/>
    <mergeCell ref="B51:L51"/>
    <mergeCell ref="B52:L52"/>
    <mergeCell ref="B53:L53"/>
    <mergeCell ref="A69:L69"/>
    <mergeCell ref="B70:L70"/>
    <mergeCell ref="B71:L71"/>
    <mergeCell ref="B72:L72"/>
    <mergeCell ref="A63:L63"/>
    <mergeCell ref="B64:L64"/>
    <mergeCell ref="B65:L65"/>
    <mergeCell ref="B66:L66"/>
    <mergeCell ref="B67:L67"/>
    <mergeCell ref="B68:L68"/>
    <mergeCell ref="B40:L40"/>
    <mergeCell ref="B41:L41"/>
    <mergeCell ref="B42:L42"/>
    <mergeCell ref="A43:L43"/>
    <mergeCell ref="A44:L44"/>
    <mergeCell ref="B54:L54"/>
    <mergeCell ref="B55:L55"/>
    <mergeCell ref="B56:L56"/>
    <mergeCell ref="B57:L57"/>
    <mergeCell ref="B58:L58"/>
    <mergeCell ref="B59:L59"/>
    <mergeCell ref="B60:L60"/>
    <mergeCell ref="B61:L61"/>
    <mergeCell ref="B62:L62"/>
    <mergeCell ref="B45:L45"/>
    <mergeCell ref="B46:L46"/>
    <mergeCell ref="B47:L47"/>
    <mergeCell ref="B48:L48"/>
    <mergeCell ref="B31:L31"/>
    <mergeCell ref="B32:L32"/>
    <mergeCell ref="B35:L35"/>
    <mergeCell ref="B36:L36"/>
    <mergeCell ref="B37:L37"/>
    <mergeCell ref="B39:L39"/>
    <mergeCell ref="A33:L33"/>
    <mergeCell ref="A34:L34"/>
    <mergeCell ref="A38:L38"/>
    <mergeCell ref="B29:L29"/>
    <mergeCell ref="B30:L30"/>
    <mergeCell ref="B23:L23"/>
    <mergeCell ref="B25:L25"/>
    <mergeCell ref="B26:L26"/>
    <mergeCell ref="B27:L27"/>
    <mergeCell ref="A24:L24"/>
    <mergeCell ref="A28:L28"/>
    <mergeCell ref="A963:A966"/>
    <mergeCell ref="B963:B966"/>
    <mergeCell ref="A936:A943"/>
    <mergeCell ref="B936:B943"/>
    <mergeCell ref="A944:D944"/>
    <mergeCell ref="A927:D927"/>
    <mergeCell ref="A933:A935"/>
    <mergeCell ref="B933:B935"/>
    <mergeCell ref="C933:C935"/>
    <mergeCell ref="D933:D935"/>
    <mergeCell ref="E934:G934"/>
    <mergeCell ref="E898:G898"/>
    <mergeCell ref="A900:A914"/>
    <mergeCell ref="B900:B914"/>
    <mergeCell ref="A915:D915"/>
    <mergeCell ref="A921:A926"/>
    <mergeCell ref="D882:D883"/>
    <mergeCell ref="A967:D967"/>
    <mergeCell ref="E947:G947"/>
    <mergeCell ref="E948:G948"/>
    <mergeCell ref="A950:A957"/>
    <mergeCell ref="B950:B957"/>
    <mergeCell ref="A958:D958"/>
    <mergeCell ref="A961:A962"/>
    <mergeCell ref="B961:B962"/>
    <mergeCell ref="C961:C962"/>
    <mergeCell ref="D961:D962"/>
    <mergeCell ref="E961:G961"/>
    <mergeCell ref="A947:A949"/>
    <mergeCell ref="B947:B949"/>
    <mergeCell ref="C947:C949"/>
    <mergeCell ref="D947:D949"/>
    <mergeCell ref="E882:G882"/>
    <mergeCell ref="E933:G933"/>
    <mergeCell ref="A853:A863"/>
    <mergeCell ref="B853:B863"/>
    <mergeCell ref="A864:D864"/>
    <mergeCell ref="A872:A873"/>
    <mergeCell ref="B872:B873"/>
    <mergeCell ref="C872:C873"/>
    <mergeCell ref="D872:D873"/>
    <mergeCell ref="E872:G872"/>
    <mergeCell ref="B921:B926"/>
    <mergeCell ref="A884:A892"/>
    <mergeCell ref="B884:B892"/>
    <mergeCell ref="A893:D893"/>
    <mergeCell ref="A898:A899"/>
    <mergeCell ref="B898:B899"/>
    <mergeCell ref="C898:C899"/>
    <mergeCell ref="D898:D899"/>
    <mergeCell ref="A874:A878"/>
    <mergeCell ref="B874:B878"/>
    <mergeCell ref="A879:D879"/>
    <mergeCell ref="A882:A883"/>
    <mergeCell ref="B882:B883"/>
    <mergeCell ref="C882:C883"/>
    <mergeCell ref="E835:G835"/>
    <mergeCell ref="A837:A845"/>
    <mergeCell ref="B837:B845"/>
    <mergeCell ref="A846:D846"/>
    <mergeCell ref="A851:A852"/>
    <mergeCell ref="B851:B852"/>
    <mergeCell ref="C851:C852"/>
    <mergeCell ref="D851:D852"/>
    <mergeCell ref="E851:G851"/>
    <mergeCell ref="A822:A828"/>
    <mergeCell ref="B822:B828"/>
    <mergeCell ref="A829:D829"/>
    <mergeCell ref="A835:A836"/>
    <mergeCell ref="B835:B836"/>
    <mergeCell ref="C835:C836"/>
    <mergeCell ref="D835:D836"/>
    <mergeCell ref="A790:A798"/>
    <mergeCell ref="B790:B798"/>
    <mergeCell ref="A799:D799"/>
    <mergeCell ref="A806:A814"/>
    <mergeCell ref="B806:B814"/>
    <mergeCell ref="A815:D815"/>
    <mergeCell ref="A764:A765"/>
    <mergeCell ref="B764:B765"/>
    <mergeCell ref="A766:D766"/>
    <mergeCell ref="A772:A780"/>
    <mergeCell ref="B772:B780"/>
    <mergeCell ref="A781:D781"/>
    <mergeCell ref="E752:G752"/>
    <mergeCell ref="H752:I752"/>
    <mergeCell ref="J752:K752"/>
    <mergeCell ref="E753:K753"/>
    <mergeCell ref="A755:A761"/>
    <mergeCell ref="B755:B761"/>
    <mergeCell ref="A742:A743"/>
    <mergeCell ref="B742:B743"/>
    <mergeCell ref="A744:A745"/>
    <mergeCell ref="B744:B745"/>
    <mergeCell ref="A746:D746"/>
    <mergeCell ref="A752:A754"/>
    <mergeCell ref="B752:B754"/>
    <mergeCell ref="C752:C754"/>
    <mergeCell ref="D752:D754"/>
    <mergeCell ref="H733:I733"/>
    <mergeCell ref="J733:K733"/>
    <mergeCell ref="E734:K734"/>
    <mergeCell ref="A736:A739"/>
    <mergeCell ref="B736:B739"/>
    <mergeCell ref="A740:A741"/>
    <mergeCell ref="B740:B741"/>
    <mergeCell ref="E713:G713"/>
    <mergeCell ref="A715:A721"/>
    <mergeCell ref="B715:B721"/>
    <mergeCell ref="A723:D723"/>
    <mergeCell ref="A733:A735"/>
    <mergeCell ref="B733:B735"/>
    <mergeCell ref="C733:C735"/>
    <mergeCell ref="D733:D735"/>
    <mergeCell ref="E733:G733"/>
    <mergeCell ref="A696:A704"/>
    <mergeCell ref="B696:B704"/>
    <mergeCell ref="A705:D705"/>
    <mergeCell ref="A713:A714"/>
    <mergeCell ref="B713:B714"/>
    <mergeCell ref="C713:C714"/>
    <mergeCell ref="D713:D714"/>
    <mergeCell ref="A689:D689"/>
    <mergeCell ref="A694:A695"/>
    <mergeCell ref="B694:B695"/>
    <mergeCell ref="C694:C695"/>
    <mergeCell ref="D694:D695"/>
    <mergeCell ref="E694:G694"/>
    <mergeCell ref="A681:D681"/>
    <mergeCell ref="A686:A687"/>
    <mergeCell ref="B686:B687"/>
    <mergeCell ref="C686:C687"/>
    <mergeCell ref="D686:D687"/>
    <mergeCell ref="E686:F686"/>
    <mergeCell ref="A658:D658"/>
    <mergeCell ref="A662:A671"/>
    <mergeCell ref="B662:B671"/>
    <mergeCell ref="A672:D672"/>
    <mergeCell ref="A678:A680"/>
    <mergeCell ref="B678:B680"/>
    <mergeCell ref="E629:F629"/>
    <mergeCell ref="E630:F630"/>
    <mergeCell ref="A632:A642"/>
    <mergeCell ref="B632:B642"/>
    <mergeCell ref="A643:D643"/>
    <mergeCell ref="A647:A657"/>
    <mergeCell ref="B647:B657"/>
    <mergeCell ref="A614:A625"/>
    <mergeCell ref="B614:B625"/>
    <mergeCell ref="A626:D626"/>
    <mergeCell ref="A629:A631"/>
    <mergeCell ref="B629:B631"/>
    <mergeCell ref="C629:C631"/>
    <mergeCell ref="D629:D631"/>
    <mergeCell ref="A609:D609"/>
    <mergeCell ref="A612:A613"/>
    <mergeCell ref="B612:B613"/>
    <mergeCell ref="C612:C613"/>
    <mergeCell ref="D612:D613"/>
    <mergeCell ref="E612:G612"/>
    <mergeCell ref="A595:A596"/>
    <mergeCell ref="B595:B596"/>
    <mergeCell ref="C595:C596"/>
    <mergeCell ref="D595:D596"/>
    <mergeCell ref="E595:H595"/>
    <mergeCell ref="A597:A608"/>
    <mergeCell ref="B597:B608"/>
    <mergeCell ref="A568:A573"/>
    <mergeCell ref="B568:B573"/>
    <mergeCell ref="A574:D574"/>
    <mergeCell ref="A578:A586"/>
    <mergeCell ref="B578:B586"/>
    <mergeCell ref="A587:D587"/>
    <mergeCell ref="A548:D548"/>
    <mergeCell ref="A552:A560"/>
    <mergeCell ref="B552:B560"/>
    <mergeCell ref="A561:D561"/>
    <mergeCell ref="A565:A567"/>
    <mergeCell ref="B565:B567"/>
    <mergeCell ref="A532:A533"/>
    <mergeCell ref="B532:B533"/>
    <mergeCell ref="C532:C533"/>
    <mergeCell ref="D532:D533"/>
    <mergeCell ref="E532:G532"/>
    <mergeCell ref="A534:A547"/>
    <mergeCell ref="B534:B547"/>
    <mergeCell ref="A506:D506"/>
    <mergeCell ref="A510:A516"/>
    <mergeCell ref="B510:B516"/>
    <mergeCell ref="A517:D517"/>
    <mergeCell ref="A521:A525"/>
    <mergeCell ref="A526:D526"/>
    <mergeCell ref="A474:A487"/>
    <mergeCell ref="B474:B487"/>
    <mergeCell ref="A488:D488"/>
    <mergeCell ref="A500:A502"/>
    <mergeCell ref="B500:B502"/>
    <mergeCell ref="A503:A505"/>
    <mergeCell ref="B503:B505"/>
    <mergeCell ref="A467:D467"/>
    <mergeCell ref="A472:A473"/>
    <mergeCell ref="B472:B473"/>
    <mergeCell ref="C472:C473"/>
    <mergeCell ref="D472:D473"/>
    <mergeCell ref="E472:G472"/>
    <mergeCell ref="E441:H441"/>
    <mergeCell ref="E443:H443"/>
    <mergeCell ref="A445:A457"/>
    <mergeCell ref="B445:B457"/>
    <mergeCell ref="A458:D458"/>
    <mergeCell ref="A462:A466"/>
    <mergeCell ref="B462:B466"/>
    <mergeCell ref="A425:A437"/>
    <mergeCell ref="B425:B437"/>
    <mergeCell ref="A438:D438"/>
    <mergeCell ref="A441:A444"/>
    <mergeCell ref="B441:B444"/>
    <mergeCell ref="C441:C444"/>
    <mergeCell ref="D441:D444"/>
    <mergeCell ref="A405:A417"/>
    <mergeCell ref="B405:B417"/>
    <mergeCell ref="A418:D418"/>
    <mergeCell ref="A421:A424"/>
    <mergeCell ref="B421:B424"/>
    <mergeCell ref="C421:C424"/>
    <mergeCell ref="D421:D424"/>
    <mergeCell ref="E421:H421"/>
    <mergeCell ref="E423:H423"/>
    <mergeCell ref="A374:A394"/>
    <mergeCell ref="B374:B394"/>
    <mergeCell ref="A395:D395"/>
    <mergeCell ref="A401:A404"/>
    <mergeCell ref="B401:B404"/>
    <mergeCell ref="C401:C404"/>
    <mergeCell ref="D401:D404"/>
    <mergeCell ref="E401:H401"/>
    <mergeCell ref="E403:H403"/>
    <mergeCell ref="A347:A367"/>
    <mergeCell ref="B347:B367"/>
    <mergeCell ref="A368:D368"/>
    <mergeCell ref="A371:A373"/>
    <mergeCell ref="B371:B373"/>
    <mergeCell ref="C371:C373"/>
    <mergeCell ref="D371:D373"/>
    <mergeCell ref="E320:G320"/>
    <mergeCell ref="A322:A340"/>
    <mergeCell ref="B322:B340"/>
    <mergeCell ref="A341:D341"/>
    <mergeCell ref="A344:A346"/>
    <mergeCell ref="B344:B346"/>
    <mergeCell ref="C344:C346"/>
    <mergeCell ref="D344:D346"/>
    <mergeCell ref="E344:G344"/>
    <mergeCell ref="E345:G345"/>
    <mergeCell ref="E371:G371"/>
    <mergeCell ref="E372:G372"/>
    <mergeCell ref="A305:A312"/>
    <mergeCell ref="B305:B312"/>
    <mergeCell ref="A313:D313"/>
    <mergeCell ref="A320:A321"/>
    <mergeCell ref="B320:B321"/>
    <mergeCell ref="C320:C321"/>
    <mergeCell ref="D320:D321"/>
    <mergeCell ref="A300:D300"/>
    <mergeCell ref="A303:A304"/>
    <mergeCell ref="B303:B304"/>
    <mergeCell ref="C303:C304"/>
    <mergeCell ref="D303:D304"/>
    <mergeCell ref="E303:G303"/>
    <mergeCell ref="A290:A291"/>
    <mergeCell ref="B290:B291"/>
    <mergeCell ref="C290:C291"/>
    <mergeCell ref="D290:D291"/>
    <mergeCell ref="E290:G290"/>
    <mergeCell ref="A292:A299"/>
    <mergeCell ref="B292:B299"/>
    <mergeCell ref="A256:A263"/>
    <mergeCell ref="B256:B263"/>
    <mergeCell ref="A264:D264"/>
    <mergeCell ref="A271:A285"/>
    <mergeCell ref="B271:B285"/>
    <mergeCell ref="A286:D286"/>
    <mergeCell ref="A219:A226"/>
    <mergeCell ref="B219:B226"/>
    <mergeCell ref="A227:D227"/>
    <mergeCell ref="A234:A249"/>
    <mergeCell ref="B234:B249"/>
    <mergeCell ref="A250:D250"/>
    <mergeCell ref="A214:D214"/>
    <mergeCell ref="A217:A218"/>
    <mergeCell ref="B217:B218"/>
    <mergeCell ref="C217:C218"/>
    <mergeCell ref="D217:D218"/>
    <mergeCell ref="E217:F217"/>
    <mergeCell ref="A204:A205"/>
    <mergeCell ref="B204:B205"/>
    <mergeCell ref="C204:C205"/>
    <mergeCell ref="D204:D205"/>
    <mergeCell ref="E204:G204"/>
    <mergeCell ref="A206:A213"/>
    <mergeCell ref="B206:B213"/>
    <mergeCell ref="E191:F191"/>
    <mergeCell ref="A193:A195"/>
    <mergeCell ref="B193:B195"/>
    <mergeCell ref="A196:A200"/>
    <mergeCell ref="B196:B200"/>
    <mergeCell ref="A201:D201"/>
    <mergeCell ref="E177:G177"/>
    <mergeCell ref="A179:A186"/>
    <mergeCell ref="B179:B186"/>
    <mergeCell ref="A187:D187"/>
    <mergeCell ref="A190:A192"/>
    <mergeCell ref="B190:B192"/>
    <mergeCell ref="C190:C192"/>
    <mergeCell ref="D190:D192"/>
    <mergeCell ref="E190:F190"/>
    <mergeCell ref="G190:G192"/>
    <mergeCell ref="A160:A169"/>
    <mergeCell ref="B160:B169"/>
    <mergeCell ref="A170:D170"/>
    <mergeCell ref="A177:A178"/>
    <mergeCell ref="B177:B178"/>
    <mergeCell ref="C177:C178"/>
    <mergeCell ref="D177:D178"/>
    <mergeCell ref="A135:A141"/>
    <mergeCell ref="B135:B141"/>
    <mergeCell ref="A142:D142"/>
    <mergeCell ref="A146:A152"/>
    <mergeCell ref="B146:B152"/>
    <mergeCell ref="A153:D153"/>
    <mergeCell ref="A129:A130"/>
    <mergeCell ref="B129:B130"/>
    <mergeCell ref="A131:D131"/>
    <mergeCell ref="F102:G102"/>
    <mergeCell ref="A111:D111"/>
    <mergeCell ref="A115:A120"/>
    <mergeCell ref="B115:B120"/>
    <mergeCell ref="A121:D121"/>
    <mergeCell ref="A124:A125"/>
    <mergeCell ref="B124:B125"/>
    <mergeCell ref="C124:C125"/>
    <mergeCell ref="D124:D125"/>
    <mergeCell ref="E124:E125"/>
    <mergeCell ref="A98:D98"/>
    <mergeCell ref="A102:A103"/>
    <mergeCell ref="B102:B103"/>
    <mergeCell ref="C102:C103"/>
    <mergeCell ref="D102:D103"/>
    <mergeCell ref="E102:E103"/>
    <mergeCell ref="F124:G124"/>
    <mergeCell ref="A126:A128"/>
    <mergeCell ref="B126:B128"/>
  </mergeCells>
  <hyperlinks>
    <hyperlink ref="A4" location="AG.11000__ĐỔ_BÊ_TÔNG_ĐÚC_SẴN_BẰNG_THỦ_CÔNG__VỮA_BÊ_TÔNG_SẢN_XUẤT_BẰNG_MÁY_TRỘN" display="AG.11000  ĐỔ BÊ TÔNG ĐÚC SẴN BẰNG THỦ CÔNG (VỮA BÊ TÔNG SẢN XUẤT BẰNG MÁY TRỘN)"/>
    <hyperlink ref="B5" location="AG.11100__BÊ_TÔNG_CỌC__CỘT__CỌC_CỪ" display="AG.11100  BÊ TÔNG CỌC, CỘT, CỌC CỪ"/>
    <hyperlink ref="B6" location="AG.11200__BÊ_TÔNG_XÀ_DẦM" display="AG.11200  BÊ TÔNG XÀ DẦM"/>
    <hyperlink ref="B7" location="AG.11300__BÊ_TÔNG_PA_NEN" display="AG.11300  BÊ TÔNG PA NEN"/>
    <hyperlink ref="B8" location="AG.11400__BÊ_TÔNG_TẤM_ĐAN__MÁI_HẮT__LANH_TÔ__LÁ_CHỚP__NAN_HOA__CỬA_SỔ_TRỜI__CON_SƠN__HÀNG_RÀO__LAN_CAN" display="AG.11400  BÊ TÔNG TẤM ĐAN, MÁI HẮT, LANH TÔ, LÁ CHỚP, NAN HOA, CỬA SỔ TRỜI, CON SƠN, HÀNG RÀO, LAN CAN"/>
    <hyperlink ref="B9" location="AG.11500_AG11600_BÊ_TÔNG_ỐNG_CỐNG__ỐNG_BUY" display="AG.11500-AG11600 BÊ TÔNG ỐNG CỐNG, ỐNG BUY"/>
    <hyperlink ref="B10" location="AG.11800__BÊ_TÔNG_BẢN_MẶT_CẦU__BẢN_NGĂN_BA_LÁT__BÊ_TÔNG_KẾT_CẤU_CẦU_KHÁC" display="AG.11800  BÊ TÔNG BẢN MẶT CẦU, BẢN NGĂN BA LÁT, BÊ TÔNG KẾT CẤU CẦU KHÁC"/>
    <hyperlink ref="B11" location="AG.11900_BÊ_TÔNG_CỤC_LẤP_SÔNG__KHỐI_CHẮN_SÓNG_CÁC_LOẠI__THÙNG_CHÌM" display="AG.11900 BÊ TÔNG CỤC LẤP SÔNG, KHỐI CHẮN SÓNG CÁC LOẠI, THÙNG CHÌM"/>
    <hyperlink ref="A12" location="AG.12000__ĐỔ_BÊ_TÔNG_ĐÚC_SẴN_BẰNG_MÁY__VỮA_BÊ_TÔNG_TRỘN_TẠI_TRẠM_TRỘN_HIỆN_TRƯỜNG_HOẶC_VỮA_BÊ_TÔNG_THƯƠNG_PHẨM" display="AG.12000  ĐỔ BÊ TÔNG ĐÚC SẴN BẰNG MÁY (VỮA BÊ TÔNG TRỘN TẠI TRẠM TRỘN HIỆN TRƯỜNG HOẶC VỮA BÊ TÔNG THƯƠNG PHẨM)"/>
    <hyperlink ref="B13" location="AG.12200__BÊ_TÔNG_DẦM_CẦU_ĐỔ_BẰNG_XE_BƠM_BÊ_TÔNG__CẨU_CHUYỂN_DẦM_VỀ_BÃI_TRỮ" display="AG.12200  BÊ TÔNG DẦM CẦU ĐỔ BẰNG XE BƠM BÊ TÔNG, CẨU CHUYỂN DẦM VỀ BÃI TRỮ"/>
    <hyperlink ref="A14" location="AG.13000__CÔNG_TÁC_GIA_CÔNG__LẮP_ĐẶT_CỐT_THÉP_BÊ_TÔNG_ĐÚC_SẴN" display="AG.13000  CÔNG TÁC GIA CÔNG, LẮP ĐẶT CỐT THÉP BÊ TÔNG ĐÚC SẴN"/>
    <hyperlink ref="B15" location="AG.13100__CỐT_THÉP_CỘT__CỌC__CỪ__XÀ_DẦM__GIẰNG" display="AG.13100  CỐT THÉP CỘT, CỌC, CỪ, XÀ DẦM, GIẰNG"/>
    <hyperlink ref="B16" location="AG.13200__CỐT_THÉP_PA_NEN__TẤM_ĐAN__HÀNG_RÀO__CỬA_SỔ__LÁ_CHỚP__NAN_HOA__CON_SƠN" display="AG.13200  CỐT THÉP PA NEN, TẤM ĐAN, HÀNG RÀO, CỬA SỔ, LÁ CHỚP, NAN HOA, CON SƠN"/>
    <hyperlink ref="B17" location="AG.13300__CỐT_THÉP_ỐNG_CỐNG__ỐNG_BUY" display="AG.13300  CỐT THÉP ỐNG CỐNG, ỐNG BUY"/>
    <hyperlink ref="B18" location="AG.13400__CỐT_THÉP_DẦM_CẦU" display="AG.13400  CỐT THÉP DẦM CẦU"/>
    <hyperlink ref="C19" location="AG.13510__CÁP_THÉP_DỰ_ỨNG_LỰC_DẦM_CẦU" display="AG.13510  CÁP THÉP DỰ ỨNG LỰC DẦM CẦU"/>
    <hyperlink ref="C20" location="AG.13530__LẮP_ĐẶT_NEO_CÁP_DỰ_ỨNG_LỰC" display="AG.13530  LẮP ĐẶT NEO CÁP DỰ ỨNG LỰC"/>
    <hyperlink ref="C21" location="AG.13550__CÁP_THÉP_DỰ_ỨNG_LỰC_CỌC_BÊ_TÔNG_50x50CM__KÉO_TRƯỚC" display="AG.13550  CÁP THÉP DỰ ỨNG LỰC CỌC BÊ TÔNG 50x50CM (KÉO TRƯỚC)"/>
    <hyperlink ref="B22" location="AG.13600__CỐT_THÉP_THÙNG_CHÌM" display="AG.13600  CỐT THÉP THÙNG CHÌM"/>
    <hyperlink ref="B23" location="AG.13700__CỐT_THÉP_KHỐI_CHẮN_SÓNG_CÁC_LOẠI" display="AG.13700  CỐT THÉP KHỐI CHẮN SÓNG CÁC LOẠI"/>
    <hyperlink ref="A24" location="AG.20000__LẮP_DỰNG_TẤM_TƯỜNG__TẤM_SÀN__MÁI_3D_SG" display="AG.20000  LẮP DỰNG TẤM TƯỜNG, TẤM SÀN, MÁI 3D-SG"/>
    <hyperlink ref="B25" location="AG.21100__LẮP_DỰNG_TẤM_TƯỜNG" display="AG.21100__LẮP_DỰNG_TẤM_TƯỜNG"/>
    <hyperlink ref="B26" location="AG.21200__LẮP_DỰNG_TẤM_SÀN" display="AG.21200  LẮP DỰNG TẤM SÀN"/>
    <hyperlink ref="B27" location="AG.21300__LẮP_DỰNG_TẤM_MÁI_NGHIÊNG__CẦU_THANG" display="AG.21300  LẮP DỰNG TẤM MÁI NGHIÊNG, CẦU THANG"/>
    <hyperlink ref="A28" location="AG.22000__LẮP_DỰNG_TẤM_TƯỜNG__TẤM_SÀN__MÁI__CẦU_THANG_V_3D" display="AG.22000  LẮP DỰNG TẤM TƯỜNG, TẤM SÀN, MÁI, CẦU THANG V-3D"/>
    <hyperlink ref="B29" location="AG.22200__LẮP_DỰNG_TẤM_SÀN" display="AG.22200  LẮP DỰNG TẤM SÀN"/>
    <hyperlink ref="B30" location="AG.22300__LẮP_DỰNG_TẤM_MÁI__CẦU_THANG" display="AG.22300  LẮP DỰNG TẤM MÁI, CẦU THANG"/>
    <hyperlink ref="B31" location="AG.22400__LẮP_DỰNG_LƯỚI_THÉP_V_3D_TĂNG_CƯỜNG_GÓC_TƯỜNG__SÀN__Ô_CỬA__Ô_TRỐNG__CẠNH_TẤM__CẦU_THANG" display="AG.22400  LẮP DỰNG LƯỚI THÉP V-3D TĂNG CƯỜNG GÓC TƯỜNG, SÀN, Ô CỬA, Ô TRỐNG, CẠNH TẤM, CẦU THANG"/>
    <hyperlink ref="B32" location="AG.22510__LẮP_DỰNG_TẤM_SÀN_C_DECK" display="AG.22510  LẮP DỰNG TẤM SÀN C-DECK"/>
    <hyperlink ref="A33" location="AG.30000__CÔNG_TÁC_GIA_CÔNG__LẮP_DỰNG__THÁO_DỠ_VÁN_KHUÔN" display="AG.30000  CÔNG TÁC GIA CÔNG, LẮP DỰNG, THÁO DỠ VÁN KHUÔN"/>
    <hyperlink ref="A34" location="AG.31000__VÁN_KHUÔN_GỖ" display="AG.31000  VÁN KHUÔN GỖ"/>
    <hyperlink ref="B35" location="AG.31100__VÁN_KHUÔN_PA_NEN__CỌC__CỘT" display="AG.31100  VÁN KHUÔN PA NEN, CỌC, CỘT"/>
    <hyperlink ref="B36" location="AG.31200__VÁN_KHUÔN_XÀ__DẦM" display="AG.31200  VÁN KHUÔN XÀ, DẦM"/>
    <hyperlink ref="B37" location="AG.31300__VÁN_KHUÔN_NẮP_ĐAN__TẤM_CHỚP" display="AG.31300  VÁN KHUÔN NẮP ĐAN, TẤM CHỚP"/>
    <hyperlink ref="A38" location="AG.32000__VÁN_KHUÔN_THÉP" display="AG.32000  VÁN KHUÔN THÉP"/>
    <hyperlink ref="B39" location="AG.32100__VÁN_KHUÔN_DẦM_CẦU" display="AG.32100  VÁN KHUÔN DẦM CẦU"/>
    <hyperlink ref="B40" location="AG.32200__VÁN_KHUÔN_CÁC_LOẠI_CẤU_KIỆN_KHÁC" display="AG.32200  VÁN KHUÔN CÁC LOẠI CẤU KIỆN KHÁC"/>
    <hyperlink ref="B41" location="AG.32300__VÁN_KHUÔN_PA_NEN__CỌC__CỘT" display="AG.32300  VÁN KHUÔN PA NEN, CỌC, CỘT"/>
    <hyperlink ref="B42" location="AG.32500__VÁN_KHUÔN_NẮP_ĐAN__TẤM_CHỚP" display="AG.32500  VÁN KHUÔN NẮP ĐAN, TẤM CHỚP"/>
    <hyperlink ref="A43" location="AG.40000__LẮP_DỰNG_CẤU_KIỆN_BÊ_TÔNG_ĐÚC_SẴN" display="AG.40000  LẮP DỰNG CẤU KIỆN BÊ TÔNG ĐÚC SẴN"/>
    <hyperlink ref="A44" location="AG.41000__LẮP_CÁC_LOẠI_CẤU_KIỆN_BÊ_TÔNG_ĐÚC_SẴN_BẰNG_MÁY" display="AG.41000  LẮP CÁC LOẠI CẤU KIỆN BÊ TÔNG ĐÚC SẴN BẰNG MÁY"/>
    <hyperlink ref="B45" location="AG.41100__LẮP_CỘT" display="AG.41100  LẮP CỘT"/>
    <hyperlink ref="B46" location="AG.41200__LẮP_XÀ_DẦM__GIẰNG" display="AG.41200  LẮP XÀ DẦM, GIẰNG"/>
    <hyperlink ref="B47" location="AG.41300__LẮP_DẦM_CẦU_TRỤC" display="AG.41300  LẮP DẦM CẦU TRỤC"/>
    <hyperlink ref="B48" location="AG.41400__LẮP_GIÁ_ĐỠ_MÁI_CHỒNG_DIÊM" display="AG.41400  LẮP GIÁ ĐỠ MÁI CHỒNG DIÊM"/>
    <hyperlink ref="B49" location="AG.41500__LẮP_PA_NEN__TẤM_MÁI__MÁNG_NƯỚC___MÁI_HẮT" display="AG.41500  LẮP PA NEN, TẤM MÁI, MÁNG NƯỚC , MÁI HẮT"/>
    <hyperlink ref="B50" location="AG.41610__LẮP_ĐẶT_CẤU_KIỆN_BÊ_TÔNG_ĐÚC_SẴN_TRỌNG_LƯỢNG___50KG_BẰNG_CẦN_CẨU" display="AG.41610  LẮP ĐẶT CẤU KIỆN BÊ TÔNG ĐÚC SẴN TRỌNG LƯỢNG &gt; 50KG BẰNG CẦN CẨU"/>
    <hyperlink ref="B52" location="AG.42100__LẮP_ĐẶT_CÁC_LOẠI_CẤU_KIỆN_BÊ_TÔNG_ĐÚC_SẴN_BẰNG_THỦ_CÔNG" display="AG.42100  LẮP ĐẶT CÁC LOẠI CẤU KIỆN BÊ TÔNG ĐÚC SẴN BẰNG THỦ CÔNG"/>
    <hyperlink ref="B53" location="AG.52100__LAO_LẮP_DẦM_CẦU_BẰNG_CẨU_LAO_DẦM_BÊ_TÔNG_CÁC_LOẠI" display="AG.52100  LAO LẮP DẦM CẦU BẰNG CẨU LAO DẦM BÊ TÔNG CÁC LOẠI"/>
    <hyperlink ref="B54" location="AG.52200__DI_CHUYỂN_DẦM_CẦU_BÊ_TÔNG_CÁC_LOẠI" display="AG.52200  DI CHUYỂN DẦM CẦU BÊ TÔNG CÁC LOẠI"/>
    <hyperlink ref="B55" location="AG.52300__LẮP_CẤU_KIỆN_BÊ_TÔNG_ĐÚC_SẴN_CẦU_CẢNG" display="AG.52300  LẮP CẤU KIỆN BÊ TÔNG ĐÚC SẴN CẦU CẢNG"/>
    <hyperlink ref="B56" location="AG.52400__LẮP_DỰNG_CẤU_KIỆN_BÊ_TÔNG_ĐÚC_SẴN_CẦU_CẢNG_TRÊN_ĐẢO" display="AG.52400  LẮP DỰNG CẤU KIỆN BÊ TÔNG ĐÚC SẴN CẦU CẢNG TRÊN ĐẢO"/>
    <hyperlink ref="B57" location="AG.52400__LẮP_DỰNG_CẤU_KIỆN_BÊ_TÔNG_ĐÚC_SẴN_CẦU_CẢNG_TRÊN_ĐẢO" display="AG.52500  LẮP DỰNG DẦM BẢN CẦU (18M&lt;L&lt;24M) BẰNG CẦN CẨU"/>
    <hyperlink ref="B58" location="AG.52600__LẮP_DỰNG_DẦM_I_CẦU__24M_L_33M__CẦU_BẰNG_CẦN_CẨU" display="AG.52600  LẮP DỰNG DẦM I CẦU (24M&lt;L&lt;33M) CẦU BẰNG CẦN CẨU"/>
    <hyperlink ref="B59" location="AG.52710__LẮP_DỰNG_DẦM_CẦU_SUPER_T_BẰNG_BẰNG_CẦN_CẨU" display="AG.52710  LẮP DỰNG DẦM CẦU SUPER-T BẰNG BẰNG CẦN CẨU"/>
    <hyperlink ref="B60" location="AG.52810__LẮP_DỰNG_DẦM_CẦU_SUPER_T_BẰNG_THIẾT_BỊ_NÂNG_HẠ_DẦM" display="AG.52810  LẮP DỰNG DẦM CẦU SUPER-T BẰNG THIẾT BỊ NÂNG HẠ DẦM"/>
    <hyperlink ref="B61" location="AG.53300__NÂNG_HẠ_DẦM_CẦU_BẰNG_CẦN_CẨU" display="AG.53300  NÂNG HẠ DẦM CẦU BẰNG CẦN CẨU"/>
    <hyperlink ref="B62" location="AG.53400__VẬN_CHUYỂN_DẦM_CẦU_BẰNG_XE_CHUYÊN_DỤNG" display="AG.53400  VẬN CHUYỂN DẦM CẦU BẰNG XE CHUYÊN DỤNG"/>
    <hyperlink ref="A63" location="AG.61000__LẮP_KHỐI_CHẮN_SÓNG_CÁC_LOẠI_VÀO_VỊ_TRÍ" display="AG.61000  LẮP KHỐI CHẮN SÓNG CÁC LOẠI VÀO VỊ TRÍ"/>
    <hyperlink ref="B64" location="AG.61100__LẮP_KHỐI_CHẮN_SÓNG_CÁC_LOẠI_ĐẶT_TRÊN_BỜ_VÀO_VỊ_TRÍ_BẰNG_CẦN_CẨU" display="AG.61100  LẮP KHỐI CHẮN SÓNG CÁC LOẠI ĐẶT TRÊN BỜ VÀO VỊ TRÍ BẰNG CẦN CẨU"/>
    <hyperlink ref="B65" location="AG.61200__LẮP_KHỐI_CHẮN_SÓNG_CÁC_LOẠI_ĐẶT_TRÊN_PHƯƠNG_TIỆN_NỔI_VÀO_VỊ_TRÍ_BẰNG_CẦN_CẨU" display="AG.61200  LẮP KHỐI CHẮN SÓNG CÁC LOẠI ĐẶT TRÊN PHƯƠNG TIỆN NỔI VÀO VỊ TRÍ BẰNG CẦN CẨU"/>
    <hyperlink ref="B67" location="AG.62100__LẮP_ĐẶT_THÙNG_CHÌM_VÀO_VỊ_TRÍ" display="AG.62100  LẮP ĐẶT THÙNG CHÌM VÀO VỊ TRÍ"/>
    <hyperlink ref="B68" location="AG.62200__VẬN_CHUYỂN_VÀ_LẮP_RÙA_VÀO_VỊ_TRÍ" display="AG.62200  VẬN CHUYỂN VÀ LẮP RÙA VÀO VỊ TRÍ"/>
    <hyperlink ref="A69" location="AG.64000__BỐC_XẾP__VẬN_CHUYỂN_KHỐI_CHẮN_SÓNG_CÁC_LOẠI" display="AG.64000  BỐC XẾP, VẬN CHUYỂN KHỐI CHẮN SÓNG CÁC LOẠI"/>
    <hyperlink ref="B70" location="AG.64100__BỐC_XẾP__VẬN_CHUYỂN_KHỐI_CHẮN_SÓNG_CÁC_LOẠI__CỰ_LY_≤_500m" display="AG.64100  BỐC XẾP, VẬN CHUYỂN KHỐI CHẮN SÓNG CÁC LOẠI, CỰ LY ≤ 500m"/>
    <hyperlink ref="B71" location="AG.64200__BỐC_XẾP__VẬN_CHUYỂN_KHỐI_CHẮN_SÓNG_CÁC_LOẠI__CỰ_LY_≤_1000m" display="AG.64200  BỐC XẾP, VẬN CHUYỂN KHỐI CHẮN SÓNG CÁC LOẠI, CỰ LY ≤ 1000m"/>
    <hyperlink ref="B72" location="AG.64500__VẬN_CHUYỂN_TIẾP_1000M_KHỐI_CHẮN_SÓNG_CÁC_LOẠI" display="AG.64500  VẬN CHUYỂN TIẾP 1000M KHỐI CHẮN SÓNG CÁC LOẠI"/>
  </hyperlinks>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1144</vt:i4>
      </vt:variant>
    </vt:vector>
  </HeadingPairs>
  <TitlesOfParts>
    <vt:vector size="1159" baseType="lpstr">
      <vt:lpstr>NOI DUNG-MUC LUC</vt:lpstr>
      <vt:lpstr>TT10-BPL</vt:lpstr>
      <vt:lpstr>TT10-1AA</vt:lpstr>
      <vt:lpstr>TT10-2AB</vt:lpstr>
      <vt:lpstr>TT10-3AC</vt:lpstr>
      <vt:lpstr>TT10-4AD</vt:lpstr>
      <vt:lpstr>TT10-5AE</vt:lpstr>
      <vt:lpstr>TT10-6AF</vt:lpstr>
      <vt:lpstr>TT10-7AG</vt:lpstr>
      <vt:lpstr>TT10-8AH</vt:lpstr>
      <vt:lpstr>TT10-9AI</vt:lpstr>
      <vt:lpstr>TT10-10AK</vt:lpstr>
      <vt:lpstr>TT10-11AL</vt:lpstr>
      <vt:lpstr>TT10-12AM</vt:lpstr>
      <vt:lpstr>TT10-13AN</vt:lpstr>
      <vt:lpstr>_1._BÊTÔNG_THÔNG_THƯỜNG</vt:lpstr>
      <vt:lpstr>_1._Bốc_xếp</vt:lpstr>
      <vt:lpstr>_1._CẤP_PHỐI_VẬT_LIỆU_ĐÁ_DĂM_ĐEN</vt:lpstr>
      <vt:lpstr>_1._Xi_măng_PCB30</vt:lpstr>
      <vt:lpstr>_1.1._Cấp_phối_vữa_bê_tông_sử_dụng_xi_măng_PCB_30</vt:lpstr>
      <vt:lpstr>_1.1._Định_mức_cấp_phối_vật_liệu_cho_1m3_vữa_tam_hợp_cát_vàng__cát_mịn</vt:lpstr>
      <vt:lpstr>_1.1.1._Độ_sụt_0_5_÷_1_cm</vt:lpstr>
      <vt:lpstr>_1.1.2._Độ_sụt_2_÷_4_cm</vt:lpstr>
      <vt:lpstr>_1.1.3._Độ_sụt_6_÷_8_cm</vt:lpstr>
      <vt:lpstr>_1.1.4._Độ_sụt_10_÷_12_cm</vt:lpstr>
      <vt:lpstr>_1.1.5._Độ_sụt_14_÷_17_cm</vt:lpstr>
      <vt:lpstr>_1.1.6._Độ_sụt_18_÷_22_cm</vt:lpstr>
      <vt:lpstr>_1.2.__Định_mức_cấp_phối_vật_liệu_cho_1m3_vữa_xi_măng_cát_vàng__cát_mịn</vt:lpstr>
      <vt:lpstr>_1.2._Cấp_phối_vữa_bê_tông_sử_dụng_xi_măng_PC40_và_PCB40</vt:lpstr>
      <vt:lpstr>_1.2.1._Độ_sụt_0_5_÷_1_cm</vt:lpstr>
      <vt:lpstr>_1.2.2._Độ_sụt_2_÷_4_cm</vt:lpstr>
      <vt:lpstr>_1.2.3._Độ_sụt_6_÷_8_cm</vt:lpstr>
      <vt:lpstr>_1.2.4._Độ_sụt_10_÷_12_cm</vt:lpstr>
      <vt:lpstr>_1.2.5._Độ_sụt_14_÷_17_cm</vt:lpstr>
      <vt:lpstr>_1.2.6._Độ_sụt_18_÷_22_cm</vt:lpstr>
      <vt:lpstr>_1.3._Cấp_phối_vữa_bê_tông_sử_dụng_xi_măng_PCB_40_và_xỉ_hạt_lò_cao_nghiền_mịn_S95</vt:lpstr>
      <vt:lpstr>_1.3.1._Độ_sụt_12_±_2_cm__đá_d_max___20mm</vt:lpstr>
      <vt:lpstr>_1.3.2._Độ_sụt_14_±_2_cm__đá_d_max___20mm</vt:lpstr>
      <vt:lpstr>_1.3.3._Độ_sụt_16_±_2_cm__đá_d_max___20mm</vt:lpstr>
      <vt:lpstr>_1.3.4._Độ_sụt_19_±_1_cm__đá_d_max___20mm</vt:lpstr>
      <vt:lpstr>_1.3.5._Độ_xòe_60___70_cm__đá_d_max___10mm</vt:lpstr>
      <vt:lpstr>_2._BÊ_TÔNG_ĐẶC_BIỆT</vt:lpstr>
      <vt:lpstr>_2._CẤP_PHỐI_VẬT_LIỆU_BÊ_TÔNG_NHỰA</vt:lpstr>
      <vt:lpstr>_2._Vận_chuyển</vt:lpstr>
      <vt:lpstr>_2._Xi_măng_PC40___PCB40</vt:lpstr>
      <vt:lpstr>_2.1._Bê_tông_chống_thấm_nước__E0000</vt:lpstr>
      <vt:lpstr>_2.1._Định_mức_cấp_phối_vật_liệu_cho_1m3_vữa_tam_hợp_cát_vàng__cát_mịn</vt:lpstr>
      <vt:lpstr>_2.2._Bê_tông_cát_mịn__F0000</vt:lpstr>
      <vt:lpstr>_2.2._Định_mức_cấp_phối_vật_liệu_cho_1m3_vữa_xi_măng_cát_vàng__cát_mịn</vt:lpstr>
      <vt:lpstr>_2.3._Bê_tông_chịu_uốn__sử_dụng_làm_đường__sân_bãi___G0000</vt:lpstr>
      <vt:lpstr>_2.4._Bê_tông_không_co_ngót__H0000</vt:lpstr>
      <vt:lpstr>_3._CẤP_PHỐI_VẬT_LIỆU_NHỰA_PHA_DẦU</vt:lpstr>
      <vt:lpstr>_4._CẤP_PHỐI_VẬT_LIỆU_NHŨ_TƯƠNG_NHỰA_ĐƯỜNG</vt:lpstr>
      <vt:lpstr>AA.11100</vt:lpstr>
      <vt:lpstr>AA.11200</vt:lpstr>
      <vt:lpstr>AA.12000</vt:lpstr>
      <vt:lpstr>AA.12100</vt:lpstr>
      <vt:lpstr>AA.13000</vt:lpstr>
      <vt:lpstr>AA.13100</vt:lpstr>
      <vt:lpstr>AA.13200</vt:lpstr>
      <vt:lpstr>AA.22000</vt:lpstr>
      <vt:lpstr>AA.22100</vt:lpstr>
      <vt:lpstr>AA.22200</vt:lpstr>
      <vt:lpstr>AA.22300</vt:lpstr>
      <vt:lpstr>AA.22400</vt:lpstr>
      <vt:lpstr>AA.22500</vt:lpstr>
      <vt:lpstr>AA.23100</vt:lpstr>
      <vt:lpstr>AA.30000</vt:lpstr>
      <vt:lpstr>AA.31000</vt:lpstr>
      <vt:lpstr>AA.31100</vt:lpstr>
      <vt:lpstr>AA.31200</vt:lpstr>
      <vt:lpstr>AA.31300</vt:lpstr>
      <vt:lpstr>AA.31600</vt:lpstr>
      <vt:lpstr>AA.32000</vt:lpstr>
      <vt:lpstr>AA.32100</vt:lpstr>
      <vt:lpstr>AB._11500_ĐÀO_KÊNH_MƯƠNG__RÃNH_THOÁT_NƯỚC__ĐƯỜNG_ỐNG__ĐƯỜNG_CÁP_BẰNG_THỦ_CÔNG</vt:lpstr>
      <vt:lpstr>AB._51200_PHÁ_ĐÁ_HỐ_MÓNG_CÔNG_TRÌNH_BẰNG_KHOAN_NỔ_MÌN</vt:lpstr>
      <vt:lpstr>AB._64000_ĐẮP_ĐẤT_NỀN_ĐƯỜNG_BẰNG_MÁY_LU_BÁNH_THÉP</vt:lpstr>
      <vt:lpstr>AB.10000_ĐÀO_ĐẮP_ĐẤT__ĐÁ__CÁT_BẰNG_THỦ_CÔNG</vt:lpstr>
      <vt:lpstr>AB.11000_ĐÀO_ĐẤT_CÔNG_TRÌNH_BẰNG_THỦ_CÔNG</vt:lpstr>
      <vt:lpstr>AB.11100_ĐÀO_BÙN_BẰNG_THỦ_CÔNG</vt:lpstr>
      <vt:lpstr>AB.11200_ĐÀO_ĐẤT_ĐỂ_ĐẮP_HOẶC_RA_BÃI_THẢI__BÃI_TẬP_KẾT_BẰNG_THỦ_CÔNG</vt:lpstr>
      <vt:lpstr>AB.11300_ĐÀO_ĐẤT_MÓNG_BĂNG_BẰNG_THỦ_CÔNG</vt:lpstr>
      <vt:lpstr>AB.11400_ĐÀO_MÓNG_CỘT_TRỤ__HỐ_KIỂM_TRA_BẰNG_THỦ_CÔNG</vt:lpstr>
      <vt:lpstr>AB.11500_ĐÀO_KÊNH_MƯƠNG__RÃNH_THOÁT_NƯỚC__ĐƯỜNG_ỐNG__ĐƯỜNG_CÁP_BẰNG_THỦ_CÔNG</vt:lpstr>
      <vt:lpstr>AB.11700_ĐÀO_NỀN_ĐƯỜNG_BẰNG_THỦ_CÔNG</vt:lpstr>
      <vt:lpstr>AB.12110_PHÁ_ĐÁ_BẰNG_THỦ_CÔNG</vt:lpstr>
      <vt:lpstr>AB.13000_ĐẮP_ĐẤT_CÔNG_TRÌNH_BẰNG_THỦ_CÔNG</vt:lpstr>
      <vt:lpstr>AB.13100_ĐẮP_ĐẤT_NỀN_MÓNG_CÔNG_TRÌNH__NỀN_ĐƯỜNG_BẰNG_THỦ_CÔNG</vt:lpstr>
      <vt:lpstr>AB.13200_ĐẮP_BỜ_KÊNH_MƯƠNG_BẰNG_THỦ_CÔNG</vt:lpstr>
      <vt:lpstr>AB.13400_ĐẮP_CÁT_CÔNG_TRÌNH_BẰNG_THỦ_CÔNG</vt:lpstr>
      <vt:lpstr>AB.21000_ĐÀO_SAN_ĐẤT_TẠO_MẶT_BẰNG_BẰNG_MÁY_ĐÀO</vt:lpstr>
      <vt:lpstr>AB.22000_ĐÀO_SAN_ĐẤT_TẠO_MẶT_BẰNG_BẰNG_MÁY_ỦI</vt:lpstr>
      <vt:lpstr>AB.23000_ĐÀO_SAN_ĐẤT_TẠO_MẶT_BẰNG_BẰNG_MÁY_CẠP</vt:lpstr>
      <vt:lpstr>AB.24000_ĐÀO_XÚC_ĐẤT_ĐỂ_ĐẮP_HOẶC_ĐỔ_RA_BÃI_THẢI__BÃI_TẬP_KẾT_BẰNG_MÁY_ĐÀO</vt:lpstr>
      <vt:lpstr>AB.25000_ĐÀO_MÓNG_CÔNG_TRÌNH_BẰNG_MÁY_ĐÀO</vt:lpstr>
      <vt:lpstr>AB.25100_CHIỀU_RỘNG_MÓNG_≤_6M</vt:lpstr>
      <vt:lpstr>AB.25200_CHIỀU_RỘNG_MÓNG_≤_10M</vt:lpstr>
      <vt:lpstr>AB.25300_CHIỀU_RỘNG_MÓNG_≤_20M</vt:lpstr>
      <vt:lpstr>AB.25400_CHIỀU_RỘNG_MÓNG___20M</vt:lpstr>
      <vt:lpstr>AB.26100_ĐÀO_MÓNG_CÔNG_TRÌNH_TRÊN_NỀN_ĐẤT_MỀM__YẾU_BẰNG_PHƯƠNG_PHÁP_ĐÀO_CHUYỂN__TỔ_HỢP_2__3__4_MÁY_ĐÀO_0_8m3</vt:lpstr>
      <vt:lpstr>AB.27000_ĐÀO_KÊNH_MƯƠNG_BẰNG_MÁY_ĐÀO</vt:lpstr>
      <vt:lpstr>AB.27100_CHIỀU_RỘNG_KÊNH_MƯƠNG_≤_6M</vt:lpstr>
      <vt:lpstr>AB.27200_CHIỀU_RỘNG_KÊNH_MƯƠNG_≤_10M</vt:lpstr>
      <vt:lpstr>AB.27300_CHIỀU_RỘNG_KÊNH_MƯƠNG_≤_20M</vt:lpstr>
      <vt:lpstr>AB.27400_CHIỀU_RỘNG_KÊNH_MƯƠNG___20M</vt:lpstr>
      <vt:lpstr>AB.28100_ĐÀO_KÊNH_MƯƠNG_TRÊN_NỀN_ĐẤT_MỀM__YẾU_BẰNG_PHƯƠNG_PHÁP_ĐÀO_CHUYỂN__TỔ_HỢP_2__3__4_MÁY_ĐÀO_0_8m3</vt:lpstr>
      <vt:lpstr>AB.28200_NẠO_VÉT_HOẶC_MỞ_RỘNG_KÊNH_MƯƠNG_TRÊN_NỀN_ĐẤT_MỀM__YẾU_BẰNG_TỔ_HỢP_MÁY_XÁNG_CẠP_1_25m3_VÀ_MÁY_ĐÀO_0_8m3</vt:lpstr>
      <vt:lpstr>AB.30000_ĐÀO_NỀN_ĐƯỜNG</vt:lpstr>
      <vt:lpstr>AB.31000_ĐÀO_NỀN_ĐƯỜNG_BẰNG_MÁY_ĐÀO</vt:lpstr>
      <vt:lpstr>AB.32000_ĐÀO_NỀN_ĐƯỜNG_BẰNG_MÁY_ỦI</vt:lpstr>
      <vt:lpstr>AB.33000_ĐÀO_NỀN_ĐƯỜNG_BẰNG_MÁY_CẠP</vt:lpstr>
      <vt:lpstr>AB.34000_SAN_ĐẤT__ĐÁ_BÃI_THẢI__BÃI_TRỮ__BÃI_GIA_TẢI_BẰNG_MÁY_ỦI</vt:lpstr>
      <vt:lpstr>AB.36000_XÓI_HÚT_BÙN_TRONG_KHUNG_VÂY_PHÒNG_NƯỚC</vt:lpstr>
      <vt:lpstr>AB.41000_VẬN_CHUYỂN_ĐẤT_BẰNG_Ô_TÔ_TỰ_ĐỔ</vt:lpstr>
      <vt:lpstr>AB.42000_VẬN_CHUYỂN_ĐẤT_1KM_TIẾP_THEO_BẰNG_ÔTÔ_TỰ_ĐỔ</vt:lpstr>
      <vt:lpstr>AB.50000_CÔNG_TÁC_ĐÀO_ĐÁ_MẶT_BẰNG__HỐ_MÓNG_CÔNG_TRÌNH_KÊNH_MƯƠNG__NỀN_ĐƯỜNG_BẰNG_KHOAN_NỔ_MÌN</vt:lpstr>
      <vt:lpstr>AB.51100_PHÁ_ĐÁ_MẶT_BẰNG_CÔNG_TRÌNH_BẰNG_KHOAN_NỔ_MÌN</vt:lpstr>
      <vt:lpstr>AB.51110_PHÁ_ĐÁ_MẶT_BẰNG_CÔNG_TRÌNH_BẰNG_MÁY_KHOAN_Ф42mm</vt:lpstr>
      <vt:lpstr>AB.51120_PHÁ_ĐÁ_MẶT_BẰNG_CÔNG_TRÌNH_BẰNG_MÁY_KHOAN_Ф76mm</vt:lpstr>
      <vt:lpstr>AB.51130_PHÁ_ĐÁ_MẶT_BẰNG_CÔNG_TRÌNH_BẰNG_MÁY_KHOAN_Ф105mm</vt:lpstr>
      <vt:lpstr>AB.51200_PHÁ_ĐÁ_HỐ_MÓNG_CÔNG_TRÌNH_BẰNG_KHOAN_NỔ_MÌN</vt:lpstr>
      <vt:lpstr>AB.51210_PHÁ_ĐÁ_HỐ_MÓNG_CÔNG_TRÌNH_BẰNG_MÁY_KHOAN_Ф42mm</vt:lpstr>
      <vt:lpstr>AB.51220_PHÁ_ĐÁ_HỐ_MÓNG_CÔNG_TRÌNH_BẰNG_MÁY_KHOAN_Ф76mm</vt:lpstr>
      <vt:lpstr>AB.51230_PHÁ_ĐÁ_HỐ_MÓNG_CÔNG_TRÌNH_BẰNG_MÁY_KHOAN_Ф105mm</vt:lpstr>
      <vt:lpstr>AB.51300_PHÁ_ĐÁ_KÊNH_MƯƠNG__NỀN_ĐƯỜNG_BẰNG_KHOAN_NỔ_MÌN</vt:lpstr>
      <vt:lpstr>AB.51310_PHÁ_ĐÁ_KÊNH_MƯƠNG__NỀN_ĐƯỜNG_BẰNG_MÁY_KHOAN_Ф42mm</vt:lpstr>
      <vt:lpstr>AB.51320_PHÁ_ĐÁ_KÊNH_MƯƠNG__NỀN_ĐƯỜNG_BẰNG_MÁY_KHOAN_Ф76mm</vt:lpstr>
      <vt:lpstr>AB.51330_PHÁ_ĐÁ_KÊNH_MƯƠNG__NỀN_ĐƯỜNG_BẰNG_MÁY_KHOAN_Ф105mm</vt:lpstr>
      <vt:lpstr>AB.51410_PHÁ_ĐÁ_NỔ_MÌN_BUỒNG_TRÊN_GIẾNG_ĐIỀU_ÁP_TỪ_TRÊN_XUỐNG_ĐƯỜNG_KÍNH_≥_20M_BẰNG_KHOAN_NỔ_MÌN__MÁY_KHOAN_Ф105mm</vt:lpstr>
      <vt:lpstr>AB.51510_PHÁ_ĐÁ_ĐƯỜNG_VIỀN_BẰNG_KHOAN_NỔ_MÌN__MÁY_KHOAN_Ф105mm</vt:lpstr>
      <vt:lpstr>AB.51610_ĐÀO_PHÁ_ĐÁ_CHIỀU_DÀY_≤_0_5m_BẰNG_BÚA_CĂN_KHÍ_NÉN</vt:lpstr>
      <vt:lpstr>AB.51700_PHÁ_ĐÁ_MỒ_CÔI_BẰNG_MÁY_ĐÀO_1_25m3_GẮN_HÀM_KẸP</vt:lpstr>
      <vt:lpstr>AB.51810_PHÁ_ĐÁ_MẶT_BẰNG_BẰNG_MÁY_ĐÀO_GẮN_ĐẦU_BÚA_THỦY_LỰC</vt:lpstr>
      <vt:lpstr>AB.52100_XÚC_ĐÁ_SAU_NỔ_MÌN_ĐỔ_LÊN_PHƯƠNG_TIỆN_VẬN_CHUYỂN_BẰNG_MÁY_ĐÀO</vt:lpstr>
      <vt:lpstr>AB.53000_VẬN_CHUYỂN_ĐÁ_SAU_NỔ_MÌN_BẰNG_Ô_TÔ_TỰ_ĐỔ</vt:lpstr>
      <vt:lpstr>AB.54000_VẬN_CHUYỂN_ĐÁ_SAU_NỔ_MÌN_1KM_TIẾP_THEO_BẰNG_ÔTÔ_TỰ_ĐỔ</vt:lpstr>
      <vt:lpstr>AB.55000_ỦI_ĐÁ_SAU_NỔ_MÌN_BẰNG_MÁY_ỦI</vt:lpstr>
      <vt:lpstr>AB.55300_XÚC_ĐÁ_HỖN_HỢP__ĐÁ_TẢNG_Ở_BÃI_TRỮ__CỤC_BÊ_TÔNG_LÊN_PHƯƠNG_TIỆN_VẬN_CHUYỂN_BẰNG_MÁY_ĐÀO</vt:lpstr>
      <vt:lpstr>AB.55310_XÚC_ĐÁ_HỖN_HỢP_TẠI_BÃI_TRỮ</vt:lpstr>
      <vt:lpstr>AB.55320___AB.55330_XÚC_ĐÁ_TẢNG_Ở_BÃI_TRỮ__CỤC_BÊ_TÔNG</vt:lpstr>
      <vt:lpstr>AB.56000_VẬN_CHUYỂN_ĐÁ_HỖN_HỢP__ĐÁ_TẢNG__CỤC_BÊ_TÔNG_BẰNG_ÔTÔ_TỰ_ĐỔ</vt:lpstr>
      <vt:lpstr>AB.57000_VẬN_CHUYỂN_ĐÁ_HỖN_HỢP__ĐÁ_TẢNG__CỤC_BÊ_TÔNG_1KM_TIẾP_THEO_BẰNG_ÔTÔ_TỰ_ĐỔ</vt:lpstr>
      <vt:lpstr>AB.58000_CÔNG_TÁC_PHÁ_ĐÁ_ĐÀO_HẦM_BẰNG_KHOAN_NỔ_MÌN</vt:lpstr>
      <vt:lpstr>AB.58100_PHÁ_ĐÁ_ĐÀO_HẦM_NGANG_BẰNG_KHOAN_NỔ_MÌN</vt:lpstr>
      <vt:lpstr>AB.58210_PHÁ_ĐÁ_HẠ_NỀN_HẦM_NGANG_BẰNG_KHOAN_NỔ_MÌN</vt:lpstr>
      <vt:lpstr>AB.58300_PHÁ_ĐÁ_ĐÀO_HẦM_DẪN_TỪ_DƯỚI_LÊN_BẰNG_KHOAN_NỔ_MÌN</vt:lpstr>
      <vt:lpstr>AB.58400_KHOAN_ĐÁ_ĐÀO_HẦM_ĐƯỜNG_KÍNH_2_4M_BẰNG_TỔ_HỢP_MÁY_KHOAN_ROBBIN</vt:lpstr>
      <vt:lpstr>AB.58500_PHÁ_ĐÁ_MỞ_RỘNG_HẦM_ĐỨNG__HẦM_NGHIÊNG_TỪ_TRÊN_XUỐNG_BẰNG_KHOAN_NỔ_MÌN</vt:lpstr>
      <vt:lpstr>AB.58610_PHÁ_ĐÁ_DƯỚI_NƯỚC_BẰNG_KHOAN_NỔ_MÌN__MÁY_KHOAN_CẦM_TAY_Ф42mm__CHIỀU_SÂU_MẶT_NƯỚC_3_÷_7m</vt:lpstr>
      <vt:lpstr>AB.58700_PHÁ_ĐÁ_ĐÀO_HẦM_NGANG_BẰNG_MÁY_KHOAN_Ф42MM</vt:lpstr>
      <vt:lpstr>AB.59000_CÔNG_TÁC_XÚC__VẬN_CHUYỂN_ĐÁ_NỔ_MÌN_TRONG_HẦM</vt:lpstr>
      <vt:lpstr>AB.59100_BỐC_XÚC_VẬN_CHUYỂN_ĐÁ_NỔ_MÌN_TRONG_HẦM_BẰNG_TỔ_HỢP_MÁY_CÀO_VƠ_3_m3_ph__ÔTÔ_TỰ_ĐỔ_22_t</vt:lpstr>
      <vt:lpstr>AB.59200_BỐC_XÚC_VẬN_CHUYỂN_ĐÁ_NỔ_MÌN_TRONG_HẦM_BẰNG_TỔ_HỢP_MÁY_XÚC_LẬT_1_65m3__ÔTÔ_TỰ_ĐỔ_10_t</vt:lpstr>
      <vt:lpstr>AB.59300_BỐC_XÚC_VẬN_CHUYỂN_ĐÁ_NỔ_MÌN_TRONG_HẦM_BẰNG_TỔ_HỢP_MÁY_XÚC_LẬT_0_9_m3__XE_GOÒNG_3_t</vt:lpstr>
      <vt:lpstr>AB.59400_XÚC_CHUYỂN_ĐÁ_NỔ_MÌN_TRONG_HẦM_BẰNG_MÁY_XÚC_LẬT_1_65_m3_CỰ_LY_TRUNG_BÌNH_≤_100_m</vt:lpstr>
      <vt:lpstr>AB.59500_BỐC_XÚC__VẬN_CHUYỂN_ĐÁ_NỔ_MÌN_TRONG_HẦM_BẰNG_THỦ_CÔNG</vt:lpstr>
      <vt:lpstr>AB.59600_BỐC_XÚC__VẬN_CHUYỂN_ĐẤT_TRONG_HẦM_BẰNG_THỦ_CÔNG</vt:lpstr>
      <vt:lpstr>AB.60000_ĐẮP_ĐẤT__ĐÁ__CÁT_CÔNG_TRÌNH_BẰNG_MÁY</vt:lpstr>
      <vt:lpstr>AB.61000_ĐẮP_ĐẤT__CÁT_MẶT_BẰNG_CÔNG_TRÌNH_BẰNG_TÀU_HÚT_585_cv</vt:lpstr>
      <vt:lpstr>AB.61200_BƠM_CÁT_SAN_LẤP_MẶT_BẰNG_TỪ_PHƯƠNG_TIỆN_THỦY__TÀU_HOẶC_SÀ_LAN</vt:lpstr>
      <vt:lpstr>AB.62000_SAN_ĐẦM_ĐẤT_MẶT_BẰNG_BẰNG_MÁY_LU_BÁNH_THÉP</vt:lpstr>
      <vt:lpstr>AB.63000_ĐẮP_ĐẤT_ĐÊ_ĐẬP__KÊNH_MƯƠNG_BẰNG_MÁY_LU_BÁNH_THÉP</vt:lpstr>
      <vt:lpstr>AB.64000_ĐẮP_ĐẤT_NỀN_ĐƯỜNG_BẰNG_MÁY_LU_BÁNH_THÉP</vt:lpstr>
      <vt:lpstr>AB.65100_ĐẮP_ĐẤT_CÔNG_TRÌNH_BẰNG_MÁY_ĐẦM_ĐẤT_CẦM_TAY_70_KG</vt:lpstr>
      <vt:lpstr>AB.66000_ĐẮP_CÁT_CÔNG_TRÌNH_BẰNG_MÁY_LU_BÁNH_THÉP</vt:lpstr>
      <vt:lpstr>AB.67100_ĐẮP_ĐÁ_HỖN_HỢP_CÔNG_TRÌNH_BẰNG_MÁY_ỦI</vt:lpstr>
      <vt:lpstr>AB.70000_CÔNG_TÁC_NẠO_VÉT_CÁC_CÔNG_TRÌNH_THỦY</vt:lpstr>
      <vt:lpstr>AB.71000_NẠO_VÉT_BẰNG_TÀU_HÚT</vt:lpstr>
      <vt:lpstr>AB.71200_NẠO_VÉT_BẰNG_TÀU_HÚT_CÔNG_SUẤT_1200_cv</vt:lpstr>
      <vt:lpstr>AB.71300_NẠO_VÉT_BẰNG_TÀU_HÚT_CÔNG_SUẤT_4170_cv</vt:lpstr>
      <vt:lpstr>AB.72000_NẠO_VÉT_BẰNG_TÀU_CUỐC_BIỂN__CUỐC_SÔNG</vt:lpstr>
      <vt:lpstr>AB.72100_NẠO_VÉT_BẰNG_TÀU_CUỐC_BIỂN_CÔNG_SUẤT_2085_cv</vt:lpstr>
      <vt:lpstr>AB.72200_NẠO_VÉT_BẰNG_TÀU_CUỐC_SÔNG_CÔNG_SUẤT_495_cv</vt:lpstr>
      <vt:lpstr>AB.73000_NẠO_VÉT_BẰNG_TÀU_HÚT_BỤNG_TỰ_HÀNH_CÔNG_SUẤT_1390_cv</vt:lpstr>
      <vt:lpstr>AB.73100_NẠO_VÉT_BẰNG_TÀU_HÚT_BỤNG_TỰ_HÀNH_CÔNG_SUẤT_1390_cv</vt:lpstr>
      <vt:lpstr>AB.73200_NẠO_VÉT_BẰNG_TÀU_HÚT_BỤNG_TỰ_HÀNH_CÔNG_SUẤT_5945_cv</vt:lpstr>
      <vt:lpstr>AB.74100_NẠO_VÉT_BẰNG_TÀU_HÚT_PHUN__HÚT_BỤNG_TỰ_HÀNH_CÔNG_SUẤT_3958_cv__ĐỔ_ĐẤT_BẰNG_HỆ_THỐNG_THỦY_LỰC_XẢ_ĐÁY</vt:lpstr>
      <vt:lpstr>AB.75100_XÓI_HÚT_ĐẤT_TỪ_TÀU_HÚT_PHUN__HÚT_BỤNG_TỰ_HÀNH_CÔNG_SUẤT_3958_cv__PHUN_LÊN_BỜ</vt:lpstr>
      <vt:lpstr>AB.81100_NẠO_VÉT_KÊNH_MƯƠNG_BẰNG_MÁY_ĐÀO_GẦU_DÂY</vt:lpstr>
      <vt:lpstr>AB.81200_NẠO_VÉT_DƯỚI_NƯỚC_BẰNG_MÁY_ĐÀO_GẦU_DÂY</vt:lpstr>
      <vt:lpstr>AB.81300_NẠO_VÉT_ĐẤT__ĐÁ_BẰNG_TÀU_NGOẠM_CÔNG_SUẤT_3170_cv</vt:lpstr>
      <vt:lpstr>AB.82000_ĐÀO_PHÁ_ĐÁ__XÚC_ĐÁ_DƯỚI_NƯỚC_BẰNG_TÀU_NGOẠM_CÔNG_SUẤT_3170_cv</vt:lpstr>
      <vt:lpstr>AB.90000_VẬN_CHUYỂN_ĐẤT__CÁT_BẰNG_TÀU_KÉO__SÀ_LAN_VÀ_TÀU_HÚT_BỤNG_TỰ_HÀNH</vt:lpstr>
      <vt:lpstr>AB.91000_VẬN_CHUYỂN_ĐẤT__CÁT_ĐỔ_ĐI_BẰNG_TÀU_KÉO__SÀ_LAN</vt:lpstr>
      <vt:lpstr>AB.92000_VẬN_CHUYỂN_ĐẤT__CÁT_ĐỔ_ĐI_1KM_TIẾP_THEO_NGOÀI_6KM_ĐẦU_BẰNG_TÀU_HÚT_BỤNG_TỰ_HÀNH</vt:lpstr>
      <vt:lpstr>AC._24500_THI_CÔNG_GIẾNG_CÁT_BẰNG_PHƯƠNG_PHÁP_ÉP_RUNG_LÀM_CHẶT_CÁT_BẰNG_MÁY_BƠM_NƯỚC</vt:lpstr>
      <vt:lpstr>AC.11000_ĐÓNG_CỌC_BẰNG_THỦ_CÔNG</vt:lpstr>
      <vt:lpstr>AC.11100_ĐÓNG_CỌC_TRE_BẰNG_THỦ_CÔNG</vt:lpstr>
      <vt:lpstr>AC.11200_ĐÓNG_CỌC_GỖ__HOẶC_CỌC_TRÀM__D8_10_CM_BẰNG_THỦ_CÔNG</vt:lpstr>
      <vt:lpstr>AC.12000_ĐÓNG_CỌC_BẰNG_MÁY</vt:lpstr>
      <vt:lpstr>AC.12100_ĐÓNG_CỌC_TRE_BẰNG_MÁY_ĐÀO_0_5m3</vt:lpstr>
      <vt:lpstr>AC.12200_ĐÓNG_CỌC_GỖ__HOẶC_CỌC_TRÀM__Ф8_10_CM_BẰNG_MÁY_ĐÀO_0_5m3</vt:lpstr>
      <vt:lpstr>AC.12400_ĐÓNG_CỌC_CỪ_MÁNG_BÊ_TÔNG_DỰ_ỨNG_LỰC_BẰNG_BÚA_RUNG_KẾT_HỢP_XÓI_NƯỚC_ĐẦU_CỌC</vt:lpstr>
      <vt:lpstr>AC.12410_ĐÓNG_CỌC_TRÊN_CẠN</vt:lpstr>
      <vt:lpstr>AC.12420_ĐÓNG_CỌC_DƯỚI_NƯỚC</vt:lpstr>
      <vt:lpstr>AC.13000_ĐÓNG_CỌC_BÊ_TÔNG_CỐT_THÉP_TRÊN_CẠN_BẰNG_BÚA_MÁY_CÓ_TRỌNG_LƯỢNG_ĐẦU_BÚA_1_2T</vt:lpstr>
      <vt:lpstr>AC.14000_ĐÓNG_CỌC_BÊ_TÔNG_CỐT_THÉP_TRÊN_CẠN_BẰNG_BÚA_MÁY_CÓ_TRỌNG_LƯỢNG_ĐẦU_BÚA_1_8T</vt:lpstr>
      <vt:lpstr>AC.15000_ĐÓNG_CỌC_BÊ_TÔNG_CỐT_THÉP_TRÊN_CẠN_BẰNG_BÚA_MÁY_CÓ_TRỌNG_LƯỢNG_ĐẦU_BÚA_2_5_t</vt:lpstr>
      <vt:lpstr>AC.16000_ĐÓNG_CỌC_BÊ_TÔNG_CỐT_THÉP_DỰ_ỨNG_LỰC_TRÊN_CẠN_BẰNG_BÚA_MÁY_CÓ_TRỌNG_LƯỢNG_ĐẦU_BÚA_8T</vt:lpstr>
      <vt:lpstr>AC.16000_ĐÓNG_CỌC_BÊ_TÔNG_CỐT_THÉP_TRÊN_CẠN_BẰNG_BÚA_MÁY_CÓ_TRỌNG_LƯỢNG_ĐẦU_BÚA_3_5_t</vt:lpstr>
      <vt:lpstr>AC.16000_ĐÓNG_CỌC_BÊ_TÔNG_CỐT_THÉP_TRÊN_CẠN_BẰNG_BÚA_MÁY_CÓ_TRỌNG_LƯỢNG_ĐẦU_BÚA_4_5_T</vt:lpstr>
      <vt:lpstr>AC.17000_ĐÓNG_CỌC_BÊ_TÔNG_CỐT_THÉP_DƯỚI_NƯỚC_BẰNG_TÀU_ĐÓNG_CỌC_BÚA_1_8T</vt:lpstr>
      <vt:lpstr>AC.18000_ĐÓNG_CỌC_BÊ_TÔNG_CỐT_THÉP_DƯỚI_NƯỚC_BẰNG_TÀU_ĐÓNG_CỌC_BÚA_2_5_t</vt:lpstr>
      <vt:lpstr>AC.19000_ĐÓNG_CỌC_BÊ_TÔNG_CỐT_THÉP_DƯỚI_NƯỚC_BẰNG_TÀU_ĐÓNG_CỌC_BÚA_≤_4_5_t</vt:lpstr>
      <vt:lpstr>AC.19000_ĐÓNG_CỌC_BÊ_TÔNG_CỐT_THÉP_DƯỚI_NƯỚC_BẰNG_TÀU_ĐÓNG_CỌC_BÚA_3_5_t</vt:lpstr>
      <vt:lpstr>AC.21000_ĐÓNG_CỌC_ỐNG_BÊ_TÔNG_CỐT_THÉP_BẰNG_MÁY_ĐÓNG_CỌC_3_5_t_HOẶC_BÚA_RUNG_170_kW</vt:lpstr>
      <vt:lpstr>AC.21110_ĐÓNG_CỌC_TRÊN_CẠN</vt:lpstr>
      <vt:lpstr>AC.21120_ĐÓNG_CỌC_DƯỚI_NƯỚC</vt:lpstr>
      <vt:lpstr>AC.21200_ĐÓNG_CỌC_ỐNG_BÊ_TÔNG_CỐT_THÉP_DƯỚI_NƯỚC_BẰNG_TÀU_ĐÓNG_CỌC_BÚA_THỦY_LỰC_7_5_tấn</vt:lpstr>
      <vt:lpstr>AC.21500_KHOAN_DẪN_PHỤC_VỤ_ĐÓNG__ÉP_CỌC_BẰNG_MÁY_KHOAN_XOAY</vt:lpstr>
      <vt:lpstr>AC.22000_ĐÓNG_CỌC_ỐNG_THÉP__CỌC_THÉP_HÌNH</vt:lpstr>
      <vt:lpstr>AC.22300_ĐÓNG_CỌC_ỐNG_THÉP_BẰNG_BÚA_MÁY_CÓ_TRỌNG_LƯỢNG_BÚA_≤_1_8_TẤN</vt:lpstr>
      <vt:lpstr>AC.22400_ĐÓNG_CỌC_ỐNG_THÉP_BẰNG_TÀU_ĐÓNG_CỌC_BÚA_THỦY_LỰC_≤_7_5_TẤN</vt:lpstr>
      <vt:lpstr>AC.22500_ĐÓNG_CỌC_THÉP_HÌNH__THÉP_U__I__BẰNG_MÁY_ĐÓNG_CỌC_1_2_t_HOẶC_TÀU_ĐÓNG_CỌC_1_2_t</vt:lpstr>
      <vt:lpstr>AC.23100_NHỔ_CỌC_THÉP_HÌNH__THÉP_ỐNG_BẰNG_CẦN_CẨU_25_t</vt:lpstr>
      <vt:lpstr>AC.23200_NHỔ_CỪ_LARSEN_BẰNG_BÚA_RUNG_170_kW</vt:lpstr>
      <vt:lpstr>AC.24600_THI_CÔNG_GIẾNG_CÁT_BẰNG_PHƯƠNG_PHÁP_ÉP_RUNG_LÀM_CHẶT_CÁT_BẰNG_MÁY_NÉN_KHÍ</vt:lpstr>
      <vt:lpstr>AC.25000_ÉP_TRƯỚC_CỌC_BÊ_TÔNG_CỐT_THÉP</vt:lpstr>
      <vt:lpstr>AC.26300_ÉP_CỌC_ỐNG_BÊ_TÔNG_CỐT_THÉP_DỰ_ỨNG_LỰC_BẰNG_MÁY_ÉP_ROBOT_THỦY_LỰC_TỰ_HÀNH</vt:lpstr>
      <vt:lpstr>AC.26400_ÉP_CỌC_BÊ_TÔNG_CỐT_THÉP_DỰ_ỨNG_LỰC_BẰNG_MÁY_ÉP_ROBOT_THỦY_LỰC_TỰ_HÀNH</vt:lpstr>
      <vt:lpstr>AC.27000_ÉP__NHỔ_CỌC_CỪ_LARSEN_BẰNG_MÁY_ÉP_THỦY_LỰC</vt:lpstr>
      <vt:lpstr>AC.29000_CÔNG_TÁC_NỐI_CỌC</vt:lpstr>
      <vt:lpstr>AC.29100_NỐI_CỪ_LARSEN</vt:lpstr>
      <vt:lpstr>AC.29200_NỐI_CỌC_ỐNG_THÉP__CỌC_THÉP_HÌNH</vt:lpstr>
      <vt:lpstr>AC.29300_NỐI_CỌC_BÊ_TÔNG_CỐT_THÉP</vt:lpstr>
      <vt:lpstr>AC.29300_NỐI_CỌC_BÊ_TÔNG_CỐT_THÉP_DỰ_ỨNG_LỰC</vt:lpstr>
      <vt:lpstr>AC.29400_NỐI_CỌC_ỐNG_BÊ_TÔNG_CỐT_THÉP</vt:lpstr>
      <vt:lpstr>AC.30000_CÔNG_TÁC_KHOAN_CỌC_NHỒI</vt:lpstr>
      <vt:lpstr>AC.31000_KHOAN_TẠO_LỖ_BẰNG_PHƯƠNG_PHÁP_KHOAN_XOAY_CÓ_ỐNG_VÁCH</vt:lpstr>
      <vt:lpstr>AC.31100_KHOAN_VÀO_ĐẤT_TRÊN_CẠN</vt:lpstr>
      <vt:lpstr>AC.31200_KHOAN_VÀO_ĐẤT_DƯỚI_NƯỚC</vt:lpstr>
      <vt:lpstr>AC.31300_KHOAN_ĐÁ_TRÊN_CẠN</vt:lpstr>
      <vt:lpstr>AC.31400_KHOAN_ĐÁ_DƯỚI_NƯỚC</vt:lpstr>
      <vt:lpstr>AC.32000_KHOAN_TẠO_LỖ_BẰNG_PHƯƠNG_PHÁP_KHOAN_XOAY_PHẢN_TUẦN_HOÀN__có_sử_dụng_dung_dịch_khoan</vt:lpstr>
      <vt:lpstr>AC.32100_KHOAN_VÀO_ĐẤT_TRÊN_CẠN</vt:lpstr>
      <vt:lpstr>AC.32200_KHOAN_VÀO_ĐẤT_DƯỚI_NƯỚC</vt:lpstr>
      <vt:lpstr>AC.32300_KHOAN_VÀO_ĐÁ_TRÊN_CẠN</vt:lpstr>
      <vt:lpstr>AC.32400_KHOAN_ĐÁ_DƯỚI_NƯỚC</vt:lpstr>
      <vt:lpstr>AC.32800_BƠM_DUNG_DỊCH_BENTONIT_CHỐNG_SỤT_THÀNH_LỖ_KHOAN__THÀNH_CỌC_BARRETTE</vt:lpstr>
      <vt:lpstr>AC.32900_BƠM_DUNG_DỊCH_POLYMER_CHỐNG_SỤT_THÀNH_LỖ_KHOAN__THÀNH_CỌC_BARRETTE</vt:lpstr>
      <vt:lpstr>AC.33000_KHOAN_TẠO_LỖ_BẰNG_PHƯƠNG_PHÁP_KHOAN_ĐẬP_CÁP</vt:lpstr>
      <vt:lpstr>AC.33300_KHOAN_VÀO_ĐÁ_TRÊN_CẠN</vt:lpstr>
      <vt:lpstr>AC.33400_KHOAN_VÀO_ĐÁ_DƯỚI_NƯỚC</vt:lpstr>
      <vt:lpstr>AC.34500_LẮP_ĐẶT_ỐNG_VÁCH_CỌC_KHOAN_NHỒI</vt:lpstr>
      <vt:lpstr>AC.34510_DƯỚI_NƯỚC</vt:lpstr>
      <vt:lpstr>AC.34520_TRÊN_CẠN</vt:lpstr>
      <vt:lpstr>AC.35100_ĐÀO_TẠO_TƯỜNG_BARRETTE</vt:lpstr>
      <vt:lpstr>AC.41110_THI_CÔNG_CỌC_XI_MĂNG_ĐẤT_ĐƯỜNG_KÍNH_600MM_BẰNG_PHƯƠNG_PHÁP_PHUN_KHÔ_SỬ_DỤNG_MÁY_KHOAN_CỌC_XI_MĂNG_ĐẤT_2_CẦN</vt:lpstr>
      <vt:lpstr>AC.41210_THI_CÔNG_CỌC_XI_MĂNG_ĐẤT_ĐƯỜNG_KÍNH_600MM_BẰNG_PHƯƠNG_PHÁP_PHUN_ƯỚT_SỬ_DỤNG_MÁY_KHOAN_CỌC_XI_MĂNG_ĐẤT_2_CẦN</vt:lpstr>
      <vt:lpstr>AC.41220_THI_CÔNG_CỌC_XI_MĂNG_ĐẤT_ĐƯỜNG_KÍNH_800MM_BẰNG_PHƯƠNG_PHÁP_PHUN_ƯỚT_SỬ_DỤNG_MÁY_KHOAN_CỌC_XI_MĂNG_ĐẤT_2_CẦN</vt:lpstr>
      <vt:lpstr>AD._12000_THI_CÔNG_LỚP_MÓNG_CÁT__GIA_CỐ_XI_MĂNG</vt:lpstr>
      <vt:lpstr>AD.11000_THI_CÔNG_MÓNG_ĐƯỜNG</vt:lpstr>
      <vt:lpstr>AD.11200_THI_CÔNG_MÓNG_CẤP_PHỐI_ĐÁ_DĂM</vt:lpstr>
      <vt:lpstr>AD.12100_THI_CÔNG_LỚP_MÓNG_CÁT_VÀNG_GIA_CỐ_XI_MĂNG</vt:lpstr>
      <vt:lpstr>AD.12200_THI_CÔNG_LỚP_MÓNG_CÁT_MỊN_GIA_CỐ_XI_MĂNG</vt:lpstr>
      <vt:lpstr>AD.12300_THI_CÔNG_LỚP_MÓNG_CẤP_PHỐI_ĐÁ_DĂM_GIA_CỐ_XI_MĂNG</vt:lpstr>
      <vt:lpstr>AD.20000_THI_CÔNG_MẶT_ĐƯỜNG</vt:lpstr>
      <vt:lpstr>AD.21100_THI_CÔNG_MẶT_ĐƯỜNG_ĐÁ_DĂM</vt:lpstr>
      <vt:lpstr>AD.21200_THI_CÔNG_MẶT_ĐƯỜNG_CẤP_PHỐI</vt:lpstr>
      <vt:lpstr>AD.21300_THI_CÔNG_MẶT_ĐƯỜNG_ĐÁ_DĂM_NHỰA_NHŨ_TƯƠNG_GỐC_A_XÍT</vt:lpstr>
      <vt:lpstr>AD.23000_RẢI_THẢM_MẶT_ĐƯỜNG_ĐÁ_DĂM_ĐEN_VÀ_BÊ_TÔNG_NHỰA</vt:lpstr>
      <vt:lpstr>AD.23100_RẢI_THẢM_MẶT_ĐƯỜNG_ĐÁ_DĂM_ĐEN</vt:lpstr>
      <vt:lpstr>AD.23210_RẢI_THẢM_MẶT_ĐƯỜNG_BÊ_TÔNG_NHỰA__LOẠI_R_≥_25</vt:lpstr>
      <vt:lpstr>AD.23220_RẢI_THẢM_MẶT_ĐƯỜNG_BÊ_TÔNG_NHỰA__LOẠI_C19__R19</vt:lpstr>
      <vt:lpstr>AD.23230_RẢI_THẢM_MẶT_ĐƯỜNG_BÊ_TÔNG_NHỰA__LOẠI_C_≤_12_5</vt:lpstr>
      <vt:lpstr>AD.23240_RẢI_THẢM_MẶT_ĐƯỜNG_BÊ_TÔNG_NHỰA_ĐỘ_NHÁM_CAO</vt:lpstr>
      <vt:lpstr>AD.23250_RẢI_THẢM_MẶT_ĐƯỜNG_BÊ_TÔNG_NHỰA_RỖNG__LOẠI_C_≤_12_5</vt:lpstr>
      <vt:lpstr>AD.23260_RẢI_THẢM_MẶT_ĐƯỜNG_CARBONCOR_ASPHALT__LOẠI_CA_9_5__BẰNG_PHƯƠNG_PHÁP_CƠ_GIỚI</vt:lpstr>
      <vt:lpstr>AD.24110_THI_CÔNG_MẶT_ĐƯỜNG_LÁNG_NHŨ_TƯƠNG_01_LỚP</vt:lpstr>
      <vt:lpstr>AD.24120_THI_CÔNG_MẶT_ĐƯỜNG_LÁNG_NHŨ_TƯƠNG_02_LỚP</vt:lpstr>
      <vt:lpstr>AD.24130_THI_CÔNG_MẶT_ĐƯỜNG_LÁNG_NHŨ_TƯƠNG_03_LỚP</vt:lpstr>
      <vt:lpstr>AD.24200_TƯỚI_LỚP_DÍNH_BÁM_MẶT_ĐƯỜNG</vt:lpstr>
      <vt:lpstr>AD.24210_TƯỚI_LỚP_DÍNH_BÁM_MẶT_ĐƯỜNG_BẰNG_NHỰA_PHA_DẦU</vt:lpstr>
      <vt:lpstr>AD.24220_TƯỚI_LỚP_DÍNH_BÁM_MẶT_ĐƯỜNG_BẰNG_NHŨ_TƯƠNG_GỐC_AXÍT</vt:lpstr>
      <vt:lpstr>AD.25100_CÀY_XỚI_MẶT_ĐƯỜNG_CŨ__LU_LÈN_MẶT_ĐƯỜNG_CŨ_SAU_CÀY_PHÁ</vt:lpstr>
      <vt:lpstr>AD.25200_THI_CÔNG_RÃNH_XƯƠNG_CÁ</vt:lpstr>
      <vt:lpstr>AD.25300_THI_CÔNG_TÁI_SINH_NGUỘI_TẠI_CHỖ_BẰNG_HỖN_HỢP_CHẤT_KẾT_DÍNH_POLIME_PT2A2_VÀ_XI_MĂNG_TRONG_KẾT_CẤU_ÁO_ĐƯỜNG_Ô_TÔ</vt:lpstr>
      <vt:lpstr>AD.25400_THI_CÔNG_TÁI_SINH_NGUỘI_TẠI_CHỖ_BẰNG_BITUM_BỌT_VÀ_XI_MĂNG_TRONG_KẾT_CẤU_ÁO_ĐƯỜNG_Ô_TÔ</vt:lpstr>
      <vt:lpstr>AD.25500_THI_CÔNG_TÁI_SINH_NGUỘI_TẠI_CHỖ_SỬ_DỤNG_XI_MĂNG_HOẶC_XI_MĂNG_VÀ_NHŨ_TƯƠNG_NHỰA_ĐƯỜNG_TRONG_KẾT_CẤU_ÁO_ĐƯỜNG_ÔTÔ</vt:lpstr>
      <vt:lpstr>AD.25510_THI_CÔNG_TÁI_SINH_NGUỘI_TẠI_CHỖ_SỬ_DỤNG_XI_MĂNG_TRONG_KẾT_CẤU_ÁO_ĐƯỜNG_Ô_TÔ</vt:lpstr>
      <vt:lpstr>AD.25520_THI_CÔNG_TÁI_SINH_NGUỘI_TẠI_CHỖ_SỬ_DỤNG_XI_MĂNG_VÀ_NHŨ_TƯƠNG_NHỰA_ĐƯỜNG_TRONG_KẾT_CẤU_ÁO_ĐƯỜNG_ÔTÔ</vt:lpstr>
      <vt:lpstr>AD.26100_SẢN_XUẤT_ĐÁ_DĂM_ĐEN_VÀ_BÊ_TÔNG_NHỰA</vt:lpstr>
      <vt:lpstr>AD.27100_VẬN_CHUYỂN_HỖN_HỢP_CÁT_MỊN__CÁT_VÀNG_GIA_CỐ_XI_MĂNG_TỪ_TRẠM_TRỘN_ĐẾN_VỊ_TRÍ_ĐỔ.</vt:lpstr>
      <vt:lpstr>AD.27200_VẬN_CHUYỂN_ĐÁ_DĂM_ĐEN__BÊ_TÔNG_NHỰA_TỪ_TRẠM_TRỘN_ĐẾN_VỊ_TRÍ_ĐỔ</vt:lpstr>
      <vt:lpstr>AD.27300_VẬN_CHUYỂN_CẤP_PHỐI_ĐÁ_DĂM_GIA_CỐ_XI_MĂNG_TỪ_TRẠM_TRỘN_ĐẾN_VỊ_TRÍ_ĐỔ</vt:lpstr>
      <vt:lpstr>AD.30000_CỌC_TIÊU__BIỂN_BÁO_HIỆU_ĐƯỜNG_BỘ</vt:lpstr>
      <vt:lpstr>AD.31100_THI_CÔNG_CỌC_TIÊU_BÊ_TÔNG_CỐT_THÉP_0_12x0_12x1_025__m___THI_CÔNG_CỘT_KM_BÊ_TÔNG</vt:lpstr>
      <vt:lpstr>AD.32500_LẮP_ĐẶT_CỘT_VÀ_BIỂN_BÁO_PHẢN_QUANG</vt:lpstr>
      <vt:lpstr>AD.33100_GẮN_VIÊN_PHẢN_QUANG</vt:lpstr>
      <vt:lpstr>AD.34100_LẮP_ĐẶT_DẢI_PHÂN_CÁCH</vt:lpstr>
      <vt:lpstr>AD.34210_LẮP_DỰNG_TẤM_LƯỚI_CHỐNG_CHÓI_TRÊN_DẢI_PHÂN_CÁCH</vt:lpstr>
      <vt:lpstr>AD.82000_LẮP_ĐẶT_PHAO_TIÊU__CỘT_BÁO_HIỆU__BIỂN_BÁO_HIỆU_ĐƯỜNG_SÔNG</vt:lpstr>
      <vt:lpstr>AD.82100_LẮP_ĐẶT_PHAO_TIÊU</vt:lpstr>
      <vt:lpstr>AD.82200_LẮP_ĐẶT_CỘT_BÁO_HIỆU_ĐƯỜNG_SÔNG_ĐƯỜNG_KÍNH_160MM_200MM</vt:lpstr>
      <vt:lpstr>AD.82300_LẮP_ĐẶT_CÁC_LOẠI_BIỂN_BÁO_HIỆU_ĐƯỜNG_SÔNG</vt:lpstr>
      <vt:lpstr>AE.11000_XÂY_ĐÁ_HỘC</vt:lpstr>
      <vt:lpstr>AE.11100_XÂY_MÓNG</vt:lpstr>
      <vt:lpstr>AE.11200_XÂY_TƯỜNG_THẲNG</vt:lpstr>
      <vt:lpstr>AE.11300_XÂY_TƯỜNG_TRỤ_PIN__TƯỜNG_CONG_NGHIÊNG_VẶN_VỎ_ĐỖ</vt:lpstr>
      <vt:lpstr>AE.11400_÷_AE.11500_XÂY_MỐ__TRỤ__CỘT</vt:lpstr>
      <vt:lpstr>AE.11600_XÂY_TƯỜNG_CÁNH__TƯỜNG_ĐẦU_CẦU</vt:lpstr>
      <vt:lpstr>AE.11700_¸_AE.11800_XÂY_GỐI_ĐỠ__GỐI_ĐỠ_ĐƯỜNG_ỐNG</vt:lpstr>
      <vt:lpstr>AE.11900_XÂY_MẶT_BẰNG__MÁI_DỐC</vt:lpstr>
      <vt:lpstr>AE.12000_XẾP_ĐÁ_KHAN</vt:lpstr>
      <vt:lpstr>AE.12300_XÂY_CỐNG</vt:lpstr>
      <vt:lpstr>AE.12400_XÂY_NÚT_HẦM</vt:lpstr>
      <vt:lpstr>AE.12500_XÂY_CÁC_BỘ_PHẬN_KẾT_CẤU_PHỨC_TẠP_KHÁC</vt:lpstr>
      <vt:lpstr>AE.12600_XÂY_RÃNH_ĐỈNH__DỐC_NƯỚC__THÁC_NƯỚC__GÂN_CHỮ_V_TRÊN_ĐỘ_DỐC_TALUY_≥_40</vt:lpstr>
      <vt:lpstr>AE.13000_XÂY_ĐÁ_MIẾNG__10_x_20_x_30</vt:lpstr>
      <vt:lpstr>AE.13100_XÂY_MÓNG</vt:lpstr>
      <vt:lpstr>AE.13200_XÂY_TƯỜNG</vt:lpstr>
      <vt:lpstr>AE.13300_XÂY_TRỤ_ĐỘC_LẬP</vt:lpstr>
      <vt:lpstr>AE.14000_XÂY_ĐÁ_CHẺ</vt:lpstr>
      <vt:lpstr>AE.14100_XÂY_MÓNG_BẰNG_ĐÁ_CHẺ__10_x_10_x_20</vt:lpstr>
      <vt:lpstr>AE.14200_XÂY_TƯỜNG_BẰNG_ĐÁ_CHẺ__10_x_10_x_20</vt:lpstr>
      <vt:lpstr>AE.14300_XÂY_GỐI_ĐỠ_ỐNG_BẰNG_ĐÁ_CHẺ__10_x_10_x_20</vt:lpstr>
      <vt:lpstr>AE.14400_XÂY_TRỤ__CỘT_BẰNG_ĐÁ_CHẺ__10_x_10_x_20</vt:lpstr>
      <vt:lpstr>AE.15100_XÂY_MÓNG_BẰNG_ĐÁ_CHẺ__20_x_20_x_25</vt:lpstr>
      <vt:lpstr>AE.15200_XÂY_TƯỜNG_BẰNG_ĐÁ_CHẺ__20_x_20_x_25</vt:lpstr>
      <vt:lpstr>AE.16100_XÂY_MÓNG_BẰNG_ĐÁ_CHẺ__15_x_20_x_25</vt:lpstr>
      <vt:lpstr>AE.16200_XÂY_TƯỜNG_BẰNG_ĐÁ_CHẺ__15_x_20_x_25</vt:lpstr>
      <vt:lpstr>AE.20000_XÂY_GẠCH_ĐẤT_SÉT_NUNG__6_5_x_10_5_x_22</vt:lpstr>
      <vt:lpstr>AE.21000_XÂY_MÓNG</vt:lpstr>
      <vt:lpstr>AE.22000_XÂY_TƯỜNG_THẲNG</vt:lpstr>
      <vt:lpstr>AE.23000_XÂY_CỘT__TRỤ</vt:lpstr>
      <vt:lpstr>AE.24000_XÂY_TƯỜNG_CONG_NGHIÊNG_VẶN_VỎ_ĐỖ</vt:lpstr>
      <vt:lpstr>AE.25000_XÂY_CỐNG</vt:lpstr>
      <vt:lpstr>AE.26000_XÂY_BỂ_CHỨA__HỐ_VAN__HỐ_GA__GỐI_ĐỠ_ỐNG__RÃNH_THOÁT_NƯỚC</vt:lpstr>
      <vt:lpstr>AE.27000_XÂY_BỂ_CHỨA_HÓA_CHẤT__BỂ_CHỐNG_ĂN_MÒN</vt:lpstr>
      <vt:lpstr>AE.28000_XÂY_CÁC_BỘ_PHẬN__KẾT_CẤU_PHỨC_TẠP_KHÁC</vt:lpstr>
      <vt:lpstr>AE.30000_XÂY_GẠCH_ĐẤT_SÉT_NUNG__5_x_10_x_20</vt:lpstr>
      <vt:lpstr>AE.31000_XÂY_MÓNG</vt:lpstr>
      <vt:lpstr>AE.32000_XÂY_TƯỜNG</vt:lpstr>
      <vt:lpstr>AE.33000_XÂY_CỘT__TRỤ</vt:lpstr>
      <vt:lpstr>AE.34000_XÂY_HỐ_VAN__HỐ_GA__RÃNH_THOÁT_NƯỚC</vt:lpstr>
      <vt:lpstr>AE.35000_XÂY_CÁC_BỘ_PHẬN_KẾT_CẤU_KHÁC</vt:lpstr>
      <vt:lpstr>AE.40000_XÂY_GẠCH_ĐẤT_SÉT_NUNG_4_5_x_9_x_19</vt:lpstr>
      <vt:lpstr>AE.41000_XÂY_MÓNG</vt:lpstr>
      <vt:lpstr>AE.42000_XÂY_TƯỜNG_THẲNG</vt:lpstr>
      <vt:lpstr>AE.43000_XÂY_CỘT__TRỤ</vt:lpstr>
      <vt:lpstr>AE.44000_XÂY_CÁC_BỘ_PHẬN_KẾT_CẤU_PHỨC_TẠP_KHÁC</vt:lpstr>
      <vt:lpstr>AE.50000_XÂY_GẠCH_ĐẤT_SÉT_NUNG__4_x_8_x_19</vt:lpstr>
      <vt:lpstr>AE.51000_XÂY_MÓNG</vt:lpstr>
      <vt:lpstr>AE.52000_XÂY_TƯỜNG_THẲNG</vt:lpstr>
      <vt:lpstr>AE.53000_XÂY_CỘT__TRỤ</vt:lpstr>
      <vt:lpstr>AE.54000_XÂY_CÁC_BỘ_PHẬN_KẾT_CẤU_KHÁC</vt:lpstr>
      <vt:lpstr>AE.60000_XÂY_GẠCH_ỐNG</vt:lpstr>
      <vt:lpstr>AE.61000_XÂY_TƯỜNG_GẠCH_ỐNG__10_x_10_x_20</vt:lpstr>
      <vt:lpstr>AE.62000_XÂY_GẠCH_ỐNG__10_x_10_x_20__CÂU_GẠCH_THẺ__5_x_10_x_20</vt:lpstr>
      <vt:lpstr>AE.63000_XÂY_TƯỜNG_GẠCH_ỐNG__8_x_8_x_19</vt:lpstr>
      <vt:lpstr>AE.64000_XÂY_GẠCH_ỐNG__8_x_8_x_19__CÂU_GẠCH_THẺ__4_x_8_x_19</vt:lpstr>
      <vt:lpstr>AE.65000_XÂY_TƯỜNG_GẠCH_ỐNG_9_x_9_x_19</vt:lpstr>
      <vt:lpstr>AE.71000_XÂY_GẠCH_RỖNG_6_LỖ__10_x_15_x_22</vt:lpstr>
      <vt:lpstr>AE.72000_XÂY_GẠCH_RỖNG_6_LỖ__10_x_13_5_x_22</vt:lpstr>
      <vt:lpstr>AE.73000_XÂY_GẠCH_RỖNG_6_LỖ__8_5_x_13_x_20</vt:lpstr>
      <vt:lpstr>AE.81000_XÂY_GẠCH_BÊ_TÔNG</vt:lpstr>
      <vt:lpstr>AE.81200_XÂY_TƯỜNG_THẲNG_GẠCH__15_x_20_x_40_cm</vt:lpstr>
      <vt:lpstr>AE.81300_XÂY_TƯỜNG_THẲNG_GẠCH__10_x_20_x_40_cm</vt:lpstr>
      <vt:lpstr>AE.81400_XÂY_TƯỜNG_THẲNG_GẠCH__19_x_19_x_39_cm</vt:lpstr>
      <vt:lpstr>AE.81500_XÂY_TƯỜNG_THẲNG_GẠCH__15_x_19_x_39_cm</vt:lpstr>
      <vt:lpstr>AE.81600_XÂY_TƯỜNG_THẲNG_GẠCH__10_x_19_x_39_cm</vt:lpstr>
      <vt:lpstr>AE.81700_XÂY_TƯỜNG_THẲNG_GẠCH__11_5_x_19_x_24_cm</vt:lpstr>
      <vt:lpstr>AE.81800__XÂY_TƯỜNG_THẲNG_GẠCH__11_5_x_9_x_24_cm</vt:lpstr>
      <vt:lpstr>AE.81900__XÂY_TƯỜNG_THẲNG_GẠCH__15_x_20_x_30__cm</vt:lpstr>
      <vt:lpstr>AE.82110__XÂY_TƯỜNG_THẲNG_GẠCH__12_x_19_x_39_cm</vt:lpstr>
      <vt:lpstr>AE.82120__XÂY_TƯỜNG_THẲNG_GẠCH__20_x_15_x_39_cm</vt:lpstr>
      <vt:lpstr>AE.82130__XÂY_TƯỜNG_THẲNG_GẠCH__17_x_15_x_39_cm</vt:lpstr>
      <vt:lpstr>AE.82140__XÂY_TƯỜNG_THẲNG_GẠCH__15_x_15_x_39_cm</vt:lpstr>
      <vt:lpstr>AE.82150__XÂY_TƯỜNG_THẲNG_GẠCH__13_x_15_x_39_cm</vt:lpstr>
      <vt:lpstr>AE.82160__XÂY_TƯỜNG_THẲNG_GẠCH__10_x_15_x_39_cm</vt:lpstr>
      <vt:lpstr>AE.82170__XÂY_TƯỜNG_THẲNG_GẠC_H__9_x_15_x_39__cm</vt:lpstr>
      <vt:lpstr>AE.82180__XÂY_TƯỜNG_THẲNG_GẠCH__20_x_13_x_39__cm</vt:lpstr>
      <vt:lpstr>AE.82190__XÂY_TƯỜNG_THẲNG_GẠCH__17_x_13_x_39__cm</vt:lpstr>
      <vt:lpstr>AE.82200__XÂY_TƯỜNG_THẲNG_GẠCH__15_x_13_x_39__cm</vt:lpstr>
      <vt:lpstr>AE.82210__XÂY_TƯỜNG_THẲNG_GẠCH__14_x_13_x_39__cm</vt:lpstr>
      <vt:lpstr>AE.82220__XÂY_TƯỜNG_THẲNG_GẠCH__12_x_13_c_39__cm</vt:lpstr>
      <vt:lpstr>AE.82230__XÂY_TƯỜNG_THẲNG_GẠCH__10_x_13_x_39__cm</vt:lpstr>
      <vt:lpstr>AE.82240__XÂY_TƯỜNG_THẲNG_GẠC_H__8_x_13_x_39__cm</vt:lpstr>
      <vt:lpstr>AE.82250__XÂY_TƯỜNG_THẲNG_GẠCH__10_5_x_13_x_22_cm</vt:lpstr>
      <vt:lpstr>AE.82260__XÂY_TƯỜNG_THẲNG_GẠCH__10_5_x_6_x_22</vt:lpstr>
      <vt:lpstr>AE.82270__XÂY_TƯỜNG_THẲNG_GẠCH__10_x_6_x_21__cm</vt:lpstr>
      <vt:lpstr>AE.82280__XÂY_TƯỜNG_THẲNG_GẠC_H__9_5_x_6_x_20__cm</vt:lpstr>
      <vt:lpstr>AE.83000__XÂY_TƯỜNG_THÔNG_GIÓ</vt:lpstr>
      <vt:lpstr>AE.84000__XÂY_TƯỜNG_GẠCH_SILICÁT__6_5_x_12_x_25_cm</vt:lpstr>
      <vt:lpstr>AE.85000_÷_AE.87000__XÂY_GẠCH_BÊ_TÔNG_KHÍ_CHƯNG_ÁP__AAC__BẰNG_VỮA_XÂY_BÊ_TÔNG_NHẸ</vt:lpstr>
      <vt:lpstr>AE.85100__XÂY_TƯỜNG_THẲNG_GẠCH_AAC__7_5_x_10_x_60_cm</vt:lpstr>
      <vt:lpstr>AE.85200__XÂY_TƯỜNG_THẲNG_GẠCH_AAC__10_x_10_x_60_cm</vt:lpstr>
      <vt:lpstr>AE.85300__XÂY_TƯỜNG_THẲNG_GẠCH_AAC__12_5_x_10_x_60__cm</vt:lpstr>
      <vt:lpstr>AE.85400__XÂY_TƯỜNG_THẲNG_GẠCH_AAC__15_x_10_x_60_cm</vt:lpstr>
      <vt:lpstr>AE.85500__XÂY_TƯỜNG_THẲNG_GẠCH_AAC__17_5_x_10_x_60_cm</vt:lpstr>
      <vt:lpstr>AE.85700__XÂY_TƯỜNG_THẲNG_GẠCH_AAC__25_x_10_x_60__cm</vt:lpstr>
      <vt:lpstr>AE.86100__XÂY_TƯỜNG_THẲNG_GẠCH_AAC__7_5_x_20_x_60__cm</vt:lpstr>
      <vt:lpstr>AE.86200__XÂY_TƯỜNG_THẲNG_GẠCH_AAC___10_x_20_x_60__cm</vt:lpstr>
      <vt:lpstr>AE.86300__XÂY_TƯỜNG_THẲNG_GẠCH_AAC__12_5_x_20_x_60__cm</vt:lpstr>
      <vt:lpstr>AE.86400__XÂY_TƯỜNG_THẲNG_GẠCH_AAC__15_x_20_x_60__cm</vt:lpstr>
      <vt:lpstr>AE.86500__XÂY_TƯỜNG_THẲNG_GẠCH_AAC__17_5_x_20_x_60_cm</vt:lpstr>
      <vt:lpstr>AE.86600__XÂY_TƯỜNG_THẲNG_GẠCH_AAC__20_x_20_x_60__cm</vt:lpstr>
      <vt:lpstr>AE.86700__XÂY_TƯỜNG_THẲNG_GẠCH_AAC__25_x_20_x_60__cm</vt:lpstr>
      <vt:lpstr>AE.87100__XÂY_TƯỜNG_THẲNG_GẠCH_AAC__7_5_x_30_x_60_cm</vt:lpstr>
      <vt:lpstr>AE.87200__XÂY_TƯỜNG_THẲNG_GẠCH_AAC__10_x_30_x_60__cm</vt:lpstr>
      <vt:lpstr>AE.87300__XÂY_TƯỜNG_THẲNG_GẠCH_AAC__12_5_x_30_x_60_cm</vt:lpstr>
      <vt:lpstr>AE.87400__XÂY_TƯỜNG_THẲNG_GẠCH_AAC__15_x_30_x_60_cm</vt:lpstr>
      <vt:lpstr>AE.87500__XÂY_TƯỜNG_THẲNG_GẠCH_AAC__17_5_x_30_x_60_cm</vt:lpstr>
      <vt:lpstr>AE.87600__XÂY_TƯỜNG_THẲNG_GẠCH_AAC__20_x_30_x_60__cm</vt:lpstr>
      <vt:lpstr>AE.87700__XÂY_TƯỜNG_THẲNG_GẠCH_AAC__25_x_30_x_60_cm</vt:lpstr>
      <vt:lpstr>AE.88100__XÂY_GẠCH_BÊ_TÔNG_KHÍ_CHƯNG_ÁP__AAC__BẰNG_VỮA_THÔNG_THƯỜNG</vt:lpstr>
      <vt:lpstr>AE.88110__XÂY_TƯỜNG_THẲNG_GẠCH_AAC__7_5_x_10_x_60_cm</vt:lpstr>
      <vt:lpstr>AE.88120__XÂY_TƯỜNG_THẲNG_GẠCH_AAC__10_x_10_x_60_cm</vt:lpstr>
      <vt:lpstr>AE.88130__XÂY_TƯỜNG_THẲNG_GẠCH_AAC__12_5_x_10_x_60_cm</vt:lpstr>
      <vt:lpstr>AE.88140__XÂY_TƯỜNG_THẲNG_GẠCH_AAC__15_x_10_x_60_cm</vt:lpstr>
      <vt:lpstr>AE.88150__XÂY_TƯỜNG_THẲNG_GẠCH_AAC__17_5_x_10_x_60_cm</vt:lpstr>
      <vt:lpstr>AE.88170__XÂY_TƯỜNG_THẲNG_GẠCH_AAC__25_x_10_x_60_cm</vt:lpstr>
      <vt:lpstr>AE.88210__XÂY_TƯỜNG_THẲNG_GẠCH_AAC__7_5_x_20_x_60__cm</vt:lpstr>
      <vt:lpstr>AE.88220__XÂY_TƯỜNG_THẲNG_GẠCH_AAC__10_x_20_x_60_cm</vt:lpstr>
      <vt:lpstr>AE.88230__XÂY_TƯỜNG_THẲNG_GẠCH_AAC__12_5_x_20_x_60_cm</vt:lpstr>
      <vt:lpstr>AE.88240__XÂY_TƯỜNG_THẲNG_GẠCH_AAC__15_x_20_x_60__cm</vt:lpstr>
      <vt:lpstr>AE.88250__XÂY_TƯỜNG_THẲNG_GẠCH_AAC__17_5_x_20_x_60_cm</vt:lpstr>
      <vt:lpstr>AE.88260__XÂY_TƯỜNG_THẲNG_GẠCH_AA_c__20_x_20_x_60__cm</vt:lpstr>
      <vt:lpstr>AE.88270__XÂY_TƯỜNG_THẲNG_GẠCH_AAC__25_X_20_X_60__cm</vt:lpstr>
      <vt:lpstr>AE.88310__XÂY_TƯỜNG_THẲNG_GẠCH_AAC__7_5_x_30_x_60_cm</vt:lpstr>
      <vt:lpstr>AE.88320__XÂY_TƯỜNG_THẲNG_GẠCH_AAC__10_x_30_x_60_cm</vt:lpstr>
      <vt:lpstr>AE.88330__XÂY_TƯỜNG_THẲNG_GẠCH_AAC__12_5_x_30_x_60_cm</vt:lpstr>
      <vt:lpstr>AE.88340__XÂY_TƯỜNG_THẲNG_GẠCH_AAC__15_x_30_x_60_cm</vt:lpstr>
      <vt:lpstr>AE.88350__XÂY_TƯỜNG_THẲNG_GẠCH_AAC__17_5_x_30_x_60_cm</vt:lpstr>
      <vt:lpstr>AE.88360__XÂY_TƯỜNG_THẲNG_GẠCH_AAC__20_x_30_x_60_cm</vt:lpstr>
      <vt:lpstr>AE.88370__XÂY_TƯỜNG_THẲNG_GẠCH_AAC__25_x_30_x_60_cm</vt:lpstr>
      <vt:lpstr>AE.89100__XÂY_GẠCH_BÊ_TÔNG_BỌT__KHÍ_KHÔNG_CHƯNG_ÁP_BẰNG_VỮA_XÂY_BÊ_TÔNG_NHẸ</vt:lpstr>
      <vt:lpstr>AE.89110__XÂY_TƯỜNG_THẲNG_GẠCH_BÊ_TÔNG_BỌT__KHÍ_KHÔNG_CHƯNG_ÁP__7_5_x_17_x_39_cm</vt:lpstr>
      <vt:lpstr>AE.89120__XÂY_TƯỜNG_THẲNG_GẠCH_BÊ_TÔNG_BỌT__KHÍ_KHÔNG_CHƯNG_ÁP__10_x_20_x_39_cm</vt:lpstr>
      <vt:lpstr>AE.89130__XÂY_TƯỜNG_THẲNG_GẠCH_BÊ_TÔNG_BỌT__KHÍ_KHÔNG_CHƯNG_ÁP__15_x_10_x_30_cm</vt:lpstr>
      <vt:lpstr>AE.89140__XÂY_TƯỜNG_THẲNG_GẠCH_BÊ_TÔNG_BỌT__KHÍ_KHÔNG_CHƯNG_ÁP__15_x_20_x_30_cm</vt:lpstr>
      <vt:lpstr>AE.89150__XÂY_TƯỜNG_THẲNG_GẠCH_BÊ_TÔNG_BỌT__KHÍ_KHÔNG_CHƯNG_ÁP__20_x_10_5_x_40_cm</vt:lpstr>
      <vt:lpstr>AE.89160__XÂY_TƯỜNG_THẲNG_GẠCH_BÊ_TÔNG_BỌT__KHÍ_KHÔNG_CHƯNG_ÁP__20_x_22_x_40_cm</vt:lpstr>
      <vt:lpstr>AE.89500__XÂY_GẠCH_BÊ_TÔNG_BỌT__KHÍ_KHÔNG_CHƯNG_ÁP_BẰNG_VỮA_THÔNG_THƯỜNG</vt:lpstr>
      <vt:lpstr>AE.89510___XÂY_TƯỜNG_THẲNG_GẠCH_BÊ_TÔNG_BỌT__KHÍ_KHÔNG_CHƯNG_ÁP__7_5_x_17_x_39_cm</vt:lpstr>
      <vt:lpstr>AE.89520__XÂY_TƯỜNG_THẲNG_GẠCH_BÊ_TÔNG_BỌT__KHÍ_KHÔNG_CHƯNG_ÁP__10_x_20_x_39_cm</vt:lpstr>
      <vt:lpstr>AE.89530__XÂY_TƯỜNG_THẲNG_GẠCH_BÊ_TÔNG_BỌT__KHÍ_KHÔNG_CHƯNG_ÁP__15_x_10_x_30_cm</vt:lpstr>
      <vt:lpstr>AE.89540__XÂY_TƯỜNG_THẲNG_GẠCH_BÊ_TÔNG_BỌT__KHÍ_KHÔNG_CHƯNG_ÁP__15_x_20_x_30_cm</vt:lpstr>
      <vt:lpstr>AE.89550__XÂY_TƯỜNG_THẲNG_GẠCH_BÊ_TÔNG_BỌT__KHÍ_KHÔNG_CHƯNG_ÁP__20_x_10_5_x_40_cm</vt:lpstr>
      <vt:lpstr>AE.89560__XÂY_TƯỜNG_THẲNG_GẠCH_BÊ_TÔNG_BỌT__KHÍ_KHÔNG_CHƯNG_ÁP__20_x_22_x_40_cm</vt:lpstr>
      <vt:lpstr>AE.90000__XÂY_GẠCH_CHỊU_LỬA</vt:lpstr>
      <vt:lpstr>AE.91000__XÂY_GẠCH_CHỊU_LỬA_ỐNG_KHÓI__LÒ_NUNG_CLINKE</vt:lpstr>
      <vt:lpstr>AE.92000__XÂY_GẠCH_CHỊU_LỬA_TRONG_CÁC_KẾT_CẤU_THÉP</vt:lpstr>
      <vt:lpstr>AE.93000__XÂY_GẠCH_CHỊU_LỬA_LÒ_NUNG</vt:lpstr>
      <vt:lpstr>AF._52400__VẬN_CHUYỂN_VỮA_BÊ_TÔNG_ĐỂ_ĐỔ_BÊ_TÔNG_TRONG_HẦM_BẰNG_Ô_TÔ_CHUYỂN_TRỘN</vt:lpstr>
      <vt:lpstr>AF._81160__VÁN_KHUÔN_CẦU_THANG</vt:lpstr>
      <vt:lpstr>AF._81600__VÁN_KHUÔN_MÁI_BỜ_KÊNH_MƯƠNG</vt:lpstr>
      <vt:lpstr>AF._81700__VÁN_KHUÔN_GỖ_THÁP_ĐÈN_TRÊN_ĐẢO</vt:lpstr>
      <vt:lpstr>AF.10000__ĐỔ_BÊ_TÔNG_BẰNG_THỦ_CÔNG__VỮA_BÊ_TÔNG_SẢN_XUẤT_BẰNG_MÁY_TRỘN</vt:lpstr>
      <vt:lpstr>AF.11000__BÊ_TÔNG_LÓT_MÓNG__MÓNG__NỀN__BỆ_MÁY</vt:lpstr>
      <vt:lpstr>AF.11100__BÊ_TÔNG_LÓT_MÓNG</vt:lpstr>
      <vt:lpstr>AF.11200__BÊ_TÔNG_MÓNG</vt:lpstr>
      <vt:lpstr>AF.11300__BÊ_TÔNG_NỀN</vt:lpstr>
      <vt:lpstr>AF.11400__BÊ_TÔNG_BỆ_MÁY</vt:lpstr>
      <vt:lpstr>AF.12000__BÊ_TÔNG_TƯỜNG__CỘT</vt:lpstr>
      <vt:lpstr>AF.12100__BÊ_TÔNG_TƯỜNG</vt:lpstr>
      <vt:lpstr>AF.12200__BÊ_TÔNG_CỘT</vt:lpstr>
      <vt:lpstr>AF.12300__BÊ_TÔNG_XÀ_DẦM__GIẰNG_NHÀ</vt:lpstr>
      <vt:lpstr>AF.12400__BÊ_TÔNG_SÀN_MÁI</vt:lpstr>
      <vt:lpstr>AF.12500__BÊ_TÔNG_LANH_TÔ__MÁI_HẮT__MÁNG_NƯỚC__TẤM_ĐAN__Ô_VĂNG</vt:lpstr>
      <vt:lpstr>AF.12600__BÊ_TÔNG_CẦU_THANG</vt:lpstr>
      <vt:lpstr>AF.13100__BÊ_TÔNG_GIẾNG_NƯỚC__GIẾNG_CÁP</vt:lpstr>
      <vt:lpstr>AF.13200__BÊ_TÔNG_MƯƠNG_CÁP__RÃNH_NƯỚC</vt:lpstr>
      <vt:lpstr>AF.13300__BÊ_TÔNG_ỐNG_XI_PHÔNG__ỐNG_PHUN__ỐNG_BUY</vt:lpstr>
      <vt:lpstr>AF.13400__BÊ_TÔNG_ỐNG_CỐNG</vt:lpstr>
      <vt:lpstr>AF.14100__BÊ_TÔNG_MÓNG_MỐ__TRỤ_CẦU</vt:lpstr>
      <vt:lpstr>AF.14200__BÊ_TÔNG_MŨ_MỐ__MŨ_TRỤ_CẦU</vt:lpstr>
      <vt:lpstr>AF.14300__BÊ_TÔNG_MẶT_CẦU__LAN_CAN__GỜ_CHẮN</vt:lpstr>
      <vt:lpstr>AF.15110__BÊ_TÔNG_BUỒNG_XOẮN__ỐNG_HÚT</vt:lpstr>
      <vt:lpstr>AF.15120__BÊ_TÔNG_CẦU_MÁNG_THƯỜNG</vt:lpstr>
      <vt:lpstr>AF.15130__BÊ_TÔNG_CẦU_MÁNG_VỎ_MỎNG</vt:lpstr>
      <vt:lpstr>AF.15200__BÊ_TÔNG_CẦU_CẢNG</vt:lpstr>
      <vt:lpstr>AF.15300__BÊ_TÔNG_MÁI_BỜ_KÊNH_MƯƠNG_DÀY_≤_20CM</vt:lpstr>
      <vt:lpstr>AF.15400__BÊ_TÔNG_MẶT_ĐƯỜNG</vt:lpstr>
      <vt:lpstr>AF.15500__BÊ_TÔNG_GẠCH_VỠ</vt:lpstr>
      <vt:lpstr>AF.16000_BÊ_TÔNG_BỂ_CHỨA</vt:lpstr>
      <vt:lpstr>AF.17100__BÊ_TÔNG_MÁNG_THU_NƯỚC_HÌNH_CHỮ_V__HÌNH_BÁN_NGUYỆT_VÀ_ĐA_GIÁC</vt:lpstr>
      <vt:lpstr>AF.17200__BÊ_TÔNG_HỐ_VAN__HỐ_GA</vt:lpstr>
      <vt:lpstr>AF.17400__BÊ_TÔNG_THÁP_ĐÈN_TRÊN_ĐẢO</vt:lpstr>
      <vt:lpstr>AF.18100__BÊ_TÔNG_MÁI_TALUY_ĐƯỜNG_BẰNG_PHƯƠNG_PHÁP_PHUN_KHÔ</vt:lpstr>
      <vt:lpstr>AF.20000__ĐỔ_BẰNG_CẦN_CẨU</vt:lpstr>
      <vt:lpstr>AF.21100__BÊ_TÔNG_LÓT_MÓNG</vt:lpstr>
      <vt:lpstr>AF.21200__BÊ_TÔNG_MÓNG</vt:lpstr>
      <vt:lpstr>AF.21300__BÊ_TÔNG_NỀN</vt:lpstr>
      <vt:lpstr>AF.21400__BÊ_TÔNG_BỆ_MÁY</vt:lpstr>
      <vt:lpstr>AF.22000__BÊ_TÔNG_TƯỜNG__CỘT</vt:lpstr>
      <vt:lpstr>AF.22100__BÊ_TÔNG_TƯỜNG</vt:lpstr>
      <vt:lpstr>AF.22200__BÊ_TÔNG_CỘT</vt:lpstr>
      <vt:lpstr>AF.22300__BÊ_TÔNG_XÀ_DẦM__GIẰNG__SÀN_MÁI</vt:lpstr>
      <vt:lpstr>AF.23000__BÊ_TÔNG_MÓNG__MỐ__TRỤ__MŨ_MỐ__MŨ_TRỤ_CẦU</vt:lpstr>
      <vt:lpstr>AF.24100__BÊ_TÔNG_CẦU_CẢNG</vt:lpstr>
      <vt:lpstr>AF.24200__BÊ_TÔNG_MÁI_BỜ_KÊNH_MƯƠNG</vt:lpstr>
      <vt:lpstr>AF.25000__BÊ_TÔNG_CỌC_NHỒI__CỌC_BARRETTE</vt:lpstr>
      <vt:lpstr>AF.26100__BÊ_TÔNG_BỂ_CHỨA</vt:lpstr>
      <vt:lpstr>AF.26200__BÊ_TÔNG_MÁNG_THU_NƯỚC_HÌNH_CHỮ_V__HÌNH_BÁN_NGUYỆT_VÀ_ĐA_GIÁC</vt:lpstr>
      <vt:lpstr>AF.27000__BÊ_TÔNG_TRƯỢT_LỒNG_THANG_MÁY__SILÔ__ỐNG_KHÓI</vt:lpstr>
      <vt:lpstr>AF.30000__ĐỔ_BẰNG_MÁY_BƠM_BÊ_TÔNG</vt:lpstr>
      <vt:lpstr>AF.31100__BÊ_TÔNG_MÓNG</vt:lpstr>
      <vt:lpstr>AF.31200__BÊ_TÔNG_BỆ_MÁY</vt:lpstr>
      <vt:lpstr>AF.31200__BÊ_TÔNG_NỀN</vt:lpstr>
      <vt:lpstr>AF.32000__BÊ_TÔNG_TƯỜNG__CỘT</vt:lpstr>
      <vt:lpstr>AF.32100__BÊ_TÔNG_TƯỜNG</vt:lpstr>
      <vt:lpstr>AF.32200__BÊ_TÔNG_CỘT</vt:lpstr>
      <vt:lpstr>AF.32300__BÊ_TÔNG_XÀ_DẦM__GIẰNG__SÀN_MÁI</vt:lpstr>
      <vt:lpstr>AF.33000__BÊ_TÔNG_MÓNG__MỐ__TRỤ__MŨ_MỐ__MŨ_TRỤ_CẦU</vt:lpstr>
      <vt:lpstr>AF.33300__BÊ_TÔNG_DẦM_CẦU_THI_CÔNG_BẰNG_PHƯƠNG_PHÁP_ĐÚC_ĐẨY__ĐÚC_HẪNG</vt:lpstr>
      <vt:lpstr>AF.33400__BÊ_TÔNG_DẦM_HỘP_CẦU__DẦM_BẢN_CẦU</vt:lpstr>
      <vt:lpstr>AF.34100__BÊ_TÔNG_CẦU_CẢNG</vt:lpstr>
      <vt:lpstr>AF.34200__BÊ_TÔNG_MÁI_BỜ_KÊNH_MƯƠNG</vt:lpstr>
      <vt:lpstr>AF.35000__BÊ_TÔNG_CỌC_NHỒI__CỌC_TƯỜNG_BARRETTE</vt:lpstr>
      <vt:lpstr>AF.36000__CÔNG_TÁC_ĐỔ_BÊ_TÔNG_TRONG_HẦM</vt:lpstr>
      <vt:lpstr>AF.36110__BÊ_TÔNG_TOÀN_TIẾT_DIỆN_HẦM_NGANG</vt:lpstr>
      <vt:lpstr>AF.36120__BÊ_TÔNG_NỀN_HẦM_NGANG</vt:lpstr>
      <vt:lpstr>AF.36130__BÊ_TÔNG_TƯỜNG_HẦM_NGANG</vt:lpstr>
      <vt:lpstr>AF.36140__BÊ_TÔNG_VÒM_HẦM_NGANG</vt:lpstr>
      <vt:lpstr>AF.36200__BÊ_TÔNG_HẦM_ĐỨNG</vt:lpstr>
      <vt:lpstr>AF.36300__BÊ_TÔNG_HẦM_NGHIÊNG</vt:lpstr>
      <vt:lpstr>AF.36400__BÊ_TÔNG_NÚT_HẦM</vt:lpstr>
      <vt:lpstr>AF.36500__BÊ_TÔNG_BỆ_ĐỠ_MÁY_PHÁT__BUỒNG_XOẮN__ỐNG_HÚT_TRONG_HẦM</vt:lpstr>
      <vt:lpstr>AF.36500__BÊ_TÔNG_CHÈN_BUỒNG_XOẮN__ỐNG_HÚT_TRONG_HẦM</vt:lpstr>
      <vt:lpstr>AF.36500__BÊ_TÔNG_CỘT__DẦM__SÀN_TRONG_HẦM_GIAN_MÁY__GIAN_BIẾN_THẾ</vt:lpstr>
      <vt:lpstr>AF.37100__BỊT_ĐÁY_TRONG_KHUNG_VÂY_BẰNG_VỮA_BÊ_TÔNG</vt:lpstr>
      <vt:lpstr>AF.37200__BỊT_ĐÁY_TRONG_KHUNG_VÂY_BẰNG_VỮA_XI_MĂNG_ĐỘN_ĐÁ_HỘC</vt:lpstr>
      <vt:lpstr>AF.37300__BÊ_TÔNG_ĐƯỜNG_CẤT_HẠ_CÁNH__ĐƯỜNG_LĂN__SÂN_ĐỖ__ĐỔ_BẰNG_MÁY_RẢI_BÊ_TÔNG_SP500</vt:lpstr>
      <vt:lpstr>AF.37400__BƠM_VỮA_XI_MĂNG_TRONG_ỐNG_LUỒN_CÁP</vt:lpstr>
      <vt:lpstr>AF.37710__BÊ_TÔNG_LẤP_ĐẦY_PHỄU_NHỰA_MÓNG_TOP_BASE</vt:lpstr>
      <vt:lpstr>AF.38200__BÊ_TÔNG_MẶT_ĐƯỜNG_ĐỔ_BẰNG_MÁY_RẢI_BÊ_TÔNG_SP500</vt:lpstr>
      <vt:lpstr>AF.39110__BÊ_TÔNG_ĐẦM_LĂN__RCC__MẶT_ĐƯỜNG</vt:lpstr>
      <vt:lpstr>AF.40000__CÔNG_TÁC_BÊ_TÔNG_THỦY_CÔNG</vt:lpstr>
      <vt:lpstr>AF.41000__CÔNG_TÁC_BÊ_TÔNG_THỦY_CÔNG_ĐỔ_BẰNG_CẦN_CẨU_16_TẤN</vt:lpstr>
      <vt:lpstr>AF.41110__BÊ_TÔNG_LÓT_MÓNG__LẤP_ĐẦY</vt:lpstr>
      <vt:lpstr>AF.41120__BÊ_TÔNG_BẢN_ĐÁY</vt:lpstr>
      <vt:lpstr>AF.41130__BÊ_TÔNG_NỀN</vt:lpstr>
      <vt:lpstr>AF.41200__BÊ_TÔNG_TƯỜNG_CÁNH__TƯỜNG_BIÊN</vt:lpstr>
      <vt:lpstr>AF.41300__BÊ_TÔNG_TRỤ_PIN__TRỤ_BIÊN</vt:lpstr>
      <vt:lpstr>AF.41400__BÊ_TÔNG_TƯỜNG_THƯỢNG_LƯU_ĐẬP</vt:lpstr>
      <vt:lpstr>AF.41510__BÊ_TÔNG_THÂN_ĐẬP</vt:lpstr>
      <vt:lpstr>AF.41520__BÊ_TÔNG_MẶT_CONG_ĐẬP_TRÀN</vt:lpstr>
      <vt:lpstr>AF.41530__BÊ_TÔNG_MŨI_PHÓNG</vt:lpstr>
      <vt:lpstr>AF.41540__BÊ_TÔNG_DỐC_NƯỚC</vt:lpstr>
      <vt:lpstr>AF.41600__BÊ_TÔNG_THÁP_ĐIỀU_ÁP</vt:lpstr>
      <vt:lpstr>AF.41710__BÊ_TÔNG_MỐ_ĐỠ__MỐ_NÉO_ĐƯỜNG_ỐNG_ÁP_LỰC</vt:lpstr>
      <vt:lpstr>AF.41720__BÊ_TÔNG_BỌC_ĐƯỜNG_ỐNG_THÉP_ÁP_LỰC</vt:lpstr>
      <vt:lpstr>AF.41730__BÊ_TÔNG_BỆ_ĐỠ_MÁY_PHÁT</vt:lpstr>
      <vt:lpstr>AF.41740__BÊ_TÔNG_MÁI_KÊNH__MÁI_HỐ_XÓI</vt:lpstr>
      <vt:lpstr>AF.41750__BÊ_TÔNG_BUỒNG_XOẮN</vt:lpstr>
      <vt:lpstr>AF.41760__BÊ_TÔNG_ỐNG_HÚT</vt:lpstr>
      <vt:lpstr>AF.41770_BÊ__TÔNG_SÀN_DÀY_≥_30CM</vt:lpstr>
      <vt:lpstr>AF.41800__BÊ_TÔNG_CỐT_LIỆU_LỚN_DMAX_≥_80mm</vt:lpstr>
      <vt:lpstr>AF.41900__BÊ_TÔNG_CHÈN__KHE_VAN__KHE_PHAI__KHE_LƯỚI_CHẮN_RÁC___MỐ_ĐỠ__GỐI_VAN</vt:lpstr>
      <vt:lpstr>AF.42000__CÔNG_TÁC_BÊ_TÔNG_THỦY_CÔNG_ĐỔ_BẰNG_CẦN_CẨU_25_TẤN</vt:lpstr>
      <vt:lpstr>AF.42110__BÊ_TÔNG_LÓT_MÓNG__LẤP_ĐẦY</vt:lpstr>
      <vt:lpstr>AF.42120__BÊ_TÔNG_BẢN_ĐÁY</vt:lpstr>
      <vt:lpstr>AF.42130__BÊ_TÔNG_NỀN</vt:lpstr>
      <vt:lpstr>AF.42200__BÊ_TÔNG_TƯỜNG_CÁNH__TƯỜNG_BIÊN</vt:lpstr>
      <vt:lpstr>AF.42300__BÊ_TÔNG_TRỤ_PIN__TRỤ_BIÊN</vt:lpstr>
      <vt:lpstr>AF.42400__BÊ_TÔNG_TƯỜNG_THƯỢNG_LƯU_ĐẬP</vt:lpstr>
      <vt:lpstr>AF.42510__BÊ_TÔNG_THÂN_ĐẬP</vt:lpstr>
      <vt:lpstr>AF.42520__BÊ_TÔNG_MẶT_CONG_ĐẬP_TRÀN</vt:lpstr>
      <vt:lpstr>AF.42530__BÊ_TÔNG_MŨI_PHÓNG</vt:lpstr>
      <vt:lpstr>AF.42540__BÊ_TÔNG_DỐC_NƯỚC</vt:lpstr>
      <vt:lpstr>AF.42600__BÊ_TÔNG_THÁP_ĐIỀU_ÁP</vt:lpstr>
      <vt:lpstr>AF.42710__BÊ_TÔNG_MỐ_ĐỠ__MỐ_NÉO_ĐƯỜNG_ỐNG_ÁP_LỰC</vt:lpstr>
      <vt:lpstr>AF.42720__BÊ_TÔNG_BỌC_ĐƯỜNG_ỐNG_THÉP_ÁP_LỰC</vt:lpstr>
      <vt:lpstr>AF.42730__BÊ_TÔNG_BỆ_ĐỠ_MÁY_PHÁT</vt:lpstr>
      <vt:lpstr>AF.42740__BÊ_TÔNG_MÁI_KÊNH__MÁI_HỐ_XÓI</vt:lpstr>
      <vt:lpstr>AF.42750__BÊ_TÔNG_BUỒNG_XOẮN</vt:lpstr>
      <vt:lpstr>AF.42760__BÊ_TÔNG_ỐNG_HÚT</vt:lpstr>
      <vt:lpstr>AF.42770__BÊ_TÔNG_SÀN_DÀY_≥_30CM</vt:lpstr>
      <vt:lpstr>AF.42800__BÊ_TÔNG_CỐT_LIỆU_LỚN_DMAX_≥_80mm</vt:lpstr>
      <vt:lpstr>AF.42900__BÊ_TÔNG_CHÈN__KHE_VAN__KHE_PHAI__KHE_LƯỚI_CHẮN_RÁC__MỐ_ĐỠ__GỐI_VAN</vt:lpstr>
      <vt:lpstr>AF.43000__CÔNG_TÁC_BÊ_TÔNG_THỦY_CÔNG_ĐỔ_BẰNG_CẦN_CẨU_40_TẤN</vt:lpstr>
      <vt:lpstr>AF.43110__BÊ_TÔNG_LÓT_MÓNG__LẤP_ĐẦY</vt:lpstr>
      <vt:lpstr>AF.43120__BÊ_TÔNG_BẢN_ĐÁY</vt:lpstr>
      <vt:lpstr>AF.43130__BÊ_TÔNG_NỀN</vt:lpstr>
      <vt:lpstr>AF.43200__BÊ_TÔNG_TƯỜNG_CÁNH__TƯỜNG_BIÊN</vt:lpstr>
      <vt:lpstr>AF.43300__BÊ_TÔNG_TRỤ_PIN__TRỤ_BIÊN</vt:lpstr>
      <vt:lpstr>AF.43400__BÊ_TÔNG_TƯỜNG_THƯỢNG_LƯU_ĐẬP</vt:lpstr>
      <vt:lpstr>AF.43510__BÊ_TÔNG_THÂN_ĐẬP</vt:lpstr>
      <vt:lpstr>AF.43520__BÊ_TÔNG_MẶT_CONG_ĐẬP_TRÀN</vt:lpstr>
      <vt:lpstr>AF.43530__BÊ_TÔNG_MŨI_PHÓNG</vt:lpstr>
      <vt:lpstr>AF.43540__BÊ_TÔNG_DỐC_NƯỚC</vt:lpstr>
      <vt:lpstr>AF.43600__BÊ_TÔNG_THÁP_ĐIỀU_ÁP</vt:lpstr>
      <vt:lpstr>AF.43710__BÊ_TÔNG_MỐ_ĐỠ__MỐ_NÉO_ĐƯỜNG_ỐNG_ÁP_LỰC</vt:lpstr>
      <vt:lpstr>AF.43720__BÊ_TÔNG_BỌC_ĐƯỜNG_ỐNG_THÉP_ÁP_LỰC</vt:lpstr>
      <vt:lpstr>AF.43730__BÊ_TÔNG_BỆ_ĐỠ_MÁY_PHÁT</vt:lpstr>
      <vt:lpstr>AF.43740__BÊ_TÔNG_MÁI_KÊNH__MÁI_HỐ_XÓI</vt:lpstr>
      <vt:lpstr>AF.43750__BÊ_TÔNG_BUỒNG_XOẮN</vt:lpstr>
      <vt:lpstr>AF.43760__BÊ_TÔNG_ỐNG_HÚT</vt:lpstr>
      <vt:lpstr>AF.43770__BÊ_TÔNG_SÀN_DẦY_≥_30CM</vt:lpstr>
      <vt:lpstr>AF.43800__BÊ_TÔNG_CỐT_LIỆU_LỚN_DMAX_≥_80mm</vt:lpstr>
      <vt:lpstr>AF.43900__BÊ_TÔNG_CHÈN__KHE_VAN__KHE_PHAI__KHE_LƯỚI_CHẮN_RÁC___MỐ_ĐỠ__GỐI_VAN</vt:lpstr>
      <vt:lpstr>AF.44000__CÔNG_TÁC_BÊ_TÔNG_THỦY_CÔNG_ĐỔ_BẰNG_MÁY_BƠM</vt:lpstr>
      <vt:lpstr>AF.44110__BÊ_TÔNG_LÓT_MÓNG__LẤP_ĐẦY</vt:lpstr>
      <vt:lpstr>AF.44120__BÊ_TÔNG_BẢN_ĐÁY</vt:lpstr>
      <vt:lpstr>AF.44130__BÊ_TÔNG_NỀN</vt:lpstr>
      <vt:lpstr>AF.44200__BÊ_TÔNG_TƯỜNG_CÁNH__TƯỜNG_BIÊN</vt:lpstr>
      <vt:lpstr>AF.44300__BÊ_TÔNG_TRỤ_PIN__TRỤ_BIÊN</vt:lpstr>
      <vt:lpstr>AF.44400__BÊ_TÔNG_TƯỜNG_THƯỢNG_LƯU_ĐẬP</vt:lpstr>
      <vt:lpstr>AF.44510__BÊ_TÔNG_THÂN_ĐẬP</vt:lpstr>
      <vt:lpstr>AF.44520__BÊ_TÔNG_MẶT_CONG_ĐẬP_TRÀN</vt:lpstr>
      <vt:lpstr>AF.44530__BÊ_TÔNG_MŨI_PHÓNG</vt:lpstr>
      <vt:lpstr>AF.44540__BÊ_TÔNG_DỐC_NƯỚC</vt:lpstr>
      <vt:lpstr>AF.44600__BÊ_TÔNG_THÁP_ĐIỀU_ÁP</vt:lpstr>
      <vt:lpstr>AF.44710__BÊ_TÔNG_MỐ_ĐỠ__MỐ_NÉO_ĐƯỜNG_ỐNG_ÁP_LỰC</vt:lpstr>
      <vt:lpstr>AF.44720__BÊ_TÔNG_BỌC_ĐƯỜNG_ỐNG_THÉP_ÁP_LỰC</vt:lpstr>
      <vt:lpstr>AF.44730__BÊ_TÔNG_BỆ_ĐỠ_MÁY_PHÁT</vt:lpstr>
      <vt:lpstr>AF.44740__BÊ_TÔNG_MÁI_KÊNH__MÁI_HỐ_XÓI</vt:lpstr>
      <vt:lpstr>AF.44750__BÊ_TÔNG_BUỒNG_XOẮN</vt:lpstr>
      <vt:lpstr>AF.44760__BÊ_TÔNG_ỐNG_HÚT</vt:lpstr>
      <vt:lpstr>AF.44770__BÊ_TÔNG_SÀN_DÀY_≥_30CM</vt:lpstr>
      <vt:lpstr>AF.51100__SẢN_XUẤT_VỮA_BÊ_TÔNG_BẰNG_TRẠM_TRỘN_TẠI_HIỆN_TRƯỜNG</vt:lpstr>
      <vt:lpstr>AF.51200__SẢN_XUẤT_VỮA_BÊ_TÔNG_ĐẦM_LĂN__RCC__BẰNG_TRẠM_TRỘN</vt:lpstr>
      <vt:lpstr>AF.52100__VẬN_CHUYỂN_VỮA_BÊ_TÔNG_BẰNG_Ô_TÔ_CHUYỂN_TRỘN</vt:lpstr>
      <vt:lpstr>AF.52500__VẬN_CHUYỂN_VỮA_BÊ_TÔNG_ĐẦM_LĂN__RCC__BẰNG_ÔTÔ_TỰ_ĐỔ</vt:lpstr>
      <vt:lpstr>AF.60000__CÔNG_TÁC_GIA_CÔNG__LẮP_DỰNG_CỐT_THÉP</vt:lpstr>
      <vt:lpstr>AF.61100__CỐT_THÉP_MÓNG</vt:lpstr>
      <vt:lpstr>AF.61200__CỐT_THÉP_BỆ_MÁY</vt:lpstr>
      <vt:lpstr>AF.61300__CỐT_THÉP_TƯỜNG</vt:lpstr>
      <vt:lpstr>AF.61400__CỐT_THÉP_CỘT__TRỤ</vt:lpstr>
      <vt:lpstr>AF.61500__CỐT_THÉP_XÀ_DẦM__GIẰNG</vt:lpstr>
      <vt:lpstr>AF.61600__CỐT_THÉP_LANH_TÔ_LIỀN_MÁI_HẮT__MÁNG_NƯỚC</vt:lpstr>
      <vt:lpstr>AF.61700__CỐT_THÉP_SÀN_MÁI</vt:lpstr>
      <vt:lpstr>AF.61800__CỐT_THÉP_CẦU_THANG</vt:lpstr>
      <vt:lpstr>AF.61900__CỐT_THÉP_THÁP_ĐÈN_TRÊN_ĐẢO</vt:lpstr>
      <vt:lpstr>AF.62000__GIA_CÔNG__LẮP_DỰNG_CỐT_THÉP_LỒNG_THANG_MÁY__SILÔ__ỐNG_KHÓI_THI_CÔNG_THEO_PHƯƠNG_PHÁP_VÁN_KHUÔN_TRƯỢT</vt:lpstr>
      <vt:lpstr>AF.62100__CỐT_THÉP_LỒNG_THANG_MÁY</vt:lpstr>
      <vt:lpstr>AF.62200__CỐT_THÉP_SILÔ</vt:lpstr>
      <vt:lpstr>AF.62300__CỐT_THÉP_ỐNG_KHÓI</vt:lpstr>
      <vt:lpstr>AF.63100__CỐT_THÉP_GIẾNG_NƯỚC__GIẾNG_CÁP</vt:lpstr>
      <vt:lpstr>AF.63200__CỐT_THÉP_MƯƠNG_CÁP__RÃNH_NƯỚC</vt:lpstr>
      <vt:lpstr>AF.63300__CỐT_THÉP_ỐNG_CỐNG__ỐNG_BUY__ỐNG_XI_PHÔNG__ỐNG_XOẮN</vt:lpstr>
      <vt:lpstr>AF.64200__CỐT_THÉP_CẦU_MÁNG_VỎ_MỎNG</vt:lpstr>
      <vt:lpstr>AF.64300__CỐT_THÉP_TRỤ__MŨ_TRỤ_CẦU_TRÊN_CẠN_BẰNG_CẦN_TRỤC_THÁP</vt:lpstr>
      <vt:lpstr>AF.64400__CỐT_THÉP_TRỤ__MŨ_TRỤ_CẦU_DƯỚI_NƯỚC_BẰNG_CẦN_TRỤC_THÁP</vt:lpstr>
      <vt:lpstr>AF.65100__CỐT_THÉP_MÓNG__MỐ__TRỤ__MŨ_MỐ__MŨ_TRỤ_CẦU_TRÊN_CẠN_BẰNG_CẦN_CẨU</vt:lpstr>
      <vt:lpstr>AF.65200__CỘT_THÉP_MÓNG__MỐ__TRỤ__MŨ_MỐ__MŨ_TRỤ_CẦU_DƯỚI_NƯỚC_BẰNG_CẦN_CẨU</vt:lpstr>
      <vt:lpstr>AF.65400__CỐT_THÉP_DẦM_CẦU_ĐỔ_TẠI_CHỖ__TRÊN_CẠN_BẰNG_CẦN_CẨU</vt:lpstr>
      <vt:lpstr>AF.65500__CỐT_THÉP_DẦM_CẦU_ĐỔ_TẠI_CHỖ__DƯỚI_NƯỚC_BẰNG_CẦN_CẨU</vt:lpstr>
      <vt:lpstr>AF.65600__CỐT_THÉP_DẦM_CẦU_ĐỔ_TẠI_CHỖ__TRÊN_CẠN_BẰNG_CẦN_TRỤC_THÁP</vt:lpstr>
      <vt:lpstr>AF.65700__CỐT_THÉP_DẦM_CẦU_ĐỔ_TẠI_CHỖ__DƯỚI_NƯỚC_BẰNG_CẦN_TRỤC_THÁP</vt:lpstr>
      <vt:lpstr>AF.66200__CÁP_THÉP_DỰ_ỨNG_LỰC_DẦM_CẦU_ĐỔ_TẠI_CHỖ__KÉO_SAU</vt:lpstr>
      <vt:lpstr>AF.66500__CÁP_THÉP_DỰ_ỨNG_LỰC_SILÔ__DẦM__SÀN_NHÀ__KÉO_SAU</vt:lpstr>
      <vt:lpstr>AF.67100__CỐT_THÉP_CỌC_KHOAN_NHỒI__CỌC__TƯỜNG_BARRTTE_TRÊN_CẠN</vt:lpstr>
      <vt:lpstr>AF.67200__CỐT_THÉP_CỌC_KHOAN_NHỒI_DƯỚI_NƯỚC</vt:lpstr>
      <vt:lpstr>AF.68100__GIA_CÔNG_CỐT_THÉP_BÊ_TÔNG_HẦM</vt:lpstr>
      <vt:lpstr>AF.68200__LẮP_DỰNG_CỐT_THÉP_NỀN__TƯỜNG</vt:lpstr>
      <vt:lpstr>AF.68300__LẮP_DỰNG_CỐT_THÉP_VÒM_HẦM</vt:lpstr>
      <vt:lpstr>AF.68400__LẮP_DỰNG_CỐT_THÉP_TOÀN_TIẾT_DIỆN_HẦM</vt:lpstr>
      <vt:lpstr>AF.68500__LẮP_DỰNG_CỐT_THÉP_HẦM_ĐỨNG</vt:lpstr>
      <vt:lpstr>AF.68600__LẮP_DỰNG_CỐT_THÉP_HẦM_NGHIÊNG</vt:lpstr>
      <vt:lpstr>AF.68700__LẮP_DỰNG_CỐT_THÉP_CỘT_TRONG_HẦM_GIAN_MÁY__GIAN_BIẾN_THẾ</vt:lpstr>
      <vt:lpstr>AF.68800__LẮP_DỰNG_CỐT_THÉP_DẦM__SÀN_TRONG_HẦM_GIAN_MÁY__GIAN_BIẾN_THẾ</vt:lpstr>
      <vt:lpstr>AF.68900__LẮP_DỰNG_CỐT_THÉP_BỆ_ĐỠ_MÁY_PHÁT__BUỒNG_XOẮN__ỐNG_HÚT_TRONG_HẦM</vt:lpstr>
      <vt:lpstr>AF.69100__GIA_CÔNG__LẮP_DỰNG_CỐT_THÉP_MẶT_ĐƯỜNG</vt:lpstr>
      <vt:lpstr>AF.69200__GIA_CÔNG_THANH_TRUYỀN_LỰC</vt:lpstr>
      <vt:lpstr>AF.70000__GIA_CÔNG__LẮP_DỰNG_CỐT_THÉP_CÔNG_TRÌNH_THỦY_CÔNG</vt:lpstr>
      <vt:lpstr>AF.71000__GIA_CÔNG__LẮP_DỰNG_CỐT_THÉP_BÊ_TÔNG_THỦY_CÔNG_BẰNG_CẦN_CẨU_16_TẤN</vt:lpstr>
      <vt:lpstr>AF.71100__CỐT_THÉP_MÓNG__NỀN__BẢN_ĐÁY</vt:lpstr>
      <vt:lpstr>AF.71200__CỐT_THÉP_TƯỜNG</vt:lpstr>
      <vt:lpstr>AF.71300__CỐT_THÉP_TRỤ_PIN__TRỤ_BIÊN</vt:lpstr>
      <vt:lpstr>AF.71400__CỐT_THÉP_MẶT_CONG_ĐẬP_TRÀN__MŨI_PHÓNG</vt:lpstr>
      <vt:lpstr>AF.71500__CỐT_THÉP_DỐC_NƯỚC</vt:lpstr>
      <vt:lpstr>AF.71600__CỐT_THÉP_THÁP_ĐIỀU_ÁP</vt:lpstr>
      <vt:lpstr>AF.71710__CỐT_THÉP_MỐ_ĐỠ__MỐ_NÉO_ĐƯỜNG_ỐNG_ÁP_LỰC</vt:lpstr>
      <vt:lpstr>AF.71720__CỐT_THÉP_BỌC_ĐƯỜNG_ỐNG_ÁP_LỰC__ỐNG_HÚT</vt:lpstr>
      <vt:lpstr>AF.71730__CỐT_THÉP_BUỒNG_XOẮN</vt:lpstr>
      <vt:lpstr>AF.71740__CỐT_THÉP_BỆ_ĐỠ_MÁY_PHÁT</vt:lpstr>
      <vt:lpstr>AF.71750__CỐT_THÉP_MÁI_KÊNH__MÁI_HỐ_SÓI</vt:lpstr>
      <vt:lpstr>AF.71800__CỐT_THÉP_SÀN_DÀY_≥_30CM</vt:lpstr>
      <vt:lpstr>AF.72000__GIA_CÔNG__LẮP_DỰNG_CỐT_THÉP_BÊ_TÔNG_THỦY_CÔNG_BẰNG_CẦN_CẨU_25TẤN</vt:lpstr>
      <vt:lpstr>AF.72100__CỐT_THÉP_MÓNG__NỀN__BẢN_ĐÁY</vt:lpstr>
      <vt:lpstr>AF.72200__CỐT_THÉP_TƯỜNG</vt:lpstr>
      <vt:lpstr>AF.72300__CỐT_THÉP_TRỤ_PIN__TRỤ_BIÊN</vt:lpstr>
      <vt:lpstr>AF.72400__CỐT_THÉP_MẶT_CONG_ĐẬP_TRÀN__MŨI_PHÓNG</vt:lpstr>
      <vt:lpstr>AF.72500__CỐT_THÉP_DỐC_NƯỚC</vt:lpstr>
      <vt:lpstr>AF.72600__CỐT_THÉP_THÁP_ĐIỀU_ÁP</vt:lpstr>
      <vt:lpstr>AF.72710__CỐT_THÉP_MỐ_ĐỠ__MỐ_NÉO_ĐƯỜNG_ỐNG_ÁP_LỰC</vt:lpstr>
      <vt:lpstr>AF.72720__CỐT_THÉP_BỌC_ĐƯỜNG_ỐNG_ÁP_LỰC__ỐNG_HÚT</vt:lpstr>
      <vt:lpstr>AF.72730__CỐT_THÉP_BUỒNG_XOẮN</vt:lpstr>
      <vt:lpstr>AF.72750__CỐT_THÉP_MÁI_KÊNH__MÁI_HỐ_SÓI</vt:lpstr>
      <vt:lpstr>AF.72800__CỐT_THÉP_SÀN_DÀY_≥_30CM</vt:lpstr>
      <vt:lpstr>AF.73000__GIA_CÔNG__LẮP_DỰNG_CỐT_THÉP_BÊ_TÔNG_THỦY_CÔNG_BẰNG_CẦN_CẨU_40_TẤN</vt:lpstr>
      <vt:lpstr>AF.73100__CỐT_THÉP_MÓNG__NỀN__BẢN_ĐÁY</vt:lpstr>
      <vt:lpstr>AF.73200__CỐT_THÉP_TƯỜNG</vt:lpstr>
      <vt:lpstr>AF.73300__CỐT_THÉP_TRỤ_PIN__TRỤ_BIÊN</vt:lpstr>
      <vt:lpstr>AF.73400__CỐT_THÉP_MẶT_CONG_ĐẬP_TRÀN__MŨI_PHÓNG</vt:lpstr>
      <vt:lpstr>AF.73500__CỐT_THÉP_DỐC_NƯỚC</vt:lpstr>
      <vt:lpstr>AF.73600__CỐT_THÉP_THÁP_ĐIỀU_ÁP</vt:lpstr>
      <vt:lpstr>AF.73710__CỐT_THÉP_MỐ_ĐỠ__MỐ_NÉO_ĐƯỜNG_ỐNG_ÁP_LỰC</vt:lpstr>
      <vt:lpstr>AF.73720__CỐT_THÉP_BỌC_ĐƯỜNG_ỐNG_ÁP_LỰC__ỐNG_HÚT</vt:lpstr>
      <vt:lpstr>AF.73730__CỐT_THÉP_BUỒNG_XOẮN</vt:lpstr>
      <vt:lpstr>AF.73740__CỐT_THÉP_BỆ_ĐỠ_MÁY_PHÁT</vt:lpstr>
      <vt:lpstr>AF.73750__CỐT_THÉP_MÁI_KÊNH__MÁI_HỐ_SÓI</vt:lpstr>
      <vt:lpstr>AF.73800__CỐT_THÉP_SÀN_DÀY_≥_30CM</vt:lpstr>
      <vt:lpstr>AF.80000__CÔNG_TÁC_GIA_CÔNG__LẮP_DỰNG__THÁO_DỠ_VÁN_KHUÔN</vt:lpstr>
      <vt:lpstr>AF.81000__VÁN_KHUÔN_GỖ</vt:lpstr>
      <vt:lpstr>AF.81110__VÁN_KHUÔN_MÓNG_BĂNG__MÓNG_BÈ__BỆ_MÁY</vt:lpstr>
      <vt:lpstr>AF.81120__VÁN_KHUÔN_MÓNG_CỘT</vt:lpstr>
      <vt:lpstr>AF.81130__VÁN_KHUÔN_CỘT</vt:lpstr>
      <vt:lpstr>AF.81140__VÁN_KHUÔN_XÀ_DẦM__GIẰNG</vt:lpstr>
      <vt:lpstr>AF.81150__VÁN_KHUÔN_SÀN_MÁI__LANH_TÔ__LANH_TÔ_LIỀN_MÁI_HẮT__MÁNG_NƯỚC__TẤM_ĐAN</vt:lpstr>
      <vt:lpstr>AF.81200__VÁN_KHUÔN_NỀN__SÂN_BÃI__MẶT_ĐƯỜNG_BÊ_TÔNG__MÁI_TALUY</vt:lpstr>
      <vt:lpstr>AF.81300__VÁN_KHUÔN_TƯỜNG</vt:lpstr>
      <vt:lpstr>AF.81410__VÁN_KHUÔN_XI_PHÔNG__PHỄU</vt:lpstr>
      <vt:lpstr>AF.81420__VÁN_KHUÔN_ỐNG_CỐNG__ỐNG_BUY</vt:lpstr>
      <vt:lpstr>AF.81430__VÁN_KHUÔN_CỐNG__VÒM</vt:lpstr>
      <vt:lpstr>AF.81440__VÁN_KHUÔN_CẦU_MÁNG</vt:lpstr>
      <vt:lpstr>AF.82000__VÁN_KHUÔN_THÉP</vt:lpstr>
      <vt:lpstr>AF.82400__VÁN_KHUÔN_MẶT_ĐƯỜNG</vt:lpstr>
      <vt:lpstr>AF.82500__VÁN_KHUÔN_MÓNG</vt:lpstr>
      <vt:lpstr>AF.82600__VÁN_KHUÔN_MÁI_BỜ_KÊNH_MƯƠNG</vt:lpstr>
      <vt:lpstr>AF.83000__VÁN_KHUÔN_BẰNG_VÁN_ÉP_CÔNG_NGHIỆP_CÓ_KHUNG_XƯƠNG__CỘT_CHỐNG_BẰNG_HỆ_GIÁO_ỐNG</vt:lpstr>
      <vt:lpstr>AF.83100__VÁN_KHUÔN_SÀN_MÁI</vt:lpstr>
      <vt:lpstr>AF.83200__VÁN_KHUÔN_TƯỜNG</vt:lpstr>
      <vt:lpstr>AF.83300__VÁN_KHUÔN_XÀ_DẦM__GIẰNG</vt:lpstr>
      <vt:lpstr>AF.83400__VÁN_KHUÔN_CỘT_VUÔNG__CHỮ_NHẬT</vt:lpstr>
      <vt:lpstr>AF.86000__VÁN_KHUÔN_THÉP__KHUNG_XƯƠNG_THÉP__CỘT_CHỐNG_BẰNG_THÉP_ỐNG</vt:lpstr>
      <vt:lpstr>AF.86100__VÁN_KHUÔN_SÀN_MÁI</vt:lpstr>
      <vt:lpstr>AF.86200__VÁN_KHUÔN_TƯỜNG</vt:lpstr>
      <vt:lpstr>AF.86300__VÁN_KHUÔN_XÀ_DẦM__GIẰNG</vt:lpstr>
      <vt:lpstr>AF.86350__VÁN_KHUÔN_VÁCH_THANG_MÁY</vt:lpstr>
      <vt:lpstr>AF.86360__VÁN_KHUÔN_CỘT_VUÔNG__CHỮ_NHẬT</vt:lpstr>
      <vt:lpstr>AF.86370__VÁN_KHUÔN_CỘT_TRÒN</vt:lpstr>
      <vt:lpstr>AF.86400__GIA_CÔNG__LẮP_DỰNG__THÁO_DỠ_VÀ_VẬN_HÀNH_HỆ_VÁN_KHUÔN_TRƯỢT_LỒNG_THANG_MÁY__SILÔ__ỐNG_KHÓI</vt:lpstr>
      <vt:lpstr>AF.87100__LẮP_DỰNG__THÁO_DỠ_KẾT_CẤU_THÉP_HỆ_VÁN_KHUÔN_NGOÀI_DẦM_CẦU_ĐÚC_ĐẨY</vt:lpstr>
      <vt:lpstr>AF.87310__GIA_CÔNG__LẮP_DỤNG__THÁO_DỠ_VÁN_KHUÔN_THÉP_DẦM_CẦU_ĐỔ_TẠI_CHỖ</vt:lpstr>
      <vt:lpstr>AF.88110__GIA_CÔNG_HỆ_VÁN_KHUÔN__HỆ_KHUNG_ĐỠ_VÁN_KHUÔN_HẦM.</vt:lpstr>
      <vt:lpstr>AF.88120__GIA_CÔNG__LẮP_DỰNG__THÁO_DỠ_HỆ_GIÁ_LẮP_CỐT_THÉP_BÊ_TÔNG_HẦM</vt:lpstr>
      <vt:lpstr>AF.88210__TỔ_HỢP__DI_CHUYỂN__LẮP_DỰNG_VÁN_KHUÔN_HẦM</vt:lpstr>
      <vt:lpstr>AF.88220__THÁO_DỠ__DI_CHUYỂN_HỆ_VÁN_KHUÔN_HẦM</vt:lpstr>
      <vt:lpstr>AF.88230__GIA_CÔNG__LẮP_DỰNG__THÁO_DỠ_VÁN_KHUÔN_THÉP_SÀN__DẦM__TƯỜNG_TRONG_HẦM_GIAN_MÁY__GIAN_BIẾN_THẾ</vt:lpstr>
      <vt:lpstr>AF.88240__GIA_CÔNG__LẮP_DỰNG__THÁO_DỠ_VÁN_KHUÔN_THÉP_CONG_TRONG_HẦM_GIAN_MÁY__GIAN_BIẾN_THẾ</vt:lpstr>
      <vt:lpstr>AF.88250__GIA_CÔNG__LẮP_DỰNG_TÔN_TRÁNG_KẼM_CHỐNG_THẤM_TRONG_HẦM</vt:lpstr>
      <vt:lpstr>AF.88300__GIA_CÔNG__LẮP_DỰNG__THÁO_DỠ_VÁN_KHUÔN_CÔNG_TRÌNH_THỦY_CÔNG</vt:lpstr>
      <vt:lpstr>AF.88420__TỔ_HỢP__LẮP_DỰNG_VÁN_KHUÔN__HỆ_TREO_ĐỠ_VÁN_KHUÔN_DẦM_CẦU_ĐÚC_HẪNG</vt:lpstr>
      <vt:lpstr>AF.88430__THÁO__DI_CHUYỂN_VÁN_KHUÔN__HỆ_TREO_ĐỠ_VÁN_KHUÔN_DẦM_CẦU_ĐÚC_HẪNG</vt:lpstr>
      <vt:lpstr>AF.89100__VÁN_KHUÔN_BẰNG_VÁN_ÉP_PHỦ_PHIM_CÓ_KHUNG_XƯƠNG__CỘT_CHỐNG_BẰNG_HỆ_GIÁO_ỐNG</vt:lpstr>
      <vt:lpstr>AF.89110__VÁN_KHUÔN_SÀN_MÁI</vt:lpstr>
      <vt:lpstr>AF.89120__VÁN_KHUÔN_TƯỜNG</vt:lpstr>
      <vt:lpstr>AF.89130__VÁN_KHUÔN_XÀ_DẦM__GIẰNG</vt:lpstr>
      <vt:lpstr>AF.89140__VÁN_KHUÔN_CỘT_VUÔNG__CHỮ_NHẬT</vt:lpstr>
      <vt:lpstr>AF.89400__VÁN_KHUÔN_BẰNG_VÁN_ÉP_PHỦ_PHIM__KHUNG_THÉP_HÌNH__DÀN_GIÁO_CÔNG_CỤ_KẾT_HỢP_CỘT_CHỐNG_BẰNG_HỆ_GIÁO_ỐNG</vt:lpstr>
      <vt:lpstr>AF.89410__VÁN_KHUÔN_SÀN_MÁI</vt:lpstr>
      <vt:lpstr>AF.89420__VÁN_KHUÔN_TƯỜNG</vt:lpstr>
      <vt:lpstr>AF.89430__VÁN_KHUÔN_XÀ_DẦM__GIẰNG</vt:lpstr>
      <vt:lpstr>AF.89440__VÁN_KHUÔN_CỘT_VUÔNG__CHỮ_NHẬT</vt:lpstr>
      <vt:lpstr>AF.89500__VÁN_KHUÔN_NHỰA_CÓ_KHUNG_XƯƠNG__CỘT_CHỐNG_BẰNG_HỆ_GIÁO_ỐNG</vt:lpstr>
      <vt:lpstr>AF.89510__VÁN_KHUÔN_SÀN_MÁI</vt:lpstr>
      <vt:lpstr>AF.89520__VÁN_KHUÔN_TƯỜNG</vt:lpstr>
      <vt:lpstr>AF.89530__VÁN_KHUÔN_XÀ_DẦM__GIẰNG</vt:lpstr>
      <vt:lpstr>AF.89540__VÁN_KHUÔN_CỘT_VUÔNG__CHỮ_NHẬT</vt:lpstr>
      <vt:lpstr>AF.89800__VÁN_KHUÔN_NHỰA__KHUNG_THÉP_HÌNH__GIÁO_CÔNG_CỤ_KẾT_HỢP_CỘT_CHỐNG_GIÁO_ỐNG</vt:lpstr>
      <vt:lpstr>AF.89810__VÁN_KHUÔN_SÀN_MÁI</vt:lpstr>
      <vt:lpstr>AF.89820__VÁN_KHUÔN_TƯỜNG</vt:lpstr>
      <vt:lpstr>AF.89830__VÁN_KHUÔN_XÀ_DẦM__GIẰNG</vt:lpstr>
      <vt:lpstr>AF.89840__VÁN_KHUÔN_CỘT_VUÔNG__CHỮ_NHẬT</vt:lpstr>
      <vt:lpstr>AG.11000__ĐỔ_BÊ_TÔNG_ĐÚC_SẴN_BẰNG_THỦ_CÔNG__VỮA_BÊ_TÔNG_SẢN_XUẤT_BẰNG_MÁY_TRỘN</vt:lpstr>
      <vt:lpstr>AG.11100__BÊ_TÔNG_CỌC__CỘT__CỌC_CỪ</vt:lpstr>
      <vt:lpstr>AG.11200__BÊ_TÔNG_XÀ_DẦM</vt:lpstr>
      <vt:lpstr>AG.11300__BÊ_TÔNG_PA_NEN</vt:lpstr>
      <vt:lpstr>AG.11400__BÊ_TÔNG_TẤM_ĐAN__MÁI_HẮT__LANH_TÔ__LÁ_CHỚP__NAN_HOA__CỬA_SỔ_TRỜI__CON_SƠN__HÀNG_RÀO__LAN_CAN</vt:lpstr>
      <vt:lpstr>AG.11500_AG11600_BÊ_TÔNG_ỐNG_CỐNG__ỐNG_BUY</vt:lpstr>
      <vt:lpstr>AG.11800__BÊ_TÔNG_BẢN_MẶT_CẦU__BẢN_NGĂN_BA_LÁT__BÊ_TÔNG_KẾT_CẤU_CẦU_KHÁC</vt:lpstr>
      <vt:lpstr>AG.11900_BÊ_TÔNG_CỤC_LẤP_SÔNG__KHỐI_CHẮN_SÓNG_CÁC_LOẠI__THÙNG_CHÌM</vt:lpstr>
      <vt:lpstr>AG.12000__ĐỔ_BÊ_TÔNG_ĐÚC_SẴN_BẰNG_MÁY__VỮA_BÊ_TÔNG_TRỘN_TẠI_TRẠM_TRỘN_HIỆN_TRƯỜNG_HOẶC_VỮA_BÊ_TÔNG_THƯƠNG_PHẨM</vt:lpstr>
      <vt:lpstr>AG.12200__BÊ_TÔNG_DẦM_CẦU_ĐỔ_BẰNG_XE_BƠM_BÊ_TÔNG__CẨU_CHUYỂN_DẦM_VỀ_BÃI_TRỮ</vt:lpstr>
      <vt:lpstr>AG.13000__CÔNG_TÁC_GIA_CÔNG__LẮP_ĐẶT_CỐT_THÉP_BÊ_TÔNG_ĐÚC_SẴN</vt:lpstr>
      <vt:lpstr>AG.13100__CỐT_THÉP_CỘT__CỌC__CỪ__XÀ_DẦM__GIẰNG</vt:lpstr>
      <vt:lpstr>AG.13200__CỐT_THÉP_PA_NEN__TẤM_ĐAN__HÀNG_RÀO__CỬA_SỔ__LÁ_CHỚP__NAN_HOA__CON_SƠN</vt:lpstr>
      <vt:lpstr>AG.13300__CỐT_THÉP_ỐNG_CỐNG__ỐNG_BUY</vt:lpstr>
      <vt:lpstr>AG.13400__CỐT_THÉP_DẦM_CẦU</vt:lpstr>
      <vt:lpstr>AG.13510__CÁP_THÉP_DỰ_ỨNG_LỰC_DẦM_CẦU</vt:lpstr>
      <vt:lpstr>AG.13530__LẮP_ĐẶT_NEO_CÁP_DỰ_ỨNG_LỰC</vt:lpstr>
      <vt:lpstr>AG.13550__CÁP_THÉP_DỰ_ỨNG_LỰC_CỌC_BÊ_TÔNG_50x50CM__KÉO_TRƯỚC</vt:lpstr>
      <vt:lpstr>AG.13600__CỐT_THÉP_THÙNG_CHÌM</vt:lpstr>
      <vt:lpstr>AG.13700__CỐT_THÉP_KHỐI_CHẮN_SÓNG_CÁC_LOẠI</vt:lpstr>
      <vt:lpstr>AG.20000__LẮP_DỰNG_TẤM_TƯỜNG__TẤM_SÀN__MÁI_3D_SG</vt:lpstr>
      <vt:lpstr>AG.21100__LẮP_DỰNG_TẤM_TƯỜNG</vt:lpstr>
      <vt:lpstr>AG.21200__LẮP_DỰNG_TẤM_SÀN</vt:lpstr>
      <vt:lpstr>AG.21300__LẮP_DỰNG_TẤM_MÁI_NGHIÊNG__CẦU_THANG</vt:lpstr>
      <vt:lpstr>AG.22000__LẮP_DỰNG_TẤM_TƯỜNG__TẤM_SÀN__MÁI__CẦU_THANG_V_3D</vt:lpstr>
      <vt:lpstr>AG.22200__LẮP_DỰNG_TẤM_SÀN</vt:lpstr>
      <vt:lpstr>AG.22300__LẮP_DỰNG_TẤM_MÁI__CẦU_THANG</vt:lpstr>
      <vt:lpstr>AG.22400__LẮP_DỰNG_LƯỚI_THÉP_V_3D_TĂNG_CƯỜNG_GÓC_TƯỜNG__SÀN__Ô_CỬA__Ô_TRỐNG__CẠNH_TẤM__CẦU_THANG</vt:lpstr>
      <vt:lpstr>AG.22510__LẮP_DỰNG_TẤM_SÀN_C_DECK</vt:lpstr>
      <vt:lpstr>AG.30000__CÔNG_TÁC_GIA_CÔNG__LẮP_DỰNG__THÁO_DỠ_VÁN_KHUÔN</vt:lpstr>
      <vt:lpstr>AG.31000__VÁN_KHUÔN_GỖ</vt:lpstr>
      <vt:lpstr>AG.31100__VÁN_KHUÔN_PA_NEN__CỌC__CỘT</vt:lpstr>
      <vt:lpstr>AG.31200__VÁN_KHUÔN_XÀ__DẦM</vt:lpstr>
      <vt:lpstr>AG.31300__VÁN_KHUÔN_NẮP_ĐAN__TẤM_CHỚP</vt:lpstr>
      <vt:lpstr>AG.32000__VÁN_KHUÔN_THÉP</vt:lpstr>
      <vt:lpstr>AG.32100__VÁN_KHUÔN_DẦM_CẦU</vt:lpstr>
      <vt:lpstr>AG.32200__VÁN_KHUÔN_CÁC_LOẠI_CẤU_KIỆN_KHÁC</vt:lpstr>
      <vt:lpstr>AG.32300__VÁN_KHUÔN_PA_NEN__CỌC__CỘT</vt:lpstr>
      <vt:lpstr>AG.32500__VÁN_KHUÔN_NẮP_ĐAN__TẤM_CHỚP</vt:lpstr>
      <vt:lpstr>AG.40000__LẮP_DỰNG_CẤU_KIỆN_BÊ_TÔNG_ĐÚC_SẴN</vt:lpstr>
      <vt:lpstr>AG.41000__LẮP_CÁC_LOẠI_CẤU_KIỆN_BÊ_TÔNG_ĐÚC_SẴN_BẰNG_MÁY</vt:lpstr>
      <vt:lpstr>AG.41100__LẮP_CỘT</vt:lpstr>
      <vt:lpstr>AG.41200__LẮP_XÀ_DẦM__GIẰNG</vt:lpstr>
      <vt:lpstr>AG.41300__LẮP_DẦM_CẦU_TRỤC</vt:lpstr>
      <vt:lpstr>AG.41400__LẮP_GIÁ_ĐỠ_MÁI_CHỒNG_DIÊM</vt:lpstr>
      <vt:lpstr>AG.41500__LẮP_PA_NEN__TẤM_MÁI__MÁNG_NƯỚC___MÁI_HẮT</vt:lpstr>
      <vt:lpstr>AG.41610__LẮP_ĐẶT_CẤU_KIỆN_BÊ_TÔNG_ĐÚC_SẴN_TRỌNG_LƯỢNG___50KG_BẰNG_CẦN_CẨU</vt:lpstr>
      <vt:lpstr>AG.42100__LẮP_ĐẶT_CÁC_LOẠI_CẤU_KIỆN_BÊ_TÔNG_ĐÚC_SẴN_BẰNG_THỦ_CÔNG</vt:lpstr>
      <vt:lpstr>AG.52100__LAO_LẮP_DẦM_CẦU_BẰNG_CẨU_LAO_DẦM_BÊ_TÔNG_CÁC_LOẠI</vt:lpstr>
      <vt:lpstr>AG.52200__DI_CHUYỂN_DẦM_CẦU_BÊ_TÔNG_CÁC_LOẠI</vt:lpstr>
      <vt:lpstr>AG.52300__LẮP_CẤU_KIỆN_BÊ_TÔNG_ĐÚC_SẴN_CẦU_CẢNG</vt:lpstr>
      <vt:lpstr>AG.52400__LẮP_DỰNG_CẤU_KIỆN_BÊ_TÔNG_ĐÚC_SẴN_CẦU_CẢNG_TRÊN_ĐẢO</vt:lpstr>
      <vt:lpstr>AG.52500__LẮP_DỰNG_DẦM_BẢN_CẦU__18M_L_24M__BẰNG_CẦN_CẨU</vt:lpstr>
      <vt:lpstr>AG.52600__LẮP_DỰNG_DẦM_I_CẦU__24M_L_33M__CẦU_BẰNG_CẦN_CẨU</vt:lpstr>
      <vt:lpstr>AG.52710__LẮP_DỰNG_DẦM_CẦU_SUPER_T_BẰNG_BẰNG_CẦN_CẨU</vt:lpstr>
      <vt:lpstr>AG.52810__LẮP_DỰNG_DẦM_CẦU_SUPER_T_BẰNG_THIẾT_BỊ_NÂNG_HẠ_DẦM</vt:lpstr>
      <vt:lpstr>AG.53300__NÂNG_HẠ_DẦM_CẦU_BẰNG_CẦN_CẨU</vt:lpstr>
      <vt:lpstr>AG.53400__VẬN_CHUYỂN_DẦM_CẦU_BẰNG_XE_CHUYÊN_DỤNG</vt:lpstr>
      <vt:lpstr>AG.61000__LẮP_KHỐI_CHẮN_SÓNG_CÁC_LOẠI_VÀO_VỊ_TRÍ</vt:lpstr>
      <vt:lpstr>AG.61100__LẮP_KHỐI_CHẮN_SÓNG_CÁC_LOẠI_ĐẶT_TRÊN_BỜ_VÀO_VỊ_TRÍ_BẰNG_CẦN_CẨU</vt:lpstr>
      <vt:lpstr>AG.61200__LẮP_KHỐI_CHẮN_SÓNG_CÁC_LOẠI_ĐẶT_TRÊN_PHƯƠNG_TIỆN_NỔI_VÀO_VỊ_TRÍ_BẰNG_CẦN_CẨU</vt:lpstr>
      <vt:lpstr>AG.62100__LẮP_ĐẶT_THÙNG_CHÌM_VÀO_VỊ_TRÍ</vt:lpstr>
      <vt:lpstr>AG.62200__VẬN_CHUYỂN_VÀ_LẮP_RÙA_VÀO_VỊ_TRÍ</vt:lpstr>
      <vt:lpstr>AG.64000__BỐC_XẾP__VẬN_CHUYỂN_KHỐI_CHẮN_SÓNG_CÁC_LOẠI</vt:lpstr>
      <vt:lpstr>AG.64100__BỐC_XẾP__VẬN_CHUYỂN_KHỐI_CHẮN_SÓNG_CÁC_LOẠI__CỰ_LY_≤_500m</vt:lpstr>
      <vt:lpstr>AG.64200__BỐC_XẾP__VẬN_CHUYỂN_KHỐI_CHẮN_SÓNG_CÁC_LOẠI__CỰ_LY_≤_1000m</vt:lpstr>
      <vt:lpstr>AG.64500__VẬN_CHUYỂN_TIẾP_1000M_KHỐI_CHẮN_SÓNG_CÁC_LOẠI</vt:lpstr>
      <vt:lpstr>AH.10000__GIA_CÔNG_VÌ_KÈO</vt:lpstr>
      <vt:lpstr>AH.11100__VÌ_KÈO_MÁI_NGÓI</vt:lpstr>
      <vt:lpstr>AH.11200__VÌ_KÈO_MÁI_FIBRO_XI_MĂNG</vt:lpstr>
      <vt:lpstr>AH.12100__GIA_CÔNG_GIẰNG_VÌ_KÈO</vt:lpstr>
      <vt:lpstr>AH.12200__GIẰNG_VÌ_KÈO_GỖ_MÁI_NẰM_NGHIÊNG</vt:lpstr>
      <vt:lpstr>AH.12300__GIẰNG_KÈO_SẮT_TRÒN</vt:lpstr>
      <vt:lpstr>AH.13000__XÀ_GỒ__CẦU_PHONG_GỖ</vt:lpstr>
      <vt:lpstr>AH.20000__CÔNG_TÁC_LÀM_CẦU_GỖ</vt:lpstr>
      <vt:lpstr>AH.21100__GIA_CÔNG__LẮP_DỰNG_DẦM_GỖ</vt:lpstr>
      <vt:lpstr>AH.21200__GIA_CÔNG__LẮP_DỰNG_CÁC_KẾT_CẤU_GỖ_MẶT_CẦU</vt:lpstr>
      <vt:lpstr>AH.30000__CÔNG_TÁC_LẮP_DỰNG_KHUÔN_CỬA_VÀ_CỬA_CÁC_LOẠI</vt:lpstr>
      <vt:lpstr>AH.31000__CÔNG_TÁC_LẮP_DỰNG_KHUÔN_CỬA</vt:lpstr>
      <vt:lpstr>AH.32000__CÔNG_TÁC_LẮP_DỰNG_CỬA_CÁC_LOẠI</vt:lpstr>
      <vt:lpstr>AI.10000__GIA_CÔNG_CẤU_KIỆN_SẮT_THÉP</vt:lpstr>
      <vt:lpstr>AI.11110__GIA_CÔNG_VÌ_KÈO_THÉP_HÌNH_KHẨU_ĐỘ_LỚN</vt:lpstr>
      <vt:lpstr>AI.11120__GIA_CÔNG_VÌ_KÈO_THÉP_HÌNH_KHẨU_ĐỘ_NHỎ</vt:lpstr>
      <vt:lpstr>AI.11130__GIA_CÔNG__CỘT_BẰNG_THÉP_HÌNH__CỘT_BẰNG_THÉP_TẤM</vt:lpstr>
      <vt:lpstr>AI.11200__GIA_CÔNG_GIẰNG_MÁI__XÀ_GỒ_THÉP</vt:lpstr>
      <vt:lpstr>AI.11300__GIA_CÔNG_DẦM_TƯỜNG__DẦM_MÁI__DẦM_CẦU_TRỤC</vt:lpstr>
      <vt:lpstr>AI.11400__GIA_CÔNG_THANG_SẮT__LAN_CAN__CỬA_SỔ_TRỜI</vt:lpstr>
      <vt:lpstr>AI.11500__GIA_CÔNG_HÀNG_RÀO_LƯỚI_THÉP__CỬA_LƯỚI_THÉP__HÀNG_RÀO_SONG_SẮT__CỬA_SONG_SẮT</vt:lpstr>
      <vt:lpstr>AI.11600__GIA_CÔNG_CỬA_SẮT__HOA_SẮT</vt:lpstr>
      <vt:lpstr>AI.11700__GIA_CÔNG_CỔNG_SẮT</vt:lpstr>
      <vt:lpstr>AI.11900__GIA_CÔNG_HỆ_KHUNG_DÀN__SÀN_ĐẠO__SÀN_THAO_TÁC</vt:lpstr>
      <vt:lpstr>AI.13100__GIA_CÔNG_CẤU_KIỆN_THÉP_ĐẶT_SẴN_TRONG_BÊ_TÔNG</vt:lpstr>
      <vt:lpstr>AI.21100__GIA_CÔNG_CẤU_KIỆN_DẦM_THÉP_DÀN_KÍN</vt:lpstr>
      <vt:lpstr>AI.21110__GIA_CÔNG_THANH_MÁ_HẠ__MÁ_THƯỢNG__THANH_ĐẦU_DÀN__BẢN_NÚT_DÀN_CHỦ_CẦU_THÉP</vt:lpstr>
      <vt:lpstr>AI.21120__GIA_CÔNG_THANH_ĐỨNG__THANH_TREO__THANH_XIÊN</vt:lpstr>
      <vt:lpstr>AI.21130__GIA_CÔNG_HỆ_LIÊN_KẾT_DỌC_CẦU</vt:lpstr>
      <vt:lpstr>AI.21140__GIA_CÔNG_DẦM_DỌC__DẦM_NGANG</vt:lpstr>
      <vt:lpstr>AI.21150__GIA_CÔNG_KẾT_CẤU_THÉP_LAN_CAN_CẦU</vt:lpstr>
      <vt:lpstr>AI.21200__GIA_CÔNG_CẤU_KIỆN_DẦM_THÉP_DÀN_HỞ</vt:lpstr>
      <vt:lpstr>AI.21210__GIA_CÔNG_THANH_MÁ_HẠ__MÁ_THƯỢNG__THANH_ĐẦU_DÀN__BẢN_NÚT_DÀN_CHỦ_CẦU_THÉP</vt:lpstr>
      <vt:lpstr>AI.21220__GIA_CÔNG_THANH_ĐỨNG__THANH_TREO__THANH_XIÊN</vt:lpstr>
      <vt:lpstr>AI.21230__GIA_CÔNG_HỆ_LIÊN_KẾT_DỌC_DƯỚI__DẦM_DỌC__DẦM_NGANG</vt:lpstr>
      <vt:lpstr>AI.31100__GIA_CÔNG_VÌ_THÉP_GIA_CỐ_HẦM</vt:lpstr>
      <vt:lpstr>AI.31200__LẮP_DỰNG_VÌ_THÉP_GIA_CỐ_HẦM_NGANG__HẦM_ĐỨNG__HẦM_NGHIÊNG</vt:lpstr>
      <vt:lpstr>AI.32100__GIA_CÔNG__LẮP_ĐẶT_CHI_TIẾT_ĐẶT_SẴN_TRONG_BÊ_TÔNG_HẦM_NGANG__HẦM_ĐỨNG__HẦM_NGHIÊNG</vt:lpstr>
      <vt:lpstr>AI.51100__GIA_CÔNG_KẾT_CẤU_THÉP_DẠNG_BÌNH__BỂ__THÙNG</vt:lpstr>
      <vt:lpstr>AI.52100__GIA_CÔNG_KẾT_CẤU_THÉP_DẠNG_BÌNH__BỂ__THÙNG__ỐNG_THẲNG__CÔN__CÚT__TÊ__THẬP</vt:lpstr>
      <vt:lpstr>AI.52200__GIA_CÔNG_CÁC_KẾT_CẤU_THÉP_KHÁC</vt:lpstr>
      <vt:lpstr>AI.60000__LẮP_DỰNG_CẤU_KIỆN_THÉP</vt:lpstr>
      <vt:lpstr>AI.61110__LẮP_DỰNG_CỘT_THÉP</vt:lpstr>
      <vt:lpstr>AI.61120__LẮP_DỰNG_VÌ_KÈO_THÉP</vt:lpstr>
      <vt:lpstr>AI.61130__LẮP_DỰNG_XÀ_GỒ_THÉP</vt:lpstr>
      <vt:lpstr>AI.61140__LẮP_DỰNG_GIẰNG_THÉP</vt:lpstr>
      <vt:lpstr>AI.61150__LẮP_DỰNG_DẦM_TƯỜNG__DẦM_CỘT__DẦM_CẦU_TRỤC</vt:lpstr>
      <vt:lpstr>AI.61160__LẮP_DỰNG_DẦM_CẦU_TRỤC</vt:lpstr>
      <vt:lpstr>AI.61170__LẮP_SÀN_THAO_TÁC</vt:lpstr>
      <vt:lpstr>AI.62100__LẮP_DỰNG_DẦM_CẦU_THÉP_CÁC_LOẠI</vt:lpstr>
      <vt:lpstr>AI.63100__LẮP_DỰNG_CÁC_LOẠI_CỬA_SẮT__CỬA_KHUNG_SẮT__KHUNG_NHÔM</vt:lpstr>
      <vt:lpstr>AI.63200__LẮP_DỰNG_LAN_CAN_SẮT__HOA_SẮT_CỬA__VÁCH_KÍNH_KHUNG_NHÔM</vt:lpstr>
      <vt:lpstr>AI.63300__LẮP_DỰNG_KẾT_CẤU_THÉP_HỆ_KHUNG_DÀN__SÀN_ĐẠO</vt:lpstr>
      <vt:lpstr>AI.63400__THÁO_DỠ_KẾT_CẤU_THÉP_HỆ_KHUNG_DÀN__SÀN_ĐẠO</vt:lpstr>
      <vt:lpstr>AI.64100__LẮP_ĐẶT_ỐNG_THÉP_LUỒN_CÁP_DỰ_ỨNG_LỰC</vt:lpstr>
      <vt:lpstr>AI.64200__LẮP_ĐẶT_CẤU_KIỆN_THÉP_ĐẶT_SẴN_TRONG_BÊ_TÔNG</vt:lpstr>
      <vt:lpstr>AI.65100__LẮP_ĐẶT_CÁC_KẾT_CẤU_THÉP_DẠNG_BÌNH__BỂ__THÙNG__PHỄU__ỐNG_THÉP__CÔN__CÚT__TÊ__THẬP</vt:lpstr>
      <vt:lpstr>AI.65300__LẮP_DỰNG_DÀN_KHÔNG_GIAN</vt:lpstr>
      <vt:lpstr>AI.65400__LẮP_ĐẶT_KẾT_CẤU_THÉP_KHÁC</vt:lpstr>
      <vt:lpstr>AI.65500__LẮP_ĐẶT_PHAO_NEO_CÁC_LOẠI_TRÊN_BIỂN</vt:lpstr>
      <vt:lpstr>AI.65600__LẮP_ĐẶT_BÍCH_NEO_TÀU_TRÊN_ĐẢO</vt:lpstr>
      <vt:lpstr>AI.65700__LẮP_ĐẶT_ĐỆM_TỰA_TÀU_TRÊN_ĐẢO</vt:lpstr>
      <vt:lpstr>AK.10000__CÔNG_TÁC_THI_CÔNG_MÁI</vt:lpstr>
      <vt:lpstr>AK.11000__LỢP_MÁI_NGÓI</vt:lpstr>
      <vt:lpstr>AK.11100__LỢP_MÁI_NGÓI_22_viên_m2</vt:lpstr>
      <vt:lpstr>AK.11200__LỢP_MÁI_NGÓI_13_viên_m2</vt:lpstr>
      <vt:lpstr>AK.11300__LỢP_MÁI_NGÓI_75_viên_m2</vt:lpstr>
      <vt:lpstr>AK.11400__LỢP_NGÓI_ÂM_DƯƠNG</vt:lpstr>
      <vt:lpstr>AK.12000__LỢP_MÁI__CHE_TƯỜNG_BẰNG_FIBROXI_MĂNG__TÔN_TRÁNG_KẼM__TẤM_NHỰA</vt:lpstr>
      <vt:lpstr>AK.12100__LỢP_MÁI__CHE_TƯỜNG_FIBRO_XI_MĂNG__0_92_x_1_52m</vt:lpstr>
      <vt:lpstr>AK.12200__LỢP_MÁI__CHE_TƯỜNG_TÔN_MÚI</vt:lpstr>
      <vt:lpstr>AK.12300__LỢP_MÁI__CHE_TƯỜNG_TẤM_NHỰA</vt:lpstr>
      <vt:lpstr>AK.13100__DÁN_NGÓI_TRÊN_MÁI_NGHIÊNG_BÊ_TÔNG</vt:lpstr>
      <vt:lpstr>AK.20000__CÔNG_TÁC_TRÁT</vt:lpstr>
      <vt:lpstr>AK.21000__TRÁT_TƯỜNG</vt:lpstr>
      <vt:lpstr>AK.21100__TRÁT_TƯỜNG_NGOÀI</vt:lpstr>
      <vt:lpstr>AK.21200__TRÁT_TƯỜNG_TRONG</vt:lpstr>
      <vt:lpstr>AK.21300__TRÁT_TƯỜNG_NGOÀI</vt:lpstr>
      <vt:lpstr>AK.21300÷AK.21400__TRÁT_TƯỜNG_XÂY_BẰNG_GẠCH_KHÔNG_NUNG_BẰNG_VỮA_TRÁT_BÊ_TÔNG_NHẸ</vt:lpstr>
      <vt:lpstr>AK.21400__TRÁT_TƯỜNG_TRONG</vt:lpstr>
      <vt:lpstr>AK.21500__TRÁT_TƯỜNG_NGOÀI</vt:lpstr>
      <vt:lpstr>AK.21500_TRÁT_TƯỜNG_NGOÀI</vt:lpstr>
      <vt:lpstr>AK.21500÷AK.21600__TRÁT_TƯỜNG_XÂY_GẠCH_KHÔNG_NUNG_BẰNG_VỮA_THÔNG_THƯỜNG</vt:lpstr>
      <vt:lpstr>AK.21600__TRÁT_TƯỜNG_TRONG</vt:lpstr>
      <vt:lpstr>AK.22100__TRÁT_TRỤ__CỘT__LAM_ĐỨNG__CẦU_THANG</vt:lpstr>
      <vt:lpstr>AK.23000__TRÁT_XÀ_DẦM__TRẦN</vt:lpstr>
      <vt:lpstr>AK.24000__TRÁT__ĐẮP_PHÀO_ĐƠN__PHÀO_KÉP__GỜ_CHỈ</vt:lpstr>
      <vt:lpstr>AK.25100__TRÁT_SÊ_NÔ__MÁI_HẮT__LAM_NGANG</vt:lpstr>
      <vt:lpstr>AK.25200__TRÁT_VẨY_TƯỜNG_CHỐNG_VANG</vt:lpstr>
      <vt:lpstr>AK.26100__TRÁT_GRANITÔ_GỜ_CHỈ__GỜ_LỒI__ĐỐ_TƯỜNG</vt:lpstr>
      <vt:lpstr>AK.26200__TRÁT_GRANITÔ_TAY_VỊN_CẦU_THANG__TAY_VỊN_LAN_CAN</vt:lpstr>
      <vt:lpstr>AK.26300__TRÁT_GRANITÔ_THÀNH_Ô_VĂNG__SÊ_NÔ__LAN_CAN__DIỀM_CHE_NẮNG</vt:lpstr>
      <vt:lpstr>AK.26400__TRÁT_GRANITÔ_TƯỜNG__TRỤ_CỘT</vt:lpstr>
      <vt:lpstr>AK.27000__TRÁT_ĐÁ_RỬA_TƯỜNG__TRỤ__CỘT</vt:lpstr>
      <vt:lpstr>AK.27300__TRÁT_ĐÁ_RỬA__THÀNH_Ô_VĂNG__SÊ_NÔ__LAN_CAN__DIỀM_CHẮN_NẮNG</vt:lpstr>
      <vt:lpstr>AK.30000__CÔNG_TÁC_ỐP_GẠCH__ĐÁ</vt:lpstr>
      <vt:lpstr>AK.31000__CÔNG_TÁC_ỐP_GẠCH</vt:lpstr>
      <vt:lpstr>AK.31100__ỐP_TƯỜNG__TRỤ__CỘT</vt:lpstr>
      <vt:lpstr>AK.31200__ỐP_CHÂN_TƯỜNG__VIỀN_TƯỜNG__VIỀN_TRỤ__CỘT</vt:lpstr>
      <vt:lpstr>AK.32000__CÔNG_TÁC_ỐP_ĐÁ_TỰ_NHIÊN</vt:lpstr>
      <vt:lpstr>AK.32100__ỐP_ĐÁ_GRANIT_TỰ_NHIÊN_VÀO_TƯỜNG</vt:lpstr>
      <vt:lpstr>AK.32200__ỐP_ĐÁ_CẨM_THẠCH__ĐÁ_HOA_CƯƠNG_VÀO_TƯỜNG</vt:lpstr>
      <vt:lpstr>AK.40000__CÔNG_TÁC_LÁNG</vt:lpstr>
      <vt:lpstr>AK.41100__LÁNG_NỀN__SÀN_KHÔNG_ĐÁNH_MẦU</vt:lpstr>
      <vt:lpstr>AK.41200__LÁNG_NỀN__SÀN_CÓ_ĐÁNH_MẦU</vt:lpstr>
      <vt:lpstr>AK.42000__LÁNG_SÊ_NÔ__MÁI_HẮT__MÁNG_NƯỚC__BỂ_NƯỚC__GIẾNG_NƯỚC__GIẾNG_CÁP__MƯƠNG_CÁP__MƯƠNG_RÃNH__HÈ</vt:lpstr>
      <vt:lpstr>AK.43000__LÁNG_GRANITÔ_NỀN_SÀN__CẦU_THANG</vt:lpstr>
      <vt:lpstr>AK.44000__LÁNG__GẮN_SỎI_NỀN__SÂN__HÈ_ĐƯỜNG</vt:lpstr>
      <vt:lpstr>AK.50000__CÔNG_TÁC_LÁT_GẠCH__ĐÁ</vt:lpstr>
      <vt:lpstr>AK.51000__CÔNG_TÁC_LÁT_GẠCH</vt:lpstr>
      <vt:lpstr>AK.51100__LÁT_GẠCH_CHỈ__GẠCH_THẺ</vt:lpstr>
      <vt:lpstr>AK.51200__LÁT_NỀN__SÀN</vt:lpstr>
      <vt:lpstr>AK.52000__LÁT__DÁN_GẠCH_VỈ</vt:lpstr>
      <vt:lpstr>AK.53000__LÁT_BẬC_TAM_CẤP__BẬC_CẦU_THANG</vt:lpstr>
      <vt:lpstr>AK.54000__LÁT_GẠCH_CHỐNG_NÓNG</vt:lpstr>
      <vt:lpstr>AK.55000__LÁT_GẠCH_SÂN__NỀN_ĐƯỜNG__VỈA_HÈ</vt:lpstr>
      <vt:lpstr>AK.55100__LÁT_GẠCH_XI_MĂNG</vt:lpstr>
      <vt:lpstr>AK.55200__LÁT_GẠCH_LÁ_DỪA</vt:lpstr>
      <vt:lpstr>AK.55300__LÁT_GẠCH_XI_MĂNG_TỰ_CHÈN</vt:lpstr>
      <vt:lpstr>AK.55400__LÁT_GẠCH_ĐẤT_NUNG</vt:lpstr>
      <vt:lpstr>AK.56100__LÁT_ĐÁ_CẨM_THẠCH__ĐÁ_HOA_CƯƠNG_NỀN__SÀN</vt:lpstr>
      <vt:lpstr>AK.56200__LÁT_ĐÁ_BẬC_TAM_CẤP__BẬC_CẦU_THANG__MẶT_BỆ_CÁC_LOẠI__BỆ_BẾP__BỆ_BÀN__BỆ_LAVABO...</vt:lpstr>
      <vt:lpstr>AK.57000__BÓ_VỈA_HÈ__ĐƯỜNG_BẰNG_TẤM_BÊ_TÔNG_ĐÚC_SẴN</vt:lpstr>
      <vt:lpstr>AK.60000__CÔNG_TÁC_THI_CÔNG_TRẦN</vt:lpstr>
      <vt:lpstr>AK.61000__THI_CÔNG_TRẦN_GỖ_DÁN__VÁN_ÉP</vt:lpstr>
      <vt:lpstr>AK.62000__THI_CÔNG_TRẦN_GỖ_DÁN_CÓ_TẤM_CÁCH_ÂM__CÁCH_NHIỆT</vt:lpstr>
      <vt:lpstr>AK.63210__THI_CÔNG_TRẦN_VÁN_ÉP_CHIA_Ô_NHỎ_CÓ_GIOĂNG_CHÌM_HOẶC_NẸP_NỔI_TRANG_TRÍ</vt:lpstr>
      <vt:lpstr>AK.64320__THI_CÔNG_TRẦN_BẰNG_TẤM_NHỰA</vt:lpstr>
      <vt:lpstr>AK.66000__THI_CÔNG_TRẦN_BẰNG_TẤM_THẠCH_CAO</vt:lpstr>
      <vt:lpstr>AK.70000__CÔNG_TÁC_THI_CÔNG_MỘC_TRANG_TRÍ</vt:lpstr>
      <vt:lpstr>AK.71100__THI_CÔNG_VÁCH_NGĂN_BẰNG_VÁN_ÉP</vt:lpstr>
      <vt:lpstr>AK.71200__THI_CÔNG_VÁCH_NGĂN_BẰNG_GỖ_VÁN_GHÉP_KHÍT</vt:lpstr>
      <vt:lpstr>AK.71300__THI_CÔNG_VÁCH_NGĂN_BẰNG_GỖ_VÁN_CHỒNG_MÍ</vt:lpstr>
      <vt:lpstr>AK.72100__GIA_CÔNG_VÀ_ĐÓNG_CHÂN_TƯỜNG_BẰNG_GỖ</vt:lpstr>
      <vt:lpstr>AK.72200__GIA_CÔNG_VÀ_LẮP_ĐẶT_TAY_VỊN_CẦU_THANG_BẰNG_GỖ</vt:lpstr>
      <vt:lpstr>AK.73100__GIA_CÔNG_VÀ_LẮP_DỰNG_KHUNG_GỖ_ĐỂ_ĐÓNG_LƯỚI__VÁCH_NGĂN</vt:lpstr>
      <vt:lpstr>AK.73200__GIA_CÔNG_VÀ_LẮP_DỰNG_KHUNG_GỖ_DẦM_SÀN</vt:lpstr>
      <vt:lpstr>AK.74100__THI_CÔNG_MẶT_SÀN_GỖ</vt:lpstr>
      <vt:lpstr>AK.76100__GIA_CÔNG_VÀ_ĐÓNG_MẮT_CÁO_BẰNG_NẸP_GỖ_3x1_cm</vt:lpstr>
      <vt:lpstr>AK.76200__GIA_CÔNG_VÀ_ĐÓNG_DIỀM_MÁI_BẰNG_GỖ</vt:lpstr>
      <vt:lpstr>AK.77100__DÁN_FOOCMICA_VÀO_CÁC_KẾT_CẤU</vt:lpstr>
      <vt:lpstr>AK.77300__DÁN_GIẤY_TRANG_TRÍ</vt:lpstr>
      <vt:lpstr>AK.77410__THI_CÔNG_VÁCH_BẰNG_TẤM_THẠCH_CAO</vt:lpstr>
      <vt:lpstr>AK.77420__THI_CÔNG_TƯỜNG_BẰNG_TẤM_THẠCH_CAO</vt:lpstr>
      <vt:lpstr>AK.77500__LẮP_GIOĂNG_ĐỒNG__GIOĂNG_KÍNH</vt:lpstr>
      <vt:lpstr>AK.81100__QUÉT_VÔI__QUÉT_NƯỚC_XI_MĂNG</vt:lpstr>
      <vt:lpstr>AK.82500__BẢ_BẰNG_BỘT_BẢ_VÀO_CÁC_KẾT_CẤU</vt:lpstr>
      <vt:lpstr>AK.83000__CÔNG_TÁC_SƠN</vt:lpstr>
      <vt:lpstr>AK.83300__SƠN_KẾT_CẤU_GỖ_BẰNG_SƠN_CÁC_LOẠI</vt:lpstr>
      <vt:lpstr>AK.83500__SƠN_SẮT_THÉP_BẰNG_SƠN_CÁC_LOẠI</vt:lpstr>
      <vt:lpstr>AK.84100__SƠN_DẦM__TRẦN__CỘT__TƯỜNG_TRONG_NHÀ__TƯỜNG_NGOÀI_NHÀ_ĐÃ_BẢ_BẰNG_SƠN_CÁC_LOẠI</vt:lpstr>
      <vt:lpstr>AK.84200__SƠN_DẦM__TRẦN__CỘT__TƯỜNG_TRONG_NHÀ__TƯỜNG_NGOÀI_NHÀ_KHÔNG_BẢ_BẰNG_SƠN_CÁC_LOẠI</vt:lpstr>
      <vt:lpstr>AK.85400__SƠN_SÀN__NỀN__BỀ_MẶT_BÊ_TÔNG_BẰNG_SƠN_CÁC_LOẠI</vt:lpstr>
      <vt:lpstr>AK.85910__SƠN_BỀ_MẶT_KÍNH_BẰNG_SƠN_CÁCH_NHIỆT</vt:lpstr>
      <vt:lpstr>AK.91100__SƠN_KẺ_ĐƯỜNG_BẰNG_SƠN_DẺO_NHIỆT_PHẢN_QUANG</vt:lpstr>
      <vt:lpstr>AK.91200__SƠN_KẺ_PHÂN_TUYẾN_ĐƯỜNG</vt:lpstr>
      <vt:lpstr>AK.92100__QUÉT_DUNG_DỊCH_CHỐNG_THẤM_MÁI__TƯỜNG__SÊ_NÔ__Ô_VĂNG</vt:lpstr>
      <vt:lpstr>AK.94100__QUÉT_NHỰA_BI_TUM</vt:lpstr>
      <vt:lpstr>AK.94200__QUÉT_NHỰA_BI_TUM_VÀ_DÁN_GIẤY_DẦU</vt:lpstr>
      <vt:lpstr>AK.94300__QUÉT_NHỰA_BI_TUM_VÀ_DÁN_BAO_TẢI</vt:lpstr>
      <vt:lpstr>AK.95300__BẢO_VỆ_BỀ_MẶT_BÊ_TÔNG__BỀ_MẶT_ĐÁ_TỰ_NHIÊN_BẰNG_DUNG_DỊCH_BẢO_VỆ</vt:lpstr>
      <vt:lpstr>AK.95310__BẢO_VỆ_BỀ_MẶT_BÊ_TÔNG</vt:lpstr>
      <vt:lpstr>AK.95320__BẢO_VỆ_BỀ_MẶT_CỦA_ĐÁ_TỰ_NHIÊN</vt:lpstr>
      <vt:lpstr>AK.96100__THI_CÔNG_TẦNG_LỌC</vt:lpstr>
      <vt:lpstr>AK.97000__MIẾT_MẠCH_TƯỜNG_ĐÁ__TƯỜNG_GẠCH</vt:lpstr>
      <vt:lpstr>AK.98000__THI_CÔNG_LỚP_ĐÁ_ĐỆM_MÓNG</vt:lpstr>
      <vt:lpstr>AL.__16300_XỬ_LÝ_NỀN_ĐẤT_YẾU_ĐƯỜNG_GIAO_THÔNG__ĐƯỜNG_ỐNG__KÊNH_XẢ_NƯỚC_BẰNG_PHƯƠNG_PHÁP_CỐ_KẾT_HÚT_CHÂN_KHÔNG_CÓ_MÀNG_KÍN_KHÍ</vt:lpstr>
      <vt:lpstr>AL.14000__THI_CÔNG_LỚP_LÓT_MÓNG_TRONG_KHUNG_VÂY</vt:lpstr>
      <vt:lpstr>AL.15100__LÀM_VÀ_THẢ_RỌ_ĐÁ</vt:lpstr>
      <vt:lpstr>AL.15200__LÀM_VÀ_THẢ_RỒNG_ĐÁ</vt:lpstr>
      <vt:lpstr>AL.15300__THẢ_ĐÁ_HỘC_VÀO_THÂN_KÈ</vt:lpstr>
      <vt:lpstr>AL.16100__GIA_CỐ_NỀN_ĐẤT_YẾU_BẰNG_BẤC_THẤM__VẢI_ĐỊA_KỸ_THUẬT</vt:lpstr>
      <vt:lpstr>AL.16200__XỬ_LÝ_NỀN_ĐẤT_YẾU_KHO_BÃI__NHÀ_MÁY__KHU_CÔNG_NGHIỆP__KHU_DÂN_CƯ_BẰNG_PHƯƠNG_PHÁP_CỐ_KẾT_HÚT_CHÂN_KHÔNG_CÓ_MÀNG_KÍN_KHÍ</vt:lpstr>
      <vt:lpstr>AL.16201__RẢI_GIẤY_DẦU_LỚP_CÁCH_LY</vt:lpstr>
      <vt:lpstr>AL.16210__DIỆN_TÍCH_KHU_xử_LÝ_NỀN_≤_20.000m2</vt:lpstr>
      <vt:lpstr>AL.16220__DIỆN_TÍCH_KHU_XỬ_LÝ_NỀN_≤_30.000m2</vt:lpstr>
      <vt:lpstr>AL.16230__DIỆN_TÍCH_KHU_XỬ_LÝ_NỀN_≤_40.000m2</vt:lpstr>
      <vt:lpstr>AL.16310__DIỆN_TÍCH_KHU_XỬ_LÝ_NỀN_≤_2000m2</vt:lpstr>
      <vt:lpstr>AL.16320__DIỆN_TÍCH_KHU_XỬ_LÝ_NỀN_≤_4000m2</vt:lpstr>
      <vt:lpstr>AL.16400__KHOAN_TẠO_LỖ_LÀM_TƯỜNG_SÉT</vt:lpstr>
      <vt:lpstr>AL.16410__KHOAN_TẠO_LỖ_LÀM_TƯỜNG_SÉT_SỬ_DỤNG_ĐẤT_SÉT</vt:lpstr>
      <vt:lpstr>AL.16420__KHOAN_TẠO_LỖ_LÀM_TƯỜNG_SÉT_SỬ_DỤNG_BENTONITE</vt:lpstr>
      <vt:lpstr>AL.16510__LẮP_ĐẶT_PHỄU_NHỰA_MÓNG_TOP_BASE</vt:lpstr>
      <vt:lpstr>AL.16520__RẢI_ĐÁ_DĂM_CHÈN_PHỄU_NHỰA_MÓNG_TOP_BASE</vt:lpstr>
      <vt:lpstr>AL.17000__TRỒNG_VẦNG_CỎ_MÁI_KÊNH_MƯƠNG__ĐÊ__ĐẬP__MÁI_TALUY_NỀN_ĐƯỜNG</vt:lpstr>
      <vt:lpstr>AL.18100__TRỒNG_CỎ_VETIVER_GIA_CỐ_MÁI_TALUY</vt:lpstr>
      <vt:lpstr>AL.19100__BẢO_DƯỠNG_MẶT_ĐƯỜNG_BÊ_TÔNG_ĐƯỜNG_CẤT_HẠ_CÁNH__ĐƯỜNG_LĂN__SÂN_ĐỖ_BẰNG_CHẤT_TẠO_MÀNG</vt:lpstr>
      <vt:lpstr>AL.21100__GIA_CÔNG__LẮP_ĐẶT_KHE_CO__KHE_GIÃN__KHE_NGÀM_LIÊN_KẾT__KHE_TĂNG_CƯỜNG_ĐƯỜNG_CẤT_HẠ_CÁNH__ĐƯỜNG_LĂN__SÂN_ĐỖ</vt:lpstr>
      <vt:lpstr>AL.22100__CẮT_KHE_ĐƯỜNG_BÊ_TÔNG__ĐƯỜNG_CẤT_HẠ_CÁNH__ĐƯỜNG_LĂN__SÂN_ĐỖ</vt:lpstr>
      <vt:lpstr>AL.23100_TRÁM_KHE_ĐƯỜNG_CẤT_HẠ_CÁNH__ĐƯỜNG_LĂN__SÂN_ĐỖ</vt:lpstr>
      <vt:lpstr>AL.24100__GIA_CÔNG__LẮP_ĐẶT_KHE_CO__KHE_GIÃN__KHE_DỌC_SÂN__BÃI__ĐƯỜNG_BÊ_TÔNG</vt:lpstr>
      <vt:lpstr>AL.24200__TRÁM_KHE_CO__KHE_GIÃN__KHE_DỌC_MẶT_ĐƯỜNG_BÊ_TÔNG_BẰNG_KEO</vt:lpstr>
      <vt:lpstr>AL.24300__CẮT_KHE_DỌC_ĐƯỜNG_BÊ_TÔNG_ĐẦM_LĂN__RCC</vt:lpstr>
      <vt:lpstr>AL.24400__THI_CÔNG_KHE_CO_ĐƯỜNG_BÊ_TÔNG_ĐẦM_LĂN__RCC</vt:lpstr>
      <vt:lpstr>AL.25100_LẮP_ĐẶT_GỐI_CẦU_KHE_CO_GIÃN</vt:lpstr>
      <vt:lpstr>AL.25110__LẮP_ĐẶT_GỐI_CẦU</vt:lpstr>
      <vt:lpstr>AL.25120__LẮP_ĐẶT_KHE_CO_GIÃN</vt:lpstr>
      <vt:lpstr>AL.25200__LẮP_ĐẶT_KHE_CO_GIÃN_THÉP_BẢN_RĂNG_LƯỢC_MẶT_CẦU_BẰNG_PHƯƠNG_PHÁP_LẮP_SAU</vt:lpstr>
      <vt:lpstr>AL.26100__THI_CÔNG_KHE_CO_GIÃN__KHE_ĐẶT_THÉP_CHỐNG_NỨT_TƯỜNG_GẠCH_BÊ_TÔNG_KHÍ_CHƯNG_ÁP__AAC</vt:lpstr>
      <vt:lpstr>AL.27110__LẮP_ĐẶT_HỆ_THỐNG_AN_TOÀN_HỘ_LAN_BÁNH_XOAY</vt:lpstr>
      <vt:lpstr>AL.31000__THI_CÔNG_CẦU_MÁNG__KÊNH_MÁNG_VỎ_MỎNG_BẰNG_VỮA_XI_MĂNG_CÁT_VÀNG_VÀ_LƯỚI_THÉP</vt:lpstr>
      <vt:lpstr>AL.40000__CÔNG_TÁC_THI_CÔNG_KHỚP_NỐI</vt:lpstr>
      <vt:lpstr>AL.41100__THI_CÔNG_KHỚP_NỐI_BẰNG_THÉP</vt:lpstr>
      <vt:lpstr>AL.41200__THI_CÔNG_KHỚP_NỐI_NGĂN_NƯỚC_BẰNG_GIOĂNG_CAO_SU</vt:lpstr>
      <vt:lpstr>AL.41300__THI_CÔNG_KHỚP_NỐI_BẰNG_ĐỒNG</vt:lpstr>
      <vt:lpstr>AL.41400__THI_CÔNG_KHỚP_NỐI_BẰNG_TẤM_NHỰA_PVC</vt:lpstr>
      <vt:lpstr>AL.50100__KHOAN_LỖ_ĐỂ_PHUN_XI_MĂNG_GIA_CỐ_NỀN_ĐẬP__MÀNG_CHỐNG_THẤM_VÀ_KHOAN_LỖ_KIỂM_TRA_NỀN_ĐẬP__MÀNG_CHỐNG_THẤM_BẰNG_MÁY_KHOAN_TỰ_HÀNH_ɸ76mm</vt:lpstr>
      <vt:lpstr>AL.51100__KHOAN_LỖ_ĐỂ_PHUN_XI_MĂNG_GIA_CỐ_NỀN_ĐẬP__MÀNG_CHỐNG_THẤM_VÀ_KHOAN_LỖ_KIỂM_TRA_NỀN_ĐẬP__MÀNG_CHỐNG_THẤM_BẰNG_MÁY_KHOAN_TỰ_HÀNH_ɸ105mm</vt:lpstr>
      <vt:lpstr>AL.51200__GIA_CỐ_NỀN_ĐẬP__MÀNG_CHỐNG_THẤM_BẰNG_PHUN_XI_MĂNG</vt:lpstr>
      <vt:lpstr>AL.51300__KHOAN_GIẢM_ÁP</vt:lpstr>
      <vt:lpstr>AL.51400__KHOAN_CẮM_NÉO_ANKE</vt:lpstr>
      <vt:lpstr>AL.51410__KHOAN_LỖ_ɸ42MM_ĐỂ_CẮM_NÉO_ANKE_BẰNG_MÁY_KHOAN_TAY_ɸ42MM</vt:lpstr>
      <vt:lpstr>AL.51420__KHOAN_LỖ_ɸ_42MM_ĐỂ_CẮM_NÉO_ANKE_BẰNG_MÁY_KHOAN_XOAY_ĐẬP_TỰ_HÀNH_ɸ76MM</vt:lpstr>
      <vt:lpstr>AL.51430__KHOAN_TẠO_LỖ_ɸ45MM_ĐỂ_CẮM_NÉO_ANKE_BẰNG_MÁY_KHOAN_TỰ_HÀNH_2_CẦN</vt:lpstr>
      <vt:lpstr>AL.51440__KHOAN_LỖ_ɸ51MM_ĐỂ_CẮM_NÉO_ANKE_BẰNG_MÁY_KHOAN_XOAY_ĐẬP_TỰ_HÀNH_ɸ76MM</vt:lpstr>
      <vt:lpstr>AL.51450__KHOAN_LỖ_ɸ_76MM_ĐỂ_CẮM_NÉO_ANKE_BẰNG_MÁY_KHOAN_XOAY_ĐẬP_TỰ_HÀNH_ɸ76MM</vt:lpstr>
      <vt:lpstr>AL.51460__KHOAN_LỖ_ɸ105MM_ĐỂ_CẮM_NÉO_ANKE_BẰNG_MÁY_KHOAN_XOAY_ĐẬP_TỰ_HÀNH_ɸ105MM</vt:lpstr>
      <vt:lpstr>AL.52110__KHOAN_TẠO_LỖ_NEO_ĐỂ_CẮM_NEO_GIA_CỐ_MÁI_TALUY_ĐƯỜNG</vt:lpstr>
      <vt:lpstr>AL.52120__LẮP_ĐẶT_THANH_NEO_THÉP_GIA_CỐ_MÁI_TALUY_ĐƯỜNG</vt:lpstr>
      <vt:lpstr>AL.52130__KHOAN_TẠO_LỖ_ĐƯỜNG_KÍNH_NHỎ_VÀO_ĐẤT</vt:lpstr>
      <vt:lpstr>AL.52200__GIA_CÔNG__LẮP_ĐẶT_THÉP_NÉO_ANKE_NỀN_ĐÁ__MÁI_ĐÁ_VÀ_BƠM_VỮA</vt:lpstr>
      <vt:lpstr>AL.52300__GIA_CÔNG__LẮP_ĐẶT_THÉP_NÉO_ANKE_TRONG_HẦM_VÀ_BƠM_VỮA</vt:lpstr>
      <vt:lpstr>AL.52400__GIA_CÔNG__LẮP_ĐẶT_KÉO_CĂNG_CÁP_NEO_GIA_CỐ_MÁI_TALUY_ĐƯỜNG</vt:lpstr>
      <vt:lpstr>AL.52500_LẮP_DỰNG_LƯỚI_THÉP_GIA_CỐ_MÁI_ĐÁ</vt:lpstr>
      <vt:lpstr>AL.52600__PHUN_VẨY_GIA_CỐ_MÁI_TALUY_BẰNG_MÁY_PHUN_VẨY</vt:lpstr>
      <vt:lpstr>AL.52700__BẠT_MÁI_ĐÁ_ĐÀO__MÁI_ĐÁ_ĐẮP_BẰNG_MÁY</vt:lpstr>
      <vt:lpstr>AL.52800__GIA_CÔNG_LẮP_DỰNG_LƯỚI_THÉP_GIA_CỐ_HẦM</vt:lpstr>
      <vt:lpstr>AL.52900__CĂNG_LƯỚI_THÉP_GIA_CỐ_TƯỜNG_GẠCH_BÊ_TÔNG_KHÍ_CHƯNG_ÁP__AAC</vt:lpstr>
      <vt:lpstr>AL.52920__CĂNG_LƯỚI_THỦY_TINH_GIA_CỐ_TƯỜNG_GẠCH_KHÔNG_NUNG</vt:lpstr>
      <vt:lpstr>AL.53100__PHUN_VẨY_GIA_CỐ_HẦM_BẰNG_MÁY_PHUN_VẨY</vt:lpstr>
      <vt:lpstr>AL.53200__PHUN_XI_MĂNG_LẤP_ĐẦY_HẦM_NGANG</vt:lpstr>
      <vt:lpstr>AL.53300__BƠM_VỮA_CHÈN_CÁP_NEO__CẦN_NEO_THÉP_ɸ32mm_GIA_CỐ_MÁI_TALUY_ĐƯỜNG</vt:lpstr>
      <vt:lpstr>AL.53400__KHOAN__PHUN_VỮA_XI_MĂNG_GIA_CỐ_VỎ_HẦM_NGANG</vt:lpstr>
      <vt:lpstr>AL.54000__HOÀN_THIỆN_NỀN_HẦM__NỀN_ĐÁ_TRƯỚC_KHI_ĐỔ_BÊ_TÔNG</vt:lpstr>
      <vt:lpstr>AL.54100__ĐỤC__CẬY_DỌN_NỀN_HẦM</vt:lpstr>
      <vt:lpstr>AL.54200__ĐÀO_PHÁ__CẬY_DỌN_LỚP_ĐÁ_TIẾP_GIÁP_NỀN_MÓNG</vt:lpstr>
      <vt:lpstr>AL.54300__VỆ_SINH_NỀN_ĐÁ_TRƯỚC_KHI_ĐỔ_BÊ_TÔNG</vt:lpstr>
      <vt:lpstr>AL.55000__KHOAN_KIỂM_TRA__XỬ_LÝ_ĐÁY_CỌC_KHOAN_NHỒI</vt:lpstr>
      <vt:lpstr>AL.56000__CÔNG_TÁC_GIA_CÔNG__LẮP_DỰNG__THÁO_DỠ_ĐƯỜNG_TRƯỢT_HẦM_ĐỨNG__HẦM_NGHIÊNG</vt:lpstr>
      <vt:lpstr>AL.56100__GIA_CÔNG_ĐƯỜNG_TRƯỢT_HẦM_ĐỨNG__HẦM_NGHIÊNG</vt:lpstr>
      <vt:lpstr>AL.56200__LẮP_DỰNG__THÁO_DỠ_ĐƯỜNG_TRƯỢT_HẦM_ĐỨNG__HẦM_NGHIÊNG</vt:lpstr>
      <vt:lpstr>AL.56300__LẮP_ĐẶT__THÁO_DỠ_ĐƯỜNG_GOÒNG_TRONG_HẦM</vt:lpstr>
      <vt:lpstr>AL.57110__THI_CÔNG_Ô_NGĂN_BẰNG_TẤM_NEOWEB_TRÊN_MÁI_DỐC</vt:lpstr>
      <vt:lpstr>AL.57121__THI_CÔNG_Ô_NGĂN_BẰNG_TẤM_NEOWEB_TRÊN_MẶT_BẰNG</vt:lpstr>
      <vt:lpstr>AL.60000__LẮP_DỰNG__THÁO_DỠ_DÀN_GIÁO_THÉP_CÔNG_CỤ</vt:lpstr>
      <vt:lpstr>AL.61100__DÀN_GIÁO_NGOÀI</vt:lpstr>
      <vt:lpstr>AL.61200__DÀN_GIÁO_TRONG</vt:lpstr>
      <vt:lpstr>AL.91100__PHÒNG_CHỐNG_MỐI_BẰNG_CÔNG_NGHỆ_TERMIMESH</vt:lpstr>
      <vt:lpstr>AL.91110__PHÒNG_CHỐNG_MỐI_VỊ_TRÍ_MẠCH_NGỪNG_BÊ_TÔNG</vt:lpstr>
      <vt:lpstr>AL.91120__PHÒNG_CHỐNG_MỐI_VỊ_TRÍ_CÁC_KHE_CỦA_TƯỜNG_BARRETTE</vt:lpstr>
      <vt:lpstr>AL.91130__PHÒNG_MỐI_TẠI_VỊ_TRÍ_ĐƯỜNG_ỐNG_KỸ_THUẬT_TIẾP_GIÁP_VỚI_SÀN__TƯỜNG</vt:lpstr>
      <vt:lpstr>AM.10000__CÔNG_TÁC_BỐC_XẾP_BẰNG_THỦ_CÔNG</vt:lpstr>
      <vt:lpstr>AM.11000__BỐC_XẾP_BẰNG_THỦ_CÔNG</vt:lpstr>
      <vt:lpstr>AM.11100__BỐC_XẾP_VẬT_LIỆU_RỜI_LÊN_PHƯƠNG_TIỆN_VẬN_CHUYỂN_BẰNG_THỦ_CÔNG</vt:lpstr>
      <vt:lpstr>AM.11200__BỐC_LÊN__BỐC_XUỐNG_BẰNG_THỦ_CÔNG</vt:lpstr>
      <vt:lpstr>AM.11300__BỐC_XẾP_VẬT_TƯ__PHỤ_KIỆN_LÊN_ÔTÔ_VÀ_TỪ_ÔTÔ_XUỐNG_BÃI_TẬP_KẾT_TẠI_BỜ_BIỂN_BẰNG_THỦ_CÔNG</vt:lpstr>
      <vt:lpstr>AM.11400__BỐC_XẾP_VẬT_TƯ__PHỤ_KIỆN_TỪ_BÃI_TẬP_KẾT_TẠI_BỜ_BIỂN_XUỐNG_TÀU_BIỂN_BẰNG_THỦ_CÔNG</vt:lpstr>
      <vt:lpstr>AM.11500__BỐC_XẾP__VẬT_TƯ__PHỤ_KIỆN_TỪ_TÀU_BIỂN_LÊN_CẦU_TÀU_TẠI_BỜ_ĐẢO</vt:lpstr>
      <vt:lpstr>AM.11600__BỐC_XẾP_CẤU_KIỆN_BÊ_TÔNG_ĐÚC_SẴN_TRỌNG_LƯỢNG_P≤200kg_BẰNG_THỦ_CÔNG</vt:lpstr>
      <vt:lpstr>AM.12000__BỐC_XẾP_CẤU_KIỆN_BẰNG_CẦN_CẨU</vt:lpstr>
      <vt:lpstr>AM.12100__BỐC_XẾP_CẤU_KIỆN_BÊ_TÔNG_ĐÚC_SẴN_TRỌNG_LƯỢNG_≤200kg_BẰNG_CẦN_CẨU</vt:lpstr>
      <vt:lpstr>AM.12200__BỐC_XẾP_CẤU_KIỆN_BÊ_TÔNG_ĐÚC_SẴN_TRỌNG_LƯỢNG_≤500kg_BẰNG_CẦN_CẨU</vt:lpstr>
      <vt:lpstr>AM.12300__BỐC_XẾP_CẤU_KIỆN_BÊ_TÔNG_ĐÚC_SẴN_TRỌNG_LƯỢNG_≤1T_BẰNG_CẦN_CẨU</vt:lpstr>
      <vt:lpstr>AM.12400__BỐC_XẾP_CẤU_KIỆN_BÊ_TÔNG_ĐÚC_SẴN_TRỌNG_LƯỢNG_≤2T_BẰNG_CẦN_CẨU</vt:lpstr>
      <vt:lpstr>AM.12500__BỐC_XẾP_CẤU_KIỆN_BÊ_TÔNG_ĐÚC_SẴN_TRỌNG_LƯỢNG_≤5T_BẰNG_CẦN_CẨU</vt:lpstr>
      <vt:lpstr>AM.20000__CÔNG_TÁC_VẬN_CHUYỂN</vt:lpstr>
      <vt:lpstr>AM.21000__VẬN_CHUYỂN_VẬT_LIỆU_BẰNG_THỦ_CÔNG</vt:lpstr>
      <vt:lpstr>AM.21200__VẬN_CHUYỂN_VẬT_TƯ__PHỤ_KIỆN_TỪ_BỜ_ĐẢO_LÊN_VỊ_TRÍ_THI_CÔNG_BẰNG_THỦ_CÔNG</vt:lpstr>
      <vt:lpstr>AM.22000__VẬN_CHUYỂN_BẰNG_VẬN_THĂNG_LỒNG</vt:lpstr>
      <vt:lpstr>AM.23000__VẬN_CHUYỂN_VẬT_LIỆU_BẰNG_Ô_TÔ_TỰ_ĐỔ</vt:lpstr>
      <vt:lpstr>AM.24000__VẬN_CHUYỂN_VẬT_LIỆU_BẰNG_Ô_TÔ_VẬN_TẢI_THÙNG</vt:lpstr>
      <vt:lpstr>AM.25000__VẬN_CHUYỂN_CẤU_KIỆN_BÊ_TÔNG__TRỌNG_LƯỢNG_≤200kg_BẰNG_Ô_TÔ_VẬN_TẢI_THÙNG</vt:lpstr>
      <vt:lpstr>AM.26000__VẬN_CHUYỂN_ỐNG_CỐNG_BÊ_TÔNG_BẰNG_Ô_TÔ_VẬN_TẢI_THÙNG</vt:lpstr>
      <vt:lpstr>AM.27000__VẬN_CHUYỂN_CỌC__CỘT_BÊ_TÔNG_BẰNG_Ô_TÔ_VẬN_TẢI_THÙNG</vt:lpstr>
      <vt:lpstr>AM.28000__BỐC_XẾP__VẬN_CHUYỂN_VẬT_TƯ__PHỤ_KIỆN_TỪ_TÀU_BỀN_VÀO_BỜ_ĐẢO_BẰNG_CƠ_GIỚI</vt:lpstr>
      <vt:lpstr>AN.10000__CÔNG_TÁC_LÀM_NỀN_ĐƯỜNG_VÀ_SAN_NỀN_TẠO_MẶT_BẰNG</vt:lpstr>
      <vt:lpstr>AN.11100__ĐÀO_XÚC_TRO_XỈ_BÃI_CHỨA_BẰNG_MÁY_ĐÀO</vt:lpstr>
      <vt:lpstr>AN.11200__ĐẮP_NỀN_ĐƯỜNG_BẰNG_HỖN_HỢP_TRO_XỈ_NHIỆT_ĐIỆN_BẰNG_MÁY_LU_BÁNH_THÉP</vt:lpstr>
      <vt:lpstr>AN.11300__ĐẬP_NỀN_ĐƯỜNG_BẰNG_HỖN_HỢP_TRO_XỈ_NHIỆT_ĐIỆN_BẰNG_MÁY_ĐẦM_ĐẤT_CẦM_TAY_70_KG</vt:lpstr>
      <vt:lpstr>AN.11400__ĐẬP_HỖN_HỢP_TRO_XỈ_NHIỆT_ĐIỆN_TẠO_MẶT_BẰNG_BẰNG_MÁY_LU_BÁNH_THÉP</vt:lpstr>
      <vt:lpstr>AN.11500__SAN_GẠT_HỖN_HỢP_TRO_XỈ_NHIỆT_ĐIỆN_TẠI_VỊ_TRÍ_SAN_LẤP_BẰNG_MÁY_ỦI</vt:lpstr>
      <vt:lpstr>AN.11600__RẢI_MÀNG_HDPE_CHỐNG_THẤM_BÃI_SAN_LẤP</vt:lpstr>
      <vt:lpstr>AN.21000__CÔNG_TÁC_THI_CÔNG_CỌC_BÊ_TÔNG_XI_MĂNG_TRO_BAY__CFG</vt:lpstr>
      <vt:lpstr>AN.21000__THI_CÔNG_CỌC_BÊ_TÔNG_XI_MĂNG_TRO_BAY__CFG__BẰNG_MÁY_BÚA_RUNG_90_KW</vt:lpstr>
      <vt:lpstr>AN.22000__THI_CÔNG_CỌC_BÊ_TÔNG_XI_MĂNG_TRO_BAY__CFG__BẰNG_MÁY_KHOAN_XOAY_125_kNm</vt:lpstr>
      <vt:lpstr>AN.31000__CÔNG_TÁC_VẬN_CHUYỂN_TRO_BAY__TRO_XỈ</vt:lpstr>
      <vt:lpstr>AN.31000__VẬN_CHUYỂN_TRO_BAY_BẰNG_XE_BỒN_30_t</vt:lpstr>
      <vt:lpstr>AN.32000__VẬN_CHUYỂN_TRO_XỈ_BÃI_CHỨA_HOẶC_HỖN_HỢP_TRO_XỈ_NHIỆT_ĐIỆN_BẰNG_Ô_TÔ_TỰ_ĐỔ</vt:lpstr>
      <vt:lpstr>AP.66100__CÁP_THÉP_DỰ_ỨNG_LỰC_DẦM_CẦU_ĐÚC_HẪNG__KÉO_SAU</vt:lpstr>
      <vt:lpstr>AR.87200__GIA_CÔNG__LẮP_DỰNG__THÁO_DỠ_VÁN_KHUÔN_MỐ__TRỤ_CẦU</vt:lpstr>
      <vt:lpstr>AR64100__CỐT_THÉP_CẦU_MÁNG_THƯỜNG</vt:lpstr>
      <vt:lpstr>AR72740__CỐT_THÉP_BỆ_ĐỠ_MÁY_PHÁT</vt:lpstr>
      <vt:lpstr>Bảng_2.1__BẢNG_HỆ_SỐ_CHUYỂN_ĐỔI_BÌNH_QUÂN_TỪ_ĐẤT_ĐÀO_SANG_ĐẤT_ĐẮP</vt:lpstr>
      <vt:lpstr>Bảng_phân_loại</vt:lpstr>
      <vt:lpstr>CHƯƠNG_I</vt:lpstr>
      <vt:lpstr>CHƯƠNG_II</vt:lpstr>
      <vt:lpstr>CHƯƠNG_III__CÔNG_TÁC_THI_CÔNG_CỌC</vt:lpstr>
      <vt:lpstr>Chương_IV__CÔNG_TÁC_THI_CÔNG_ĐƯỜNG</vt:lpstr>
      <vt:lpstr>Chương_IX__GIA_CÔNG__LẮP_DỰNG_CẤU_KIỆN_SẮT_THÉP</vt:lpstr>
      <vt:lpstr>Chương_V__CÔNG_TÁC_XÂY_GẠCH_ĐÁ</vt:lpstr>
      <vt:lpstr>CHƯƠNG_VI__THI_CÔNG_KẾT_CẤU_BÊ_TÔNG</vt:lpstr>
      <vt:lpstr>CHƯƠNG_VII__CÔNG_TÁC_BÊ_TÔNG_ĐÚC_SẴN__SẢN_XUẤT_CẤU_KIỆN_BÊ_TÔNG_ĐÚC_SẴN</vt:lpstr>
      <vt:lpstr>CHƯƠNG_VIII__CÔNG_TÁC_GIA_CÔNG__LẮP_DỰNG_CẤU_KIỆN_GỖ</vt:lpstr>
      <vt:lpstr>CHƯƠNG_X__CÔNG_TÁC_HOÀN_THIỆN</vt:lpstr>
      <vt:lpstr>CHƯƠNG_XI__CÁC_CÔNG_TÁC_KHÁC</vt:lpstr>
      <vt:lpstr>Chương_XII__CÔNG_TÁC_BỐC_XẾP__VẬN_CHUYỂN_CÁC_LOẠI_VẬT_LIỆU_VÀ_CẤU_KIỆN_XÂY_DỰNG</vt:lpstr>
      <vt:lpstr>Chương_XIII__CÔNG_TÁC_XÂY_DỰNG_SỬ_DỤNG_TRO_XỈ_NHIỆT_ĐIỆN</vt:lpstr>
      <vt:lpstr>CÔNG_TÁC_BÊ_TÔNG_ĐÚC_SẴN</vt:lpstr>
      <vt:lpstr>CÔNG_TÁC_GIA_CÔNG__LẮP_DỰNG_CẤU_KIỆN_GỖ</vt:lpstr>
      <vt:lpstr>ĐÀO_ĐẮP_ĐẤT__ĐÁ__CÁT_CÔNG_TRÌNH_BẰNG_MÁY</vt:lpstr>
      <vt:lpstr>ĐÀO_ĐẤT_CÔNG_TRÌNH_BẰNG_MÁY</vt:lpstr>
      <vt:lpstr>ĐÀO_HẦM__GIẾNG__ĐỨNG__HẦM__GIẾNG__NGHIÊNG</vt:lpstr>
      <vt:lpstr>ĐỊNH_MỨC_CẤP_PHỐI_VẬT_LIỆU_THI_CÔNG_ĐƯỜNG</vt:lpstr>
      <vt:lpstr>ĐỊNH_MỨC_CẤP_PHỐI_VỮA_BÊ_TÔNG</vt:lpstr>
      <vt:lpstr>ĐỊNH_MỨC_CẤP_PHỐI_VỮA_XÂY</vt:lpstr>
      <vt:lpstr>ĐỔ_BÊ_TÔNG_BẰNG_MÁY__VỮA_BÊ_TÔNG_TRỘN_TẠI_TRẠM_TRỘN_HIỆN_TRƯỜNG_HOẶC_VỮA_BÊ_TÔNG_THƯƠNG_PHẨM</vt:lpstr>
      <vt:lpstr>GIA_CÔNG__LẮP_DỰNG_CẤU_KIỆN_SẮT_THÉP</vt:lpstr>
      <vt:lpstr>I__THUYẾT_MINH_CHUNG</vt:lpstr>
      <vt:lpstr>II__ĐỊNH_MỨC_CẤP_PHỐI_VẬT_LIỆU_C_HO_1m3_BÊ_TÔNG</vt:lpstr>
      <vt:lpstr>II__ĐỊNH_MỨC_CẤP_PHỐI_VẬT_LIỆU_CHO_1m3_VỮA_XÂY__TRÁT_THÔNG_THƯỜNG</vt:lpstr>
      <vt:lpstr>III__ĐỊNH_MỨC_CẤP_PHỐI_VỮA_XÂY__TRÁT_BÊ_TÔNG_NHẸ</vt:lpstr>
      <vt:lpstr>LẮP_DỰNG_DÀN_GIÁO_PHỤC_VỤ_THI_CÔNG</vt:lpstr>
      <vt:lpstr>list</vt:lpstr>
      <vt:lpstr>MỤC_LỤC</vt:lpstr>
      <vt:lpstr>PCĐÁ</vt:lpstr>
      <vt:lpstr>PCĐẤT</vt:lpstr>
      <vt:lpstr>PLB</vt:lpstr>
      <vt:lpstr>PLR</vt:lpstr>
      <vt:lpstr>QĐCTC</vt:lpstr>
      <vt:lpstr>SẢN_XUẤT_CẤU_KIỆN_BÊ_TÔNG_ĐÚC_SẴN</vt:lpstr>
      <vt:lpstr>Thuyết_minh_áp_dụng</vt:lpstr>
      <vt:lpstr>THUYET_MINH_CHUNG_DM_CP_VUA_BT</vt:lpstr>
      <vt:lpstr>THUYẾT_MINH_VÀ_HƯỚNG_DẪN_ÁP_DỤNG</vt:lpstr>
      <vt:lpstr>XÂY_GẠCH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NGOC</dc:creator>
  <cp:lastModifiedBy>NGOC</cp:lastModifiedBy>
  <cp:lastPrinted>2020-05-19T08:33:10Z</cp:lastPrinted>
  <dcterms:created xsi:type="dcterms:W3CDTF">2020-04-25T07:26:37Z</dcterms:created>
  <dcterms:modified xsi:type="dcterms:W3CDTF">2020-05-19T09:13:52Z</dcterms:modified>
</cp:coreProperties>
</file>